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ЦК'!$A$1:$Y$143</definedName>
    <definedName name="_xlnm.Print_Area" localSheetId="3">'IV ЦК'!$A$1:$Y$144</definedName>
    <definedName name="_xlnm.Print_Area" localSheetId="4">'V ЦК'!$A$1:$Y$419</definedName>
    <definedName name="_xlnm.Print_Area" localSheetId="5">'VI ЦК'!$A$1:$Y$454</definedName>
  </definedNames>
  <calcPr calcId="162913"/>
</workbook>
</file>

<file path=xl/calcChain.xml><?xml version="1.0" encoding="utf-8"?>
<calcChain xmlns="http://schemas.openxmlformats.org/spreadsheetml/2006/main">
  <c r="F25" i="1" l="1"/>
  <c r="F32" i="1" s="1"/>
  <c r="N143" i="19" l="1"/>
  <c r="P143" i="19"/>
  <c r="R143" i="19"/>
  <c r="T143" i="19"/>
  <c r="N463" i="28" l="1"/>
  <c r="N452"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17" i="21"/>
  <c r="L450"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21" i="21"/>
  <c r="R421" i="21"/>
  <c r="P421" i="21"/>
  <c r="N421" i="21"/>
  <c r="T143" i="25"/>
  <c r="R143" i="25"/>
  <c r="P143" i="25"/>
  <c r="N143"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58" i="28"/>
  <c r="R458" i="28"/>
  <c r="P458" i="28"/>
  <c r="N458" i="28"/>
  <c r="A45"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5" i="28"/>
  <c r="I45" i="28"/>
  <c r="M45" i="28"/>
  <c r="Q45" i="28"/>
  <c r="U45" i="28"/>
  <c r="Y45" i="28"/>
  <c r="F45" i="28"/>
  <c r="J45" i="28"/>
  <c r="N45" i="28"/>
  <c r="R45" i="28"/>
  <c r="V45" i="28"/>
  <c r="B45" i="28"/>
  <c r="G45" i="28"/>
  <c r="O45" i="28"/>
  <c r="W45" i="28"/>
  <c r="H45" i="28"/>
  <c r="P45" i="28"/>
  <c r="X45" i="28"/>
  <c r="C45" i="28"/>
  <c r="S45" i="28"/>
  <c r="D45" i="28"/>
  <c r="T45" i="28"/>
  <c r="K45" i="28"/>
  <c r="L45"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6" i="28"/>
  <c r="A78"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78" i="28"/>
  <c r="J78" i="28"/>
  <c r="N78" i="28"/>
  <c r="R78" i="28"/>
  <c r="V78" i="28"/>
  <c r="C78" i="28"/>
  <c r="G78" i="28"/>
  <c r="K78" i="28"/>
  <c r="O78" i="28"/>
  <c r="S78" i="28"/>
  <c r="W78" i="28"/>
  <c r="D78" i="28"/>
  <c r="L78" i="28"/>
  <c r="T78" i="28"/>
  <c r="E78" i="28"/>
  <c r="M78" i="28"/>
  <c r="U78" i="28"/>
  <c r="B78" i="28"/>
  <c r="H78" i="28"/>
  <c r="X78" i="28"/>
  <c r="I78" i="28"/>
  <c r="Y78" i="28"/>
  <c r="Q78" i="28"/>
  <c r="P78" i="28"/>
  <c r="F46" i="28"/>
  <c r="J46" i="28"/>
  <c r="N46" i="28"/>
  <c r="R46" i="28"/>
  <c r="V46" i="28"/>
  <c r="C46" i="28"/>
  <c r="G46" i="28"/>
  <c r="K46" i="28"/>
  <c r="O46" i="28"/>
  <c r="S46" i="28"/>
  <c r="W46" i="28"/>
  <c r="H46" i="28"/>
  <c r="P46" i="28"/>
  <c r="X46" i="28"/>
  <c r="I46" i="28"/>
  <c r="Q46" i="28"/>
  <c r="Y46" i="28"/>
  <c r="L46" i="28"/>
  <c r="M46" i="28"/>
  <c r="D46" i="28"/>
  <c r="E46" i="28"/>
  <c r="T46" i="28"/>
  <c r="U46" i="28"/>
  <c r="B46"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11" i="28"/>
  <c r="A79" i="28"/>
  <c r="A47" i="28"/>
  <c r="A45" i="19"/>
  <c r="T147" i="25"/>
  <c r="R147" i="25"/>
  <c r="P147" i="25"/>
  <c r="N147" i="25"/>
  <c r="A1" i="21"/>
  <c r="A45"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5" i="25"/>
  <c r="H45" i="25"/>
  <c r="L45" i="25"/>
  <c r="P45" i="25"/>
  <c r="T45" i="25"/>
  <c r="X45" i="25"/>
  <c r="E45" i="25"/>
  <c r="I45" i="25"/>
  <c r="M45" i="25"/>
  <c r="Q45" i="25"/>
  <c r="U45" i="25"/>
  <c r="Y45" i="25"/>
  <c r="J45" i="25"/>
  <c r="R45" i="25"/>
  <c r="B45" i="25"/>
  <c r="F45" i="25"/>
  <c r="V45" i="25"/>
  <c r="G45" i="25"/>
  <c r="W45" i="25"/>
  <c r="C45" i="25"/>
  <c r="K45" i="25"/>
  <c r="S45" i="25"/>
  <c r="N45" i="25"/>
  <c r="O45" i="25"/>
  <c r="C79" i="28"/>
  <c r="G79" i="28"/>
  <c r="K79" i="28"/>
  <c r="O79" i="28"/>
  <c r="S79" i="28"/>
  <c r="W79" i="28"/>
  <c r="D79" i="28"/>
  <c r="H79" i="28"/>
  <c r="L79" i="28"/>
  <c r="P79" i="28"/>
  <c r="T79" i="28"/>
  <c r="X79" i="28"/>
  <c r="E79" i="28"/>
  <c r="M79" i="28"/>
  <c r="U79" i="28"/>
  <c r="F79" i="28"/>
  <c r="N79" i="28"/>
  <c r="V79" i="28"/>
  <c r="Q79" i="28"/>
  <c r="R79" i="28"/>
  <c r="I79" i="28"/>
  <c r="J79" i="28"/>
  <c r="B79" i="28"/>
  <c r="Y79" i="28"/>
  <c r="C45" i="19"/>
  <c r="G45" i="19"/>
  <c r="K45" i="19"/>
  <c r="O45" i="19"/>
  <c r="S45" i="19"/>
  <c r="W45" i="19"/>
  <c r="I45" i="19"/>
  <c r="Q45" i="19"/>
  <c r="Y45" i="19"/>
  <c r="J45" i="19"/>
  <c r="R45" i="19"/>
  <c r="B45" i="19"/>
  <c r="D45" i="19"/>
  <c r="H45" i="19"/>
  <c r="L45" i="19"/>
  <c r="P45" i="19"/>
  <c r="T45" i="19"/>
  <c r="X45" i="19"/>
  <c r="E45" i="19"/>
  <c r="M45" i="19"/>
  <c r="U45" i="19"/>
  <c r="F45" i="19"/>
  <c r="N45" i="19"/>
  <c r="V45" i="19"/>
  <c r="C111" i="28"/>
  <c r="G111" i="28"/>
  <c r="K111" i="28"/>
  <c r="O111" i="28"/>
  <c r="S111" i="28"/>
  <c r="W111" i="28"/>
  <c r="D111" i="28"/>
  <c r="H111" i="28"/>
  <c r="L111" i="28"/>
  <c r="P111" i="28"/>
  <c r="T111" i="28"/>
  <c r="X111" i="28"/>
  <c r="I111" i="28"/>
  <c r="Q111" i="28"/>
  <c r="Y111" i="28"/>
  <c r="B111" i="28"/>
  <c r="J111" i="28"/>
  <c r="R111" i="28"/>
  <c r="M111" i="28"/>
  <c r="N111" i="28"/>
  <c r="E111" i="28"/>
  <c r="F111" i="28"/>
  <c r="U111" i="28"/>
  <c r="V111" i="28"/>
  <c r="D13" i="19"/>
  <c r="H13" i="19"/>
  <c r="L13" i="19"/>
  <c r="P13" i="19"/>
  <c r="T13" i="19"/>
  <c r="X13" i="19"/>
  <c r="J13" i="19"/>
  <c r="R13" i="19"/>
  <c r="V13" i="19"/>
  <c r="C13" i="19"/>
  <c r="G13" i="19"/>
  <c r="E13" i="19"/>
  <c r="I13" i="19"/>
  <c r="M13" i="19"/>
  <c r="Q13" i="19"/>
  <c r="U13" i="19"/>
  <c r="Y13" i="19"/>
  <c r="B13" i="19"/>
  <c r="F13" i="19"/>
  <c r="N13" i="19"/>
  <c r="K13" i="19"/>
  <c r="O13" i="19"/>
  <c r="S13" i="19"/>
  <c r="W13" i="19"/>
  <c r="C47" i="28"/>
  <c r="G47" i="28"/>
  <c r="K47" i="28"/>
  <c r="O47" i="28"/>
  <c r="S47" i="28"/>
  <c r="W47" i="28"/>
  <c r="B47" i="28"/>
  <c r="D47" i="28"/>
  <c r="H47" i="28"/>
  <c r="L47" i="28"/>
  <c r="P47" i="28"/>
  <c r="T47" i="28"/>
  <c r="X47" i="28"/>
  <c r="I47" i="28"/>
  <c r="Q47" i="28"/>
  <c r="Y47" i="28"/>
  <c r="J47" i="28"/>
  <c r="R47" i="28"/>
  <c r="E47" i="28"/>
  <c r="U47" i="28"/>
  <c r="F47" i="28"/>
  <c r="V47" i="28"/>
  <c r="M47" i="28"/>
  <c r="N47"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78" i="25"/>
  <c r="A78" i="19"/>
  <c r="A46" i="19"/>
  <c r="A144" i="28"/>
  <c r="A112" i="28"/>
  <c r="A48" i="28"/>
  <c r="A80" i="28"/>
  <c r="A45" i="21"/>
  <c r="A14" i="19"/>
  <c r="A46"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12" i="28"/>
  <c r="H112" i="28"/>
  <c r="L112" i="28"/>
  <c r="P112" i="28"/>
  <c r="T112" i="28"/>
  <c r="E112" i="28"/>
  <c r="I112" i="28"/>
  <c r="M112" i="28"/>
  <c r="Q112" i="28"/>
  <c r="U112" i="28"/>
  <c r="Y112" i="28"/>
  <c r="J112" i="28"/>
  <c r="R112" i="28"/>
  <c r="X112" i="28"/>
  <c r="C112" i="28"/>
  <c r="K112" i="28"/>
  <c r="S112" i="28"/>
  <c r="F112" i="28"/>
  <c r="V112" i="28"/>
  <c r="B112" i="28"/>
  <c r="G112" i="28"/>
  <c r="W112" i="28"/>
  <c r="N112" i="28"/>
  <c r="O112" i="28"/>
  <c r="E13" i="25"/>
  <c r="I13" i="25"/>
  <c r="M13" i="25"/>
  <c r="Q13" i="25"/>
  <c r="U13" i="25"/>
  <c r="Y13" i="25"/>
  <c r="B13" i="25"/>
  <c r="F13" i="25"/>
  <c r="J13" i="25"/>
  <c r="N13" i="25"/>
  <c r="R13" i="25"/>
  <c r="V13" i="25"/>
  <c r="C13" i="25"/>
  <c r="K13" i="25"/>
  <c r="S13" i="25"/>
  <c r="O13" i="25"/>
  <c r="H13" i="25"/>
  <c r="P13" i="25"/>
  <c r="D13" i="25"/>
  <c r="L13" i="25"/>
  <c r="T13" i="25"/>
  <c r="G13" i="25"/>
  <c r="W13" i="25"/>
  <c r="X13" i="25"/>
  <c r="F45" i="21"/>
  <c r="J45" i="21"/>
  <c r="N45" i="21"/>
  <c r="R45" i="21"/>
  <c r="V45" i="21"/>
  <c r="C45" i="21"/>
  <c r="G45" i="21"/>
  <c r="K45" i="21"/>
  <c r="O45" i="21"/>
  <c r="S45" i="21"/>
  <c r="W45" i="21"/>
  <c r="D45" i="21"/>
  <c r="L45" i="21"/>
  <c r="T45" i="21"/>
  <c r="B45" i="21"/>
  <c r="E45" i="21"/>
  <c r="M45" i="21"/>
  <c r="U45" i="21"/>
  <c r="P45" i="21"/>
  <c r="Q45" i="21"/>
  <c r="H45" i="21"/>
  <c r="X45" i="21"/>
  <c r="I45" i="21"/>
  <c r="Y45" i="21"/>
  <c r="E144" i="28"/>
  <c r="I144" i="28"/>
  <c r="M144" i="28"/>
  <c r="Q144" i="28"/>
  <c r="U144" i="28"/>
  <c r="Y144" i="28"/>
  <c r="C144" i="28"/>
  <c r="H144" i="28"/>
  <c r="N144" i="28"/>
  <c r="S144" i="28"/>
  <c r="X144" i="28"/>
  <c r="D144" i="28"/>
  <c r="J144" i="28"/>
  <c r="O144" i="28"/>
  <c r="T144" i="28"/>
  <c r="F144" i="28"/>
  <c r="P144" i="28"/>
  <c r="G144" i="28"/>
  <c r="R144" i="28"/>
  <c r="B144" i="28"/>
  <c r="K144" i="28"/>
  <c r="L144" i="28"/>
  <c r="V144" i="28"/>
  <c r="W144"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48" i="28"/>
  <c r="H48" i="28"/>
  <c r="L48" i="28"/>
  <c r="P48" i="28"/>
  <c r="T48" i="28"/>
  <c r="X48" i="28"/>
  <c r="E48" i="28"/>
  <c r="I48" i="28"/>
  <c r="M48" i="28"/>
  <c r="Q48" i="28"/>
  <c r="U48" i="28"/>
  <c r="Y48" i="28"/>
  <c r="B48" i="28"/>
  <c r="J48" i="28"/>
  <c r="R48" i="28"/>
  <c r="C48" i="28"/>
  <c r="K48" i="28"/>
  <c r="S48" i="28"/>
  <c r="N48" i="28"/>
  <c r="O48" i="28"/>
  <c r="V48" i="28"/>
  <c r="W48" i="28"/>
  <c r="G48" i="28"/>
  <c r="F48" i="28"/>
  <c r="A79" i="19"/>
  <c r="E78" i="19"/>
  <c r="G78" i="19"/>
  <c r="K78" i="19"/>
  <c r="O78" i="19"/>
  <c r="S78" i="19"/>
  <c r="W78" i="19"/>
  <c r="I78" i="19"/>
  <c r="Q78" i="19"/>
  <c r="Y78" i="19"/>
  <c r="F78" i="19"/>
  <c r="N78" i="19"/>
  <c r="V78" i="19"/>
  <c r="B78" i="19"/>
  <c r="C78" i="19"/>
  <c r="H78" i="19"/>
  <c r="L78" i="19"/>
  <c r="P78" i="19"/>
  <c r="T78" i="19"/>
  <c r="X78" i="19"/>
  <c r="D78" i="19"/>
  <c r="M78" i="19"/>
  <c r="U78" i="19"/>
  <c r="J78" i="19"/>
  <c r="R78" i="19"/>
  <c r="A79" i="25"/>
  <c r="F78" i="25"/>
  <c r="J78" i="25"/>
  <c r="N78" i="25"/>
  <c r="R78" i="25"/>
  <c r="V78" i="25"/>
  <c r="C78" i="25"/>
  <c r="G78" i="25"/>
  <c r="K78" i="25"/>
  <c r="O78" i="25"/>
  <c r="S78" i="25"/>
  <c r="W78" i="25"/>
  <c r="H78" i="25"/>
  <c r="P78" i="25"/>
  <c r="X78" i="25"/>
  <c r="I78" i="25"/>
  <c r="Q78" i="25"/>
  <c r="Y78" i="25"/>
  <c r="L78" i="25"/>
  <c r="B78" i="25"/>
  <c r="D78" i="25"/>
  <c r="E78" i="25"/>
  <c r="M78" i="25"/>
  <c r="T78" i="25"/>
  <c r="U78" i="25"/>
  <c r="E46" i="25"/>
  <c r="I46" i="25"/>
  <c r="M46" i="25"/>
  <c r="Q46" i="25"/>
  <c r="U46" i="25"/>
  <c r="Y46" i="25"/>
  <c r="B46" i="25"/>
  <c r="F46" i="25"/>
  <c r="J46" i="25"/>
  <c r="N46" i="25"/>
  <c r="R46" i="25"/>
  <c r="V46" i="25"/>
  <c r="C46" i="25"/>
  <c r="K46" i="25"/>
  <c r="S46" i="25"/>
  <c r="O46" i="25"/>
  <c r="P46" i="25"/>
  <c r="D46" i="25"/>
  <c r="L46" i="25"/>
  <c r="T46" i="25"/>
  <c r="G46" i="25"/>
  <c r="W46" i="25"/>
  <c r="H46" i="25"/>
  <c r="X46" i="25"/>
  <c r="D80" i="28"/>
  <c r="H80" i="28"/>
  <c r="L80" i="28"/>
  <c r="P80" i="28"/>
  <c r="T80" i="28"/>
  <c r="X80" i="28"/>
  <c r="E80" i="28"/>
  <c r="I80" i="28"/>
  <c r="M80" i="28"/>
  <c r="Q80" i="28"/>
  <c r="U80" i="28"/>
  <c r="Y80" i="28"/>
  <c r="F80" i="28"/>
  <c r="N80" i="28"/>
  <c r="V80" i="28"/>
  <c r="B80" i="28"/>
  <c r="G80" i="28"/>
  <c r="O80" i="28"/>
  <c r="W80" i="28"/>
  <c r="J80" i="28"/>
  <c r="K80" i="28"/>
  <c r="R80" i="28"/>
  <c r="S80" i="28"/>
  <c r="C80" i="28"/>
  <c r="A47" i="19"/>
  <c r="A48" i="19" s="1"/>
  <c r="D46" i="19"/>
  <c r="H46" i="19"/>
  <c r="L46" i="19"/>
  <c r="P46" i="19"/>
  <c r="T46" i="19"/>
  <c r="X46" i="19"/>
  <c r="J46" i="19"/>
  <c r="R46" i="19"/>
  <c r="C46" i="19"/>
  <c r="O46" i="19"/>
  <c r="W46" i="19"/>
  <c r="E46" i="19"/>
  <c r="I46" i="19"/>
  <c r="M46" i="19"/>
  <c r="Q46" i="19"/>
  <c r="U46" i="19"/>
  <c r="Y46" i="19"/>
  <c r="B46" i="19"/>
  <c r="F46" i="19"/>
  <c r="N46" i="19"/>
  <c r="V46" i="19"/>
  <c r="G46" i="19"/>
  <c r="K46" i="19"/>
  <c r="S46"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11" i="25"/>
  <c r="A112" i="25" s="1"/>
  <c r="A111" i="19"/>
  <c r="A113" i="28"/>
  <c r="A81" i="28"/>
  <c r="A49" i="28"/>
  <c r="A177" i="28"/>
  <c r="A145" i="28"/>
  <c r="A80" i="19"/>
  <c r="A15" i="19"/>
  <c r="A78" i="21"/>
  <c r="A46" i="21"/>
  <c r="A14" i="25"/>
  <c r="A47"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78" i="21"/>
  <c r="J78" i="21"/>
  <c r="N78" i="21"/>
  <c r="R78" i="21"/>
  <c r="V78" i="21"/>
  <c r="B78" i="21"/>
  <c r="C78" i="21"/>
  <c r="G78" i="21"/>
  <c r="K78" i="21"/>
  <c r="O78" i="21"/>
  <c r="S78" i="21"/>
  <c r="W78" i="21"/>
  <c r="H78" i="21"/>
  <c r="P78" i="21"/>
  <c r="X78" i="21"/>
  <c r="I78" i="21"/>
  <c r="Q78" i="21"/>
  <c r="Y78" i="21"/>
  <c r="D78" i="21"/>
  <c r="T78" i="21"/>
  <c r="E78" i="21"/>
  <c r="U78" i="21"/>
  <c r="L78" i="21"/>
  <c r="M78" i="21"/>
  <c r="F145" i="28"/>
  <c r="J145" i="28"/>
  <c r="N145" i="28"/>
  <c r="R145" i="28"/>
  <c r="V145" i="28"/>
  <c r="G145" i="28"/>
  <c r="L145" i="28"/>
  <c r="Q145" i="28"/>
  <c r="W145" i="28"/>
  <c r="C145" i="28"/>
  <c r="H145" i="28"/>
  <c r="M145" i="28"/>
  <c r="S145" i="28"/>
  <c r="X145" i="28"/>
  <c r="B145" i="28"/>
  <c r="D145" i="28"/>
  <c r="O145" i="28"/>
  <c r="Y145" i="28"/>
  <c r="E145" i="28"/>
  <c r="P145" i="28"/>
  <c r="I145" i="28"/>
  <c r="K145" i="28"/>
  <c r="T145" i="28"/>
  <c r="U145" i="28"/>
  <c r="F113" i="28"/>
  <c r="J113" i="28"/>
  <c r="N113" i="28"/>
  <c r="R113" i="28"/>
  <c r="V113" i="28"/>
  <c r="G113" i="28"/>
  <c r="L113" i="28"/>
  <c r="Q113" i="28"/>
  <c r="W113" i="28"/>
  <c r="C113" i="28"/>
  <c r="H113" i="28"/>
  <c r="M113" i="28"/>
  <c r="S113" i="28"/>
  <c r="X113" i="28"/>
  <c r="I113" i="28"/>
  <c r="T113" i="28"/>
  <c r="K113" i="28"/>
  <c r="U113" i="28"/>
  <c r="B113" i="28"/>
  <c r="O113" i="28"/>
  <c r="P113" i="28"/>
  <c r="Y113" i="28"/>
  <c r="D113" i="28"/>
  <c r="E113" i="28"/>
  <c r="E24" i="28"/>
  <c r="I24" i="28"/>
  <c r="M24" i="28"/>
  <c r="Q24" i="28"/>
  <c r="U24" i="28"/>
  <c r="Y24" i="28"/>
  <c r="F24" i="28"/>
  <c r="J24" i="28"/>
  <c r="N24" i="28"/>
  <c r="R24" i="28"/>
  <c r="V24" i="28"/>
  <c r="C24" i="28"/>
  <c r="K24" i="28"/>
  <c r="S24" i="28"/>
  <c r="D24" i="28"/>
  <c r="L24" i="28"/>
  <c r="T24" i="28"/>
  <c r="B24" i="28"/>
  <c r="G24" i="28"/>
  <c r="W24" i="28"/>
  <c r="H24" i="28"/>
  <c r="X24" i="28"/>
  <c r="O24" i="28"/>
  <c r="P24" i="28"/>
  <c r="F47" i="25"/>
  <c r="J47" i="25"/>
  <c r="N47" i="25"/>
  <c r="R47" i="25"/>
  <c r="V47" i="25"/>
  <c r="C47" i="25"/>
  <c r="G47" i="25"/>
  <c r="K47" i="25"/>
  <c r="O47" i="25"/>
  <c r="S47" i="25"/>
  <c r="W47" i="25"/>
  <c r="B47" i="25"/>
  <c r="D47" i="25"/>
  <c r="L47" i="25"/>
  <c r="T47" i="25"/>
  <c r="H47" i="25"/>
  <c r="X47" i="25"/>
  <c r="I47" i="25"/>
  <c r="Y47" i="25"/>
  <c r="E47" i="25"/>
  <c r="M47" i="25"/>
  <c r="U47" i="25"/>
  <c r="P47" i="25"/>
  <c r="Q47" i="25"/>
  <c r="F15" i="19"/>
  <c r="J15" i="19"/>
  <c r="N15" i="19"/>
  <c r="R15" i="19"/>
  <c r="V15" i="19"/>
  <c r="H15" i="19"/>
  <c r="P15" i="19"/>
  <c r="Q15" i="19"/>
  <c r="C15" i="19"/>
  <c r="G15" i="19"/>
  <c r="K15" i="19"/>
  <c r="O15" i="19"/>
  <c r="S15" i="19"/>
  <c r="W15" i="19"/>
  <c r="D15" i="19"/>
  <c r="L15" i="19"/>
  <c r="T15" i="19"/>
  <c r="X15" i="19"/>
  <c r="E15" i="19"/>
  <c r="I15" i="19"/>
  <c r="M15" i="19"/>
  <c r="U15" i="19"/>
  <c r="Y15" i="19"/>
  <c r="B15" i="19"/>
  <c r="C177" i="28"/>
  <c r="G177" i="28"/>
  <c r="K177" i="28"/>
  <c r="O177" i="28"/>
  <c r="S177" i="28"/>
  <c r="W177" i="28"/>
  <c r="D177" i="28"/>
  <c r="H177" i="28"/>
  <c r="L177" i="28"/>
  <c r="P177" i="28"/>
  <c r="T177" i="28"/>
  <c r="X177" i="28"/>
  <c r="E177" i="28"/>
  <c r="M177" i="28"/>
  <c r="U177" i="28"/>
  <c r="F177" i="28"/>
  <c r="N177" i="28"/>
  <c r="V177" i="28"/>
  <c r="Q177" i="28"/>
  <c r="R177" i="28"/>
  <c r="Y177" i="28"/>
  <c r="B177" i="28"/>
  <c r="I177" i="28"/>
  <c r="J177" i="28"/>
  <c r="C112" i="25"/>
  <c r="G112" i="25"/>
  <c r="K112" i="25"/>
  <c r="O112" i="25"/>
  <c r="S112" i="25"/>
  <c r="W112" i="25"/>
  <c r="D112" i="25"/>
  <c r="H112" i="25"/>
  <c r="L112" i="25"/>
  <c r="P112" i="25"/>
  <c r="T112" i="25"/>
  <c r="X112" i="25"/>
  <c r="I112" i="25"/>
  <c r="Q112" i="25"/>
  <c r="Y112" i="25"/>
  <c r="J112" i="25"/>
  <c r="R112" i="25"/>
  <c r="M112" i="25"/>
  <c r="F112" i="25"/>
  <c r="N112" i="25"/>
  <c r="E112" i="25"/>
  <c r="U112" i="25"/>
  <c r="B112" i="25"/>
  <c r="V112" i="25"/>
  <c r="E47" i="19"/>
  <c r="I47" i="19"/>
  <c r="M47" i="19"/>
  <c r="Q47" i="19"/>
  <c r="U47" i="19"/>
  <c r="Y47" i="19"/>
  <c r="C47" i="19"/>
  <c r="K47" i="19"/>
  <c r="S47" i="19"/>
  <c r="B47" i="19"/>
  <c r="H47" i="19"/>
  <c r="P47" i="19"/>
  <c r="X47" i="19"/>
  <c r="F47" i="19"/>
  <c r="J47" i="19"/>
  <c r="N47" i="19"/>
  <c r="R47" i="19"/>
  <c r="V47" i="19"/>
  <c r="G47" i="19"/>
  <c r="O47" i="19"/>
  <c r="W47" i="19"/>
  <c r="D47" i="19"/>
  <c r="L47" i="19"/>
  <c r="T47" i="19"/>
  <c r="F48" i="19"/>
  <c r="J48" i="19"/>
  <c r="N48" i="19"/>
  <c r="R48" i="19"/>
  <c r="V48" i="19"/>
  <c r="D48" i="19"/>
  <c r="L48" i="19"/>
  <c r="T48" i="19"/>
  <c r="I48" i="19"/>
  <c r="Q48" i="19"/>
  <c r="Y48" i="19"/>
  <c r="B48" i="19"/>
  <c r="C48" i="19"/>
  <c r="G48" i="19"/>
  <c r="K48" i="19"/>
  <c r="O48" i="19"/>
  <c r="S48" i="19"/>
  <c r="W48" i="19"/>
  <c r="H48" i="19"/>
  <c r="P48" i="19"/>
  <c r="X48" i="19"/>
  <c r="E48" i="19"/>
  <c r="M48" i="19"/>
  <c r="U48" i="19"/>
  <c r="E49" i="28"/>
  <c r="I49" i="28"/>
  <c r="M49" i="28"/>
  <c r="Q49" i="28"/>
  <c r="U49" i="28"/>
  <c r="Y49" i="28"/>
  <c r="F49" i="28"/>
  <c r="J49" i="28"/>
  <c r="N49" i="28"/>
  <c r="R49" i="28"/>
  <c r="V49" i="28"/>
  <c r="C49" i="28"/>
  <c r="K49" i="28"/>
  <c r="S49" i="28"/>
  <c r="B49" i="28"/>
  <c r="D49" i="28"/>
  <c r="L49" i="28"/>
  <c r="T49" i="28"/>
  <c r="G49" i="28"/>
  <c r="W49" i="28"/>
  <c r="H49" i="28"/>
  <c r="X49" i="28"/>
  <c r="O49" i="28"/>
  <c r="P49" i="28"/>
  <c r="D111" i="19"/>
  <c r="H111" i="19"/>
  <c r="L111" i="19"/>
  <c r="P111" i="19"/>
  <c r="T111" i="19"/>
  <c r="X111" i="19"/>
  <c r="E111" i="19"/>
  <c r="I111" i="19"/>
  <c r="M111" i="19"/>
  <c r="Q111" i="19"/>
  <c r="U111" i="19"/>
  <c r="Y111" i="19"/>
  <c r="J111" i="19"/>
  <c r="R111" i="19"/>
  <c r="B111" i="19"/>
  <c r="F111" i="19"/>
  <c r="V111" i="19"/>
  <c r="G111" i="19"/>
  <c r="W111" i="19"/>
  <c r="C111" i="19"/>
  <c r="K111" i="19"/>
  <c r="S111" i="19"/>
  <c r="N111" i="19"/>
  <c r="O111" i="19"/>
  <c r="C79" i="25"/>
  <c r="G79" i="25"/>
  <c r="K79" i="25"/>
  <c r="O79" i="25"/>
  <c r="S79" i="25"/>
  <c r="W79" i="25"/>
  <c r="D79" i="25"/>
  <c r="H79" i="25"/>
  <c r="L79" i="25"/>
  <c r="P79" i="25"/>
  <c r="T79" i="25"/>
  <c r="X79" i="25"/>
  <c r="I79" i="25"/>
  <c r="Q79" i="25"/>
  <c r="Y79" i="25"/>
  <c r="B79" i="25"/>
  <c r="J79" i="25"/>
  <c r="R79" i="25"/>
  <c r="E79" i="25"/>
  <c r="U79" i="25"/>
  <c r="M79" i="25"/>
  <c r="N79" i="25"/>
  <c r="F79" i="25"/>
  <c r="V79" i="25"/>
  <c r="A80" i="25"/>
  <c r="A81" i="25" s="1"/>
  <c r="C46" i="21"/>
  <c r="G46" i="21"/>
  <c r="K46" i="21"/>
  <c r="O46" i="21"/>
  <c r="S46" i="21"/>
  <c r="W46" i="21"/>
  <c r="D46" i="21"/>
  <c r="H46" i="21"/>
  <c r="L46" i="21"/>
  <c r="P46" i="21"/>
  <c r="T46" i="21"/>
  <c r="X46" i="21"/>
  <c r="E46" i="21"/>
  <c r="M46" i="21"/>
  <c r="U46" i="21"/>
  <c r="F46" i="21"/>
  <c r="N46" i="21"/>
  <c r="V46" i="21"/>
  <c r="I46" i="21"/>
  <c r="Y46" i="21"/>
  <c r="J46" i="21"/>
  <c r="B46" i="21"/>
  <c r="Q46" i="21"/>
  <c r="R46" i="21"/>
  <c r="E80" i="19"/>
  <c r="I80" i="19"/>
  <c r="M80" i="19"/>
  <c r="Q80" i="19"/>
  <c r="U80" i="19"/>
  <c r="Y80" i="19"/>
  <c r="C80" i="19"/>
  <c r="K80" i="19"/>
  <c r="W80" i="19"/>
  <c r="H80" i="19"/>
  <c r="P80" i="19"/>
  <c r="X80" i="19"/>
  <c r="F80" i="19"/>
  <c r="J80" i="19"/>
  <c r="N80" i="19"/>
  <c r="R80" i="19"/>
  <c r="V80" i="19"/>
  <c r="G80" i="19"/>
  <c r="O80" i="19"/>
  <c r="S80" i="19"/>
  <c r="B80" i="19"/>
  <c r="D80" i="19"/>
  <c r="L80" i="19"/>
  <c r="T80" i="19"/>
  <c r="E81" i="28"/>
  <c r="I81" i="28"/>
  <c r="M81" i="28"/>
  <c r="Q81" i="28"/>
  <c r="U81" i="28"/>
  <c r="Y81" i="28"/>
  <c r="F81" i="28"/>
  <c r="J81" i="28"/>
  <c r="N81" i="28"/>
  <c r="R81" i="28"/>
  <c r="V81" i="28"/>
  <c r="G81" i="28"/>
  <c r="O81" i="28"/>
  <c r="W81" i="28"/>
  <c r="H81" i="28"/>
  <c r="P81" i="28"/>
  <c r="X81" i="28"/>
  <c r="B81" i="28"/>
  <c r="C81" i="28"/>
  <c r="S81" i="28"/>
  <c r="D81" i="28"/>
  <c r="T81" i="28"/>
  <c r="K81" i="28"/>
  <c r="L81" i="28"/>
  <c r="F111" i="25"/>
  <c r="J111" i="25"/>
  <c r="N111" i="25"/>
  <c r="R111" i="25"/>
  <c r="V111" i="25"/>
  <c r="B111" i="25"/>
  <c r="C111" i="25"/>
  <c r="G111" i="25"/>
  <c r="K111" i="25"/>
  <c r="O111" i="25"/>
  <c r="S111" i="25"/>
  <c r="W111" i="25"/>
  <c r="H111" i="25"/>
  <c r="P111" i="25"/>
  <c r="X111" i="25"/>
  <c r="I111" i="25"/>
  <c r="Q111" i="25"/>
  <c r="Y111" i="25"/>
  <c r="D111" i="25"/>
  <c r="T111" i="25"/>
  <c r="E111" i="25"/>
  <c r="U111" i="25"/>
  <c r="L111" i="25"/>
  <c r="M111" i="25"/>
  <c r="D79" i="19"/>
  <c r="H79" i="19"/>
  <c r="L79" i="19"/>
  <c r="P79" i="19"/>
  <c r="T79" i="19"/>
  <c r="X79" i="19"/>
  <c r="J79" i="19"/>
  <c r="R79" i="19"/>
  <c r="G79" i="19"/>
  <c r="O79" i="19"/>
  <c r="W79" i="19"/>
  <c r="E79" i="19"/>
  <c r="I79" i="19"/>
  <c r="M79" i="19"/>
  <c r="Q79" i="19"/>
  <c r="U79" i="19"/>
  <c r="Y79" i="19"/>
  <c r="B79" i="19"/>
  <c r="F79" i="19"/>
  <c r="N79" i="19"/>
  <c r="V79" i="19"/>
  <c r="C79" i="19"/>
  <c r="K79" i="19"/>
  <c r="S79" i="19"/>
  <c r="A25" i="28"/>
  <c r="A112" i="19"/>
  <c r="A113" i="25"/>
  <c r="A209" i="28"/>
  <c r="A178" i="28"/>
  <c r="A82" i="28"/>
  <c r="A114" i="28"/>
  <c r="A146" i="28"/>
  <c r="A50" i="28"/>
  <c r="A81" i="19"/>
  <c r="A49" i="19"/>
  <c r="A48" i="25"/>
  <c r="A47" i="21"/>
  <c r="A17" i="21"/>
  <c r="A15" i="25"/>
  <c r="A111" i="21"/>
  <c r="A79" i="21"/>
  <c r="A16" i="19"/>
  <c r="E81" i="25" l="1"/>
  <c r="I81" i="25"/>
  <c r="M81" i="25"/>
  <c r="Q81" i="25"/>
  <c r="U81" i="25"/>
  <c r="Y81" i="25"/>
  <c r="F81" i="25"/>
  <c r="J81" i="25"/>
  <c r="N81" i="25"/>
  <c r="R81" i="25"/>
  <c r="V81" i="25"/>
  <c r="C81" i="25"/>
  <c r="K81" i="25"/>
  <c r="S81" i="25"/>
  <c r="D81" i="25"/>
  <c r="L81" i="25"/>
  <c r="T81" i="25"/>
  <c r="G81" i="25"/>
  <c r="W81" i="25"/>
  <c r="B81" i="25"/>
  <c r="H81" i="25"/>
  <c r="X81" i="25"/>
  <c r="O81" i="25"/>
  <c r="P81" i="25"/>
  <c r="C17" i="21"/>
  <c r="G17" i="21"/>
  <c r="K17" i="21"/>
  <c r="O17" i="21"/>
  <c r="S17" i="21"/>
  <c r="W17" i="21"/>
  <c r="D17" i="21"/>
  <c r="H17" i="21"/>
  <c r="L17" i="21"/>
  <c r="P17" i="21"/>
  <c r="T17" i="21"/>
  <c r="X17" i="21"/>
  <c r="I17" i="21"/>
  <c r="Q17" i="21"/>
  <c r="Y17" i="21"/>
  <c r="J17" i="21"/>
  <c r="R17" i="21"/>
  <c r="E17" i="21"/>
  <c r="U17" i="21"/>
  <c r="F17" i="21"/>
  <c r="V17" i="21"/>
  <c r="B17" i="21"/>
  <c r="M17" i="21"/>
  <c r="N17" i="21"/>
  <c r="F81" i="19"/>
  <c r="J81" i="19"/>
  <c r="N81" i="19"/>
  <c r="R81" i="19"/>
  <c r="V81" i="19"/>
  <c r="D81" i="19"/>
  <c r="L81" i="19"/>
  <c r="T81" i="19"/>
  <c r="I81" i="19"/>
  <c r="Q81" i="19"/>
  <c r="Y81" i="19"/>
  <c r="B81" i="19"/>
  <c r="C81" i="19"/>
  <c r="G81" i="19"/>
  <c r="K81" i="19"/>
  <c r="O81" i="19"/>
  <c r="S81" i="19"/>
  <c r="W81" i="19"/>
  <c r="H81" i="19"/>
  <c r="P81" i="19"/>
  <c r="X81" i="19"/>
  <c r="E81" i="19"/>
  <c r="M81" i="19"/>
  <c r="U81" i="19"/>
  <c r="F82" i="28"/>
  <c r="C82" i="28"/>
  <c r="G82" i="28"/>
  <c r="K82" i="28"/>
  <c r="O82" i="28"/>
  <c r="S82" i="28"/>
  <c r="W82" i="28"/>
  <c r="H82" i="28"/>
  <c r="M82" i="28"/>
  <c r="R82" i="28"/>
  <c r="X82" i="28"/>
  <c r="I82" i="28"/>
  <c r="N82" i="28"/>
  <c r="T82" i="28"/>
  <c r="Y82" i="28"/>
  <c r="J82" i="28"/>
  <c r="U82" i="28"/>
  <c r="B82" i="28"/>
  <c r="L82" i="28"/>
  <c r="V82" i="28"/>
  <c r="D82" i="28"/>
  <c r="E82" i="28"/>
  <c r="P82" i="28"/>
  <c r="Q82" i="28"/>
  <c r="E112" i="19"/>
  <c r="I112" i="19"/>
  <c r="M112" i="19"/>
  <c r="Q112" i="19"/>
  <c r="U112" i="19"/>
  <c r="Y112" i="19"/>
  <c r="B112" i="19"/>
  <c r="F112" i="19"/>
  <c r="J112" i="19"/>
  <c r="N112" i="19"/>
  <c r="R112" i="19"/>
  <c r="V112" i="19"/>
  <c r="C112" i="19"/>
  <c r="K112" i="19"/>
  <c r="S112" i="19"/>
  <c r="G112" i="19"/>
  <c r="O112" i="19"/>
  <c r="W112" i="19"/>
  <c r="H112" i="19"/>
  <c r="X112" i="19"/>
  <c r="D112" i="19"/>
  <c r="L112" i="19"/>
  <c r="T112" i="19"/>
  <c r="P112"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49" i="19"/>
  <c r="G49" i="19"/>
  <c r="K49" i="19"/>
  <c r="O49" i="19"/>
  <c r="S49" i="19"/>
  <c r="W49" i="19"/>
  <c r="B49" i="19"/>
  <c r="E49" i="19"/>
  <c r="M49" i="19"/>
  <c r="U49" i="19"/>
  <c r="J49" i="19"/>
  <c r="R49" i="19"/>
  <c r="D49" i="19"/>
  <c r="H49" i="19"/>
  <c r="L49" i="19"/>
  <c r="P49" i="19"/>
  <c r="T49" i="19"/>
  <c r="X49" i="19"/>
  <c r="I49" i="19"/>
  <c r="Q49" i="19"/>
  <c r="Y49" i="19"/>
  <c r="F49" i="19"/>
  <c r="N49" i="19"/>
  <c r="V49" i="19"/>
  <c r="C114" i="28"/>
  <c r="G114" i="28"/>
  <c r="K114" i="28"/>
  <c r="O114" i="28"/>
  <c r="S114" i="28"/>
  <c r="W114" i="28"/>
  <c r="E114" i="28"/>
  <c r="J114" i="28"/>
  <c r="P114" i="28"/>
  <c r="U114" i="28"/>
  <c r="B114" i="28"/>
  <c r="F114" i="28"/>
  <c r="L114" i="28"/>
  <c r="Q114" i="28"/>
  <c r="V114" i="28"/>
  <c r="H114" i="28"/>
  <c r="R114" i="28"/>
  <c r="I114" i="28"/>
  <c r="T114" i="28"/>
  <c r="M114" i="28"/>
  <c r="N114" i="28"/>
  <c r="D114" i="28"/>
  <c r="Y114" i="28"/>
  <c r="X114" i="28"/>
  <c r="D113" i="25"/>
  <c r="H113" i="25"/>
  <c r="L113" i="25"/>
  <c r="P113" i="25"/>
  <c r="T113" i="25"/>
  <c r="X113" i="25"/>
  <c r="E113" i="25"/>
  <c r="I113" i="25"/>
  <c r="M113" i="25"/>
  <c r="Q113" i="25"/>
  <c r="U113" i="25"/>
  <c r="Y113" i="25"/>
  <c r="J113" i="25"/>
  <c r="R113" i="25"/>
  <c r="C113" i="25"/>
  <c r="K113" i="25"/>
  <c r="S113" i="25"/>
  <c r="F113" i="25"/>
  <c r="V113" i="25"/>
  <c r="O113" i="25"/>
  <c r="B113" i="25"/>
  <c r="G113" i="25"/>
  <c r="W113" i="25"/>
  <c r="N113" i="25"/>
  <c r="C79" i="21"/>
  <c r="G79" i="21"/>
  <c r="K79" i="21"/>
  <c r="O79" i="21"/>
  <c r="S79" i="21"/>
  <c r="W79" i="21"/>
  <c r="D79" i="21"/>
  <c r="H79" i="21"/>
  <c r="L79" i="21"/>
  <c r="P79" i="21"/>
  <c r="T79" i="21"/>
  <c r="X79" i="21"/>
  <c r="I79" i="21"/>
  <c r="Q79" i="21"/>
  <c r="Y79" i="21"/>
  <c r="J79" i="21"/>
  <c r="R79" i="21"/>
  <c r="M79" i="21"/>
  <c r="E79" i="21"/>
  <c r="F79" i="21"/>
  <c r="N79" i="21"/>
  <c r="U79" i="21"/>
  <c r="B79" i="21"/>
  <c r="V79" i="21"/>
  <c r="D47" i="21"/>
  <c r="H47" i="21"/>
  <c r="L47" i="21"/>
  <c r="P47" i="21"/>
  <c r="T47" i="21"/>
  <c r="X47" i="21"/>
  <c r="E47" i="21"/>
  <c r="I47" i="21"/>
  <c r="M47" i="21"/>
  <c r="Q47" i="21"/>
  <c r="U47" i="21"/>
  <c r="Y47" i="21"/>
  <c r="F47" i="21"/>
  <c r="N47" i="21"/>
  <c r="V47" i="21"/>
  <c r="B47" i="21"/>
  <c r="G47" i="21"/>
  <c r="O47" i="21"/>
  <c r="W47" i="21"/>
  <c r="R47" i="21"/>
  <c r="C47" i="21"/>
  <c r="S47" i="21"/>
  <c r="K47" i="21"/>
  <c r="J47" i="21"/>
  <c r="F50" i="28"/>
  <c r="J50" i="28"/>
  <c r="N50" i="28"/>
  <c r="R50" i="28"/>
  <c r="V50" i="28"/>
  <c r="C50" i="28"/>
  <c r="G50" i="28"/>
  <c r="K50" i="28"/>
  <c r="O50" i="28"/>
  <c r="S50" i="28"/>
  <c r="W50" i="28"/>
  <c r="D50" i="28"/>
  <c r="L50" i="28"/>
  <c r="T50" i="28"/>
  <c r="E50" i="28"/>
  <c r="M50" i="28"/>
  <c r="U50" i="28"/>
  <c r="B50" i="28"/>
  <c r="P50" i="28"/>
  <c r="Q50" i="28"/>
  <c r="H50" i="28"/>
  <c r="I50" i="28"/>
  <c r="X50" i="28"/>
  <c r="Y50" i="28"/>
  <c r="D178" i="28"/>
  <c r="H178" i="28"/>
  <c r="L178" i="28"/>
  <c r="P178" i="28"/>
  <c r="T178" i="28"/>
  <c r="X178" i="28"/>
  <c r="E178" i="28"/>
  <c r="I178" i="28"/>
  <c r="M178" i="28"/>
  <c r="Q178" i="28"/>
  <c r="U178" i="28"/>
  <c r="Y178" i="28"/>
  <c r="F178" i="28"/>
  <c r="N178" i="28"/>
  <c r="V178" i="28"/>
  <c r="G178" i="28"/>
  <c r="O178" i="28"/>
  <c r="W178" i="28"/>
  <c r="J178" i="28"/>
  <c r="K178" i="28"/>
  <c r="B178" i="28"/>
  <c r="C178" i="28"/>
  <c r="R178" i="28"/>
  <c r="S178" i="28"/>
  <c r="F25" i="28"/>
  <c r="J25" i="28"/>
  <c r="N25" i="28"/>
  <c r="R25" i="28"/>
  <c r="V25" i="28"/>
  <c r="C25" i="28"/>
  <c r="G25" i="28"/>
  <c r="K25" i="28"/>
  <c r="O25" i="28"/>
  <c r="S25" i="28"/>
  <c r="W25" i="28"/>
  <c r="D25" i="28"/>
  <c r="L25" i="28"/>
  <c r="T25" i="28"/>
  <c r="E25" i="28"/>
  <c r="M25" i="28"/>
  <c r="U25" i="28"/>
  <c r="P25" i="28"/>
  <c r="Q25" i="28"/>
  <c r="H25" i="28"/>
  <c r="I25" i="28"/>
  <c r="X25" i="28"/>
  <c r="B25" i="28"/>
  <c r="Y25" i="28"/>
  <c r="F111" i="21"/>
  <c r="J111" i="21"/>
  <c r="N111" i="21"/>
  <c r="R111" i="21"/>
  <c r="V111" i="21"/>
  <c r="B111" i="21"/>
  <c r="C111" i="21"/>
  <c r="G111" i="21"/>
  <c r="K111" i="21"/>
  <c r="O111" i="21"/>
  <c r="S111" i="21"/>
  <c r="W111" i="21"/>
  <c r="H111" i="21"/>
  <c r="P111" i="21"/>
  <c r="X111" i="21"/>
  <c r="I111" i="21"/>
  <c r="Q111" i="21"/>
  <c r="Y111" i="21"/>
  <c r="L111" i="21"/>
  <c r="T111" i="21"/>
  <c r="M111" i="21"/>
  <c r="D111" i="21"/>
  <c r="E111" i="21"/>
  <c r="U111" i="21"/>
  <c r="C48" i="25"/>
  <c r="G48" i="25"/>
  <c r="K48" i="25"/>
  <c r="O48" i="25"/>
  <c r="S48" i="25"/>
  <c r="W48" i="25"/>
  <c r="D48" i="25"/>
  <c r="H48" i="25"/>
  <c r="L48" i="25"/>
  <c r="P48" i="25"/>
  <c r="T48" i="25"/>
  <c r="X48" i="25"/>
  <c r="E48" i="25"/>
  <c r="M48" i="25"/>
  <c r="U48" i="25"/>
  <c r="Q48" i="25"/>
  <c r="B48" i="25"/>
  <c r="R48" i="25"/>
  <c r="F48" i="25"/>
  <c r="N48" i="25"/>
  <c r="V48" i="25"/>
  <c r="I48" i="25"/>
  <c r="Y48" i="25"/>
  <c r="J48" i="25"/>
  <c r="C146" i="28"/>
  <c r="E146" i="28"/>
  <c r="I146" i="28"/>
  <c r="M146" i="28"/>
  <c r="Q146" i="28"/>
  <c r="U146" i="28"/>
  <c r="Y146" i="28"/>
  <c r="F146" i="28"/>
  <c r="J146" i="28"/>
  <c r="N146" i="28"/>
  <c r="R146" i="28"/>
  <c r="V146" i="28"/>
  <c r="K146" i="28"/>
  <c r="S146" i="28"/>
  <c r="D146" i="28"/>
  <c r="L146" i="28"/>
  <c r="T146" i="28"/>
  <c r="G146" i="28"/>
  <c r="W146" i="28"/>
  <c r="H146" i="28"/>
  <c r="X146" i="28"/>
  <c r="B146" i="28"/>
  <c r="O146" i="28"/>
  <c r="P146" i="28"/>
  <c r="C209" i="28"/>
  <c r="G209" i="28"/>
  <c r="K209" i="28"/>
  <c r="O209" i="28"/>
  <c r="S209" i="28"/>
  <c r="W209" i="28"/>
  <c r="D209" i="28"/>
  <c r="H209" i="28"/>
  <c r="L209" i="28"/>
  <c r="P209" i="28"/>
  <c r="T209" i="28"/>
  <c r="X209" i="28"/>
  <c r="E209" i="28"/>
  <c r="M209" i="28"/>
  <c r="U209" i="28"/>
  <c r="F209" i="28"/>
  <c r="N209" i="28"/>
  <c r="V209" i="28"/>
  <c r="I209" i="28"/>
  <c r="Y209" i="28"/>
  <c r="J209" i="28"/>
  <c r="Q209" i="28"/>
  <c r="R209" i="28"/>
  <c r="B209" i="28"/>
  <c r="D80" i="25"/>
  <c r="H80" i="25"/>
  <c r="L80" i="25"/>
  <c r="P80" i="25"/>
  <c r="T80" i="25"/>
  <c r="X80" i="25"/>
  <c r="E80" i="25"/>
  <c r="I80" i="25"/>
  <c r="M80" i="25"/>
  <c r="Q80" i="25"/>
  <c r="U80" i="25"/>
  <c r="Y80" i="25"/>
  <c r="J80" i="25"/>
  <c r="R80" i="25"/>
  <c r="C80" i="25"/>
  <c r="K80" i="25"/>
  <c r="S80" i="25"/>
  <c r="B80" i="25"/>
  <c r="N80" i="25"/>
  <c r="V80" i="25"/>
  <c r="W80" i="25"/>
  <c r="O80" i="25"/>
  <c r="F80" i="25"/>
  <c r="G80" i="25"/>
  <c r="A26" i="28"/>
  <c r="A113" i="19"/>
  <c r="A114" i="19" s="1"/>
  <c r="A114" i="25"/>
  <c r="A115" i="28"/>
  <c r="A179" i="28"/>
  <c r="A147" i="28"/>
  <c r="A241" i="28"/>
  <c r="A210" i="28"/>
  <c r="A51" i="28"/>
  <c r="A83" i="28"/>
  <c r="A82" i="19"/>
  <c r="A50" i="19"/>
  <c r="A82" i="25"/>
  <c r="A18" i="21"/>
  <c r="A48" i="21"/>
  <c r="A80" i="21"/>
  <c r="A16" i="25"/>
  <c r="A49" i="25"/>
  <c r="A112" i="21"/>
  <c r="A144" i="21"/>
  <c r="A17" i="19"/>
  <c r="C114" i="19" l="1"/>
  <c r="G114" i="19"/>
  <c r="K114" i="19"/>
  <c r="O114" i="19"/>
  <c r="S114" i="19"/>
  <c r="W114" i="19"/>
  <c r="D114" i="19"/>
  <c r="H114" i="19"/>
  <c r="L114" i="19"/>
  <c r="P114" i="19"/>
  <c r="T114" i="19"/>
  <c r="X114" i="19"/>
  <c r="E114" i="19"/>
  <c r="M114" i="19"/>
  <c r="U114" i="19"/>
  <c r="J114" i="19"/>
  <c r="F114" i="19"/>
  <c r="N114" i="19"/>
  <c r="V114" i="19"/>
  <c r="I114" i="19"/>
  <c r="Q114" i="19"/>
  <c r="Y114" i="19"/>
  <c r="B114" i="19"/>
  <c r="R114" i="19"/>
  <c r="E48" i="21"/>
  <c r="I48" i="21"/>
  <c r="M48" i="21"/>
  <c r="Q48" i="21"/>
  <c r="U48" i="21"/>
  <c r="Y48" i="21"/>
  <c r="F48" i="21"/>
  <c r="J48" i="21"/>
  <c r="N48" i="21"/>
  <c r="R48" i="21"/>
  <c r="V48" i="21"/>
  <c r="G48" i="21"/>
  <c r="O48" i="21"/>
  <c r="W48" i="21"/>
  <c r="H48" i="21"/>
  <c r="P48" i="21"/>
  <c r="X48" i="21"/>
  <c r="B48" i="21"/>
  <c r="K48" i="21"/>
  <c r="L48" i="21"/>
  <c r="C48" i="21"/>
  <c r="S48" i="21"/>
  <c r="D48" i="21"/>
  <c r="T48" i="21"/>
  <c r="C82" i="19"/>
  <c r="G82" i="19"/>
  <c r="K82" i="19"/>
  <c r="O82" i="19"/>
  <c r="S82" i="19"/>
  <c r="W82" i="19"/>
  <c r="B82" i="19"/>
  <c r="E82" i="19"/>
  <c r="Q82" i="19"/>
  <c r="Y82" i="19"/>
  <c r="F82" i="19"/>
  <c r="J82" i="19"/>
  <c r="N82" i="19"/>
  <c r="R82" i="19"/>
  <c r="V82" i="19"/>
  <c r="D82" i="19"/>
  <c r="H82" i="19"/>
  <c r="L82" i="19"/>
  <c r="P82" i="19"/>
  <c r="T82" i="19"/>
  <c r="X82" i="19"/>
  <c r="I82" i="19"/>
  <c r="M82" i="19"/>
  <c r="U82" i="19"/>
  <c r="E114" i="25"/>
  <c r="I114" i="25"/>
  <c r="M114" i="25"/>
  <c r="Q114" i="25"/>
  <c r="U114" i="25"/>
  <c r="Y114" i="25"/>
  <c r="B114" i="25"/>
  <c r="F114" i="25"/>
  <c r="J114" i="25"/>
  <c r="N114" i="25"/>
  <c r="R114" i="25"/>
  <c r="V114" i="25"/>
  <c r="C114" i="25"/>
  <c r="K114" i="25"/>
  <c r="S114" i="25"/>
  <c r="D114" i="25"/>
  <c r="L114" i="25"/>
  <c r="T114" i="25"/>
  <c r="O114" i="25"/>
  <c r="X114" i="25"/>
  <c r="P114" i="25"/>
  <c r="G114" i="25"/>
  <c r="W114" i="25"/>
  <c r="H114" i="25"/>
  <c r="C112" i="21"/>
  <c r="G112" i="21"/>
  <c r="K112" i="21"/>
  <c r="O112" i="21"/>
  <c r="S112" i="21"/>
  <c r="W112" i="21"/>
  <c r="D112" i="21"/>
  <c r="H112" i="21"/>
  <c r="L112" i="21"/>
  <c r="P112" i="21"/>
  <c r="T112" i="21"/>
  <c r="X112" i="21"/>
  <c r="I112" i="21"/>
  <c r="Q112" i="21"/>
  <c r="Y112" i="21"/>
  <c r="J112" i="21"/>
  <c r="R112" i="21"/>
  <c r="E112" i="21"/>
  <c r="U112" i="21"/>
  <c r="B112" i="21"/>
  <c r="N112" i="21"/>
  <c r="F112" i="21"/>
  <c r="V112" i="21"/>
  <c r="M112" i="21"/>
  <c r="D80" i="21"/>
  <c r="H80" i="21"/>
  <c r="L80" i="21"/>
  <c r="P80" i="21"/>
  <c r="T80" i="21"/>
  <c r="X80" i="21"/>
  <c r="E80" i="21"/>
  <c r="I80" i="21"/>
  <c r="M80" i="21"/>
  <c r="Q80" i="21"/>
  <c r="U80" i="21"/>
  <c r="Y80" i="21"/>
  <c r="J80" i="21"/>
  <c r="R80" i="21"/>
  <c r="C80" i="21"/>
  <c r="K80" i="21"/>
  <c r="S80" i="21"/>
  <c r="F80" i="21"/>
  <c r="V80" i="21"/>
  <c r="O80" i="21"/>
  <c r="G80" i="21"/>
  <c r="W80" i="21"/>
  <c r="N80" i="21"/>
  <c r="B80" i="21"/>
  <c r="D50" i="19"/>
  <c r="H50" i="19"/>
  <c r="L50" i="19"/>
  <c r="P50" i="19"/>
  <c r="T50" i="19"/>
  <c r="X50" i="19"/>
  <c r="J50" i="19"/>
  <c r="R50" i="19"/>
  <c r="V50" i="19"/>
  <c r="C50" i="19"/>
  <c r="K50" i="19"/>
  <c r="S50" i="19"/>
  <c r="E50" i="19"/>
  <c r="I50" i="19"/>
  <c r="M50" i="19"/>
  <c r="Q50" i="19"/>
  <c r="U50" i="19"/>
  <c r="Y50" i="19"/>
  <c r="B50" i="19"/>
  <c r="F50" i="19"/>
  <c r="N50" i="19"/>
  <c r="G50" i="19"/>
  <c r="O50" i="19"/>
  <c r="W50" i="19"/>
  <c r="D210" i="28"/>
  <c r="H210" i="28"/>
  <c r="L210" i="28"/>
  <c r="P210" i="28"/>
  <c r="T210" i="28"/>
  <c r="X210" i="28"/>
  <c r="E210" i="28"/>
  <c r="I210" i="28"/>
  <c r="M210" i="28"/>
  <c r="Q210" i="28"/>
  <c r="U210" i="28"/>
  <c r="Y210" i="28"/>
  <c r="F210" i="28"/>
  <c r="N210" i="28"/>
  <c r="V210" i="28"/>
  <c r="G210" i="28"/>
  <c r="O210" i="28"/>
  <c r="W210" i="28"/>
  <c r="R210" i="28"/>
  <c r="C210" i="28"/>
  <c r="S210" i="28"/>
  <c r="B210" i="28"/>
  <c r="J210" i="28"/>
  <c r="K210" i="28"/>
  <c r="D115" i="28"/>
  <c r="H115" i="28"/>
  <c r="L115" i="28"/>
  <c r="P115" i="28"/>
  <c r="T115" i="28"/>
  <c r="X115" i="28"/>
  <c r="C115" i="28"/>
  <c r="I115" i="28"/>
  <c r="N115" i="28"/>
  <c r="S115" i="28"/>
  <c r="Y115" i="28"/>
  <c r="E115" i="28"/>
  <c r="J115" i="28"/>
  <c r="O115" i="28"/>
  <c r="U115" i="28"/>
  <c r="B115" i="28"/>
  <c r="F115" i="28"/>
  <c r="Q115" i="28"/>
  <c r="G115" i="28"/>
  <c r="R115" i="28"/>
  <c r="K115" i="28"/>
  <c r="M115" i="28"/>
  <c r="V115" i="28"/>
  <c r="W115" i="28"/>
  <c r="D17" i="19"/>
  <c r="H17" i="19"/>
  <c r="L17" i="19"/>
  <c r="P17" i="19"/>
  <c r="T17" i="19"/>
  <c r="X17" i="19"/>
  <c r="J17" i="19"/>
  <c r="V17" i="19"/>
  <c r="G17" i="19"/>
  <c r="O17" i="19"/>
  <c r="S17" i="19"/>
  <c r="E17" i="19"/>
  <c r="I17" i="19"/>
  <c r="M17" i="19"/>
  <c r="Q17" i="19"/>
  <c r="U17" i="19"/>
  <c r="Y17" i="19"/>
  <c r="B17" i="19"/>
  <c r="F17" i="19"/>
  <c r="N17" i="19"/>
  <c r="R17" i="19"/>
  <c r="C17" i="19"/>
  <c r="K17" i="19"/>
  <c r="W17" i="19"/>
  <c r="D49" i="25"/>
  <c r="H49" i="25"/>
  <c r="L49" i="25"/>
  <c r="P49" i="25"/>
  <c r="T49" i="25"/>
  <c r="X49" i="25"/>
  <c r="E49" i="25"/>
  <c r="I49" i="25"/>
  <c r="M49" i="25"/>
  <c r="Q49" i="25"/>
  <c r="U49" i="25"/>
  <c r="Y49" i="25"/>
  <c r="F49" i="25"/>
  <c r="N49" i="25"/>
  <c r="V49" i="25"/>
  <c r="J49" i="25"/>
  <c r="K49" i="25"/>
  <c r="G49" i="25"/>
  <c r="O49" i="25"/>
  <c r="W49" i="25"/>
  <c r="R49" i="25"/>
  <c r="C49" i="25"/>
  <c r="S49" i="25"/>
  <c r="B49" i="25"/>
  <c r="D18" i="21"/>
  <c r="H18" i="21"/>
  <c r="L18" i="21"/>
  <c r="P18" i="21"/>
  <c r="T18" i="21"/>
  <c r="X18" i="21"/>
  <c r="E18" i="21"/>
  <c r="I18" i="21"/>
  <c r="M18" i="21"/>
  <c r="Q18" i="21"/>
  <c r="U18" i="21"/>
  <c r="Y18" i="21"/>
  <c r="J18" i="21"/>
  <c r="R18" i="21"/>
  <c r="C18" i="21"/>
  <c r="K18" i="21"/>
  <c r="S18" i="21"/>
  <c r="N18" i="21"/>
  <c r="O18" i="21"/>
  <c r="F18" i="21"/>
  <c r="W18" i="21"/>
  <c r="G18" i="21"/>
  <c r="B18" i="21"/>
  <c r="V18" i="21"/>
  <c r="D83" i="28"/>
  <c r="H83" i="28"/>
  <c r="L83" i="28"/>
  <c r="P83" i="28"/>
  <c r="T83" i="28"/>
  <c r="X83" i="28"/>
  <c r="F83" i="28"/>
  <c r="K83" i="28"/>
  <c r="Q83" i="28"/>
  <c r="V83" i="28"/>
  <c r="G83" i="28"/>
  <c r="M83" i="28"/>
  <c r="R83" i="28"/>
  <c r="W83" i="28"/>
  <c r="I83" i="28"/>
  <c r="S83" i="28"/>
  <c r="J83" i="28"/>
  <c r="U83" i="28"/>
  <c r="B83" i="28"/>
  <c r="C83" i="28"/>
  <c r="Y83" i="28"/>
  <c r="E83" i="28"/>
  <c r="O83" i="28"/>
  <c r="N83" i="28"/>
  <c r="F147" i="28"/>
  <c r="J147" i="28"/>
  <c r="N147" i="28"/>
  <c r="R147" i="28"/>
  <c r="V147" i="28"/>
  <c r="C147" i="28"/>
  <c r="G147" i="28"/>
  <c r="K147" i="28"/>
  <c r="O147" i="28"/>
  <c r="S147" i="28"/>
  <c r="W147" i="28"/>
  <c r="D147" i="28"/>
  <c r="L147" i="28"/>
  <c r="T147" i="28"/>
  <c r="E147" i="28"/>
  <c r="M147" i="28"/>
  <c r="U147" i="28"/>
  <c r="P147" i="28"/>
  <c r="Q147" i="28"/>
  <c r="H147" i="28"/>
  <c r="I147" i="28"/>
  <c r="B147" i="28"/>
  <c r="X147" i="28"/>
  <c r="Y147" i="28"/>
  <c r="F113" i="19"/>
  <c r="J113" i="19"/>
  <c r="N113" i="19"/>
  <c r="R113" i="19"/>
  <c r="V113" i="19"/>
  <c r="C113" i="19"/>
  <c r="G113" i="19"/>
  <c r="K113" i="19"/>
  <c r="O113" i="19"/>
  <c r="S113" i="19"/>
  <c r="W113" i="19"/>
  <c r="B113" i="19"/>
  <c r="D113" i="19"/>
  <c r="L113" i="19"/>
  <c r="T113" i="19"/>
  <c r="H113" i="19"/>
  <c r="Q113" i="19"/>
  <c r="E113" i="19"/>
  <c r="M113" i="19"/>
  <c r="U113" i="19"/>
  <c r="P113" i="19"/>
  <c r="X113" i="19"/>
  <c r="I113" i="19"/>
  <c r="Y113" i="19"/>
  <c r="F144" i="21"/>
  <c r="J144" i="21"/>
  <c r="N144" i="21"/>
  <c r="R144" i="21"/>
  <c r="V144" i="21"/>
  <c r="B144" i="21"/>
  <c r="C144" i="21"/>
  <c r="G144" i="21"/>
  <c r="K144" i="21"/>
  <c r="O144" i="21"/>
  <c r="S144" i="21"/>
  <c r="W144" i="21"/>
  <c r="H144" i="21"/>
  <c r="P144" i="21"/>
  <c r="X144" i="21"/>
  <c r="I144" i="21"/>
  <c r="Q144" i="21"/>
  <c r="Y144" i="21"/>
  <c r="D144" i="21"/>
  <c r="T144" i="21"/>
  <c r="M144" i="21"/>
  <c r="E144" i="21"/>
  <c r="U144" i="21"/>
  <c r="L144" i="21"/>
  <c r="D16" i="25"/>
  <c r="H16" i="25"/>
  <c r="L16" i="25"/>
  <c r="P16" i="25"/>
  <c r="T16" i="25"/>
  <c r="X16" i="25"/>
  <c r="E16" i="25"/>
  <c r="I16" i="25"/>
  <c r="M16" i="25"/>
  <c r="Q16" i="25"/>
  <c r="U16" i="25"/>
  <c r="Y16" i="25"/>
  <c r="F16" i="25"/>
  <c r="N16" i="25"/>
  <c r="V16" i="25"/>
  <c r="R16" i="25"/>
  <c r="C16" i="25"/>
  <c r="S16" i="25"/>
  <c r="B16" i="25"/>
  <c r="G16" i="25"/>
  <c r="O16" i="25"/>
  <c r="W16" i="25"/>
  <c r="J16" i="25"/>
  <c r="K16" i="25"/>
  <c r="F82" i="25"/>
  <c r="J82" i="25"/>
  <c r="N82" i="25"/>
  <c r="R82" i="25"/>
  <c r="V82" i="25"/>
  <c r="C82" i="25"/>
  <c r="G82" i="25"/>
  <c r="K82" i="25"/>
  <c r="O82" i="25"/>
  <c r="S82" i="25"/>
  <c r="W82" i="25"/>
  <c r="D82" i="25"/>
  <c r="L82" i="25"/>
  <c r="T82" i="25"/>
  <c r="E82" i="25"/>
  <c r="M82" i="25"/>
  <c r="U82" i="25"/>
  <c r="P82" i="25"/>
  <c r="H82" i="25"/>
  <c r="I82" i="25"/>
  <c r="Q82" i="25"/>
  <c r="X82" i="25"/>
  <c r="Y82" i="25"/>
  <c r="B82" i="25"/>
  <c r="C51" i="28"/>
  <c r="G51" i="28"/>
  <c r="K51" i="28"/>
  <c r="O51" i="28"/>
  <c r="S51" i="28"/>
  <c r="W51" i="28"/>
  <c r="B51" i="28"/>
  <c r="D51" i="28"/>
  <c r="H51" i="28"/>
  <c r="L51" i="28"/>
  <c r="P51" i="28"/>
  <c r="T51" i="28"/>
  <c r="X51" i="28"/>
  <c r="E51" i="28"/>
  <c r="M51" i="28"/>
  <c r="U51" i="28"/>
  <c r="F51" i="28"/>
  <c r="N51" i="28"/>
  <c r="V51" i="28"/>
  <c r="I51" i="28"/>
  <c r="Y51" i="28"/>
  <c r="J51" i="28"/>
  <c r="Q51" i="28"/>
  <c r="R51" i="28"/>
  <c r="E179" i="28"/>
  <c r="I179" i="28"/>
  <c r="M179" i="28"/>
  <c r="Q179" i="28"/>
  <c r="U179" i="28"/>
  <c r="Y179" i="28"/>
  <c r="F179" i="28"/>
  <c r="J179" i="28"/>
  <c r="N179" i="28"/>
  <c r="R179" i="28"/>
  <c r="V179" i="28"/>
  <c r="G179" i="28"/>
  <c r="O179" i="28"/>
  <c r="W179" i="28"/>
  <c r="H179" i="28"/>
  <c r="P179" i="28"/>
  <c r="X179" i="28"/>
  <c r="B179" i="28"/>
  <c r="C179" i="28"/>
  <c r="S179" i="28"/>
  <c r="D179" i="28"/>
  <c r="T179" i="28"/>
  <c r="K179" i="28"/>
  <c r="L179"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41" i="28"/>
  <c r="H241" i="28"/>
  <c r="L241" i="28"/>
  <c r="P241" i="28"/>
  <c r="T241" i="28"/>
  <c r="X241" i="28"/>
  <c r="E241" i="28"/>
  <c r="J241" i="28"/>
  <c r="O241" i="28"/>
  <c r="U241" i="28"/>
  <c r="B241" i="28"/>
  <c r="G241" i="28"/>
  <c r="M241" i="28"/>
  <c r="R241" i="28"/>
  <c r="W241" i="28"/>
  <c r="I241" i="28"/>
  <c r="S241" i="28"/>
  <c r="K241" i="28"/>
  <c r="V241" i="28"/>
  <c r="C241" i="28"/>
  <c r="N241" i="28"/>
  <c r="Y241" i="28"/>
  <c r="F241" i="28"/>
  <c r="Q241" i="28"/>
  <c r="A176" i="21"/>
  <c r="A208" i="21" s="1"/>
  <c r="A115" i="25"/>
  <c r="A276" i="28"/>
  <c r="A242" i="28"/>
  <c r="A148" i="28"/>
  <c r="A84" i="28"/>
  <c r="A52" i="28"/>
  <c r="A211" i="28"/>
  <c r="A116" i="28"/>
  <c r="A180" i="28"/>
  <c r="A83" i="19"/>
  <c r="A51" i="19"/>
  <c r="A49" i="21"/>
  <c r="A115" i="19"/>
  <c r="A17" i="25"/>
  <c r="A81" i="21"/>
  <c r="A19" i="21"/>
  <c r="A145" i="21"/>
  <c r="A18" i="19"/>
  <c r="A113" i="21"/>
  <c r="A50" i="25"/>
  <c r="A83" i="25"/>
  <c r="E81" i="21" l="1"/>
  <c r="I81" i="21"/>
  <c r="M81" i="21"/>
  <c r="Q81" i="21"/>
  <c r="U81" i="21"/>
  <c r="Y81" i="21"/>
  <c r="B81" i="21"/>
  <c r="F81" i="21"/>
  <c r="J81" i="21"/>
  <c r="N81" i="21"/>
  <c r="R81" i="21"/>
  <c r="V81" i="21"/>
  <c r="C81" i="21"/>
  <c r="K81" i="21"/>
  <c r="S81" i="21"/>
  <c r="D81" i="21"/>
  <c r="L81" i="21"/>
  <c r="T81" i="21"/>
  <c r="O81" i="21"/>
  <c r="G81" i="21"/>
  <c r="X81" i="21"/>
  <c r="P81" i="21"/>
  <c r="W81" i="21"/>
  <c r="H81" i="21"/>
  <c r="E211" i="28"/>
  <c r="I211" i="28"/>
  <c r="M211" i="28"/>
  <c r="Q211" i="28"/>
  <c r="U211" i="28"/>
  <c r="Y211" i="28"/>
  <c r="F211" i="28"/>
  <c r="J211" i="28"/>
  <c r="N211" i="28"/>
  <c r="R211" i="28"/>
  <c r="V211" i="28"/>
  <c r="G211" i="28"/>
  <c r="O211" i="28"/>
  <c r="W211" i="28"/>
  <c r="H211" i="28"/>
  <c r="P211" i="28"/>
  <c r="X211" i="28"/>
  <c r="K211" i="28"/>
  <c r="L211" i="28"/>
  <c r="C211" i="28"/>
  <c r="B211" i="28"/>
  <c r="D211" i="28"/>
  <c r="S211" i="28"/>
  <c r="T211" i="28"/>
  <c r="C83" i="25"/>
  <c r="G83" i="25"/>
  <c r="K83" i="25"/>
  <c r="O83" i="25"/>
  <c r="S83" i="25"/>
  <c r="W83" i="25"/>
  <c r="D83" i="25"/>
  <c r="H83" i="25"/>
  <c r="L83" i="25"/>
  <c r="P83" i="25"/>
  <c r="T83" i="25"/>
  <c r="X83" i="25"/>
  <c r="E83" i="25"/>
  <c r="M83" i="25"/>
  <c r="U83" i="25"/>
  <c r="B83" i="25"/>
  <c r="F83" i="25"/>
  <c r="N83" i="25"/>
  <c r="V83" i="25"/>
  <c r="I83" i="25"/>
  <c r="Y83" i="25"/>
  <c r="Q83" i="25"/>
  <c r="R83" i="25"/>
  <c r="J83" i="25"/>
  <c r="C145" i="21"/>
  <c r="G145" i="21"/>
  <c r="K145" i="21"/>
  <c r="O145" i="21"/>
  <c r="S145" i="21"/>
  <c r="W145" i="21"/>
  <c r="D145" i="21"/>
  <c r="H145" i="21"/>
  <c r="L145" i="21"/>
  <c r="P145" i="21"/>
  <c r="T145" i="21"/>
  <c r="X145" i="21"/>
  <c r="I145" i="21"/>
  <c r="Q145" i="21"/>
  <c r="Y145" i="21"/>
  <c r="J145" i="21"/>
  <c r="R145" i="21"/>
  <c r="M145" i="21"/>
  <c r="E145" i="21"/>
  <c r="B145" i="21"/>
  <c r="V145" i="21"/>
  <c r="N145" i="21"/>
  <c r="U145" i="21"/>
  <c r="F145" i="21"/>
  <c r="D115" i="19"/>
  <c r="H115" i="19"/>
  <c r="L115" i="19"/>
  <c r="P115" i="19"/>
  <c r="T115" i="19"/>
  <c r="X115" i="19"/>
  <c r="E115" i="19"/>
  <c r="I115" i="19"/>
  <c r="M115" i="19"/>
  <c r="Q115" i="19"/>
  <c r="U115" i="19"/>
  <c r="Y115" i="19"/>
  <c r="F115" i="19"/>
  <c r="N115" i="19"/>
  <c r="V115" i="19"/>
  <c r="C115" i="19"/>
  <c r="S115" i="19"/>
  <c r="B115" i="19"/>
  <c r="G115" i="19"/>
  <c r="O115" i="19"/>
  <c r="W115" i="19"/>
  <c r="J115" i="19"/>
  <c r="R115" i="19"/>
  <c r="K115" i="19"/>
  <c r="F180" i="28"/>
  <c r="J180" i="28"/>
  <c r="N180" i="28"/>
  <c r="R180" i="28"/>
  <c r="V180" i="28"/>
  <c r="C180" i="28"/>
  <c r="G180" i="28"/>
  <c r="K180" i="28"/>
  <c r="O180" i="28"/>
  <c r="S180" i="28"/>
  <c r="W180" i="28"/>
  <c r="H180" i="28"/>
  <c r="P180" i="28"/>
  <c r="X180" i="28"/>
  <c r="I180" i="28"/>
  <c r="Q180" i="28"/>
  <c r="Y180" i="28"/>
  <c r="L180" i="28"/>
  <c r="M180" i="28"/>
  <c r="T180" i="28"/>
  <c r="B180" i="28"/>
  <c r="U180" i="28"/>
  <c r="D180" i="28"/>
  <c r="E180" i="28"/>
  <c r="E84" i="28"/>
  <c r="I84" i="28"/>
  <c r="M84" i="28"/>
  <c r="Q84" i="28"/>
  <c r="U84" i="28"/>
  <c r="Y84" i="28"/>
  <c r="D84" i="28"/>
  <c r="J84" i="28"/>
  <c r="O84" i="28"/>
  <c r="T84" i="28"/>
  <c r="B84" i="28"/>
  <c r="F84" i="28"/>
  <c r="K84" i="28"/>
  <c r="P84" i="28"/>
  <c r="V84" i="28"/>
  <c r="G84" i="28"/>
  <c r="R84" i="28"/>
  <c r="H84" i="28"/>
  <c r="S84" i="28"/>
  <c r="W84" i="28"/>
  <c r="C84" i="28"/>
  <c r="X84" i="28"/>
  <c r="L84" i="28"/>
  <c r="N84" i="28"/>
  <c r="F115" i="25"/>
  <c r="J115" i="25"/>
  <c r="N115" i="25"/>
  <c r="R115" i="25"/>
  <c r="V115" i="25"/>
  <c r="C115" i="25"/>
  <c r="G115" i="25"/>
  <c r="K115" i="25"/>
  <c r="O115" i="25"/>
  <c r="S115" i="25"/>
  <c r="W115" i="25"/>
  <c r="B115" i="25"/>
  <c r="D115" i="25"/>
  <c r="L115" i="25"/>
  <c r="T115" i="25"/>
  <c r="E115" i="25"/>
  <c r="M115" i="25"/>
  <c r="U115" i="25"/>
  <c r="H115" i="25"/>
  <c r="X115" i="25"/>
  <c r="P115" i="25"/>
  <c r="I115" i="25"/>
  <c r="Y115" i="25"/>
  <c r="Q115" i="25"/>
  <c r="E50" i="25"/>
  <c r="I50" i="25"/>
  <c r="M50" i="25"/>
  <c r="Q50" i="25"/>
  <c r="U50" i="25"/>
  <c r="Y50" i="25"/>
  <c r="B50" i="25"/>
  <c r="F50" i="25"/>
  <c r="J50" i="25"/>
  <c r="N50" i="25"/>
  <c r="R50" i="25"/>
  <c r="V50" i="25"/>
  <c r="G50" i="25"/>
  <c r="O50" i="25"/>
  <c r="W50" i="25"/>
  <c r="C50" i="25"/>
  <c r="S50" i="25"/>
  <c r="D50" i="25"/>
  <c r="T50" i="25"/>
  <c r="H50" i="25"/>
  <c r="P50" i="25"/>
  <c r="X50" i="25"/>
  <c r="K50" i="25"/>
  <c r="L50" i="25"/>
  <c r="E19" i="21"/>
  <c r="I19" i="21"/>
  <c r="M19" i="21"/>
  <c r="Q19" i="21"/>
  <c r="U19" i="21"/>
  <c r="Y19" i="21"/>
  <c r="B19" i="21"/>
  <c r="F19" i="21"/>
  <c r="J19" i="21"/>
  <c r="N19" i="21"/>
  <c r="R19" i="21"/>
  <c r="V19" i="21"/>
  <c r="C19" i="21"/>
  <c r="K19" i="21"/>
  <c r="S19" i="21"/>
  <c r="D19" i="21"/>
  <c r="L19" i="21"/>
  <c r="T19" i="21"/>
  <c r="G19" i="21"/>
  <c r="W19" i="21"/>
  <c r="H19" i="21"/>
  <c r="X19" i="21"/>
  <c r="O19" i="21"/>
  <c r="P19" i="21"/>
  <c r="F49" i="21"/>
  <c r="J49" i="21"/>
  <c r="N49" i="21"/>
  <c r="R49" i="21"/>
  <c r="V49" i="21"/>
  <c r="C49" i="21"/>
  <c r="G49" i="21"/>
  <c r="K49" i="21"/>
  <c r="O49" i="21"/>
  <c r="S49" i="21"/>
  <c r="W49" i="21"/>
  <c r="B49" i="21"/>
  <c r="H49" i="21"/>
  <c r="P49" i="21"/>
  <c r="X49" i="21"/>
  <c r="I49" i="21"/>
  <c r="Q49" i="21"/>
  <c r="Y49" i="21"/>
  <c r="D49" i="21"/>
  <c r="T49" i="21"/>
  <c r="E49" i="21"/>
  <c r="U49" i="21"/>
  <c r="L49" i="21"/>
  <c r="M49" i="21"/>
  <c r="E116" i="28"/>
  <c r="I116" i="28"/>
  <c r="M116" i="28"/>
  <c r="Q116" i="28"/>
  <c r="U116" i="28"/>
  <c r="Y116" i="28"/>
  <c r="G116" i="28"/>
  <c r="L116" i="28"/>
  <c r="R116" i="28"/>
  <c r="W116" i="28"/>
  <c r="C116" i="28"/>
  <c r="H116" i="28"/>
  <c r="N116" i="28"/>
  <c r="S116" i="28"/>
  <c r="X116" i="28"/>
  <c r="D116" i="28"/>
  <c r="O116" i="28"/>
  <c r="F116" i="28"/>
  <c r="P116" i="28"/>
  <c r="J116" i="28"/>
  <c r="B116" i="28"/>
  <c r="K116" i="28"/>
  <c r="T116" i="28"/>
  <c r="V116" i="28"/>
  <c r="C148" i="28"/>
  <c r="G148" i="28"/>
  <c r="K148" i="28"/>
  <c r="O148" i="28"/>
  <c r="S148" i="28"/>
  <c r="W148" i="28"/>
  <c r="B148" i="28"/>
  <c r="D148" i="28"/>
  <c r="H148" i="28"/>
  <c r="L148" i="28"/>
  <c r="P148" i="28"/>
  <c r="T148" i="28"/>
  <c r="X148" i="28"/>
  <c r="E148" i="28"/>
  <c r="M148" i="28"/>
  <c r="U148" i="28"/>
  <c r="F148" i="28"/>
  <c r="N148" i="28"/>
  <c r="V148" i="28"/>
  <c r="I148" i="28"/>
  <c r="Y148" i="28"/>
  <c r="J148" i="28"/>
  <c r="Q148" i="28"/>
  <c r="R148" i="28"/>
  <c r="D113" i="21"/>
  <c r="H113" i="21"/>
  <c r="L113" i="21"/>
  <c r="P113" i="21"/>
  <c r="T113" i="21"/>
  <c r="X113" i="21"/>
  <c r="E113" i="21"/>
  <c r="I113" i="21"/>
  <c r="M113" i="21"/>
  <c r="Q113" i="21"/>
  <c r="U113" i="21"/>
  <c r="Y113" i="21"/>
  <c r="J113" i="21"/>
  <c r="R113" i="21"/>
  <c r="C113" i="21"/>
  <c r="K113" i="21"/>
  <c r="S113" i="21"/>
  <c r="N113" i="21"/>
  <c r="F113" i="21"/>
  <c r="G113" i="21"/>
  <c r="O113" i="21"/>
  <c r="B113" i="21"/>
  <c r="V113" i="21"/>
  <c r="W113" i="21"/>
  <c r="E51" i="19"/>
  <c r="I51" i="19"/>
  <c r="M51" i="19"/>
  <c r="Q51" i="19"/>
  <c r="U51" i="19"/>
  <c r="Y51" i="19"/>
  <c r="C51" i="19"/>
  <c r="G51" i="19"/>
  <c r="K51" i="19"/>
  <c r="O51" i="19"/>
  <c r="S51" i="19"/>
  <c r="W51" i="19"/>
  <c r="D51" i="19"/>
  <c r="H51" i="19"/>
  <c r="P51" i="19"/>
  <c r="X51" i="19"/>
  <c r="F51" i="19"/>
  <c r="J51" i="19"/>
  <c r="N51" i="19"/>
  <c r="R51" i="19"/>
  <c r="V51" i="19"/>
  <c r="B51" i="19"/>
  <c r="L51" i="19"/>
  <c r="T51" i="19"/>
  <c r="F176" i="21"/>
  <c r="J176" i="21"/>
  <c r="N176" i="21"/>
  <c r="R176" i="21"/>
  <c r="V176" i="21"/>
  <c r="B176" i="21"/>
  <c r="C176" i="21"/>
  <c r="G176" i="21"/>
  <c r="K176" i="21"/>
  <c r="O176" i="21"/>
  <c r="S176" i="21"/>
  <c r="W176" i="21"/>
  <c r="H176" i="21"/>
  <c r="P176" i="21"/>
  <c r="X176" i="21"/>
  <c r="I176" i="21"/>
  <c r="Q176" i="21"/>
  <c r="Y176" i="21"/>
  <c r="L176" i="21"/>
  <c r="D176" i="21"/>
  <c r="M176" i="21"/>
  <c r="T176" i="21"/>
  <c r="E176" i="21"/>
  <c r="U176"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3" i="19"/>
  <c r="H83" i="19"/>
  <c r="L83" i="19"/>
  <c r="P83" i="19"/>
  <c r="T83" i="19"/>
  <c r="X83" i="19"/>
  <c r="J83" i="19"/>
  <c r="R83" i="19"/>
  <c r="C83" i="19"/>
  <c r="G83" i="19"/>
  <c r="K83" i="19"/>
  <c r="O83" i="19"/>
  <c r="S83" i="19"/>
  <c r="W83" i="19"/>
  <c r="E83" i="19"/>
  <c r="I83" i="19"/>
  <c r="M83" i="19"/>
  <c r="Q83" i="19"/>
  <c r="U83" i="19"/>
  <c r="Y83" i="19"/>
  <c r="B83" i="19"/>
  <c r="F83" i="19"/>
  <c r="N83" i="19"/>
  <c r="V83" i="19"/>
  <c r="D52" i="28"/>
  <c r="H52" i="28"/>
  <c r="L52" i="28"/>
  <c r="P52" i="28"/>
  <c r="T52" i="28"/>
  <c r="X52" i="28"/>
  <c r="E52" i="28"/>
  <c r="I52" i="28"/>
  <c r="M52" i="28"/>
  <c r="Q52" i="28"/>
  <c r="U52" i="28"/>
  <c r="Y52" i="28"/>
  <c r="B52" i="28"/>
  <c r="F52" i="28"/>
  <c r="N52" i="28"/>
  <c r="V52" i="28"/>
  <c r="G52" i="28"/>
  <c r="O52" i="28"/>
  <c r="W52" i="28"/>
  <c r="R52" i="28"/>
  <c r="C52" i="28"/>
  <c r="S52" i="28"/>
  <c r="J52" i="28"/>
  <c r="K52"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42" i="28"/>
  <c r="I242" i="28"/>
  <c r="M242" i="28"/>
  <c r="Q242" i="28"/>
  <c r="U242" i="28"/>
  <c r="Y242" i="28"/>
  <c r="B242" i="28"/>
  <c r="C242" i="28"/>
  <c r="H242" i="28"/>
  <c r="N242" i="28"/>
  <c r="S242" i="28"/>
  <c r="X242" i="28"/>
  <c r="F242" i="28"/>
  <c r="K242" i="28"/>
  <c r="P242" i="28"/>
  <c r="V242" i="28"/>
  <c r="G242" i="28"/>
  <c r="R242" i="28"/>
  <c r="T242" i="28"/>
  <c r="L242" i="28"/>
  <c r="W242" i="28"/>
  <c r="D242" i="28"/>
  <c r="O242" i="28"/>
  <c r="J242" i="28"/>
  <c r="D276" i="28"/>
  <c r="H276" i="28"/>
  <c r="L276" i="28"/>
  <c r="P276" i="28"/>
  <c r="T276" i="28"/>
  <c r="X276" i="28"/>
  <c r="G276" i="28"/>
  <c r="M276" i="28"/>
  <c r="R276" i="28"/>
  <c r="W276" i="28"/>
  <c r="E276" i="28"/>
  <c r="J276" i="28"/>
  <c r="O276" i="28"/>
  <c r="U276" i="28"/>
  <c r="B276" i="28"/>
  <c r="F276" i="28"/>
  <c r="Q276" i="28"/>
  <c r="I276" i="28"/>
  <c r="S276" i="28"/>
  <c r="K276" i="28"/>
  <c r="V276" i="28"/>
  <c r="C276" i="28"/>
  <c r="N276" i="28"/>
  <c r="Y276" i="28"/>
  <c r="C208" i="21"/>
  <c r="G208" i="21"/>
  <c r="K208" i="21"/>
  <c r="O208" i="21"/>
  <c r="S208" i="21"/>
  <c r="W208" i="21"/>
  <c r="E208" i="21"/>
  <c r="I208" i="21"/>
  <c r="M208" i="21"/>
  <c r="Q208" i="21"/>
  <c r="U208" i="21"/>
  <c r="Y208" i="21"/>
  <c r="J208" i="21"/>
  <c r="R208" i="21"/>
  <c r="B208" i="21"/>
  <c r="F208" i="21"/>
  <c r="N208" i="21"/>
  <c r="V208" i="21"/>
  <c r="H208" i="21"/>
  <c r="X208" i="21"/>
  <c r="L208" i="21"/>
  <c r="T208" i="21"/>
  <c r="D208" i="21"/>
  <c r="P208" i="21"/>
  <c r="A116" i="25"/>
  <c r="A212" i="28"/>
  <c r="A53" i="28"/>
  <c r="A85" i="28"/>
  <c r="A149" i="28"/>
  <c r="A312" i="28"/>
  <c r="A277" i="28"/>
  <c r="A181" i="28"/>
  <c r="A117" i="28"/>
  <c r="A243" i="28"/>
  <c r="A243" i="21"/>
  <c r="A209" i="21"/>
  <c r="A177" i="21"/>
  <c r="A84" i="19"/>
  <c r="A52" i="19"/>
  <c r="A82" i="21"/>
  <c r="A51" i="25"/>
  <c r="A18" i="25"/>
  <c r="A116" i="19"/>
  <c r="A114" i="21"/>
  <c r="A50" i="21"/>
  <c r="A84" i="25"/>
  <c r="A19" i="19"/>
  <c r="A20" i="21"/>
  <c r="A146" i="21"/>
  <c r="E116" i="19" l="1"/>
  <c r="I116" i="19"/>
  <c r="M116" i="19"/>
  <c r="Q116" i="19"/>
  <c r="U116" i="19"/>
  <c r="Y116" i="19"/>
  <c r="B116" i="19"/>
  <c r="F116" i="19"/>
  <c r="J116" i="19"/>
  <c r="N116" i="19"/>
  <c r="R116" i="19"/>
  <c r="V116" i="19"/>
  <c r="G116" i="19"/>
  <c r="O116" i="19"/>
  <c r="W116" i="19"/>
  <c r="T116" i="19"/>
  <c r="H116" i="19"/>
  <c r="P116" i="19"/>
  <c r="X116" i="19"/>
  <c r="C116" i="19"/>
  <c r="K116" i="19"/>
  <c r="S116" i="19"/>
  <c r="D116" i="19"/>
  <c r="L116" i="19"/>
  <c r="F52" i="19"/>
  <c r="J52" i="19"/>
  <c r="N52" i="19"/>
  <c r="R52" i="19"/>
  <c r="V52" i="19"/>
  <c r="D52" i="19"/>
  <c r="H52" i="19"/>
  <c r="L52" i="19"/>
  <c r="P52" i="19"/>
  <c r="T52" i="19"/>
  <c r="X52" i="19"/>
  <c r="I52" i="19"/>
  <c r="Q52" i="19"/>
  <c r="Y52" i="19"/>
  <c r="B52" i="19"/>
  <c r="C52" i="19"/>
  <c r="G52" i="19"/>
  <c r="K52" i="19"/>
  <c r="O52" i="19"/>
  <c r="S52" i="19"/>
  <c r="W52" i="19"/>
  <c r="E52" i="19"/>
  <c r="M52" i="19"/>
  <c r="U52" i="19"/>
  <c r="D84" i="25"/>
  <c r="H84" i="25"/>
  <c r="L84" i="25"/>
  <c r="P84" i="25"/>
  <c r="T84" i="25"/>
  <c r="X84" i="25"/>
  <c r="E84" i="25"/>
  <c r="I84" i="25"/>
  <c r="M84" i="25"/>
  <c r="Q84" i="25"/>
  <c r="U84" i="25"/>
  <c r="Y84" i="25"/>
  <c r="F84" i="25"/>
  <c r="N84" i="25"/>
  <c r="V84" i="25"/>
  <c r="G84" i="25"/>
  <c r="O84" i="25"/>
  <c r="W84" i="25"/>
  <c r="B84" i="25"/>
  <c r="R84" i="25"/>
  <c r="C84" i="25"/>
  <c r="S84" i="25"/>
  <c r="J84" i="25"/>
  <c r="K84" i="25"/>
  <c r="F18" i="25"/>
  <c r="J18" i="25"/>
  <c r="N18" i="25"/>
  <c r="R18" i="25"/>
  <c r="V18" i="25"/>
  <c r="C18" i="25"/>
  <c r="G18" i="25"/>
  <c r="K18" i="25"/>
  <c r="O18" i="25"/>
  <c r="S18" i="25"/>
  <c r="W18" i="25"/>
  <c r="B18" i="25"/>
  <c r="H18" i="25"/>
  <c r="P18" i="25"/>
  <c r="X18" i="25"/>
  <c r="D18" i="25"/>
  <c r="T18" i="25"/>
  <c r="M18" i="25"/>
  <c r="I18" i="25"/>
  <c r="Q18" i="25"/>
  <c r="Y18" i="25"/>
  <c r="L18" i="25"/>
  <c r="E18" i="25"/>
  <c r="U18" i="25"/>
  <c r="E84" i="19"/>
  <c r="I84" i="19"/>
  <c r="M84" i="19"/>
  <c r="Q84" i="19"/>
  <c r="U84" i="19"/>
  <c r="Y84" i="19"/>
  <c r="C84" i="19"/>
  <c r="K84" i="19"/>
  <c r="S84" i="19"/>
  <c r="B84" i="19"/>
  <c r="D84" i="19"/>
  <c r="H84" i="19"/>
  <c r="F84" i="19"/>
  <c r="J84" i="19"/>
  <c r="N84" i="19"/>
  <c r="R84" i="19"/>
  <c r="V84" i="19"/>
  <c r="G84" i="19"/>
  <c r="O84" i="19"/>
  <c r="W84" i="19"/>
  <c r="L84" i="19"/>
  <c r="P84" i="19"/>
  <c r="T84" i="19"/>
  <c r="X84" i="19"/>
  <c r="F212" i="28"/>
  <c r="J212" i="28"/>
  <c r="N212" i="28"/>
  <c r="R212" i="28"/>
  <c r="V212" i="28"/>
  <c r="C212" i="28"/>
  <c r="G212" i="28"/>
  <c r="K212" i="28"/>
  <c r="O212" i="28"/>
  <c r="S212" i="28"/>
  <c r="W212" i="28"/>
  <c r="H212" i="28"/>
  <c r="P212" i="28"/>
  <c r="X212" i="28"/>
  <c r="I212" i="28"/>
  <c r="Q212" i="28"/>
  <c r="Y212" i="28"/>
  <c r="D212" i="28"/>
  <c r="T212" i="28"/>
  <c r="E212" i="28"/>
  <c r="U212" i="28"/>
  <c r="L212" i="28"/>
  <c r="M212" i="28"/>
  <c r="B212" i="28"/>
  <c r="F19" i="19"/>
  <c r="J19" i="19"/>
  <c r="N19" i="19"/>
  <c r="R19" i="19"/>
  <c r="V19" i="19"/>
  <c r="H19" i="19"/>
  <c r="P19" i="19"/>
  <c r="E19" i="19"/>
  <c r="I19" i="19"/>
  <c r="Q19" i="19"/>
  <c r="B19" i="19"/>
  <c r="C19" i="19"/>
  <c r="G19" i="19"/>
  <c r="K19" i="19"/>
  <c r="O19" i="19"/>
  <c r="S19" i="19"/>
  <c r="W19" i="19"/>
  <c r="D19" i="19"/>
  <c r="L19" i="19"/>
  <c r="T19" i="19"/>
  <c r="X19" i="19"/>
  <c r="M19" i="19"/>
  <c r="U19" i="19"/>
  <c r="Y19" i="19"/>
  <c r="E53" i="28"/>
  <c r="I53" i="28"/>
  <c r="M53" i="28"/>
  <c r="Q53" i="28"/>
  <c r="U53" i="28"/>
  <c r="Y53" i="28"/>
  <c r="F53" i="28"/>
  <c r="J53" i="28"/>
  <c r="N53" i="28"/>
  <c r="R53" i="28"/>
  <c r="V53" i="28"/>
  <c r="G53" i="28"/>
  <c r="O53" i="28"/>
  <c r="W53" i="28"/>
  <c r="H53" i="28"/>
  <c r="P53" i="28"/>
  <c r="X53" i="28"/>
  <c r="K53" i="28"/>
  <c r="B53" i="28"/>
  <c r="L53" i="28"/>
  <c r="C53" i="28"/>
  <c r="D53" i="28"/>
  <c r="T53" i="28"/>
  <c r="S53" i="28"/>
  <c r="D146" i="21"/>
  <c r="H146" i="21"/>
  <c r="L146" i="21"/>
  <c r="P146" i="21"/>
  <c r="T146" i="21"/>
  <c r="X146" i="21"/>
  <c r="E146" i="21"/>
  <c r="I146" i="21"/>
  <c r="M146" i="21"/>
  <c r="Q146" i="21"/>
  <c r="U146" i="21"/>
  <c r="Y146" i="21"/>
  <c r="J146" i="21"/>
  <c r="R146" i="21"/>
  <c r="C146" i="21"/>
  <c r="K146" i="21"/>
  <c r="S146" i="21"/>
  <c r="F146" i="21"/>
  <c r="V146" i="21"/>
  <c r="N146" i="21"/>
  <c r="G146" i="21"/>
  <c r="W146" i="21"/>
  <c r="O146" i="21"/>
  <c r="B146" i="21"/>
  <c r="C50" i="21"/>
  <c r="G50" i="21"/>
  <c r="K50" i="21"/>
  <c r="O50" i="21"/>
  <c r="S50" i="21"/>
  <c r="W50" i="21"/>
  <c r="D50" i="21"/>
  <c r="H50" i="21"/>
  <c r="L50" i="21"/>
  <c r="P50" i="21"/>
  <c r="T50" i="21"/>
  <c r="X50" i="21"/>
  <c r="I50" i="21"/>
  <c r="Q50" i="21"/>
  <c r="Y50" i="21"/>
  <c r="J50" i="21"/>
  <c r="R50" i="21"/>
  <c r="M50" i="21"/>
  <c r="N50" i="21"/>
  <c r="U50" i="21"/>
  <c r="V50" i="21"/>
  <c r="E50" i="21"/>
  <c r="B50" i="21"/>
  <c r="F50" i="21"/>
  <c r="F51" i="25"/>
  <c r="J51" i="25"/>
  <c r="N51" i="25"/>
  <c r="R51" i="25"/>
  <c r="V51" i="25"/>
  <c r="C51" i="25"/>
  <c r="G51" i="25"/>
  <c r="K51" i="25"/>
  <c r="O51" i="25"/>
  <c r="S51" i="25"/>
  <c r="W51" i="25"/>
  <c r="B51" i="25"/>
  <c r="H51" i="25"/>
  <c r="P51" i="25"/>
  <c r="X51" i="25"/>
  <c r="L51" i="25"/>
  <c r="M51" i="25"/>
  <c r="I51" i="25"/>
  <c r="Q51" i="25"/>
  <c r="Y51" i="25"/>
  <c r="D51" i="25"/>
  <c r="T51" i="25"/>
  <c r="E51" i="25"/>
  <c r="U51" i="25"/>
  <c r="C177" i="21"/>
  <c r="G177" i="21"/>
  <c r="K177" i="21"/>
  <c r="O177" i="21"/>
  <c r="S177" i="21"/>
  <c r="W177" i="21"/>
  <c r="D177" i="21"/>
  <c r="H177" i="21"/>
  <c r="L177" i="21"/>
  <c r="P177" i="21"/>
  <c r="T177" i="21"/>
  <c r="X177" i="21"/>
  <c r="I177" i="21"/>
  <c r="Q177" i="21"/>
  <c r="Y177" i="21"/>
  <c r="J177" i="21"/>
  <c r="R177" i="21"/>
  <c r="E177" i="21"/>
  <c r="U177" i="21"/>
  <c r="B177" i="21"/>
  <c r="M177" i="21"/>
  <c r="N177" i="21"/>
  <c r="F177" i="21"/>
  <c r="V177" i="21"/>
  <c r="F117" i="28"/>
  <c r="J117" i="28"/>
  <c r="N117" i="28"/>
  <c r="R117" i="28"/>
  <c r="V117" i="28"/>
  <c r="E117" i="28"/>
  <c r="K117" i="28"/>
  <c r="P117" i="28"/>
  <c r="U117" i="28"/>
  <c r="G117" i="28"/>
  <c r="L117" i="28"/>
  <c r="Q117" i="28"/>
  <c r="W117" i="28"/>
  <c r="C117" i="28"/>
  <c r="M117" i="28"/>
  <c r="X117" i="28"/>
  <c r="D117" i="28"/>
  <c r="O117" i="28"/>
  <c r="Y117" i="28"/>
  <c r="H117" i="28"/>
  <c r="I117" i="28"/>
  <c r="B117" i="28"/>
  <c r="S117" i="28"/>
  <c r="T117" i="28"/>
  <c r="D149" i="28"/>
  <c r="H149" i="28"/>
  <c r="L149" i="28"/>
  <c r="P149" i="28"/>
  <c r="T149" i="28"/>
  <c r="X149" i="28"/>
  <c r="E149" i="28"/>
  <c r="I149" i="28"/>
  <c r="M149" i="28"/>
  <c r="Q149" i="28"/>
  <c r="U149" i="28"/>
  <c r="Y149" i="28"/>
  <c r="B149" i="28"/>
  <c r="F149" i="28"/>
  <c r="N149" i="28"/>
  <c r="V149" i="28"/>
  <c r="G149" i="28"/>
  <c r="O149" i="28"/>
  <c r="W149" i="28"/>
  <c r="R149" i="28"/>
  <c r="C149" i="28"/>
  <c r="S149" i="28"/>
  <c r="J149" i="28"/>
  <c r="K149" i="28"/>
  <c r="C116" i="25"/>
  <c r="G116" i="25"/>
  <c r="K116" i="25"/>
  <c r="O116" i="25"/>
  <c r="S116" i="25"/>
  <c r="W116" i="25"/>
  <c r="D116" i="25"/>
  <c r="H116" i="25"/>
  <c r="L116" i="25"/>
  <c r="P116" i="25"/>
  <c r="T116" i="25"/>
  <c r="X116" i="25"/>
  <c r="E116" i="25"/>
  <c r="M116" i="25"/>
  <c r="U116" i="25"/>
  <c r="B116" i="25"/>
  <c r="F116" i="25"/>
  <c r="N116" i="25"/>
  <c r="V116" i="25"/>
  <c r="Q116" i="25"/>
  <c r="J116" i="25"/>
  <c r="R116" i="25"/>
  <c r="I116" i="25"/>
  <c r="Y116" i="25"/>
  <c r="F20" i="21"/>
  <c r="J20" i="21"/>
  <c r="N20" i="21"/>
  <c r="R20" i="21"/>
  <c r="V20" i="21"/>
  <c r="C20" i="21"/>
  <c r="G20" i="21"/>
  <c r="K20" i="21"/>
  <c r="O20" i="21"/>
  <c r="S20" i="21"/>
  <c r="W20" i="21"/>
  <c r="B20" i="21"/>
  <c r="D20" i="21"/>
  <c r="L20" i="21"/>
  <c r="T20" i="21"/>
  <c r="E20" i="21"/>
  <c r="M20" i="21"/>
  <c r="U20" i="21"/>
  <c r="P20" i="21"/>
  <c r="Q20" i="21"/>
  <c r="X20" i="21"/>
  <c r="H20" i="21"/>
  <c r="Y20" i="21"/>
  <c r="I20" i="21"/>
  <c r="E114" i="21"/>
  <c r="I114" i="21"/>
  <c r="M114" i="21"/>
  <c r="Q114" i="21"/>
  <c r="U114" i="21"/>
  <c r="Y114" i="21"/>
  <c r="B114" i="21"/>
  <c r="F114" i="21"/>
  <c r="J114" i="21"/>
  <c r="N114" i="21"/>
  <c r="R114" i="21"/>
  <c r="V114" i="21"/>
  <c r="C114" i="21"/>
  <c r="K114" i="21"/>
  <c r="S114" i="21"/>
  <c r="D114" i="21"/>
  <c r="L114" i="21"/>
  <c r="T114" i="21"/>
  <c r="G114" i="21"/>
  <c r="W114" i="21"/>
  <c r="O114" i="21"/>
  <c r="P114" i="21"/>
  <c r="H114" i="21"/>
  <c r="X114" i="21"/>
  <c r="F82" i="21"/>
  <c r="J82" i="21"/>
  <c r="N82" i="21"/>
  <c r="R82" i="21"/>
  <c r="V82" i="21"/>
  <c r="C82" i="21"/>
  <c r="G82" i="21"/>
  <c r="K82" i="21"/>
  <c r="O82" i="21"/>
  <c r="S82" i="21"/>
  <c r="W82" i="21"/>
  <c r="B82" i="21"/>
  <c r="D82" i="21"/>
  <c r="L82" i="21"/>
  <c r="T82" i="21"/>
  <c r="E82" i="21"/>
  <c r="M82" i="21"/>
  <c r="U82" i="21"/>
  <c r="H82" i="21"/>
  <c r="X82" i="21"/>
  <c r="P82" i="21"/>
  <c r="I82" i="21"/>
  <c r="Y82" i="21"/>
  <c r="Q82" i="21"/>
  <c r="C181" i="28"/>
  <c r="G181" i="28"/>
  <c r="K181" i="28"/>
  <c r="O181" i="28"/>
  <c r="S181" i="28"/>
  <c r="W181" i="28"/>
  <c r="D181" i="28"/>
  <c r="H181" i="28"/>
  <c r="L181" i="28"/>
  <c r="P181" i="28"/>
  <c r="T181" i="28"/>
  <c r="X181" i="28"/>
  <c r="I181" i="28"/>
  <c r="Q181" i="28"/>
  <c r="Y181" i="28"/>
  <c r="J181" i="28"/>
  <c r="R181" i="28"/>
  <c r="E181" i="28"/>
  <c r="U181" i="28"/>
  <c r="F181" i="28"/>
  <c r="V181" i="28"/>
  <c r="B181" i="28"/>
  <c r="M181" i="28"/>
  <c r="N181" i="28"/>
  <c r="F85" i="28"/>
  <c r="J85" i="28"/>
  <c r="N85" i="28"/>
  <c r="R85" i="28"/>
  <c r="V85" i="28"/>
  <c r="C85" i="28"/>
  <c r="H85" i="28"/>
  <c r="M85" i="28"/>
  <c r="S85" i="28"/>
  <c r="X85" i="28"/>
  <c r="D85" i="28"/>
  <c r="I85" i="28"/>
  <c r="O85" i="28"/>
  <c r="T85" i="28"/>
  <c r="Y85" i="28"/>
  <c r="B85" i="28"/>
  <c r="E85" i="28"/>
  <c r="P85" i="28"/>
  <c r="G85" i="28"/>
  <c r="Q85" i="28"/>
  <c r="U85" i="28"/>
  <c r="W85" i="28"/>
  <c r="K85" i="28"/>
  <c r="L85"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43" i="28"/>
  <c r="J243" i="28"/>
  <c r="N243" i="28"/>
  <c r="R243" i="28"/>
  <c r="V243" i="28"/>
  <c r="G243" i="28"/>
  <c r="L243" i="28"/>
  <c r="Q243" i="28"/>
  <c r="W243" i="28"/>
  <c r="D243" i="28"/>
  <c r="I243" i="28"/>
  <c r="O243" i="28"/>
  <c r="T243" i="28"/>
  <c r="Y243" i="28"/>
  <c r="B243" i="28"/>
  <c r="E243" i="28"/>
  <c r="P243" i="28"/>
  <c r="H243" i="28"/>
  <c r="S243" i="28"/>
  <c r="K243" i="28"/>
  <c r="U243" i="28"/>
  <c r="C243" i="28"/>
  <c r="M243" i="28"/>
  <c r="X243" i="28"/>
  <c r="D312" i="28"/>
  <c r="H312" i="28"/>
  <c r="L312" i="28"/>
  <c r="P312" i="28"/>
  <c r="T312" i="28"/>
  <c r="X312" i="28"/>
  <c r="E312" i="28"/>
  <c r="J312" i="28"/>
  <c r="O312" i="28"/>
  <c r="U312" i="28"/>
  <c r="B312" i="28"/>
  <c r="G312" i="28"/>
  <c r="M312" i="28"/>
  <c r="R312" i="28"/>
  <c r="W312" i="28"/>
  <c r="C312" i="28"/>
  <c r="N312" i="28"/>
  <c r="Y312" i="28"/>
  <c r="F312" i="28"/>
  <c r="Q312" i="28"/>
  <c r="I312" i="28"/>
  <c r="S312" i="28"/>
  <c r="K312" i="28"/>
  <c r="V312" i="28"/>
  <c r="D209" i="21"/>
  <c r="H209" i="21"/>
  <c r="L209" i="21"/>
  <c r="P209" i="21"/>
  <c r="T209" i="21"/>
  <c r="X209" i="21"/>
  <c r="F209" i="21"/>
  <c r="J209" i="21"/>
  <c r="N209" i="21"/>
  <c r="R209" i="21"/>
  <c r="V209" i="21"/>
  <c r="C209" i="21"/>
  <c r="K209" i="21"/>
  <c r="S209" i="21"/>
  <c r="G209" i="21"/>
  <c r="O209" i="21"/>
  <c r="W209" i="21"/>
  <c r="Q209" i="21"/>
  <c r="I209" i="21"/>
  <c r="B209" i="21"/>
  <c r="U209" i="21"/>
  <c r="E209" i="21"/>
  <c r="M209" i="21"/>
  <c r="Y209" i="21"/>
  <c r="E243" i="21"/>
  <c r="I243" i="21"/>
  <c r="M243" i="21"/>
  <c r="Q243" i="21"/>
  <c r="U243" i="21"/>
  <c r="Y243" i="21"/>
  <c r="C243" i="21"/>
  <c r="G243" i="21"/>
  <c r="K243" i="21"/>
  <c r="O243" i="21"/>
  <c r="S243" i="21"/>
  <c r="W243" i="21"/>
  <c r="D243" i="21"/>
  <c r="L243" i="21"/>
  <c r="T243" i="21"/>
  <c r="H243" i="21"/>
  <c r="P243" i="21"/>
  <c r="X243" i="21"/>
  <c r="J243" i="21"/>
  <c r="B243" i="21"/>
  <c r="R243" i="21"/>
  <c r="F243" i="21"/>
  <c r="V243" i="21"/>
  <c r="N243" i="21"/>
  <c r="E277" i="28"/>
  <c r="I277" i="28"/>
  <c r="M277" i="28"/>
  <c r="Q277" i="28"/>
  <c r="U277" i="28"/>
  <c r="Y277" i="28"/>
  <c r="B277" i="28"/>
  <c r="F277" i="28"/>
  <c r="K277" i="28"/>
  <c r="P277" i="28"/>
  <c r="V277" i="28"/>
  <c r="C277" i="28"/>
  <c r="H277" i="28"/>
  <c r="N277" i="28"/>
  <c r="S277" i="28"/>
  <c r="X277" i="28"/>
  <c r="D277" i="28"/>
  <c r="O277" i="28"/>
  <c r="G277" i="28"/>
  <c r="R277" i="28"/>
  <c r="J277" i="28"/>
  <c r="T277" i="28"/>
  <c r="L277" i="28"/>
  <c r="W277" i="28"/>
  <c r="A279" i="21"/>
  <c r="A117" i="25"/>
  <c r="A244" i="28"/>
  <c r="A118" i="28"/>
  <c r="A278" i="28"/>
  <c r="A150" i="28"/>
  <c r="A86" i="28"/>
  <c r="A182" i="28"/>
  <c r="A313" i="28"/>
  <c r="A347" i="28"/>
  <c r="A54" i="28"/>
  <c r="A213" i="28"/>
  <c r="A210" i="21"/>
  <c r="A244" i="21"/>
  <c r="A178" i="21"/>
  <c r="A85" i="19"/>
  <c r="A53" i="19"/>
  <c r="A147" i="21"/>
  <c r="A20" i="19"/>
  <c r="A85" i="25"/>
  <c r="A117" i="19"/>
  <c r="A51" i="21"/>
  <c r="A19" i="25"/>
  <c r="A83" i="21"/>
  <c r="A115" i="21"/>
  <c r="A52"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15" i="21"/>
  <c r="J115" i="21"/>
  <c r="N115" i="21"/>
  <c r="R115" i="21"/>
  <c r="V115" i="21"/>
  <c r="C115" i="21"/>
  <c r="G115" i="21"/>
  <c r="K115" i="21"/>
  <c r="O115" i="21"/>
  <c r="S115" i="21"/>
  <c r="W115" i="21"/>
  <c r="B115" i="21"/>
  <c r="D115" i="21"/>
  <c r="L115" i="21"/>
  <c r="T115" i="21"/>
  <c r="E115" i="21"/>
  <c r="M115" i="21"/>
  <c r="U115" i="21"/>
  <c r="P115" i="21"/>
  <c r="X115" i="21"/>
  <c r="Y115" i="21"/>
  <c r="Q115" i="21"/>
  <c r="H115" i="21"/>
  <c r="I115" i="21"/>
  <c r="F117" i="19"/>
  <c r="J117" i="19"/>
  <c r="N117" i="19"/>
  <c r="R117" i="19"/>
  <c r="V117" i="19"/>
  <c r="C117" i="19"/>
  <c r="G117" i="19"/>
  <c r="K117" i="19"/>
  <c r="O117" i="19"/>
  <c r="S117" i="19"/>
  <c r="W117" i="19"/>
  <c r="B117" i="19"/>
  <c r="H117" i="19"/>
  <c r="P117" i="19"/>
  <c r="X117" i="19"/>
  <c r="M117" i="19"/>
  <c r="I117" i="19"/>
  <c r="Q117" i="19"/>
  <c r="Y117" i="19"/>
  <c r="D117" i="19"/>
  <c r="L117" i="19"/>
  <c r="T117" i="19"/>
  <c r="E117" i="19"/>
  <c r="U117" i="19"/>
  <c r="C53" i="19"/>
  <c r="G53" i="19"/>
  <c r="K53" i="19"/>
  <c r="O53" i="19"/>
  <c r="S53" i="19"/>
  <c r="W53" i="19"/>
  <c r="B53" i="19"/>
  <c r="E53" i="19"/>
  <c r="I53" i="19"/>
  <c r="M53" i="19"/>
  <c r="Q53" i="19"/>
  <c r="U53" i="19"/>
  <c r="Y53" i="19"/>
  <c r="J53" i="19"/>
  <c r="N53" i="19"/>
  <c r="V53" i="19"/>
  <c r="D53" i="19"/>
  <c r="H53" i="19"/>
  <c r="L53" i="19"/>
  <c r="P53" i="19"/>
  <c r="T53" i="19"/>
  <c r="X53" i="19"/>
  <c r="F53" i="19"/>
  <c r="R53"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78" i="21"/>
  <c r="H178" i="21"/>
  <c r="L178" i="21"/>
  <c r="P178" i="21"/>
  <c r="T178" i="21"/>
  <c r="X178" i="21"/>
  <c r="E178" i="21"/>
  <c r="I178" i="21"/>
  <c r="M178" i="21"/>
  <c r="Q178" i="21"/>
  <c r="U178" i="21"/>
  <c r="Y178" i="21"/>
  <c r="J178" i="21"/>
  <c r="R178" i="21"/>
  <c r="C178" i="21"/>
  <c r="K178" i="21"/>
  <c r="S178" i="21"/>
  <c r="N178" i="21"/>
  <c r="V178" i="21"/>
  <c r="O178" i="21"/>
  <c r="B178" i="21"/>
  <c r="F178" i="21"/>
  <c r="G178" i="21"/>
  <c r="W178" i="21"/>
  <c r="F54" i="28"/>
  <c r="J54" i="28"/>
  <c r="N54" i="28"/>
  <c r="R54" i="28"/>
  <c r="V54" i="28"/>
  <c r="C54" i="28"/>
  <c r="G54" i="28"/>
  <c r="K54" i="28"/>
  <c r="O54" i="28"/>
  <c r="S54" i="28"/>
  <c r="W54" i="28"/>
  <c r="H54" i="28"/>
  <c r="P54" i="28"/>
  <c r="X54" i="28"/>
  <c r="I54" i="28"/>
  <c r="Q54" i="28"/>
  <c r="Y54" i="28"/>
  <c r="D54" i="28"/>
  <c r="T54" i="28"/>
  <c r="E54" i="28"/>
  <c r="U54" i="28"/>
  <c r="B54" i="28"/>
  <c r="L54" i="28"/>
  <c r="M54" i="28"/>
  <c r="C86" i="28"/>
  <c r="G86" i="28"/>
  <c r="K86" i="28"/>
  <c r="O86" i="28"/>
  <c r="S86" i="28"/>
  <c r="W86" i="28"/>
  <c r="F86" i="28"/>
  <c r="L86" i="28"/>
  <c r="Q86" i="28"/>
  <c r="V86" i="28"/>
  <c r="H86" i="28"/>
  <c r="M86" i="28"/>
  <c r="R86" i="28"/>
  <c r="X86" i="28"/>
  <c r="D86" i="28"/>
  <c r="N86" i="28"/>
  <c r="Y86" i="28"/>
  <c r="E86" i="28"/>
  <c r="P86" i="28"/>
  <c r="T86" i="28"/>
  <c r="U86" i="28"/>
  <c r="I86" i="28"/>
  <c r="J86" i="28"/>
  <c r="B86" i="28"/>
  <c r="C52" i="25"/>
  <c r="G52" i="25"/>
  <c r="K52" i="25"/>
  <c r="O52" i="25"/>
  <c r="S52" i="25"/>
  <c r="W52" i="25"/>
  <c r="D52" i="25"/>
  <c r="H52" i="25"/>
  <c r="L52" i="25"/>
  <c r="P52" i="25"/>
  <c r="T52" i="25"/>
  <c r="X52" i="25"/>
  <c r="I52" i="25"/>
  <c r="Q52" i="25"/>
  <c r="Y52" i="25"/>
  <c r="B52" i="25"/>
  <c r="E52" i="25"/>
  <c r="U52" i="25"/>
  <c r="F52" i="25"/>
  <c r="J52" i="25"/>
  <c r="R52" i="25"/>
  <c r="M52" i="25"/>
  <c r="N52" i="25"/>
  <c r="V52" i="25"/>
  <c r="D51" i="21"/>
  <c r="H51" i="21"/>
  <c r="L51" i="21"/>
  <c r="P51" i="21"/>
  <c r="T51" i="21"/>
  <c r="X51" i="21"/>
  <c r="E51" i="21"/>
  <c r="I51" i="21"/>
  <c r="M51" i="21"/>
  <c r="Q51" i="21"/>
  <c r="U51" i="21"/>
  <c r="Y51" i="21"/>
  <c r="J51" i="21"/>
  <c r="R51" i="21"/>
  <c r="C51" i="21"/>
  <c r="K51" i="21"/>
  <c r="S51" i="21"/>
  <c r="F51" i="21"/>
  <c r="V51" i="21"/>
  <c r="G51" i="21"/>
  <c r="W51" i="21"/>
  <c r="N51" i="21"/>
  <c r="O51" i="21"/>
  <c r="B51" i="21"/>
  <c r="E147" i="21"/>
  <c r="I147" i="21"/>
  <c r="M147" i="21"/>
  <c r="Q147" i="21"/>
  <c r="U147" i="21"/>
  <c r="Y147" i="21"/>
  <c r="B147" i="21"/>
  <c r="F147" i="21"/>
  <c r="J147" i="21"/>
  <c r="N147" i="21"/>
  <c r="R147" i="21"/>
  <c r="V147" i="21"/>
  <c r="C147" i="21"/>
  <c r="K147" i="21"/>
  <c r="S147" i="21"/>
  <c r="D147" i="21"/>
  <c r="L147" i="21"/>
  <c r="T147" i="21"/>
  <c r="O147" i="21"/>
  <c r="W147" i="21"/>
  <c r="H147" i="21"/>
  <c r="P147" i="21"/>
  <c r="G147" i="21"/>
  <c r="X147" i="21"/>
  <c r="E150" i="28"/>
  <c r="I150" i="28"/>
  <c r="M150" i="28"/>
  <c r="Q150" i="28"/>
  <c r="U150" i="28"/>
  <c r="Y150" i="28"/>
  <c r="F150" i="28"/>
  <c r="J150" i="28"/>
  <c r="N150" i="28"/>
  <c r="R150" i="28"/>
  <c r="V150" i="28"/>
  <c r="G150" i="28"/>
  <c r="O150" i="28"/>
  <c r="W150" i="28"/>
  <c r="B150" i="28"/>
  <c r="H150" i="28"/>
  <c r="P150" i="28"/>
  <c r="X150" i="28"/>
  <c r="K150" i="28"/>
  <c r="L150" i="28"/>
  <c r="C150" i="28"/>
  <c r="D150" i="28"/>
  <c r="S150" i="28"/>
  <c r="T150" i="28"/>
  <c r="D117" i="25"/>
  <c r="H117" i="25"/>
  <c r="L117" i="25"/>
  <c r="P117" i="25"/>
  <c r="T117" i="25"/>
  <c r="X117" i="25"/>
  <c r="E117" i="25"/>
  <c r="I117" i="25"/>
  <c r="M117" i="25"/>
  <c r="Q117" i="25"/>
  <c r="U117" i="25"/>
  <c r="Y117" i="25"/>
  <c r="F117" i="25"/>
  <c r="N117" i="25"/>
  <c r="V117" i="25"/>
  <c r="G117" i="25"/>
  <c r="O117" i="25"/>
  <c r="W117" i="25"/>
  <c r="B117" i="25"/>
  <c r="J117" i="25"/>
  <c r="S117" i="25"/>
  <c r="K117" i="25"/>
  <c r="R117" i="25"/>
  <c r="C117" i="25"/>
  <c r="C83" i="21"/>
  <c r="G83" i="21"/>
  <c r="K83" i="21"/>
  <c r="O83" i="21"/>
  <c r="S83" i="21"/>
  <c r="W83" i="21"/>
  <c r="D83" i="21"/>
  <c r="H83" i="21"/>
  <c r="L83" i="21"/>
  <c r="P83" i="21"/>
  <c r="T83" i="21"/>
  <c r="X83" i="21"/>
  <c r="E83" i="21"/>
  <c r="M83" i="21"/>
  <c r="U83" i="21"/>
  <c r="B83" i="21"/>
  <c r="F83" i="21"/>
  <c r="N83" i="21"/>
  <c r="V83" i="21"/>
  <c r="Q83" i="21"/>
  <c r="J83" i="21"/>
  <c r="R83" i="21"/>
  <c r="I83" i="21"/>
  <c r="Y83" i="21"/>
  <c r="E85" i="25"/>
  <c r="I85" i="25"/>
  <c r="M85" i="25"/>
  <c r="Q85" i="25"/>
  <c r="U85" i="25"/>
  <c r="Y85" i="25"/>
  <c r="F85" i="25"/>
  <c r="J85" i="25"/>
  <c r="N85" i="25"/>
  <c r="R85" i="25"/>
  <c r="V85" i="25"/>
  <c r="G85" i="25"/>
  <c r="O85" i="25"/>
  <c r="W85" i="25"/>
  <c r="H85" i="25"/>
  <c r="P85" i="25"/>
  <c r="X85" i="25"/>
  <c r="K85" i="25"/>
  <c r="B85" i="25"/>
  <c r="C85" i="25"/>
  <c r="D85" i="25"/>
  <c r="L85" i="25"/>
  <c r="S85" i="25"/>
  <c r="T85" i="25"/>
  <c r="F85" i="19"/>
  <c r="J85" i="19"/>
  <c r="N85" i="19"/>
  <c r="R85" i="19"/>
  <c r="V85" i="19"/>
  <c r="D85" i="19"/>
  <c r="L85" i="19"/>
  <c r="T85" i="19"/>
  <c r="C85" i="19"/>
  <c r="G85" i="19"/>
  <c r="K85" i="19"/>
  <c r="O85" i="19"/>
  <c r="S85" i="19"/>
  <c r="W85" i="19"/>
  <c r="H85" i="19"/>
  <c r="P85" i="19"/>
  <c r="X85" i="19"/>
  <c r="E85" i="19"/>
  <c r="I85" i="19"/>
  <c r="M85" i="19"/>
  <c r="Q85" i="19"/>
  <c r="U85" i="19"/>
  <c r="Y85" i="19"/>
  <c r="B85" i="19"/>
  <c r="C213" i="28"/>
  <c r="G213" i="28"/>
  <c r="K213" i="28"/>
  <c r="O213" i="28"/>
  <c r="S213" i="28"/>
  <c r="W213" i="28"/>
  <c r="D213" i="28"/>
  <c r="H213" i="28"/>
  <c r="L213" i="28"/>
  <c r="P213" i="28"/>
  <c r="T213" i="28"/>
  <c r="X213" i="28"/>
  <c r="I213" i="28"/>
  <c r="Q213" i="28"/>
  <c r="Y213" i="28"/>
  <c r="J213" i="28"/>
  <c r="R213" i="28"/>
  <c r="M213" i="28"/>
  <c r="B213" i="28"/>
  <c r="N213" i="28"/>
  <c r="U213" i="28"/>
  <c r="V213" i="28"/>
  <c r="E213" i="28"/>
  <c r="F213" i="28"/>
  <c r="D182" i="28"/>
  <c r="H182" i="28"/>
  <c r="L182" i="28"/>
  <c r="P182" i="28"/>
  <c r="T182" i="28"/>
  <c r="X182" i="28"/>
  <c r="E182" i="28"/>
  <c r="I182" i="28"/>
  <c r="M182" i="28"/>
  <c r="Q182" i="28"/>
  <c r="U182" i="28"/>
  <c r="Y182" i="28"/>
  <c r="J182" i="28"/>
  <c r="R182" i="28"/>
  <c r="C182" i="28"/>
  <c r="K182" i="28"/>
  <c r="S182" i="28"/>
  <c r="N182" i="28"/>
  <c r="B182" i="28"/>
  <c r="O182" i="28"/>
  <c r="F182" i="28"/>
  <c r="G182" i="28"/>
  <c r="V182" i="28"/>
  <c r="W182" i="28"/>
  <c r="C118" i="28"/>
  <c r="G118" i="28"/>
  <c r="K118" i="28"/>
  <c r="O118" i="28"/>
  <c r="S118" i="28"/>
  <c r="W118" i="28"/>
  <c r="D118" i="28"/>
  <c r="I118" i="28"/>
  <c r="N118" i="28"/>
  <c r="T118" i="28"/>
  <c r="Y118" i="28"/>
  <c r="B118" i="28"/>
  <c r="E118" i="28"/>
  <c r="J118" i="28"/>
  <c r="P118" i="28"/>
  <c r="U118" i="28"/>
  <c r="L118" i="28"/>
  <c r="V118" i="28"/>
  <c r="M118" i="28"/>
  <c r="X118" i="28"/>
  <c r="F118" i="28"/>
  <c r="H118" i="28"/>
  <c r="Q118" i="28"/>
  <c r="R118"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44" i="28"/>
  <c r="G244" i="28"/>
  <c r="K244" i="28"/>
  <c r="O244" i="28"/>
  <c r="S244" i="28"/>
  <c r="W244" i="28"/>
  <c r="E244" i="28"/>
  <c r="J244" i="28"/>
  <c r="P244" i="28"/>
  <c r="U244" i="28"/>
  <c r="H244" i="28"/>
  <c r="M244" i="28"/>
  <c r="R244" i="28"/>
  <c r="X244" i="28"/>
  <c r="D244" i="28"/>
  <c r="N244" i="28"/>
  <c r="Y244" i="28"/>
  <c r="Q244" i="28"/>
  <c r="I244" i="28"/>
  <c r="T244" i="28"/>
  <c r="B244" i="28"/>
  <c r="L244" i="28"/>
  <c r="V244" i="28"/>
  <c r="F244" i="28"/>
  <c r="F244" i="21"/>
  <c r="J244" i="21"/>
  <c r="D244" i="21"/>
  <c r="H244" i="21"/>
  <c r="L244" i="21"/>
  <c r="P244" i="21"/>
  <c r="T244" i="21"/>
  <c r="X244" i="21"/>
  <c r="E244" i="21"/>
  <c r="M244" i="21"/>
  <c r="R244" i="21"/>
  <c r="W244" i="21"/>
  <c r="I244" i="21"/>
  <c r="O244" i="21"/>
  <c r="U244" i="21"/>
  <c r="C244" i="21"/>
  <c r="Q244" i="21"/>
  <c r="K244" i="21"/>
  <c r="V244" i="21"/>
  <c r="N244" i="21"/>
  <c r="S244" i="21"/>
  <c r="G244" i="21"/>
  <c r="Y244" i="21"/>
  <c r="B244" i="21"/>
  <c r="D347" i="28"/>
  <c r="H347" i="28"/>
  <c r="L347" i="28"/>
  <c r="P347" i="28"/>
  <c r="T347" i="28"/>
  <c r="X347" i="28"/>
  <c r="G347" i="28"/>
  <c r="M347" i="28"/>
  <c r="R347" i="28"/>
  <c r="W347" i="28"/>
  <c r="E347" i="28"/>
  <c r="J347" i="28"/>
  <c r="O347" i="28"/>
  <c r="U347" i="28"/>
  <c r="B347" i="28"/>
  <c r="K347" i="28"/>
  <c r="V347" i="28"/>
  <c r="C347" i="28"/>
  <c r="N347" i="28"/>
  <c r="Y347" i="28"/>
  <c r="F347" i="28"/>
  <c r="Q347" i="28"/>
  <c r="I347" i="28"/>
  <c r="S347" i="28"/>
  <c r="E210" i="21"/>
  <c r="I210" i="21"/>
  <c r="M210" i="21"/>
  <c r="Q210" i="21"/>
  <c r="U210" i="21"/>
  <c r="Y210" i="21"/>
  <c r="C210" i="21"/>
  <c r="G210" i="21"/>
  <c r="K210" i="21"/>
  <c r="O210" i="21"/>
  <c r="S210" i="21"/>
  <c r="W210" i="21"/>
  <c r="B210" i="21"/>
  <c r="D210" i="21"/>
  <c r="L210" i="21"/>
  <c r="T210" i="21"/>
  <c r="H210" i="21"/>
  <c r="P210" i="21"/>
  <c r="X210" i="21"/>
  <c r="J210" i="21"/>
  <c r="F210" i="21"/>
  <c r="R210" i="21"/>
  <c r="V210" i="21"/>
  <c r="N210" i="21"/>
  <c r="E313" i="28"/>
  <c r="I313" i="28"/>
  <c r="M313" i="28"/>
  <c r="Q313" i="28"/>
  <c r="U313" i="28"/>
  <c r="Y313" i="28"/>
  <c r="B313" i="28"/>
  <c r="C313" i="28"/>
  <c r="H313" i="28"/>
  <c r="N313" i="28"/>
  <c r="S313" i="28"/>
  <c r="X313" i="28"/>
  <c r="F313" i="28"/>
  <c r="K313" i="28"/>
  <c r="P313" i="28"/>
  <c r="V313" i="28"/>
  <c r="L313" i="28"/>
  <c r="W313" i="28"/>
  <c r="D313" i="28"/>
  <c r="O313" i="28"/>
  <c r="G313" i="28"/>
  <c r="R313" i="28"/>
  <c r="J313" i="28"/>
  <c r="T313" i="28"/>
  <c r="F278" i="28"/>
  <c r="J278" i="28"/>
  <c r="N278" i="28"/>
  <c r="R278" i="28"/>
  <c r="V278" i="28"/>
  <c r="D278" i="28"/>
  <c r="I278" i="28"/>
  <c r="O278" i="28"/>
  <c r="T278" i="28"/>
  <c r="Y278" i="28"/>
  <c r="B278" i="28"/>
  <c r="G278" i="28"/>
  <c r="L278" i="28"/>
  <c r="Q278" i="28"/>
  <c r="W278" i="28"/>
  <c r="C278" i="28"/>
  <c r="M278" i="28"/>
  <c r="X278" i="28"/>
  <c r="E278" i="28"/>
  <c r="P278" i="28"/>
  <c r="H278" i="28"/>
  <c r="S278" i="28"/>
  <c r="K278" i="28"/>
  <c r="U278" i="28"/>
  <c r="E279" i="21"/>
  <c r="I279" i="21"/>
  <c r="M279" i="21"/>
  <c r="Q279" i="21"/>
  <c r="U279" i="21"/>
  <c r="Y279" i="21"/>
  <c r="D279" i="21"/>
  <c r="J279" i="21"/>
  <c r="O279" i="21"/>
  <c r="T279" i="21"/>
  <c r="G279" i="21"/>
  <c r="L279" i="21"/>
  <c r="R279" i="21"/>
  <c r="W279" i="21"/>
  <c r="H279" i="21"/>
  <c r="S279" i="21"/>
  <c r="C279" i="21"/>
  <c r="N279" i="21"/>
  <c r="X279" i="21"/>
  <c r="F279" i="21"/>
  <c r="P279" i="21"/>
  <c r="B279" i="21"/>
  <c r="V279" i="21"/>
  <c r="K279" i="21"/>
  <c r="A314" i="21"/>
  <c r="A280" i="21"/>
  <c r="A118" i="25"/>
  <c r="A214" i="28"/>
  <c r="A245" i="28"/>
  <c r="A87" i="28"/>
  <c r="A382" i="28"/>
  <c r="A348" i="28"/>
  <c r="A279" i="28"/>
  <c r="A119" i="28"/>
  <c r="A55" i="28"/>
  <c r="A314" i="28"/>
  <c r="A183" i="28"/>
  <c r="A151" i="28"/>
  <c r="A245" i="21"/>
  <c r="A211" i="21"/>
  <c r="A179" i="21"/>
  <c r="A86" i="19"/>
  <c r="A54" i="19"/>
  <c r="A52" i="21"/>
  <c r="A86" i="25"/>
  <c r="A53" i="25"/>
  <c r="A21" i="19"/>
  <c r="A22" i="21"/>
  <c r="A116" i="21"/>
  <c r="A84" i="21"/>
  <c r="A20" i="25"/>
  <c r="A118" i="19"/>
  <c r="A148" i="21"/>
  <c r="F148" i="21" l="1"/>
  <c r="J148" i="21"/>
  <c r="N148" i="21"/>
  <c r="R148" i="21"/>
  <c r="V148" i="21"/>
  <c r="C148" i="21"/>
  <c r="G148" i="21"/>
  <c r="K148" i="21"/>
  <c r="O148" i="21"/>
  <c r="S148" i="21"/>
  <c r="W148" i="21"/>
  <c r="B148" i="21"/>
  <c r="D148" i="21"/>
  <c r="L148" i="21"/>
  <c r="T148" i="21"/>
  <c r="E148" i="21"/>
  <c r="M148" i="21"/>
  <c r="U148" i="21"/>
  <c r="H148" i="21"/>
  <c r="X148" i="21"/>
  <c r="Q148" i="21"/>
  <c r="I148" i="21"/>
  <c r="Y148" i="21"/>
  <c r="P148" i="21"/>
  <c r="D22" i="21"/>
  <c r="H22" i="21"/>
  <c r="L22" i="21"/>
  <c r="P22" i="21"/>
  <c r="T22" i="21"/>
  <c r="X22" i="21"/>
  <c r="E22" i="21"/>
  <c r="I22" i="21"/>
  <c r="M22" i="21"/>
  <c r="Q22" i="21"/>
  <c r="U22" i="21"/>
  <c r="Y22" i="21"/>
  <c r="F22" i="21"/>
  <c r="N22" i="21"/>
  <c r="V22" i="21"/>
  <c r="G22" i="21"/>
  <c r="O22" i="21"/>
  <c r="W22" i="21"/>
  <c r="B22" i="21"/>
  <c r="R22" i="21"/>
  <c r="C22" i="21"/>
  <c r="S22" i="21"/>
  <c r="J22" i="21"/>
  <c r="K22" i="21"/>
  <c r="D214" i="28"/>
  <c r="H214" i="28"/>
  <c r="L214" i="28"/>
  <c r="P214" i="28"/>
  <c r="T214" i="28"/>
  <c r="X214" i="28"/>
  <c r="E214" i="28"/>
  <c r="I214" i="28"/>
  <c r="M214" i="28"/>
  <c r="Q214" i="28"/>
  <c r="U214" i="28"/>
  <c r="Y214" i="28"/>
  <c r="J214" i="28"/>
  <c r="R214" i="28"/>
  <c r="C214" i="28"/>
  <c r="K214" i="28"/>
  <c r="S214" i="28"/>
  <c r="F214" i="28"/>
  <c r="V214" i="28"/>
  <c r="G214" i="28"/>
  <c r="W214" i="28"/>
  <c r="B214" i="28"/>
  <c r="N214" i="28"/>
  <c r="O214" i="28"/>
  <c r="D20" i="25"/>
  <c r="H20" i="25"/>
  <c r="L20" i="25"/>
  <c r="P20" i="25"/>
  <c r="T20" i="25"/>
  <c r="X20" i="25"/>
  <c r="E20" i="25"/>
  <c r="I20" i="25"/>
  <c r="M20" i="25"/>
  <c r="Q20" i="25"/>
  <c r="U20" i="25"/>
  <c r="Y20" i="25"/>
  <c r="J20" i="25"/>
  <c r="R20" i="25"/>
  <c r="N20" i="25"/>
  <c r="O20" i="25"/>
  <c r="C20" i="25"/>
  <c r="K20" i="25"/>
  <c r="S20" i="25"/>
  <c r="B20" i="25"/>
  <c r="F20" i="25"/>
  <c r="V20" i="25"/>
  <c r="G20" i="25"/>
  <c r="W20" i="25"/>
  <c r="C55" i="28"/>
  <c r="G55" i="28"/>
  <c r="K55" i="28"/>
  <c r="O55" i="28"/>
  <c r="S55" i="28"/>
  <c r="W55" i="28"/>
  <c r="B55" i="28"/>
  <c r="D55" i="28"/>
  <c r="H55" i="28"/>
  <c r="L55" i="28"/>
  <c r="P55" i="28"/>
  <c r="T55" i="28"/>
  <c r="X55" i="28"/>
  <c r="I55" i="28"/>
  <c r="Q55" i="28"/>
  <c r="Y55" i="28"/>
  <c r="J55" i="28"/>
  <c r="R55" i="28"/>
  <c r="M55" i="28"/>
  <c r="N55" i="28"/>
  <c r="U55" i="28"/>
  <c r="V55" i="28"/>
  <c r="E55" i="28"/>
  <c r="F55" i="28"/>
  <c r="F86" i="25"/>
  <c r="J86" i="25"/>
  <c r="N86" i="25"/>
  <c r="R86" i="25"/>
  <c r="V86" i="25"/>
  <c r="C86" i="25"/>
  <c r="G86" i="25"/>
  <c r="K86" i="25"/>
  <c r="O86" i="25"/>
  <c r="S86" i="25"/>
  <c r="W86" i="25"/>
  <c r="H86" i="25"/>
  <c r="P86" i="25"/>
  <c r="X86" i="25"/>
  <c r="I86" i="25"/>
  <c r="Q86" i="25"/>
  <c r="Y86" i="25"/>
  <c r="D86" i="25"/>
  <c r="T86" i="25"/>
  <c r="L86" i="25"/>
  <c r="M86" i="25"/>
  <c r="E86" i="25"/>
  <c r="U86" i="25"/>
  <c r="B86" i="25"/>
  <c r="E179" i="21"/>
  <c r="I179" i="21"/>
  <c r="M179" i="21"/>
  <c r="Q179" i="21"/>
  <c r="U179" i="21"/>
  <c r="Y179" i="21"/>
  <c r="B179" i="21"/>
  <c r="F179" i="21"/>
  <c r="J179" i="21"/>
  <c r="N179" i="21"/>
  <c r="R179" i="21"/>
  <c r="V179" i="21"/>
  <c r="C179" i="21"/>
  <c r="K179" i="21"/>
  <c r="S179" i="21"/>
  <c r="D179" i="21"/>
  <c r="L179" i="21"/>
  <c r="T179" i="21"/>
  <c r="G179" i="21"/>
  <c r="W179" i="21"/>
  <c r="P179" i="21"/>
  <c r="H179" i="21"/>
  <c r="X179" i="21"/>
  <c r="O179" i="21"/>
  <c r="E183" i="28"/>
  <c r="I183" i="28"/>
  <c r="M183" i="28"/>
  <c r="Q183" i="28"/>
  <c r="U183" i="28"/>
  <c r="Y183" i="28"/>
  <c r="F183" i="28"/>
  <c r="J183" i="28"/>
  <c r="N183" i="28"/>
  <c r="R183" i="28"/>
  <c r="V183" i="28"/>
  <c r="C183" i="28"/>
  <c r="K183" i="28"/>
  <c r="S183" i="28"/>
  <c r="D183" i="28"/>
  <c r="L183" i="28"/>
  <c r="T183" i="28"/>
  <c r="B183" i="28"/>
  <c r="G183" i="28"/>
  <c r="W183" i="28"/>
  <c r="H183" i="28"/>
  <c r="X183" i="28"/>
  <c r="O183" i="28"/>
  <c r="P183" i="28"/>
  <c r="C118" i="19"/>
  <c r="G118" i="19"/>
  <c r="K118" i="19"/>
  <c r="O118" i="19"/>
  <c r="S118" i="19"/>
  <c r="W118" i="19"/>
  <c r="D118" i="19"/>
  <c r="H118" i="19"/>
  <c r="L118" i="19"/>
  <c r="P118" i="19"/>
  <c r="T118" i="19"/>
  <c r="X118" i="19"/>
  <c r="I118" i="19"/>
  <c r="Q118" i="19"/>
  <c r="Y118" i="19"/>
  <c r="B118" i="19"/>
  <c r="N118" i="19"/>
  <c r="J118" i="19"/>
  <c r="R118" i="19"/>
  <c r="E118" i="19"/>
  <c r="M118" i="19"/>
  <c r="U118" i="19"/>
  <c r="F118" i="19"/>
  <c r="V118" i="19"/>
  <c r="E52" i="21"/>
  <c r="I52" i="21"/>
  <c r="M52" i="21"/>
  <c r="Q52" i="21"/>
  <c r="U52" i="21"/>
  <c r="Y52" i="21"/>
  <c r="F52" i="21"/>
  <c r="J52" i="21"/>
  <c r="N52" i="21"/>
  <c r="R52" i="21"/>
  <c r="V52" i="21"/>
  <c r="C52" i="21"/>
  <c r="K52" i="21"/>
  <c r="S52" i="21"/>
  <c r="B52" i="21"/>
  <c r="D52" i="21"/>
  <c r="L52" i="21"/>
  <c r="T52" i="21"/>
  <c r="O52" i="21"/>
  <c r="P52" i="21"/>
  <c r="G52" i="21"/>
  <c r="X52" i="21"/>
  <c r="H52" i="21"/>
  <c r="W52"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4" i="19"/>
  <c r="H54" i="19"/>
  <c r="L54" i="19"/>
  <c r="P54" i="19"/>
  <c r="T54" i="19"/>
  <c r="X54" i="19"/>
  <c r="J54" i="19"/>
  <c r="N54" i="19"/>
  <c r="R54" i="19"/>
  <c r="G54" i="19"/>
  <c r="O54" i="19"/>
  <c r="W54" i="19"/>
  <c r="E54" i="19"/>
  <c r="I54" i="19"/>
  <c r="M54" i="19"/>
  <c r="Q54" i="19"/>
  <c r="U54" i="19"/>
  <c r="Y54" i="19"/>
  <c r="B54" i="19"/>
  <c r="F54" i="19"/>
  <c r="V54" i="19"/>
  <c r="C54" i="19"/>
  <c r="K54" i="19"/>
  <c r="S54" i="19"/>
  <c r="E118" i="25"/>
  <c r="I118" i="25"/>
  <c r="M118" i="25"/>
  <c r="Q118" i="25"/>
  <c r="U118" i="25"/>
  <c r="Y118" i="25"/>
  <c r="B118" i="25"/>
  <c r="F118" i="25"/>
  <c r="J118" i="25"/>
  <c r="N118" i="25"/>
  <c r="R118" i="25"/>
  <c r="V118" i="25"/>
  <c r="G118" i="25"/>
  <c r="O118" i="25"/>
  <c r="W118" i="25"/>
  <c r="H118" i="25"/>
  <c r="P118" i="25"/>
  <c r="X118" i="25"/>
  <c r="C118" i="25"/>
  <c r="S118" i="25"/>
  <c r="D118" i="25"/>
  <c r="T118" i="25"/>
  <c r="K118" i="25"/>
  <c r="L118" i="25"/>
  <c r="D84" i="21"/>
  <c r="H84" i="21"/>
  <c r="L84" i="21"/>
  <c r="P84" i="21"/>
  <c r="T84" i="21"/>
  <c r="X84" i="21"/>
  <c r="E84" i="21"/>
  <c r="I84" i="21"/>
  <c r="M84" i="21"/>
  <c r="Q84" i="21"/>
  <c r="U84" i="21"/>
  <c r="Y84" i="21"/>
  <c r="F84" i="21"/>
  <c r="N84" i="21"/>
  <c r="V84" i="21"/>
  <c r="G84" i="21"/>
  <c r="O84" i="21"/>
  <c r="W84" i="21"/>
  <c r="B84" i="21"/>
  <c r="J84" i="21"/>
  <c r="R84" i="21"/>
  <c r="S84" i="21"/>
  <c r="K84" i="21"/>
  <c r="C84" i="21"/>
  <c r="D53" i="25"/>
  <c r="H53" i="25"/>
  <c r="L53" i="25"/>
  <c r="P53" i="25"/>
  <c r="T53" i="25"/>
  <c r="X53" i="25"/>
  <c r="E53" i="25"/>
  <c r="I53" i="25"/>
  <c r="M53" i="25"/>
  <c r="Q53" i="25"/>
  <c r="U53" i="25"/>
  <c r="Y53" i="25"/>
  <c r="J53" i="25"/>
  <c r="R53" i="25"/>
  <c r="N53" i="25"/>
  <c r="G53" i="25"/>
  <c r="W53" i="25"/>
  <c r="C53" i="25"/>
  <c r="K53" i="25"/>
  <c r="S53" i="25"/>
  <c r="B53" i="25"/>
  <c r="F53" i="25"/>
  <c r="V53" i="25"/>
  <c r="O53" i="25"/>
  <c r="C86" i="19"/>
  <c r="G86" i="19"/>
  <c r="K86" i="19"/>
  <c r="O86" i="19"/>
  <c r="S86" i="19"/>
  <c r="W86" i="19"/>
  <c r="B86" i="19"/>
  <c r="E86" i="19"/>
  <c r="M86" i="19"/>
  <c r="U86" i="19"/>
  <c r="D86" i="19"/>
  <c r="H86" i="19"/>
  <c r="L86" i="19"/>
  <c r="P86" i="19"/>
  <c r="T86" i="19"/>
  <c r="X86" i="19"/>
  <c r="I86" i="19"/>
  <c r="Q86" i="19"/>
  <c r="Y86" i="19"/>
  <c r="F86" i="19"/>
  <c r="J86" i="19"/>
  <c r="N86" i="19"/>
  <c r="R86" i="19"/>
  <c r="V86" i="19"/>
  <c r="F151" i="28"/>
  <c r="J151" i="28"/>
  <c r="N151" i="28"/>
  <c r="R151" i="28"/>
  <c r="V151" i="28"/>
  <c r="C151" i="28"/>
  <c r="G151" i="28"/>
  <c r="K151" i="28"/>
  <c r="O151" i="28"/>
  <c r="S151" i="28"/>
  <c r="W151" i="28"/>
  <c r="H151" i="28"/>
  <c r="P151" i="28"/>
  <c r="X151" i="28"/>
  <c r="I151" i="28"/>
  <c r="Q151" i="28"/>
  <c r="Y151" i="28"/>
  <c r="B151" i="28"/>
  <c r="D151" i="28"/>
  <c r="T151" i="28"/>
  <c r="E151" i="28"/>
  <c r="U151" i="28"/>
  <c r="L151" i="28"/>
  <c r="M151" i="28"/>
  <c r="D119" i="28"/>
  <c r="H119" i="28"/>
  <c r="L119" i="28"/>
  <c r="P119" i="28"/>
  <c r="G119" i="28"/>
  <c r="M119" i="28"/>
  <c r="R119" i="28"/>
  <c r="V119" i="28"/>
  <c r="C119" i="28"/>
  <c r="I119" i="28"/>
  <c r="N119" i="28"/>
  <c r="S119" i="28"/>
  <c r="W119" i="28"/>
  <c r="B119" i="28"/>
  <c r="J119" i="28"/>
  <c r="T119" i="28"/>
  <c r="K119" i="28"/>
  <c r="U119" i="28"/>
  <c r="E119" i="28"/>
  <c r="X119" i="28"/>
  <c r="F119" i="28"/>
  <c r="Y119" i="28"/>
  <c r="O119" i="28"/>
  <c r="Q119" i="28"/>
  <c r="D87" i="28"/>
  <c r="H87" i="28"/>
  <c r="L87" i="28"/>
  <c r="P87" i="28"/>
  <c r="T87" i="28"/>
  <c r="X87" i="28"/>
  <c r="E87" i="28"/>
  <c r="J87" i="28"/>
  <c r="O87" i="28"/>
  <c r="U87" i="28"/>
  <c r="F87" i="28"/>
  <c r="K87" i="28"/>
  <c r="Q87" i="28"/>
  <c r="V87" i="28"/>
  <c r="M87" i="28"/>
  <c r="W87" i="28"/>
  <c r="C87" i="28"/>
  <c r="N87" i="28"/>
  <c r="Y87" i="28"/>
  <c r="R87" i="28"/>
  <c r="S87" i="28"/>
  <c r="I87" i="28"/>
  <c r="B87" i="28"/>
  <c r="G87" i="28"/>
  <c r="C116" i="21"/>
  <c r="G116" i="21"/>
  <c r="K116" i="21"/>
  <c r="O116" i="21"/>
  <c r="S116" i="21"/>
  <c r="W116" i="21"/>
  <c r="D116" i="21"/>
  <c r="H116" i="21"/>
  <c r="L116" i="21"/>
  <c r="P116" i="21"/>
  <c r="T116" i="21"/>
  <c r="X116" i="21"/>
  <c r="E116" i="21"/>
  <c r="M116" i="21"/>
  <c r="U116" i="21"/>
  <c r="B116" i="21"/>
  <c r="F116" i="21"/>
  <c r="N116" i="21"/>
  <c r="V116" i="21"/>
  <c r="I116" i="21"/>
  <c r="Y116" i="21"/>
  <c r="J116" i="21"/>
  <c r="Q116" i="21"/>
  <c r="R116" i="21"/>
  <c r="A31" i="28"/>
  <c r="C279" i="28"/>
  <c r="G279" i="28"/>
  <c r="K279" i="28"/>
  <c r="O279" i="28"/>
  <c r="S279" i="28"/>
  <c r="W279" i="28"/>
  <c r="H279" i="28"/>
  <c r="M279" i="28"/>
  <c r="R279" i="28"/>
  <c r="X279" i="28"/>
  <c r="E279" i="28"/>
  <c r="J279" i="28"/>
  <c r="P279" i="28"/>
  <c r="U279" i="28"/>
  <c r="L279" i="28"/>
  <c r="V279" i="28"/>
  <c r="D279" i="28"/>
  <c r="N279" i="28"/>
  <c r="Y279" i="28"/>
  <c r="F279" i="28"/>
  <c r="Q279" i="28"/>
  <c r="I279" i="28"/>
  <c r="T279" i="28"/>
  <c r="B279" i="28"/>
  <c r="D245" i="28"/>
  <c r="H245" i="28"/>
  <c r="L245" i="28"/>
  <c r="P245" i="28"/>
  <c r="T245" i="28"/>
  <c r="X245" i="28"/>
  <c r="C245" i="28"/>
  <c r="I245" i="28"/>
  <c r="N245" i="28"/>
  <c r="S245" i="28"/>
  <c r="Y245" i="28"/>
  <c r="B245" i="28"/>
  <c r="F245" i="28"/>
  <c r="K245" i="28"/>
  <c r="Q245" i="28"/>
  <c r="V245" i="28"/>
  <c r="M245" i="28"/>
  <c r="W245" i="28"/>
  <c r="O245" i="28"/>
  <c r="G245" i="28"/>
  <c r="R245" i="28"/>
  <c r="J245" i="28"/>
  <c r="U245" i="28"/>
  <c r="E245" i="28"/>
  <c r="F211" i="21"/>
  <c r="J211" i="21"/>
  <c r="N211" i="21"/>
  <c r="R211" i="21"/>
  <c r="V211" i="21"/>
  <c r="D211" i="21"/>
  <c r="H211" i="21"/>
  <c r="L211" i="21"/>
  <c r="P211" i="21"/>
  <c r="T211" i="21"/>
  <c r="X211" i="21"/>
  <c r="E211" i="21"/>
  <c r="M211" i="21"/>
  <c r="U211" i="21"/>
  <c r="I211" i="21"/>
  <c r="Q211" i="21"/>
  <c r="Y211" i="21"/>
  <c r="B211" i="21"/>
  <c r="C211" i="21"/>
  <c r="S211" i="21"/>
  <c r="G211" i="21"/>
  <c r="O211" i="21"/>
  <c r="K211" i="21"/>
  <c r="W211" i="21"/>
  <c r="F314" i="28"/>
  <c r="J314" i="28"/>
  <c r="N314" i="28"/>
  <c r="R314" i="28"/>
  <c r="V314" i="28"/>
  <c r="G314" i="28"/>
  <c r="L314" i="28"/>
  <c r="Q314" i="28"/>
  <c r="W314" i="28"/>
  <c r="D314" i="28"/>
  <c r="I314" i="28"/>
  <c r="O314" i="28"/>
  <c r="T314" i="28"/>
  <c r="Y314" i="28"/>
  <c r="B314" i="28"/>
  <c r="K314" i="28"/>
  <c r="U314" i="28"/>
  <c r="C314" i="28"/>
  <c r="M314" i="28"/>
  <c r="X314" i="28"/>
  <c r="E314" i="28"/>
  <c r="P314" i="28"/>
  <c r="H314" i="28"/>
  <c r="S314" i="28"/>
  <c r="E348" i="28"/>
  <c r="I348" i="28"/>
  <c r="M348" i="28"/>
  <c r="Q348" i="28"/>
  <c r="U348" i="28"/>
  <c r="Y348" i="28"/>
  <c r="B348" i="28"/>
  <c r="F348" i="28"/>
  <c r="K348" i="28"/>
  <c r="P348" i="28"/>
  <c r="V348" i="28"/>
  <c r="C348" i="28"/>
  <c r="H348" i="28"/>
  <c r="N348" i="28"/>
  <c r="S348" i="28"/>
  <c r="X348" i="28"/>
  <c r="J348" i="28"/>
  <c r="T348" i="28"/>
  <c r="L348" i="28"/>
  <c r="W348" i="28"/>
  <c r="D348" i="28"/>
  <c r="O348" i="28"/>
  <c r="G348" i="28"/>
  <c r="R348" i="28"/>
  <c r="E245" i="21"/>
  <c r="I245" i="21"/>
  <c r="M245" i="21"/>
  <c r="Q245" i="21"/>
  <c r="U245" i="21"/>
  <c r="Y245" i="21"/>
  <c r="F245" i="21"/>
  <c r="K245" i="21"/>
  <c r="P245" i="21"/>
  <c r="V245" i="21"/>
  <c r="C245" i="21"/>
  <c r="H245" i="21"/>
  <c r="N245" i="21"/>
  <c r="S245" i="21"/>
  <c r="X245" i="21"/>
  <c r="B245" i="21"/>
  <c r="D245" i="21"/>
  <c r="O245" i="21"/>
  <c r="J245" i="21"/>
  <c r="T245" i="21"/>
  <c r="L245" i="21"/>
  <c r="G245" i="21"/>
  <c r="W245" i="21"/>
  <c r="R245" i="21"/>
  <c r="D382" i="28"/>
  <c r="H382" i="28"/>
  <c r="L382" i="28"/>
  <c r="P382" i="28"/>
  <c r="T382" i="28"/>
  <c r="X382" i="28"/>
  <c r="C382" i="28"/>
  <c r="I382" i="28"/>
  <c r="N382" i="28"/>
  <c r="S382" i="28"/>
  <c r="Y382" i="28"/>
  <c r="F382" i="28"/>
  <c r="M382" i="28"/>
  <c r="U382" i="28"/>
  <c r="B382" i="28"/>
  <c r="J382" i="28"/>
  <c r="Q382" i="28"/>
  <c r="W382" i="28"/>
  <c r="K382" i="28"/>
  <c r="O382" i="28"/>
  <c r="E382" i="28"/>
  <c r="R382" i="28"/>
  <c r="G382" i="28"/>
  <c r="V382" i="28"/>
  <c r="F280" i="21"/>
  <c r="J280" i="21"/>
  <c r="N280" i="21"/>
  <c r="R280" i="21"/>
  <c r="V280" i="21"/>
  <c r="C280" i="21"/>
  <c r="H280" i="21"/>
  <c r="M280" i="21"/>
  <c r="S280" i="21"/>
  <c r="X280" i="21"/>
  <c r="E280" i="21"/>
  <c r="K280" i="21"/>
  <c r="P280" i="21"/>
  <c r="U280" i="21"/>
  <c r="G280" i="21"/>
  <c r="Q280" i="21"/>
  <c r="B280" i="21"/>
  <c r="L280" i="21"/>
  <c r="W280" i="21"/>
  <c r="D280" i="21"/>
  <c r="Y280" i="21"/>
  <c r="O280" i="21"/>
  <c r="T280" i="21"/>
  <c r="I280" i="21"/>
  <c r="E314" i="21"/>
  <c r="I314" i="21"/>
  <c r="M314" i="21"/>
  <c r="Q314" i="21"/>
  <c r="U314" i="21"/>
  <c r="Y314" i="21"/>
  <c r="F314" i="21"/>
  <c r="K314" i="21"/>
  <c r="P314" i="21"/>
  <c r="V314" i="21"/>
  <c r="C314" i="21"/>
  <c r="H314" i="21"/>
  <c r="N314" i="21"/>
  <c r="S314" i="21"/>
  <c r="X314" i="21"/>
  <c r="D314" i="21"/>
  <c r="O314" i="21"/>
  <c r="J314" i="21"/>
  <c r="T314" i="21"/>
  <c r="B314" i="21"/>
  <c r="W314" i="21"/>
  <c r="L314" i="21"/>
  <c r="R314" i="21"/>
  <c r="G314" i="21"/>
  <c r="A281" i="21"/>
  <c r="A349" i="21"/>
  <c r="A315" i="21"/>
  <c r="A119" i="25"/>
  <c r="A56" i="28"/>
  <c r="A280" i="28"/>
  <c r="A417" i="28"/>
  <c r="A383" i="28"/>
  <c r="A152" i="28"/>
  <c r="A315" i="28"/>
  <c r="A215" i="28"/>
  <c r="A184" i="28"/>
  <c r="A120" i="28"/>
  <c r="A246" i="28"/>
  <c r="A349" i="28"/>
  <c r="A88" i="28"/>
  <c r="A246" i="21"/>
  <c r="A212" i="21"/>
  <c r="A180" i="21"/>
  <c r="A87" i="19"/>
  <c r="A55" i="19"/>
  <c r="A22" i="19"/>
  <c r="A85" i="21"/>
  <c r="A53" i="21"/>
  <c r="A117" i="21"/>
  <c r="A149" i="21"/>
  <c r="A119" i="19"/>
  <c r="A21" i="25"/>
  <c r="A23" i="21"/>
  <c r="A54" i="25"/>
  <c r="A87" i="25"/>
  <c r="E23" i="21" l="1"/>
  <c r="I23" i="21"/>
  <c r="M23" i="21"/>
  <c r="Q23" i="21"/>
  <c r="U23" i="21"/>
  <c r="Y23" i="21"/>
  <c r="B23" i="21"/>
  <c r="F23" i="21"/>
  <c r="J23" i="21"/>
  <c r="N23" i="21"/>
  <c r="R23" i="21"/>
  <c r="V23" i="21"/>
  <c r="G23" i="21"/>
  <c r="O23" i="21"/>
  <c r="W23" i="21"/>
  <c r="H23" i="21"/>
  <c r="P23" i="21"/>
  <c r="X23" i="21"/>
  <c r="K23" i="21"/>
  <c r="L23" i="21"/>
  <c r="S23" i="21"/>
  <c r="C23" i="21"/>
  <c r="T23" i="21"/>
  <c r="D23" i="21"/>
  <c r="E55" i="19"/>
  <c r="I55" i="19"/>
  <c r="M55" i="19"/>
  <c r="Q55" i="19"/>
  <c r="U55" i="19"/>
  <c r="Y55" i="19"/>
  <c r="C55" i="19"/>
  <c r="K55" i="19"/>
  <c r="S55" i="19"/>
  <c r="B55" i="19"/>
  <c r="H55" i="19"/>
  <c r="P55" i="19"/>
  <c r="X55" i="19"/>
  <c r="F55" i="19"/>
  <c r="J55" i="19"/>
  <c r="N55" i="19"/>
  <c r="R55" i="19"/>
  <c r="V55" i="19"/>
  <c r="G55" i="19"/>
  <c r="O55" i="19"/>
  <c r="W55" i="19"/>
  <c r="D55" i="19"/>
  <c r="L55" i="19"/>
  <c r="T55" i="19"/>
  <c r="C152" i="28"/>
  <c r="G152" i="28"/>
  <c r="K152" i="28"/>
  <c r="O152" i="28"/>
  <c r="S152" i="28"/>
  <c r="W152" i="28"/>
  <c r="B152" i="28"/>
  <c r="D152" i="28"/>
  <c r="H152" i="28"/>
  <c r="L152" i="28"/>
  <c r="P152" i="28"/>
  <c r="T152" i="28"/>
  <c r="X152" i="28"/>
  <c r="I152" i="28"/>
  <c r="Q152" i="28"/>
  <c r="Y152" i="28"/>
  <c r="J152" i="28"/>
  <c r="R152" i="28"/>
  <c r="M152" i="28"/>
  <c r="N152" i="28"/>
  <c r="U152" i="28"/>
  <c r="V152" i="28"/>
  <c r="E152" i="28"/>
  <c r="F152" i="28"/>
  <c r="E21" i="25"/>
  <c r="I21" i="25"/>
  <c r="M21" i="25"/>
  <c r="Q21" i="25"/>
  <c r="U21" i="25"/>
  <c r="Y21" i="25"/>
  <c r="B21" i="25"/>
  <c r="F21" i="25"/>
  <c r="J21" i="25"/>
  <c r="N21" i="25"/>
  <c r="R21" i="25"/>
  <c r="V21" i="25"/>
  <c r="C21" i="25"/>
  <c r="K21" i="25"/>
  <c r="S21" i="25"/>
  <c r="G21" i="25"/>
  <c r="W21" i="25"/>
  <c r="H21" i="25"/>
  <c r="X21" i="25"/>
  <c r="D21" i="25"/>
  <c r="L21" i="25"/>
  <c r="T21" i="25"/>
  <c r="O21" i="25"/>
  <c r="P21" i="25"/>
  <c r="E88" i="28"/>
  <c r="I88" i="28"/>
  <c r="M88" i="28"/>
  <c r="Q88" i="28"/>
  <c r="U88" i="28"/>
  <c r="Y88" i="28"/>
  <c r="C88" i="28"/>
  <c r="H88" i="28"/>
  <c r="N88" i="28"/>
  <c r="S88" i="28"/>
  <c r="X88" i="28"/>
  <c r="B88" i="28"/>
  <c r="D88" i="28"/>
  <c r="J88" i="28"/>
  <c r="O88" i="28"/>
  <c r="T88" i="28"/>
  <c r="K88" i="28"/>
  <c r="V88" i="28"/>
  <c r="L88" i="28"/>
  <c r="W88" i="28"/>
  <c r="P88" i="28"/>
  <c r="R88" i="28"/>
  <c r="F88" i="28"/>
  <c r="G88" i="28"/>
  <c r="C87" i="25"/>
  <c r="G87" i="25"/>
  <c r="K87" i="25"/>
  <c r="O87" i="25"/>
  <c r="S87" i="25"/>
  <c r="W87" i="25"/>
  <c r="D87" i="25"/>
  <c r="H87" i="25"/>
  <c r="L87" i="25"/>
  <c r="P87" i="25"/>
  <c r="T87" i="25"/>
  <c r="X87" i="25"/>
  <c r="I87" i="25"/>
  <c r="Q87" i="25"/>
  <c r="Y87" i="25"/>
  <c r="B87" i="25"/>
  <c r="J87" i="25"/>
  <c r="R87" i="25"/>
  <c r="M87" i="25"/>
  <c r="U87" i="25"/>
  <c r="V87" i="25"/>
  <c r="N87" i="25"/>
  <c r="E87" i="25"/>
  <c r="F87" i="25"/>
  <c r="F53" i="21"/>
  <c r="J53" i="21"/>
  <c r="N53" i="21"/>
  <c r="R53" i="21"/>
  <c r="V53" i="21"/>
  <c r="C53" i="21"/>
  <c r="G53" i="21"/>
  <c r="K53" i="21"/>
  <c r="O53" i="21"/>
  <c r="S53" i="21"/>
  <c r="W53" i="21"/>
  <c r="B53" i="21"/>
  <c r="D53" i="21"/>
  <c r="L53" i="21"/>
  <c r="T53" i="21"/>
  <c r="E53" i="21"/>
  <c r="M53" i="21"/>
  <c r="U53" i="21"/>
  <c r="H53" i="21"/>
  <c r="X53" i="21"/>
  <c r="I53" i="21"/>
  <c r="Y53" i="21"/>
  <c r="P53" i="21"/>
  <c r="Q53" i="21"/>
  <c r="F184" i="28"/>
  <c r="J184" i="28"/>
  <c r="N184" i="28"/>
  <c r="R184" i="28"/>
  <c r="V184" i="28"/>
  <c r="C184" i="28"/>
  <c r="G184" i="28"/>
  <c r="K184" i="28"/>
  <c r="O184" i="28"/>
  <c r="S184" i="28"/>
  <c r="W184" i="28"/>
  <c r="D184" i="28"/>
  <c r="L184" i="28"/>
  <c r="T184" i="28"/>
  <c r="E184" i="28"/>
  <c r="M184" i="28"/>
  <c r="U184" i="28"/>
  <c r="P184" i="28"/>
  <c r="Q184" i="28"/>
  <c r="B184" i="28"/>
  <c r="X184" i="28"/>
  <c r="Y184" i="28"/>
  <c r="H184" i="28"/>
  <c r="I184" i="28"/>
  <c r="D31" i="28"/>
  <c r="H31" i="28"/>
  <c r="L31" i="28"/>
  <c r="P31" i="28"/>
  <c r="T31" i="28"/>
  <c r="X31" i="28"/>
  <c r="E31" i="28"/>
  <c r="I31" i="28"/>
  <c r="M31" i="28"/>
  <c r="Q31" i="28"/>
  <c r="U31" i="28"/>
  <c r="Y31" i="28"/>
  <c r="J31" i="28"/>
  <c r="R31" i="28"/>
  <c r="B31" i="28"/>
  <c r="C31" i="28"/>
  <c r="K31" i="28"/>
  <c r="S31" i="28"/>
  <c r="F31" i="28"/>
  <c r="V31" i="28"/>
  <c r="G31" i="28"/>
  <c r="W31" i="28"/>
  <c r="N31" i="28"/>
  <c r="O31" i="28"/>
  <c r="D119" i="19"/>
  <c r="H119" i="19"/>
  <c r="L119" i="19"/>
  <c r="P119" i="19"/>
  <c r="T119" i="19"/>
  <c r="X119" i="19"/>
  <c r="E119" i="19"/>
  <c r="I119" i="19"/>
  <c r="M119" i="19"/>
  <c r="Q119" i="19"/>
  <c r="U119" i="19"/>
  <c r="Y119" i="19"/>
  <c r="J119" i="19"/>
  <c r="R119" i="19"/>
  <c r="G119" i="19"/>
  <c r="W119" i="19"/>
  <c r="C119" i="19"/>
  <c r="K119" i="19"/>
  <c r="S119" i="19"/>
  <c r="B119" i="19"/>
  <c r="F119" i="19"/>
  <c r="N119" i="19"/>
  <c r="V119" i="19"/>
  <c r="O119" i="19"/>
  <c r="E85" i="21"/>
  <c r="I85" i="21"/>
  <c r="M85" i="21"/>
  <c r="Q85" i="21"/>
  <c r="U85" i="21"/>
  <c r="Y85" i="21"/>
  <c r="B85" i="21"/>
  <c r="F85" i="21"/>
  <c r="J85" i="21"/>
  <c r="N85" i="21"/>
  <c r="R85" i="21"/>
  <c r="V85" i="21"/>
  <c r="G85" i="21"/>
  <c r="O85" i="21"/>
  <c r="W85" i="21"/>
  <c r="H85" i="21"/>
  <c r="P85" i="21"/>
  <c r="X85" i="21"/>
  <c r="C85" i="21"/>
  <c r="S85" i="21"/>
  <c r="D85" i="21"/>
  <c r="T85" i="21"/>
  <c r="K85" i="21"/>
  <c r="L85" i="21"/>
  <c r="F180" i="21"/>
  <c r="J180" i="21"/>
  <c r="N180" i="21"/>
  <c r="R180" i="21"/>
  <c r="V180" i="21"/>
  <c r="C180" i="21"/>
  <c r="G180" i="21"/>
  <c r="K180" i="21"/>
  <c r="O180" i="21"/>
  <c r="S180" i="21"/>
  <c r="W180" i="21"/>
  <c r="B180" i="21"/>
  <c r="D180" i="21"/>
  <c r="L180" i="21"/>
  <c r="T180" i="21"/>
  <c r="E180" i="21"/>
  <c r="M180" i="21"/>
  <c r="U180" i="21"/>
  <c r="P180" i="21"/>
  <c r="H180" i="21"/>
  <c r="Y180" i="21"/>
  <c r="Q180" i="21"/>
  <c r="X180" i="21"/>
  <c r="I180" i="21"/>
  <c r="E215" i="28"/>
  <c r="I215" i="28"/>
  <c r="M215" i="28"/>
  <c r="Q215" i="28"/>
  <c r="U215" i="28"/>
  <c r="Y215" i="28"/>
  <c r="F215" i="28"/>
  <c r="J215" i="28"/>
  <c r="N215" i="28"/>
  <c r="R215" i="28"/>
  <c r="V215" i="28"/>
  <c r="C215" i="28"/>
  <c r="K215" i="28"/>
  <c r="S215" i="28"/>
  <c r="D215" i="28"/>
  <c r="L215" i="28"/>
  <c r="T215" i="28"/>
  <c r="O215" i="28"/>
  <c r="P215" i="28"/>
  <c r="G215" i="28"/>
  <c r="H215" i="28"/>
  <c r="W215" i="28"/>
  <c r="X215" i="28"/>
  <c r="B215" i="28"/>
  <c r="E54" i="25"/>
  <c r="I54" i="25"/>
  <c r="M54" i="25"/>
  <c r="Q54" i="25"/>
  <c r="U54" i="25"/>
  <c r="Y54" i="25"/>
  <c r="B54" i="25"/>
  <c r="F54" i="25"/>
  <c r="J54" i="25"/>
  <c r="N54" i="25"/>
  <c r="R54" i="25"/>
  <c r="V54" i="25"/>
  <c r="C54" i="25"/>
  <c r="K54" i="25"/>
  <c r="S54" i="25"/>
  <c r="G54" i="25"/>
  <c r="O54" i="25"/>
  <c r="P54" i="25"/>
  <c r="D54" i="25"/>
  <c r="L54" i="25"/>
  <c r="T54" i="25"/>
  <c r="W54" i="25"/>
  <c r="H54" i="25"/>
  <c r="X54" i="25"/>
  <c r="C149" i="21"/>
  <c r="G149" i="21"/>
  <c r="K149" i="21"/>
  <c r="O149" i="21"/>
  <c r="S149" i="21"/>
  <c r="W149" i="21"/>
  <c r="D149" i="21"/>
  <c r="H149" i="21"/>
  <c r="L149" i="21"/>
  <c r="P149" i="21"/>
  <c r="T149" i="21"/>
  <c r="X149" i="21"/>
  <c r="E149" i="21"/>
  <c r="M149" i="21"/>
  <c r="U149" i="21"/>
  <c r="B149" i="21"/>
  <c r="F149" i="21"/>
  <c r="N149" i="21"/>
  <c r="V149" i="21"/>
  <c r="Q149" i="21"/>
  <c r="I149" i="21"/>
  <c r="R149" i="21"/>
  <c r="Y149" i="21"/>
  <c r="J149" i="21"/>
  <c r="E22" i="19"/>
  <c r="I22" i="19"/>
  <c r="M22" i="19"/>
  <c r="Q22" i="19"/>
  <c r="U22" i="19"/>
  <c r="Y22" i="19"/>
  <c r="C22" i="19"/>
  <c r="K22" i="19"/>
  <c r="S22" i="19"/>
  <c r="D22" i="19"/>
  <c r="H22" i="19"/>
  <c r="T22" i="19"/>
  <c r="F22" i="19"/>
  <c r="J22" i="19"/>
  <c r="N22" i="19"/>
  <c r="R22" i="19"/>
  <c r="V22" i="19"/>
  <c r="G22" i="19"/>
  <c r="O22" i="19"/>
  <c r="W22" i="19"/>
  <c r="B22" i="19"/>
  <c r="L22" i="19"/>
  <c r="P22" i="19"/>
  <c r="X22" i="19"/>
  <c r="D117" i="21"/>
  <c r="H117" i="21"/>
  <c r="L117" i="21"/>
  <c r="P117" i="21"/>
  <c r="T117" i="21"/>
  <c r="X117" i="21"/>
  <c r="E117" i="21"/>
  <c r="I117" i="21"/>
  <c r="M117" i="21"/>
  <c r="Q117" i="21"/>
  <c r="U117" i="21"/>
  <c r="Y117" i="21"/>
  <c r="F117" i="21"/>
  <c r="N117" i="21"/>
  <c r="V117" i="21"/>
  <c r="G117" i="21"/>
  <c r="O117" i="21"/>
  <c r="W117" i="21"/>
  <c r="B117" i="21"/>
  <c r="R117" i="21"/>
  <c r="J117" i="21"/>
  <c r="K117" i="21"/>
  <c r="C117" i="21"/>
  <c r="S117" i="21"/>
  <c r="C120" i="28"/>
  <c r="G120" i="28"/>
  <c r="K120" i="28"/>
  <c r="O120" i="28"/>
  <c r="S120" i="28"/>
  <c r="W120" i="28"/>
  <c r="D120" i="28"/>
  <c r="H120" i="28"/>
  <c r="L120" i="28"/>
  <c r="P120" i="28"/>
  <c r="T120" i="28"/>
  <c r="X120" i="28"/>
  <c r="E120" i="28"/>
  <c r="M120" i="28"/>
  <c r="U120" i="28"/>
  <c r="B120" i="28"/>
  <c r="F120" i="28"/>
  <c r="N120" i="28"/>
  <c r="V120" i="28"/>
  <c r="Q120" i="28"/>
  <c r="R120" i="28"/>
  <c r="Y120" i="28"/>
  <c r="I120" i="28"/>
  <c r="J120" i="28"/>
  <c r="D56" i="28"/>
  <c r="H56" i="28"/>
  <c r="L56" i="28"/>
  <c r="P56" i="28"/>
  <c r="T56" i="28"/>
  <c r="X56" i="28"/>
  <c r="E56" i="28"/>
  <c r="I56" i="28"/>
  <c r="M56" i="28"/>
  <c r="Q56" i="28"/>
  <c r="U56" i="28"/>
  <c r="Y56" i="28"/>
  <c r="B56" i="28"/>
  <c r="J56" i="28"/>
  <c r="R56" i="28"/>
  <c r="C56" i="28"/>
  <c r="K56" i="28"/>
  <c r="S56" i="28"/>
  <c r="F56" i="28"/>
  <c r="V56" i="28"/>
  <c r="G56" i="28"/>
  <c r="W56" i="28"/>
  <c r="N56" i="28"/>
  <c r="O56" i="28"/>
  <c r="D87" i="19"/>
  <c r="H87" i="19"/>
  <c r="L87" i="19"/>
  <c r="P87" i="19"/>
  <c r="T87" i="19"/>
  <c r="X87" i="19"/>
  <c r="F87" i="19"/>
  <c r="N87" i="19"/>
  <c r="V87" i="19"/>
  <c r="W87" i="19"/>
  <c r="E87" i="19"/>
  <c r="I87" i="19"/>
  <c r="M87" i="19"/>
  <c r="Q87" i="19"/>
  <c r="U87" i="19"/>
  <c r="Y87" i="19"/>
  <c r="B87" i="19"/>
  <c r="J87" i="19"/>
  <c r="R87" i="19"/>
  <c r="C87" i="19"/>
  <c r="G87" i="19"/>
  <c r="K87" i="19"/>
  <c r="O87" i="19"/>
  <c r="S87" i="19"/>
  <c r="F119" i="25"/>
  <c r="J119" i="25"/>
  <c r="N119" i="25"/>
  <c r="R119" i="25"/>
  <c r="V119" i="25"/>
  <c r="C119" i="25"/>
  <c r="G119" i="25"/>
  <c r="K119" i="25"/>
  <c r="O119" i="25"/>
  <c r="S119" i="25"/>
  <c r="W119" i="25"/>
  <c r="B119" i="25"/>
  <c r="H119" i="25"/>
  <c r="P119" i="25"/>
  <c r="X119" i="25"/>
  <c r="I119" i="25"/>
  <c r="Q119" i="25"/>
  <c r="Y119" i="25"/>
  <c r="L119" i="25"/>
  <c r="D119" i="25"/>
  <c r="E119" i="25"/>
  <c r="M119" i="25"/>
  <c r="T119" i="25"/>
  <c r="U119" i="25"/>
  <c r="A32" i="28"/>
  <c r="F246" i="21"/>
  <c r="J246" i="21"/>
  <c r="N246" i="21"/>
  <c r="R246" i="21"/>
  <c r="V246" i="21"/>
  <c r="D246" i="21"/>
  <c r="I246" i="21"/>
  <c r="O246" i="21"/>
  <c r="T246" i="21"/>
  <c r="Y246" i="21"/>
  <c r="G246" i="21"/>
  <c r="L246" i="21"/>
  <c r="Q246" i="21"/>
  <c r="W246" i="21"/>
  <c r="C246" i="21"/>
  <c r="M246" i="21"/>
  <c r="X246" i="21"/>
  <c r="H246" i="21"/>
  <c r="S246" i="21"/>
  <c r="B246" i="21"/>
  <c r="K246" i="21"/>
  <c r="P246" i="21"/>
  <c r="E246" i="21"/>
  <c r="U246" i="21"/>
  <c r="E383" i="28"/>
  <c r="I383" i="28"/>
  <c r="M383" i="28"/>
  <c r="Q383" i="28"/>
  <c r="U383" i="28"/>
  <c r="Y383" i="28"/>
  <c r="G383" i="28"/>
  <c r="L383" i="28"/>
  <c r="R383" i="28"/>
  <c r="W383" i="28"/>
  <c r="B383" i="28"/>
  <c r="D383" i="28"/>
  <c r="K383" i="28"/>
  <c r="S383" i="28"/>
  <c r="H383" i="28"/>
  <c r="O383" i="28"/>
  <c r="V383" i="28"/>
  <c r="C383" i="28"/>
  <c r="P383" i="28"/>
  <c r="F383" i="28"/>
  <c r="T383" i="28"/>
  <c r="J383" i="28"/>
  <c r="X383" i="28"/>
  <c r="N383" i="28"/>
  <c r="F349" i="28"/>
  <c r="J349" i="28"/>
  <c r="N349" i="28"/>
  <c r="R349" i="28"/>
  <c r="V349" i="28"/>
  <c r="D349" i="28"/>
  <c r="I349" i="28"/>
  <c r="O349" i="28"/>
  <c r="T349" i="28"/>
  <c r="Y349" i="28"/>
  <c r="B349" i="28"/>
  <c r="G349" i="28"/>
  <c r="L349" i="28"/>
  <c r="Q349" i="28"/>
  <c r="W349" i="28"/>
  <c r="H349" i="28"/>
  <c r="S349" i="28"/>
  <c r="K349" i="28"/>
  <c r="U349" i="28"/>
  <c r="C349" i="28"/>
  <c r="M349" i="28"/>
  <c r="X349" i="28"/>
  <c r="E349" i="28"/>
  <c r="P349" i="28"/>
  <c r="F417" i="28"/>
  <c r="J417" i="28"/>
  <c r="N417" i="28"/>
  <c r="R417" i="28"/>
  <c r="V417" i="28"/>
  <c r="D417" i="28"/>
  <c r="H417" i="28"/>
  <c r="L417" i="28"/>
  <c r="P417" i="28"/>
  <c r="T417" i="28"/>
  <c r="X417" i="28"/>
  <c r="E417" i="28"/>
  <c r="M417" i="28"/>
  <c r="U417" i="28"/>
  <c r="G417" i="28"/>
  <c r="Q417" i="28"/>
  <c r="K417" i="28"/>
  <c r="W417" i="28"/>
  <c r="B417" i="28"/>
  <c r="O417" i="28"/>
  <c r="S417" i="28"/>
  <c r="C417" i="28"/>
  <c r="Y417" i="28"/>
  <c r="I417" i="28"/>
  <c r="F315" i="21"/>
  <c r="J315" i="21"/>
  <c r="N315" i="21"/>
  <c r="R315" i="21"/>
  <c r="V315" i="21"/>
  <c r="D315" i="21"/>
  <c r="I315" i="21"/>
  <c r="O315" i="21"/>
  <c r="T315" i="21"/>
  <c r="Y315" i="21"/>
  <c r="G315" i="21"/>
  <c r="L315" i="21"/>
  <c r="Q315" i="21"/>
  <c r="W315" i="21"/>
  <c r="C315" i="21"/>
  <c r="M315" i="21"/>
  <c r="X315" i="21"/>
  <c r="B315" i="21"/>
  <c r="H315" i="21"/>
  <c r="S315" i="21"/>
  <c r="U315" i="21"/>
  <c r="K315" i="21"/>
  <c r="P315" i="21"/>
  <c r="E315" i="21"/>
  <c r="C212" i="21"/>
  <c r="G212" i="21"/>
  <c r="K212" i="21"/>
  <c r="O212" i="21"/>
  <c r="S212" i="21"/>
  <c r="W212" i="21"/>
  <c r="B212" i="21"/>
  <c r="E212" i="21"/>
  <c r="I212" i="21"/>
  <c r="M212" i="21"/>
  <c r="Q212" i="21"/>
  <c r="U212" i="21"/>
  <c r="Y212" i="21"/>
  <c r="F212" i="21"/>
  <c r="N212" i="21"/>
  <c r="V212" i="21"/>
  <c r="J212" i="21"/>
  <c r="R212" i="21"/>
  <c r="L212" i="21"/>
  <c r="D212" i="21"/>
  <c r="X212" i="21"/>
  <c r="P212" i="21"/>
  <c r="T212" i="21"/>
  <c r="H212" i="21"/>
  <c r="E246" i="28"/>
  <c r="I246" i="28"/>
  <c r="M246" i="28"/>
  <c r="Q246" i="28"/>
  <c r="U246" i="28"/>
  <c r="Y246" i="28"/>
  <c r="B246" i="28"/>
  <c r="G246" i="28"/>
  <c r="L246" i="28"/>
  <c r="R246" i="28"/>
  <c r="W246" i="28"/>
  <c r="D246" i="28"/>
  <c r="J246" i="28"/>
  <c r="O246" i="28"/>
  <c r="T246" i="28"/>
  <c r="K246" i="28"/>
  <c r="V246" i="28"/>
  <c r="N246" i="28"/>
  <c r="F246" i="28"/>
  <c r="P246" i="28"/>
  <c r="H246" i="28"/>
  <c r="S246" i="28"/>
  <c r="C246" i="28"/>
  <c r="X246" i="28"/>
  <c r="C315" i="28"/>
  <c r="G315" i="28"/>
  <c r="K315" i="28"/>
  <c r="O315" i="28"/>
  <c r="S315" i="28"/>
  <c r="W315" i="28"/>
  <c r="E315" i="28"/>
  <c r="J315" i="28"/>
  <c r="P315" i="28"/>
  <c r="U315" i="28"/>
  <c r="H315" i="28"/>
  <c r="M315" i="28"/>
  <c r="R315" i="28"/>
  <c r="X315" i="28"/>
  <c r="I315" i="28"/>
  <c r="T315" i="28"/>
  <c r="B315" i="28"/>
  <c r="L315" i="28"/>
  <c r="V315" i="28"/>
  <c r="D315" i="28"/>
  <c r="N315" i="28"/>
  <c r="Y315" i="28"/>
  <c r="F315" i="28"/>
  <c r="Q315" i="28"/>
  <c r="D280" i="28"/>
  <c r="H280" i="28"/>
  <c r="L280" i="28"/>
  <c r="P280" i="28"/>
  <c r="T280" i="28"/>
  <c r="X280" i="28"/>
  <c r="F280" i="28"/>
  <c r="K280" i="28"/>
  <c r="Q280" i="28"/>
  <c r="V280" i="28"/>
  <c r="C280" i="28"/>
  <c r="I280" i="28"/>
  <c r="N280" i="28"/>
  <c r="S280" i="28"/>
  <c r="Y280" i="28"/>
  <c r="B280" i="28"/>
  <c r="J280" i="28"/>
  <c r="U280" i="28"/>
  <c r="M280" i="28"/>
  <c r="W280" i="28"/>
  <c r="E280" i="28"/>
  <c r="O280" i="28"/>
  <c r="G280" i="28"/>
  <c r="R280" i="28"/>
  <c r="D349" i="21"/>
  <c r="H349" i="21"/>
  <c r="L349" i="21"/>
  <c r="P349" i="21"/>
  <c r="T349" i="21"/>
  <c r="X349" i="21"/>
  <c r="F349" i="21"/>
  <c r="J349" i="21"/>
  <c r="N349" i="21"/>
  <c r="R349" i="21"/>
  <c r="V349" i="21"/>
  <c r="G349" i="21"/>
  <c r="O349" i="21"/>
  <c r="W349" i="21"/>
  <c r="C349" i="21"/>
  <c r="K349" i="21"/>
  <c r="S349" i="21"/>
  <c r="M349" i="21"/>
  <c r="E349" i="21"/>
  <c r="U349" i="21"/>
  <c r="I349" i="21"/>
  <c r="Y349" i="21"/>
  <c r="B349" i="21"/>
  <c r="Q349" i="21"/>
  <c r="C281" i="21"/>
  <c r="G281" i="21"/>
  <c r="K281" i="21"/>
  <c r="O281" i="21"/>
  <c r="S281" i="21"/>
  <c r="W281" i="21"/>
  <c r="F281" i="21"/>
  <c r="L281" i="21"/>
  <c r="Q281" i="21"/>
  <c r="V281" i="21"/>
  <c r="B281" i="21"/>
  <c r="D281" i="21"/>
  <c r="I281" i="21"/>
  <c r="N281" i="21"/>
  <c r="T281" i="21"/>
  <c r="Y281" i="21"/>
  <c r="E281" i="21"/>
  <c r="P281" i="21"/>
  <c r="J281" i="21"/>
  <c r="U281" i="21"/>
  <c r="X281" i="21"/>
  <c r="M281" i="21"/>
  <c r="H281" i="21"/>
  <c r="R281" i="21"/>
  <c r="A316" i="21"/>
  <c r="A282" i="21"/>
  <c r="A384" i="21"/>
  <c r="A350" i="21"/>
  <c r="A120" i="25"/>
  <c r="A89" i="28"/>
  <c r="A247" i="28"/>
  <c r="A185" i="28"/>
  <c r="A384" i="28"/>
  <c r="A281" i="28"/>
  <c r="A57" i="28"/>
  <c r="A418" i="28"/>
  <c r="A350" i="28"/>
  <c r="A121" i="28"/>
  <c r="A216" i="28"/>
  <c r="A316" i="28"/>
  <c r="A153" i="28"/>
  <c r="A213" i="21"/>
  <c r="A247" i="21"/>
  <c r="A181" i="21"/>
  <c r="A88" i="19"/>
  <c r="A56" i="19"/>
  <c r="A22" i="25"/>
  <c r="A88" i="25"/>
  <c r="A24" i="21"/>
  <c r="A86" i="21"/>
  <c r="A23" i="19"/>
  <c r="A150" i="21"/>
  <c r="A54" i="21"/>
  <c r="A55" i="25"/>
  <c r="A120" i="19"/>
  <c r="A118" i="21"/>
  <c r="C54" i="21" l="1"/>
  <c r="G54" i="21"/>
  <c r="K54" i="21"/>
  <c r="O54" i="21"/>
  <c r="S54" i="21"/>
  <c r="W54" i="21"/>
  <c r="D54" i="21"/>
  <c r="H54" i="21"/>
  <c r="L54" i="21"/>
  <c r="P54" i="21"/>
  <c r="T54" i="21"/>
  <c r="X54" i="21"/>
  <c r="E54" i="21"/>
  <c r="M54" i="21"/>
  <c r="U54" i="21"/>
  <c r="F54" i="21"/>
  <c r="N54" i="21"/>
  <c r="V54" i="21"/>
  <c r="B54" i="21"/>
  <c r="Q54" i="21"/>
  <c r="R54" i="21"/>
  <c r="Y54" i="21"/>
  <c r="J54" i="21"/>
  <c r="I54" i="21"/>
  <c r="E88" i="19"/>
  <c r="I88" i="19"/>
  <c r="M88" i="19"/>
  <c r="Q88" i="19"/>
  <c r="U88" i="19"/>
  <c r="Y88" i="19"/>
  <c r="G88" i="19"/>
  <c r="K88" i="19"/>
  <c r="S88" i="19"/>
  <c r="X88" i="19"/>
  <c r="F88" i="19"/>
  <c r="J88" i="19"/>
  <c r="N88" i="19"/>
  <c r="R88" i="19"/>
  <c r="V88" i="19"/>
  <c r="C88" i="19"/>
  <c r="O88" i="19"/>
  <c r="W88" i="19"/>
  <c r="B88" i="19"/>
  <c r="D88" i="19"/>
  <c r="H88" i="19"/>
  <c r="L88" i="19"/>
  <c r="P88" i="19"/>
  <c r="T88" i="19"/>
  <c r="A121" i="25"/>
  <c r="C120" i="25"/>
  <c r="G120" i="25"/>
  <c r="K120" i="25"/>
  <c r="O120" i="25"/>
  <c r="S120" i="25"/>
  <c r="W120" i="25"/>
  <c r="D120" i="25"/>
  <c r="H120" i="25"/>
  <c r="L120" i="25"/>
  <c r="P120" i="25"/>
  <c r="T120" i="25"/>
  <c r="X120" i="25"/>
  <c r="I120" i="25"/>
  <c r="Q120" i="25"/>
  <c r="Y120" i="25"/>
  <c r="J120" i="25"/>
  <c r="R120" i="25"/>
  <c r="E120" i="25"/>
  <c r="U120" i="25"/>
  <c r="B120" i="25"/>
  <c r="N120" i="25"/>
  <c r="F120" i="25"/>
  <c r="V120" i="25"/>
  <c r="M120" i="25"/>
  <c r="D150" i="21"/>
  <c r="H150" i="21"/>
  <c r="L150" i="21"/>
  <c r="P150" i="21"/>
  <c r="T150" i="21"/>
  <c r="X150" i="21"/>
  <c r="E150" i="21"/>
  <c r="I150" i="21"/>
  <c r="M150" i="21"/>
  <c r="Q150" i="21"/>
  <c r="U150" i="21"/>
  <c r="Y150" i="21"/>
  <c r="F150" i="21"/>
  <c r="N150" i="21"/>
  <c r="V150" i="21"/>
  <c r="G150" i="21"/>
  <c r="O150" i="21"/>
  <c r="W150" i="21"/>
  <c r="B150" i="21"/>
  <c r="J150" i="21"/>
  <c r="R150" i="21"/>
  <c r="C150" i="21"/>
  <c r="K150" i="21"/>
  <c r="S150"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53" i="28"/>
  <c r="H153" i="28"/>
  <c r="L153" i="28"/>
  <c r="P153" i="28"/>
  <c r="T153" i="28"/>
  <c r="X153" i="28"/>
  <c r="E153" i="28"/>
  <c r="I153" i="28"/>
  <c r="M153" i="28"/>
  <c r="Q153" i="28"/>
  <c r="U153" i="28"/>
  <c r="Y153" i="28"/>
  <c r="B153" i="28"/>
  <c r="J153" i="28"/>
  <c r="R153" i="28"/>
  <c r="C153" i="28"/>
  <c r="K153" i="28"/>
  <c r="S153" i="28"/>
  <c r="F153" i="28"/>
  <c r="V153" i="28"/>
  <c r="G153" i="28"/>
  <c r="W153" i="28"/>
  <c r="N153" i="28"/>
  <c r="O153" i="28"/>
  <c r="E118" i="21"/>
  <c r="I118" i="21"/>
  <c r="M118" i="21"/>
  <c r="Q118" i="21"/>
  <c r="U118" i="21"/>
  <c r="Y118" i="21"/>
  <c r="B118" i="21"/>
  <c r="F118" i="21"/>
  <c r="J118" i="21"/>
  <c r="N118" i="21"/>
  <c r="R118" i="21"/>
  <c r="V118" i="21"/>
  <c r="G118" i="21"/>
  <c r="O118" i="21"/>
  <c r="W118" i="21"/>
  <c r="H118" i="21"/>
  <c r="P118" i="21"/>
  <c r="X118" i="21"/>
  <c r="K118" i="21"/>
  <c r="T118" i="21"/>
  <c r="L118" i="21"/>
  <c r="C118" i="21"/>
  <c r="S118" i="21"/>
  <c r="D118" i="21"/>
  <c r="D88" i="25"/>
  <c r="H88" i="25"/>
  <c r="L88" i="25"/>
  <c r="P88" i="25"/>
  <c r="E88" i="25"/>
  <c r="I88" i="25"/>
  <c r="M88" i="25"/>
  <c r="Q88" i="25"/>
  <c r="J88" i="25"/>
  <c r="R88" i="25"/>
  <c r="V88" i="25"/>
  <c r="C88" i="25"/>
  <c r="K88" i="25"/>
  <c r="S88" i="25"/>
  <c r="W88" i="25"/>
  <c r="B88" i="25"/>
  <c r="F88" i="25"/>
  <c r="T88" i="25"/>
  <c r="X88" i="25"/>
  <c r="O88" i="25"/>
  <c r="Y88" i="25"/>
  <c r="G88" i="25"/>
  <c r="U88" i="25"/>
  <c r="N88" i="25"/>
  <c r="C181" i="21"/>
  <c r="G181" i="21"/>
  <c r="K181" i="21"/>
  <c r="O181" i="21"/>
  <c r="S181" i="21"/>
  <c r="W181" i="21"/>
  <c r="D181" i="21"/>
  <c r="H181" i="21"/>
  <c r="L181" i="21"/>
  <c r="P181" i="21"/>
  <c r="T181" i="21"/>
  <c r="X181" i="21"/>
  <c r="E181" i="21"/>
  <c r="M181" i="21"/>
  <c r="U181" i="21"/>
  <c r="B181" i="21"/>
  <c r="F181" i="21"/>
  <c r="N181" i="21"/>
  <c r="V181" i="21"/>
  <c r="I181" i="21"/>
  <c r="Y181" i="21"/>
  <c r="Q181" i="21"/>
  <c r="J181" i="21"/>
  <c r="R181" i="21"/>
  <c r="C185" i="28"/>
  <c r="G185" i="28"/>
  <c r="K185" i="28"/>
  <c r="O185" i="28"/>
  <c r="S185" i="28"/>
  <c r="W185" i="28"/>
  <c r="D185" i="28"/>
  <c r="H185" i="28"/>
  <c r="L185" i="28"/>
  <c r="P185" i="28"/>
  <c r="T185" i="28"/>
  <c r="X185" i="28"/>
  <c r="E185" i="28"/>
  <c r="M185" i="28"/>
  <c r="U185" i="28"/>
  <c r="F185" i="28"/>
  <c r="N185" i="28"/>
  <c r="V185" i="28"/>
  <c r="I185" i="28"/>
  <c r="Y185" i="28"/>
  <c r="J185" i="28"/>
  <c r="Q185" i="28"/>
  <c r="R185" i="28"/>
  <c r="B185" i="28"/>
  <c r="E120" i="19"/>
  <c r="I120" i="19"/>
  <c r="M120" i="19"/>
  <c r="Q120" i="19"/>
  <c r="U120" i="19"/>
  <c r="Y120" i="19"/>
  <c r="B120" i="19"/>
  <c r="F120" i="19"/>
  <c r="J120" i="19"/>
  <c r="N120" i="19"/>
  <c r="R120" i="19"/>
  <c r="V120" i="19"/>
  <c r="C120" i="19"/>
  <c r="K120" i="19"/>
  <c r="S120" i="19"/>
  <c r="O120" i="19"/>
  <c r="P120" i="19"/>
  <c r="D120" i="19"/>
  <c r="L120" i="19"/>
  <c r="T120" i="19"/>
  <c r="G120" i="19"/>
  <c r="W120" i="19"/>
  <c r="H120" i="19"/>
  <c r="X120" i="19"/>
  <c r="F22" i="25"/>
  <c r="J22" i="25"/>
  <c r="N22" i="25"/>
  <c r="R22" i="25"/>
  <c r="V22" i="25"/>
  <c r="C22" i="25"/>
  <c r="G22" i="25"/>
  <c r="K22" i="25"/>
  <c r="O22" i="25"/>
  <c r="S22" i="25"/>
  <c r="W22" i="25"/>
  <c r="B22" i="25"/>
  <c r="D22" i="25"/>
  <c r="L22" i="25"/>
  <c r="T22" i="25"/>
  <c r="P22" i="25"/>
  <c r="Q22" i="25"/>
  <c r="E22" i="25"/>
  <c r="M22" i="25"/>
  <c r="U22" i="25"/>
  <c r="H22" i="25"/>
  <c r="X22" i="25"/>
  <c r="I22" i="25"/>
  <c r="Y22" i="25"/>
  <c r="F216" i="28"/>
  <c r="J216" i="28"/>
  <c r="N216" i="28"/>
  <c r="R216" i="28"/>
  <c r="V216" i="28"/>
  <c r="C216" i="28"/>
  <c r="G216" i="28"/>
  <c r="K216" i="28"/>
  <c r="O216" i="28"/>
  <c r="S216" i="28"/>
  <c r="W216" i="28"/>
  <c r="D216" i="28"/>
  <c r="L216" i="28"/>
  <c r="T216" i="28"/>
  <c r="E216" i="28"/>
  <c r="M216" i="28"/>
  <c r="U216" i="28"/>
  <c r="H216" i="28"/>
  <c r="X216" i="28"/>
  <c r="I216" i="28"/>
  <c r="Y216" i="28"/>
  <c r="P216" i="28"/>
  <c r="Q216" i="28"/>
  <c r="B216" i="28"/>
  <c r="E57" i="28"/>
  <c r="I57" i="28"/>
  <c r="M57" i="28"/>
  <c r="Q57" i="28"/>
  <c r="U57" i="28"/>
  <c r="Y57" i="28"/>
  <c r="F57" i="28"/>
  <c r="J57" i="28"/>
  <c r="N57" i="28"/>
  <c r="R57" i="28"/>
  <c r="V57" i="28"/>
  <c r="C57" i="28"/>
  <c r="K57" i="28"/>
  <c r="S57" i="28"/>
  <c r="B57" i="28"/>
  <c r="D57" i="28"/>
  <c r="L57" i="28"/>
  <c r="T57" i="28"/>
  <c r="O57" i="28"/>
  <c r="P57" i="28"/>
  <c r="G57" i="28"/>
  <c r="H57" i="28"/>
  <c r="W57" i="28"/>
  <c r="X57" i="28"/>
  <c r="F55" i="25"/>
  <c r="J55" i="25"/>
  <c r="N55" i="25"/>
  <c r="R55" i="25"/>
  <c r="V55" i="25"/>
  <c r="C55" i="25"/>
  <c r="G55" i="25"/>
  <c r="K55" i="25"/>
  <c r="O55" i="25"/>
  <c r="S55" i="25"/>
  <c r="W55" i="25"/>
  <c r="B55" i="25"/>
  <c r="D55" i="25"/>
  <c r="L55" i="25"/>
  <c r="T55" i="25"/>
  <c r="H55" i="25"/>
  <c r="P55" i="25"/>
  <c r="I55" i="25"/>
  <c r="Y55" i="25"/>
  <c r="E55" i="25"/>
  <c r="M55" i="25"/>
  <c r="U55" i="25"/>
  <c r="X55" i="25"/>
  <c r="Q55" i="25"/>
  <c r="F86" i="21"/>
  <c r="J86" i="21"/>
  <c r="N86" i="21"/>
  <c r="R86" i="21"/>
  <c r="V86" i="21"/>
  <c r="C86" i="21"/>
  <c r="G86" i="21"/>
  <c r="K86" i="21"/>
  <c r="O86" i="21"/>
  <c r="S86" i="21"/>
  <c r="W86" i="21"/>
  <c r="B86" i="21"/>
  <c r="H86" i="21"/>
  <c r="P86" i="21"/>
  <c r="X86" i="21"/>
  <c r="I86" i="21"/>
  <c r="Q86" i="21"/>
  <c r="Y86" i="21"/>
  <c r="L86" i="21"/>
  <c r="D86" i="21"/>
  <c r="E86" i="21"/>
  <c r="M86" i="21"/>
  <c r="T86" i="21"/>
  <c r="U86" i="21"/>
  <c r="F56" i="19"/>
  <c r="J56" i="19"/>
  <c r="N56" i="19"/>
  <c r="R56" i="19"/>
  <c r="V56" i="19"/>
  <c r="D56" i="19"/>
  <c r="L56" i="19"/>
  <c r="T56" i="19"/>
  <c r="I56" i="19"/>
  <c r="Q56" i="19"/>
  <c r="U56" i="19"/>
  <c r="B56" i="19"/>
  <c r="C56" i="19"/>
  <c r="G56" i="19"/>
  <c r="K56" i="19"/>
  <c r="O56" i="19"/>
  <c r="S56" i="19"/>
  <c r="W56" i="19"/>
  <c r="H56" i="19"/>
  <c r="P56" i="19"/>
  <c r="X56" i="19"/>
  <c r="E56" i="19"/>
  <c r="M56" i="19"/>
  <c r="Y56" i="19"/>
  <c r="D121" i="28"/>
  <c r="H121" i="28"/>
  <c r="L121" i="28"/>
  <c r="P121" i="28"/>
  <c r="T121" i="28"/>
  <c r="X121" i="28"/>
  <c r="E121" i="28"/>
  <c r="I121" i="28"/>
  <c r="M121" i="28"/>
  <c r="Q121" i="28"/>
  <c r="U121" i="28"/>
  <c r="Y121" i="28"/>
  <c r="F121" i="28"/>
  <c r="N121" i="28"/>
  <c r="V121" i="28"/>
  <c r="G121" i="28"/>
  <c r="O121" i="28"/>
  <c r="W121" i="28"/>
  <c r="B121" i="28"/>
  <c r="J121" i="28"/>
  <c r="K121" i="28"/>
  <c r="C121" i="28"/>
  <c r="S121" i="28"/>
  <c r="R121" i="28"/>
  <c r="F89" i="28"/>
  <c r="J89" i="28"/>
  <c r="N89" i="28"/>
  <c r="R89" i="28"/>
  <c r="V89" i="28"/>
  <c r="G89" i="28"/>
  <c r="L89" i="28"/>
  <c r="Q89" i="28"/>
  <c r="W89" i="28"/>
  <c r="C89" i="28"/>
  <c r="H89" i="28"/>
  <c r="M89" i="28"/>
  <c r="S89" i="28"/>
  <c r="X89" i="28"/>
  <c r="B89" i="28"/>
  <c r="I89" i="28"/>
  <c r="T89" i="28"/>
  <c r="K89" i="28"/>
  <c r="U89" i="28"/>
  <c r="O89" i="28"/>
  <c r="P89" i="28"/>
  <c r="Y89" i="28"/>
  <c r="D89" i="28"/>
  <c r="E89"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16" i="28"/>
  <c r="H316" i="28"/>
  <c r="L316" i="28"/>
  <c r="P316" i="28"/>
  <c r="T316" i="28"/>
  <c r="X316" i="28"/>
  <c r="C316" i="28"/>
  <c r="I316" i="28"/>
  <c r="N316" i="28"/>
  <c r="S316" i="28"/>
  <c r="Y316" i="28"/>
  <c r="B316" i="28"/>
  <c r="F316" i="28"/>
  <c r="K316" i="28"/>
  <c r="Q316" i="28"/>
  <c r="V316" i="28"/>
  <c r="G316" i="28"/>
  <c r="R316" i="28"/>
  <c r="J316" i="28"/>
  <c r="U316" i="28"/>
  <c r="M316" i="28"/>
  <c r="W316" i="28"/>
  <c r="E316" i="28"/>
  <c r="O316" i="28"/>
  <c r="C418" i="28"/>
  <c r="G418" i="28"/>
  <c r="K418" i="28"/>
  <c r="O418" i="28"/>
  <c r="S418" i="28"/>
  <c r="W418" i="28"/>
  <c r="E418" i="28"/>
  <c r="I418" i="28"/>
  <c r="M418" i="28"/>
  <c r="Q418" i="28"/>
  <c r="U418" i="28"/>
  <c r="Y418" i="28"/>
  <c r="B418" i="28"/>
  <c r="F418" i="28"/>
  <c r="N418" i="28"/>
  <c r="V418" i="28"/>
  <c r="D418" i="28"/>
  <c r="P418" i="28"/>
  <c r="J418" i="28"/>
  <c r="T418" i="28"/>
  <c r="L418" i="28"/>
  <c r="R418" i="28"/>
  <c r="X418" i="28"/>
  <c r="H418" i="28"/>
  <c r="E350" i="21"/>
  <c r="I350" i="21"/>
  <c r="M350" i="21"/>
  <c r="Q350" i="21"/>
  <c r="U350" i="21"/>
  <c r="Y350" i="21"/>
  <c r="C350" i="21"/>
  <c r="G350" i="21"/>
  <c r="K350" i="21"/>
  <c r="O350" i="21"/>
  <c r="S350" i="21"/>
  <c r="W350" i="21"/>
  <c r="H350" i="21"/>
  <c r="P350" i="21"/>
  <c r="X350" i="21"/>
  <c r="D350" i="21"/>
  <c r="L350" i="21"/>
  <c r="T350" i="21"/>
  <c r="F350" i="21"/>
  <c r="V350" i="21"/>
  <c r="N350" i="21"/>
  <c r="R350" i="21"/>
  <c r="B350" i="21"/>
  <c r="J350" i="21"/>
  <c r="C247" i="21"/>
  <c r="G247" i="21"/>
  <c r="K247" i="21"/>
  <c r="O247" i="21"/>
  <c r="S247" i="21"/>
  <c r="W247" i="21"/>
  <c r="H247" i="21"/>
  <c r="M247" i="21"/>
  <c r="R247" i="21"/>
  <c r="X247" i="21"/>
  <c r="B247" i="21"/>
  <c r="E247" i="21"/>
  <c r="J247" i="21"/>
  <c r="P247" i="21"/>
  <c r="U247" i="21"/>
  <c r="L247" i="21"/>
  <c r="V247" i="21"/>
  <c r="F247" i="21"/>
  <c r="Q247" i="21"/>
  <c r="I247" i="21"/>
  <c r="T247" i="21"/>
  <c r="D247" i="21"/>
  <c r="N247" i="21"/>
  <c r="Y247" i="21"/>
  <c r="F247" i="28"/>
  <c r="J247" i="28"/>
  <c r="N247" i="28"/>
  <c r="R247" i="28"/>
  <c r="V247" i="28"/>
  <c r="E247" i="28"/>
  <c r="K247" i="28"/>
  <c r="P247" i="28"/>
  <c r="U247" i="28"/>
  <c r="C247" i="28"/>
  <c r="H247" i="28"/>
  <c r="M247" i="28"/>
  <c r="S247" i="28"/>
  <c r="X247" i="28"/>
  <c r="I247" i="28"/>
  <c r="T247" i="28"/>
  <c r="L247" i="28"/>
  <c r="D247" i="28"/>
  <c r="O247" i="28"/>
  <c r="Y247" i="28"/>
  <c r="G247" i="28"/>
  <c r="Q247" i="28"/>
  <c r="B247" i="28"/>
  <c r="W247" i="28"/>
  <c r="F384" i="21"/>
  <c r="J384" i="21"/>
  <c r="N384" i="21"/>
  <c r="R384" i="21"/>
  <c r="V384" i="21"/>
  <c r="D384" i="21"/>
  <c r="H384" i="21"/>
  <c r="L384" i="21"/>
  <c r="P384" i="21"/>
  <c r="T384" i="21"/>
  <c r="X384" i="21"/>
  <c r="I384" i="21"/>
  <c r="Q384" i="21"/>
  <c r="Y384" i="21"/>
  <c r="E384" i="21"/>
  <c r="M384" i="21"/>
  <c r="U384" i="21"/>
  <c r="O384" i="21"/>
  <c r="G384" i="21"/>
  <c r="W384" i="21"/>
  <c r="B384" i="21"/>
  <c r="K384" i="21"/>
  <c r="S384" i="21"/>
  <c r="C384" i="21"/>
  <c r="C350" i="28"/>
  <c r="G350" i="28"/>
  <c r="K350" i="28"/>
  <c r="O350" i="28"/>
  <c r="S350" i="28"/>
  <c r="W350" i="28"/>
  <c r="H350" i="28"/>
  <c r="M350" i="28"/>
  <c r="R350" i="28"/>
  <c r="X350" i="28"/>
  <c r="E350" i="28"/>
  <c r="J350" i="28"/>
  <c r="P350" i="28"/>
  <c r="U350" i="28"/>
  <c r="F350" i="28"/>
  <c r="Q350" i="28"/>
  <c r="I350" i="28"/>
  <c r="T350" i="28"/>
  <c r="B350" i="28"/>
  <c r="L350" i="28"/>
  <c r="V350" i="28"/>
  <c r="D350" i="28"/>
  <c r="N350" i="28"/>
  <c r="Y350" i="28"/>
  <c r="F384" i="28"/>
  <c r="J384" i="28"/>
  <c r="N384" i="28"/>
  <c r="R384" i="28"/>
  <c r="V384" i="28"/>
  <c r="E384" i="28"/>
  <c r="K384" i="28"/>
  <c r="P384" i="28"/>
  <c r="U384" i="28"/>
  <c r="C384" i="28"/>
  <c r="I384" i="28"/>
  <c r="Q384" i="28"/>
  <c r="X384" i="28"/>
  <c r="G384" i="28"/>
  <c r="M384" i="28"/>
  <c r="T384" i="28"/>
  <c r="B384" i="28"/>
  <c r="H384" i="28"/>
  <c r="W384" i="28"/>
  <c r="L384" i="28"/>
  <c r="Y384" i="28"/>
  <c r="O384" i="28"/>
  <c r="D384" i="28"/>
  <c r="S384" i="28"/>
  <c r="D213" i="21"/>
  <c r="H213" i="21"/>
  <c r="L213" i="21"/>
  <c r="P213" i="21"/>
  <c r="T213" i="21"/>
  <c r="X213" i="21"/>
  <c r="F213" i="21"/>
  <c r="J213" i="21"/>
  <c r="N213" i="21"/>
  <c r="R213" i="21"/>
  <c r="V213" i="21"/>
  <c r="G213" i="21"/>
  <c r="O213" i="21"/>
  <c r="W213" i="21"/>
  <c r="C213" i="21"/>
  <c r="K213" i="21"/>
  <c r="S213" i="21"/>
  <c r="E213" i="21"/>
  <c r="U213" i="21"/>
  <c r="Y213" i="21"/>
  <c r="M213" i="21"/>
  <c r="I213" i="21"/>
  <c r="B213" i="21"/>
  <c r="Q213" i="21"/>
  <c r="E281" i="28"/>
  <c r="I281" i="28"/>
  <c r="M281" i="28"/>
  <c r="Q281" i="28"/>
  <c r="U281" i="28"/>
  <c r="Y281" i="28"/>
  <c r="B281" i="28"/>
  <c r="D281" i="28"/>
  <c r="J281" i="28"/>
  <c r="O281" i="28"/>
  <c r="T281" i="28"/>
  <c r="G281" i="28"/>
  <c r="L281" i="28"/>
  <c r="R281" i="28"/>
  <c r="W281" i="28"/>
  <c r="H281" i="28"/>
  <c r="S281" i="28"/>
  <c r="K281" i="28"/>
  <c r="V281" i="28"/>
  <c r="C281" i="28"/>
  <c r="N281" i="28"/>
  <c r="X281" i="28"/>
  <c r="F281" i="28"/>
  <c r="P281" i="28"/>
  <c r="D282" i="21"/>
  <c r="H282" i="21"/>
  <c r="L282" i="21"/>
  <c r="P282" i="21"/>
  <c r="T282" i="21"/>
  <c r="X282" i="21"/>
  <c r="E282" i="21"/>
  <c r="J282" i="21"/>
  <c r="O282" i="21"/>
  <c r="U282" i="21"/>
  <c r="G282" i="21"/>
  <c r="M282" i="21"/>
  <c r="R282" i="21"/>
  <c r="W282" i="21"/>
  <c r="C282" i="21"/>
  <c r="N282" i="21"/>
  <c r="Y282" i="21"/>
  <c r="I282" i="21"/>
  <c r="S282" i="21"/>
  <c r="V282" i="21"/>
  <c r="K282" i="21"/>
  <c r="Q282" i="21"/>
  <c r="B282" i="21"/>
  <c r="F282" i="21"/>
  <c r="C316" i="21"/>
  <c r="G316" i="21"/>
  <c r="K316" i="21"/>
  <c r="O316" i="21"/>
  <c r="S316" i="21"/>
  <c r="W316" i="21"/>
  <c r="H316" i="21"/>
  <c r="M316" i="21"/>
  <c r="R316" i="21"/>
  <c r="X316" i="21"/>
  <c r="E316" i="21"/>
  <c r="J316" i="21"/>
  <c r="P316" i="21"/>
  <c r="U316" i="21"/>
  <c r="B316" i="21"/>
  <c r="L316" i="21"/>
  <c r="V316" i="21"/>
  <c r="F316" i="21"/>
  <c r="Q316" i="21"/>
  <c r="T316" i="21"/>
  <c r="I316" i="21"/>
  <c r="N316" i="21"/>
  <c r="Y316" i="21"/>
  <c r="D316" i="21"/>
  <c r="A351" i="21"/>
  <c r="A385" i="21"/>
  <c r="A283" i="21"/>
  <c r="A317" i="21"/>
  <c r="A122" i="25"/>
  <c r="A58" i="28"/>
  <c r="A317" i="28"/>
  <c r="A122" i="28"/>
  <c r="A248" i="28"/>
  <c r="A217" i="28"/>
  <c r="A351" i="28"/>
  <c r="A186" i="28"/>
  <c r="A154" i="28"/>
  <c r="A419" i="28"/>
  <c r="A282" i="28"/>
  <c r="A385" i="28"/>
  <c r="A90" i="28"/>
  <c r="A248" i="21"/>
  <c r="A214" i="21"/>
  <c r="A182" i="21"/>
  <c r="A89" i="19"/>
  <c r="A57" i="19"/>
  <c r="A119" i="21"/>
  <c r="A56" i="25"/>
  <c r="A55" i="21"/>
  <c r="A89" i="25"/>
  <c r="A121" i="19"/>
  <c r="A87" i="21"/>
  <c r="A25" i="21"/>
  <c r="A23" i="25"/>
  <c r="A151" i="21"/>
  <c r="A24" i="19"/>
  <c r="C56" i="25" l="1"/>
  <c r="G56" i="25"/>
  <c r="K56" i="25"/>
  <c r="O56" i="25"/>
  <c r="S56" i="25"/>
  <c r="W56" i="25"/>
  <c r="D56" i="25"/>
  <c r="H56" i="25"/>
  <c r="L56" i="25"/>
  <c r="P56" i="25"/>
  <c r="T56" i="25"/>
  <c r="X56" i="25"/>
  <c r="E56" i="25"/>
  <c r="M56" i="25"/>
  <c r="U56" i="25"/>
  <c r="I56" i="25"/>
  <c r="Y56" i="25"/>
  <c r="R56" i="25"/>
  <c r="F56" i="25"/>
  <c r="N56" i="25"/>
  <c r="V56" i="25"/>
  <c r="Q56" i="25"/>
  <c r="B56" i="25"/>
  <c r="J56" i="25"/>
  <c r="E122" i="28"/>
  <c r="I122" i="28"/>
  <c r="M122" i="28"/>
  <c r="Q122" i="28"/>
  <c r="U122" i="28"/>
  <c r="Y122" i="28"/>
  <c r="B122" i="28"/>
  <c r="F122" i="28"/>
  <c r="J122" i="28"/>
  <c r="N122" i="28"/>
  <c r="R122" i="28"/>
  <c r="V122" i="28"/>
  <c r="G122" i="28"/>
  <c r="O122" i="28"/>
  <c r="W122" i="28"/>
  <c r="H122" i="28"/>
  <c r="P122" i="28"/>
  <c r="X122" i="28"/>
  <c r="C122" i="28"/>
  <c r="S122" i="28"/>
  <c r="D122" i="28"/>
  <c r="T122" i="28"/>
  <c r="K122" i="28"/>
  <c r="L122" i="28"/>
  <c r="F33" i="28"/>
  <c r="J33" i="28"/>
  <c r="N33" i="28"/>
  <c r="R33" i="28"/>
  <c r="V33" i="28"/>
  <c r="C33" i="28"/>
  <c r="G33" i="28"/>
  <c r="K33" i="28"/>
  <c r="O33" i="28"/>
  <c r="S33" i="28"/>
  <c r="W33" i="28"/>
  <c r="D33" i="28"/>
  <c r="L33" i="28"/>
  <c r="T33" i="28"/>
  <c r="E33" i="28"/>
  <c r="M33" i="28"/>
  <c r="U33" i="28"/>
  <c r="H33" i="28"/>
  <c r="X33" i="28"/>
  <c r="I33" i="28"/>
  <c r="Y33" i="28"/>
  <c r="P33" i="28"/>
  <c r="B33" i="28"/>
  <c r="Q33" i="28"/>
  <c r="C57" i="19"/>
  <c r="G57" i="19"/>
  <c r="K57" i="19"/>
  <c r="O57" i="19"/>
  <c r="S57" i="19"/>
  <c r="W57" i="19"/>
  <c r="B57" i="19"/>
  <c r="E57" i="19"/>
  <c r="M57" i="19"/>
  <c r="Q57" i="19"/>
  <c r="Y57" i="19"/>
  <c r="F57" i="19"/>
  <c r="R57" i="19"/>
  <c r="D57" i="19"/>
  <c r="H57" i="19"/>
  <c r="L57" i="19"/>
  <c r="P57" i="19"/>
  <c r="T57" i="19"/>
  <c r="X57" i="19"/>
  <c r="I57" i="19"/>
  <c r="U57" i="19"/>
  <c r="J57" i="19"/>
  <c r="N57" i="19"/>
  <c r="V57" i="19"/>
  <c r="C217" i="28"/>
  <c r="G217" i="28"/>
  <c r="K217" i="28"/>
  <c r="O217" i="28"/>
  <c r="S217" i="28"/>
  <c r="W217" i="28"/>
  <c r="D217" i="28"/>
  <c r="H217" i="28"/>
  <c r="L217" i="28"/>
  <c r="P217" i="28"/>
  <c r="T217" i="28"/>
  <c r="X217" i="28"/>
  <c r="E217" i="28"/>
  <c r="M217" i="28"/>
  <c r="U217" i="28"/>
  <c r="F217" i="28"/>
  <c r="N217" i="28"/>
  <c r="V217" i="28"/>
  <c r="Q217" i="28"/>
  <c r="B217" i="28"/>
  <c r="R217" i="28"/>
  <c r="Y217" i="28"/>
  <c r="I217" i="28"/>
  <c r="J217" i="28"/>
  <c r="C87" i="21"/>
  <c r="G87" i="21"/>
  <c r="K87" i="21"/>
  <c r="O87" i="21"/>
  <c r="S87" i="21"/>
  <c r="W87" i="21"/>
  <c r="D87" i="21"/>
  <c r="H87" i="21"/>
  <c r="L87" i="21"/>
  <c r="P87" i="21"/>
  <c r="T87" i="21"/>
  <c r="X87" i="21"/>
  <c r="I87" i="21"/>
  <c r="Q87" i="21"/>
  <c r="Y87" i="21"/>
  <c r="J87" i="21"/>
  <c r="R87" i="21"/>
  <c r="E87" i="21"/>
  <c r="U87" i="21"/>
  <c r="B87" i="21"/>
  <c r="M87" i="21"/>
  <c r="N87" i="21"/>
  <c r="F87" i="21"/>
  <c r="V87" i="21"/>
  <c r="D186" i="28"/>
  <c r="E186" i="28"/>
  <c r="I186" i="28"/>
  <c r="M186" i="28"/>
  <c r="Q186" i="28"/>
  <c r="U186" i="28"/>
  <c r="Y186" i="28"/>
  <c r="F186" i="28"/>
  <c r="K186" i="28"/>
  <c r="P186" i="28"/>
  <c r="V186" i="28"/>
  <c r="G186" i="28"/>
  <c r="L186" i="28"/>
  <c r="R186" i="28"/>
  <c r="W186" i="28"/>
  <c r="N186" i="28"/>
  <c r="X186" i="28"/>
  <c r="C186" i="28"/>
  <c r="O186" i="28"/>
  <c r="H186" i="28"/>
  <c r="J186" i="28"/>
  <c r="S186" i="28"/>
  <c r="T186" i="28"/>
  <c r="B186" i="28"/>
  <c r="E151" i="21"/>
  <c r="I151" i="21"/>
  <c r="M151" i="21"/>
  <c r="Q151" i="21"/>
  <c r="U151" i="21"/>
  <c r="Y151" i="21"/>
  <c r="B151" i="21"/>
  <c r="F151" i="21"/>
  <c r="J151" i="21"/>
  <c r="N151" i="21"/>
  <c r="R151" i="21"/>
  <c r="V151" i="21"/>
  <c r="G151" i="21"/>
  <c r="O151" i="21"/>
  <c r="W151" i="21"/>
  <c r="H151" i="21"/>
  <c r="P151" i="21"/>
  <c r="X151" i="21"/>
  <c r="C151" i="21"/>
  <c r="S151" i="21"/>
  <c r="L151" i="21"/>
  <c r="D151" i="21"/>
  <c r="T151" i="21"/>
  <c r="K151" i="21"/>
  <c r="F121" i="19"/>
  <c r="J121" i="19"/>
  <c r="N121" i="19"/>
  <c r="R121" i="19"/>
  <c r="V121" i="19"/>
  <c r="C121" i="19"/>
  <c r="G121" i="19"/>
  <c r="K121" i="19"/>
  <c r="O121" i="19"/>
  <c r="S121" i="19"/>
  <c r="W121" i="19"/>
  <c r="B121" i="19"/>
  <c r="D121" i="19"/>
  <c r="L121" i="19"/>
  <c r="T121" i="19"/>
  <c r="Q121" i="19"/>
  <c r="E121" i="19"/>
  <c r="M121" i="19"/>
  <c r="U121" i="19"/>
  <c r="H121" i="19"/>
  <c r="P121" i="19"/>
  <c r="X121" i="19"/>
  <c r="I121" i="19"/>
  <c r="Y121" i="19"/>
  <c r="C23" i="25"/>
  <c r="G23" i="25"/>
  <c r="K23" i="25"/>
  <c r="O23" i="25"/>
  <c r="S23" i="25"/>
  <c r="W23" i="25"/>
  <c r="D23" i="25"/>
  <c r="H23" i="25"/>
  <c r="L23" i="25"/>
  <c r="P23" i="25"/>
  <c r="T23" i="25"/>
  <c r="X23" i="25"/>
  <c r="E23" i="25"/>
  <c r="M23" i="25"/>
  <c r="U23" i="25"/>
  <c r="I23" i="25"/>
  <c r="Y23" i="25"/>
  <c r="B23" i="25"/>
  <c r="J23" i="25"/>
  <c r="F23" i="25"/>
  <c r="N23" i="25"/>
  <c r="V23" i="25"/>
  <c r="Q23" i="25"/>
  <c r="R23" i="25"/>
  <c r="C89" i="25"/>
  <c r="G89" i="25"/>
  <c r="K89" i="25"/>
  <c r="O89" i="25"/>
  <c r="S89" i="25"/>
  <c r="W89" i="25"/>
  <c r="D89" i="25"/>
  <c r="H89" i="25"/>
  <c r="L89" i="25"/>
  <c r="P89" i="25"/>
  <c r="T89" i="25"/>
  <c r="X89" i="25"/>
  <c r="E89" i="25"/>
  <c r="M89" i="25"/>
  <c r="U89" i="25"/>
  <c r="Q89" i="25"/>
  <c r="J89" i="25"/>
  <c r="R89" i="25"/>
  <c r="F89" i="25"/>
  <c r="N89" i="25"/>
  <c r="V89" i="25"/>
  <c r="I89" i="25"/>
  <c r="Y89" i="25"/>
  <c r="B89" i="25"/>
  <c r="F58" i="28"/>
  <c r="J58" i="28"/>
  <c r="N58" i="28"/>
  <c r="R58" i="28"/>
  <c r="V58" i="28"/>
  <c r="C58" i="28"/>
  <c r="G58" i="28"/>
  <c r="K58" i="28"/>
  <c r="O58" i="28"/>
  <c r="S58" i="28"/>
  <c r="W58" i="28"/>
  <c r="D58" i="28"/>
  <c r="L58" i="28"/>
  <c r="T58" i="28"/>
  <c r="E58" i="28"/>
  <c r="M58" i="28"/>
  <c r="U58" i="28"/>
  <c r="B58" i="28"/>
  <c r="H58" i="28"/>
  <c r="X58" i="28"/>
  <c r="I58" i="28"/>
  <c r="Y58" i="28"/>
  <c r="P58" i="28"/>
  <c r="Q58" i="28"/>
  <c r="C25" i="21"/>
  <c r="G25" i="21"/>
  <c r="K25" i="21"/>
  <c r="O25" i="21"/>
  <c r="S25" i="21"/>
  <c r="W25" i="21"/>
  <c r="D25" i="21"/>
  <c r="H25" i="21"/>
  <c r="L25" i="21"/>
  <c r="P25" i="21"/>
  <c r="T25" i="21"/>
  <c r="X25" i="21"/>
  <c r="I25" i="21"/>
  <c r="Q25" i="21"/>
  <c r="Y25" i="21"/>
  <c r="J25" i="21"/>
  <c r="R25" i="21"/>
  <c r="M25" i="21"/>
  <c r="B25" i="21"/>
  <c r="N25" i="21"/>
  <c r="E25" i="21"/>
  <c r="U25" i="21"/>
  <c r="F25" i="21"/>
  <c r="V25" i="21"/>
  <c r="D55" i="21"/>
  <c r="H55" i="21"/>
  <c r="L55" i="21"/>
  <c r="P55" i="21"/>
  <c r="T55" i="21"/>
  <c r="X55" i="21"/>
  <c r="E55" i="21"/>
  <c r="I55" i="21"/>
  <c r="M55" i="21"/>
  <c r="Q55" i="21"/>
  <c r="U55" i="21"/>
  <c r="Y55" i="21"/>
  <c r="F55" i="21"/>
  <c r="N55" i="21"/>
  <c r="V55" i="21"/>
  <c r="G55" i="21"/>
  <c r="O55" i="21"/>
  <c r="W55" i="21"/>
  <c r="J55" i="21"/>
  <c r="B55" i="21"/>
  <c r="K55" i="21"/>
  <c r="R55" i="21"/>
  <c r="C55" i="21"/>
  <c r="S55" i="21"/>
  <c r="F89" i="19"/>
  <c r="J89" i="19"/>
  <c r="N89" i="19"/>
  <c r="R89" i="19"/>
  <c r="V89" i="19"/>
  <c r="D89" i="19"/>
  <c r="L89" i="19"/>
  <c r="T89" i="19"/>
  <c r="M89" i="19"/>
  <c r="U89" i="19"/>
  <c r="B89" i="19"/>
  <c r="C89" i="19"/>
  <c r="G89" i="19"/>
  <c r="K89" i="19"/>
  <c r="O89" i="19"/>
  <c r="S89" i="19"/>
  <c r="W89" i="19"/>
  <c r="H89" i="19"/>
  <c r="P89" i="19"/>
  <c r="X89" i="19"/>
  <c r="E89" i="19"/>
  <c r="I89" i="19"/>
  <c r="Q89" i="19"/>
  <c r="Y89" i="19"/>
  <c r="C90" i="28"/>
  <c r="G90" i="28"/>
  <c r="K90" i="28"/>
  <c r="O90" i="28"/>
  <c r="S90" i="28"/>
  <c r="W90" i="28"/>
  <c r="E90" i="28"/>
  <c r="J90" i="28"/>
  <c r="P90" i="28"/>
  <c r="U90" i="28"/>
  <c r="F90" i="28"/>
  <c r="L90" i="28"/>
  <c r="Q90" i="28"/>
  <c r="V90" i="28"/>
  <c r="H90" i="28"/>
  <c r="R90" i="28"/>
  <c r="B90" i="28"/>
  <c r="I90" i="28"/>
  <c r="T90" i="28"/>
  <c r="M90" i="28"/>
  <c r="N90" i="28"/>
  <c r="D90" i="28"/>
  <c r="Y90" i="28"/>
  <c r="X90" i="28"/>
  <c r="E154" i="28"/>
  <c r="I154" i="28"/>
  <c r="M154" i="28"/>
  <c r="Q154" i="28"/>
  <c r="U154" i="28"/>
  <c r="Y154" i="28"/>
  <c r="F154" i="28"/>
  <c r="J154" i="28"/>
  <c r="N154" i="28"/>
  <c r="R154" i="28"/>
  <c r="V154" i="28"/>
  <c r="C154" i="28"/>
  <c r="K154" i="28"/>
  <c r="S154" i="28"/>
  <c r="D154" i="28"/>
  <c r="L154" i="28"/>
  <c r="T154" i="28"/>
  <c r="O154" i="28"/>
  <c r="B154" i="28"/>
  <c r="P154" i="28"/>
  <c r="G154" i="28"/>
  <c r="H154" i="28"/>
  <c r="W154" i="28"/>
  <c r="X154" i="28"/>
  <c r="E122" i="25"/>
  <c r="I122" i="25"/>
  <c r="M122" i="25"/>
  <c r="Q122" i="25"/>
  <c r="U122" i="25"/>
  <c r="Y122" i="25"/>
  <c r="B122" i="25"/>
  <c r="F122" i="25"/>
  <c r="J122" i="25"/>
  <c r="N122" i="25"/>
  <c r="R122" i="25"/>
  <c r="V122" i="25"/>
  <c r="C122" i="25"/>
  <c r="K122" i="25"/>
  <c r="S122" i="25"/>
  <c r="D122" i="25"/>
  <c r="L122" i="25"/>
  <c r="T122" i="25"/>
  <c r="G122" i="25"/>
  <c r="W122" i="25"/>
  <c r="O122" i="25"/>
  <c r="H122" i="25"/>
  <c r="X122" i="25"/>
  <c r="P122" i="25"/>
  <c r="C24" i="19"/>
  <c r="G24" i="19"/>
  <c r="K24" i="19"/>
  <c r="O24" i="19"/>
  <c r="S24" i="19"/>
  <c r="W24" i="19"/>
  <c r="B24" i="19"/>
  <c r="E24" i="19"/>
  <c r="M24" i="19"/>
  <c r="Y24" i="19"/>
  <c r="F24" i="19"/>
  <c r="N24" i="19"/>
  <c r="V24" i="19"/>
  <c r="D24" i="19"/>
  <c r="H24" i="19"/>
  <c r="L24" i="19"/>
  <c r="P24" i="19"/>
  <c r="T24" i="19"/>
  <c r="X24" i="19"/>
  <c r="I24" i="19"/>
  <c r="Q24" i="19"/>
  <c r="U24" i="19"/>
  <c r="J24" i="19"/>
  <c r="R24" i="19"/>
  <c r="D182" i="21"/>
  <c r="H182" i="21"/>
  <c r="L182" i="21"/>
  <c r="P182" i="21"/>
  <c r="T182" i="21"/>
  <c r="X182" i="21"/>
  <c r="E182" i="21"/>
  <c r="I182" i="21"/>
  <c r="M182" i="21"/>
  <c r="Q182" i="21"/>
  <c r="U182" i="21"/>
  <c r="Y182" i="21"/>
  <c r="F182" i="21"/>
  <c r="N182" i="21"/>
  <c r="V182" i="21"/>
  <c r="G182" i="21"/>
  <c r="O182" i="21"/>
  <c r="W182" i="21"/>
  <c r="B182" i="21"/>
  <c r="R182" i="21"/>
  <c r="K182" i="21"/>
  <c r="C182" i="21"/>
  <c r="S182" i="21"/>
  <c r="J182" i="21"/>
  <c r="F119" i="21"/>
  <c r="J119" i="21"/>
  <c r="N119" i="21"/>
  <c r="R119" i="21"/>
  <c r="V119" i="21"/>
  <c r="C119" i="21"/>
  <c r="G119" i="21"/>
  <c r="K119" i="21"/>
  <c r="O119" i="21"/>
  <c r="S119" i="21"/>
  <c r="W119" i="21"/>
  <c r="B119" i="21"/>
  <c r="H119" i="21"/>
  <c r="P119" i="21"/>
  <c r="X119" i="21"/>
  <c r="I119" i="21"/>
  <c r="Q119" i="21"/>
  <c r="Y119" i="21"/>
  <c r="D119" i="21"/>
  <c r="T119" i="21"/>
  <c r="L119" i="21"/>
  <c r="E119" i="21"/>
  <c r="U119" i="21"/>
  <c r="M119" i="21"/>
  <c r="D121" i="25"/>
  <c r="H121" i="25"/>
  <c r="L121" i="25"/>
  <c r="P121" i="25"/>
  <c r="T121" i="25"/>
  <c r="X121" i="25"/>
  <c r="E121" i="25"/>
  <c r="I121" i="25"/>
  <c r="M121" i="25"/>
  <c r="Q121" i="25"/>
  <c r="U121" i="25"/>
  <c r="Y121" i="25"/>
  <c r="J121" i="25"/>
  <c r="R121" i="25"/>
  <c r="C121" i="25"/>
  <c r="K121" i="25"/>
  <c r="S121" i="25"/>
  <c r="N121" i="25"/>
  <c r="F121" i="25"/>
  <c r="W121" i="25"/>
  <c r="O121" i="25"/>
  <c r="B121" i="25"/>
  <c r="V121" i="25"/>
  <c r="G121" i="25"/>
  <c r="A34" i="28"/>
  <c r="A123" i="25"/>
  <c r="C248" i="28"/>
  <c r="G248" i="28"/>
  <c r="K248" i="28"/>
  <c r="O248" i="28"/>
  <c r="S248" i="28"/>
  <c r="W248" i="28"/>
  <c r="D248" i="28"/>
  <c r="I248" i="28"/>
  <c r="N248" i="28"/>
  <c r="T248" i="28"/>
  <c r="Y248" i="28"/>
  <c r="F248" i="28"/>
  <c r="L248" i="28"/>
  <c r="Q248" i="28"/>
  <c r="V248" i="28"/>
  <c r="B248" i="28"/>
  <c r="H248" i="28"/>
  <c r="R248" i="28"/>
  <c r="J248" i="28"/>
  <c r="M248" i="28"/>
  <c r="X248" i="28"/>
  <c r="E248" i="28"/>
  <c r="P248" i="28"/>
  <c r="U248" i="28"/>
  <c r="D317" i="21"/>
  <c r="H317" i="21"/>
  <c r="L317" i="21"/>
  <c r="P317" i="21"/>
  <c r="T317" i="21"/>
  <c r="X317" i="21"/>
  <c r="F317" i="21"/>
  <c r="K317" i="21"/>
  <c r="Q317" i="21"/>
  <c r="V317" i="21"/>
  <c r="C317" i="21"/>
  <c r="I317" i="21"/>
  <c r="N317" i="21"/>
  <c r="S317" i="21"/>
  <c r="Y317" i="21"/>
  <c r="J317" i="21"/>
  <c r="U317" i="21"/>
  <c r="E317" i="21"/>
  <c r="O317" i="21"/>
  <c r="R317" i="21"/>
  <c r="G317" i="21"/>
  <c r="M317" i="21"/>
  <c r="B317" i="21"/>
  <c r="W317" i="21"/>
  <c r="D248" i="21"/>
  <c r="H248" i="21"/>
  <c r="L248" i="21"/>
  <c r="P248" i="21"/>
  <c r="T248" i="21"/>
  <c r="X248" i="21"/>
  <c r="F248" i="21"/>
  <c r="K248" i="21"/>
  <c r="Q248" i="21"/>
  <c r="V248" i="21"/>
  <c r="C248" i="21"/>
  <c r="I248" i="21"/>
  <c r="N248" i="21"/>
  <c r="S248" i="21"/>
  <c r="Y248" i="21"/>
  <c r="J248" i="21"/>
  <c r="U248" i="21"/>
  <c r="E248" i="21"/>
  <c r="O248" i="21"/>
  <c r="G248" i="21"/>
  <c r="B248" i="21"/>
  <c r="W248" i="21"/>
  <c r="M248" i="21"/>
  <c r="R248" i="21"/>
  <c r="D419" i="28"/>
  <c r="H419" i="28"/>
  <c r="L419" i="28"/>
  <c r="P419" i="28"/>
  <c r="T419" i="28"/>
  <c r="X419" i="28"/>
  <c r="F419" i="28"/>
  <c r="J419" i="28"/>
  <c r="N419" i="28"/>
  <c r="R419" i="28"/>
  <c r="V419" i="28"/>
  <c r="G419" i="28"/>
  <c r="O419" i="28"/>
  <c r="W419" i="28"/>
  <c r="C419" i="28"/>
  <c r="M419" i="28"/>
  <c r="Y419" i="28"/>
  <c r="I419" i="28"/>
  <c r="S419" i="28"/>
  <c r="K419" i="28"/>
  <c r="Q419" i="28"/>
  <c r="B419" i="28"/>
  <c r="U419" i="28"/>
  <c r="E419" i="28"/>
  <c r="C385" i="28"/>
  <c r="G385" i="28"/>
  <c r="K385" i="28"/>
  <c r="O385" i="28"/>
  <c r="S385" i="28"/>
  <c r="W385" i="28"/>
  <c r="D385" i="28"/>
  <c r="I385" i="28"/>
  <c r="N385" i="28"/>
  <c r="T385" i="28"/>
  <c r="Y385" i="28"/>
  <c r="H385" i="28"/>
  <c r="P385" i="28"/>
  <c r="V385" i="28"/>
  <c r="E385" i="28"/>
  <c r="L385" i="28"/>
  <c r="R385" i="28"/>
  <c r="M385" i="28"/>
  <c r="Q385" i="28"/>
  <c r="F385" i="28"/>
  <c r="U385" i="28"/>
  <c r="B385" i="28"/>
  <c r="J385" i="28"/>
  <c r="X385" i="28"/>
  <c r="E283" i="21"/>
  <c r="I283" i="21"/>
  <c r="M283" i="21"/>
  <c r="Q283" i="21"/>
  <c r="U283" i="21"/>
  <c r="Y283" i="21"/>
  <c r="C283" i="21"/>
  <c r="H283" i="21"/>
  <c r="N283" i="21"/>
  <c r="S283" i="21"/>
  <c r="X283" i="21"/>
  <c r="F283" i="21"/>
  <c r="K283" i="21"/>
  <c r="P283" i="21"/>
  <c r="V283" i="21"/>
  <c r="B283" i="21"/>
  <c r="L283" i="21"/>
  <c r="W283" i="21"/>
  <c r="G283" i="21"/>
  <c r="R283" i="21"/>
  <c r="T283" i="21"/>
  <c r="J283" i="21"/>
  <c r="O283" i="21"/>
  <c r="D283" i="21"/>
  <c r="C385" i="21"/>
  <c r="G385" i="21"/>
  <c r="K385" i="21"/>
  <c r="O385" i="21"/>
  <c r="S385" i="21"/>
  <c r="W385" i="21"/>
  <c r="E385" i="21"/>
  <c r="I385" i="21"/>
  <c r="M385" i="21"/>
  <c r="Q385" i="21"/>
  <c r="U385" i="21"/>
  <c r="Y385" i="21"/>
  <c r="J385" i="21"/>
  <c r="R385" i="21"/>
  <c r="F385" i="21"/>
  <c r="N385" i="21"/>
  <c r="V385" i="21"/>
  <c r="H385" i="21"/>
  <c r="X385" i="21"/>
  <c r="B385" i="21"/>
  <c r="P385" i="21"/>
  <c r="D385" i="21"/>
  <c r="T385" i="21"/>
  <c r="L385" i="21"/>
  <c r="E214" i="21"/>
  <c r="I214" i="21"/>
  <c r="M214" i="21"/>
  <c r="Q214" i="21"/>
  <c r="U214" i="21"/>
  <c r="Y214" i="21"/>
  <c r="C214" i="21"/>
  <c r="G214" i="21"/>
  <c r="K214" i="21"/>
  <c r="O214" i="21"/>
  <c r="S214" i="21"/>
  <c r="W214" i="21"/>
  <c r="B214" i="21"/>
  <c r="H214" i="21"/>
  <c r="P214" i="21"/>
  <c r="X214" i="21"/>
  <c r="D214" i="21"/>
  <c r="L214" i="21"/>
  <c r="T214" i="21"/>
  <c r="N214" i="21"/>
  <c r="V214" i="21"/>
  <c r="J214" i="21"/>
  <c r="R214" i="21"/>
  <c r="F214" i="21"/>
  <c r="F282" i="28"/>
  <c r="J282" i="28"/>
  <c r="N282" i="28"/>
  <c r="R282" i="28"/>
  <c r="V282" i="28"/>
  <c r="C282" i="28"/>
  <c r="H282" i="28"/>
  <c r="M282" i="28"/>
  <c r="S282" i="28"/>
  <c r="X282" i="28"/>
  <c r="E282" i="28"/>
  <c r="K282" i="28"/>
  <c r="P282" i="28"/>
  <c r="U282" i="28"/>
  <c r="G282" i="28"/>
  <c r="Q282" i="28"/>
  <c r="B282" i="28"/>
  <c r="I282" i="28"/>
  <c r="T282" i="28"/>
  <c r="L282" i="28"/>
  <c r="W282" i="28"/>
  <c r="D282" i="28"/>
  <c r="O282" i="28"/>
  <c r="Y282" i="28"/>
  <c r="D351" i="28"/>
  <c r="H351" i="28"/>
  <c r="L351" i="28"/>
  <c r="P351" i="28"/>
  <c r="T351" i="28"/>
  <c r="X351" i="28"/>
  <c r="F351" i="28"/>
  <c r="K351" i="28"/>
  <c r="Q351" i="28"/>
  <c r="V351" i="28"/>
  <c r="C351" i="28"/>
  <c r="I351" i="28"/>
  <c r="N351" i="28"/>
  <c r="S351" i="28"/>
  <c r="Y351" i="28"/>
  <c r="B351" i="28"/>
  <c r="E351" i="28"/>
  <c r="O351" i="28"/>
  <c r="G351" i="28"/>
  <c r="R351" i="28"/>
  <c r="J351" i="28"/>
  <c r="U351" i="28"/>
  <c r="M351" i="28"/>
  <c r="W351" i="28"/>
  <c r="E317" i="28"/>
  <c r="I317" i="28"/>
  <c r="M317" i="28"/>
  <c r="Q317" i="28"/>
  <c r="U317" i="28"/>
  <c r="Y317" i="28"/>
  <c r="B317" i="28"/>
  <c r="G317" i="28"/>
  <c r="L317" i="28"/>
  <c r="R317" i="28"/>
  <c r="W317" i="28"/>
  <c r="D317" i="28"/>
  <c r="J317" i="28"/>
  <c r="O317" i="28"/>
  <c r="T317" i="28"/>
  <c r="F317" i="28"/>
  <c r="P317" i="28"/>
  <c r="H317" i="28"/>
  <c r="S317" i="28"/>
  <c r="K317" i="28"/>
  <c r="V317" i="28"/>
  <c r="C317" i="28"/>
  <c r="N317" i="28"/>
  <c r="X317" i="28"/>
  <c r="F351" i="21"/>
  <c r="D351" i="21"/>
  <c r="H351" i="21"/>
  <c r="L351" i="21"/>
  <c r="P351" i="21"/>
  <c r="T351" i="21"/>
  <c r="X351" i="21"/>
  <c r="I351" i="21"/>
  <c r="N351" i="21"/>
  <c r="S351" i="21"/>
  <c r="Y351" i="21"/>
  <c r="E351" i="21"/>
  <c r="K351" i="21"/>
  <c r="Q351" i="21"/>
  <c r="V351" i="21"/>
  <c r="B351" i="21"/>
  <c r="M351" i="21"/>
  <c r="W351" i="21"/>
  <c r="G351" i="21"/>
  <c r="R351" i="21"/>
  <c r="U351" i="21"/>
  <c r="J351" i="21"/>
  <c r="O351" i="21"/>
  <c r="C351" i="21"/>
  <c r="A318" i="21"/>
  <c r="A284" i="21"/>
  <c r="A386" i="21"/>
  <c r="A352" i="21"/>
  <c r="A283" i="28"/>
  <c r="A386" i="28"/>
  <c r="A155" i="28"/>
  <c r="A249" i="28"/>
  <c r="A123" i="28"/>
  <c r="A318" i="28"/>
  <c r="A91" i="28"/>
  <c r="A352" i="28"/>
  <c r="A218" i="28"/>
  <c r="A420" i="28"/>
  <c r="A187" i="28"/>
  <c r="A59" i="28"/>
  <c r="A215" i="21"/>
  <c r="A249" i="21"/>
  <c r="A183" i="21"/>
  <c r="A90" i="19"/>
  <c r="A58" i="19"/>
  <c r="A56" i="21"/>
  <c r="A120" i="21"/>
  <c r="A25" i="19"/>
  <c r="A26" i="21"/>
  <c r="A122" i="19"/>
  <c r="A57" i="25"/>
  <c r="A24" i="25"/>
  <c r="A152" i="21"/>
  <c r="A88" i="21"/>
  <c r="A90" i="25"/>
  <c r="D25" i="19" l="1"/>
  <c r="H25" i="19"/>
  <c r="L25" i="19"/>
  <c r="P25" i="19"/>
  <c r="T25" i="19"/>
  <c r="X25" i="19"/>
  <c r="F25" i="19"/>
  <c r="N25" i="19"/>
  <c r="V25" i="19"/>
  <c r="G25" i="19"/>
  <c r="O25" i="19"/>
  <c r="W25" i="19"/>
  <c r="E25" i="19"/>
  <c r="I25" i="19"/>
  <c r="M25" i="19"/>
  <c r="Q25" i="19"/>
  <c r="U25" i="19"/>
  <c r="Y25" i="19"/>
  <c r="B25" i="19"/>
  <c r="J25" i="19"/>
  <c r="R25" i="19"/>
  <c r="C25" i="19"/>
  <c r="K25" i="19"/>
  <c r="S25" i="19"/>
  <c r="D57" i="25"/>
  <c r="H57" i="25"/>
  <c r="L57" i="25"/>
  <c r="P57" i="25"/>
  <c r="T57" i="25"/>
  <c r="X57" i="25"/>
  <c r="E57" i="25"/>
  <c r="I57" i="25"/>
  <c r="M57" i="25"/>
  <c r="Q57" i="25"/>
  <c r="U57" i="25"/>
  <c r="Y57" i="25"/>
  <c r="F57" i="25"/>
  <c r="N57" i="25"/>
  <c r="V57" i="25"/>
  <c r="R57" i="25"/>
  <c r="K57" i="25"/>
  <c r="B57" i="25"/>
  <c r="G57" i="25"/>
  <c r="O57" i="25"/>
  <c r="W57" i="25"/>
  <c r="J57" i="25"/>
  <c r="C57" i="25"/>
  <c r="S57" i="25"/>
  <c r="F187" i="28"/>
  <c r="J187" i="28"/>
  <c r="N187" i="28"/>
  <c r="R187" i="28"/>
  <c r="V187" i="28"/>
  <c r="D187" i="28"/>
  <c r="I187" i="28"/>
  <c r="O187" i="28"/>
  <c r="T187" i="28"/>
  <c r="Y187" i="28"/>
  <c r="E187" i="28"/>
  <c r="K187" i="28"/>
  <c r="P187" i="28"/>
  <c r="U187" i="28"/>
  <c r="B187" i="28"/>
  <c r="L187" i="28"/>
  <c r="W187" i="28"/>
  <c r="C187" i="28"/>
  <c r="M187" i="28"/>
  <c r="X187" i="28"/>
  <c r="G187" i="28"/>
  <c r="H187" i="28"/>
  <c r="Q187" i="28"/>
  <c r="S187" i="28"/>
  <c r="F155" i="28"/>
  <c r="J155" i="28"/>
  <c r="N155" i="28"/>
  <c r="R155" i="28"/>
  <c r="V155" i="28"/>
  <c r="C155" i="28"/>
  <c r="G155" i="28"/>
  <c r="K155" i="28"/>
  <c r="O155" i="28"/>
  <c r="S155" i="28"/>
  <c r="W155" i="28"/>
  <c r="D155" i="28"/>
  <c r="L155" i="28"/>
  <c r="T155" i="28"/>
  <c r="E155" i="28"/>
  <c r="M155" i="28"/>
  <c r="U155" i="28"/>
  <c r="H155" i="28"/>
  <c r="X155" i="28"/>
  <c r="I155" i="28"/>
  <c r="Y155" i="28"/>
  <c r="B155" i="28"/>
  <c r="P155" i="28"/>
  <c r="Q155" i="28"/>
  <c r="C34" i="28"/>
  <c r="G34" i="28"/>
  <c r="K34" i="28"/>
  <c r="O34" i="28"/>
  <c r="S34" i="28"/>
  <c r="W34" i="28"/>
  <c r="D34" i="28"/>
  <c r="H34" i="28"/>
  <c r="L34" i="28"/>
  <c r="P34" i="28"/>
  <c r="T34" i="28"/>
  <c r="X34" i="28"/>
  <c r="E34" i="28"/>
  <c r="M34" i="28"/>
  <c r="U34" i="28"/>
  <c r="F34" i="28"/>
  <c r="N34" i="28"/>
  <c r="V34" i="28"/>
  <c r="Q34" i="28"/>
  <c r="R34" i="28"/>
  <c r="Y34" i="28"/>
  <c r="B34" i="28"/>
  <c r="I34" i="28"/>
  <c r="J34" i="28"/>
  <c r="E56" i="21"/>
  <c r="I56" i="21"/>
  <c r="M56" i="21"/>
  <c r="Q56" i="21"/>
  <c r="U56" i="21"/>
  <c r="Y56" i="21"/>
  <c r="F56" i="21"/>
  <c r="J56" i="21"/>
  <c r="N56" i="21"/>
  <c r="R56" i="21"/>
  <c r="V56" i="21"/>
  <c r="G56" i="21"/>
  <c r="O56" i="21"/>
  <c r="W56" i="21"/>
  <c r="H56" i="21"/>
  <c r="P56" i="21"/>
  <c r="X56" i="21"/>
  <c r="C56" i="21"/>
  <c r="S56" i="21"/>
  <c r="D56" i="21"/>
  <c r="T56" i="21"/>
  <c r="B56" i="21"/>
  <c r="K56" i="21"/>
  <c r="L56" i="21"/>
  <c r="D24" i="25"/>
  <c r="H24" i="25"/>
  <c r="L24" i="25"/>
  <c r="P24" i="25"/>
  <c r="T24" i="25"/>
  <c r="X24" i="25"/>
  <c r="E24" i="25"/>
  <c r="I24" i="25"/>
  <c r="M24" i="25"/>
  <c r="Q24" i="25"/>
  <c r="U24" i="25"/>
  <c r="Y24" i="25"/>
  <c r="F24" i="25"/>
  <c r="N24" i="25"/>
  <c r="V24" i="25"/>
  <c r="R24" i="25"/>
  <c r="C24" i="25"/>
  <c r="S24" i="25"/>
  <c r="G24" i="25"/>
  <c r="O24" i="25"/>
  <c r="W24" i="25"/>
  <c r="J24" i="25"/>
  <c r="K24" i="25"/>
  <c r="B24" i="25"/>
  <c r="C90" i="19"/>
  <c r="G90" i="19"/>
  <c r="K90" i="19"/>
  <c r="O90" i="19"/>
  <c r="S90" i="19"/>
  <c r="W90" i="19"/>
  <c r="B90" i="19"/>
  <c r="I90" i="19"/>
  <c r="Q90" i="19"/>
  <c r="Y90" i="19"/>
  <c r="F90" i="19"/>
  <c r="N90" i="19"/>
  <c r="V90" i="19"/>
  <c r="D90" i="19"/>
  <c r="H90" i="19"/>
  <c r="L90" i="19"/>
  <c r="P90" i="19"/>
  <c r="T90" i="19"/>
  <c r="X90" i="19"/>
  <c r="E90" i="19"/>
  <c r="M90" i="19"/>
  <c r="U90" i="19"/>
  <c r="J90" i="19"/>
  <c r="R90" i="19"/>
  <c r="C59" i="28"/>
  <c r="G59" i="28"/>
  <c r="K59" i="28"/>
  <c r="O59" i="28"/>
  <c r="S59" i="28"/>
  <c r="W59" i="28"/>
  <c r="B59" i="28"/>
  <c r="D59" i="28"/>
  <c r="H59" i="28"/>
  <c r="L59" i="28"/>
  <c r="P59" i="28"/>
  <c r="T59" i="28"/>
  <c r="X59" i="28"/>
  <c r="E59" i="28"/>
  <c r="M59" i="28"/>
  <c r="U59" i="28"/>
  <c r="F59" i="28"/>
  <c r="N59" i="28"/>
  <c r="V59" i="28"/>
  <c r="Q59" i="28"/>
  <c r="R59" i="28"/>
  <c r="Y59" i="28"/>
  <c r="J59" i="28"/>
  <c r="I59" i="28"/>
  <c r="F123" i="25"/>
  <c r="J123" i="25"/>
  <c r="N123" i="25"/>
  <c r="R123" i="25"/>
  <c r="V123" i="25"/>
  <c r="C123" i="25"/>
  <c r="G123" i="25"/>
  <c r="K123" i="25"/>
  <c r="O123" i="25"/>
  <c r="S123" i="25"/>
  <c r="W123" i="25"/>
  <c r="B123" i="25"/>
  <c r="D123" i="25"/>
  <c r="L123" i="25"/>
  <c r="T123" i="25"/>
  <c r="E123" i="25"/>
  <c r="M123" i="25"/>
  <c r="U123" i="25"/>
  <c r="P123" i="25"/>
  <c r="X123" i="25"/>
  <c r="Y123" i="25"/>
  <c r="Q123" i="25"/>
  <c r="H123" i="25"/>
  <c r="I123" i="25"/>
  <c r="D90" i="25"/>
  <c r="H90" i="25"/>
  <c r="L90" i="25"/>
  <c r="P90" i="25"/>
  <c r="T90" i="25"/>
  <c r="X90" i="25"/>
  <c r="E90" i="25"/>
  <c r="I90" i="25"/>
  <c r="M90" i="25"/>
  <c r="Q90" i="25"/>
  <c r="U90" i="25"/>
  <c r="Y90" i="25"/>
  <c r="F90" i="25"/>
  <c r="N90" i="25"/>
  <c r="V90" i="25"/>
  <c r="J90" i="25"/>
  <c r="C90" i="25"/>
  <c r="K90" i="25"/>
  <c r="S90" i="25"/>
  <c r="G90" i="25"/>
  <c r="O90" i="25"/>
  <c r="W90" i="25"/>
  <c r="R90" i="25"/>
  <c r="B90" i="25"/>
  <c r="C120" i="21"/>
  <c r="G120" i="21"/>
  <c r="K120" i="21"/>
  <c r="O120" i="21"/>
  <c r="S120" i="21"/>
  <c r="W120" i="21"/>
  <c r="D120" i="21"/>
  <c r="H120" i="21"/>
  <c r="L120" i="21"/>
  <c r="P120" i="21"/>
  <c r="T120" i="21"/>
  <c r="X120" i="21"/>
  <c r="I120" i="21"/>
  <c r="Q120" i="21"/>
  <c r="Y120" i="21"/>
  <c r="J120" i="21"/>
  <c r="R120" i="21"/>
  <c r="M120" i="21"/>
  <c r="U120" i="21"/>
  <c r="F120" i="21"/>
  <c r="N120" i="21"/>
  <c r="E120" i="21"/>
  <c r="B120" i="21"/>
  <c r="V120" i="21"/>
  <c r="E183" i="21"/>
  <c r="I183" i="21"/>
  <c r="M183" i="21"/>
  <c r="Q183" i="21"/>
  <c r="U183" i="21"/>
  <c r="Y183" i="21"/>
  <c r="B183" i="21"/>
  <c r="F183" i="21"/>
  <c r="J183" i="21"/>
  <c r="N183" i="21"/>
  <c r="R183" i="21"/>
  <c r="V183" i="21"/>
  <c r="G183" i="21"/>
  <c r="O183" i="21"/>
  <c r="W183" i="21"/>
  <c r="H183" i="21"/>
  <c r="P183" i="21"/>
  <c r="X183" i="21"/>
  <c r="K183" i="21"/>
  <c r="C183" i="21"/>
  <c r="T183" i="21"/>
  <c r="L183" i="21"/>
  <c r="S183" i="21"/>
  <c r="D183" i="21"/>
  <c r="D91" i="28"/>
  <c r="H91" i="28"/>
  <c r="L91" i="28"/>
  <c r="P91" i="28"/>
  <c r="T91" i="28"/>
  <c r="X91" i="28"/>
  <c r="C91" i="28"/>
  <c r="I91" i="28"/>
  <c r="N91" i="28"/>
  <c r="S91" i="28"/>
  <c r="Y91" i="28"/>
  <c r="E91" i="28"/>
  <c r="J91" i="28"/>
  <c r="O91" i="28"/>
  <c r="U91" i="28"/>
  <c r="F91" i="28"/>
  <c r="Q91" i="28"/>
  <c r="G91" i="28"/>
  <c r="R91" i="28"/>
  <c r="B91" i="28"/>
  <c r="K91" i="28"/>
  <c r="M91" i="28"/>
  <c r="V91" i="28"/>
  <c r="W91" i="28"/>
  <c r="D88" i="21"/>
  <c r="H88" i="21"/>
  <c r="L88" i="21"/>
  <c r="P88" i="21"/>
  <c r="T88" i="21"/>
  <c r="X88" i="21"/>
  <c r="E88" i="21"/>
  <c r="I88" i="21"/>
  <c r="M88" i="21"/>
  <c r="Q88" i="21"/>
  <c r="U88" i="21"/>
  <c r="Y88" i="21"/>
  <c r="J88" i="21"/>
  <c r="R88" i="21"/>
  <c r="C88" i="21"/>
  <c r="K88" i="21"/>
  <c r="S88" i="21"/>
  <c r="N88" i="21"/>
  <c r="V88" i="21"/>
  <c r="W88" i="21"/>
  <c r="O88" i="21"/>
  <c r="B88" i="21"/>
  <c r="F88" i="21"/>
  <c r="G88" i="21"/>
  <c r="C122" i="19"/>
  <c r="G122" i="19"/>
  <c r="K122" i="19"/>
  <c r="O122" i="19"/>
  <c r="S122" i="19"/>
  <c r="W122" i="19"/>
  <c r="D122" i="19"/>
  <c r="H122" i="19"/>
  <c r="L122" i="19"/>
  <c r="P122" i="19"/>
  <c r="T122" i="19"/>
  <c r="X122" i="19"/>
  <c r="E122" i="19"/>
  <c r="M122" i="19"/>
  <c r="U122" i="19"/>
  <c r="B122" i="19"/>
  <c r="J122" i="19"/>
  <c r="F122" i="19"/>
  <c r="N122" i="19"/>
  <c r="V122" i="19"/>
  <c r="I122" i="19"/>
  <c r="Q122" i="19"/>
  <c r="Y122" i="19"/>
  <c r="R122" i="19"/>
  <c r="F152" i="21"/>
  <c r="J152" i="21"/>
  <c r="N152" i="21"/>
  <c r="R152" i="21"/>
  <c r="V152" i="21"/>
  <c r="C152" i="21"/>
  <c r="G152" i="21"/>
  <c r="K152" i="21"/>
  <c r="O152" i="21"/>
  <c r="S152" i="21"/>
  <c r="W152" i="21"/>
  <c r="B152" i="21"/>
  <c r="H152" i="21"/>
  <c r="P152" i="21"/>
  <c r="X152" i="21"/>
  <c r="I152" i="21"/>
  <c r="Q152" i="21"/>
  <c r="Y152" i="21"/>
  <c r="L152" i="21"/>
  <c r="D152" i="21"/>
  <c r="U152" i="21"/>
  <c r="M152" i="21"/>
  <c r="T152" i="21"/>
  <c r="E152" i="21"/>
  <c r="D26" i="21"/>
  <c r="H26" i="21"/>
  <c r="L26" i="21"/>
  <c r="P26" i="21"/>
  <c r="T26" i="21"/>
  <c r="X26" i="21"/>
  <c r="E26" i="21"/>
  <c r="I26" i="21"/>
  <c r="M26" i="21"/>
  <c r="Q26" i="21"/>
  <c r="U26" i="21"/>
  <c r="Y26" i="21"/>
  <c r="J26" i="21"/>
  <c r="R26" i="21"/>
  <c r="C26" i="21"/>
  <c r="K26" i="21"/>
  <c r="S26" i="21"/>
  <c r="F26" i="21"/>
  <c r="V26" i="21"/>
  <c r="G26" i="21"/>
  <c r="W26" i="21"/>
  <c r="B26" i="21"/>
  <c r="N26" i="21"/>
  <c r="O26" i="21"/>
  <c r="D58" i="19"/>
  <c r="H58" i="19"/>
  <c r="L58" i="19"/>
  <c r="P58" i="19"/>
  <c r="T58" i="19"/>
  <c r="X58" i="19"/>
  <c r="J58" i="19"/>
  <c r="C58" i="19"/>
  <c r="K58" i="19"/>
  <c r="S58" i="19"/>
  <c r="E58" i="19"/>
  <c r="I58" i="19"/>
  <c r="M58" i="19"/>
  <c r="Q58" i="19"/>
  <c r="U58" i="19"/>
  <c r="Y58" i="19"/>
  <c r="B58" i="19"/>
  <c r="F58" i="19"/>
  <c r="N58" i="19"/>
  <c r="R58" i="19"/>
  <c r="V58" i="19"/>
  <c r="G58" i="19"/>
  <c r="O58" i="19"/>
  <c r="W58" i="19"/>
  <c r="D218" i="28"/>
  <c r="H218" i="28"/>
  <c r="L218" i="28"/>
  <c r="P218" i="28"/>
  <c r="T218" i="28"/>
  <c r="X218" i="28"/>
  <c r="E218" i="28"/>
  <c r="I218" i="28"/>
  <c r="M218" i="28"/>
  <c r="Q218" i="28"/>
  <c r="U218" i="28"/>
  <c r="Y218" i="28"/>
  <c r="F218" i="28"/>
  <c r="N218" i="28"/>
  <c r="V218" i="28"/>
  <c r="G218" i="28"/>
  <c r="O218" i="28"/>
  <c r="W218" i="28"/>
  <c r="J218" i="28"/>
  <c r="K218" i="28"/>
  <c r="B218" i="28"/>
  <c r="C218" i="28"/>
  <c r="R218" i="28"/>
  <c r="S218" i="28"/>
  <c r="F123" i="28"/>
  <c r="J123" i="28"/>
  <c r="N123" i="28"/>
  <c r="R123" i="28"/>
  <c r="V123" i="28"/>
  <c r="C123" i="28"/>
  <c r="G123" i="28"/>
  <c r="K123" i="28"/>
  <c r="O123" i="28"/>
  <c r="S123" i="28"/>
  <c r="W123" i="28"/>
  <c r="B123" i="28"/>
  <c r="H123" i="28"/>
  <c r="P123" i="28"/>
  <c r="X123" i="28"/>
  <c r="I123" i="28"/>
  <c r="Q123" i="28"/>
  <c r="Y123" i="28"/>
  <c r="L123" i="28"/>
  <c r="M123" i="28"/>
  <c r="T123" i="28"/>
  <c r="U123" i="28"/>
  <c r="D123" i="28"/>
  <c r="E123" i="28"/>
  <c r="A35" i="28"/>
  <c r="A124" i="25"/>
  <c r="F215" i="21"/>
  <c r="J215" i="21"/>
  <c r="N215" i="21"/>
  <c r="R215" i="21"/>
  <c r="V215" i="21"/>
  <c r="D215" i="21"/>
  <c r="H215" i="21"/>
  <c r="L215" i="21"/>
  <c r="P215" i="21"/>
  <c r="T215" i="21"/>
  <c r="X215" i="21"/>
  <c r="I215" i="21"/>
  <c r="Q215" i="21"/>
  <c r="Y215" i="21"/>
  <c r="B215" i="21"/>
  <c r="E215" i="21"/>
  <c r="M215" i="21"/>
  <c r="U215" i="21"/>
  <c r="G215" i="21"/>
  <c r="W215" i="21"/>
  <c r="S215" i="21"/>
  <c r="K215" i="21"/>
  <c r="C215" i="21"/>
  <c r="O215" i="21"/>
  <c r="C283" i="28"/>
  <c r="G283" i="28"/>
  <c r="K283" i="28"/>
  <c r="O283" i="28"/>
  <c r="S283" i="28"/>
  <c r="W283" i="28"/>
  <c r="F283" i="28"/>
  <c r="L283" i="28"/>
  <c r="Q283" i="28"/>
  <c r="V283" i="28"/>
  <c r="B283" i="28"/>
  <c r="D283" i="28"/>
  <c r="I283" i="28"/>
  <c r="N283" i="28"/>
  <c r="T283" i="28"/>
  <c r="Y283" i="28"/>
  <c r="E283" i="28"/>
  <c r="P283" i="28"/>
  <c r="H283" i="28"/>
  <c r="R283" i="28"/>
  <c r="J283" i="28"/>
  <c r="U283" i="28"/>
  <c r="M283" i="28"/>
  <c r="X283" i="28"/>
  <c r="E318" i="21"/>
  <c r="I318" i="21"/>
  <c r="M318" i="21"/>
  <c r="Q318" i="21"/>
  <c r="U318" i="21"/>
  <c r="Y318" i="21"/>
  <c r="D318" i="21"/>
  <c r="J318" i="21"/>
  <c r="O318" i="21"/>
  <c r="T318" i="21"/>
  <c r="G318" i="21"/>
  <c r="L318" i="21"/>
  <c r="R318" i="21"/>
  <c r="W318" i="21"/>
  <c r="H318" i="21"/>
  <c r="S318" i="21"/>
  <c r="C318" i="21"/>
  <c r="N318" i="21"/>
  <c r="X318" i="21"/>
  <c r="B318" i="21"/>
  <c r="P318" i="21"/>
  <c r="F318" i="21"/>
  <c r="K318" i="21"/>
  <c r="V318" i="21"/>
  <c r="E249" i="21"/>
  <c r="I249" i="21"/>
  <c r="M249" i="21"/>
  <c r="Q249" i="21"/>
  <c r="U249" i="21"/>
  <c r="Y249" i="21"/>
  <c r="D249" i="21"/>
  <c r="J249" i="21"/>
  <c r="O249" i="21"/>
  <c r="T249" i="21"/>
  <c r="G249" i="21"/>
  <c r="L249" i="21"/>
  <c r="R249" i="21"/>
  <c r="W249" i="21"/>
  <c r="B249" i="21"/>
  <c r="H249" i="21"/>
  <c r="S249" i="21"/>
  <c r="C249" i="21"/>
  <c r="N249" i="21"/>
  <c r="X249" i="21"/>
  <c r="F249" i="21"/>
  <c r="P249" i="21"/>
  <c r="K249" i="21"/>
  <c r="V249" i="21"/>
  <c r="E420" i="28"/>
  <c r="I420" i="28"/>
  <c r="M420" i="28"/>
  <c r="Q420" i="28"/>
  <c r="U420" i="28"/>
  <c r="Y420" i="28"/>
  <c r="C420" i="28"/>
  <c r="G420" i="28"/>
  <c r="K420" i="28"/>
  <c r="O420" i="28"/>
  <c r="S420" i="28"/>
  <c r="W420" i="28"/>
  <c r="H420" i="28"/>
  <c r="P420" i="28"/>
  <c r="X420" i="28"/>
  <c r="L420" i="28"/>
  <c r="V420" i="28"/>
  <c r="F420" i="28"/>
  <c r="R420" i="28"/>
  <c r="B420" i="28"/>
  <c r="J420" i="28"/>
  <c r="N420" i="28"/>
  <c r="T420" i="28"/>
  <c r="D420" i="28"/>
  <c r="F318" i="28"/>
  <c r="J318" i="28"/>
  <c r="N318" i="28"/>
  <c r="R318" i="28"/>
  <c r="V318" i="28"/>
  <c r="E318" i="28"/>
  <c r="K318" i="28"/>
  <c r="P318" i="28"/>
  <c r="U318" i="28"/>
  <c r="C318" i="28"/>
  <c r="H318" i="28"/>
  <c r="M318" i="28"/>
  <c r="S318" i="28"/>
  <c r="X318" i="28"/>
  <c r="D318" i="28"/>
  <c r="O318" i="28"/>
  <c r="Y318" i="28"/>
  <c r="G318" i="28"/>
  <c r="Q318" i="28"/>
  <c r="B318" i="28"/>
  <c r="I318" i="28"/>
  <c r="T318" i="28"/>
  <c r="L318" i="28"/>
  <c r="W318" i="28"/>
  <c r="D386" i="28"/>
  <c r="H386" i="28"/>
  <c r="L386" i="28"/>
  <c r="P386" i="28"/>
  <c r="T386" i="28"/>
  <c r="X386" i="28"/>
  <c r="G386" i="28"/>
  <c r="M386" i="28"/>
  <c r="R386" i="28"/>
  <c r="W386" i="28"/>
  <c r="F386" i="28"/>
  <c r="N386" i="28"/>
  <c r="U386" i="28"/>
  <c r="B386" i="28"/>
  <c r="C386" i="28"/>
  <c r="J386" i="28"/>
  <c r="Q386" i="28"/>
  <c r="Y386" i="28"/>
  <c r="E386" i="28"/>
  <c r="S386" i="28"/>
  <c r="I386" i="28"/>
  <c r="V386" i="28"/>
  <c r="K386" i="28"/>
  <c r="O386" i="28"/>
  <c r="E352" i="28"/>
  <c r="I352" i="28"/>
  <c r="M352" i="28"/>
  <c r="Q352" i="28"/>
  <c r="U352" i="28"/>
  <c r="Y352" i="28"/>
  <c r="B352" i="28"/>
  <c r="D352" i="28"/>
  <c r="J352" i="28"/>
  <c r="O352" i="28"/>
  <c r="T352" i="28"/>
  <c r="G352" i="28"/>
  <c r="L352" i="28"/>
  <c r="R352" i="28"/>
  <c r="W352" i="28"/>
  <c r="C352" i="28"/>
  <c r="N352" i="28"/>
  <c r="X352" i="28"/>
  <c r="F352" i="28"/>
  <c r="P352" i="28"/>
  <c r="H352" i="28"/>
  <c r="S352" i="28"/>
  <c r="K352" i="28"/>
  <c r="V352" i="28"/>
  <c r="D249" i="28"/>
  <c r="H249" i="28"/>
  <c r="L249" i="28"/>
  <c r="P249" i="28"/>
  <c r="T249" i="28"/>
  <c r="X249" i="28"/>
  <c r="G249" i="28"/>
  <c r="M249" i="28"/>
  <c r="R249" i="28"/>
  <c r="W249" i="28"/>
  <c r="E249" i="28"/>
  <c r="J249" i="28"/>
  <c r="O249" i="28"/>
  <c r="U249" i="28"/>
  <c r="F249" i="28"/>
  <c r="Q249" i="28"/>
  <c r="B249" i="28"/>
  <c r="I249" i="28"/>
  <c r="K249" i="28"/>
  <c r="V249" i="28"/>
  <c r="C249" i="28"/>
  <c r="N249" i="28"/>
  <c r="Y249" i="28"/>
  <c r="S249" i="28"/>
  <c r="E352" i="21"/>
  <c r="I352" i="21"/>
  <c r="M352" i="21"/>
  <c r="Q352" i="21"/>
  <c r="U352" i="21"/>
  <c r="Y352" i="21"/>
  <c r="G352" i="21"/>
  <c r="L352" i="21"/>
  <c r="R352" i="21"/>
  <c r="W352" i="21"/>
  <c r="D352" i="21"/>
  <c r="J352" i="21"/>
  <c r="O352" i="21"/>
  <c r="T352" i="21"/>
  <c r="K352" i="21"/>
  <c r="V352" i="21"/>
  <c r="B352" i="21"/>
  <c r="F352" i="21"/>
  <c r="P352" i="21"/>
  <c r="S352" i="21"/>
  <c r="H352" i="21"/>
  <c r="N352" i="21"/>
  <c r="C352" i="21"/>
  <c r="X352" i="21"/>
  <c r="D386" i="21"/>
  <c r="H386" i="21"/>
  <c r="L386" i="21"/>
  <c r="P386" i="21"/>
  <c r="T386" i="21"/>
  <c r="X386" i="21"/>
  <c r="F386" i="21"/>
  <c r="J386" i="21"/>
  <c r="N386" i="21"/>
  <c r="R386" i="21"/>
  <c r="V386" i="21"/>
  <c r="C386" i="21"/>
  <c r="K386" i="21"/>
  <c r="S386" i="21"/>
  <c r="G386" i="21"/>
  <c r="O386" i="21"/>
  <c r="W386" i="21"/>
  <c r="Q386" i="21"/>
  <c r="I386" i="21"/>
  <c r="Y386" i="21"/>
  <c r="M386" i="21"/>
  <c r="E386" i="21"/>
  <c r="B386" i="21"/>
  <c r="U386" i="21"/>
  <c r="F284" i="21"/>
  <c r="J284" i="21"/>
  <c r="N284" i="21"/>
  <c r="R284" i="21"/>
  <c r="V284" i="21"/>
  <c r="G284" i="21"/>
  <c r="L284" i="21"/>
  <c r="Q284" i="21"/>
  <c r="W284" i="21"/>
  <c r="D284" i="21"/>
  <c r="I284" i="21"/>
  <c r="O284" i="21"/>
  <c r="T284" i="21"/>
  <c r="Y284" i="21"/>
  <c r="K284" i="21"/>
  <c r="U284" i="21"/>
  <c r="E284" i="21"/>
  <c r="P284" i="21"/>
  <c r="B284" i="21"/>
  <c r="S284" i="21"/>
  <c r="H284" i="21"/>
  <c r="M284" i="21"/>
  <c r="X284" i="21"/>
  <c r="C284" i="21"/>
  <c r="A353" i="21"/>
  <c r="A387" i="21"/>
  <c r="A285" i="21"/>
  <c r="A319" i="21"/>
  <c r="A219" i="28"/>
  <c r="A353" i="28"/>
  <c r="A250" i="28"/>
  <c r="A188" i="28"/>
  <c r="A60" i="28"/>
  <c r="A124" i="28"/>
  <c r="A156" i="28"/>
  <c r="A387" i="28"/>
  <c r="A421" i="28"/>
  <c r="A92" i="28"/>
  <c r="A319" i="28"/>
  <c r="A284" i="28"/>
  <c r="A250" i="21"/>
  <c r="A216" i="21"/>
  <c r="A184" i="21"/>
  <c r="A91" i="19"/>
  <c r="A59" i="19"/>
  <c r="A25" i="25"/>
  <c r="A58" i="25"/>
  <c r="A123" i="19"/>
  <c r="A121" i="21"/>
  <c r="A57" i="21"/>
  <c r="A91" i="25"/>
  <c r="A89" i="21"/>
  <c r="A153" i="21"/>
  <c r="A27" i="21"/>
  <c r="A26" i="19"/>
  <c r="E59" i="19" l="1"/>
  <c r="I59" i="19"/>
  <c r="M59" i="19"/>
  <c r="Q59" i="19"/>
  <c r="U59" i="19"/>
  <c r="Y59" i="19"/>
  <c r="D59" i="19"/>
  <c r="L59" i="19"/>
  <c r="T59" i="19"/>
  <c r="F59" i="19"/>
  <c r="J59" i="19"/>
  <c r="N59" i="19"/>
  <c r="R59" i="19"/>
  <c r="V59" i="19"/>
  <c r="C59" i="19"/>
  <c r="G59" i="19"/>
  <c r="K59" i="19"/>
  <c r="O59" i="19"/>
  <c r="S59" i="19"/>
  <c r="W59" i="19"/>
  <c r="B59" i="19"/>
  <c r="H59" i="19"/>
  <c r="P59" i="19"/>
  <c r="X59" i="19"/>
  <c r="D60" i="28"/>
  <c r="H60" i="28"/>
  <c r="L60" i="28"/>
  <c r="P60" i="28"/>
  <c r="T60" i="28"/>
  <c r="X60" i="28"/>
  <c r="E60" i="28"/>
  <c r="I60" i="28"/>
  <c r="M60" i="28"/>
  <c r="Q60" i="28"/>
  <c r="U60" i="28"/>
  <c r="Y60" i="28"/>
  <c r="B60" i="28"/>
  <c r="F60" i="28"/>
  <c r="N60" i="28"/>
  <c r="V60" i="28"/>
  <c r="G60" i="28"/>
  <c r="O60" i="28"/>
  <c r="W60" i="28"/>
  <c r="J60" i="28"/>
  <c r="K60" i="28"/>
  <c r="C60" i="28"/>
  <c r="R60" i="28"/>
  <c r="S60" i="28"/>
  <c r="E27" i="21"/>
  <c r="I27" i="21"/>
  <c r="M27" i="21"/>
  <c r="Q27" i="21"/>
  <c r="U27" i="21"/>
  <c r="Y27" i="21"/>
  <c r="B27" i="21"/>
  <c r="F27" i="21"/>
  <c r="J27" i="21"/>
  <c r="N27" i="21"/>
  <c r="R27" i="21"/>
  <c r="V27" i="21"/>
  <c r="C27" i="21"/>
  <c r="K27" i="21"/>
  <c r="S27" i="21"/>
  <c r="D27" i="21"/>
  <c r="L27" i="21"/>
  <c r="T27" i="21"/>
  <c r="O27" i="21"/>
  <c r="P27" i="21"/>
  <c r="W27" i="21"/>
  <c r="X27" i="21"/>
  <c r="G27" i="21"/>
  <c r="H27" i="21"/>
  <c r="F57" i="21"/>
  <c r="J57" i="21"/>
  <c r="N57" i="21"/>
  <c r="R57" i="21"/>
  <c r="V57" i="21"/>
  <c r="C57" i="21"/>
  <c r="G57" i="21"/>
  <c r="K57" i="21"/>
  <c r="O57" i="21"/>
  <c r="S57" i="21"/>
  <c r="W57" i="21"/>
  <c r="B57" i="21"/>
  <c r="H57" i="21"/>
  <c r="P57" i="21"/>
  <c r="X57" i="21"/>
  <c r="I57" i="21"/>
  <c r="Q57" i="21"/>
  <c r="Y57" i="21"/>
  <c r="L57" i="21"/>
  <c r="M57" i="21"/>
  <c r="T57" i="21"/>
  <c r="E57" i="21"/>
  <c r="U57" i="21"/>
  <c r="D57" i="21"/>
  <c r="E25" i="25"/>
  <c r="I25" i="25"/>
  <c r="M25" i="25"/>
  <c r="Q25" i="25"/>
  <c r="U25" i="25"/>
  <c r="Y25" i="25"/>
  <c r="B25" i="25"/>
  <c r="F25" i="25"/>
  <c r="J25" i="25"/>
  <c r="N25" i="25"/>
  <c r="R25" i="25"/>
  <c r="V25" i="25"/>
  <c r="G25" i="25"/>
  <c r="O25" i="25"/>
  <c r="W25" i="25"/>
  <c r="K25" i="25"/>
  <c r="L25" i="25"/>
  <c r="H25" i="25"/>
  <c r="P25" i="25"/>
  <c r="X25" i="25"/>
  <c r="C25" i="25"/>
  <c r="S25" i="25"/>
  <c r="D25" i="25"/>
  <c r="T25" i="25"/>
  <c r="E92" i="28"/>
  <c r="G92" i="28"/>
  <c r="K92" i="28"/>
  <c r="O92" i="28"/>
  <c r="S92" i="28"/>
  <c r="W92" i="28"/>
  <c r="B92" i="28"/>
  <c r="C92" i="28"/>
  <c r="H92" i="28"/>
  <c r="L92" i="28"/>
  <c r="P92" i="28"/>
  <c r="T92" i="28"/>
  <c r="X92" i="28"/>
  <c r="D92" i="28"/>
  <c r="M92" i="28"/>
  <c r="U92" i="28"/>
  <c r="F92" i="28"/>
  <c r="N92" i="28"/>
  <c r="V92" i="28"/>
  <c r="I92" i="28"/>
  <c r="Y92" i="28"/>
  <c r="J92" i="28"/>
  <c r="Q92" i="28"/>
  <c r="R92" i="28"/>
  <c r="C124" i="28"/>
  <c r="G124" i="28"/>
  <c r="K124" i="28"/>
  <c r="O124" i="28"/>
  <c r="S124" i="28"/>
  <c r="W124" i="28"/>
  <c r="D124" i="28"/>
  <c r="H124" i="28"/>
  <c r="L124" i="28"/>
  <c r="P124" i="28"/>
  <c r="T124" i="28"/>
  <c r="X124" i="28"/>
  <c r="I124" i="28"/>
  <c r="Q124" i="28"/>
  <c r="Y124" i="28"/>
  <c r="J124" i="28"/>
  <c r="R124" i="28"/>
  <c r="E124" i="28"/>
  <c r="U124" i="28"/>
  <c r="F124" i="28"/>
  <c r="V124" i="28"/>
  <c r="B124" i="28"/>
  <c r="M124" i="28"/>
  <c r="N124" i="28"/>
  <c r="D123" i="19"/>
  <c r="H123" i="19"/>
  <c r="L123" i="19"/>
  <c r="P123" i="19"/>
  <c r="T123" i="19"/>
  <c r="X123" i="19"/>
  <c r="E123" i="19"/>
  <c r="I123" i="19"/>
  <c r="M123" i="19"/>
  <c r="Q123" i="19"/>
  <c r="U123" i="19"/>
  <c r="Y123" i="19"/>
  <c r="F123" i="19"/>
  <c r="N123" i="19"/>
  <c r="V123" i="19"/>
  <c r="C123" i="19"/>
  <c r="S123" i="19"/>
  <c r="G123" i="19"/>
  <c r="O123" i="19"/>
  <c r="W123" i="19"/>
  <c r="J123" i="19"/>
  <c r="R123" i="19"/>
  <c r="K123" i="19"/>
  <c r="B123" i="19"/>
  <c r="C188" i="28"/>
  <c r="G188" i="28"/>
  <c r="K188" i="28"/>
  <c r="O188" i="28"/>
  <c r="S188" i="28"/>
  <c r="W188" i="28"/>
  <c r="H188" i="28"/>
  <c r="M188" i="28"/>
  <c r="R188" i="28"/>
  <c r="X188" i="28"/>
  <c r="D188" i="28"/>
  <c r="I188" i="28"/>
  <c r="N188" i="28"/>
  <c r="T188" i="28"/>
  <c r="Y188" i="28"/>
  <c r="J188" i="28"/>
  <c r="U188" i="28"/>
  <c r="B188" i="28"/>
  <c r="L188" i="28"/>
  <c r="V188" i="28"/>
  <c r="E188" i="28"/>
  <c r="F188" i="28"/>
  <c r="P188" i="28"/>
  <c r="Q188" i="28"/>
  <c r="C153" i="21"/>
  <c r="G153" i="21"/>
  <c r="K153" i="21"/>
  <c r="O153" i="21"/>
  <c r="S153" i="21"/>
  <c r="W153" i="21"/>
  <c r="D153" i="21"/>
  <c r="H153" i="21"/>
  <c r="L153" i="21"/>
  <c r="P153" i="21"/>
  <c r="T153" i="21"/>
  <c r="X153" i="21"/>
  <c r="I153" i="21"/>
  <c r="Q153" i="21"/>
  <c r="Y153" i="21"/>
  <c r="J153" i="21"/>
  <c r="R153" i="21"/>
  <c r="E153" i="21"/>
  <c r="U153" i="21"/>
  <c r="B153" i="21"/>
  <c r="M153" i="21"/>
  <c r="F153" i="21"/>
  <c r="V153" i="21"/>
  <c r="N153" i="21"/>
  <c r="D121" i="21"/>
  <c r="H121" i="21"/>
  <c r="L121" i="21"/>
  <c r="P121" i="21"/>
  <c r="T121" i="21"/>
  <c r="X121" i="21"/>
  <c r="E121" i="21"/>
  <c r="I121" i="21"/>
  <c r="M121" i="21"/>
  <c r="Q121" i="21"/>
  <c r="U121" i="21"/>
  <c r="Y121" i="21"/>
  <c r="J121" i="21"/>
  <c r="R121" i="21"/>
  <c r="C121" i="21"/>
  <c r="K121" i="21"/>
  <c r="S121" i="21"/>
  <c r="F121" i="21"/>
  <c r="V121" i="21"/>
  <c r="O121" i="21"/>
  <c r="G121" i="21"/>
  <c r="W121" i="21"/>
  <c r="N121" i="21"/>
  <c r="B121" i="21"/>
  <c r="E219" i="28"/>
  <c r="I219" i="28"/>
  <c r="M219" i="28"/>
  <c r="Q219" i="28"/>
  <c r="U219" i="28"/>
  <c r="Y219" i="28"/>
  <c r="F219" i="28"/>
  <c r="J219" i="28"/>
  <c r="N219" i="28"/>
  <c r="R219" i="28"/>
  <c r="V219" i="28"/>
  <c r="G219" i="28"/>
  <c r="O219" i="28"/>
  <c r="W219" i="28"/>
  <c r="H219" i="28"/>
  <c r="P219" i="28"/>
  <c r="X219" i="28"/>
  <c r="C219" i="28"/>
  <c r="S219" i="28"/>
  <c r="D219" i="28"/>
  <c r="T219" i="28"/>
  <c r="K219" i="28"/>
  <c r="B219" i="28"/>
  <c r="L219" i="28"/>
  <c r="E89" i="21"/>
  <c r="I89" i="21"/>
  <c r="M89" i="21"/>
  <c r="Q89" i="21"/>
  <c r="U89" i="21"/>
  <c r="Y89" i="21"/>
  <c r="B89" i="21"/>
  <c r="F89" i="21"/>
  <c r="J89" i="21"/>
  <c r="N89" i="21"/>
  <c r="R89" i="21"/>
  <c r="V89" i="21"/>
  <c r="C89" i="21"/>
  <c r="K89" i="21"/>
  <c r="S89" i="21"/>
  <c r="D89" i="21"/>
  <c r="L89" i="21"/>
  <c r="T89" i="21"/>
  <c r="G89" i="21"/>
  <c r="W89" i="21"/>
  <c r="H89" i="21"/>
  <c r="X89" i="21"/>
  <c r="O89" i="21"/>
  <c r="P89" i="21"/>
  <c r="D91" i="19"/>
  <c r="H91" i="19"/>
  <c r="L91" i="19"/>
  <c r="P91" i="19"/>
  <c r="T91" i="19"/>
  <c r="X91" i="19"/>
  <c r="J91" i="19"/>
  <c r="R91" i="19"/>
  <c r="K91" i="19"/>
  <c r="S91" i="19"/>
  <c r="W91" i="19"/>
  <c r="E91" i="19"/>
  <c r="I91" i="19"/>
  <c r="M91" i="19"/>
  <c r="Q91" i="19"/>
  <c r="U91" i="19"/>
  <c r="Y91" i="19"/>
  <c r="B91" i="19"/>
  <c r="F91" i="19"/>
  <c r="N91" i="19"/>
  <c r="V91" i="19"/>
  <c r="C91" i="19"/>
  <c r="G91" i="19"/>
  <c r="O91" i="19"/>
  <c r="C124" i="25"/>
  <c r="G124" i="25"/>
  <c r="K124" i="25"/>
  <c r="O124" i="25"/>
  <c r="S124" i="25"/>
  <c r="W124" i="25"/>
  <c r="D124" i="25"/>
  <c r="H124" i="25"/>
  <c r="L124" i="25"/>
  <c r="P124" i="25"/>
  <c r="T124" i="25"/>
  <c r="X124" i="25"/>
  <c r="E124" i="25"/>
  <c r="M124" i="25"/>
  <c r="U124" i="25"/>
  <c r="B124" i="25"/>
  <c r="F124" i="25"/>
  <c r="N124" i="25"/>
  <c r="V124" i="25"/>
  <c r="I124" i="25"/>
  <c r="Y124" i="25"/>
  <c r="J124" i="25"/>
  <c r="Q124" i="25"/>
  <c r="R124" i="25"/>
  <c r="E26" i="19"/>
  <c r="I26" i="19"/>
  <c r="M26" i="19"/>
  <c r="Q26" i="19"/>
  <c r="U26" i="19"/>
  <c r="Y26" i="19"/>
  <c r="G26" i="19"/>
  <c r="O26" i="19"/>
  <c r="W26" i="19"/>
  <c r="B26" i="19"/>
  <c r="D26" i="19"/>
  <c r="L26" i="19"/>
  <c r="T26" i="19"/>
  <c r="F26" i="19"/>
  <c r="J26" i="19"/>
  <c r="N26" i="19"/>
  <c r="R26" i="19"/>
  <c r="V26" i="19"/>
  <c r="C26" i="19"/>
  <c r="K26" i="19"/>
  <c r="S26" i="19"/>
  <c r="H26" i="19"/>
  <c r="P26" i="19"/>
  <c r="X26" i="19"/>
  <c r="E91" i="25"/>
  <c r="I91" i="25"/>
  <c r="M91" i="25"/>
  <c r="Q91" i="25"/>
  <c r="U91" i="25"/>
  <c r="Y91" i="25"/>
  <c r="B91" i="25"/>
  <c r="F91" i="25"/>
  <c r="J91" i="25"/>
  <c r="N91" i="25"/>
  <c r="R91" i="25"/>
  <c r="V91" i="25"/>
  <c r="G91" i="25"/>
  <c r="O91" i="25"/>
  <c r="W91" i="25"/>
  <c r="K91" i="25"/>
  <c r="D91" i="25"/>
  <c r="L91" i="25"/>
  <c r="T91" i="25"/>
  <c r="H91" i="25"/>
  <c r="P91" i="25"/>
  <c r="X91" i="25"/>
  <c r="C91" i="25"/>
  <c r="S91" i="25"/>
  <c r="E58" i="25"/>
  <c r="I58" i="25"/>
  <c r="M58" i="25"/>
  <c r="Q58" i="25"/>
  <c r="U58" i="25"/>
  <c r="Y58" i="25"/>
  <c r="B58" i="25"/>
  <c r="F58" i="25"/>
  <c r="J58" i="25"/>
  <c r="N58" i="25"/>
  <c r="R58" i="25"/>
  <c r="V58" i="25"/>
  <c r="G58" i="25"/>
  <c r="O58" i="25"/>
  <c r="W58" i="25"/>
  <c r="K58" i="25"/>
  <c r="D58" i="25"/>
  <c r="T58" i="25"/>
  <c r="H58" i="25"/>
  <c r="P58" i="25"/>
  <c r="X58" i="25"/>
  <c r="C58" i="25"/>
  <c r="S58" i="25"/>
  <c r="L58" i="25"/>
  <c r="F184" i="21"/>
  <c r="J184" i="21"/>
  <c r="N184" i="21"/>
  <c r="R184" i="21"/>
  <c r="V184" i="21"/>
  <c r="C184" i="21"/>
  <c r="G184" i="21"/>
  <c r="K184" i="21"/>
  <c r="O184" i="21"/>
  <c r="S184" i="21"/>
  <c r="W184" i="21"/>
  <c r="B184" i="21"/>
  <c r="H184" i="21"/>
  <c r="P184" i="21"/>
  <c r="X184" i="21"/>
  <c r="I184" i="21"/>
  <c r="Q184" i="21"/>
  <c r="Y184" i="21"/>
  <c r="D184" i="21"/>
  <c r="T184" i="21"/>
  <c r="L184" i="21"/>
  <c r="E184" i="21"/>
  <c r="U184" i="21"/>
  <c r="M184" i="21"/>
  <c r="C156" i="28"/>
  <c r="G156" i="28"/>
  <c r="K156" i="28"/>
  <c r="O156" i="28"/>
  <c r="S156" i="28"/>
  <c r="W156" i="28"/>
  <c r="B156" i="28"/>
  <c r="D156" i="28"/>
  <c r="H156" i="28"/>
  <c r="L156" i="28"/>
  <c r="P156" i="28"/>
  <c r="T156" i="28"/>
  <c r="X156" i="28"/>
  <c r="E156" i="28"/>
  <c r="M156" i="28"/>
  <c r="U156" i="28"/>
  <c r="F156" i="28"/>
  <c r="N156" i="28"/>
  <c r="V156" i="28"/>
  <c r="Q156" i="28"/>
  <c r="R156" i="28"/>
  <c r="Y156" i="28"/>
  <c r="I156" i="28"/>
  <c r="J156"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25" i="25"/>
  <c r="A126" i="25" s="1"/>
  <c r="D284" i="28"/>
  <c r="H284" i="28"/>
  <c r="L284" i="28"/>
  <c r="P284" i="28"/>
  <c r="T284" i="28"/>
  <c r="X284" i="28"/>
  <c r="E284" i="28"/>
  <c r="J284" i="28"/>
  <c r="O284" i="28"/>
  <c r="U284" i="28"/>
  <c r="G284" i="28"/>
  <c r="M284" i="28"/>
  <c r="R284" i="28"/>
  <c r="W284" i="28"/>
  <c r="C284" i="28"/>
  <c r="N284" i="28"/>
  <c r="Y284" i="28"/>
  <c r="F284" i="28"/>
  <c r="Q284" i="28"/>
  <c r="B284" i="28"/>
  <c r="I284" i="28"/>
  <c r="S284" i="28"/>
  <c r="K284" i="28"/>
  <c r="V284" i="28"/>
  <c r="E387" i="28"/>
  <c r="I387" i="28"/>
  <c r="M387" i="28"/>
  <c r="Q387" i="28"/>
  <c r="U387" i="28"/>
  <c r="Y387" i="28"/>
  <c r="F387" i="28"/>
  <c r="K387" i="28"/>
  <c r="P387" i="28"/>
  <c r="V387" i="28"/>
  <c r="B387" i="28"/>
  <c r="D387" i="28"/>
  <c r="L387" i="28"/>
  <c r="S387" i="28"/>
  <c r="H387" i="28"/>
  <c r="O387" i="28"/>
  <c r="W387" i="28"/>
  <c r="J387" i="28"/>
  <c r="X387" i="28"/>
  <c r="N387" i="28"/>
  <c r="C387" i="28"/>
  <c r="R387" i="28"/>
  <c r="G387" i="28"/>
  <c r="T387" i="28"/>
  <c r="F319" i="21"/>
  <c r="J319" i="21"/>
  <c r="N319" i="21"/>
  <c r="R319" i="21"/>
  <c r="V319" i="21"/>
  <c r="C319" i="21"/>
  <c r="H319" i="21"/>
  <c r="M319" i="21"/>
  <c r="S319" i="21"/>
  <c r="X319" i="21"/>
  <c r="E319" i="21"/>
  <c r="K319" i="21"/>
  <c r="P319" i="21"/>
  <c r="U319" i="21"/>
  <c r="G319" i="21"/>
  <c r="Q319" i="21"/>
  <c r="L319" i="21"/>
  <c r="W319" i="21"/>
  <c r="O319" i="21"/>
  <c r="B319" i="21"/>
  <c r="D319" i="21"/>
  <c r="Y319" i="21"/>
  <c r="I319" i="21"/>
  <c r="T319" i="21"/>
  <c r="C285" i="21"/>
  <c r="G285" i="21"/>
  <c r="K285" i="21"/>
  <c r="O285" i="21"/>
  <c r="S285" i="21"/>
  <c r="W285" i="21"/>
  <c r="E285" i="21"/>
  <c r="J285" i="21"/>
  <c r="P285" i="21"/>
  <c r="U285" i="21"/>
  <c r="B285" i="21"/>
  <c r="H285" i="21"/>
  <c r="M285" i="21"/>
  <c r="R285" i="21"/>
  <c r="X285" i="21"/>
  <c r="I285" i="21"/>
  <c r="T285" i="21"/>
  <c r="D285" i="21"/>
  <c r="N285" i="21"/>
  <c r="Y285" i="21"/>
  <c r="Q285" i="21"/>
  <c r="F285" i="21"/>
  <c r="V285" i="21"/>
  <c r="L285" i="21"/>
  <c r="C319" i="28"/>
  <c r="G319" i="28"/>
  <c r="K319" i="28"/>
  <c r="O319" i="28"/>
  <c r="S319" i="28"/>
  <c r="W319" i="28"/>
  <c r="D319" i="28"/>
  <c r="I319" i="28"/>
  <c r="N319" i="28"/>
  <c r="T319" i="28"/>
  <c r="Y319" i="28"/>
  <c r="F319" i="28"/>
  <c r="L319" i="28"/>
  <c r="Q319" i="28"/>
  <c r="V319" i="28"/>
  <c r="B319" i="28"/>
  <c r="M319" i="28"/>
  <c r="X319" i="28"/>
  <c r="E319" i="28"/>
  <c r="P319" i="28"/>
  <c r="H319" i="28"/>
  <c r="R319" i="28"/>
  <c r="J319" i="28"/>
  <c r="U319" i="28"/>
  <c r="E250" i="28"/>
  <c r="I250" i="28"/>
  <c r="M250" i="28"/>
  <c r="Q250" i="28"/>
  <c r="U250" i="28"/>
  <c r="Y250" i="28"/>
  <c r="B250" i="28"/>
  <c r="F250" i="28"/>
  <c r="K250" i="28"/>
  <c r="P250" i="28"/>
  <c r="V250" i="28"/>
  <c r="C250" i="28"/>
  <c r="H250" i="28"/>
  <c r="N250" i="28"/>
  <c r="S250" i="28"/>
  <c r="X250" i="28"/>
  <c r="D250" i="28"/>
  <c r="O250" i="28"/>
  <c r="G250" i="28"/>
  <c r="J250" i="28"/>
  <c r="T250" i="28"/>
  <c r="L250" i="28"/>
  <c r="W250" i="28"/>
  <c r="R250" i="28"/>
  <c r="E387" i="21"/>
  <c r="I387" i="21"/>
  <c r="M387" i="21"/>
  <c r="Q387" i="21"/>
  <c r="U387" i="21"/>
  <c r="Y387" i="21"/>
  <c r="C387" i="21"/>
  <c r="G387" i="21"/>
  <c r="K387" i="21"/>
  <c r="O387" i="21"/>
  <c r="S387" i="21"/>
  <c r="W387" i="21"/>
  <c r="D387" i="21"/>
  <c r="L387" i="21"/>
  <c r="T387" i="21"/>
  <c r="H387" i="21"/>
  <c r="P387" i="21"/>
  <c r="X387" i="21"/>
  <c r="J387" i="21"/>
  <c r="R387" i="21"/>
  <c r="B387" i="21"/>
  <c r="V387" i="21"/>
  <c r="F387" i="21"/>
  <c r="N387" i="21"/>
  <c r="C216" i="21"/>
  <c r="G216" i="21"/>
  <c r="K216" i="21"/>
  <c r="O216" i="21"/>
  <c r="S216" i="21"/>
  <c r="W216" i="21"/>
  <c r="B216" i="21"/>
  <c r="E216" i="21"/>
  <c r="I216" i="21"/>
  <c r="M216" i="21"/>
  <c r="Q216" i="21"/>
  <c r="U216" i="21"/>
  <c r="Y216" i="21"/>
  <c r="J216" i="21"/>
  <c r="R216" i="21"/>
  <c r="F216" i="21"/>
  <c r="N216" i="21"/>
  <c r="V216" i="21"/>
  <c r="P216" i="21"/>
  <c r="T216" i="21"/>
  <c r="H216" i="21"/>
  <c r="L216" i="21"/>
  <c r="X216" i="21"/>
  <c r="D216" i="21"/>
  <c r="F353" i="28"/>
  <c r="J353" i="28"/>
  <c r="N353" i="28"/>
  <c r="R353" i="28"/>
  <c r="V353" i="28"/>
  <c r="C353" i="28"/>
  <c r="H353" i="28"/>
  <c r="M353" i="28"/>
  <c r="S353" i="28"/>
  <c r="X353" i="28"/>
  <c r="E353" i="28"/>
  <c r="K353" i="28"/>
  <c r="P353" i="28"/>
  <c r="U353" i="28"/>
  <c r="L353" i="28"/>
  <c r="W353" i="28"/>
  <c r="D353" i="28"/>
  <c r="O353" i="28"/>
  <c r="Y353" i="28"/>
  <c r="G353" i="28"/>
  <c r="Q353" i="28"/>
  <c r="B353" i="28"/>
  <c r="I353" i="28"/>
  <c r="T353" i="28"/>
  <c r="F250" i="21"/>
  <c r="J250" i="21"/>
  <c r="N250" i="21"/>
  <c r="R250" i="21"/>
  <c r="V250" i="21"/>
  <c r="C250" i="21"/>
  <c r="H250" i="21"/>
  <c r="M250" i="21"/>
  <c r="S250" i="21"/>
  <c r="X250" i="21"/>
  <c r="E250" i="21"/>
  <c r="K250" i="21"/>
  <c r="P250" i="21"/>
  <c r="U250" i="21"/>
  <c r="G250" i="21"/>
  <c r="Q250" i="21"/>
  <c r="B250" i="21"/>
  <c r="L250" i="21"/>
  <c r="W250" i="21"/>
  <c r="D250" i="21"/>
  <c r="Y250" i="21"/>
  <c r="I250" i="21"/>
  <c r="T250" i="21"/>
  <c r="O250" i="21"/>
  <c r="F421" i="28"/>
  <c r="J421" i="28"/>
  <c r="N421" i="28"/>
  <c r="R421" i="28"/>
  <c r="V421" i="28"/>
  <c r="D421" i="28"/>
  <c r="H421" i="28"/>
  <c r="L421" i="28"/>
  <c r="P421" i="28"/>
  <c r="T421" i="28"/>
  <c r="X421" i="28"/>
  <c r="I421" i="28"/>
  <c r="Q421" i="28"/>
  <c r="Y421" i="28"/>
  <c r="K421" i="28"/>
  <c r="U421" i="28"/>
  <c r="E421" i="28"/>
  <c r="O421" i="28"/>
  <c r="G421" i="28"/>
  <c r="M421" i="28"/>
  <c r="S421" i="28"/>
  <c r="B421" i="28"/>
  <c r="C421" i="28"/>
  <c r="W421" i="28"/>
  <c r="F353" i="21"/>
  <c r="J353" i="21"/>
  <c r="N353" i="21"/>
  <c r="R353" i="21"/>
  <c r="V353" i="21"/>
  <c r="E353" i="21"/>
  <c r="K353" i="21"/>
  <c r="P353" i="21"/>
  <c r="U353" i="21"/>
  <c r="C353" i="21"/>
  <c r="H353" i="21"/>
  <c r="M353" i="21"/>
  <c r="S353" i="21"/>
  <c r="X353" i="21"/>
  <c r="I353" i="21"/>
  <c r="T353" i="21"/>
  <c r="D353" i="21"/>
  <c r="O353" i="21"/>
  <c r="Y353" i="21"/>
  <c r="Q353" i="21"/>
  <c r="G353" i="21"/>
  <c r="L353" i="21"/>
  <c r="W353" i="21"/>
  <c r="B353" i="21"/>
  <c r="A320" i="21"/>
  <c r="A388" i="21"/>
  <c r="A286" i="21"/>
  <c r="A354" i="21"/>
  <c r="A320" i="28"/>
  <c r="A422" i="28"/>
  <c r="A125" i="28"/>
  <c r="A388" i="28"/>
  <c r="A61" i="28"/>
  <c r="A189" i="28"/>
  <c r="A354" i="28"/>
  <c r="A220" i="28"/>
  <c r="A285" i="28"/>
  <c r="A93" i="28"/>
  <c r="A251" i="28"/>
  <c r="A157" i="28"/>
  <c r="A217" i="21"/>
  <c r="A251" i="21"/>
  <c r="A185" i="21"/>
  <c r="A92" i="19"/>
  <c r="A60" i="19"/>
  <c r="A28" i="21"/>
  <c r="A92" i="25"/>
  <c r="A59" i="25"/>
  <c r="A154" i="21"/>
  <c r="A90" i="21"/>
  <c r="A122" i="21"/>
  <c r="A124" i="19"/>
  <c r="A27" i="19"/>
  <c r="A58" i="21"/>
  <c r="A26" i="25"/>
  <c r="E126" i="25" l="1"/>
  <c r="I126" i="25"/>
  <c r="M126" i="25"/>
  <c r="Q126" i="25"/>
  <c r="U126" i="25"/>
  <c r="Y126" i="25"/>
  <c r="B126" i="25"/>
  <c r="F126" i="25"/>
  <c r="J126" i="25"/>
  <c r="N126" i="25"/>
  <c r="R126" i="25"/>
  <c r="V126" i="25"/>
  <c r="G126" i="25"/>
  <c r="O126" i="25"/>
  <c r="W126" i="25"/>
  <c r="H126" i="25"/>
  <c r="P126" i="25"/>
  <c r="X126" i="25"/>
  <c r="K126" i="25"/>
  <c r="S126" i="25"/>
  <c r="T126" i="25"/>
  <c r="L126" i="25"/>
  <c r="C126" i="25"/>
  <c r="D126" i="25"/>
  <c r="F28" i="21"/>
  <c r="J28" i="21"/>
  <c r="N28" i="21"/>
  <c r="R28" i="21"/>
  <c r="V28" i="21"/>
  <c r="C28" i="21"/>
  <c r="G28" i="21"/>
  <c r="K28" i="21"/>
  <c r="O28" i="21"/>
  <c r="S28" i="21"/>
  <c r="W28" i="21"/>
  <c r="B28" i="21"/>
  <c r="D28" i="21"/>
  <c r="L28" i="21"/>
  <c r="T28" i="21"/>
  <c r="E28" i="21"/>
  <c r="M28" i="21"/>
  <c r="U28" i="21"/>
  <c r="H28" i="21"/>
  <c r="X28" i="21"/>
  <c r="I28" i="21"/>
  <c r="Y28" i="21"/>
  <c r="P28" i="21"/>
  <c r="Q28" i="21"/>
  <c r="D154" i="21"/>
  <c r="H154" i="21"/>
  <c r="L154" i="21"/>
  <c r="P154" i="21"/>
  <c r="T154" i="21"/>
  <c r="X154" i="21"/>
  <c r="E154" i="21"/>
  <c r="I154" i="21"/>
  <c r="M154" i="21"/>
  <c r="Q154" i="21"/>
  <c r="U154" i="21"/>
  <c r="Y154" i="21"/>
  <c r="J154" i="21"/>
  <c r="R154" i="21"/>
  <c r="C154" i="21"/>
  <c r="K154" i="21"/>
  <c r="S154" i="21"/>
  <c r="N154" i="21"/>
  <c r="V154" i="21"/>
  <c r="G154" i="21"/>
  <c r="O154" i="21"/>
  <c r="B154" i="21"/>
  <c r="F154" i="21"/>
  <c r="W154" i="21"/>
  <c r="E61" i="28"/>
  <c r="I61" i="28"/>
  <c r="M61" i="28"/>
  <c r="Q61" i="28"/>
  <c r="U61" i="28"/>
  <c r="Y61" i="28"/>
  <c r="F61" i="28"/>
  <c r="J61" i="28"/>
  <c r="N61" i="28"/>
  <c r="R61" i="28"/>
  <c r="V61" i="28"/>
  <c r="G61" i="28"/>
  <c r="O61" i="28"/>
  <c r="W61" i="28"/>
  <c r="H61" i="28"/>
  <c r="P61" i="28"/>
  <c r="X61" i="28"/>
  <c r="C61" i="28"/>
  <c r="S61" i="28"/>
  <c r="D61" i="28"/>
  <c r="T61" i="28"/>
  <c r="K61" i="28"/>
  <c r="B61" i="28"/>
  <c r="L61" i="28"/>
  <c r="F59" i="25"/>
  <c r="J59" i="25"/>
  <c r="N59" i="25"/>
  <c r="R59" i="25"/>
  <c r="V59" i="25"/>
  <c r="C59" i="25"/>
  <c r="G59" i="25"/>
  <c r="K59" i="25"/>
  <c r="O59" i="25"/>
  <c r="S59" i="25"/>
  <c r="W59" i="25"/>
  <c r="B59" i="25"/>
  <c r="H59" i="25"/>
  <c r="P59" i="25"/>
  <c r="X59" i="25"/>
  <c r="D59" i="25"/>
  <c r="T59" i="25"/>
  <c r="M59" i="25"/>
  <c r="I59" i="25"/>
  <c r="Q59" i="25"/>
  <c r="Y59" i="25"/>
  <c r="L59" i="25"/>
  <c r="E59" i="25"/>
  <c r="U59" i="25"/>
  <c r="F220" i="28"/>
  <c r="J220" i="28"/>
  <c r="N220" i="28"/>
  <c r="R220" i="28"/>
  <c r="V220" i="28"/>
  <c r="C220" i="28"/>
  <c r="G220" i="28"/>
  <c r="K220" i="28"/>
  <c r="O220" i="28"/>
  <c r="S220" i="28"/>
  <c r="W220" i="28"/>
  <c r="H220" i="28"/>
  <c r="P220" i="28"/>
  <c r="X220" i="28"/>
  <c r="I220" i="28"/>
  <c r="Q220" i="28"/>
  <c r="Y220" i="28"/>
  <c r="L220" i="28"/>
  <c r="M220" i="28"/>
  <c r="T220" i="28"/>
  <c r="U220" i="28"/>
  <c r="B220" i="28"/>
  <c r="D220" i="28"/>
  <c r="E220" i="28"/>
  <c r="F90" i="21"/>
  <c r="J90" i="21"/>
  <c r="N90" i="21"/>
  <c r="R90" i="21"/>
  <c r="V90" i="21"/>
  <c r="C90" i="21"/>
  <c r="G90" i="21"/>
  <c r="K90" i="21"/>
  <c r="O90" i="21"/>
  <c r="S90" i="21"/>
  <c r="W90" i="21"/>
  <c r="B90" i="21"/>
  <c r="D90" i="21"/>
  <c r="L90" i="21"/>
  <c r="T90" i="21"/>
  <c r="E90" i="21"/>
  <c r="M90" i="21"/>
  <c r="U90" i="21"/>
  <c r="P90" i="21"/>
  <c r="H90" i="21"/>
  <c r="Y90" i="21"/>
  <c r="Q90" i="21"/>
  <c r="X90" i="21"/>
  <c r="I90" i="21"/>
  <c r="D93" i="28"/>
  <c r="H93" i="28"/>
  <c r="L93" i="28"/>
  <c r="P93" i="28"/>
  <c r="T93" i="28"/>
  <c r="X93" i="28"/>
  <c r="E93" i="28"/>
  <c r="I93" i="28"/>
  <c r="M93" i="28"/>
  <c r="Q93" i="28"/>
  <c r="U93" i="28"/>
  <c r="Y93" i="28"/>
  <c r="B93" i="28"/>
  <c r="F93" i="28"/>
  <c r="N93" i="28"/>
  <c r="V93" i="28"/>
  <c r="G93" i="28"/>
  <c r="O93" i="28"/>
  <c r="W93" i="28"/>
  <c r="R93" i="28"/>
  <c r="C93" i="28"/>
  <c r="S93" i="28"/>
  <c r="J93" i="28"/>
  <c r="K93" i="28"/>
  <c r="D189" i="28"/>
  <c r="H189" i="28"/>
  <c r="L189" i="28"/>
  <c r="P189" i="28"/>
  <c r="T189" i="28"/>
  <c r="X189" i="28"/>
  <c r="F189" i="28"/>
  <c r="K189" i="28"/>
  <c r="Q189" i="28"/>
  <c r="V189" i="28"/>
  <c r="G189" i="28"/>
  <c r="M189" i="28"/>
  <c r="R189" i="28"/>
  <c r="W189" i="28"/>
  <c r="I189" i="28"/>
  <c r="S189" i="28"/>
  <c r="J189" i="28"/>
  <c r="U189" i="28"/>
  <c r="B189" i="28"/>
  <c r="C189" i="28"/>
  <c r="Y189" i="28"/>
  <c r="E189" i="28"/>
  <c r="N189" i="28"/>
  <c r="O189" i="28"/>
  <c r="F27" i="19"/>
  <c r="J27" i="19"/>
  <c r="N27" i="19"/>
  <c r="R27" i="19"/>
  <c r="V27" i="19"/>
  <c r="H27" i="19"/>
  <c r="P27" i="19"/>
  <c r="X27" i="19"/>
  <c r="E27" i="19"/>
  <c r="M27" i="19"/>
  <c r="U27" i="19"/>
  <c r="B27" i="19"/>
  <c r="C27" i="19"/>
  <c r="G27" i="19"/>
  <c r="K27" i="19"/>
  <c r="O27" i="19"/>
  <c r="S27" i="19"/>
  <c r="W27" i="19"/>
  <c r="D27" i="19"/>
  <c r="L27" i="19"/>
  <c r="T27" i="19"/>
  <c r="I27" i="19"/>
  <c r="Q27" i="19"/>
  <c r="Y27" i="19"/>
  <c r="F60" i="19"/>
  <c r="J60" i="19"/>
  <c r="N60" i="19"/>
  <c r="R60" i="19"/>
  <c r="V60" i="19"/>
  <c r="E60" i="19"/>
  <c r="M60" i="19"/>
  <c r="U60" i="19"/>
  <c r="B60" i="19"/>
  <c r="C60" i="19"/>
  <c r="G60" i="19"/>
  <c r="K60" i="19"/>
  <c r="O60" i="19"/>
  <c r="S60" i="19"/>
  <c r="W60" i="19"/>
  <c r="D60" i="19"/>
  <c r="H60" i="19"/>
  <c r="L60" i="19"/>
  <c r="P60" i="19"/>
  <c r="T60" i="19"/>
  <c r="X60" i="19"/>
  <c r="I60" i="19"/>
  <c r="Q60" i="19"/>
  <c r="Y60" i="19"/>
  <c r="F26" i="25"/>
  <c r="J26" i="25"/>
  <c r="N26" i="25"/>
  <c r="R26" i="25"/>
  <c r="V26" i="25"/>
  <c r="C26" i="25"/>
  <c r="G26" i="25"/>
  <c r="K26" i="25"/>
  <c r="O26" i="25"/>
  <c r="S26" i="25"/>
  <c r="W26" i="25"/>
  <c r="B26" i="25"/>
  <c r="H26" i="25"/>
  <c r="P26" i="25"/>
  <c r="X26" i="25"/>
  <c r="D26" i="25"/>
  <c r="E26" i="25"/>
  <c r="M26" i="25"/>
  <c r="I26" i="25"/>
  <c r="Q26" i="25"/>
  <c r="Y26" i="25"/>
  <c r="L26" i="25"/>
  <c r="T26" i="25"/>
  <c r="U26" i="25"/>
  <c r="E124" i="19"/>
  <c r="I124" i="19"/>
  <c r="M124" i="19"/>
  <c r="Q124" i="19"/>
  <c r="U124" i="19"/>
  <c r="Y124" i="19"/>
  <c r="B124" i="19"/>
  <c r="F124" i="19"/>
  <c r="J124" i="19"/>
  <c r="N124" i="19"/>
  <c r="R124" i="19"/>
  <c r="V124" i="19"/>
  <c r="G124" i="19"/>
  <c r="O124" i="19"/>
  <c r="W124" i="19"/>
  <c r="C124" i="19"/>
  <c r="D124" i="19"/>
  <c r="T124" i="19"/>
  <c r="H124" i="19"/>
  <c r="P124" i="19"/>
  <c r="X124" i="19"/>
  <c r="K124" i="19"/>
  <c r="S124" i="19"/>
  <c r="L124" i="19"/>
  <c r="E92" i="19"/>
  <c r="I92" i="19"/>
  <c r="M92" i="19"/>
  <c r="Q92" i="19"/>
  <c r="U92" i="19"/>
  <c r="Y92" i="19"/>
  <c r="C92" i="19"/>
  <c r="K92" i="19"/>
  <c r="S92" i="19"/>
  <c r="B92" i="19"/>
  <c r="H92" i="19"/>
  <c r="P92" i="19"/>
  <c r="X92" i="19"/>
  <c r="F92" i="19"/>
  <c r="J92" i="19"/>
  <c r="N92" i="19"/>
  <c r="R92" i="19"/>
  <c r="V92" i="19"/>
  <c r="G92" i="19"/>
  <c r="O92" i="19"/>
  <c r="W92" i="19"/>
  <c r="D92" i="19"/>
  <c r="L92" i="19"/>
  <c r="T92" i="19"/>
  <c r="D157" i="28"/>
  <c r="H157" i="28"/>
  <c r="L157" i="28"/>
  <c r="P157" i="28"/>
  <c r="T157" i="28"/>
  <c r="X157" i="28"/>
  <c r="E157" i="28"/>
  <c r="I157" i="28"/>
  <c r="M157" i="28"/>
  <c r="Q157" i="28"/>
  <c r="U157" i="28"/>
  <c r="Y157" i="28"/>
  <c r="B157" i="28"/>
  <c r="F157" i="28"/>
  <c r="N157" i="28"/>
  <c r="V157" i="28"/>
  <c r="G157" i="28"/>
  <c r="O157" i="28"/>
  <c r="W157" i="28"/>
  <c r="J157" i="28"/>
  <c r="K157" i="28"/>
  <c r="C157" i="28"/>
  <c r="R157" i="28"/>
  <c r="S157" i="28"/>
  <c r="D125" i="25"/>
  <c r="H125" i="25"/>
  <c r="L125" i="25"/>
  <c r="P125" i="25"/>
  <c r="T125" i="25"/>
  <c r="X125" i="25"/>
  <c r="E125" i="25"/>
  <c r="I125" i="25"/>
  <c r="M125" i="25"/>
  <c r="Q125" i="25"/>
  <c r="U125" i="25"/>
  <c r="Y125" i="25"/>
  <c r="F125" i="25"/>
  <c r="N125" i="25"/>
  <c r="V125" i="25"/>
  <c r="G125" i="25"/>
  <c r="O125" i="25"/>
  <c r="W125" i="25"/>
  <c r="B125" i="25"/>
  <c r="R125" i="25"/>
  <c r="J125" i="25"/>
  <c r="K125" i="25"/>
  <c r="C125" i="25"/>
  <c r="S125" i="25"/>
  <c r="C58" i="21"/>
  <c r="G58" i="21"/>
  <c r="K58" i="21"/>
  <c r="O58" i="21"/>
  <c r="S58" i="21"/>
  <c r="W58" i="21"/>
  <c r="D58" i="21"/>
  <c r="H58" i="21"/>
  <c r="L58" i="21"/>
  <c r="P58" i="21"/>
  <c r="T58" i="21"/>
  <c r="X58" i="21"/>
  <c r="I58" i="21"/>
  <c r="Q58" i="21"/>
  <c r="Y58" i="21"/>
  <c r="B58" i="21"/>
  <c r="J58" i="21"/>
  <c r="R58" i="21"/>
  <c r="E58" i="21"/>
  <c r="U58" i="21"/>
  <c r="F58" i="21"/>
  <c r="V58" i="21"/>
  <c r="M58" i="21"/>
  <c r="N58" i="21"/>
  <c r="E122" i="21"/>
  <c r="I122" i="21"/>
  <c r="M122" i="21"/>
  <c r="Q122" i="21"/>
  <c r="U122" i="21"/>
  <c r="Y122" i="21"/>
  <c r="B122" i="21"/>
  <c r="F122" i="21"/>
  <c r="J122" i="21"/>
  <c r="N122" i="21"/>
  <c r="R122" i="21"/>
  <c r="V122" i="21"/>
  <c r="C122" i="21"/>
  <c r="K122" i="21"/>
  <c r="S122" i="21"/>
  <c r="D122" i="21"/>
  <c r="L122" i="21"/>
  <c r="T122" i="21"/>
  <c r="O122" i="21"/>
  <c r="G122" i="21"/>
  <c r="X122" i="21"/>
  <c r="P122" i="21"/>
  <c r="W122" i="21"/>
  <c r="H122" i="21"/>
  <c r="F92" i="25"/>
  <c r="J92" i="25"/>
  <c r="N92" i="25"/>
  <c r="R92" i="25"/>
  <c r="V92" i="25"/>
  <c r="C92" i="25"/>
  <c r="G92" i="25"/>
  <c r="K92" i="25"/>
  <c r="O92" i="25"/>
  <c r="S92" i="25"/>
  <c r="W92" i="25"/>
  <c r="B92" i="25"/>
  <c r="H92" i="25"/>
  <c r="P92" i="25"/>
  <c r="X92" i="25"/>
  <c r="D92" i="25"/>
  <c r="E92" i="25"/>
  <c r="M92" i="25"/>
  <c r="U92" i="25"/>
  <c r="I92" i="25"/>
  <c r="Q92" i="25"/>
  <c r="Y92" i="25"/>
  <c r="L92" i="25"/>
  <c r="T92" i="25"/>
  <c r="C185" i="21"/>
  <c r="G185" i="21"/>
  <c r="K185" i="21"/>
  <c r="O185" i="21"/>
  <c r="S185" i="21"/>
  <c r="W185" i="21"/>
  <c r="D185" i="21"/>
  <c r="H185" i="21"/>
  <c r="L185" i="21"/>
  <c r="P185" i="21"/>
  <c r="T185" i="21"/>
  <c r="X185" i="21"/>
  <c r="I185" i="21"/>
  <c r="Q185" i="21"/>
  <c r="Y185" i="21"/>
  <c r="J185" i="21"/>
  <c r="R185" i="21"/>
  <c r="M185" i="21"/>
  <c r="U185" i="21"/>
  <c r="F185" i="21"/>
  <c r="V185" i="21"/>
  <c r="N185" i="21"/>
  <c r="E185" i="21"/>
  <c r="B185" i="21"/>
  <c r="D125" i="28"/>
  <c r="H125" i="28"/>
  <c r="L125" i="28"/>
  <c r="P125" i="28"/>
  <c r="T125" i="28"/>
  <c r="X125" i="28"/>
  <c r="E125" i="28"/>
  <c r="I125" i="28"/>
  <c r="M125" i="28"/>
  <c r="Q125" i="28"/>
  <c r="U125" i="28"/>
  <c r="Y125" i="28"/>
  <c r="J125" i="28"/>
  <c r="R125" i="28"/>
  <c r="C125" i="28"/>
  <c r="K125" i="28"/>
  <c r="S125" i="28"/>
  <c r="N125" i="28"/>
  <c r="O125" i="28"/>
  <c r="F125" i="28"/>
  <c r="G125" i="28"/>
  <c r="V125" i="28"/>
  <c r="W125" i="28"/>
  <c r="B125"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388" i="28"/>
  <c r="J388" i="28"/>
  <c r="N388" i="28"/>
  <c r="R388" i="28"/>
  <c r="V388" i="28"/>
  <c r="D388" i="28"/>
  <c r="I388" i="28"/>
  <c r="O388" i="28"/>
  <c r="T388" i="28"/>
  <c r="Y388" i="28"/>
  <c r="C388" i="28"/>
  <c r="K388" i="28"/>
  <c r="Q388" i="28"/>
  <c r="X388" i="28"/>
  <c r="G388" i="28"/>
  <c r="M388" i="28"/>
  <c r="U388" i="28"/>
  <c r="P388" i="28"/>
  <c r="E388" i="28"/>
  <c r="S388" i="28"/>
  <c r="H388" i="28"/>
  <c r="W388" i="28"/>
  <c r="L388" i="28"/>
  <c r="B388" i="28"/>
  <c r="C354" i="21"/>
  <c r="G354" i="21"/>
  <c r="K354" i="21"/>
  <c r="O354" i="21"/>
  <c r="S354" i="21"/>
  <c r="W354" i="21"/>
  <c r="D354" i="21"/>
  <c r="I354" i="21"/>
  <c r="N354" i="21"/>
  <c r="T354" i="21"/>
  <c r="Y354" i="21"/>
  <c r="F354" i="21"/>
  <c r="L354" i="21"/>
  <c r="Q354" i="21"/>
  <c r="V354" i="21"/>
  <c r="H354" i="21"/>
  <c r="R354" i="21"/>
  <c r="M354" i="21"/>
  <c r="X354" i="21"/>
  <c r="B354" i="21"/>
  <c r="P354" i="21"/>
  <c r="E354" i="21"/>
  <c r="J354" i="21"/>
  <c r="U354" i="21"/>
  <c r="F251" i="28"/>
  <c r="J251" i="28"/>
  <c r="N251" i="28"/>
  <c r="R251" i="28"/>
  <c r="V251" i="28"/>
  <c r="D251" i="28"/>
  <c r="I251" i="28"/>
  <c r="O251" i="28"/>
  <c r="T251" i="28"/>
  <c r="Y251" i="28"/>
  <c r="B251" i="28"/>
  <c r="G251" i="28"/>
  <c r="L251" i="28"/>
  <c r="Q251" i="28"/>
  <c r="W251" i="28"/>
  <c r="C251" i="28"/>
  <c r="M251" i="28"/>
  <c r="X251" i="28"/>
  <c r="E251" i="28"/>
  <c r="H251" i="28"/>
  <c r="S251" i="28"/>
  <c r="K251" i="28"/>
  <c r="U251" i="28"/>
  <c r="P251" i="28"/>
  <c r="C354" i="28"/>
  <c r="G354" i="28"/>
  <c r="K354" i="28"/>
  <c r="O354" i="28"/>
  <c r="S354" i="28"/>
  <c r="W354" i="28"/>
  <c r="F354" i="28"/>
  <c r="L354" i="28"/>
  <c r="Q354" i="28"/>
  <c r="V354" i="28"/>
  <c r="B354" i="28"/>
  <c r="D354" i="28"/>
  <c r="I354" i="28"/>
  <c r="N354" i="28"/>
  <c r="T354" i="28"/>
  <c r="Y354" i="28"/>
  <c r="J354" i="28"/>
  <c r="U354" i="28"/>
  <c r="M354" i="28"/>
  <c r="X354" i="28"/>
  <c r="E354" i="28"/>
  <c r="P354" i="28"/>
  <c r="H354" i="28"/>
  <c r="R354" i="28"/>
  <c r="D286" i="21"/>
  <c r="H286" i="21"/>
  <c r="L286" i="21"/>
  <c r="P286" i="21"/>
  <c r="T286" i="21"/>
  <c r="C286" i="21"/>
  <c r="I286" i="21"/>
  <c r="N286" i="21"/>
  <c r="S286" i="21"/>
  <c r="X286" i="21"/>
  <c r="F286" i="21"/>
  <c r="K286" i="21"/>
  <c r="Q286" i="21"/>
  <c r="V286" i="21"/>
  <c r="G286" i="21"/>
  <c r="R286" i="21"/>
  <c r="M286" i="21"/>
  <c r="W286" i="21"/>
  <c r="O286" i="21"/>
  <c r="B286" i="21"/>
  <c r="E286" i="21"/>
  <c r="Y286" i="21"/>
  <c r="J286" i="21"/>
  <c r="U286" i="21"/>
  <c r="F388" i="21"/>
  <c r="J388" i="21"/>
  <c r="N388" i="21"/>
  <c r="R388" i="21"/>
  <c r="V388" i="21"/>
  <c r="D388" i="21"/>
  <c r="H388" i="21"/>
  <c r="L388" i="21"/>
  <c r="P388" i="21"/>
  <c r="T388" i="21"/>
  <c r="X388" i="21"/>
  <c r="E388" i="21"/>
  <c r="M388" i="21"/>
  <c r="U388" i="21"/>
  <c r="I388" i="21"/>
  <c r="Q388" i="21"/>
  <c r="Y388" i="21"/>
  <c r="C388" i="21"/>
  <c r="S388" i="21"/>
  <c r="K388" i="21"/>
  <c r="B388" i="21"/>
  <c r="O388" i="21"/>
  <c r="W388" i="21"/>
  <c r="G388" i="21"/>
  <c r="C251" i="21"/>
  <c r="G251" i="21"/>
  <c r="K251" i="21"/>
  <c r="O251" i="21"/>
  <c r="S251" i="21"/>
  <c r="W251" i="21"/>
  <c r="F251" i="21"/>
  <c r="L251" i="21"/>
  <c r="Q251" i="21"/>
  <c r="V251" i="21"/>
  <c r="B251" i="21"/>
  <c r="D251" i="21"/>
  <c r="I251" i="21"/>
  <c r="N251" i="21"/>
  <c r="T251" i="21"/>
  <c r="Y251" i="21"/>
  <c r="E251" i="21"/>
  <c r="P251" i="21"/>
  <c r="J251" i="21"/>
  <c r="U251" i="21"/>
  <c r="X251" i="21"/>
  <c r="M251" i="21"/>
  <c r="H251" i="21"/>
  <c r="R251" i="21"/>
  <c r="C422" i="28"/>
  <c r="G422" i="28"/>
  <c r="K422" i="28"/>
  <c r="O422" i="28"/>
  <c r="S422" i="28"/>
  <c r="W422" i="28"/>
  <c r="E422" i="28"/>
  <c r="I422" i="28"/>
  <c r="M422" i="28"/>
  <c r="Q422" i="28"/>
  <c r="U422" i="28"/>
  <c r="Y422" i="28"/>
  <c r="B422" i="28"/>
  <c r="J422" i="28"/>
  <c r="R422" i="28"/>
  <c r="H422" i="28"/>
  <c r="T422" i="28"/>
  <c r="D422" i="28"/>
  <c r="N422" i="28"/>
  <c r="X422" i="28"/>
  <c r="F422" i="28"/>
  <c r="L422" i="28"/>
  <c r="P422" i="28"/>
  <c r="V422" i="28"/>
  <c r="D217" i="21"/>
  <c r="H217" i="21"/>
  <c r="L217" i="21"/>
  <c r="P217" i="21"/>
  <c r="T217" i="21"/>
  <c r="X217" i="21"/>
  <c r="F217" i="21"/>
  <c r="J217" i="21"/>
  <c r="N217" i="21"/>
  <c r="R217" i="21"/>
  <c r="V217" i="21"/>
  <c r="C217" i="21"/>
  <c r="K217" i="21"/>
  <c r="S217" i="21"/>
  <c r="G217" i="21"/>
  <c r="O217" i="21"/>
  <c r="W217" i="21"/>
  <c r="I217" i="21"/>
  <c r="Y217" i="21"/>
  <c r="Q217" i="21"/>
  <c r="E217" i="21"/>
  <c r="B217" i="21"/>
  <c r="M217" i="21"/>
  <c r="U217" i="21"/>
  <c r="E285" i="28"/>
  <c r="I285" i="28"/>
  <c r="M285" i="28"/>
  <c r="Q285" i="28"/>
  <c r="U285" i="28"/>
  <c r="Y285" i="28"/>
  <c r="B285" i="28"/>
  <c r="C285" i="28"/>
  <c r="H285" i="28"/>
  <c r="N285" i="28"/>
  <c r="S285" i="28"/>
  <c r="X285" i="28"/>
  <c r="F285" i="28"/>
  <c r="K285" i="28"/>
  <c r="P285" i="28"/>
  <c r="V285" i="28"/>
  <c r="L285" i="28"/>
  <c r="W285" i="28"/>
  <c r="D285" i="28"/>
  <c r="O285" i="28"/>
  <c r="G285" i="28"/>
  <c r="R285" i="28"/>
  <c r="J285" i="28"/>
  <c r="T285" i="28"/>
  <c r="D320" i="28"/>
  <c r="H320" i="28"/>
  <c r="L320" i="28"/>
  <c r="P320" i="28"/>
  <c r="T320" i="28"/>
  <c r="X320" i="28"/>
  <c r="G320" i="28"/>
  <c r="M320" i="28"/>
  <c r="R320" i="28"/>
  <c r="W320" i="28"/>
  <c r="E320" i="28"/>
  <c r="J320" i="28"/>
  <c r="O320" i="28"/>
  <c r="U320" i="28"/>
  <c r="K320" i="28"/>
  <c r="V320" i="28"/>
  <c r="C320" i="28"/>
  <c r="N320" i="28"/>
  <c r="Y320" i="28"/>
  <c r="F320" i="28"/>
  <c r="Q320" i="28"/>
  <c r="B320" i="28"/>
  <c r="I320" i="28"/>
  <c r="S320" i="28"/>
  <c r="C320" i="21"/>
  <c r="G320" i="21"/>
  <c r="K320" i="21"/>
  <c r="O320" i="21"/>
  <c r="F320" i="21"/>
  <c r="L320" i="21"/>
  <c r="Q320" i="21"/>
  <c r="U320" i="21"/>
  <c r="Y320" i="21"/>
  <c r="D320" i="21"/>
  <c r="I320" i="21"/>
  <c r="N320" i="21"/>
  <c r="S320" i="21"/>
  <c r="W320" i="21"/>
  <c r="B320" i="21"/>
  <c r="E320" i="21"/>
  <c r="P320" i="21"/>
  <c r="X320" i="21"/>
  <c r="J320" i="21"/>
  <c r="T320" i="21"/>
  <c r="M320" i="21"/>
  <c r="V320" i="21"/>
  <c r="H320" i="21"/>
  <c r="R320" i="21"/>
  <c r="A355" i="21"/>
  <c r="A287" i="21"/>
  <c r="A389" i="21"/>
  <c r="A321" i="21"/>
  <c r="A158" i="28"/>
  <c r="A94" i="28"/>
  <c r="A221" i="28"/>
  <c r="A423" i="28"/>
  <c r="A355" i="28"/>
  <c r="A62" i="28"/>
  <c r="A389" i="28"/>
  <c r="A252" i="28"/>
  <c r="A286" i="28"/>
  <c r="A190" i="28"/>
  <c r="A126" i="28"/>
  <c r="A321" i="28"/>
  <c r="A252" i="21"/>
  <c r="A218" i="21"/>
  <c r="A186" i="21"/>
  <c r="A93" i="19"/>
  <c r="A61" i="19"/>
  <c r="A59" i="21"/>
  <c r="A155" i="21"/>
  <c r="A60" i="25"/>
  <c r="A27" i="25"/>
  <c r="A127" i="25"/>
  <c r="A123" i="21"/>
  <c r="A91" i="21"/>
  <c r="A93" i="25"/>
  <c r="A29" i="21"/>
  <c r="A28" i="19"/>
  <c r="A125" i="19"/>
  <c r="C27" i="25" l="1"/>
  <c r="G27" i="25"/>
  <c r="K27" i="25"/>
  <c r="O27" i="25"/>
  <c r="S27" i="25"/>
  <c r="W27" i="25"/>
  <c r="D27" i="25"/>
  <c r="H27" i="25"/>
  <c r="L27" i="25"/>
  <c r="P27" i="25"/>
  <c r="T27" i="25"/>
  <c r="X27" i="25"/>
  <c r="I27" i="25"/>
  <c r="Q27" i="25"/>
  <c r="Y27" i="25"/>
  <c r="B27" i="25"/>
  <c r="E27" i="25"/>
  <c r="U27" i="25"/>
  <c r="F27" i="25"/>
  <c r="V27" i="25"/>
  <c r="J27" i="25"/>
  <c r="R27" i="25"/>
  <c r="M27" i="25"/>
  <c r="N27" i="25"/>
  <c r="E158" i="28"/>
  <c r="I158" i="28"/>
  <c r="M158" i="28"/>
  <c r="Q158" i="28"/>
  <c r="U158" i="28"/>
  <c r="Y158" i="28"/>
  <c r="F158" i="28"/>
  <c r="J158" i="28"/>
  <c r="N158" i="28"/>
  <c r="R158" i="28"/>
  <c r="V158" i="28"/>
  <c r="G158" i="28"/>
  <c r="O158" i="28"/>
  <c r="W158" i="28"/>
  <c r="B158" i="28"/>
  <c r="H158" i="28"/>
  <c r="P158" i="28"/>
  <c r="X158" i="28"/>
  <c r="C158" i="28"/>
  <c r="S158" i="28"/>
  <c r="D158" i="28"/>
  <c r="T158" i="28"/>
  <c r="K158" i="28"/>
  <c r="L158" i="28"/>
  <c r="F125" i="19"/>
  <c r="J125" i="19"/>
  <c r="N125" i="19"/>
  <c r="R125" i="19"/>
  <c r="V125" i="19"/>
  <c r="C125" i="19"/>
  <c r="G125" i="19"/>
  <c r="K125" i="19"/>
  <c r="O125" i="19"/>
  <c r="S125" i="19"/>
  <c r="W125" i="19"/>
  <c r="B125" i="19"/>
  <c r="H125" i="19"/>
  <c r="P125" i="19"/>
  <c r="X125" i="19"/>
  <c r="T125" i="19"/>
  <c r="M125" i="19"/>
  <c r="I125" i="19"/>
  <c r="Q125" i="19"/>
  <c r="Y125" i="19"/>
  <c r="D125" i="19"/>
  <c r="L125" i="19"/>
  <c r="E125" i="19"/>
  <c r="U125" i="19"/>
  <c r="F123" i="21"/>
  <c r="J123" i="21"/>
  <c r="N123" i="21"/>
  <c r="R123" i="21"/>
  <c r="V123" i="21"/>
  <c r="C123" i="21"/>
  <c r="G123" i="21"/>
  <c r="K123" i="21"/>
  <c r="O123" i="21"/>
  <c r="S123" i="21"/>
  <c r="W123" i="21"/>
  <c r="B123" i="21"/>
  <c r="D123" i="21"/>
  <c r="L123" i="21"/>
  <c r="T123" i="21"/>
  <c r="E123" i="21"/>
  <c r="M123" i="21"/>
  <c r="U123" i="21"/>
  <c r="H123" i="21"/>
  <c r="X123" i="21"/>
  <c r="P123" i="21"/>
  <c r="I123" i="21"/>
  <c r="Y123" i="21"/>
  <c r="Q123" i="21"/>
  <c r="C93" i="25"/>
  <c r="G93" i="25"/>
  <c r="K93" i="25"/>
  <c r="O93" i="25"/>
  <c r="S93" i="25"/>
  <c r="W93" i="25"/>
  <c r="D93" i="25"/>
  <c r="H93" i="25"/>
  <c r="L93" i="25"/>
  <c r="P93" i="25"/>
  <c r="T93" i="25"/>
  <c r="X93" i="25"/>
  <c r="I93" i="25"/>
  <c r="Q93" i="25"/>
  <c r="Y93" i="25"/>
  <c r="B93" i="25"/>
  <c r="E93" i="25"/>
  <c r="U93" i="25"/>
  <c r="F93" i="25"/>
  <c r="N93" i="25"/>
  <c r="V93" i="25"/>
  <c r="J93" i="25"/>
  <c r="R93" i="25"/>
  <c r="M93" i="25"/>
  <c r="C60" i="25"/>
  <c r="G60" i="25"/>
  <c r="K60" i="25"/>
  <c r="O60" i="25"/>
  <c r="S60" i="25"/>
  <c r="W60" i="25"/>
  <c r="D60" i="25"/>
  <c r="H60" i="25"/>
  <c r="L60" i="25"/>
  <c r="P60" i="25"/>
  <c r="T60" i="25"/>
  <c r="X60" i="25"/>
  <c r="I60" i="25"/>
  <c r="Q60" i="25"/>
  <c r="Y60" i="25"/>
  <c r="B60" i="25"/>
  <c r="U60" i="25"/>
  <c r="F60" i="25"/>
  <c r="N60" i="25"/>
  <c r="J60" i="25"/>
  <c r="R60" i="25"/>
  <c r="E60" i="25"/>
  <c r="M60" i="25"/>
  <c r="V60" i="25"/>
  <c r="F93" i="19"/>
  <c r="J93" i="19"/>
  <c r="N93" i="19"/>
  <c r="R93" i="19"/>
  <c r="V93" i="19"/>
  <c r="D93" i="19"/>
  <c r="L93" i="19"/>
  <c r="T93" i="19"/>
  <c r="I93" i="19"/>
  <c r="Q93" i="19"/>
  <c r="Y93" i="19"/>
  <c r="C93" i="19"/>
  <c r="G93" i="19"/>
  <c r="K93" i="19"/>
  <c r="O93" i="19"/>
  <c r="S93" i="19"/>
  <c r="W93" i="19"/>
  <c r="H93" i="19"/>
  <c r="P93" i="19"/>
  <c r="X93" i="19"/>
  <c r="E93" i="19"/>
  <c r="M93" i="19"/>
  <c r="U93" i="19"/>
  <c r="B93"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55" i="21"/>
  <c r="I155" i="21"/>
  <c r="M155" i="21"/>
  <c r="Q155" i="21"/>
  <c r="U155" i="21"/>
  <c r="Y155" i="21"/>
  <c r="B155" i="21"/>
  <c r="F155" i="21"/>
  <c r="J155" i="21"/>
  <c r="N155" i="21"/>
  <c r="R155" i="21"/>
  <c r="V155" i="21"/>
  <c r="C155" i="21"/>
  <c r="K155" i="21"/>
  <c r="S155" i="21"/>
  <c r="D155" i="21"/>
  <c r="L155" i="21"/>
  <c r="T155" i="21"/>
  <c r="G155" i="21"/>
  <c r="W155" i="21"/>
  <c r="O155" i="21"/>
  <c r="P155" i="21"/>
  <c r="H155" i="21"/>
  <c r="X155" i="21"/>
  <c r="D186" i="21"/>
  <c r="H186" i="21"/>
  <c r="L186" i="21"/>
  <c r="P186" i="21"/>
  <c r="T186" i="21"/>
  <c r="X186" i="21"/>
  <c r="E186" i="21"/>
  <c r="I186" i="21"/>
  <c r="M186" i="21"/>
  <c r="Q186" i="21"/>
  <c r="U186" i="21"/>
  <c r="Y186" i="21"/>
  <c r="J186" i="21"/>
  <c r="R186" i="21"/>
  <c r="C186" i="21"/>
  <c r="K186" i="21"/>
  <c r="S186" i="21"/>
  <c r="F186" i="21"/>
  <c r="V186" i="21"/>
  <c r="G186" i="21"/>
  <c r="W186" i="21"/>
  <c r="N186" i="21"/>
  <c r="O186" i="21"/>
  <c r="B186" i="21"/>
  <c r="E126" i="28"/>
  <c r="I126" i="28"/>
  <c r="M126" i="28"/>
  <c r="Q126" i="28"/>
  <c r="U126" i="28"/>
  <c r="Y126" i="28"/>
  <c r="B126" i="28"/>
  <c r="F126" i="28"/>
  <c r="J126" i="28"/>
  <c r="N126" i="28"/>
  <c r="R126" i="28"/>
  <c r="V126" i="28"/>
  <c r="C126" i="28"/>
  <c r="K126" i="28"/>
  <c r="S126" i="28"/>
  <c r="D126" i="28"/>
  <c r="L126" i="28"/>
  <c r="T126" i="28"/>
  <c r="G126" i="28"/>
  <c r="W126" i="28"/>
  <c r="H126" i="28"/>
  <c r="X126" i="28"/>
  <c r="O126" i="28"/>
  <c r="P126" i="28"/>
  <c r="C221" i="28"/>
  <c r="G221" i="28"/>
  <c r="K221" i="28"/>
  <c r="O221" i="28"/>
  <c r="S221" i="28"/>
  <c r="W221" i="28"/>
  <c r="D221" i="28"/>
  <c r="H221" i="28"/>
  <c r="L221" i="28"/>
  <c r="P221" i="28"/>
  <c r="T221" i="28"/>
  <c r="X221" i="28"/>
  <c r="I221" i="28"/>
  <c r="Q221" i="28"/>
  <c r="Y221" i="28"/>
  <c r="J221" i="28"/>
  <c r="R221" i="28"/>
  <c r="E221" i="28"/>
  <c r="U221" i="28"/>
  <c r="B221" i="28"/>
  <c r="F221" i="28"/>
  <c r="V221" i="28"/>
  <c r="M221" i="28"/>
  <c r="N221" i="28"/>
  <c r="C29" i="21"/>
  <c r="G29" i="21"/>
  <c r="K29" i="21"/>
  <c r="O29" i="21"/>
  <c r="S29" i="21"/>
  <c r="W29" i="21"/>
  <c r="D29" i="21"/>
  <c r="H29" i="21"/>
  <c r="L29" i="21"/>
  <c r="P29" i="21"/>
  <c r="T29" i="21"/>
  <c r="X29" i="21"/>
  <c r="E29" i="21"/>
  <c r="M29" i="21"/>
  <c r="U29" i="21"/>
  <c r="B29" i="21"/>
  <c r="F29" i="21"/>
  <c r="N29" i="21"/>
  <c r="V29" i="21"/>
  <c r="Q29" i="21"/>
  <c r="R29" i="21"/>
  <c r="I29" i="21"/>
  <c r="Y29" i="21"/>
  <c r="J29" i="21"/>
  <c r="F127" i="25"/>
  <c r="J127" i="25"/>
  <c r="N127" i="25"/>
  <c r="R127" i="25"/>
  <c r="V127" i="25"/>
  <c r="C127" i="25"/>
  <c r="G127" i="25"/>
  <c r="K127" i="25"/>
  <c r="O127" i="25"/>
  <c r="S127" i="25"/>
  <c r="W127" i="25"/>
  <c r="B127" i="25"/>
  <c r="H127" i="25"/>
  <c r="P127" i="25"/>
  <c r="X127" i="25"/>
  <c r="I127" i="25"/>
  <c r="Q127" i="25"/>
  <c r="Y127" i="25"/>
  <c r="D127" i="25"/>
  <c r="T127" i="25"/>
  <c r="E127" i="25"/>
  <c r="U127" i="25"/>
  <c r="L127" i="25"/>
  <c r="M127" i="25"/>
  <c r="D59" i="21"/>
  <c r="H59" i="21"/>
  <c r="L59" i="21"/>
  <c r="P59" i="21"/>
  <c r="T59" i="21"/>
  <c r="X59" i="21"/>
  <c r="E59" i="21"/>
  <c r="I59" i="21"/>
  <c r="M59" i="21"/>
  <c r="Q59" i="21"/>
  <c r="U59" i="21"/>
  <c r="Y59" i="21"/>
  <c r="J59" i="21"/>
  <c r="R59" i="21"/>
  <c r="C59" i="21"/>
  <c r="K59" i="21"/>
  <c r="S59" i="21"/>
  <c r="B59" i="21"/>
  <c r="N59" i="21"/>
  <c r="O59" i="21"/>
  <c r="F59" i="21"/>
  <c r="W59" i="21"/>
  <c r="G59" i="21"/>
  <c r="V59" i="21"/>
  <c r="E190" i="28"/>
  <c r="D190" i="28"/>
  <c r="I190" i="28"/>
  <c r="M190" i="28"/>
  <c r="Q190" i="28"/>
  <c r="U190" i="28"/>
  <c r="Y190" i="28"/>
  <c r="F190" i="28"/>
  <c r="J190" i="28"/>
  <c r="N190" i="28"/>
  <c r="R190" i="28"/>
  <c r="V190" i="28"/>
  <c r="G190" i="28"/>
  <c r="O190" i="28"/>
  <c r="W190" i="28"/>
  <c r="H190" i="28"/>
  <c r="P190" i="28"/>
  <c r="X190" i="28"/>
  <c r="S190" i="28"/>
  <c r="B190" i="28"/>
  <c r="C190" i="28"/>
  <c r="T190" i="28"/>
  <c r="K190" i="28"/>
  <c r="L190" i="28"/>
  <c r="F62" i="28"/>
  <c r="J62" i="28"/>
  <c r="N62" i="28"/>
  <c r="R62" i="28"/>
  <c r="V62" i="28"/>
  <c r="C62" i="28"/>
  <c r="G62" i="28"/>
  <c r="K62" i="28"/>
  <c r="O62" i="28"/>
  <c r="S62" i="28"/>
  <c r="W62" i="28"/>
  <c r="H62" i="28"/>
  <c r="P62" i="28"/>
  <c r="X62" i="28"/>
  <c r="I62" i="28"/>
  <c r="Q62" i="28"/>
  <c r="Y62" i="28"/>
  <c r="L62" i="28"/>
  <c r="M62" i="28"/>
  <c r="T62" i="28"/>
  <c r="U62" i="28"/>
  <c r="B62" i="28"/>
  <c r="E62" i="28"/>
  <c r="D62" i="28"/>
  <c r="E94" i="28"/>
  <c r="I94" i="28"/>
  <c r="M94" i="28"/>
  <c r="Q94" i="28"/>
  <c r="U94" i="28"/>
  <c r="Y94" i="28"/>
  <c r="F94" i="28"/>
  <c r="J94" i="28"/>
  <c r="N94" i="28"/>
  <c r="R94" i="28"/>
  <c r="V94" i="28"/>
  <c r="G94" i="28"/>
  <c r="O94" i="28"/>
  <c r="W94" i="28"/>
  <c r="H94" i="28"/>
  <c r="P94" i="28"/>
  <c r="X94" i="28"/>
  <c r="K94" i="28"/>
  <c r="B94" i="28"/>
  <c r="L94" i="28"/>
  <c r="S94" i="28"/>
  <c r="T94" i="28"/>
  <c r="D94" i="28"/>
  <c r="C94" i="28"/>
  <c r="C61" i="19"/>
  <c r="G61" i="19"/>
  <c r="K61" i="19"/>
  <c r="O61" i="19"/>
  <c r="S61" i="19"/>
  <c r="W61" i="19"/>
  <c r="B61" i="19"/>
  <c r="Q61" i="19"/>
  <c r="F61" i="19"/>
  <c r="N61" i="19"/>
  <c r="D61" i="19"/>
  <c r="H61" i="19"/>
  <c r="L61" i="19"/>
  <c r="P61" i="19"/>
  <c r="T61" i="19"/>
  <c r="X61" i="19"/>
  <c r="E61" i="19"/>
  <c r="I61" i="19"/>
  <c r="M61" i="19"/>
  <c r="U61" i="19"/>
  <c r="Y61" i="19"/>
  <c r="J61" i="19"/>
  <c r="R61" i="19"/>
  <c r="V61" i="19"/>
  <c r="C91" i="21"/>
  <c r="G91" i="21"/>
  <c r="K91" i="21"/>
  <c r="O91" i="21"/>
  <c r="S91" i="21"/>
  <c r="W91" i="21"/>
  <c r="D91" i="21"/>
  <c r="H91" i="21"/>
  <c r="L91" i="21"/>
  <c r="P91" i="21"/>
  <c r="T91" i="21"/>
  <c r="X91" i="21"/>
  <c r="E91" i="21"/>
  <c r="M91" i="21"/>
  <c r="U91" i="21"/>
  <c r="B91" i="21"/>
  <c r="F91" i="21"/>
  <c r="N91" i="21"/>
  <c r="V91" i="21"/>
  <c r="I91" i="21"/>
  <c r="Y91" i="21"/>
  <c r="Q91" i="21"/>
  <c r="J91" i="21"/>
  <c r="R91" i="21"/>
  <c r="A38" i="28"/>
  <c r="F321" i="21"/>
  <c r="J321" i="21"/>
  <c r="N321" i="21"/>
  <c r="R321" i="21"/>
  <c r="V321" i="21"/>
  <c r="D321" i="21"/>
  <c r="H321" i="21"/>
  <c r="L321" i="21"/>
  <c r="P321" i="21"/>
  <c r="T321" i="21"/>
  <c r="X321" i="21"/>
  <c r="I321" i="21"/>
  <c r="Q321" i="21"/>
  <c r="Y321" i="21"/>
  <c r="B321" i="21"/>
  <c r="E321" i="21"/>
  <c r="M321" i="21"/>
  <c r="U321" i="21"/>
  <c r="G321" i="21"/>
  <c r="W321" i="21"/>
  <c r="O321" i="21"/>
  <c r="C321" i="21"/>
  <c r="S321" i="21"/>
  <c r="K321" i="21"/>
  <c r="E218" i="21"/>
  <c r="I218" i="21"/>
  <c r="M218" i="21"/>
  <c r="Q218" i="21"/>
  <c r="U218" i="21"/>
  <c r="Y218" i="21"/>
  <c r="C218" i="21"/>
  <c r="G218" i="21"/>
  <c r="K218" i="21"/>
  <c r="O218" i="21"/>
  <c r="S218" i="21"/>
  <c r="W218" i="21"/>
  <c r="B218" i="21"/>
  <c r="D218" i="21"/>
  <c r="L218" i="21"/>
  <c r="T218" i="21"/>
  <c r="H218" i="21"/>
  <c r="P218" i="21"/>
  <c r="X218" i="21"/>
  <c r="R218" i="21"/>
  <c r="N218" i="21"/>
  <c r="F218" i="21"/>
  <c r="J218" i="21"/>
  <c r="V218" i="21"/>
  <c r="D252" i="21"/>
  <c r="H252" i="21"/>
  <c r="L252" i="21"/>
  <c r="P252" i="21"/>
  <c r="T252" i="21"/>
  <c r="X252" i="21"/>
  <c r="E252" i="21"/>
  <c r="J252" i="21"/>
  <c r="O252" i="21"/>
  <c r="U252" i="21"/>
  <c r="G252" i="21"/>
  <c r="M252" i="21"/>
  <c r="R252" i="21"/>
  <c r="W252" i="21"/>
  <c r="C252" i="21"/>
  <c r="N252" i="21"/>
  <c r="Y252" i="21"/>
  <c r="I252" i="21"/>
  <c r="S252" i="21"/>
  <c r="V252" i="21"/>
  <c r="Q252" i="21"/>
  <c r="F252" i="21"/>
  <c r="B252" i="21"/>
  <c r="K252" i="21"/>
  <c r="F286" i="28"/>
  <c r="J286" i="28"/>
  <c r="N286" i="28"/>
  <c r="R286" i="28"/>
  <c r="V286" i="28"/>
  <c r="G286" i="28"/>
  <c r="L286" i="28"/>
  <c r="Q286" i="28"/>
  <c r="W286" i="28"/>
  <c r="D286" i="28"/>
  <c r="I286" i="28"/>
  <c r="O286" i="28"/>
  <c r="T286" i="28"/>
  <c r="Y286" i="28"/>
  <c r="B286" i="28"/>
  <c r="K286" i="28"/>
  <c r="U286" i="28"/>
  <c r="C286" i="28"/>
  <c r="M286" i="28"/>
  <c r="X286" i="28"/>
  <c r="E286" i="28"/>
  <c r="P286" i="28"/>
  <c r="H286" i="28"/>
  <c r="S286" i="28"/>
  <c r="D355" i="28"/>
  <c r="H355" i="28"/>
  <c r="L355" i="28"/>
  <c r="P355" i="28"/>
  <c r="T355" i="28"/>
  <c r="X355" i="28"/>
  <c r="E355" i="28"/>
  <c r="J355" i="28"/>
  <c r="O355" i="28"/>
  <c r="U355" i="28"/>
  <c r="G355" i="28"/>
  <c r="M355" i="28"/>
  <c r="R355" i="28"/>
  <c r="W355" i="28"/>
  <c r="I355" i="28"/>
  <c r="S355" i="28"/>
  <c r="K355" i="28"/>
  <c r="V355" i="28"/>
  <c r="C355" i="28"/>
  <c r="N355" i="28"/>
  <c r="Y355" i="28"/>
  <c r="F355" i="28"/>
  <c r="Q355" i="28"/>
  <c r="B355" i="28"/>
  <c r="E321" i="28"/>
  <c r="I321" i="28"/>
  <c r="M321" i="28"/>
  <c r="Q321" i="28"/>
  <c r="U321" i="28"/>
  <c r="Y321" i="28"/>
  <c r="B321" i="28"/>
  <c r="F321" i="28"/>
  <c r="K321" i="28"/>
  <c r="P321" i="28"/>
  <c r="V321" i="28"/>
  <c r="C321" i="28"/>
  <c r="H321" i="28"/>
  <c r="N321" i="28"/>
  <c r="S321" i="28"/>
  <c r="X321" i="28"/>
  <c r="J321" i="28"/>
  <c r="T321" i="28"/>
  <c r="L321" i="28"/>
  <c r="W321" i="28"/>
  <c r="D321" i="28"/>
  <c r="O321" i="28"/>
  <c r="G321" i="28"/>
  <c r="R321" i="28"/>
  <c r="C252" i="28"/>
  <c r="G252" i="28"/>
  <c r="K252" i="28"/>
  <c r="O252" i="28"/>
  <c r="S252" i="28"/>
  <c r="W252" i="28"/>
  <c r="H252" i="28"/>
  <c r="M252" i="28"/>
  <c r="R252" i="28"/>
  <c r="X252" i="28"/>
  <c r="E252" i="28"/>
  <c r="J252" i="28"/>
  <c r="P252" i="28"/>
  <c r="U252" i="28"/>
  <c r="L252" i="28"/>
  <c r="V252" i="28"/>
  <c r="D252" i="28"/>
  <c r="Y252" i="28"/>
  <c r="B252" i="28"/>
  <c r="F252" i="28"/>
  <c r="Q252" i="28"/>
  <c r="I252" i="28"/>
  <c r="T252" i="28"/>
  <c r="N252" i="28"/>
  <c r="D423" i="28"/>
  <c r="H423" i="28"/>
  <c r="L423" i="28"/>
  <c r="P423" i="28"/>
  <c r="T423" i="28"/>
  <c r="X423" i="28"/>
  <c r="F423" i="28"/>
  <c r="J423" i="28"/>
  <c r="N423" i="28"/>
  <c r="R423" i="28"/>
  <c r="V423" i="28"/>
  <c r="C423" i="28"/>
  <c r="K423" i="28"/>
  <c r="S423" i="28"/>
  <c r="B423" i="28"/>
  <c r="G423" i="28"/>
  <c r="Q423" i="28"/>
  <c r="M423" i="28"/>
  <c r="W423" i="28"/>
  <c r="E423" i="28"/>
  <c r="Y423" i="28"/>
  <c r="I423" i="28"/>
  <c r="O423" i="28"/>
  <c r="U423" i="28"/>
  <c r="C389" i="28"/>
  <c r="G389" i="28"/>
  <c r="K389" i="28"/>
  <c r="O389" i="28"/>
  <c r="S389" i="28"/>
  <c r="W389" i="28"/>
  <c r="H389" i="28"/>
  <c r="M389" i="28"/>
  <c r="R389" i="28"/>
  <c r="X389" i="28"/>
  <c r="I389" i="28"/>
  <c r="P389" i="28"/>
  <c r="V389" i="28"/>
  <c r="E389" i="28"/>
  <c r="L389" i="28"/>
  <c r="T389" i="28"/>
  <c r="B389" i="28"/>
  <c r="F389" i="28"/>
  <c r="U389" i="28"/>
  <c r="J389" i="28"/>
  <c r="Y389" i="28"/>
  <c r="N389" i="28"/>
  <c r="D389" i="28"/>
  <c r="Q389" i="28"/>
  <c r="C389" i="21"/>
  <c r="G389" i="21"/>
  <c r="K389" i="21"/>
  <c r="O389" i="21"/>
  <c r="S389" i="21"/>
  <c r="W389" i="21"/>
  <c r="E389" i="21"/>
  <c r="I389" i="21"/>
  <c r="M389" i="21"/>
  <c r="Q389" i="21"/>
  <c r="U389" i="21"/>
  <c r="Y389" i="21"/>
  <c r="F389" i="21"/>
  <c r="N389" i="21"/>
  <c r="V389" i="21"/>
  <c r="J389" i="21"/>
  <c r="R389" i="21"/>
  <c r="L389" i="21"/>
  <c r="B389" i="21"/>
  <c r="D389" i="21"/>
  <c r="T389" i="21"/>
  <c r="H389" i="21"/>
  <c r="X389" i="21"/>
  <c r="P389" i="21"/>
  <c r="E287" i="21"/>
  <c r="I287" i="21"/>
  <c r="M287" i="21"/>
  <c r="Q287" i="21"/>
  <c r="U287" i="21"/>
  <c r="Y287" i="21"/>
  <c r="C287" i="21"/>
  <c r="G287" i="21"/>
  <c r="K287" i="21"/>
  <c r="O287" i="21"/>
  <c r="S287" i="21"/>
  <c r="W287" i="21"/>
  <c r="B287" i="21"/>
  <c r="D287" i="21"/>
  <c r="L287" i="21"/>
  <c r="T287" i="21"/>
  <c r="H287" i="21"/>
  <c r="P287" i="21"/>
  <c r="X287" i="21"/>
  <c r="J287" i="21"/>
  <c r="R287" i="21"/>
  <c r="V287" i="21"/>
  <c r="F287" i="21"/>
  <c r="N287" i="21"/>
  <c r="D355" i="21"/>
  <c r="H355" i="21"/>
  <c r="L355" i="21"/>
  <c r="P355" i="21"/>
  <c r="T355" i="21"/>
  <c r="X355" i="21"/>
  <c r="G355" i="21"/>
  <c r="M355" i="21"/>
  <c r="R355" i="21"/>
  <c r="W355" i="21"/>
  <c r="E355" i="21"/>
  <c r="J355" i="21"/>
  <c r="O355" i="21"/>
  <c r="U355" i="21"/>
  <c r="B355" i="21"/>
  <c r="F355" i="21"/>
  <c r="Q355" i="21"/>
  <c r="K355" i="21"/>
  <c r="V355" i="21"/>
  <c r="N355" i="21"/>
  <c r="C355" i="21"/>
  <c r="Y355" i="21"/>
  <c r="I355" i="21"/>
  <c r="S355" i="21"/>
  <c r="A322" i="21"/>
  <c r="A390" i="21"/>
  <c r="A288" i="21"/>
  <c r="A356" i="21"/>
  <c r="A191" i="28"/>
  <c r="A424" i="28"/>
  <c r="A95" i="28"/>
  <c r="A159" i="28"/>
  <c r="A322" i="28"/>
  <c r="A127" i="28"/>
  <c r="A287" i="28"/>
  <c r="A253" i="28"/>
  <c r="A390" i="28"/>
  <c r="A63" i="28"/>
  <c r="A356" i="28"/>
  <c r="A222" i="28"/>
  <c r="A219" i="21"/>
  <c r="A253" i="21"/>
  <c r="A187" i="21"/>
  <c r="A94" i="19"/>
  <c r="A62" i="19"/>
  <c r="A29" i="19"/>
  <c r="A128" i="25"/>
  <c r="A28" i="25"/>
  <c r="A92" i="21"/>
  <c r="A30" i="21"/>
  <c r="A124" i="21"/>
  <c r="A61" i="25"/>
  <c r="A126" i="19"/>
  <c r="A94" i="25"/>
  <c r="A156" i="21"/>
  <c r="A60" i="21"/>
  <c r="C126" i="19" l="1"/>
  <c r="G126" i="19"/>
  <c r="K126" i="19"/>
  <c r="O126" i="19"/>
  <c r="S126" i="19"/>
  <c r="W126" i="19"/>
  <c r="D126" i="19"/>
  <c r="H126" i="19"/>
  <c r="L126" i="19"/>
  <c r="P126" i="19"/>
  <c r="T126" i="19"/>
  <c r="X126" i="19"/>
  <c r="I126" i="19"/>
  <c r="Q126" i="19"/>
  <c r="Y126" i="19"/>
  <c r="B126" i="19"/>
  <c r="M126" i="19"/>
  <c r="F126" i="19"/>
  <c r="J126" i="19"/>
  <c r="R126" i="19"/>
  <c r="E126" i="19"/>
  <c r="U126" i="19"/>
  <c r="N126" i="19"/>
  <c r="V126" i="19"/>
  <c r="E60" i="21"/>
  <c r="I60" i="21"/>
  <c r="M60" i="21"/>
  <c r="Q60" i="21"/>
  <c r="U60" i="21"/>
  <c r="Y60" i="21"/>
  <c r="F60" i="21"/>
  <c r="J60" i="21"/>
  <c r="N60" i="21"/>
  <c r="R60" i="21"/>
  <c r="V60" i="21"/>
  <c r="C60" i="21"/>
  <c r="K60" i="21"/>
  <c r="S60" i="21"/>
  <c r="D60" i="21"/>
  <c r="L60" i="21"/>
  <c r="T60" i="21"/>
  <c r="G60" i="21"/>
  <c r="W60" i="21"/>
  <c r="H60" i="21"/>
  <c r="X60" i="21"/>
  <c r="O60" i="21"/>
  <c r="B60" i="21"/>
  <c r="P60" i="21"/>
  <c r="D222" i="28"/>
  <c r="H222" i="28"/>
  <c r="L222" i="28"/>
  <c r="P222" i="28"/>
  <c r="T222" i="28"/>
  <c r="X222" i="28"/>
  <c r="E222" i="28"/>
  <c r="I222" i="28"/>
  <c r="M222" i="28"/>
  <c r="Q222" i="28"/>
  <c r="U222" i="28"/>
  <c r="Y222" i="28"/>
  <c r="J222" i="28"/>
  <c r="R222" i="28"/>
  <c r="C222" i="28"/>
  <c r="K222" i="28"/>
  <c r="S222" i="28"/>
  <c r="N222" i="28"/>
  <c r="O222" i="28"/>
  <c r="B222" i="28"/>
  <c r="F222" i="28"/>
  <c r="G222" i="28"/>
  <c r="V222" i="28"/>
  <c r="W222" i="28"/>
  <c r="C124" i="21"/>
  <c r="G124" i="21"/>
  <c r="K124" i="21"/>
  <c r="O124" i="21"/>
  <c r="S124" i="21"/>
  <c r="W124" i="21"/>
  <c r="D124" i="21"/>
  <c r="H124" i="21"/>
  <c r="L124" i="21"/>
  <c r="P124" i="21"/>
  <c r="T124" i="21"/>
  <c r="X124" i="21"/>
  <c r="E124" i="21"/>
  <c r="M124" i="21"/>
  <c r="U124" i="21"/>
  <c r="B124" i="21"/>
  <c r="F124" i="21"/>
  <c r="N124" i="21"/>
  <c r="V124" i="21"/>
  <c r="Q124" i="21"/>
  <c r="Y124" i="21"/>
  <c r="J124" i="21"/>
  <c r="R124" i="21"/>
  <c r="I124" i="21"/>
  <c r="D62" i="19"/>
  <c r="H62" i="19"/>
  <c r="L62" i="19"/>
  <c r="P62" i="19"/>
  <c r="T62" i="19"/>
  <c r="X62" i="19"/>
  <c r="J62" i="19"/>
  <c r="C62" i="19"/>
  <c r="K62" i="19"/>
  <c r="S62" i="19"/>
  <c r="E62" i="19"/>
  <c r="I62" i="19"/>
  <c r="M62" i="19"/>
  <c r="Q62" i="19"/>
  <c r="U62" i="19"/>
  <c r="Y62" i="19"/>
  <c r="B62" i="19"/>
  <c r="F62" i="19"/>
  <c r="N62" i="19"/>
  <c r="R62" i="19"/>
  <c r="V62" i="19"/>
  <c r="G62" i="19"/>
  <c r="O62" i="19"/>
  <c r="W62" i="19"/>
  <c r="F191" i="28"/>
  <c r="J191" i="28"/>
  <c r="N191" i="28"/>
  <c r="R191" i="28"/>
  <c r="V191" i="28"/>
  <c r="C191" i="28"/>
  <c r="G191" i="28"/>
  <c r="K191" i="28"/>
  <c r="O191" i="28"/>
  <c r="S191" i="28"/>
  <c r="W191" i="28"/>
  <c r="B191" i="28"/>
  <c r="H191" i="28"/>
  <c r="P191" i="28"/>
  <c r="X191" i="28"/>
  <c r="I191" i="28"/>
  <c r="Q191" i="28"/>
  <c r="Y191" i="28"/>
  <c r="L191" i="28"/>
  <c r="M191" i="28"/>
  <c r="T191" i="28"/>
  <c r="U191" i="28"/>
  <c r="D191" i="28"/>
  <c r="E191" i="28"/>
  <c r="D61" i="25"/>
  <c r="H61" i="25"/>
  <c r="L61" i="25"/>
  <c r="P61" i="25"/>
  <c r="T61" i="25"/>
  <c r="X61" i="25"/>
  <c r="E61" i="25"/>
  <c r="I61" i="25"/>
  <c r="M61" i="25"/>
  <c r="Q61" i="25"/>
  <c r="U61" i="25"/>
  <c r="Y61" i="25"/>
  <c r="J61" i="25"/>
  <c r="R61" i="25"/>
  <c r="V61" i="25"/>
  <c r="G61" i="25"/>
  <c r="W61" i="25"/>
  <c r="C61" i="25"/>
  <c r="K61" i="25"/>
  <c r="S61" i="25"/>
  <c r="B61" i="25"/>
  <c r="F61" i="25"/>
  <c r="N61" i="25"/>
  <c r="O61" i="25"/>
  <c r="D28" i="25"/>
  <c r="H28" i="25"/>
  <c r="L28" i="25"/>
  <c r="P28" i="25"/>
  <c r="T28" i="25"/>
  <c r="X28" i="25"/>
  <c r="E28" i="25"/>
  <c r="I28" i="25"/>
  <c r="M28" i="25"/>
  <c r="Q28" i="25"/>
  <c r="U28" i="25"/>
  <c r="Y28" i="25"/>
  <c r="J28" i="25"/>
  <c r="R28" i="25"/>
  <c r="N28" i="25"/>
  <c r="O28" i="25"/>
  <c r="C28" i="25"/>
  <c r="K28" i="25"/>
  <c r="S28" i="25"/>
  <c r="B28" i="25"/>
  <c r="F28" i="25"/>
  <c r="V28" i="25"/>
  <c r="G28" i="25"/>
  <c r="W28" i="25"/>
  <c r="C94" i="19"/>
  <c r="G94" i="19"/>
  <c r="K94" i="19"/>
  <c r="O94" i="19"/>
  <c r="S94" i="19"/>
  <c r="W94" i="19"/>
  <c r="B94" i="19"/>
  <c r="E94" i="19"/>
  <c r="M94" i="19"/>
  <c r="U94" i="19"/>
  <c r="J94" i="19"/>
  <c r="R94" i="19"/>
  <c r="D94" i="19"/>
  <c r="H94" i="19"/>
  <c r="L94" i="19"/>
  <c r="P94" i="19"/>
  <c r="T94" i="19"/>
  <c r="X94" i="19"/>
  <c r="I94" i="19"/>
  <c r="Q94" i="19"/>
  <c r="Y94" i="19"/>
  <c r="F94" i="19"/>
  <c r="N94" i="19"/>
  <c r="V94" i="19"/>
  <c r="F159" i="28"/>
  <c r="J159" i="28"/>
  <c r="N159" i="28"/>
  <c r="R159" i="28"/>
  <c r="V159" i="28"/>
  <c r="C159" i="28"/>
  <c r="G159" i="28"/>
  <c r="K159" i="28"/>
  <c r="O159" i="28"/>
  <c r="S159" i="28"/>
  <c r="W159" i="28"/>
  <c r="H159" i="28"/>
  <c r="P159" i="28"/>
  <c r="X159" i="28"/>
  <c r="I159" i="28"/>
  <c r="Q159" i="28"/>
  <c r="Y159" i="28"/>
  <c r="B159" i="28"/>
  <c r="L159" i="28"/>
  <c r="M159" i="28"/>
  <c r="T159" i="28"/>
  <c r="U159" i="28"/>
  <c r="E159" i="28"/>
  <c r="D159" i="28"/>
  <c r="C38" i="28"/>
  <c r="G38" i="28"/>
  <c r="K38" i="28"/>
  <c r="O38" i="28"/>
  <c r="S38" i="28"/>
  <c r="W38" i="28"/>
  <c r="D38" i="28"/>
  <c r="H38" i="28"/>
  <c r="L38" i="28"/>
  <c r="P38" i="28"/>
  <c r="T38" i="28"/>
  <c r="X38" i="28"/>
  <c r="I38" i="28"/>
  <c r="Q38" i="28"/>
  <c r="Y38" i="28"/>
  <c r="J38" i="28"/>
  <c r="R38" i="28"/>
  <c r="E38" i="28"/>
  <c r="U38" i="28"/>
  <c r="F38" i="28"/>
  <c r="V38" i="28"/>
  <c r="B38" i="28"/>
  <c r="N38" i="28"/>
  <c r="M38" i="28"/>
  <c r="F156" i="21"/>
  <c r="J156" i="21"/>
  <c r="N156" i="21"/>
  <c r="R156" i="21"/>
  <c r="V156" i="21"/>
  <c r="C156" i="21"/>
  <c r="G156" i="21"/>
  <c r="K156" i="21"/>
  <c r="O156" i="21"/>
  <c r="S156" i="21"/>
  <c r="W156" i="21"/>
  <c r="B156" i="21"/>
  <c r="D156" i="21"/>
  <c r="L156" i="21"/>
  <c r="T156" i="21"/>
  <c r="E156" i="21"/>
  <c r="M156" i="21"/>
  <c r="U156" i="21"/>
  <c r="P156" i="21"/>
  <c r="X156" i="21"/>
  <c r="Y156" i="21"/>
  <c r="Q156" i="21"/>
  <c r="H156" i="21"/>
  <c r="I156" i="21"/>
  <c r="C128" i="25"/>
  <c r="G128" i="25"/>
  <c r="K128" i="25"/>
  <c r="O128" i="25"/>
  <c r="S128" i="25"/>
  <c r="W128" i="25"/>
  <c r="D128" i="25"/>
  <c r="H128" i="25"/>
  <c r="L128" i="25"/>
  <c r="P128" i="25"/>
  <c r="T128" i="25"/>
  <c r="X128" i="25"/>
  <c r="I128" i="25"/>
  <c r="Q128" i="25"/>
  <c r="Y128" i="25"/>
  <c r="J128" i="25"/>
  <c r="R128" i="25"/>
  <c r="M128" i="25"/>
  <c r="E128" i="25"/>
  <c r="B128" i="25"/>
  <c r="F128" i="25"/>
  <c r="N128" i="25"/>
  <c r="U128" i="25"/>
  <c r="V128" i="25"/>
  <c r="E187" i="21"/>
  <c r="I187" i="21"/>
  <c r="M187" i="21"/>
  <c r="Q187" i="21"/>
  <c r="U187" i="21"/>
  <c r="Y187" i="21"/>
  <c r="B187" i="21"/>
  <c r="F187" i="21"/>
  <c r="J187" i="21"/>
  <c r="N187" i="21"/>
  <c r="R187" i="21"/>
  <c r="V187" i="21"/>
  <c r="C187" i="21"/>
  <c r="K187" i="21"/>
  <c r="S187" i="21"/>
  <c r="D187" i="21"/>
  <c r="L187" i="21"/>
  <c r="T187" i="21"/>
  <c r="O187" i="21"/>
  <c r="G187" i="21"/>
  <c r="H187" i="21"/>
  <c r="P187" i="21"/>
  <c r="W187" i="21"/>
  <c r="X187" i="21"/>
  <c r="F95" i="28"/>
  <c r="J95" i="28"/>
  <c r="N95" i="28"/>
  <c r="R95" i="28"/>
  <c r="V95" i="28"/>
  <c r="C95" i="28"/>
  <c r="G95" i="28"/>
  <c r="K95" i="28"/>
  <c r="O95" i="28"/>
  <c r="S95" i="28"/>
  <c r="W95" i="28"/>
  <c r="H95" i="28"/>
  <c r="P95" i="28"/>
  <c r="X95" i="28"/>
  <c r="I95" i="28"/>
  <c r="Q95" i="28"/>
  <c r="Y95" i="28"/>
  <c r="D95" i="28"/>
  <c r="T95" i="28"/>
  <c r="E95" i="28"/>
  <c r="U95" i="28"/>
  <c r="B95" i="28"/>
  <c r="L95" i="28"/>
  <c r="M95" i="28"/>
  <c r="D94" i="25"/>
  <c r="H94" i="25"/>
  <c r="L94" i="25"/>
  <c r="P94" i="25"/>
  <c r="T94" i="25"/>
  <c r="X94" i="25"/>
  <c r="E94" i="25"/>
  <c r="I94" i="25"/>
  <c r="M94" i="25"/>
  <c r="Q94" i="25"/>
  <c r="U94" i="25"/>
  <c r="Y94" i="25"/>
  <c r="J94" i="25"/>
  <c r="R94" i="25"/>
  <c r="N94" i="25"/>
  <c r="V94" i="25"/>
  <c r="G94" i="25"/>
  <c r="O94" i="25"/>
  <c r="W94" i="25"/>
  <c r="C94" i="25"/>
  <c r="K94" i="25"/>
  <c r="S94" i="25"/>
  <c r="B94" i="25"/>
  <c r="F94"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3" i="28"/>
  <c r="G63" i="28"/>
  <c r="K63" i="28"/>
  <c r="O63" i="28"/>
  <c r="S63" i="28"/>
  <c r="W63" i="28"/>
  <c r="B63" i="28"/>
  <c r="D63" i="28"/>
  <c r="H63" i="28"/>
  <c r="L63" i="28"/>
  <c r="P63" i="28"/>
  <c r="T63" i="28"/>
  <c r="X63" i="28"/>
  <c r="I63" i="28"/>
  <c r="Q63" i="28"/>
  <c r="Y63" i="28"/>
  <c r="J63" i="28"/>
  <c r="R63" i="28"/>
  <c r="E63" i="28"/>
  <c r="U63" i="28"/>
  <c r="F63" i="28"/>
  <c r="V63" i="28"/>
  <c r="M63" i="28"/>
  <c r="N63" i="28"/>
  <c r="F127" i="28"/>
  <c r="J127" i="28"/>
  <c r="N127" i="28"/>
  <c r="R127" i="28"/>
  <c r="V127" i="28"/>
  <c r="C127" i="28"/>
  <c r="G127" i="28"/>
  <c r="K127" i="28"/>
  <c r="O127" i="28"/>
  <c r="S127" i="28"/>
  <c r="W127" i="28"/>
  <c r="B127" i="28"/>
  <c r="D127" i="28"/>
  <c r="L127" i="28"/>
  <c r="T127" i="28"/>
  <c r="E127" i="28"/>
  <c r="M127" i="28"/>
  <c r="U127" i="28"/>
  <c r="P127" i="28"/>
  <c r="Q127" i="28"/>
  <c r="X127" i="28"/>
  <c r="Y127" i="28"/>
  <c r="I127" i="28"/>
  <c r="H127" i="28"/>
  <c r="D92" i="21"/>
  <c r="H92" i="21"/>
  <c r="L92" i="21"/>
  <c r="P92" i="21"/>
  <c r="T92" i="21"/>
  <c r="X92" i="21"/>
  <c r="E92" i="21"/>
  <c r="I92" i="21"/>
  <c r="M92" i="21"/>
  <c r="Q92" i="21"/>
  <c r="U92" i="21"/>
  <c r="Y92" i="21"/>
  <c r="F92" i="21"/>
  <c r="N92" i="21"/>
  <c r="V92" i="21"/>
  <c r="G92" i="21"/>
  <c r="O92" i="21"/>
  <c r="W92" i="21"/>
  <c r="B92" i="21"/>
  <c r="R92" i="21"/>
  <c r="K92" i="21"/>
  <c r="C92" i="21"/>
  <c r="S92" i="21"/>
  <c r="J92" i="21"/>
  <c r="A39" i="28"/>
  <c r="E253" i="21"/>
  <c r="I253" i="21"/>
  <c r="M253" i="21"/>
  <c r="Q253" i="21"/>
  <c r="U253" i="21"/>
  <c r="Y253" i="21"/>
  <c r="C253" i="21"/>
  <c r="H253" i="21"/>
  <c r="N253" i="21"/>
  <c r="S253" i="21"/>
  <c r="X253" i="21"/>
  <c r="F253" i="21"/>
  <c r="K253" i="21"/>
  <c r="P253" i="21"/>
  <c r="V253" i="21"/>
  <c r="B253" i="21"/>
  <c r="L253" i="21"/>
  <c r="W253" i="21"/>
  <c r="G253" i="21"/>
  <c r="R253" i="21"/>
  <c r="T253" i="21"/>
  <c r="J253" i="21"/>
  <c r="O253" i="21"/>
  <c r="D253" i="21"/>
  <c r="E424" i="28"/>
  <c r="I424" i="28"/>
  <c r="M424" i="28"/>
  <c r="Q424" i="28"/>
  <c r="U424" i="28"/>
  <c r="Y424" i="28"/>
  <c r="C424" i="28"/>
  <c r="G424" i="28"/>
  <c r="K424" i="28"/>
  <c r="O424" i="28"/>
  <c r="S424" i="28"/>
  <c r="W424" i="28"/>
  <c r="D424" i="28"/>
  <c r="L424" i="28"/>
  <c r="T424" i="28"/>
  <c r="F424" i="28"/>
  <c r="P424" i="28"/>
  <c r="B424" i="28"/>
  <c r="J424" i="28"/>
  <c r="V424" i="28"/>
  <c r="X424" i="28"/>
  <c r="H424" i="28"/>
  <c r="N424" i="28"/>
  <c r="R424" i="28"/>
  <c r="F219" i="21"/>
  <c r="J219" i="21"/>
  <c r="N219" i="21"/>
  <c r="R219" i="21"/>
  <c r="V219" i="21"/>
  <c r="D219" i="21"/>
  <c r="H219" i="21"/>
  <c r="L219" i="21"/>
  <c r="P219" i="21"/>
  <c r="T219" i="21"/>
  <c r="X219" i="21"/>
  <c r="E219" i="21"/>
  <c r="M219" i="21"/>
  <c r="U219" i="21"/>
  <c r="I219" i="21"/>
  <c r="Q219" i="21"/>
  <c r="Y219" i="21"/>
  <c r="B219" i="21"/>
  <c r="K219" i="21"/>
  <c r="O219" i="21"/>
  <c r="C219" i="21"/>
  <c r="W219" i="21"/>
  <c r="G219" i="21"/>
  <c r="S219" i="21"/>
  <c r="D390" i="28"/>
  <c r="H390" i="28"/>
  <c r="L390" i="28"/>
  <c r="P390" i="28"/>
  <c r="T390" i="28"/>
  <c r="X390" i="28"/>
  <c r="F390" i="28"/>
  <c r="K390" i="28"/>
  <c r="Q390" i="28"/>
  <c r="V390" i="28"/>
  <c r="G390" i="28"/>
  <c r="N390" i="28"/>
  <c r="U390" i="28"/>
  <c r="C390" i="28"/>
  <c r="J390" i="28"/>
  <c r="R390" i="28"/>
  <c r="Y390" i="28"/>
  <c r="M390" i="28"/>
  <c r="B390" i="28"/>
  <c r="O390" i="28"/>
  <c r="E390" i="28"/>
  <c r="S390" i="28"/>
  <c r="I390" i="28"/>
  <c r="W390" i="28"/>
  <c r="F322" i="28"/>
  <c r="J322" i="28"/>
  <c r="N322" i="28"/>
  <c r="R322" i="28"/>
  <c r="V322" i="28"/>
  <c r="D322" i="28"/>
  <c r="I322" i="28"/>
  <c r="O322" i="28"/>
  <c r="T322" i="28"/>
  <c r="Y322" i="28"/>
  <c r="B322" i="28"/>
  <c r="G322" i="28"/>
  <c r="L322" i="28"/>
  <c r="Q322" i="28"/>
  <c r="W322" i="28"/>
  <c r="H322" i="28"/>
  <c r="S322" i="28"/>
  <c r="K322" i="28"/>
  <c r="U322" i="28"/>
  <c r="C322" i="28"/>
  <c r="M322" i="28"/>
  <c r="X322" i="28"/>
  <c r="E322" i="28"/>
  <c r="P322" i="28"/>
  <c r="D253" i="28"/>
  <c r="H253" i="28"/>
  <c r="L253" i="28"/>
  <c r="P253" i="28"/>
  <c r="T253" i="28"/>
  <c r="X253" i="28"/>
  <c r="F253" i="28"/>
  <c r="K253" i="28"/>
  <c r="Q253" i="28"/>
  <c r="V253" i="28"/>
  <c r="C253" i="28"/>
  <c r="I253" i="28"/>
  <c r="N253" i="28"/>
  <c r="S253" i="28"/>
  <c r="Y253" i="28"/>
  <c r="B253" i="28"/>
  <c r="J253" i="28"/>
  <c r="U253" i="28"/>
  <c r="W253" i="28"/>
  <c r="E253" i="28"/>
  <c r="O253" i="28"/>
  <c r="G253" i="28"/>
  <c r="R253" i="28"/>
  <c r="M253" i="28"/>
  <c r="E356" i="21"/>
  <c r="I356" i="21"/>
  <c r="M356" i="21"/>
  <c r="Q356" i="21"/>
  <c r="U356" i="21"/>
  <c r="Y356" i="21"/>
  <c r="F356" i="21"/>
  <c r="K356" i="21"/>
  <c r="P356" i="21"/>
  <c r="V356" i="21"/>
  <c r="C356" i="21"/>
  <c r="H356" i="21"/>
  <c r="N356" i="21"/>
  <c r="S356" i="21"/>
  <c r="X356" i="21"/>
  <c r="D356" i="21"/>
  <c r="O356" i="21"/>
  <c r="J356" i="21"/>
  <c r="T356" i="21"/>
  <c r="L356" i="21"/>
  <c r="W356" i="21"/>
  <c r="B356" i="21"/>
  <c r="G356" i="21"/>
  <c r="R356" i="21"/>
  <c r="E356" i="28"/>
  <c r="I356" i="28"/>
  <c r="M356" i="28"/>
  <c r="Q356" i="28"/>
  <c r="U356" i="28"/>
  <c r="Y356" i="28"/>
  <c r="B356" i="28"/>
  <c r="C356" i="28"/>
  <c r="H356" i="28"/>
  <c r="N356" i="28"/>
  <c r="S356" i="28"/>
  <c r="X356" i="28"/>
  <c r="F356" i="28"/>
  <c r="K356" i="28"/>
  <c r="P356" i="28"/>
  <c r="V356" i="28"/>
  <c r="G356" i="28"/>
  <c r="R356" i="28"/>
  <c r="J356" i="28"/>
  <c r="T356" i="28"/>
  <c r="L356" i="28"/>
  <c r="W356" i="28"/>
  <c r="D356" i="28"/>
  <c r="O356" i="28"/>
  <c r="C287" i="28"/>
  <c r="G287" i="28"/>
  <c r="K287" i="28"/>
  <c r="O287" i="28"/>
  <c r="S287" i="28"/>
  <c r="W287" i="28"/>
  <c r="E287" i="28"/>
  <c r="J287" i="28"/>
  <c r="P287" i="28"/>
  <c r="U287" i="28"/>
  <c r="H287" i="28"/>
  <c r="M287" i="28"/>
  <c r="R287" i="28"/>
  <c r="X287" i="28"/>
  <c r="I287" i="28"/>
  <c r="T287" i="28"/>
  <c r="L287" i="28"/>
  <c r="V287" i="28"/>
  <c r="D287" i="28"/>
  <c r="N287" i="28"/>
  <c r="Y287" i="28"/>
  <c r="B287" i="28"/>
  <c r="F287" i="28"/>
  <c r="Q287" i="28"/>
  <c r="F288" i="21"/>
  <c r="J288" i="21"/>
  <c r="N288" i="21"/>
  <c r="R288" i="21"/>
  <c r="V288" i="21"/>
  <c r="D288" i="21"/>
  <c r="H288" i="21"/>
  <c r="L288" i="21"/>
  <c r="P288" i="21"/>
  <c r="T288" i="21"/>
  <c r="X288" i="21"/>
  <c r="E288" i="21"/>
  <c r="M288" i="21"/>
  <c r="U288" i="21"/>
  <c r="B288" i="21"/>
  <c r="I288" i="21"/>
  <c r="Q288" i="21"/>
  <c r="Y288" i="21"/>
  <c r="C288" i="21"/>
  <c r="S288" i="21"/>
  <c r="K288" i="21"/>
  <c r="G288" i="21"/>
  <c r="W288" i="21"/>
  <c r="O288" i="21"/>
  <c r="D390" i="21"/>
  <c r="H390" i="21"/>
  <c r="L390" i="21"/>
  <c r="P390" i="21"/>
  <c r="T390" i="21"/>
  <c r="X390" i="21"/>
  <c r="F390" i="21"/>
  <c r="J390" i="21"/>
  <c r="N390" i="21"/>
  <c r="R390" i="21"/>
  <c r="V390" i="21"/>
  <c r="G390" i="21"/>
  <c r="O390" i="21"/>
  <c r="W390" i="21"/>
  <c r="C390" i="21"/>
  <c r="K390" i="21"/>
  <c r="S390" i="21"/>
  <c r="E390" i="21"/>
  <c r="U390" i="21"/>
  <c r="M390" i="21"/>
  <c r="Q390" i="21"/>
  <c r="I390" i="21"/>
  <c r="B390" i="21"/>
  <c r="Y390" i="21"/>
  <c r="C322" i="21"/>
  <c r="G322" i="21"/>
  <c r="K322" i="21"/>
  <c r="O322" i="21"/>
  <c r="S322" i="21"/>
  <c r="W322" i="21"/>
  <c r="E322" i="21"/>
  <c r="I322" i="21"/>
  <c r="M322" i="21"/>
  <c r="Q322" i="21"/>
  <c r="U322" i="21"/>
  <c r="Y322" i="21"/>
  <c r="J322" i="21"/>
  <c r="R322" i="21"/>
  <c r="F322" i="21"/>
  <c r="N322" i="21"/>
  <c r="V322" i="21"/>
  <c r="P322" i="21"/>
  <c r="H322" i="21"/>
  <c r="X322" i="21"/>
  <c r="L322" i="21"/>
  <c r="D322" i="21"/>
  <c r="T322" i="21"/>
  <c r="B322" i="21"/>
  <c r="A357" i="21"/>
  <c r="A391" i="21"/>
  <c r="A289" i="21"/>
  <c r="A323" i="21"/>
  <c r="A223" i="28"/>
  <c r="A64" i="28"/>
  <c r="A391" i="28"/>
  <c r="A254" i="28"/>
  <c r="A288" i="28"/>
  <c r="A128" i="28"/>
  <c r="A96" i="28"/>
  <c r="A357" i="28"/>
  <c r="A160" i="28"/>
  <c r="A323" i="28"/>
  <c r="A425" i="28"/>
  <c r="A192" i="28"/>
  <c r="A254" i="21"/>
  <c r="A220" i="21"/>
  <c r="A188" i="21"/>
  <c r="A95" i="19"/>
  <c r="A63" i="19"/>
  <c r="A61" i="21"/>
  <c r="A157" i="21"/>
  <c r="A127" i="19"/>
  <c r="A62" i="25"/>
  <c r="A30" i="19"/>
  <c r="A93" i="21"/>
  <c r="A95" i="25"/>
  <c r="A125" i="21"/>
  <c r="A31" i="21"/>
  <c r="A29" i="25"/>
  <c r="A129" i="25"/>
  <c r="E63" i="19" l="1"/>
  <c r="I63" i="19"/>
  <c r="M63" i="19"/>
  <c r="Q63" i="19"/>
  <c r="U63" i="19"/>
  <c r="Y63" i="19"/>
  <c r="C63" i="19"/>
  <c r="K63" i="19"/>
  <c r="S63" i="19"/>
  <c r="B63" i="19"/>
  <c r="H63" i="19"/>
  <c r="P63" i="19"/>
  <c r="X63" i="19"/>
  <c r="F63" i="19"/>
  <c r="J63" i="19"/>
  <c r="N63" i="19"/>
  <c r="R63" i="19"/>
  <c r="V63" i="19"/>
  <c r="G63" i="19"/>
  <c r="O63" i="19"/>
  <c r="W63" i="19"/>
  <c r="D63" i="19"/>
  <c r="L63" i="19"/>
  <c r="T63" i="19"/>
  <c r="C160" i="28"/>
  <c r="G160" i="28"/>
  <c r="K160" i="28"/>
  <c r="O160" i="28"/>
  <c r="S160" i="28"/>
  <c r="W160" i="28"/>
  <c r="B160" i="28"/>
  <c r="D160" i="28"/>
  <c r="H160" i="28"/>
  <c r="L160" i="28"/>
  <c r="P160" i="28"/>
  <c r="T160" i="28"/>
  <c r="X160" i="28"/>
  <c r="I160" i="28"/>
  <c r="Q160" i="28"/>
  <c r="Y160" i="28"/>
  <c r="J160" i="28"/>
  <c r="R160" i="28"/>
  <c r="E160" i="28"/>
  <c r="U160" i="28"/>
  <c r="F160" i="28"/>
  <c r="V160" i="28"/>
  <c r="M160" i="28"/>
  <c r="N160" i="28"/>
  <c r="E223" i="28"/>
  <c r="I223" i="28"/>
  <c r="M223" i="28"/>
  <c r="Q223" i="28"/>
  <c r="F223" i="28"/>
  <c r="J223" i="28"/>
  <c r="N223" i="28"/>
  <c r="R223" i="28"/>
  <c r="C223" i="28"/>
  <c r="K223" i="28"/>
  <c r="S223" i="28"/>
  <c r="W223" i="28"/>
  <c r="D223" i="28"/>
  <c r="L223" i="28"/>
  <c r="T223" i="28"/>
  <c r="X223" i="28"/>
  <c r="G223" i="28"/>
  <c r="U223" i="28"/>
  <c r="H223" i="28"/>
  <c r="V223" i="28"/>
  <c r="O223" i="28"/>
  <c r="P223" i="28"/>
  <c r="Y223" i="28"/>
  <c r="B223" i="28"/>
  <c r="E95" i="25"/>
  <c r="I95" i="25"/>
  <c r="M95" i="25"/>
  <c r="Q95" i="25"/>
  <c r="U95" i="25"/>
  <c r="Y95" i="25"/>
  <c r="B95" i="25"/>
  <c r="F95" i="25"/>
  <c r="J95" i="25"/>
  <c r="N95" i="25"/>
  <c r="R95" i="25"/>
  <c r="V95" i="25"/>
  <c r="C95" i="25"/>
  <c r="K95" i="25"/>
  <c r="S95" i="25"/>
  <c r="O95" i="25"/>
  <c r="W95" i="25"/>
  <c r="H95" i="25"/>
  <c r="P95" i="25"/>
  <c r="D95" i="25"/>
  <c r="L95" i="25"/>
  <c r="T95" i="25"/>
  <c r="G95" i="25"/>
  <c r="X95" i="25"/>
  <c r="C157" i="21"/>
  <c r="G157" i="21"/>
  <c r="K157" i="21"/>
  <c r="O157" i="21"/>
  <c r="S157" i="21"/>
  <c r="W157" i="21"/>
  <c r="D157" i="21"/>
  <c r="H157" i="21"/>
  <c r="L157" i="21"/>
  <c r="P157" i="21"/>
  <c r="T157" i="21"/>
  <c r="X157" i="21"/>
  <c r="E157" i="21"/>
  <c r="M157" i="21"/>
  <c r="U157" i="21"/>
  <c r="B157" i="21"/>
  <c r="F157" i="21"/>
  <c r="N157" i="21"/>
  <c r="V157" i="21"/>
  <c r="I157" i="21"/>
  <c r="Y157" i="21"/>
  <c r="J157" i="21"/>
  <c r="Q157" i="21"/>
  <c r="R157" i="21"/>
  <c r="D125" i="21"/>
  <c r="H125" i="21"/>
  <c r="L125" i="21"/>
  <c r="P125" i="21"/>
  <c r="T125" i="21"/>
  <c r="X125" i="21"/>
  <c r="E125" i="21"/>
  <c r="I125" i="21"/>
  <c r="M125" i="21"/>
  <c r="Q125" i="21"/>
  <c r="U125" i="21"/>
  <c r="Y125" i="21"/>
  <c r="F125" i="21"/>
  <c r="N125" i="21"/>
  <c r="V125" i="21"/>
  <c r="G125" i="21"/>
  <c r="O125" i="21"/>
  <c r="W125" i="21"/>
  <c r="B125" i="21"/>
  <c r="J125" i="21"/>
  <c r="S125" i="21"/>
  <c r="K125" i="21"/>
  <c r="R125" i="21"/>
  <c r="C125" i="21"/>
  <c r="D127" i="19"/>
  <c r="H127" i="19"/>
  <c r="L127" i="19"/>
  <c r="P127" i="19"/>
  <c r="T127" i="19"/>
  <c r="X127" i="19"/>
  <c r="E127" i="19"/>
  <c r="I127" i="19"/>
  <c r="M127" i="19"/>
  <c r="Q127" i="19"/>
  <c r="U127" i="19"/>
  <c r="Y127" i="19"/>
  <c r="J127" i="19"/>
  <c r="R127" i="19"/>
  <c r="F127" i="19"/>
  <c r="V127" i="19"/>
  <c r="G127" i="19"/>
  <c r="W127" i="19"/>
  <c r="C127" i="19"/>
  <c r="K127" i="19"/>
  <c r="S127" i="19"/>
  <c r="B127" i="19"/>
  <c r="N127" i="19"/>
  <c r="O127" i="19"/>
  <c r="C192" i="28"/>
  <c r="G192" i="28"/>
  <c r="K192" i="28"/>
  <c r="O192" i="28"/>
  <c r="S192" i="28"/>
  <c r="W192" i="28"/>
  <c r="D192" i="28"/>
  <c r="H192" i="28"/>
  <c r="L192" i="28"/>
  <c r="P192" i="28"/>
  <c r="T192" i="28"/>
  <c r="X192" i="28"/>
  <c r="I192" i="28"/>
  <c r="Q192" i="28"/>
  <c r="Y192" i="28"/>
  <c r="J192" i="28"/>
  <c r="R192" i="28"/>
  <c r="E192" i="28"/>
  <c r="U192" i="28"/>
  <c r="F192" i="28"/>
  <c r="V192" i="28"/>
  <c r="B192" i="28"/>
  <c r="M192" i="28"/>
  <c r="N192" i="28"/>
  <c r="E29" i="25"/>
  <c r="I29" i="25"/>
  <c r="M29" i="25"/>
  <c r="Q29" i="25"/>
  <c r="U29" i="25"/>
  <c r="Y29" i="25"/>
  <c r="B29" i="25"/>
  <c r="F29" i="25"/>
  <c r="J29" i="25"/>
  <c r="N29" i="25"/>
  <c r="R29" i="25"/>
  <c r="V29" i="25"/>
  <c r="C29" i="25"/>
  <c r="K29" i="25"/>
  <c r="S29" i="25"/>
  <c r="G29" i="25"/>
  <c r="W29" i="25"/>
  <c r="H29" i="25"/>
  <c r="X29" i="25"/>
  <c r="D29" i="25"/>
  <c r="L29" i="25"/>
  <c r="T29" i="25"/>
  <c r="O29" i="25"/>
  <c r="P29" i="25"/>
  <c r="E93" i="21"/>
  <c r="I93" i="21"/>
  <c r="M93" i="21"/>
  <c r="Q93" i="21"/>
  <c r="U93" i="21"/>
  <c r="Y93" i="21"/>
  <c r="B93" i="21"/>
  <c r="F93" i="21"/>
  <c r="J93" i="21"/>
  <c r="N93" i="21"/>
  <c r="R93" i="21"/>
  <c r="V93" i="21"/>
  <c r="G93" i="21"/>
  <c r="O93" i="21"/>
  <c r="W93" i="21"/>
  <c r="H93" i="21"/>
  <c r="P93" i="21"/>
  <c r="X93" i="21"/>
  <c r="K93" i="21"/>
  <c r="C93" i="21"/>
  <c r="D93" i="21"/>
  <c r="L93" i="21"/>
  <c r="S93" i="21"/>
  <c r="T93" i="21"/>
  <c r="F188" i="21"/>
  <c r="J188" i="21"/>
  <c r="N188" i="21"/>
  <c r="R188" i="21"/>
  <c r="V188" i="21"/>
  <c r="C188" i="21"/>
  <c r="G188" i="21"/>
  <c r="K188" i="21"/>
  <c r="O188" i="21"/>
  <c r="S188" i="21"/>
  <c r="W188" i="21"/>
  <c r="B188" i="21"/>
  <c r="D188" i="21"/>
  <c r="L188" i="21"/>
  <c r="T188" i="21"/>
  <c r="E188" i="21"/>
  <c r="M188" i="21"/>
  <c r="U188" i="21"/>
  <c r="H188" i="21"/>
  <c r="X188" i="21"/>
  <c r="P188" i="21"/>
  <c r="Q188" i="21"/>
  <c r="I188" i="21"/>
  <c r="Y188" i="21"/>
  <c r="C96" i="28"/>
  <c r="G96" i="28"/>
  <c r="K96" i="28"/>
  <c r="O96" i="28"/>
  <c r="S96" i="28"/>
  <c r="W96" i="28"/>
  <c r="B96" i="28"/>
  <c r="D96" i="28"/>
  <c r="H96" i="28"/>
  <c r="L96" i="28"/>
  <c r="P96" i="28"/>
  <c r="T96" i="28"/>
  <c r="X96" i="28"/>
  <c r="I96" i="28"/>
  <c r="Q96" i="28"/>
  <c r="Y96" i="28"/>
  <c r="J96" i="28"/>
  <c r="R96" i="28"/>
  <c r="M96" i="28"/>
  <c r="N96" i="28"/>
  <c r="E96" i="28"/>
  <c r="F96" i="28"/>
  <c r="V96" i="28"/>
  <c r="U96"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1" i="21"/>
  <c r="J61" i="21"/>
  <c r="N61" i="21"/>
  <c r="R61" i="21"/>
  <c r="V61" i="21"/>
  <c r="C61" i="21"/>
  <c r="G61" i="21"/>
  <c r="K61" i="21"/>
  <c r="O61" i="21"/>
  <c r="S61" i="21"/>
  <c r="W61" i="21"/>
  <c r="B61" i="21"/>
  <c r="D61" i="21"/>
  <c r="L61" i="21"/>
  <c r="T61" i="21"/>
  <c r="E61" i="21"/>
  <c r="M61" i="21"/>
  <c r="U61" i="21"/>
  <c r="P61" i="21"/>
  <c r="Q61" i="21"/>
  <c r="X61" i="21"/>
  <c r="Y61" i="21"/>
  <c r="H61" i="21"/>
  <c r="I61" i="21"/>
  <c r="C128" i="28"/>
  <c r="G128" i="28"/>
  <c r="K128" i="28"/>
  <c r="O128" i="28"/>
  <c r="S128" i="28"/>
  <c r="W128" i="28"/>
  <c r="D128" i="28"/>
  <c r="H128" i="28"/>
  <c r="L128" i="28"/>
  <c r="P128" i="28"/>
  <c r="T128" i="28"/>
  <c r="X128" i="28"/>
  <c r="E128" i="28"/>
  <c r="M128" i="28"/>
  <c r="U128" i="28"/>
  <c r="B128" i="28"/>
  <c r="F128" i="28"/>
  <c r="N128" i="28"/>
  <c r="V128" i="28"/>
  <c r="I128" i="28"/>
  <c r="Y128" i="28"/>
  <c r="J128" i="28"/>
  <c r="Q128" i="28"/>
  <c r="R128" i="28"/>
  <c r="D64" i="28"/>
  <c r="H64" i="28"/>
  <c r="L64" i="28"/>
  <c r="P64" i="28"/>
  <c r="T64" i="28"/>
  <c r="X64" i="28"/>
  <c r="E64" i="28"/>
  <c r="I64" i="28"/>
  <c r="M64" i="28"/>
  <c r="Q64" i="28"/>
  <c r="U64" i="28"/>
  <c r="Y64" i="28"/>
  <c r="B64" i="28"/>
  <c r="J64" i="28"/>
  <c r="R64" i="28"/>
  <c r="C64" i="28"/>
  <c r="K64" i="28"/>
  <c r="S64" i="28"/>
  <c r="N64" i="28"/>
  <c r="O64" i="28"/>
  <c r="F64" i="28"/>
  <c r="G64" i="28"/>
  <c r="V64" i="28"/>
  <c r="W64" i="28"/>
  <c r="E62" i="25"/>
  <c r="I62" i="25"/>
  <c r="M62" i="25"/>
  <c r="Q62" i="25"/>
  <c r="U62" i="25"/>
  <c r="Y62" i="25"/>
  <c r="B62" i="25"/>
  <c r="F62" i="25"/>
  <c r="J62" i="25"/>
  <c r="N62" i="25"/>
  <c r="R62" i="25"/>
  <c r="V62" i="25"/>
  <c r="C62" i="25"/>
  <c r="K62" i="25"/>
  <c r="S62" i="25"/>
  <c r="O62" i="25"/>
  <c r="P62" i="25"/>
  <c r="X62" i="25"/>
  <c r="D62" i="25"/>
  <c r="L62" i="25"/>
  <c r="T62" i="25"/>
  <c r="G62" i="25"/>
  <c r="W62" i="25"/>
  <c r="H62" i="25"/>
  <c r="D129" i="25"/>
  <c r="H129" i="25"/>
  <c r="L129" i="25"/>
  <c r="P129" i="25"/>
  <c r="T129" i="25"/>
  <c r="X129" i="25"/>
  <c r="E129" i="25"/>
  <c r="I129" i="25"/>
  <c r="M129" i="25"/>
  <c r="Q129" i="25"/>
  <c r="U129" i="25"/>
  <c r="Y129" i="25"/>
  <c r="J129" i="25"/>
  <c r="R129" i="25"/>
  <c r="C129" i="25"/>
  <c r="K129" i="25"/>
  <c r="S129" i="25"/>
  <c r="F129" i="25"/>
  <c r="V129" i="25"/>
  <c r="N129" i="25"/>
  <c r="O129" i="25"/>
  <c r="G129" i="25"/>
  <c r="W129" i="25"/>
  <c r="B129" i="25"/>
  <c r="D95" i="19"/>
  <c r="H95" i="19"/>
  <c r="L95" i="19"/>
  <c r="P95" i="19"/>
  <c r="T95" i="19"/>
  <c r="X95" i="19"/>
  <c r="F95" i="19"/>
  <c r="N95" i="19"/>
  <c r="R95" i="19"/>
  <c r="C95" i="19"/>
  <c r="K95" i="19"/>
  <c r="S95" i="19"/>
  <c r="E95" i="19"/>
  <c r="I95" i="19"/>
  <c r="M95" i="19"/>
  <c r="Q95" i="19"/>
  <c r="U95" i="19"/>
  <c r="Y95" i="19"/>
  <c r="B95" i="19"/>
  <c r="J95" i="19"/>
  <c r="V95" i="19"/>
  <c r="G95" i="19"/>
  <c r="O95" i="19"/>
  <c r="W95" i="19"/>
  <c r="D39" i="28"/>
  <c r="H39" i="28"/>
  <c r="L39" i="28"/>
  <c r="P39" i="28"/>
  <c r="T39" i="28"/>
  <c r="X39" i="28"/>
  <c r="E39" i="28"/>
  <c r="I39" i="28"/>
  <c r="M39" i="28"/>
  <c r="Q39" i="28"/>
  <c r="U39" i="28"/>
  <c r="Y39" i="28"/>
  <c r="J39" i="28"/>
  <c r="R39" i="28"/>
  <c r="B39" i="28"/>
  <c r="C39" i="28"/>
  <c r="K39" i="28"/>
  <c r="S39" i="28"/>
  <c r="N39" i="28"/>
  <c r="O39" i="28"/>
  <c r="F39" i="28"/>
  <c r="G39" i="28"/>
  <c r="V39" i="28"/>
  <c r="W39" i="28"/>
  <c r="F357" i="28"/>
  <c r="J357" i="28"/>
  <c r="N357" i="28"/>
  <c r="R357" i="28"/>
  <c r="V357" i="28"/>
  <c r="G357" i="28"/>
  <c r="L357" i="28"/>
  <c r="Q357" i="28"/>
  <c r="W357" i="28"/>
  <c r="D357" i="28"/>
  <c r="I357" i="28"/>
  <c r="O357" i="28"/>
  <c r="T357" i="28"/>
  <c r="Y357" i="28"/>
  <c r="B357" i="28"/>
  <c r="E357" i="28"/>
  <c r="P357" i="28"/>
  <c r="H357" i="28"/>
  <c r="S357" i="28"/>
  <c r="K357" i="28"/>
  <c r="U357" i="28"/>
  <c r="C357" i="28"/>
  <c r="M357" i="28"/>
  <c r="X357" i="28"/>
  <c r="E254" i="28"/>
  <c r="I254" i="28"/>
  <c r="M254" i="28"/>
  <c r="Q254" i="28"/>
  <c r="U254" i="28"/>
  <c r="Y254" i="28"/>
  <c r="B254" i="28"/>
  <c r="D254" i="28"/>
  <c r="J254" i="28"/>
  <c r="O254" i="28"/>
  <c r="T254" i="28"/>
  <c r="G254" i="28"/>
  <c r="L254" i="28"/>
  <c r="R254" i="28"/>
  <c r="W254" i="28"/>
  <c r="H254" i="28"/>
  <c r="S254" i="28"/>
  <c r="V254" i="28"/>
  <c r="C254" i="28"/>
  <c r="N254" i="28"/>
  <c r="X254" i="28"/>
  <c r="F254" i="28"/>
  <c r="P254" i="28"/>
  <c r="K254" i="28"/>
  <c r="D323" i="21"/>
  <c r="H323" i="21"/>
  <c r="L323" i="21"/>
  <c r="P323" i="21"/>
  <c r="T323" i="21"/>
  <c r="X323" i="21"/>
  <c r="F323" i="21"/>
  <c r="J323" i="21"/>
  <c r="N323" i="21"/>
  <c r="R323" i="21"/>
  <c r="V323" i="21"/>
  <c r="C323" i="21"/>
  <c r="K323" i="21"/>
  <c r="S323" i="21"/>
  <c r="G323" i="21"/>
  <c r="O323" i="21"/>
  <c r="W323" i="21"/>
  <c r="B323" i="21"/>
  <c r="I323" i="21"/>
  <c r="Y323" i="21"/>
  <c r="Q323" i="21"/>
  <c r="U323" i="21"/>
  <c r="E323" i="21"/>
  <c r="M323" i="21"/>
  <c r="F254" i="21"/>
  <c r="J254" i="21"/>
  <c r="N254" i="21"/>
  <c r="R254" i="21"/>
  <c r="V254" i="21"/>
  <c r="G254" i="21"/>
  <c r="L254" i="21"/>
  <c r="Q254" i="21"/>
  <c r="W254" i="21"/>
  <c r="D254" i="21"/>
  <c r="I254" i="21"/>
  <c r="O254" i="21"/>
  <c r="T254" i="21"/>
  <c r="Y254" i="21"/>
  <c r="K254" i="21"/>
  <c r="U254" i="21"/>
  <c r="E254" i="21"/>
  <c r="P254" i="21"/>
  <c r="B254" i="21"/>
  <c r="S254" i="21"/>
  <c r="C254" i="21"/>
  <c r="M254" i="21"/>
  <c r="H254" i="21"/>
  <c r="X254" i="21"/>
  <c r="D288" i="28"/>
  <c r="H288" i="28"/>
  <c r="L288" i="28"/>
  <c r="P288" i="28"/>
  <c r="T288" i="28"/>
  <c r="X288" i="28"/>
  <c r="C288" i="28"/>
  <c r="I288" i="28"/>
  <c r="N288" i="28"/>
  <c r="S288" i="28"/>
  <c r="Y288" i="28"/>
  <c r="B288" i="28"/>
  <c r="F288" i="28"/>
  <c r="K288" i="28"/>
  <c r="Q288" i="28"/>
  <c r="V288" i="28"/>
  <c r="G288" i="28"/>
  <c r="R288" i="28"/>
  <c r="J288" i="28"/>
  <c r="U288" i="28"/>
  <c r="M288" i="28"/>
  <c r="W288" i="28"/>
  <c r="E288" i="28"/>
  <c r="O288" i="28"/>
  <c r="F425" i="28"/>
  <c r="J425" i="28"/>
  <c r="N425" i="28"/>
  <c r="R425" i="28"/>
  <c r="V425" i="28"/>
  <c r="D425" i="28"/>
  <c r="H425" i="28"/>
  <c r="L425" i="28"/>
  <c r="P425" i="28"/>
  <c r="T425" i="28"/>
  <c r="X425" i="28"/>
  <c r="E425" i="28"/>
  <c r="M425" i="28"/>
  <c r="U425" i="28"/>
  <c r="C425" i="28"/>
  <c r="O425" i="28"/>
  <c r="Y425" i="28"/>
  <c r="I425" i="28"/>
  <c r="S425" i="28"/>
  <c r="W425" i="28"/>
  <c r="G425" i="28"/>
  <c r="K425" i="28"/>
  <c r="Q425" i="28"/>
  <c r="B425" i="28"/>
  <c r="E391" i="28"/>
  <c r="D391" i="28"/>
  <c r="I391" i="28"/>
  <c r="M391" i="28"/>
  <c r="Q391" i="28"/>
  <c r="U391" i="28"/>
  <c r="Y391" i="28"/>
  <c r="B391" i="28"/>
  <c r="F391" i="28"/>
  <c r="K391" i="28"/>
  <c r="P391" i="28"/>
  <c r="V391" i="28"/>
  <c r="H391" i="28"/>
  <c r="N391" i="28"/>
  <c r="S391" i="28"/>
  <c r="X391" i="28"/>
  <c r="C391" i="28"/>
  <c r="O391" i="28"/>
  <c r="G391" i="28"/>
  <c r="R391" i="28"/>
  <c r="J391" i="28"/>
  <c r="T391" i="28"/>
  <c r="L391" i="28"/>
  <c r="W391" i="28"/>
  <c r="C289" i="21"/>
  <c r="G289" i="21"/>
  <c r="K289" i="21"/>
  <c r="O289" i="21"/>
  <c r="S289" i="21"/>
  <c r="W289" i="21"/>
  <c r="B289" i="21"/>
  <c r="E289" i="21"/>
  <c r="I289" i="21"/>
  <c r="M289" i="21"/>
  <c r="Q289" i="21"/>
  <c r="U289" i="21"/>
  <c r="Y289" i="21"/>
  <c r="F289" i="21"/>
  <c r="N289" i="21"/>
  <c r="V289" i="21"/>
  <c r="J289" i="21"/>
  <c r="R289" i="21"/>
  <c r="L289" i="21"/>
  <c r="D289" i="21"/>
  <c r="T289" i="21"/>
  <c r="H289" i="21"/>
  <c r="X289" i="21"/>
  <c r="P289" i="21"/>
  <c r="C220" i="21"/>
  <c r="G220" i="21"/>
  <c r="K220" i="21"/>
  <c r="O220" i="21"/>
  <c r="S220" i="21"/>
  <c r="W220" i="21"/>
  <c r="B220" i="21"/>
  <c r="E220" i="21"/>
  <c r="I220" i="21"/>
  <c r="M220" i="21"/>
  <c r="Q220" i="21"/>
  <c r="U220" i="21"/>
  <c r="Y220" i="21"/>
  <c r="F220" i="21"/>
  <c r="N220" i="21"/>
  <c r="V220" i="21"/>
  <c r="J220" i="21"/>
  <c r="R220" i="21"/>
  <c r="D220" i="21"/>
  <c r="T220" i="21"/>
  <c r="L220" i="21"/>
  <c r="X220" i="21"/>
  <c r="H220" i="21"/>
  <c r="P220" i="21"/>
  <c r="C323" i="28"/>
  <c r="G323" i="28"/>
  <c r="K323" i="28"/>
  <c r="O323" i="28"/>
  <c r="S323" i="28"/>
  <c r="W323" i="28"/>
  <c r="H323" i="28"/>
  <c r="M323" i="28"/>
  <c r="R323" i="28"/>
  <c r="X323" i="28"/>
  <c r="E323" i="28"/>
  <c r="J323" i="28"/>
  <c r="P323" i="28"/>
  <c r="U323" i="28"/>
  <c r="F323" i="28"/>
  <c r="Q323" i="28"/>
  <c r="I323" i="28"/>
  <c r="T323" i="28"/>
  <c r="L323" i="28"/>
  <c r="V323" i="28"/>
  <c r="D323" i="28"/>
  <c r="N323" i="28"/>
  <c r="Y323" i="28"/>
  <c r="B323" i="28"/>
  <c r="E391" i="21"/>
  <c r="I391" i="21"/>
  <c r="M391" i="21"/>
  <c r="Q391" i="21"/>
  <c r="U391" i="21"/>
  <c r="Y391" i="21"/>
  <c r="C391" i="21"/>
  <c r="G391" i="21"/>
  <c r="K391" i="21"/>
  <c r="O391" i="21"/>
  <c r="S391" i="21"/>
  <c r="W391" i="21"/>
  <c r="H391" i="21"/>
  <c r="P391" i="21"/>
  <c r="X391" i="21"/>
  <c r="D391" i="21"/>
  <c r="L391" i="21"/>
  <c r="T391" i="21"/>
  <c r="N391" i="21"/>
  <c r="F391" i="21"/>
  <c r="V391" i="21"/>
  <c r="B391" i="21"/>
  <c r="J391" i="21"/>
  <c r="R391" i="21"/>
  <c r="F357" i="21"/>
  <c r="J357" i="21"/>
  <c r="N357" i="21"/>
  <c r="R357" i="21"/>
  <c r="V357" i="21"/>
  <c r="D357" i="21"/>
  <c r="I357" i="21"/>
  <c r="O357" i="21"/>
  <c r="T357" i="21"/>
  <c r="Y357" i="21"/>
  <c r="G357" i="21"/>
  <c r="L357" i="21"/>
  <c r="Q357" i="21"/>
  <c r="W357" i="21"/>
  <c r="C357" i="21"/>
  <c r="M357" i="21"/>
  <c r="X357" i="21"/>
  <c r="B357" i="21"/>
  <c r="H357" i="21"/>
  <c r="S357" i="21"/>
  <c r="K357" i="21"/>
  <c r="U357" i="21"/>
  <c r="E357" i="21"/>
  <c r="P357" i="21"/>
  <c r="A324" i="21"/>
  <c r="A290" i="21"/>
  <c r="A392" i="21"/>
  <c r="A358" i="21"/>
  <c r="A96" i="19"/>
  <c r="A97" i="19" s="1"/>
  <c r="A193" i="28"/>
  <c r="A324" i="28"/>
  <c r="A358" i="28"/>
  <c r="A129" i="28"/>
  <c r="A289" i="28"/>
  <c r="A255" i="28"/>
  <c r="A65" i="28"/>
  <c r="A97" i="28"/>
  <c r="A224" i="28"/>
  <c r="A161" i="28"/>
  <c r="A392" i="28"/>
  <c r="A426" i="28"/>
  <c r="A221" i="21"/>
  <c r="A255" i="21"/>
  <c r="A189" i="21"/>
  <c r="A64" i="19"/>
  <c r="A32" i="21"/>
  <c r="A94" i="21"/>
  <c r="A128" i="19"/>
  <c r="A158" i="21"/>
  <c r="A62" i="21"/>
  <c r="A130" i="25"/>
  <c r="A30" i="25"/>
  <c r="A126" i="21"/>
  <c r="A96" i="25"/>
  <c r="A31" i="19"/>
  <c r="A63" i="25"/>
  <c r="E128" i="19" l="1"/>
  <c r="I128" i="19"/>
  <c r="M128" i="19"/>
  <c r="Q128" i="19"/>
  <c r="U128" i="19"/>
  <c r="Y128" i="19"/>
  <c r="B128" i="19"/>
  <c r="F128" i="19"/>
  <c r="J128" i="19"/>
  <c r="N128" i="19"/>
  <c r="R128" i="19"/>
  <c r="V128" i="19"/>
  <c r="C128" i="19"/>
  <c r="K128" i="19"/>
  <c r="S128" i="19"/>
  <c r="O128" i="19"/>
  <c r="P128" i="19"/>
  <c r="D128" i="19"/>
  <c r="L128" i="19"/>
  <c r="T128" i="19"/>
  <c r="G128" i="19"/>
  <c r="W128" i="19"/>
  <c r="H128" i="19"/>
  <c r="X128" i="19"/>
  <c r="D129" i="28"/>
  <c r="H129" i="28"/>
  <c r="L129" i="28"/>
  <c r="P129" i="28"/>
  <c r="T129" i="28"/>
  <c r="X129" i="28"/>
  <c r="E129" i="28"/>
  <c r="I129" i="28"/>
  <c r="M129" i="28"/>
  <c r="Q129" i="28"/>
  <c r="U129" i="28"/>
  <c r="Y129" i="28"/>
  <c r="F129" i="28"/>
  <c r="N129" i="28"/>
  <c r="V129" i="28"/>
  <c r="G129" i="28"/>
  <c r="O129" i="28"/>
  <c r="W129" i="28"/>
  <c r="B129" i="28"/>
  <c r="R129" i="28"/>
  <c r="C129" i="28"/>
  <c r="S129" i="28"/>
  <c r="J129" i="28"/>
  <c r="K129" i="28"/>
  <c r="E130" i="25"/>
  <c r="I130" i="25"/>
  <c r="M130" i="25"/>
  <c r="Q130" i="25"/>
  <c r="U130" i="25"/>
  <c r="Y130" i="25"/>
  <c r="B130" i="25"/>
  <c r="F130" i="25"/>
  <c r="J130" i="25"/>
  <c r="N130" i="25"/>
  <c r="R130" i="25"/>
  <c r="V130" i="25"/>
  <c r="C130" i="25"/>
  <c r="K130" i="25"/>
  <c r="S130" i="25"/>
  <c r="D130" i="25"/>
  <c r="L130" i="25"/>
  <c r="T130" i="25"/>
  <c r="O130" i="25"/>
  <c r="W130" i="25"/>
  <c r="X130" i="25"/>
  <c r="P130" i="25"/>
  <c r="G130" i="25"/>
  <c r="H130" i="25"/>
  <c r="F32" i="21"/>
  <c r="J32" i="21"/>
  <c r="N32" i="21"/>
  <c r="R32" i="21"/>
  <c r="V32" i="21"/>
  <c r="C32" i="21"/>
  <c r="G32" i="21"/>
  <c r="K32" i="21"/>
  <c r="O32" i="21"/>
  <c r="S32" i="21"/>
  <c r="W32" i="21"/>
  <c r="B32" i="21"/>
  <c r="H32" i="21"/>
  <c r="P32" i="21"/>
  <c r="X32" i="21"/>
  <c r="I32" i="21"/>
  <c r="Q32" i="21"/>
  <c r="Y32" i="21"/>
  <c r="L32" i="21"/>
  <c r="M32" i="21"/>
  <c r="D32" i="21"/>
  <c r="T32" i="21"/>
  <c r="E32" i="21"/>
  <c r="U32" i="21"/>
  <c r="F63" i="25"/>
  <c r="J63" i="25"/>
  <c r="N63" i="25"/>
  <c r="R63" i="25"/>
  <c r="V63" i="25"/>
  <c r="C63" i="25"/>
  <c r="G63" i="25"/>
  <c r="K63" i="25"/>
  <c r="O63" i="25"/>
  <c r="S63" i="25"/>
  <c r="W63" i="25"/>
  <c r="B63" i="25"/>
  <c r="D63" i="25"/>
  <c r="L63" i="25"/>
  <c r="T63" i="25"/>
  <c r="H63" i="25"/>
  <c r="X63" i="25"/>
  <c r="Q63" i="25"/>
  <c r="E63" i="25"/>
  <c r="M63" i="25"/>
  <c r="U63" i="25"/>
  <c r="P63" i="25"/>
  <c r="I63" i="25"/>
  <c r="Y63" i="25"/>
  <c r="F97" i="19"/>
  <c r="J97" i="19"/>
  <c r="N97" i="19"/>
  <c r="R97" i="19"/>
  <c r="V97" i="19"/>
  <c r="D97" i="19"/>
  <c r="L97" i="19"/>
  <c r="T97" i="19"/>
  <c r="E97" i="19"/>
  <c r="M97" i="19"/>
  <c r="U97" i="19"/>
  <c r="B97" i="19"/>
  <c r="C97" i="19"/>
  <c r="G97" i="19"/>
  <c r="K97" i="19"/>
  <c r="O97" i="19"/>
  <c r="S97" i="19"/>
  <c r="W97" i="19"/>
  <c r="H97" i="19"/>
  <c r="P97" i="19"/>
  <c r="X97" i="19"/>
  <c r="I97" i="19"/>
  <c r="Q97" i="19"/>
  <c r="Y97" i="19"/>
  <c r="D97" i="28"/>
  <c r="H97" i="28"/>
  <c r="L97" i="28"/>
  <c r="P97" i="28"/>
  <c r="T97" i="28"/>
  <c r="X97" i="28"/>
  <c r="E97" i="28"/>
  <c r="I97" i="28"/>
  <c r="M97" i="28"/>
  <c r="Q97" i="28"/>
  <c r="U97" i="28"/>
  <c r="Y97" i="28"/>
  <c r="B97" i="28"/>
  <c r="J97" i="28"/>
  <c r="R97" i="28"/>
  <c r="C97" i="28"/>
  <c r="K97" i="28"/>
  <c r="S97" i="28"/>
  <c r="F97" i="28"/>
  <c r="V97" i="28"/>
  <c r="G97" i="28"/>
  <c r="W97" i="28"/>
  <c r="N97" i="28"/>
  <c r="O97" i="28"/>
  <c r="F31" i="19"/>
  <c r="J31" i="19"/>
  <c r="N31" i="19"/>
  <c r="R31" i="19"/>
  <c r="V31" i="19"/>
  <c r="H31" i="19"/>
  <c r="P31" i="19"/>
  <c r="X31" i="19"/>
  <c r="I31" i="19"/>
  <c r="Q31" i="19"/>
  <c r="C31" i="19"/>
  <c r="G31" i="19"/>
  <c r="K31" i="19"/>
  <c r="O31" i="19"/>
  <c r="S31" i="19"/>
  <c r="W31" i="19"/>
  <c r="D31" i="19"/>
  <c r="L31" i="19"/>
  <c r="T31" i="19"/>
  <c r="E31" i="19"/>
  <c r="M31" i="19"/>
  <c r="U31" i="19"/>
  <c r="Y31" i="19"/>
  <c r="B31" i="19"/>
  <c r="F94" i="21"/>
  <c r="J94" i="21"/>
  <c r="N94" i="21"/>
  <c r="R94" i="21"/>
  <c r="V94" i="21"/>
  <c r="C94" i="21"/>
  <c r="G94" i="21"/>
  <c r="K94" i="21"/>
  <c r="O94" i="21"/>
  <c r="S94" i="21"/>
  <c r="W94" i="21"/>
  <c r="B94" i="21"/>
  <c r="H94" i="21"/>
  <c r="P94" i="21"/>
  <c r="X94" i="21"/>
  <c r="I94" i="21"/>
  <c r="Q94" i="21"/>
  <c r="Y94" i="21"/>
  <c r="D94" i="21"/>
  <c r="T94" i="21"/>
  <c r="L94" i="21"/>
  <c r="M94" i="21"/>
  <c r="E94" i="21"/>
  <c r="U94" i="21"/>
  <c r="C189" i="21"/>
  <c r="G189" i="21"/>
  <c r="K189" i="21"/>
  <c r="O189" i="21"/>
  <c r="S189" i="21"/>
  <c r="W189" i="21"/>
  <c r="D189" i="21"/>
  <c r="H189" i="21"/>
  <c r="L189" i="21"/>
  <c r="P189" i="21"/>
  <c r="T189" i="21"/>
  <c r="X189" i="21"/>
  <c r="E189" i="21"/>
  <c r="M189" i="21"/>
  <c r="U189" i="21"/>
  <c r="B189" i="21"/>
  <c r="F189" i="21"/>
  <c r="N189" i="21"/>
  <c r="V189" i="21"/>
  <c r="Q189" i="21"/>
  <c r="Y189" i="21"/>
  <c r="R189" i="21"/>
  <c r="I189" i="21"/>
  <c r="J189" i="21"/>
  <c r="E65" i="28"/>
  <c r="I65" i="28"/>
  <c r="M65" i="28"/>
  <c r="Q65" i="28"/>
  <c r="U65" i="28"/>
  <c r="Y65" i="28"/>
  <c r="F65" i="28"/>
  <c r="J65" i="28"/>
  <c r="N65" i="28"/>
  <c r="R65" i="28"/>
  <c r="V65" i="28"/>
  <c r="C65" i="28"/>
  <c r="K65" i="28"/>
  <c r="S65" i="28"/>
  <c r="B65" i="28"/>
  <c r="D65" i="28"/>
  <c r="L65" i="28"/>
  <c r="T65" i="28"/>
  <c r="G65" i="28"/>
  <c r="W65" i="28"/>
  <c r="H65" i="28"/>
  <c r="X65" i="28"/>
  <c r="O65" i="28"/>
  <c r="P65" i="28"/>
  <c r="F96" i="25"/>
  <c r="J96" i="25"/>
  <c r="N96" i="25"/>
  <c r="R96" i="25"/>
  <c r="V96" i="25"/>
  <c r="C96" i="25"/>
  <c r="G96" i="25"/>
  <c r="K96" i="25"/>
  <c r="O96" i="25"/>
  <c r="S96" i="25"/>
  <c r="W96" i="25"/>
  <c r="B96" i="25"/>
  <c r="D96" i="25"/>
  <c r="L96" i="25"/>
  <c r="T96" i="25"/>
  <c r="P96" i="25"/>
  <c r="I96" i="25"/>
  <c r="Q96" i="25"/>
  <c r="Y96" i="25"/>
  <c r="E96" i="25"/>
  <c r="M96" i="25"/>
  <c r="U96" i="25"/>
  <c r="H96" i="25"/>
  <c r="X96" i="25"/>
  <c r="C62" i="21"/>
  <c r="G62" i="21"/>
  <c r="K62" i="21"/>
  <c r="O62" i="21"/>
  <c r="S62" i="21"/>
  <c r="W62" i="21"/>
  <c r="D62" i="21"/>
  <c r="H62" i="21"/>
  <c r="L62" i="21"/>
  <c r="P62" i="21"/>
  <c r="T62" i="21"/>
  <c r="X62" i="21"/>
  <c r="E62" i="21"/>
  <c r="M62" i="21"/>
  <c r="U62" i="21"/>
  <c r="F62" i="21"/>
  <c r="N62" i="21"/>
  <c r="V62" i="21"/>
  <c r="I62" i="21"/>
  <c r="Y62" i="21"/>
  <c r="J62" i="21"/>
  <c r="Q62" i="21"/>
  <c r="R62" i="21"/>
  <c r="B62" i="21"/>
  <c r="D161" i="28"/>
  <c r="H161" i="28"/>
  <c r="L161" i="28"/>
  <c r="P161" i="28"/>
  <c r="T161" i="28"/>
  <c r="X161" i="28"/>
  <c r="E161" i="28"/>
  <c r="I161" i="28"/>
  <c r="M161" i="28"/>
  <c r="Q161" i="28"/>
  <c r="U161" i="28"/>
  <c r="Y161" i="28"/>
  <c r="B161" i="28"/>
  <c r="J161" i="28"/>
  <c r="R161" i="28"/>
  <c r="C161" i="28"/>
  <c r="K161" i="28"/>
  <c r="S161" i="28"/>
  <c r="N161" i="28"/>
  <c r="O161" i="28"/>
  <c r="F161" i="28"/>
  <c r="G161" i="28"/>
  <c r="V161" i="28"/>
  <c r="W161" i="28"/>
  <c r="E126" i="21"/>
  <c r="I126" i="21"/>
  <c r="M126" i="21"/>
  <c r="Q126" i="21"/>
  <c r="U126" i="21"/>
  <c r="Y126" i="21"/>
  <c r="B126" i="21"/>
  <c r="F126" i="21"/>
  <c r="J126" i="21"/>
  <c r="N126" i="21"/>
  <c r="R126" i="21"/>
  <c r="V126" i="21"/>
  <c r="G126" i="21"/>
  <c r="O126" i="21"/>
  <c r="W126" i="21"/>
  <c r="H126" i="21"/>
  <c r="P126" i="21"/>
  <c r="X126" i="21"/>
  <c r="C126" i="21"/>
  <c r="S126" i="21"/>
  <c r="K126" i="21"/>
  <c r="D126" i="21"/>
  <c r="T126" i="21"/>
  <c r="L126" i="21"/>
  <c r="D158" i="21"/>
  <c r="H158" i="21"/>
  <c r="L158" i="21"/>
  <c r="P158" i="21"/>
  <c r="T158" i="21"/>
  <c r="X158" i="21"/>
  <c r="E158" i="21"/>
  <c r="I158" i="21"/>
  <c r="M158" i="21"/>
  <c r="Q158" i="21"/>
  <c r="U158" i="21"/>
  <c r="Y158" i="21"/>
  <c r="F158" i="21"/>
  <c r="N158" i="21"/>
  <c r="V158" i="21"/>
  <c r="G158" i="21"/>
  <c r="O158" i="21"/>
  <c r="W158" i="21"/>
  <c r="B158" i="21"/>
  <c r="R158" i="21"/>
  <c r="K158" i="21"/>
  <c r="C158" i="21"/>
  <c r="S158" i="21"/>
  <c r="J158" i="21"/>
  <c r="F64" i="19"/>
  <c r="J64" i="19"/>
  <c r="N64" i="19"/>
  <c r="R64" i="19"/>
  <c r="V64" i="19"/>
  <c r="D64" i="19"/>
  <c r="L64" i="19"/>
  <c r="T64" i="19"/>
  <c r="I64" i="19"/>
  <c r="Q64" i="19"/>
  <c r="Y64" i="19"/>
  <c r="B64" i="19"/>
  <c r="C64" i="19"/>
  <c r="G64" i="19"/>
  <c r="K64" i="19"/>
  <c r="O64" i="19"/>
  <c r="S64" i="19"/>
  <c r="W64" i="19"/>
  <c r="H64" i="19"/>
  <c r="P64" i="19"/>
  <c r="X64" i="19"/>
  <c r="E64" i="19"/>
  <c r="M64" i="19"/>
  <c r="U64" i="19"/>
  <c r="D224" i="28"/>
  <c r="H224" i="28"/>
  <c r="L224" i="28"/>
  <c r="P224" i="28"/>
  <c r="T224" i="28"/>
  <c r="X224" i="28"/>
  <c r="E224" i="28"/>
  <c r="I224" i="28"/>
  <c r="M224" i="28"/>
  <c r="Q224" i="28"/>
  <c r="U224" i="28"/>
  <c r="Y224" i="28"/>
  <c r="F224" i="28"/>
  <c r="N224" i="28"/>
  <c r="V224" i="28"/>
  <c r="G224" i="28"/>
  <c r="O224" i="28"/>
  <c r="W224" i="28"/>
  <c r="J224" i="28"/>
  <c r="K224" i="28"/>
  <c r="C224" i="28"/>
  <c r="B224" i="28"/>
  <c r="R224" i="28"/>
  <c r="S224" i="28"/>
  <c r="D193" i="28"/>
  <c r="H193" i="28"/>
  <c r="L193" i="28"/>
  <c r="P193" i="28"/>
  <c r="T193" i="28"/>
  <c r="X193" i="28"/>
  <c r="E193" i="28"/>
  <c r="I193" i="28"/>
  <c r="M193" i="28"/>
  <c r="Q193" i="28"/>
  <c r="U193" i="28"/>
  <c r="Y193" i="28"/>
  <c r="J193" i="28"/>
  <c r="R193" i="28"/>
  <c r="B193" i="28"/>
  <c r="C193" i="28"/>
  <c r="K193" i="28"/>
  <c r="S193" i="28"/>
  <c r="N193" i="28"/>
  <c r="O193" i="28"/>
  <c r="F193" i="28"/>
  <c r="G193" i="28"/>
  <c r="V193" i="28"/>
  <c r="W193" i="28"/>
  <c r="F30" i="25"/>
  <c r="J30" i="25"/>
  <c r="N30" i="25"/>
  <c r="R30" i="25"/>
  <c r="V30" i="25"/>
  <c r="C30" i="25"/>
  <c r="G30" i="25"/>
  <c r="K30" i="25"/>
  <c r="O30" i="25"/>
  <c r="S30" i="25"/>
  <c r="W30" i="25"/>
  <c r="B30" i="25"/>
  <c r="D30" i="25"/>
  <c r="L30" i="25"/>
  <c r="T30" i="25"/>
  <c r="P30" i="25"/>
  <c r="X30" i="25"/>
  <c r="Q30" i="25"/>
  <c r="E30" i="25"/>
  <c r="M30" i="25"/>
  <c r="U30" i="25"/>
  <c r="H30" i="25"/>
  <c r="I30" i="25"/>
  <c r="Y30" i="25"/>
  <c r="E96" i="19"/>
  <c r="I96" i="19"/>
  <c r="M96" i="19"/>
  <c r="Q96" i="19"/>
  <c r="U96" i="19"/>
  <c r="Y96" i="19"/>
  <c r="C96" i="19"/>
  <c r="K96" i="19"/>
  <c r="S96" i="19"/>
  <c r="D96" i="19"/>
  <c r="L96" i="19"/>
  <c r="T96" i="19"/>
  <c r="F96" i="19"/>
  <c r="J96" i="19"/>
  <c r="N96" i="19"/>
  <c r="R96" i="19"/>
  <c r="V96" i="19"/>
  <c r="G96" i="19"/>
  <c r="O96" i="19"/>
  <c r="W96" i="19"/>
  <c r="B96" i="19"/>
  <c r="H96" i="19"/>
  <c r="P96" i="19"/>
  <c r="X96" i="19"/>
  <c r="C358" i="21"/>
  <c r="G358" i="21"/>
  <c r="K358" i="21"/>
  <c r="O358" i="21"/>
  <c r="S358" i="21"/>
  <c r="W358" i="21"/>
  <c r="H358" i="21"/>
  <c r="M358" i="21"/>
  <c r="R358" i="21"/>
  <c r="X358" i="21"/>
  <c r="E358" i="21"/>
  <c r="J358" i="21"/>
  <c r="P358" i="21"/>
  <c r="U358" i="21"/>
  <c r="L358" i="21"/>
  <c r="V358" i="21"/>
  <c r="F358" i="21"/>
  <c r="Q358" i="21"/>
  <c r="I358" i="21"/>
  <c r="T358" i="21"/>
  <c r="D358" i="21"/>
  <c r="B358" i="21"/>
  <c r="Y358" i="21"/>
  <c r="N358" i="21"/>
  <c r="F392" i="28"/>
  <c r="J392" i="28"/>
  <c r="N392" i="28"/>
  <c r="R392" i="28"/>
  <c r="V392" i="28"/>
  <c r="D392" i="28"/>
  <c r="I392" i="28"/>
  <c r="O392" i="28"/>
  <c r="T392" i="28"/>
  <c r="Y392" i="28"/>
  <c r="B392" i="28"/>
  <c r="G392" i="28"/>
  <c r="L392" i="28"/>
  <c r="Q392" i="28"/>
  <c r="W392" i="28"/>
  <c r="C392" i="28"/>
  <c r="M392" i="28"/>
  <c r="X392" i="28"/>
  <c r="E392" i="28"/>
  <c r="P392" i="28"/>
  <c r="H392" i="28"/>
  <c r="S392" i="28"/>
  <c r="K392" i="28"/>
  <c r="U392" i="28"/>
  <c r="C358" i="28"/>
  <c r="G358" i="28"/>
  <c r="K358" i="28"/>
  <c r="O358" i="28"/>
  <c r="S358" i="28"/>
  <c r="W358" i="28"/>
  <c r="E358" i="28"/>
  <c r="J358" i="28"/>
  <c r="P358" i="28"/>
  <c r="U358" i="28"/>
  <c r="H358" i="28"/>
  <c r="M358" i="28"/>
  <c r="R358" i="28"/>
  <c r="X358" i="28"/>
  <c r="D358" i="28"/>
  <c r="N358" i="28"/>
  <c r="Y358" i="28"/>
  <c r="B358" i="28"/>
  <c r="F358" i="28"/>
  <c r="Q358" i="28"/>
  <c r="I358" i="28"/>
  <c r="T358" i="28"/>
  <c r="L358" i="28"/>
  <c r="V358" i="28"/>
  <c r="C255" i="21"/>
  <c r="G255" i="21"/>
  <c r="K255" i="21"/>
  <c r="O255" i="21"/>
  <c r="S255" i="21"/>
  <c r="W255" i="21"/>
  <c r="E255" i="21"/>
  <c r="J255" i="21"/>
  <c r="P255" i="21"/>
  <c r="U255" i="21"/>
  <c r="B255" i="21"/>
  <c r="H255" i="21"/>
  <c r="M255" i="21"/>
  <c r="R255" i="21"/>
  <c r="X255" i="21"/>
  <c r="I255" i="21"/>
  <c r="T255" i="21"/>
  <c r="D255" i="21"/>
  <c r="N255" i="21"/>
  <c r="Y255" i="21"/>
  <c r="Q255" i="21"/>
  <c r="F255" i="21"/>
  <c r="V255" i="21"/>
  <c r="L255" i="21"/>
  <c r="F255" i="28"/>
  <c r="J255" i="28"/>
  <c r="N255" i="28"/>
  <c r="R255" i="28"/>
  <c r="V255" i="28"/>
  <c r="C255" i="28"/>
  <c r="H255" i="28"/>
  <c r="M255" i="28"/>
  <c r="S255" i="28"/>
  <c r="X255" i="28"/>
  <c r="E255" i="28"/>
  <c r="K255" i="28"/>
  <c r="P255" i="28"/>
  <c r="U255" i="28"/>
  <c r="G255" i="28"/>
  <c r="Q255" i="28"/>
  <c r="T255" i="28"/>
  <c r="L255" i="28"/>
  <c r="W255" i="28"/>
  <c r="B255" i="28"/>
  <c r="D255" i="28"/>
  <c r="O255" i="28"/>
  <c r="Y255" i="28"/>
  <c r="I255" i="28"/>
  <c r="D324" i="28"/>
  <c r="H324" i="28"/>
  <c r="L324" i="28"/>
  <c r="P324" i="28"/>
  <c r="T324" i="28"/>
  <c r="X324" i="28"/>
  <c r="F324" i="28"/>
  <c r="K324" i="28"/>
  <c r="Q324" i="28"/>
  <c r="V324" i="28"/>
  <c r="C324" i="28"/>
  <c r="I324" i="28"/>
  <c r="N324" i="28"/>
  <c r="S324" i="28"/>
  <c r="Y324" i="28"/>
  <c r="B324" i="28"/>
  <c r="E324" i="28"/>
  <c r="O324" i="28"/>
  <c r="G324" i="28"/>
  <c r="R324" i="28"/>
  <c r="J324" i="28"/>
  <c r="U324" i="28"/>
  <c r="M324" i="28"/>
  <c r="W324" i="28"/>
  <c r="F392" i="21"/>
  <c r="J392" i="21"/>
  <c r="N392" i="21"/>
  <c r="R392" i="21"/>
  <c r="V392" i="21"/>
  <c r="D392" i="21"/>
  <c r="H392" i="21"/>
  <c r="L392" i="21"/>
  <c r="P392" i="21"/>
  <c r="T392" i="21"/>
  <c r="X392" i="21"/>
  <c r="I392" i="21"/>
  <c r="Q392" i="21"/>
  <c r="Y392" i="21"/>
  <c r="E392" i="21"/>
  <c r="M392" i="21"/>
  <c r="U392" i="21"/>
  <c r="G392" i="21"/>
  <c r="W392" i="21"/>
  <c r="O392" i="21"/>
  <c r="C392" i="21"/>
  <c r="S392" i="21"/>
  <c r="B392" i="21"/>
  <c r="K392" i="21"/>
  <c r="D290" i="21"/>
  <c r="H290" i="21"/>
  <c r="L290" i="21"/>
  <c r="P290" i="21"/>
  <c r="T290" i="21"/>
  <c r="X290" i="21"/>
  <c r="F290" i="21"/>
  <c r="J290" i="21"/>
  <c r="N290" i="21"/>
  <c r="R290" i="21"/>
  <c r="V290" i="21"/>
  <c r="G290" i="21"/>
  <c r="O290" i="21"/>
  <c r="W290" i="21"/>
  <c r="C290" i="21"/>
  <c r="K290" i="21"/>
  <c r="S290" i="21"/>
  <c r="E290" i="21"/>
  <c r="U290" i="21"/>
  <c r="M290" i="21"/>
  <c r="Q290" i="21"/>
  <c r="B290" i="21"/>
  <c r="Y290" i="21"/>
  <c r="I290" i="21"/>
  <c r="D221" i="21"/>
  <c r="H221" i="21"/>
  <c r="L221" i="21"/>
  <c r="P221" i="21"/>
  <c r="T221" i="21"/>
  <c r="X221" i="21"/>
  <c r="F221" i="21"/>
  <c r="J221" i="21"/>
  <c r="N221" i="21"/>
  <c r="R221" i="21"/>
  <c r="V221" i="21"/>
  <c r="G221" i="21"/>
  <c r="O221" i="21"/>
  <c r="W221" i="21"/>
  <c r="C221" i="21"/>
  <c r="K221" i="21"/>
  <c r="S221" i="21"/>
  <c r="M221" i="21"/>
  <c r="B221" i="21"/>
  <c r="I221" i="21"/>
  <c r="U221" i="21"/>
  <c r="Y221" i="21"/>
  <c r="E221" i="21"/>
  <c r="Q221" i="21"/>
  <c r="E289" i="28"/>
  <c r="I289" i="28"/>
  <c r="M289" i="28"/>
  <c r="Q289" i="28"/>
  <c r="U289" i="28"/>
  <c r="Y289" i="28"/>
  <c r="B289" i="28"/>
  <c r="G289" i="28"/>
  <c r="L289" i="28"/>
  <c r="R289" i="28"/>
  <c r="W289" i="28"/>
  <c r="D289" i="28"/>
  <c r="J289" i="28"/>
  <c r="O289" i="28"/>
  <c r="T289" i="28"/>
  <c r="F289" i="28"/>
  <c r="P289" i="28"/>
  <c r="H289" i="28"/>
  <c r="S289" i="28"/>
  <c r="K289" i="28"/>
  <c r="V289" i="28"/>
  <c r="C289" i="28"/>
  <c r="N289" i="28"/>
  <c r="X289" i="28"/>
  <c r="C426" i="28"/>
  <c r="G426" i="28"/>
  <c r="K426" i="28"/>
  <c r="O426" i="28"/>
  <c r="S426" i="28"/>
  <c r="W426" i="28"/>
  <c r="E426" i="28"/>
  <c r="I426" i="28"/>
  <c r="M426" i="28"/>
  <c r="Q426" i="28"/>
  <c r="U426" i="28"/>
  <c r="Y426" i="28"/>
  <c r="B426" i="28"/>
  <c r="F426" i="28"/>
  <c r="N426" i="28"/>
  <c r="V426" i="28"/>
  <c r="L426" i="28"/>
  <c r="X426" i="28"/>
  <c r="H426" i="28"/>
  <c r="R426" i="28"/>
  <c r="T426" i="28"/>
  <c r="D426" i="28"/>
  <c r="J426" i="28"/>
  <c r="P426" i="28"/>
  <c r="E324" i="21"/>
  <c r="I324" i="21"/>
  <c r="M324" i="21"/>
  <c r="Q324" i="21"/>
  <c r="U324" i="21"/>
  <c r="Y324" i="21"/>
  <c r="C324" i="21"/>
  <c r="G324" i="21"/>
  <c r="K324" i="21"/>
  <c r="O324" i="21"/>
  <c r="S324" i="21"/>
  <c r="W324" i="21"/>
  <c r="B324" i="21"/>
  <c r="D324" i="21"/>
  <c r="L324" i="21"/>
  <c r="T324" i="21"/>
  <c r="H324" i="21"/>
  <c r="P324" i="21"/>
  <c r="X324" i="21"/>
  <c r="R324" i="21"/>
  <c r="J324" i="21"/>
  <c r="N324" i="21"/>
  <c r="V324" i="21"/>
  <c r="F324" i="21"/>
  <c r="A359" i="21"/>
  <c r="A393" i="21"/>
  <c r="A291" i="21"/>
  <c r="A325" i="21"/>
  <c r="A66" i="28"/>
  <c r="A256" i="28"/>
  <c r="A130" i="28"/>
  <c r="A194" i="28"/>
  <c r="A427" i="28"/>
  <c r="A162" i="28"/>
  <c r="A98" i="28"/>
  <c r="A359" i="28"/>
  <c r="A325" i="28"/>
  <c r="A393" i="28"/>
  <c r="A225" i="28"/>
  <c r="A290" i="28"/>
  <c r="A256" i="21"/>
  <c r="A222" i="21"/>
  <c r="A190" i="21"/>
  <c r="A98" i="19"/>
  <c r="A65" i="19"/>
  <c r="A64" i="25"/>
  <c r="A97" i="25"/>
  <c r="A159" i="21"/>
  <c r="A95" i="21"/>
  <c r="A63" i="21"/>
  <c r="A33" i="21"/>
  <c r="A127" i="21"/>
  <c r="A31" i="25"/>
  <c r="A32" i="19"/>
  <c r="A131" i="25"/>
  <c r="A129" i="19"/>
  <c r="C95" i="21" l="1"/>
  <c r="G95" i="21"/>
  <c r="K95" i="21"/>
  <c r="O95" i="21"/>
  <c r="S95" i="21"/>
  <c r="W95" i="21"/>
  <c r="D95" i="21"/>
  <c r="H95" i="21"/>
  <c r="L95" i="21"/>
  <c r="P95" i="21"/>
  <c r="T95" i="21"/>
  <c r="X95" i="21"/>
  <c r="I95" i="21"/>
  <c r="Q95" i="21"/>
  <c r="Y95" i="21"/>
  <c r="J95" i="21"/>
  <c r="R95" i="21"/>
  <c r="M95" i="21"/>
  <c r="U95" i="21"/>
  <c r="B95" i="21"/>
  <c r="V95" i="21"/>
  <c r="N95" i="21"/>
  <c r="E95" i="21"/>
  <c r="F95" i="21"/>
  <c r="F129" i="19"/>
  <c r="J129" i="19"/>
  <c r="N129" i="19"/>
  <c r="R129" i="19"/>
  <c r="V129" i="19"/>
  <c r="C129" i="19"/>
  <c r="G129" i="19"/>
  <c r="K129" i="19"/>
  <c r="O129" i="19"/>
  <c r="S129" i="19"/>
  <c r="W129" i="19"/>
  <c r="B129" i="19"/>
  <c r="D129" i="19"/>
  <c r="L129" i="19"/>
  <c r="T129" i="19"/>
  <c r="H129" i="19"/>
  <c r="X129" i="19"/>
  <c r="I129" i="19"/>
  <c r="Y129" i="19"/>
  <c r="E129" i="19"/>
  <c r="M129" i="19"/>
  <c r="U129" i="19"/>
  <c r="P129" i="19"/>
  <c r="Q129" i="19"/>
  <c r="D190" i="21"/>
  <c r="H190" i="21"/>
  <c r="L190" i="21"/>
  <c r="P190" i="21"/>
  <c r="T190" i="21"/>
  <c r="X190" i="21"/>
  <c r="E190" i="21"/>
  <c r="I190" i="21"/>
  <c r="M190" i="21"/>
  <c r="Q190" i="21"/>
  <c r="U190" i="21"/>
  <c r="Y190" i="21"/>
  <c r="F190" i="21"/>
  <c r="N190" i="21"/>
  <c r="V190" i="21"/>
  <c r="G190" i="21"/>
  <c r="O190" i="21"/>
  <c r="W190" i="21"/>
  <c r="B190" i="21"/>
  <c r="J190" i="21"/>
  <c r="C190" i="21"/>
  <c r="K190" i="21"/>
  <c r="R190" i="21"/>
  <c r="S190" i="21"/>
  <c r="C65" i="19"/>
  <c r="G65" i="19"/>
  <c r="K65" i="19"/>
  <c r="O65" i="19"/>
  <c r="S65" i="19"/>
  <c r="W65" i="19"/>
  <c r="B65" i="19"/>
  <c r="E65" i="19"/>
  <c r="M65" i="19"/>
  <c r="U65" i="19"/>
  <c r="J65" i="19"/>
  <c r="R65" i="19"/>
  <c r="D65" i="19"/>
  <c r="H65" i="19"/>
  <c r="L65" i="19"/>
  <c r="P65" i="19"/>
  <c r="T65" i="19"/>
  <c r="X65" i="19"/>
  <c r="I65" i="19"/>
  <c r="Q65" i="19"/>
  <c r="Y65" i="19"/>
  <c r="F65" i="19"/>
  <c r="N65" i="19"/>
  <c r="V65" i="19"/>
  <c r="F66" i="28"/>
  <c r="J66" i="28"/>
  <c r="N66" i="28"/>
  <c r="R66" i="28"/>
  <c r="V66" i="28"/>
  <c r="C66" i="28"/>
  <c r="G66" i="28"/>
  <c r="K66" i="28"/>
  <c r="O66" i="28"/>
  <c r="S66" i="28"/>
  <c r="W66" i="28"/>
  <c r="D66" i="28"/>
  <c r="L66" i="28"/>
  <c r="T66" i="28"/>
  <c r="E66" i="28"/>
  <c r="M66" i="28"/>
  <c r="U66" i="28"/>
  <c r="B66" i="28"/>
  <c r="P66" i="28"/>
  <c r="Q66" i="28"/>
  <c r="X66" i="28"/>
  <c r="Y66" i="28"/>
  <c r="H66" i="28"/>
  <c r="I66" i="28"/>
  <c r="F127" i="21"/>
  <c r="J127" i="21"/>
  <c r="N127" i="21"/>
  <c r="R127" i="21"/>
  <c r="V127" i="21"/>
  <c r="C127" i="21"/>
  <c r="G127" i="21"/>
  <c r="K127" i="21"/>
  <c r="O127" i="21"/>
  <c r="S127" i="21"/>
  <c r="W127" i="21"/>
  <c r="B127" i="21"/>
  <c r="H127" i="21"/>
  <c r="P127" i="21"/>
  <c r="X127" i="21"/>
  <c r="I127" i="21"/>
  <c r="Q127" i="21"/>
  <c r="Y127" i="21"/>
  <c r="L127" i="21"/>
  <c r="T127" i="21"/>
  <c r="E127" i="21"/>
  <c r="M127" i="21"/>
  <c r="D127" i="21"/>
  <c r="U127" i="21"/>
  <c r="C98" i="19"/>
  <c r="G98" i="19"/>
  <c r="K98" i="19"/>
  <c r="O98" i="19"/>
  <c r="S98" i="19"/>
  <c r="W98" i="19"/>
  <c r="B98" i="19"/>
  <c r="E98" i="19"/>
  <c r="M98" i="19"/>
  <c r="U98" i="19"/>
  <c r="F98" i="19"/>
  <c r="N98" i="19"/>
  <c r="V98" i="19"/>
  <c r="D98" i="19"/>
  <c r="H98" i="19"/>
  <c r="L98" i="19"/>
  <c r="P98" i="19"/>
  <c r="T98" i="19"/>
  <c r="X98" i="19"/>
  <c r="I98" i="19"/>
  <c r="Q98" i="19"/>
  <c r="Y98" i="19"/>
  <c r="J98" i="19"/>
  <c r="R98" i="19"/>
  <c r="F131" i="25"/>
  <c r="J131" i="25"/>
  <c r="N131" i="25"/>
  <c r="R131" i="25"/>
  <c r="V131" i="25"/>
  <c r="C131" i="25"/>
  <c r="G131" i="25"/>
  <c r="K131" i="25"/>
  <c r="O131" i="25"/>
  <c r="S131" i="25"/>
  <c r="W131" i="25"/>
  <c r="B131" i="25"/>
  <c r="D131" i="25"/>
  <c r="L131" i="25"/>
  <c r="T131" i="25"/>
  <c r="E131" i="25"/>
  <c r="M131" i="25"/>
  <c r="U131" i="25"/>
  <c r="H131" i="25"/>
  <c r="X131" i="25"/>
  <c r="I131" i="25"/>
  <c r="Y131" i="25"/>
  <c r="P131" i="25"/>
  <c r="Q131" i="25"/>
  <c r="C33" i="21"/>
  <c r="G33" i="21"/>
  <c r="K33" i="21"/>
  <c r="O33" i="21"/>
  <c r="S33" i="21"/>
  <c r="W33" i="21"/>
  <c r="D33" i="21"/>
  <c r="H33" i="21"/>
  <c r="L33" i="21"/>
  <c r="P33" i="21"/>
  <c r="T33" i="21"/>
  <c r="X33" i="21"/>
  <c r="I33" i="21"/>
  <c r="Q33" i="21"/>
  <c r="Y33" i="21"/>
  <c r="J33" i="21"/>
  <c r="R33" i="21"/>
  <c r="E33" i="21"/>
  <c r="U33" i="21"/>
  <c r="F33" i="21"/>
  <c r="V33" i="21"/>
  <c r="M33" i="21"/>
  <c r="N33" i="21"/>
  <c r="B33" i="21"/>
  <c r="C97" i="25"/>
  <c r="G97" i="25"/>
  <c r="K97" i="25"/>
  <c r="O97" i="25"/>
  <c r="S97" i="25"/>
  <c r="W97" i="25"/>
  <c r="D97" i="25"/>
  <c r="H97" i="25"/>
  <c r="L97" i="25"/>
  <c r="P97" i="25"/>
  <c r="T97" i="25"/>
  <c r="X97" i="25"/>
  <c r="E97" i="25"/>
  <c r="M97" i="25"/>
  <c r="U97" i="25"/>
  <c r="I97" i="25"/>
  <c r="Y97" i="25"/>
  <c r="B97" i="25"/>
  <c r="J97" i="25"/>
  <c r="R97" i="25"/>
  <c r="F97" i="25"/>
  <c r="N97" i="25"/>
  <c r="V97" i="25"/>
  <c r="Q97" i="25"/>
  <c r="E225" i="28"/>
  <c r="I225" i="28"/>
  <c r="M225" i="28"/>
  <c r="Q225" i="28"/>
  <c r="U225" i="28"/>
  <c r="Y225" i="28"/>
  <c r="F225" i="28"/>
  <c r="J225" i="28"/>
  <c r="N225" i="28"/>
  <c r="R225" i="28"/>
  <c r="V225" i="28"/>
  <c r="G225" i="28"/>
  <c r="O225" i="28"/>
  <c r="W225" i="28"/>
  <c r="B225" i="28"/>
  <c r="H225" i="28"/>
  <c r="P225" i="28"/>
  <c r="X225" i="28"/>
  <c r="C225" i="28"/>
  <c r="S225" i="28"/>
  <c r="D225" i="28"/>
  <c r="T225" i="28"/>
  <c r="K225" i="28"/>
  <c r="L225" i="28"/>
  <c r="E98" i="28"/>
  <c r="I98" i="28"/>
  <c r="M98" i="28"/>
  <c r="Q98" i="28"/>
  <c r="U98" i="28"/>
  <c r="Y98" i="28"/>
  <c r="F98" i="28"/>
  <c r="J98" i="28"/>
  <c r="N98" i="28"/>
  <c r="R98" i="28"/>
  <c r="V98" i="28"/>
  <c r="C98" i="28"/>
  <c r="K98" i="28"/>
  <c r="S98" i="28"/>
  <c r="B98" i="28"/>
  <c r="D98" i="28"/>
  <c r="L98" i="28"/>
  <c r="T98" i="28"/>
  <c r="O98" i="28"/>
  <c r="P98" i="28"/>
  <c r="W98" i="28"/>
  <c r="X98" i="28"/>
  <c r="G98" i="28"/>
  <c r="H98" i="28"/>
  <c r="E130" i="28"/>
  <c r="I130" i="28"/>
  <c r="M130" i="28"/>
  <c r="Q130" i="28"/>
  <c r="U130" i="28"/>
  <c r="Y130" i="28"/>
  <c r="B130" i="28"/>
  <c r="F130" i="28"/>
  <c r="J130" i="28"/>
  <c r="N130" i="28"/>
  <c r="R130" i="28"/>
  <c r="V130" i="28"/>
  <c r="G130" i="28"/>
  <c r="O130" i="28"/>
  <c r="W130" i="28"/>
  <c r="H130" i="28"/>
  <c r="P130" i="28"/>
  <c r="X130" i="28"/>
  <c r="K130" i="28"/>
  <c r="L130" i="28"/>
  <c r="S130" i="28"/>
  <c r="T130" i="28"/>
  <c r="C130" i="28"/>
  <c r="D130" i="28"/>
  <c r="C32" i="19"/>
  <c r="G32" i="19"/>
  <c r="K32" i="19"/>
  <c r="O32" i="19"/>
  <c r="S32" i="19"/>
  <c r="W32" i="19"/>
  <c r="B32" i="19"/>
  <c r="I32" i="19"/>
  <c r="Q32" i="19"/>
  <c r="Y32" i="19"/>
  <c r="F32" i="19"/>
  <c r="N32" i="19"/>
  <c r="V32" i="19"/>
  <c r="D32" i="19"/>
  <c r="H32" i="19"/>
  <c r="L32" i="19"/>
  <c r="P32" i="19"/>
  <c r="T32" i="19"/>
  <c r="X32" i="19"/>
  <c r="E32" i="19"/>
  <c r="M32" i="19"/>
  <c r="U32" i="19"/>
  <c r="J32" i="19"/>
  <c r="R32" i="19"/>
  <c r="D63" i="21"/>
  <c r="H63" i="21"/>
  <c r="L63" i="21"/>
  <c r="P63" i="21"/>
  <c r="T63" i="21"/>
  <c r="X63" i="21"/>
  <c r="E63" i="21"/>
  <c r="I63" i="21"/>
  <c r="M63" i="21"/>
  <c r="Q63" i="21"/>
  <c r="U63" i="21"/>
  <c r="Y63" i="21"/>
  <c r="F63" i="21"/>
  <c r="N63" i="21"/>
  <c r="V63" i="21"/>
  <c r="B63" i="21"/>
  <c r="G63" i="21"/>
  <c r="O63" i="21"/>
  <c r="W63" i="21"/>
  <c r="R63" i="21"/>
  <c r="C63" i="21"/>
  <c r="S63" i="21"/>
  <c r="J63" i="21"/>
  <c r="K63" i="21"/>
  <c r="C64" i="25"/>
  <c r="G64" i="25"/>
  <c r="K64" i="25"/>
  <c r="O64" i="25"/>
  <c r="S64" i="25"/>
  <c r="W64" i="25"/>
  <c r="D64" i="25"/>
  <c r="H64" i="25"/>
  <c r="L64" i="25"/>
  <c r="P64" i="25"/>
  <c r="T64" i="25"/>
  <c r="X64" i="25"/>
  <c r="E64" i="25"/>
  <c r="M64" i="25"/>
  <c r="U64" i="25"/>
  <c r="Q64" i="25"/>
  <c r="B64" i="25"/>
  <c r="J64" i="25"/>
  <c r="F64" i="25"/>
  <c r="N64" i="25"/>
  <c r="V64" i="25"/>
  <c r="I64" i="25"/>
  <c r="Y64" i="25"/>
  <c r="R64" i="25"/>
  <c r="E162" i="28"/>
  <c r="I162" i="28"/>
  <c r="M162" i="28"/>
  <c r="Q162" i="28"/>
  <c r="U162" i="28"/>
  <c r="Y162" i="28"/>
  <c r="F162" i="28"/>
  <c r="J162" i="28"/>
  <c r="N162" i="28"/>
  <c r="R162" i="28"/>
  <c r="V162" i="28"/>
  <c r="C162" i="28"/>
  <c r="K162" i="28"/>
  <c r="S162" i="28"/>
  <c r="D162" i="28"/>
  <c r="L162" i="28"/>
  <c r="T162" i="28"/>
  <c r="G162" i="28"/>
  <c r="W162" i="28"/>
  <c r="H162" i="28"/>
  <c r="X162" i="28"/>
  <c r="O162" i="28"/>
  <c r="P162" i="28"/>
  <c r="B162" i="28"/>
  <c r="C31" i="25"/>
  <c r="G31" i="25"/>
  <c r="K31" i="25"/>
  <c r="O31" i="25"/>
  <c r="S31" i="25"/>
  <c r="W31" i="25"/>
  <c r="D31" i="25"/>
  <c r="H31" i="25"/>
  <c r="L31" i="25"/>
  <c r="P31" i="25"/>
  <c r="T31" i="25"/>
  <c r="X31" i="25"/>
  <c r="E31" i="25"/>
  <c r="M31" i="25"/>
  <c r="U31" i="25"/>
  <c r="Q31" i="25"/>
  <c r="B31" i="25"/>
  <c r="J31" i="25"/>
  <c r="F31" i="25"/>
  <c r="N31" i="25"/>
  <c r="V31" i="25"/>
  <c r="I31" i="25"/>
  <c r="Y31" i="25"/>
  <c r="R31" i="25"/>
  <c r="E159" i="21"/>
  <c r="I159" i="21"/>
  <c r="M159" i="21"/>
  <c r="Q159" i="21"/>
  <c r="U159" i="21"/>
  <c r="Y159" i="21"/>
  <c r="B159" i="21"/>
  <c r="F159" i="21"/>
  <c r="J159" i="21"/>
  <c r="N159" i="21"/>
  <c r="R159" i="21"/>
  <c r="V159" i="21"/>
  <c r="G159" i="21"/>
  <c r="O159" i="21"/>
  <c r="W159" i="21"/>
  <c r="H159" i="21"/>
  <c r="P159" i="21"/>
  <c r="X159" i="21"/>
  <c r="K159" i="21"/>
  <c r="C159" i="21"/>
  <c r="T159" i="21"/>
  <c r="L159" i="21"/>
  <c r="S159" i="21"/>
  <c r="D159" i="21"/>
  <c r="E194" i="28"/>
  <c r="I194" i="28"/>
  <c r="M194" i="28"/>
  <c r="Q194" i="28"/>
  <c r="U194" i="28"/>
  <c r="Y194" i="28"/>
  <c r="F194" i="28"/>
  <c r="J194" i="28"/>
  <c r="N194" i="28"/>
  <c r="R194" i="28"/>
  <c r="V194" i="28"/>
  <c r="C194" i="28"/>
  <c r="K194" i="28"/>
  <c r="S194" i="28"/>
  <c r="D194" i="28"/>
  <c r="L194" i="28"/>
  <c r="T194" i="28"/>
  <c r="B194" i="28"/>
  <c r="G194" i="28"/>
  <c r="W194" i="28"/>
  <c r="H194" i="28"/>
  <c r="X194" i="28"/>
  <c r="O194" i="28"/>
  <c r="P194" i="28"/>
  <c r="F325" i="21"/>
  <c r="J325" i="21"/>
  <c r="N325" i="21"/>
  <c r="R325" i="21"/>
  <c r="V325" i="21"/>
  <c r="D325" i="21"/>
  <c r="H325" i="21"/>
  <c r="L325" i="21"/>
  <c r="P325" i="21"/>
  <c r="T325" i="21"/>
  <c r="X325" i="21"/>
  <c r="E325" i="21"/>
  <c r="M325" i="21"/>
  <c r="U325" i="21"/>
  <c r="I325" i="21"/>
  <c r="Q325" i="21"/>
  <c r="Y325" i="21"/>
  <c r="K325" i="21"/>
  <c r="C325" i="21"/>
  <c r="S325" i="21"/>
  <c r="B325" i="21"/>
  <c r="G325" i="21"/>
  <c r="W325" i="21"/>
  <c r="O325" i="21"/>
  <c r="E291" i="21"/>
  <c r="I291" i="21"/>
  <c r="M291" i="21"/>
  <c r="Q291" i="21"/>
  <c r="U291" i="21"/>
  <c r="Y291" i="21"/>
  <c r="C291" i="21"/>
  <c r="G291" i="21"/>
  <c r="K291" i="21"/>
  <c r="O291" i="21"/>
  <c r="S291" i="21"/>
  <c r="W291" i="21"/>
  <c r="B291" i="21"/>
  <c r="H291" i="21"/>
  <c r="P291" i="21"/>
  <c r="X291" i="21"/>
  <c r="D291" i="21"/>
  <c r="L291" i="21"/>
  <c r="T291" i="21"/>
  <c r="N291" i="21"/>
  <c r="F291" i="21"/>
  <c r="V291" i="21"/>
  <c r="R291" i="21"/>
  <c r="J291" i="21"/>
  <c r="D256" i="21"/>
  <c r="H256" i="21"/>
  <c r="L256" i="21"/>
  <c r="P256" i="21"/>
  <c r="T256" i="21"/>
  <c r="X256" i="21"/>
  <c r="C256" i="21"/>
  <c r="I256" i="21"/>
  <c r="N256" i="21"/>
  <c r="S256" i="21"/>
  <c r="Y256" i="21"/>
  <c r="F256" i="21"/>
  <c r="K256" i="21"/>
  <c r="Q256" i="21"/>
  <c r="V256" i="21"/>
  <c r="G256" i="21"/>
  <c r="R256" i="21"/>
  <c r="M256" i="21"/>
  <c r="W256" i="21"/>
  <c r="O256" i="21"/>
  <c r="J256" i="21"/>
  <c r="E256" i="21"/>
  <c r="B256" i="21"/>
  <c r="U256" i="21"/>
  <c r="E325" i="28"/>
  <c r="I325" i="28"/>
  <c r="M325" i="28"/>
  <c r="Q325" i="28"/>
  <c r="U325" i="28"/>
  <c r="Y325" i="28"/>
  <c r="B325" i="28"/>
  <c r="D325" i="28"/>
  <c r="J325" i="28"/>
  <c r="O325" i="28"/>
  <c r="T325" i="28"/>
  <c r="G325" i="28"/>
  <c r="L325" i="28"/>
  <c r="R325" i="28"/>
  <c r="W325" i="28"/>
  <c r="C325" i="28"/>
  <c r="N325" i="28"/>
  <c r="X325" i="28"/>
  <c r="F325" i="28"/>
  <c r="P325" i="28"/>
  <c r="H325" i="28"/>
  <c r="S325" i="28"/>
  <c r="K325" i="28"/>
  <c r="V325" i="28"/>
  <c r="D427" i="28"/>
  <c r="H427" i="28"/>
  <c r="L427" i="28"/>
  <c r="P427" i="28"/>
  <c r="T427" i="28"/>
  <c r="X427" i="28"/>
  <c r="F427" i="28"/>
  <c r="J427" i="28"/>
  <c r="N427" i="28"/>
  <c r="R427" i="28"/>
  <c r="V427" i="28"/>
  <c r="G427" i="28"/>
  <c r="O427" i="28"/>
  <c r="W427" i="28"/>
  <c r="K427" i="28"/>
  <c r="U427" i="28"/>
  <c r="E427" i="28"/>
  <c r="Q427" i="28"/>
  <c r="B427" i="28"/>
  <c r="S427" i="28"/>
  <c r="C427" i="28"/>
  <c r="Y427" i="28"/>
  <c r="I427" i="28"/>
  <c r="M427" i="28"/>
  <c r="F290" i="28"/>
  <c r="J290" i="28"/>
  <c r="N290" i="28"/>
  <c r="R290" i="28"/>
  <c r="V290" i="28"/>
  <c r="E290" i="28"/>
  <c r="K290" i="28"/>
  <c r="P290" i="28"/>
  <c r="U290" i="28"/>
  <c r="C290" i="28"/>
  <c r="H290" i="28"/>
  <c r="M290" i="28"/>
  <c r="S290" i="28"/>
  <c r="X290" i="28"/>
  <c r="D290" i="28"/>
  <c r="O290" i="28"/>
  <c r="Y290" i="28"/>
  <c r="G290" i="28"/>
  <c r="Q290" i="28"/>
  <c r="I290" i="28"/>
  <c r="T290" i="28"/>
  <c r="L290" i="28"/>
  <c r="W290" i="28"/>
  <c r="B290" i="28"/>
  <c r="D359" i="28"/>
  <c r="H359" i="28"/>
  <c r="L359" i="28"/>
  <c r="P359" i="28"/>
  <c r="T359" i="28"/>
  <c r="X359" i="28"/>
  <c r="C359" i="28"/>
  <c r="I359" i="28"/>
  <c r="N359" i="28"/>
  <c r="S359" i="28"/>
  <c r="Y359" i="28"/>
  <c r="B359" i="28"/>
  <c r="F359" i="28"/>
  <c r="K359" i="28"/>
  <c r="Q359" i="28"/>
  <c r="V359" i="28"/>
  <c r="M359" i="28"/>
  <c r="W359" i="28"/>
  <c r="E359" i="28"/>
  <c r="O359" i="28"/>
  <c r="G359" i="28"/>
  <c r="R359" i="28"/>
  <c r="J359" i="28"/>
  <c r="U359" i="28"/>
  <c r="E222" i="21"/>
  <c r="I222" i="21"/>
  <c r="M222" i="21"/>
  <c r="Q222" i="21"/>
  <c r="U222" i="21"/>
  <c r="Y222" i="21"/>
  <c r="C222" i="21"/>
  <c r="G222" i="21"/>
  <c r="K222" i="21"/>
  <c r="O222" i="21"/>
  <c r="S222" i="21"/>
  <c r="W222" i="21"/>
  <c r="B222" i="21"/>
  <c r="H222" i="21"/>
  <c r="P222" i="21"/>
  <c r="X222" i="21"/>
  <c r="D222" i="21"/>
  <c r="L222" i="21"/>
  <c r="T222" i="21"/>
  <c r="F222" i="21"/>
  <c r="V222" i="21"/>
  <c r="J222" i="21"/>
  <c r="R222" i="21"/>
  <c r="N222" i="21"/>
  <c r="C393" i="28"/>
  <c r="G393" i="28"/>
  <c r="K393" i="28"/>
  <c r="O393" i="28"/>
  <c r="S393" i="28"/>
  <c r="W393" i="28"/>
  <c r="H393" i="28"/>
  <c r="M393" i="28"/>
  <c r="R393" i="28"/>
  <c r="X393" i="28"/>
  <c r="E393" i="28"/>
  <c r="J393" i="28"/>
  <c r="P393" i="28"/>
  <c r="U393" i="28"/>
  <c r="L393" i="28"/>
  <c r="V393" i="28"/>
  <c r="D393" i="28"/>
  <c r="N393" i="28"/>
  <c r="Y393" i="28"/>
  <c r="B393" i="28"/>
  <c r="F393" i="28"/>
  <c r="Q393" i="28"/>
  <c r="I393" i="28"/>
  <c r="T393" i="28"/>
  <c r="C256" i="28"/>
  <c r="G256" i="28"/>
  <c r="K256" i="28"/>
  <c r="O256" i="28"/>
  <c r="S256" i="28"/>
  <c r="W256" i="28"/>
  <c r="F256" i="28"/>
  <c r="L256" i="28"/>
  <c r="Q256" i="28"/>
  <c r="V256" i="28"/>
  <c r="B256" i="28"/>
  <c r="D256" i="28"/>
  <c r="I256" i="28"/>
  <c r="N256" i="28"/>
  <c r="T256" i="28"/>
  <c r="Y256" i="28"/>
  <c r="E256" i="28"/>
  <c r="P256" i="28"/>
  <c r="R256" i="28"/>
  <c r="J256" i="28"/>
  <c r="U256" i="28"/>
  <c r="M256" i="28"/>
  <c r="X256" i="28"/>
  <c r="H256" i="28"/>
  <c r="C393" i="21"/>
  <c r="G393" i="21"/>
  <c r="E393" i="21"/>
  <c r="I393" i="21"/>
  <c r="M393" i="21"/>
  <c r="Q393" i="21"/>
  <c r="U393" i="21"/>
  <c r="Y393" i="21"/>
  <c r="J393" i="21"/>
  <c r="O393" i="21"/>
  <c r="T393" i="21"/>
  <c r="F393" i="21"/>
  <c r="L393" i="21"/>
  <c r="R393" i="21"/>
  <c r="W393" i="21"/>
  <c r="N393" i="21"/>
  <c r="X393" i="21"/>
  <c r="B393" i="21"/>
  <c r="H393" i="21"/>
  <c r="S393" i="21"/>
  <c r="K393" i="21"/>
  <c r="V393" i="21"/>
  <c r="D393" i="21"/>
  <c r="P393" i="21"/>
  <c r="D359" i="21"/>
  <c r="H359" i="21"/>
  <c r="L359" i="21"/>
  <c r="P359" i="21"/>
  <c r="T359" i="21"/>
  <c r="X359" i="21"/>
  <c r="F359" i="21"/>
  <c r="K359" i="21"/>
  <c r="Q359" i="21"/>
  <c r="V359" i="21"/>
  <c r="C359" i="21"/>
  <c r="I359" i="21"/>
  <c r="N359" i="21"/>
  <c r="S359" i="21"/>
  <c r="Y359" i="21"/>
  <c r="B359" i="21"/>
  <c r="J359" i="21"/>
  <c r="U359" i="21"/>
  <c r="E359" i="21"/>
  <c r="O359" i="21"/>
  <c r="G359" i="21"/>
  <c r="R359" i="21"/>
  <c r="W359" i="21"/>
  <c r="M359" i="21"/>
  <c r="A326" i="21"/>
  <c r="A394" i="21"/>
  <c r="A292" i="21"/>
  <c r="A360" i="21"/>
  <c r="A163" i="28"/>
  <c r="A257" i="28"/>
  <c r="A291" i="28"/>
  <c r="A195" i="28"/>
  <c r="A131" i="28"/>
  <c r="A394" i="28"/>
  <c r="A326" i="28"/>
  <c r="A360" i="28"/>
  <c r="A99" i="28"/>
  <c r="A226" i="28"/>
  <c r="A428" i="28"/>
  <c r="A67" i="28"/>
  <c r="A223" i="21"/>
  <c r="A257" i="21"/>
  <c r="A191" i="21"/>
  <c r="A99" i="19"/>
  <c r="A66" i="19"/>
  <c r="A128" i="21"/>
  <c r="A32" i="25"/>
  <c r="A64" i="21"/>
  <c r="A98" i="25"/>
  <c r="A132" i="25"/>
  <c r="A96" i="21"/>
  <c r="A160" i="21"/>
  <c r="A65" i="25"/>
  <c r="A130" i="19"/>
  <c r="A33" i="19"/>
  <c r="A34" i="21"/>
  <c r="D66" i="19" l="1"/>
  <c r="H66" i="19"/>
  <c r="L66" i="19"/>
  <c r="P66" i="19"/>
  <c r="T66" i="19"/>
  <c r="X66" i="19"/>
  <c r="F66" i="19"/>
  <c r="N66" i="19"/>
  <c r="V66" i="19"/>
  <c r="C66" i="19"/>
  <c r="K66" i="19"/>
  <c r="S66" i="19"/>
  <c r="E66" i="19"/>
  <c r="I66" i="19"/>
  <c r="M66" i="19"/>
  <c r="Q66" i="19"/>
  <c r="U66" i="19"/>
  <c r="Y66" i="19"/>
  <c r="B66" i="19"/>
  <c r="J66" i="19"/>
  <c r="R66" i="19"/>
  <c r="G66" i="19"/>
  <c r="O66" i="19"/>
  <c r="W66" i="19"/>
  <c r="F131" i="28"/>
  <c r="J131" i="28"/>
  <c r="N131" i="28"/>
  <c r="R131" i="28"/>
  <c r="V131" i="28"/>
  <c r="C131" i="28"/>
  <c r="G131" i="28"/>
  <c r="K131" i="28"/>
  <c r="O131" i="28"/>
  <c r="S131" i="28"/>
  <c r="W131" i="28"/>
  <c r="B131" i="28"/>
  <c r="H131" i="28"/>
  <c r="P131" i="28"/>
  <c r="X131" i="28"/>
  <c r="I131" i="28"/>
  <c r="Q131" i="28"/>
  <c r="Y131" i="28"/>
  <c r="D131" i="28"/>
  <c r="T131" i="28"/>
  <c r="E131" i="28"/>
  <c r="U131" i="28"/>
  <c r="L131" i="28"/>
  <c r="M131" i="28"/>
  <c r="D34" i="21"/>
  <c r="H34" i="21"/>
  <c r="L34" i="21"/>
  <c r="P34" i="21"/>
  <c r="T34" i="21"/>
  <c r="X34" i="21"/>
  <c r="E34" i="21"/>
  <c r="I34" i="21"/>
  <c r="M34" i="21"/>
  <c r="Q34" i="21"/>
  <c r="U34" i="21"/>
  <c r="Y34" i="21"/>
  <c r="J34" i="21"/>
  <c r="R34" i="21"/>
  <c r="C34" i="21"/>
  <c r="K34" i="21"/>
  <c r="S34" i="21"/>
  <c r="N34" i="21"/>
  <c r="O34" i="21"/>
  <c r="V34" i="21"/>
  <c r="W34" i="21"/>
  <c r="F34" i="21"/>
  <c r="G34" i="21"/>
  <c r="B34" i="21"/>
  <c r="D96" i="21"/>
  <c r="H96" i="21"/>
  <c r="L96" i="21"/>
  <c r="P96" i="21"/>
  <c r="T96" i="21"/>
  <c r="X96" i="21"/>
  <c r="E96" i="21"/>
  <c r="I96" i="21"/>
  <c r="M96" i="21"/>
  <c r="Q96" i="21"/>
  <c r="U96" i="21"/>
  <c r="Y96" i="21"/>
  <c r="J96" i="21"/>
  <c r="R96" i="21"/>
  <c r="C96" i="21"/>
  <c r="K96" i="21"/>
  <c r="S96" i="21"/>
  <c r="F96" i="21"/>
  <c r="V96" i="21"/>
  <c r="B96" i="21"/>
  <c r="G96" i="21"/>
  <c r="W96" i="21"/>
  <c r="N96" i="21"/>
  <c r="O96" i="21"/>
  <c r="D98" i="25"/>
  <c r="H98" i="25"/>
  <c r="L98" i="25"/>
  <c r="P98" i="25"/>
  <c r="T98" i="25"/>
  <c r="X98" i="25"/>
  <c r="E98" i="25"/>
  <c r="I98" i="25"/>
  <c r="M98" i="25"/>
  <c r="Q98" i="25"/>
  <c r="U98" i="25"/>
  <c r="Y98" i="25"/>
  <c r="F98" i="25"/>
  <c r="N98" i="25"/>
  <c r="V98" i="25"/>
  <c r="R98" i="25"/>
  <c r="C98" i="25"/>
  <c r="S98" i="25"/>
  <c r="B98" i="25"/>
  <c r="G98" i="25"/>
  <c r="O98" i="25"/>
  <c r="W98" i="25"/>
  <c r="J98" i="25"/>
  <c r="K98" i="25"/>
  <c r="F99" i="28"/>
  <c r="J99" i="28"/>
  <c r="N99" i="28"/>
  <c r="R99" i="28"/>
  <c r="V99" i="28"/>
  <c r="C99" i="28"/>
  <c r="G99" i="28"/>
  <c r="K99" i="28"/>
  <c r="O99" i="28"/>
  <c r="S99" i="28"/>
  <c r="W99" i="28"/>
  <c r="D99" i="28"/>
  <c r="L99" i="28"/>
  <c r="T99" i="28"/>
  <c r="E99" i="28"/>
  <c r="M99" i="28"/>
  <c r="U99" i="28"/>
  <c r="B99" i="28"/>
  <c r="H99" i="28"/>
  <c r="X99" i="28"/>
  <c r="I99" i="28"/>
  <c r="Y99" i="28"/>
  <c r="Q99" i="28"/>
  <c r="P99" i="28"/>
  <c r="F160" i="21"/>
  <c r="J160" i="21"/>
  <c r="N160" i="21"/>
  <c r="R160" i="21"/>
  <c r="V160" i="21"/>
  <c r="C160" i="21"/>
  <c r="G160" i="21"/>
  <c r="K160" i="21"/>
  <c r="O160" i="21"/>
  <c r="S160" i="21"/>
  <c r="W160" i="21"/>
  <c r="B160" i="21"/>
  <c r="H160" i="21"/>
  <c r="P160" i="21"/>
  <c r="X160" i="21"/>
  <c r="I160" i="21"/>
  <c r="Q160" i="21"/>
  <c r="Y160" i="21"/>
  <c r="D160" i="21"/>
  <c r="T160" i="21"/>
  <c r="L160" i="21"/>
  <c r="E160" i="21"/>
  <c r="U160" i="21"/>
  <c r="M160" i="21"/>
  <c r="E64" i="21"/>
  <c r="I64" i="21"/>
  <c r="M64" i="21"/>
  <c r="Q64" i="21"/>
  <c r="U64" i="21"/>
  <c r="Y64" i="21"/>
  <c r="F64" i="21"/>
  <c r="J64" i="21"/>
  <c r="N64" i="21"/>
  <c r="R64" i="21"/>
  <c r="V64" i="21"/>
  <c r="G64" i="21"/>
  <c r="O64" i="21"/>
  <c r="W64" i="21"/>
  <c r="H64" i="21"/>
  <c r="P64" i="21"/>
  <c r="X64" i="21"/>
  <c r="B64" i="21"/>
  <c r="K64" i="21"/>
  <c r="L64" i="21"/>
  <c r="S64" i="21"/>
  <c r="T64" i="21"/>
  <c r="C64" i="21"/>
  <c r="D64" i="21"/>
  <c r="D99" i="19"/>
  <c r="H99" i="19"/>
  <c r="L99" i="19"/>
  <c r="P99" i="19"/>
  <c r="T99" i="19"/>
  <c r="X99" i="19"/>
  <c r="F99" i="19"/>
  <c r="N99" i="19"/>
  <c r="V99" i="19"/>
  <c r="G99" i="19"/>
  <c r="O99" i="19"/>
  <c r="W99" i="19"/>
  <c r="E99" i="19"/>
  <c r="I99" i="19"/>
  <c r="M99" i="19"/>
  <c r="Q99" i="19"/>
  <c r="U99" i="19"/>
  <c r="Y99" i="19"/>
  <c r="B99" i="19"/>
  <c r="J99" i="19"/>
  <c r="R99" i="19"/>
  <c r="C99" i="19"/>
  <c r="K99" i="19"/>
  <c r="S99" i="19"/>
  <c r="C67" i="28"/>
  <c r="G67" i="28"/>
  <c r="K67" i="28"/>
  <c r="O67" i="28"/>
  <c r="S67" i="28"/>
  <c r="W67" i="28"/>
  <c r="B67" i="28"/>
  <c r="D67" i="28"/>
  <c r="H67" i="28"/>
  <c r="L67" i="28"/>
  <c r="P67" i="28"/>
  <c r="T67" i="28"/>
  <c r="X67" i="28"/>
  <c r="E67" i="28"/>
  <c r="M67" i="28"/>
  <c r="U67" i="28"/>
  <c r="F67" i="28"/>
  <c r="N67" i="28"/>
  <c r="V67" i="28"/>
  <c r="I67" i="28"/>
  <c r="Y67" i="28"/>
  <c r="J67" i="28"/>
  <c r="R67" i="28"/>
  <c r="Q67" i="28"/>
  <c r="F195" i="28"/>
  <c r="J195" i="28"/>
  <c r="N195" i="28"/>
  <c r="R195" i="28"/>
  <c r="V195" i="28"/>
  <c r="C195" i="28"/>
  <c r="G195" i="28"/>
  <c r="K195" i="28"/>
  <c r="O195" i="28"/>
  <c r="S195" i="28"/>
  <c r="W195" i="28"/>
  <c r="B195" i="28"/>
  <c r="D195" i="28"/>
  <c r="L195" i="28"/>
  <c r="T195" i="28"/>
  <c r="E195" i="28"/>
  <c r="M195" i="28"/>
  <c r="U195" i="28"/>
  <c r="P195" i="28"/>
  <c r="Q195" i="28"/>
  <c r="X195" i="28"/>
  <c r="Y195" i="28"/>
  <c r="H195" i="28"/>
  <c r="I195"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191" i="21"/>
  <c r="I191" i="21"/>
  <c r="M191" i="21"/>
  <c r="Q191" i="21"/>
  <c r="U191" i="21"/>
  <c r="Y191" i="21"/>
  <c r="B191" i="21"/>
  <c r="F191" i="21"/>
  <c r="J191" i="21"/>
  <c r="N191" i="21"/>
  <c r="R191" i="21"/>
  <c r="V191" i="21"/>
  <c r="G191" i="21"/>
  <c r="O191" i="21"/>
  <c r="W191" i="21"/>
  <c r="H191" i="21"/>
  <c r="P191" i="21"/>
  <c r="X191" i="21"/>
  <c r="C191" i="21"/>
  <c r="S191" i="21"/>
  <c r="K191" i="21"/>
  <c r="L191" i="21"/>
  <c r="D191" i="21"/>
  <c r="T191" i="21"/>
  <c r="C130" i="19"/>
  <c r="G130" i="19"/>
  <c r="K130" i="19"/>
  <c r="O130" i="19"/>
  <c r="S130" i="19"/>
  <c r="W130" i="19"/>
  <c r="D130" i="19"/>
  <c r="H130" i="19"/>
  <c r="L130" i="19"/>
  <c r="P130" i="19"/>
  <c r="T130" i="19"/>
  <c r="X130" i="19"/>
  <c r="E130" i="19"/>
  <c r="M130" i="19"/>
  <c r="U130" i="19"/>
  <c r="Q130" i="19"/>
  <c r="R130" i="19"/>
  <c r="F130" i="19"/>
  <c r="N130" i="19"/>
  <c r="V130" i="19"/>
  <c r="I130" i="19"/>
  <c r="Y130" i="19"/>
  <c r="B130" i="19"/>
  <c r="J130" i="19"/>
  <c r="C132" i="25"/>
  <c r="G132" i="25"/>
  <c r="K132" i="25"/>
  <c r="O132" i="25"/>
  <c r="S132" i="25"/>
  <c r="W132" i="25"/>
  <c r="D132" i="25"/>
  <c r="H132" i="25"/>
  <c r="L132" i="25"/>
  <c r="P132" i="25"/>
  <c r="T132" i="25"/>
  <c r="X132" i="25"/>
  <c r="E132" i="25"/>
  <c r="M132" i="25"/>
  <c r="U132" i="25"/>
  <c r="B132" i="25"/>
  <c r="F132" i="25"/>
  <c r="N132" i="25"/>
  <c r="V132" i="25"/>
  <c r="Q132" i="25"/>
  <c r="I132" i="25"/>
  <c r="J132" i="25"/>
  <c r="R132" i="25"/>
  <c r="Y132" i="25"/>
  <c r="C128" i="21"/>
  <c r="G128" i="21"/>
  <c r="K128" i="21"/>
  <c r="O128" i="21"/>
  <c r="S128" i="21"/>
  <c r="W128" i="21"/>
  <c r="D128" i="21"/>
  <c r="H128" i="21"/>
  <c r="L128" i="21"/>
  <c r="P128" i="21"/>
  <c r="T128" i="21"/>
  <c r="X128" i="21"/>
  <c r="I128" i="21"/>
  <c r="Q128" i="21"/>
  <c r="Y128" i="21"/>
  <c r="J128" i="21"/>
  <c r="R128" i="21"/>
  <c r="E128" i="21"/>
  <c r="U128" i="21"/>
  <c r="B128" i="21"/>
  <c r="N128" i="21"/>
  <c r="F128" i="21"/>
  <c r="V128" i="21"/>
  <c r="M128" i="21"/>
  <c r="F226" i="28"/>
  <c r="J226" i="28"/>
  <c r="N226" i="28"/>
  <c r="R226" i="28"/>
  <c r="V226" i="28"/>
  <c r="C226" i="28"/>
  <c r="G226" i="28"/>
  <c r="K226" i="28"/>
  <c r="O226" i="28"/>
  <c r="S226" i="28"/>
  <c r="W226" i="28"/>
  <c r="H226" i="28"/>
  <c r="P226" i="28"/>
  <c r="X226" i="28"/>
  <c r="I226" i="28"/>
  <c r="Q226" i="28"/>
  <c r="Y226" i="28"/>
  <c r="B226" i="28"/>
  <c r="L226" i="28"/>
  <c r="M226" i="28"/>
  <c r="T226" i="28"/>
  <c r="U226" i="28"/>
  <c r="D226" i="28"/>
  <c r="E226" i="28"/>
  <c r="D65" i="25"/>
  <c r="H65" i="25"/>
  <c r="L65" i="25"/>
  <c r="P65" i="25"/>
  <c r="T65" i="25"/>
  <c r="X65" i="25"/>
  <c r="E65" i="25"/>
  <c r="I65" i="25"/>
  <c r="M65" i="25"/>
  <c r="Q65" i="25"/>
  <c r="U65" i="25"/>
  <c r="Y65" i="25"/>
  <c r="F65" i="25"/>
  <c r="N65" i="25"/>
  <c r="V65" i="25"/>
  <c r="J65" i="25"/>
  <c r="C65" i="25"/>
  <c r="S65" i="25"/>
  <c r="G65" i="25"/>
  <c r="O65" i="25"/>
  <c r="W65" i="25"/>
  <c r="R65" i="25"/>
  <c r="K65" i="25"/>
  <c r="B65" i="25"/>
  <c r="F163" i="28"/>
  <c r="J163" i="28"/>
  <c r="N163" i="28"/>
  <c r="R163" i="28"/>
  <c r="V163" i="28"/>
  <c r="C163" i="28"/>
  <c r="G163" i="28"/>
  <c r="K163" i="28"/>
  <c r="O163" i="28"/>
  <c r="S163" i="28"/>
  <c r="W163" i="28"/>
  <c r="D163" i="28"/>
  <c r="L163" i="28"/>
  <c r="T163" i="28"/>
  <c r="E163" i="28"/>
  <c r="M163" i="28"/>
  <c r="U163" i="28"/>
  <c r="P163" i="28"/>
  <c r="Q163" i="28"/>
  <c r="X163" i="28"/>
  <c r="Y163" i="28"/>
  <c r="H163" i="28"/>
  <c r="I163" i="28"/>
  <c r="B163" i="28"/>
  <c r="E257" i="21"/>
  <c r="I257" i="21"/>
  <c r="M257" i="21"/>
  <c r="Q257" i="21"/>
  <c r="U257" i="21"/>
  <c r="Y257" i="21"/>
  <c r="G257" i="21"/>
  <c r="L257" i="21"/>
  <c r="R257" i="21"/>
  <c r="W257" i="21"/>
  <c r="D257" i="21"/>
  <c r="J257" i="21"/>
  <c r="O257" i="21"/>
  <c r="T257" i="21"/>
  <c r="B257" i="21"/>
  <c r="F257" i="21"/>
  <c r="P257" i="21"/>
  <c r="K257" i="21"/>
  <c r="V257" i="21"/>
  <c r="N257" i="21"/>
  <c r="S257" i="21"/>
  <c r="C257" i="21"/>
  <c r="H257" i="21"/>
  <c r="X257" i="21"/>
  <c r="D394" i="28"/>
  <c r="H394" i="28"/>
  <c r="L394" i="28"/>
  <c r="P394" i="28"/>
  <c r="T394" i="28"/>
  <c r="X394" i="28"/>
  <c r="F394" i="28"/>
  <c r="K394" i="28"/>
  <c r="Q394" i="28"/>
  <c r="V394" i="28"/>
  <c r="C394" i="28"/>
  <c r="I394" i="28"/>
  <c r="N394" i="28"/>
  <c r="S394" i="28"/>
  <c r="Y394" i="28"/>
  <c r="B394" i="28"/>
  <c r="J394" i="28"/>
  <c r="U394" i="28"/>
  <c r="M394" i="28"/>
  <c r="W394" i="28"/>
  <c r="E394" i="28"/>
  <c r="O394" i="28"/>
  <c r="G394" i="28"/>
  <c r="R394" i="28"/>
  <c r="D257" i="28"/>
  <c r="H257" i="28"/>
  <c r="L257" i="28"/>
  <c r="P257" i="28"/>
  <c r="T257" i="28"/>
  <c r="X257" i="28"/>
  <c r="E257" i="28"/>
  <c r="J257" i="28"/>
  <c r="O257" i="28"/>
  <c r="U257" i="28"/>
  <c r="G257" i="28"/>
  <c r="M257" i="28"/>
  <c r="R257" i="28"/>
  <c r="W257" i="28"/>
  <c r="C257" i="28"/>
  <c r="N257" i="28"/>
  <c r="Y257" i="28"/>
  <c r="Q257" i="28"/>
  <c r="I257" i="28"/>
  <c r="S257" i="28"/>
  <c r="K257" i="28"/>
  <c r="V257" i="28"/>
  <c r="B257" i="28"/>
  <c r="F257" i="28"/>
  <c r="E360" i="21"/>
  <c r="I360" i="21"/>
  <c r="M360" i="21"/>
  <c r="Q360" i="21"/>
  <c r="U360" i="21"/>
  <c r="Y360" i="21"/>
  <c r="D360" i="21"/>
  <c r="J360" i="21"/>
  <c r="O360" i="21"/>
  <c r="T360" i="21"/>
  <c r="G360" i="21"/>
  <c r="L360" i="21"/>
  <c r="R360" i="21"/>
  <c r="W360" i="21"/>
  <c r="H360" i="21"/>
  <c r="S360" i="21"/>
  <c r="C360" i="21"/>
  <c r="N360" i="21"/>
  <c r="X360" i="21"/>
  <c r="B360" i="21"/>
  <c r="F360" i="21"/>
  <c r="P360" i="21"/>
  <c r="V360" i="21"/>
  <c r="K360" i="21"/>
  <c r="F223" i="21"/>
  <c r="J223" i="21"/>
  <c r="N223" i="21"/>
  <c r="R223" i="21"/>
  <c r="V223" i="21"/>
  <c r="D223" i="21"/>
  <c r="H223" i="21"/>
  <c r="L223" i="21"/>
  <c r="P223" i="21"/>
  <c r="T223" i="21"/>
  <c r="X223" i="21"/>
  <c r="I223" i="21"/>
  <c r="Q223" i="21"/>
  <c r="Y223" i="21"/>
  <c r="B223" i="21"/>
  <c r="E223" i="21"/>
  <c r="M223" i="21"/>
  <c r="U223" i="21"/>
  <c r="O223" i="21"/>
  <c r="G223" i="21"/>
  <c r="S223" i="21"/>
  <c r="W223" i="21"/>
  <c r="C223" i="21"/>
  <c r="K223" i="21"/>
  <c r="E360" i="28"/>
  <c r="I360" i="28"/>
  <c r="M360" i="28"/>
  <c r="Q360" i="28"/>
  <c r="U360" i="28"/>
  <c r="Y360" i="28"/>
  <c r="B360" i="28"/>
  <c r="G360" i="28"/>
  <c r="L360" i="28"/>
  <c r="R360" i="28"/>
  <c r="W360" i="28"/>
  <c r="D360" i="28"/>
  <c r="J360" i="28"/>
  <c r="O360" i="28"/>
  <c r="T360" i="28"/>
  <c r="K360" i="28"/>
  <c r="V360" i="28"/>
  <c r="C360" i="28"/>
  <c r="N360" i="28"/>
  <c r="X360" i="28"/>
  <c r="F360" i="28"/>
  <c r="P360" i="28"/>
  <c r="H360" i="28"/>
  <c r="S360" i="28"/>
  <c r="E428" i="28"/>
  <c r="I428" i="28"/>
  <c r="M428" i="28"/>
  <c r="Q428" i="28"/>
  <c r="U428" i="28"/>
  <c r="Y428" i="28"/>
  <c r="C428" i="28"/>
  <c r="G428" i="28"/>
  <c r="K428" i="28"/>
  <c r="O428" i="28"/>
  <c r="S428" i="28"/>
  <c r="W428" i="28"/>
  <c r="H428" i="28"/>
  <c r="P428" i="28"/>
  <c r="X428" i="28"/>
  <c r="B428" i="28"/>
  <c r="J428" i="28"/>
  <c r="T428" i="28"/>
  <c r="D428" i="28"/>
  <c r="N428" i="28"/>
  <c r="R428" i="28"/>
  <c r="V428" i="28"/>
  <c r="F428" i="28"/>
  <c r="L428" i="28"/>
  <c r="F326" i="28"/>
  <c r="J326" i="28"/>
  <c r="N326" i="28"/>
  <c r="R326" i="28"/>
  <c r="V326" i="28"/>
  <c r="C326" i="28"/>
  <c r="H326" i="28"/>
  <c r="M326" i="28"/>
  <c r="S326" i="28"/>
  <c r="X326" i="28"/>
  <c r="E326" i="28"/>
  <c r="K326" i="28"/>
  <c r="P326" i="28"/>
  <c r="U326" i="28"/>
  <c r="L326" i="28"/>
  <c r="W326" i="28"/>
  <c r="B326" i="28"/>
  <c r="D326" i="28"/>
  <c r="O326" i="28"/>
  <c r="Y326" i="28"/>
  <c r="G326" i="28"/>
  <c r="Q326" i="28"/>
  <c r="I326" i="28"/>
  <c r="T326" i="28"/>
  <c r="C291" i="28"/>
  <c r="G291" i="28"/>
  <c r="K291" i="28"/>
  <c r="O291" i="28"/>
  <c r="S291" i="28"/>
  <c r="W291" i="28"/>
  <c r="D291" i="28"/>
  <c r="I291" i="28"/>
  <c r="N291" i="28"/>
  <c r="T291" i="28"/>
  <c r="Y291" i="28"/>
  <c r="F291" i="28"/>
  <c r="L291" i="28"/>
  <c r="Q291" i="28"/>
  <c r="V291" i="28"/>
  <c r="B291" i="28"/>
  <c r="M291" i="28"/>
  <c r="X291" i="28"/>
  <c r="E291" i="28"/>
  <c r="H291" i="28"/>
  <c r="R291" i="28"/>
  <c r="J291" i="28"/>
  <c r="U291" i="28"/>
  <c r="P291" i="28"/>
  <c r="F292" i="21"/>
  <c r="J292" i="21"/>
  <c r="N292" i="21"/>
  <c r="R292" i="21"/>
  <c r="V292" i="21"/>
  <c r="D292" i="21"/>
  <c r="H292" i="21"/>
  <c r="L292" i="21"/>
  <c r="P292" i="21"/>
  <c r="T292" i="21"/>
  <c r="X292" i="21"/>
  <c r="I292" i="21"/>
  <c r="Q292" i="21"/>
  <c r="Y292" i="21"/>
  <c r="E292" i="21"/>
  <c r="M292" i="21"/>
  <c r="U292" i="21"/>
  <c r="B292" i="21"/>
  <c r="G292" i="21"/>
  <c r="W292" i="21"/>
  <c r="O292" i="21"/>
  <c r="C292" i="21"/>
  <c r="S292" i="21"/>
  <c r="K292" i="21"/>
  <c r="F394" i="21"/>
  <c r="J394" i="21"/>
  <c r="N394" i="21"/>
  <c r="R394" i="21"/>
  <c r="V394" i="21"/>
  <c r="C394" i="21"/>
  <c r="H394" i="21"/>
  <c r="M394" i="21"/>
  <c r="S394" i="21"/>
  <c r="X394" i="21"/>
  <c r="E394" i="21"/>
  <c r="K394" i="21"/>
  <c r="P394" i="21"/>
  <c r="U394" i="21"/>
  <c r="L394" i="21"/>
  <c r="W394" i="21"/>
  <c r="G394" i="21"/>
  <c r="Q394" i="21"/>
  <c r="I394" i="21"/>
  <c r="T394" i="21"/>
  <c r="D394" i="21"/>
  <c r="B394" i="21"/>
  <c r="Y394" i="21"/>
  <c r="O394" i="21"/>
  <c r="C326" i="21"/>
  <c r="G326" i="21"/>
  <c r="K326" i="21"/>
  <c r="O326" i="21"/>
  <c r="S326" i="21"/>
  <c r="W326" i="21"/>
  <c r="E326" i="21"/>
  <c r="I326" i="21"/>
  <c r="M326" i="21"/>
  <c r="Q326" i="21"/>
  <c r="U326" i="21"/>
  <c r="Y326" i="21"/>
  <c r="F326" i="21"/>
  <c r="N326" i="21"/>
  <c r="V326" i="21"/>
  <c r="B326" i="21"/>
  <c r="J326" i="21"/>
  <c r="R326" i="21"/>
  <c r="D326" i="21"/>
  <c r="T326" i="21"/>
  <c r="L326" i="21"/>
  <c r="P326" i="21"/>
  <c r="X326" i="21"/>
  <c r="H326" i="21"/>
  <c r="A361" i="21"/>
  <c r="A293" i="21"/>
  <c r="A395" i="21"/>
  <c r="A327" i="21"/>
  <c r="A68" i="28"/>
  <c r="A227" i="28"/>
  <c r="A361" i="28"/>
  <c r="A395" i="28"/>
  <c r="A196" i="28"/>
  <c r="A164" i="28"/>
  <c r="A100" i="28"/>
  <c r="A132" i="28"/>
  <c r="A292" i="28"/>
  <c r="A258" i="28"/>
  <c r="A429" i="28"/>
  <c r="A327" i="28"/>
  <c r="A258" i="21"/>
  <c r="A224" i="21"/>
  <c r="A192" i="21"/>
  <c r="A100" i="19"/>
  <c r="A67" i="19"/>
  <c r="A97" i="21"/>
  <c r="A65" i="21"/>
  <c r="A33" i="25"/>
  <c r="A66" i="25"/>
  <c r="A99" i="25"/>
  <c r="A35" i="21"/>
  <c r="A133" i="25"/>
  <c r="A131" i="19"/>
  <c r="A34" i="19"/>
  <c r="A161" i="21"/>
  <c r="A129" i="21"/>
  <c r="E34" i="19" l="1"/>
  <c r="I34" i="19"/>
  <c r="M34" i="19"/>
  <c r="Q34" i="19"/>
  <c r="U34" i="19"/>
  <c r="Y34" i="19"/>
  <c r="C34" i="19"/>
  <c r="K34" i="19"/>
  <c r="S34" i="19"/>
  <c r="B34" i="19"/>
  <c r="H34" i="19"/>
  <c r="P34" i="19"/>
  <c r="X34" i="19"/>
  <c r="F34" i="19"/>
  <c r="J34" i="19"/>
  <c r="N34" i="19"/>
  <c r="R34" i="19"/>
  <c r="V34" i="19"/>
  <c r="G34" i="19"/>
  <c r="O34" i="19"/>
  <c r="W34" i="19"/>
  <c r="D34" i="19"/>
  <c r="L34" i="19"/>
  <c r="T34" i="19"/>
  <c r="C227" i="28"/>
  <c r="G227" i="28"/>
  <c r="K227" i="28"/>
  <c r="O227" i="28"/>
  <c r="S227" i="28"/>
  <c r="W227" i="28"/>
  <c r="D227" i="28"/>
  <c r="H227" i="28"/>
  <c r="L227" i="28"/>
  <c r="P227" i="28"/>
  <c r="T227" i="28"/>
  <c r="X227" i="28"/>
  <c r="I227" i="28"/>
  <c r="Q227" i="28"/>
  <c r="Y227" i="28"/>
  <c r="J227" i="28"/>
  <c r="R227" i="28"/>
  <c r="E227" i="28"/>
  <c r="U227" i="28"/>
  <c r="B227" i="28"/>
  <c r="F227" i="28"/>
  <c r="V227" i="28"/>
  <c r="M227" i="28"/>
  <c r="N227" i="28"/>
  <c r="D131" i="19"/>
  <c r="H131" i="19"/>
  <c r="L131" i="19"/>
  <c r="P131" i="19"/>
  <c r="T131" i="19"/>
  <c r="X131" i="19"/>
  <c r="E131" i="19"/>
  <c r="I131" i="19"/>
  <c r="M131" i="19"/>
  <c r="Q131" i="19"/>
  <c r="U131" i="19"/>
  <c r="Y131" i="19"/>
  <c r="F131" i="19"/>
  <c r="N131" i="19"/>
  <c r="V131" i="19"/>
  <c r="J131" i="19"/>
  <c r="K131" i="19"/>
  <c r="B131" i="19"/>
  <c r="G131" i="19"/>
  <c r="O131" i="19"/>
  <c r="W131" i="19"/>
  <c r="R131" i="19"/>
  <c r="C131" i="19"/>
  <c r="S131" i="19"/>
  <c r="D68" i="28"/>
  <c r="H68" i="28"/>
  <c r="L68" i="28"/>
  <c r="P68" i="28"/>
  <c r="T68" i="28"/>
  <c r="X68" i="28"/>
  <c r="E68" i="28"/>
  <c r="I68" i="28"/>
  <c r="M68" i="28"/>
  <c r="Q68" i="28"/>
  <c r="U68" i="28"/>
  <c r="Y68" i="28"/>
  <c r="B68" i="28"/>
  <c r="F68" i="28"/>
  <c r="N68" i="28"/>
  <c r="V68" i="28"/>
  <c r="G68" i="28"/>
  <c r="O68" i="28"/>
  <c r="W68" i="28"/>
  <c r="R68" i="28"/>
  <c r="C68" i="28"/>
  <c r="S68" i="28"/>
  <c r="J68" i="28"/>
  <c r="K68" i="28"/>
  <c r="E33" i="25"/>
  <c r="I33" i="25"/>
  <c r="M33" i="25"/>
  <c r="Q33" i="25"/>
  <c r="U33" i="25"/>
  <c r="Y33" i="25"/>
  <c r="B33" i="25"/>
  <c r="F33" i="25"/>
  <c r="J33" i="25"/>
  <c r="N33" i="25"/>
  <c r="R33" i="25"/>
  <c r="V33" i="25"/>
  <c r="G33" i="25"/>
  <c r="O33" i="25"/>
  <c r="W33" i="25"/>
  <c r="C33" i="25"/>
  <c r="S33" i="25"/>
  <c r="L33" i="25"/>
  <c r="T33" i="25"/>
  <c r="H33" i="25"/>
  <c r="P33" i="25"/>
  <c r="X33" i="25"/>
  <c r="K33" i="25"/>
  <c r="D33" i="25"/>
  <c r="C132" i="28"/>
  <c r="G132" i="28"/>
  <c r="K132" i="28"/>
  <c r="O132" i="28"/>
  <c r="S132" i="28"/>
  <c r="W132" i="28"/>
  <c r="D132" i="28"/>
  <c r="H132" i="28"/>
  <c r="L132" i="28"/>
  <c r="P132" i="28"/>
  <c r="T132" i="28"/>
  <c r="X132" i="28"/>
  <c r="I132" i="28"/>
  <c r="Q132" i="28"/>
  <c r="Y132" i="28"/>
  <c r="J132" i="28"/>
  <c r="R132" i="28"/>
  <c r="M132" i="28"/>
  <c r="B132" i="28"/>
  <c r="N132" i="28"/>
  <c r="E132" i="28"/>
  <c r="F132" i="28"/>
  <c r="V132" i="28"/>
  <c r="U132" i="28"/>
  <c r="E99" i="25"/>
  <c r="I99" i="25"/>
  <c r="M99" i="25"/>
  <c r="Q99" i="25"/>
  <c r="U99" i="25"/>
  <c r="Y99" i="25"/>
  <c r="B99" i="25"/>
  <c r="F99" i="25"/>
  <c r="J99" i="25"/>
  <c r="N99" i="25"/>
  <c r="R99" i="25"/>
  <c r="V99" i="25"/>
  <c r="G99" i="25"/>
  <c r="O99" i="25"/>
  <c r="W99" i="25"/>
  <c r="K99" i="25"/>
  <c r="D99" i="25"/>
  <c r="T99" i="25"/>
  <c r="H99" i="25"/>
  <c r="P99" i="25"/>
  <c r="X99" i="25"/>
  <c r="C99" i="25"/>
  <c r="S99" i="25"/>
  <c r="L99" i="25"/>
  <c r="C164" i="28"/>
  <c r="G164" i="28"/>
  <c r="K164" i="28"/>
  <c r="O164" i="28"/>
  <c r="S164" i="28"/>
  <c r="W164" i="28"/>
  <c r="B164" i="28"/>
  <c r="D164" i="28"/>
  <c r="H164" i="28"/>
  <c r="L164" i="28"/>
  <c r="P164" i="28"/>
  <c r="T164" i="28"/>
  <c r="X164" i="28"/>
  <c r="E164" i="28"/>
  <c r="M164" i="28"/>
  <c r="U164" i="28"/>
  <c r="F164" i="28"/>
  <c r="N164" i="28"/>
  <c r="V164" i="28"/>
  <c r="I164" i="28"/>
  <c r="Y164" i="28"/>
  <c r="J164" i="28"/>
  <c r="Q164" i="28"/>
  <c r="R164" i="28"/>
  <c r="E67" i="19"/>
  <c r="I67" i="19"/>
  <c r="M67" i="19"/>
  <c r="Q67" i="19"/>
  <c r="U67" i="19"/>
  <c r="Y67" i="19"/>
  <c r="G67" i="19"/>
  <c r="O67" i="19"/>
  <c r="W67" i="19"/>
  <c r="D67" i="19"/>
  <c r="L67" i="19"/>
  <c r="T67" i="19"/>
  <c r="F67" i="19"/>
  <c r="J67" i="19"/>
  <c r="N67" i="19"/>
  <c r="R67" i="19"/>
  <c r="V67" i="19"/>
  <c r="C67" i="19"/>
  <c r="K67" i="19"/>
  <c r="S67" i="19"/>
  <c r="B67" i="19"/>
  <c r="H67" i="19"/>
  <c r="P67" i="19"/>
  <c r="X67" i="19"/>
  <c r="C196" i="28"/>
  <c r="G196" i="28"/>
  <c r="K196" i="28"/>
  <c r="O196" i="28"/>
  <c r="S196" i="28"/>
  <c r="W196" i="28"/>
  <c r="D196" i="28"/>
  <c r="H196" i="28"/>
  <c r="L196" i="28"/>
  <c r="P196" i="28"/>
  <c r="T196" i="28"/>
  <c r="X196" i="28"/>
  <c r="E196" i="28"/>
  <c r="M196" i="28"/>
  <c r="U196" i="28"/>
  <c r="F196" i="28"/>
  <c r="N196" i="28"/>
  <c r="V196" i="28"/>
  <c r="I196" i="28"/>
  <c r="Y196" i="28"/>
  <c r="J196" i="28"/>
  <c r="B196" i="28"/>
  <c r="R196" i="28"/>
  <c r="Q196" i="28"/>
  <c r="D129" i="21"/>
  <c r="H129" i="21"/>
  <c r="L129" i="21"/>
  <c r="P129" i="21"/>
  <c r="T129" i="21"/>
  <c r="X129" i="21"/>
  <c r="E129" i="21"/>
  <c r="I129" i="21"/>
  <c r="M129" i="21"/>
  <c r="Q129" i="21"/>
  <c r="U129" i="21"/>
  <c r="Y129" i="21"/>
  <c r="J129" i="21"/>
  <c r="R129" i="21"/>
  <c r="C129" i="21"/>
  <c r="K129" i="21"/>
  <c r="S129" i="21"/>
  <c r="N129" i="21"/>
  <c r="F129" i="21"/>
  <c r="W129" i="21"/>
  <c r="O129" i="21"/>
  <c r="B129" i="21"/>
  <c r="V129" i="21"/>
  <c r="G129" i="21"/>
  <c r="D133" i="25"/>
  <c r="H133" i="25"/>
  <c r="L133" i="25"/>
  <c r="P133" i="25"/>
  <c r="T133" i="25"/>
  <c r="X133" i="25"/>
  <c r="E133" i="25"/>
  <c r="I133" i="25"/>
  <c r="M133" i="25"/>
  <c r="Q133" i="25"/>
  <c r="U133" i="25"/>
  <c r="Y133" i="25"/>
  <c r="F133" i="25"/>
  <c r="N133" i="25"/>
  <c r="V133" i="25"/>
  <c r="G133" i="25"/>
  <c r="O133" i="25"/>
  <c r="W133" i="25"/>
  <c r="B133" i="25"/>
  <c r="J133" i="25"/>
  <c r="R133" i="25"/>
  <c r="S133" i="25"/>
  <c r="K133" i="25"/>
  <c r="C133" i="25"/>
  <c r="E100" i="19"/>
  <c r="I100" i="19"/>
  <c r="M100" i="19"/>
  <c r="Q100" i="19"/>
  <c r="U100" i="19"/>
  <c r="Y100" i="19"/>
  <c r="G100" i="19"/>
  <c r="O100" i="19"/>
  <c r="W100" i="19"/>
  <c r="B100" i="19"/>
  <c r="H100" i="19"/>
  <c r="P100" i="19"/>
  <c r="F100" i="19"/>
  <c r="J100" i="19"/>
  <c r="N100" i="19"/>
  <c r="R100" i="19"/>
  <c r="V100" i="19"/>
  <c r="C100" i="19"/>
  <c r="K100" i="19"/>
  <c r="S100" i="19"/>
  <c r="D100" i="19"/>
  <c r="L100" i="19"/>
  <c r="T100" i="19"/>
  <c r="X100" i="19"/>
  <c r="C161" i="21"/>
  <c r="G161" i="21"/>
  <c r="K161" i="21"/>
  <c r="O161" i="21"/>
  <c r="S161" i="21"/>
  <c r="W161" i="21"/>
  <c r="D161" i="21"/>
  <c r="H161" i="21"/>
  <c r="L161" i="21"/>
  <c r="P161" i="21"/>
  <c r="T161" i="21"/>
  <c r="X161" i="21"/>
  <c r="I161" i="21"/>
  <c r="Q161" i="21"/>
  <c r="Y161" i="21"/>
  <c r="J161" i="21"/>
  <c r="R161" i="21"/>
  <c r="M161" i="21"/>
  <c r="F161" i="21"/>
  <c r="N161" i="21"/>
  <c r="E161" i="21"/>
  <c r="U161" i="21"/>
  <c r="B161" i="21"/>
  <c r="V161" i="21"/>
  <c r="E35" i="21"/>
  <c r="I35" i="21"/>
  <c r="M35" i="21"/>
  <c r="Q35" i="21"/>
  <c r="U35" i="21"/>
  <c r="Y35" i="21"/>
  <c r="B35" i="21"/>
  <c r="F35" i="21"/>
  <c r="J35" i="21"/>
  <c r="N35" i="21"/>
  <c r="R35" i="21"/>
  <c r="V35" i="21"/>
  <c r="C35" i="21"/>
  <c r="K35" i="21"/>
  <c r="S35" i="21"/>
  <c r="D35" i="21"/>
  <c r="L35" i="21"/>
  <c r="T35" i="21"/>
  <c r="G35" i="21"/>
  <c r="W35" i="21"/>
  <c r="H35" i="21"/>
  <c r="X35" i="21"/>
  <c r="O35" i="21"/>
  <c r="P35" i="21"/>
  <c r="F65" i="21"/>
  <c r="J65" i="21"/>
  <c r="N65" i="21"/>
  <c r="R65" i="21"/>
  <c r="V65" i="21"/>
  <c r="C65" i="21"/>
  <c r="G65" i="21"/>
  <c r="K65" i="21"/>
  <c r="O65" i="21"/>
  <c r="S65" i="21"/>
  <c r="W65" i="21"/>
  <c r="B65" i="21"/>
  <c r="H65" i="21"/>
  <c r="P65" i="21"/>
  <c r="X65" i="21"/>
  <c r="I65" i="21"/>
  <c r="Q65" i="21"/>
  <c r="Y65" i="21"/>
  <c r="D65" i="21"/>
  <c r="T65" i="21"/>
  <c r="E65" i="21"/>
  <c r="U65" i="21"/>
  <c r="L65" i="21"/>
  <c r="M65" i="21"/>
  <c r="F192" i="21"/>
  <c r="J192" i="21"/>
  <c r="N192" i="21"/>
  <c r="R192" i="21"/>
  <c r="V192" i="21"/>
  <c r="C192" i="21"/>
  <c r="G192" i="21"/>
  <c r="K192" i="21"/>
  <c r="O192" i="21"/>
  <c r="S192" i="21"/>
  <c r="W192" i="21"/>
  <c r="B192" i="21"/>
  <c r="H192" i="21"/>
  <c r="P192" i="21"/>
  <c r="X192" i="21"/>
  <c r="I192" i="21"/>
  <c r="Q192" i="21"/>
  <c r="Y192" i="21"/>
  <c r="L192" i="21"/>
  <c r="T192" i="21"/>
  <c r="U192" i="21"/>
  <c r="M192" i="21"/>
  <c r="D192" i="21"/>
  <c r="E192" i="21"/>
  <c r="C100" i="28"/>
  <c r="G100" i="28"/>
  <c r="K100" i="28"/>
  <c r="O100" i="28"/>
  <c r="S100" i="28"/>
  <c r="W100" i="28"/>
  <c r="B100" i="28"/>
  <c r="D100" i="28"/>
  <c r="H100" i="28"/>
  <c r="L100" i="28"/>
  <c r="P100" i="28"/>
  <c r="T100" i="28"/>
  <c r="X100" i="28"/>
  <c r="E100" i="28"/>
  <c r="M100" i="28"/>
  <c r="U100" i="28"/>
  <c r="F100" i="28"/>
  <c r="N100" i="28"/>
  <c r="V100" i="28"/>
  <c r="Q100" i="28"/>
  <c r="R100" i="28"/>
  <c r="I100" i="28"/>
  <c r="J100" i="28"/>
  <c r="Y100" i="28"/>
  <c r="E97" i="21"/>
  <c r="I97" i="21"/>
  <c r="M97" i="21"/>
  <c r="Q97" i="21"/>
  <c r="U97" i="21"/>
  <c r="Y97" i="21"/>
  <c r="B97" i="21"/>
  <c r="F97" i="21"/>
  <c r="J97" i="21"/>
  <c r="N97" i="21"/>
  <c r="R97" i="21"/>
  <c r="V97" i="21"/>
  <c r="C97" i="21"/>
  <c r="K97" i="21"/>
  <c r="S97" i="21"/>
  <c r="D97" i="21"/>
  <c r="L97" i="21"/>
  <c r="T97" i="21"/>
  <c r="O97" i="21"/>
  <c r="G97" i="21"/>
  <c r="H97" i="21"/>
  <c r="P97" i="21"/>
  <c r="W97" i="21"/>
  <c r="X97" i="21"/>
  <c r="E66" i="25"/>
  <c r="I66" i="25"/>
  <c r="M66" i="25"/>
  <c r="Q66" i="25"/>
  <c r="U66" i="25"/>
  <c r="Y66" i="25"/>
  <c r="B66" i="25"/>
  <c r="F66" i="25"/>
  <c r="J66" i="25"/>
  <c r="N66" i="25"/>
  <c r="R66" i="25"/>
  <c r="V66" i="25"/>
  <c r="G66" i="25"/>
  <c r="O66" i="25"/>
  <c r="W66" i="25"/>
  <c r="C66" i="25"/>
  <c r="S66" i="25"/>
  <c r="L66" i="25"/>
  <c r="H66" i="25"/>
  <c r="P66" i="25"/>
  <c r="X66" i="25"/>
  <c r="K66" i="25"/>
  <c r="D66" i="25"/>
  <c r="T66" i="25"/>
  <c r="C224" i="21"/>
  <c r="G224" i="21"/>
  <c r="K224" i="21"/>
  <c r="O224" i="21"/>
  <c r="S224" i="21"/>
  <c r="W224" i="21"/>
  <c r="B224" i="21"/>
  <c r="E224" i="21"/>
  <c r="I224" i="21"/>
  <c r="M224" i="21"/>
  <c r="Q224" i="21"/>
  <c r="U224" i="21"/>
  <c r="Y224" i="21"/>
  <c r="J224" i="21"/>
  <c r="R224" i="21"/>
  <c r="F224" i="21"/>
  <c r="N224" i="21"/>
  <c r="V224" i="21"/>
  <c r="H224" i="21"/>
  <c r="X224" i="21"/>
  <c r="D224" i="21"/>
  <c r="P224" i="21"/>
  <c r="L224" i="21"/>
  <c r="T224" i="21"/>
  <c r="E258" i="28"/>
  <c r="I258" i="28"/>
  <c r="M258" i="28"/>
  <c r="Q258" i="28"/>
  <c r="U258" i="28"/>
  <c r="Y258" i="28"/>
  <c r="B258" i="28"/>
  <c r="C258" i="28"/>
  <c r="H258" i="28"/>
  <c r="N258" i="28"/>
  <c r="S258" i="28"/>
  <c r="X258" i="28"/>
  <c r="F258" i="28"/>
  <c r="K258" i="28"/>
  <c r="P258" i="28"/>
  <c r="V258" i="28"/>
  <c r="L258" i="28"/>
  <c r="W258" i="28"/>
  <c r="O258" i="28"/>
  <c r="G258" i="28"/>
  <c r="R258" i="28"/>
  <c r="J258" i="28"/>
  <c r="T258" i="28"/>
  <c r="D258" i="28"/>
  <c r="D327" i="21"/>
  <c r="H327" i="21"/>
  <c r="L327" i="21"/>
  <c r="P327" i="21"/>
  <c r="T327" i="21"/>
  <c r="X327" i="21"/>
  <c r="F327" i="21"/>
  <c r="J327" i="21"/>
  <c r="N327" i="21"/>
  <c r="R327" i="21"/>
  <c r="V327" i="21"/>
  <c r="G327" i="21"/>
  <c r="O327" i="21"/>
  <c r="W327" i="21"/>
  <c r="C327" i="21"/>
  <c r="K327" i="21"/>
  <c r="S327" i="21"/>
  <c r="M327" i="21"/>
  <c r="E327" i="21"/>
  <c r="U327" i="21"/>
  <c r="Y327" i="21"/>
  <c r="B327" i="21"/>
  <c r="I327" i="21"/>
  <c r="Q327" i="21"/>
  <c r="C327" i="28"/>
  <c r="G327" i="28"/>
  <c r="K327" i="28"/>
  <c r="O327" i="28"/>
  <c r="S327" i="28"/>
  <c r="W327" i="28"/>
  <c r="F327" i="28"/>
  <c r="L327" i="28"/>
  <c r="Q327" i="28"/>
  <c r="V327" i="28"/>
  <c r="B327" i="28"/>
  <c r="D327" i="28"/>
  <c r="I327" i="28"/>
  <c r="N327" i="28"/>
  <c r="T327" i="28"/>
  <c r="Y327" i="28"/>
  <c r="J327" i="28"/>
  <c r="U327" i="28"/>
  <c r="M327" i="28"/>
  <c r="X327" i="28"/>
  <c r="E327" i="28"/>
  <c r="P327" i="28"/>
  <c r="H327" i="28"/>
  <c r="R327" i="28"/>
  <c r="E395" i="28"/>
  <c r="I395" i="28"/>
  <c r="M395" i="28"/>
  <c r="Q395" i="28"/>
  <c r="U395" i="28"/>
  <c r="Y395" i="28"/>
  <c r="B395" i="28"/>
  <c r="D395" i="28"/>
  <c r="J395" i="28"/>
  <c r="O395" i="28"/>
  <c r="T395" i="28"/>
  <c r="G395" i="28"/>
  <c r="L395" i="28"/>
  <c r="R395" i="28"/>
  <c r="W395" i="28"/>
  <c r="H395" i="28"/>
  <c r="S395" i="28"/>
  <c r="K395" i="28"/>
  <c r="V395" i="28"/>
  <c r="C395" i="28"/>
  <c r="N395" i="28"/>
  <c r="X395" i="28"/>
  <c r="F395" i="28"/>
  <c r="P395" i="28"/>
  <c r="F429" i="28"/>
  <c r="J429" i="28"/>
  <c r="N429" i="28"/>
  <c r="R429" i="28"/>
  <c r="V429" i="28"/>
  <c r="D429" i="28"/>
  <c r="H429" i="28"/>
  <c r="L429" i="28"/>
  <c r="P429" i="28"/>
  <c r="T429" i="28"/>
  <c r="X429" i="28"/>
  <c r="I429" i="28"/>
  <c r="Q429" i="28"/>
  <c r="Y429" i="28"/>
  <c r="G429" i="28"/>
  <c r="S429" i="28"/>
  <c r="C429" i="28"/>
  <c r="M429" i="28"/>
  <c r="W429" i="28"/>
  <c r="O429" i="28"/>
  <c r="B429" i="28"/>
  <c r="U429" i="28"/>
  <c r="E429" i="28"/>
  <c r="K429" i="28"/>
  <c r="F361" i="28"/>
  <c r="J361" i="28"/>
  <c r="N361" i="28"/>
  <c r="R361" i="28"/>
  <c r="V361" i="28"/>
  <c r="E361" i="28"/>
  <c r="K361" i="28"/>
  <c r="P361" i="28"/>
  <c r="U361" i="28"/>
  <c r="C361" i="28"/>
  <c r="H361" i="28"/>
  <c r="M361" i="28"/>
  <c r="S361" i="28"/>
  <c r="X361" i="28"/>
  <c r="I361" i="28"/>
  <c r="T361" i="28"/>
  <c r="L361" i="28"/>
  <c r="W361" i="28"/>
  <c r="B361" i="28"/>
  <c r="D361" i="28"/>
  <c r="O361" i="28"/>
  <c r="Y361" i="28"/>
  <c r="G361" i="28"/>
  <c r="Q361" i="28"/>
  <c r="C395" i="21"/>
  <c r="G395" i="21"/>
  <c r="K395" i="21"/>
  <c r="O395" i="21"/>
  <c r="S395" i="21"/>
  <c r="W395" i="21"/>
  <c r="F395" i="21"/>
  <c r="L395" i="21"/>
  <c r="Q395" i="21"/>
  <c r="V395" i="21"/>
  <c r="D395" i="21"/>
  <c r="I395" i="21"/>
  <c r="N395" i="21"/>
  <c r="T395" i="21"/>
  <c r="Y395" i="21"/>
  <c r="J395" i="21"/>
  <c r="U395" i="21"/>
  <c r="E395" i="21"/>
  <c r="P395" i="21"/>
  <c r="B395" i="21"/>
  <c r="H395" i="21"/>
  <c r="R395" i="21"/>
  <c r="X395" i="21"/>
  <c r="M395" i="21"/>
  <c r="C293" i="21"/>
  <c r="G293" i="21"/>
  <c r="K293" i="21"/>
  <c r="O293" i="21"/>
  <c r="S293" i="21"/>
  <c r="W293" i="21"/>
  <c r="B293" i="21"/>
  <c r="E293" i="21"/>
  <c r="I293" i="21"/>
  <c r="M293" i="21"/>
  <c r="Q293" i="21"/>
  <c r="U293" i="21"/>
  <c r="Y293" i="21"/>
  <c r="J293" i="21"/>
  <c r="R293" i="21"/>
  <c r="F293" i="21"/>
  <c r="N293" i="21"/>
  <c r="V293" i="21"/>
  <c r="P293" i="21"/>
  <c r="H293" i="21"/>
  <c r="X293" i="21"/>
  <c r="L293" i="21"/>
  <c r="T293" i="21"/>
  <c r="D293" i="21"/>
  <c r="F258" i="21"/>
  <c r="J258" i="21"/>
  <c r="N258" i="21"/>
  <c r="R258" i="21"/>
  <c r="V258" i="21"/>
  <c r="E258" i="21"/>
  <c r="K258" i="21"/>
  <c r="P258" i="21"/>
  <c r="U258" i="21"/>
  <c r="C258" i="21"/>
  <c r="H258" i="21"/>
  <c r="M258" i="21"/>
  <c r="S258" i="21"/>
  <c r="X258" i="21"/>
  <c r="D258" i="21"/>
  <c r="O258" i="21"/>
  <c r="Y258" i="21"/>
  <c r="B258" i="21"/>
  <c r="I258" i="21"/>
  <c r="T258" i="21"/>
  <c r="L258" i="21"/>
  <c r="W258" i="21"/>
  <c r="G258" i="21"/>
  <c r="Q258" i="21"/>
  <c r="D292" i="28"/>
  <c r="H292" i="28"/>
  <c r="L292" i="28"/>
  <c r="P292" i="28"/>
  <c r="T292" i="28"/>
  <c r="X292" i="28"/>
  <c r="G292" i="28"/>
  <c r="M292" i="28"/>
  <c r="R292" i="28"/>
  <c r="W292" i="28"/>
  <c r="E292" i="28"/>
  <c r="J292" i="28"/>
  <c r="O292" i="28"/>
  <c r="U292" i="28"/>
  <c r="K292" i="28"/>
  <c r="V292" i="28"/>
  <c r="B292" i="28"/>
  <c r="C292" i="28"/>
  <c r="N292" i="28"/>
  <c r="Y292" i="28"/>
  <c r="F292" i="28"/>
  <c r="Q292" i="28"/>
  <c r="I292" i="28"/>
  <c r="S292" i="28"/>
  <c r="C361" i="21"/>
  <c r="G361" i="21"/>
  <c r="K361" i="21"/>
  <c r="O361" i="21"/>
  <c r="S361" i="21"/>
  <c r="W361" i="21"/>
  <c r="E361" i="21"/>
  <c r="I361" i="21"/>
  <c r="M361" i="21"/>
  <c r="Q361" i="21"/>
  <c r="U361" i="21"/>
  <c r="Y361" i="21"/>
  <c r="F361" i="21"/>
  <c r="N361" i="21"/>
  <c r="V361" i="21"/>
  <c r="J361" i="21"/>
  <c r="R361" i="21"/>
  <c r="D361" i="21"/>
  <c r="T361" i="21"/>
  <c r="B361" i="21"/>
  <c r="L361" i="21"/>
  <c r="P361" i="21"/>
  <c r="H361" i="21"/>
  <c r="X361" i="21"/>
  <c r="A328" i="21"/>
  <c r="A396" i="21"/>
  <c r="A294" i="21"/>
  <c r="A362" i="21"/>
  <c r="A165" i="28"/>
  <c r="A228" i="28"/>
  <c r="A293" i="28"/>
  <c r="A133" i="28"/>
  <c r="A101" i="28"/>
  <c r="A197" i="28"/>
  <c r="A396" i="28"/>
  <c r="A328" i="28"/>
  <c r="A430" i="28"/>
  <c r="A259" i="28"/>
  <c r="A362" i="28"/>
  <c r="A69" i="28"/>
  <c r="A225" i="21"/>
  <c r="A259" i="21"/>
  <c r="A193" i="21"/>
  <c r="A101" i="19"/>
  <c r="A68" i="19"/>
  <c r="A132" i="19"/>
  <c r="A66" i="21"/>
  <c r="A162" i="21"/>
  <c r="A35" i="19"/>
  <c r="A36" i="21"/>
  <c r="A100" i="25"/>
  <c r="A34" i="25"/>
  <c r="A130" i="21"/>
  <c r="A134" i="25"/>
  <c r="A67" i="25"/>
  <c r="A98" i="21"/>
  <c r="F35" i="19" l="1"/>
  <c r="J35" i="19"/>
  <c r="N35" i="19"/>
  <c r="R35" i="19"/>
  <c r="V35" i="19"/>
  <c r="D35" i="19"/>
  <c r="L35" i="19"/>
  <c r="T35" i="19"/>
  <c r="I35" i="19"/>
  <c r="Q35" i="19"/>
  <c r="U35" i="19"/>
  <c r="B35" i="19"/>
  <c r="C35" i="19"/>
  <c r="G35" i="19"/>
  <c r="K35" i="19"/>
  <c r="O35" i="19"/>
  <c r="S35" i="19"/>
  <c r="W35" i="19"/>
  <c r="H35" i="19"/>
  <c r="P35" i="19"/>
  <c r="X35" i="19"/>
  <c r="E35" i="19"/>
  <c r="M35" i="19"/>
  <c r="Y35" i="19"/>
  <c r="D162" i="21"/>
  <c r="H162" i="21"/>
  <c r="L162" i="21"/>
  <c r="P162" i="21"/>
  <c r="T162" i="21"/>
  <c r="X162" i="21"/>
  <c r="E162" i="21"/>
  <c r="I162" i="21"/>
  <c r="M162" i="21"/>
  <c r="Q162" i="21"/>
  <c r="U162" i="21"/>
  <c r="Y162" i="21"/>
  <c r="J162" i="21"/>
  <c r="R162" i="21"/>
  <c r="C162" i="21"/>
  <c r="K162" i="21"/>
  <c r="S162" i="21"/>
  <c r="F162" i="21"/>
  <c r="V162" i="21"/>
  <c r="N162" i="21"/>
  <c r="B162" i="21"/>
  <c r="G162" i="21"/>
  <c r="W162" i="21"/>
  <c r="O162" i="21"/>
  <c r="E134" i="25"/>
  <c r="I134" i="25"/>
  <c r="M134" i="25"/>
  <c r="Q134" i="25"/>
  <c r="U134" i="25"/>
  <c r="Y134" i="25"/>
  <c r="B134" i="25"/>
  <c r="F134" i="25"/>
  <c r="J134" i="25"/>
  <c r="N134" i="25"/>
  <c r="R134" i="25"/>
  <c r="V134" i="25"/>
  <c r="G134" i="25"/>
  <c r="O134" i="25"/>
  <c r="W134" i="25"/>
  <c r="H134" i="25"/>
  <c r="P134" i="25"/>
  <c r="X134" i="25"/>
  <c r="C134" i="25"/>
  <c r="S134" i="25"/>
  <c r="D134" i="25"/>
  <c r="T134" i="25"/>
  <c r="K134" i="25"/>
  <c r="L134" i="25"/>
  <c r="E132" i="19"/>
  <c r="I132" i="19"/>
  <c r="M132" i="19"/>
  <c r="Q132" i="19"/>
  <c r="U132" i="19"/>
  <c r="Y132" i="19"/>
  <c r="B132" i="19"/>
  <c r="F132" i="19"/>
  <c r="J132" i="19"/>
  <c r="N132" i="19"/>
  <c r="R132" i="19"/>
  <c r="V132" i="19"/>
  <c r="G132" i="19"/>
  <c r="O132" i="19"/>
  <c r="W132" i="19"/>
  <c r="C132" i="19"/>
  <c r="S132" i="19"/>
  <c r="D132" i="19"/>
  <c r="T132" i="19"/>
  <c r="H132" i="19"/>
  <c r="P132" i="19"/>
  <c r="X132" i="19"/>
  <c r="K132" i="19"/>
  <c r="L132" i="19"/>
  <c r="D197" i="28"/>
  <c r="H197" i="28"/>
  <c r="L197" i="28"/>
  <c r="P197" i="28"/>
  <c r="T197" i="28"/>
  <c r="X197" i="28"/>
  <c r="E197" i="28"/>
  <c r="I197" i="28"/>
  <c r="M197" i="28"/>
  <c r="Q197" i="28"/>
  <c r="U197" i="28"/>
  <c r="Y197" i="28"/>
  <c r="F197" i="28"/>
  <c r="N197" i="28"/>
  <c r="V197" i="28"/>
  <c r="G197" i="28"/>
  <c r="O197" i="28"/>
  <c r="W197" i="28"/>
  <c r="R197" i="28"/>
  <c r="C197" i="28"/>
  <c r="S197" i="28"/>
  <c r="J197" i="28"/>
  <c r="K197" i="28"/>
  <c r="B197" i="28"/>
  <c r="E130" i="21"/>
  <c r="I130" i="21"/>
  <c r="M130" i="21"/>
  <c r="Q130" i="21"/>
  <c r="U130" i="21"/>
  <c r="Y130" i="21"/>
  <c r="B130" i="21"/>
  <c r="F130" i="21"/>
  <c r="J130" i="21"/>
  <c r="N130" i="21"/>
  <c r="R130" i="21"/>
  <c r="V130" i="21"/>
  <c r="C130" i="21"/>
  <c r="K130" i="21"/>
  <c r="S130" i="21"/>
  <c r="D130" i="21"/>
  <c r="L130" i="21"/>
  <c r="T130" i="21"/>
  <c r="G130" i="21"/>
  <c r="W130" i="21"/>
  <c r="O130" i="21"/>
  <c r="H130" i="21"/>
  <c r="X130" i="21"/>
  <c r="P130" i="21"/>
  <c r="F68" i="19"/>
  <c r="J68" i="19"/>
  <c r="N68" i="19"/>
  <c r="R68" i="19"/>
  <c r="V68" i="19"/>
  <c r="H68" i="19"/>
  <c r="P68" i="19"/>
  <c r="X68" i="19"/>
  <c r="E68" i="19"/>
  <c r="M68" i="19"/>
  <c r="U68" i="19"/>
  <c r="B68" i="19"/>
  <c r="C68" i="19"/>
  <c r="G68" i="19"/>
  <c r="K68" i="19"/>
  <c r="O68" i="19"/>
  <c r="S68" i="19"/>
  <c r="W68" i="19"/>
  <c r="D68" i="19"/>
  <c r="L68" i="19"/>
  <c r="T68" i="19"/>
  <c r="I68" i="19"/>
  <c r="Q68" i="19"/>
  <c r="Y68" i="19"/>
  <c r="D101" i="28"/>
  <c r="H101" i="28"/>
  <c r="L101" i="28"/>
  <c r="P101" i="28"/>
  <c r="T101" i="28"/>
  <c r="X101" i="28"/>
  <c r="E101" i="28"/>
  <c r="I101" i="28"/>
  <c r="M101" i="28"/>
  <c r="Q101" i="28"/>
  <c r="U101" i="28"/>
  <c r="Y101" i="28"/>
  <c r="B101" i="28"/>
  <c r="F101" i="28"/>
  <c r="N101" i="28"/>
  <c r="V101" i="28"/>
  <c r="G101" i="28"/>
  <c r="O101" i="28"/>
  <c r="W101" i="28"/>
  <c r="J101" i="28"/>
  <c r="K101" i="28"/>
  <c r="R101" i="28"/>
  <c r="S101" i="28"/>
  <c r="C101" i="28"/>
  <c r="D165" i="28"/>
  <c r="H165" i="28"/>
  <c r="L165" i="28"/>
  <c r="P165" i="28"/>
  <c r="T165" i="28"/>
  <c r="X165" i="28"/>
  <c r="E165" i="28"/>
  <c r="I165" i="28"/>
  <c r="M165" i="28"/>
  <c r="Q165" i="28"/>
  <c r="U165" i="28"/>
  <c r="Y165" i="28"/>
  <c r="B165" i="28"/>
  <c r="F165" i="28"/>
  <c r="N165" i="28"/>
  <c r="V165" i="28"/>
  <c r="G165" i="28"/>
  <c r="O165" i="28"/>
  <c r="W165" i="28"/>
  <c r="R165" i="28"/>
  <c r="C165" i="28"/>
  <c r="S165" i="28"/>
  <c r="J165" i="28"/>
  <c r="K165" i="28"/>
  <c r="F98" i="21"/>
  <c r="J98" i="21"/>
  <c r="N98" i="21"/>
  <c r="R98" i="21"/>
  <c r="V98" i="21"/>
  <c r="C98" i="21"/>
  <c r="G98" i="21"/>
  <c r="K98" i="21"/>
  <c r="O98" i="21"/>
  <c r="S98" i="21"/>
  <c r="W98" i="21"/>
  <c r="B98" i="21"/>
  <c r="D98" i="21"/>
  <c r="L98" i="21"/>
  <c r="T98" i="21"/>
  <c r="E98" i="21"/>
  <c r="M98" i="21"/>
  <c r="U98" i="21"/>
  <c r="H98" i="21"/>
  <c r="X98" i="21"/>
  <c r="P98" i="21"/>
  <c r="Q98" i="21"/>
  <c r="I98" i="21"/>
  <c r="Y98" i="21"/>
  <c r="F34" i="25"/>
  <c r="J34" i="25"/>
  <c r="N34" i="25"/>
  <c r="R34" i="25"/>
  <c r="V34" i="25"/>
  <c r="C34" i="25"/>
  <c r="G34" i="25"/>
  <c r="K34" i="25"/>
  <c r="O34" i="25"/>
  <c r="S34" i="25"/>
  <c r="W34" i="25"/>
  <c r="B34" i="25"/>
  <c r="H34" i="25"/>
  <c r="P34" i="25"/>
  <c r="X34" i="25"/>
  <c r="L34" i="25"/>
  <c r="M34" i="25"/>
  <c r="I34" i="25"/>
  <c r="Q34" i="25"/>
  <c r="Y34" i="25"/>
  <c r="D34" i="25"/>
  <c r="T34" i="25"/>
  <c r="E34" i="25"/>
  <c r="U34" i="25"/>
  <c r="F101" i="19"/>
  <c r="J101" i="19"/>
  <c r="N101" i="19"/>
  <c r="R101" i="19"/>
  <c r="V101" i="19"/>
  <c r="H101" i="19"/>
  <c r="P101" i="19"/>
  <c r="X101" i="19"/>
  <c r="E101" i="19"/>
  <c r="M101" i="19"/>
  <c r="U101" i="19"/>
  <c r="B101" i="19"/>
  <c r="C101" i="19"/>
  <c r="G101" i="19"/>
  <c r="K101" i="19"/>
  <c r="O101" i="19"/>
  <c r="S101" i="19"/>
  <c r="W101" i="19"/>
  <c r="D101" i="19"/>
  <c r="L101" i="19"/>
  <c r="T101" i="19"/>
  <c r="I101" i="19"/>
  <c r="Q101" i="19"/>
  <c r="Y101" i="19"/>
  <c r="E69" i="28"/>
  <c r="I69" i="28"/>
  <c r="M69" i="28"/>
  <c r="Q69" i="28"/>
  <c r="U69" i="28"/>
  <c r="Y69" i="28"/>
  <c r="F69" i="28"/>
  <c r="J69" i="28"/>
  <c r="N69" i="28"/>
  <c r="R69" i="28"/>
  <c r="V69" i="28"/>
  <c r="G69" i="28"/>
  <c r="O69" i="28"/>
  <c r="W69" i="28"/>
  <c r="H69" i="28"/>
  <c r="P69" i="28"/>
  <c r="X69" i="28"/>
  <c r="K69" i="28"/>
  <c r="B69" i="28"/>
  <c r="L69" i="28"/>
  <c r="S69" i="28"/>
  <c r="T69" i="28"/>
  <c r="C69" i="28"/>
  <c r="D69" i="28"/>
  <c r="D133" i="28"/>
  <c r="H133" i="28"/>
  <c r="L133" i="28"/>
  <c r="P133" i="28"/>
  <c r="T133" i="28"/>
  <c r="X133" i="28"/>
  <c r="E133" i="28"/>
  <c r="I133" i="28"/>
  <c r="M133" i="28"/>
  <c r="Q133" i="28"/>
  <c r="U133" i="28"/>
  <c r="Y133" i="28"/>
  <c r="J133" i="28"/>
  <c r="R133" i="28"/>
  <c r="C133" i="28"/>
  <c r="K133" i="28"/>
  <c r="S133" i="28"/>
  <c r="F133" i="28"/>
  <c r="V133" i="28"/>
  <c r="G133" i="28"/>
  <c r="W133" i="28"/>
  <c r="B133" i="28"/>
  <c r="N133" i="28"/>
  <c r="O133" i="28"/>
  <c r="F67" i="25"/>
  <c r="J67" i="25"/>
  <c r="N67" i="25"/>
  <c r="R67" i="25"/>
  <c r="V67" i="25"/>
  <c r="C67" i="25"/>
  <c r="G67" i="25"/>
  <c r="K67" i="25"/>
  <c r="O67" i="25"/>
  <c r="S67" i="25"/>
  <c r="W67" i="25"/>
  <c r="B67" i="25"/>
  <c r="H67" i="25"/>
  <c r="P67" i="25"/>
  <c r="X67" i="25"/>
  <c r="L67" i="25"/>
  <c r="E67" i="25"/>
  <c r="U67" i="25"/>
  <c r="I67" i="25"/>
  <c r="Q67" i="25"/>
  <c r="Y67" i="25"/>
  <c r="D67" i="25"/>
  <c r="T67" i="25"/>
  <c r="M67" i="25"/>
  <c r="F100" i="25"/>
  <c r="J100" i="25"/>
  <c r="N100" i="25"/>
  <c r="R100" i="25"/>
  <c r="V100" i="25"/>
  <c r="C100" i="25"/>
  <c r="G100" i="25"/>
  <c r="K100" i="25"/>
  <c r="O100" i="25"/>
  <c r="S100" i="25"/>
  <c r="W100" i="25"/>
  <c r="B100" i="25"/>
  <c r="H100" i="25"/>
  <c r="P100" i="25"/>
  <c r="X100" i="25"/>
  <c r="D100" i="25"/>
  <c r="E100" i="25"/>
  <c r="U100" i="25"/>
  <c r="I100" i="25"/>
  <c r="Q100" i="25"/>
  <c r="Y100" i="25"/>
  <c r="L100" i="25"/>
  <c r="T100" i="25"/>
  <c r="M100" i="25"/>
  <c r="C66" i="21"/>
  <c r="G66" i="21"/>
  <c r="K66" i="21"/>
  <c r="O66" i="21"/>
  <c r="S66" i="21"/>
  <c r="W66" i="21"/>
  <c r="D66" i="21"/>
  <c r="H66" i="21"/>
  <c r="L66" i="21"/>
  <c r="P66" i="21"/>
  <c r="T66" i="21"/>
  <c r="X66" i="21"/>
  <c r="I66" i="21"/>
  <c r="Q66" i="21"/>
  <c r="Y66" i="21"/>
  <c r="J66" i="21"/>
  <c r="R66" i="21"/>
  <c r="M66" i="21"/>
  <c r="B66" i="21"/>
  <c r="N66" i="21"/>
  <c r="E66" i="21"/>
  <c r="U66" i="21"/>
  <c r="F66" i="21"/>
  <c r="V66" i="21"/>
  <c r="C193" i="21"/>
  <c r="G193" i="21"/>
  <c r="K193" i="21"/>
  <c r="O193" i="21"/>
  <c r="S193" i="21"/>
  <c r="W193" i="21"/>
  <c r="D193" i="21"/>
  <c r="H193" i="21"/>
  <c r="L193" i="21"/>
  <c r="P193" i="21"/>
  <c r="T193" i="21"/>
  <c r="X193" i="21"/>
  <c r="I193" i="21"/>
  <c r="Q193" i="21"/>
  <c r="Y193" i="21"/>
  <c r="J193" i="21"/>
  <c r="R193" i="21"/>
  <c r="E193" i="21"/>
  <c r="U193" i="21"/>
  <c r="B193" i="21"/>
  <c r="F193" i="21"/>
  <c r="V193" i="21"/>
  <c r="M193" i="21"/>
  <c r="N193" i="21"/>
  <c r="F36" i="21"/>
  <c r="J36" i="21"/>
  <c r="N36" i="21"/>
  <c r="R36" i="21"/>
  <c r="V36" i="21"/>
  <c r="C36" i="21"/>
  <c r="G36" i="21"/>
  <c r="K36" i="21"/>
  <c r="O36" i="21"/>
  <c r="S36" i="21"/>
  <c r="W36" i="21"/>
  <c r="B36" i="21"/>
  <c r="D36" i="21"/>
  <c r="L36" i="21"/>
  <c r="T36" i="21"/>
  <c r="E36" i="21"/>
  <c r="M36" i="21"/>
  <c r="U36" i="21"/>
  <c r="P36" i="21"/>
  <c r="Q36" i="21"/>
  <c r="H36" i="21"/>
  <c r="X36" i="21"/>
  <c r="I36" i="21"/>
  <c r="Y36" i="21"/>
  <c r="D228" i="28"/>
  <c r="H228" i="28"/>
  <c r="L228" i="28"/>
  <c r="P228" i="28"/>
  <c r="T228" i="28"/>
  <c r="X228" i="28"/>
  <c r="E228" i="28"/>
  <c r="I228" i="28"/>
  <c r="M228" i="28"/>
  <c r="Q228" i="28"/>
  <c r="U228" i="28"/>
  <c r="Y228" i="28"/>
  <c r="J228" i="28"/>
  <c r="R228" i="28"/>
  <c r="C228" i="28"/>
  <c r="K228" i="28"/>
  <c r="S228" i="28"/>
  <c r="N228" i="28"/>
  <c r="O228" i="28"/>
  <c r="B228" i="28"/>
  <c r="F228" i="28"/>
  <c r="G228" i="28"/>
  <c r="V228" i="28"/>
  <c r="W228" i="28"/>
  <c r="D225" i="21"/>
  <c r="H225" i="21"/>
  <c r="L225" i="21"/>
  <c r="P225" i="21"/>
  <c r="T225" i="21"/>
  <c r="X225" i="21"/>
  <c r="F225" i="21"/>
  <c r="J225" i="21"/>
  <c r="N225" i="21"/>
  <c r="R225" i="21"/>
  <c r="V225" i="21"/>
  <c r="C225" i="21"/>
  <c r="K225" i="21"/>
  <c r="S225" i="21"/>
  <c r="G225" i="21"/>
  <c r="O225" i="21"/>
  <c r="W225" i="21"/>
  <c r="Q225" i="21"/>
  <c r="E225" i="21"/>
  <c r="Y225" i="21"/>
  <c r="M225" i="21"/>
  <c r="U225" i="21"/>
  <c r="B225" i="21"/>
  <c r="I225" i="21"/>
  <c r="C430" i="28"/>
  <c r="G430" i="28"/>
  <c r="K430" i="28"/>
  <c r="O430" i="28"/>
  <c r="S430" i="28"/>
  <c r="W430" i="28"/>
  <c r="E430" i="28"/>
  <c r="I430" i="28"/>
  <c r="M430" i="28"/>
  <c r="Q430" i="28"/>
  <c r="U430" i="28"/>
  <c r="Y430" i="28"/>
  <c r="B430" i="28"/>
  <c r="J430" i="28"/>
  <c r="R430" i="28"/>
  <c r="F430" i="28"/>
  <c r="P430" i="28"/>
  <c r="L430" i="28"/>
  <c r="V430" i="28"/>
  <c r="N430" i="28"/>
  <c r="T430" i="28"/>
  <c r="D430" i="28"/>
  <c r="X430" i="28"/>
  <c r="H430" i="28"/>
  <c r="D328" i="28"/>
  <c r="H328" i="28"/>
  <c r="L328" i="28"/>
  <c r="P328" i="28"/>
  <c r="T328" i="28"/>
  <c r="X328" i="28"/>
  <c r="E328" i="28"/>
  <c r="J328" i="28"/>
  <c r="O328" i="28"/>
  <c r="U328" i="28"/>
  <c r="G328" i="28"/>
  <c r="M328" i="28"/>
  <c r="R328" i="28"/>
  <c r="W328" i="28"/>
  <c r="I328" i="28"/>
  <c r="S328" i="28"/>
  <c r="K328" i="28"/>
  <c r="V328" i="28"/>
  <c r="B328" i="28"/>
  <c r="C328" i="28"/>
  <c r="N328" i="28"/>
  <c r="Y328" i="28"/>
  <c r="F328" i="28"/>
  <c r="Q328" i="28"/>
  <c r="D362" i="21"/>
  <c r="H362" i="21"/>
  <c r="L362" i="21"/>
  <c r="P362" i="21"/>
  <c r="T362" i="21"/>
  <c r="X362" i="21"/>
  <c r="F362" i="21"/>
  <c r="J362" i="21"/>
  <c r="N362" i="21"/>
  <c r="R362" i="21"/>
  <c r="V362" i="21"/>
  <c r="G362" i="21"/>
  <c r="O362" i="21"/>
  <c r="W362" i="21"/>
  <c r="B362" i="21"/>
  <c r="C362" i="21"/>
  <c r="K362" i="21"/>
  <c r="S362" i="21"/>
  <c r="M362" i="21"/>
  <c r="E362" i="21"/>
  <c r="U362" i="21"/>
  <c r="Y362" i="21"/>
  <c r="I362" i="21"/>
  <c r="Q362" i="21"/>
  <c r="C362" i="28"/>
  <c r="G362" i="28"/>
  <c r="K362" i="28"/>
  <c r="O362" i="28"/>
  <c r="S362" i="28"/>
  <c r="W362" i="28"/>
  <c r="D362" i="28"/>
  <c r="I362" i="28"/>
  <c r="N362" i="28"/>
  <c r="T362" i="28"/>
  <c r="Y362" i="28"/>
  <c r="F362" i="28"/>
  <c r="L362" i="28"/>
  <c r="Q362" i="28"/>
  <c r="V362" i="28"/>
  <c r="B362" i="28"/>
  <c r="H362" i="28"/>
  <c r="R362" i="28"/>
  <c r="J362" i="28"/>
  <c r="U362" i="28"/>
  <c r="M362" i="28"/>
  <c r="X362" i="28"/>
  <c r="E362" i="28"/>
  <c r="P362" i="28"/>
  <c r="F396" i="28"/>
  <c r="J396" i="28"/>
  <c r="N396" i="28"/>
  <c r="R396" i="28"/>
  <c r="V396" i="28"/>
  <c r="C396" i="28"/>
  <c r="H396" i="28"/>
  <c r="M396" i="28"/>
  <c r="S396" i="28"/>
  <c r="X396" i="28"/>
  <c r="E396" i="28"/>
  <c r="K396" i="28"/>
  <c r="P396" i="28"/>
  <c r="U396" i="28"/>
  <c r="G396" i="28"/>
  <c r="Q396" i="28"/>
  <c r="I396" i="28"/>
  <c r="T396" i="28"/>
  <c r="L396" i="28"/>
  <c r="W396" i="28"/>
  <c r="B396" i="28"/>
  <c r="D396" i="28"/>
  <c r="O396" i="28"/>
  <c r="Y396" i="28"/>
  <c r="E293" i="28"/>
  <c r="I293" i="28"/>
  <c r="M293" i="28"/>
  <c r="Q293" i="28"/>
  <c r="U293" i="28"/>
  <c r="Y293" i="28"/>
  <c r="B293" i="28"/>
  <c r="F293" i="28"/>
  <c r="K293" i="28"/>
  <c r="P293" i="28"/>
  <c r="V293" i="28"/>
  <c r="C293" i="28"/>
  <c r="H293" i="28"/>
  <c r="N293" i="28"/>
  <c r="S293" i="28"/>
  <c r="X293" i="28"/>
  <c r="J293" i="28"/>
  <c r="T293" i="28"/>
  <c r="L293" i="28"/>
  <c r="W293" i="28"/>
  <c r="D293" i="28"/>
  <c r="O293" i="28"/>
  <c r="G293" i="28"/>
  <c r="R293" i="28"/>
  <c r="D294" i="21"/>
  <c r="H294" i="21"/>
  <c r="L294" i="21"/>
  <c r="P294" i="21"/>
  <c r="T294" i="21"/>
  <c r="X294" i="21"/>
  <c r="F294" i="21"/>
  <c r="J294" i="21"/>
  <c r="N294" i="21"/>
  <c r="R294" i="21"/>
  <c r="V294" i="21"/>
  <c r="C294" i="21"/>
  <c r="K294" i="21"/>
  <c r="S294" i="21"/>
  <c r="G294" i="21"/>
  <c r="O294" i="21"/>
  <c r="W294" i="21"/>
  <c r="I294" i="21"/>
  <c r="Y294" i="21"/>
  <c r="Q294" i="21"/>
  <c r="B294" i="21"/>
  <c r="U294" i="21"/>
  <c r="M294" i="21"/>
  <c r="E294" i="21"/>
  <c r="D396" i="21"/>
  <c r="H396" i="21"/>
  <c r="L396" i="21"/>
  <c r="P396" i="21"/>
  <c r="T396" i="21"/>
  <c r="X396" i="21"/>
  <c r="E396" i="21"/>
  <c r="J396" i="21"/>
  <c r="O396" i="21"/>
  <c r="U396" i="21"/>
  <c r="G396" i="21"/>
  <c r="M396" i="21"/>
  <c r="R396" i="21"/>
  <c r="W396" i="21"/>
  <c r="I396" i="21"/>
  <c r="S396" i="21"/>
  <c r="C396" i="21"/>
  <c r="N396" i="21"/>
  <c r="Y396" i="21"/>
  <c r="F396" i="21"/>
  <c r="B396" i="21"/>
  <c r="Q396" i="21"/>
  <c r="V396" i="21"/>
  <c r="K396" i="21"/>
  <c r="C259" i="21"/>
  <c r="G259" i="21"/>
  <c r="K259" i="21"/>
  <c r="O259" i="21"/>
  <c r="S259" i="21"/>
  <c r="W259" i="21"/>
  <c r="D259" i="21"/>
  <c r="I259" i="21"/>
  <c r="N259" i="21"/>
  <c r="T259" i="21"/>
  <c r="Y259" i="21"/>
  <c r="B259" i="21"/>
  <c r="F259" i="21"/>
  <c r="L259" i="21"/>
  <c r="Q259" i="21"/>
  <c r="V259" i="21"/>
  <c r="M259" i="21"/>
  <c r="X259" i="21"/>
  <c r="H259" i="21"/>
  <c r="R259" i="21"/>
  <c r="J259" i="21"/>
  <c r="P259" i="21"/>
  <c r="E259" i="21"/>
  <c r="U259" i="21"/>
  <c r="F259" i="28"/>
  <c r="J259" i="28"/>
  <c r="N259" i="28"/>
  <c r="R259" i="28"/>
  <c r="V259" i="28"/>
  <c r="G259" i="28"/>
  <c r="L259" i="28"/>
  <c r="Q259" i="28"/>
  <c r="W259" i="28"/>
  <c r="D259" i="28"/>
  <c r="I259" i="28"/>
  <c r="O259" i="28"/>
  <c r="T259" i="28"/>
  <c r="Y259" i="28"/>
  <c r="B259" i="28"/>
  <c r="K259" i="28"/>
  <c r="U259" i="28"/>
  <c r="M259" i="28"/>
  <c r="E259" i="28"/>
  <c r="P259" i="28"/>
  <c r="H259" i="28"/>
  <c r="S259" i="28"/>
  <c r="C259" i="28"/>
  <c r="X259" i="28"/>
  <c r="E328" i="21"/>
  <c r="I328" i="21"/>
  <c r="M328" i="21"/>
  <c r="Q328" i="21"/>
  <c r="U328" i="21"/>
  <c r="Y328" i="21"/>
  <c r="C328" i="21"/>
  <c r="G328" i="21"/>
  <c r="K328" i="21"/>
  <c r="O328" i="21"/>
  <c r="S328" i="21"/>
  <c r="W328" i="21"/>
  <c r="B328" i="21"/>
  <c r="H328" i="21"/>
  <c r="P328" i="21"/>
  <c r="X328" i="21"/>
  <c r="D328" i="21"/>
  <c r="L328" i="21"/>
  <c r="T328" i="21"/>
  <c r="F328" i="21"/>
  <c r="V328" i="21"/>
  <c r="N328" i="21"/>
  <c r="R328" i="21"/>
  <c r="J328" i="21"/>
  <c r="A295" i="21"/>
  <c r="A363" i="21"/>
  <c r="A397" i="21"/>
  <c r="A329" i="21"/>
  <c r="A260" i="28"/>
  <c r="A431" i="28"/>
  <c r="A329" i="28"/>
  <c r="A198" i="28"/>
  <c r="A102" i="28"/>
  <c r="A134" i="28"/>
  <c r="A294" i="28"/>
  <c r="A229" i="28"/>
  <c r="A70" i="28"/>
  <c r="A363" i="28"/>
  <c r="A397" i="28"/>
  <c r="A166" i="28"/>
  <c r="A260" i="21"/>
  <c r="A226" i="21"/>
  <c r="A194" i="21"/>
  <c r="A102" i="19"/>
  <c r="A69" i="19"/>
  <c r="A35" i="25"/>
  <c r="A99" i="21"/>
  <c r="A68" i="25"/>
  <c r="A101" i="25"/>
  <c r="A37" i="21"/>
  <c r="A36" i="19"/>
  <c r="A163" i="21"/>
  <c r="A67" i="21"/>
  <c r="A135" i="25"/>
  <c r="A131" i="21"/>
  <c r="A133" i="19"/>
  <c r="C37" i="21" l="1"/>
  <c r="G37" i="21"/>
  <c r="K37" i="21"/>
  <c r="O37" i="21"/>
  <c r="S37" i="21"/>
  <c r="W37" i="21"/>
  <c r="D37" i="21"/>
  <c r="H37" i="21"/>
  <c r="L37" i="21"/>
  <c r="P37" i="21"/>
  <c r="T37" i="21"/>
  <c r="X37" i="21"/>
  <c r="E37" i="21"/>
  <c r="M37" i="21"/>
  <c r="U37" i="21"/>
  <c r="B37" i="21"/>
  <c r="F37" i="21"/>
  <c r="N37" i="21"/>
  <c r="V37" i="21"/>
  <c r="I37" i="21"/>
  <c r="Y37" i="21"/>
  <c r="J37" i="21"/>
  <c r="Q37" i="21"/>
  <c r="R37" i="21"/>
  <c r="F70" i="28"/>
  <c r="J70" i="28"/>
  <c r="N70" i="28"/>
  <c r="R70" i="28"/>
  <c r="V70" i="28"/>
  <c r="C70" i="28"/>
  <c r="G70" i="28"/>
  <c r="K70" i="28"/>
  <c r="O70" i="28"/>
  <c r="S70" i="28"/>
  <c r="W70" i="28"/>
  <c r="H70" i="28"/>
  <c r="P70" i="28"/>
  <c r="X70" i="28"/>
  <c r="I70" i="28"/>
  <c r="Q70" i="28"/>
  <c r="Y70" i="28"/>
  <c r="D70" i="28"/>
  <c r="T70" i="28"/>
  <c r="E70" i="28"/>
  <c r="U70" i="28"/>
  <c r="B70" i="28"/>
  <c r="L70" i="28"/>
  <c r="M70" i="28"/>
  <c r="C68" i="25"/>
  <c r="G68" i="25"/>
  <c r="K68" i="25"/>
  <c r="O68" i="25"/>
  <c r="S68" i="25"/>
  <c r="W68" i="25"/>
  <c r="D68" i="25"/>
  <c r="H68" i="25"/>
  <c r="L68" i="25"/>
  <c r="P68" i="25"/>
  <c r="T68" i="25"/>
  <c r="X68" i="25"/>
  <c r="I68" i="25"/>
  <c r="Q68" i="25"/>
  <c r="Y68" i="25"/>
  <c r="B68" i="25"/>
  <c r="M68" i="25"/>
  <c r="U68" i="25"/>
  <c r="F68" i="25"/>
  <c r="V68" i="25"/>
  <c r="J68" i="25"/>
  <c r="R68" i="25"/>
  <c r="E68" i="25"/>
  <c r="N68" i="25"/>
  <c r="E229" i="28"/>
  <c r="I229" i="28"/>
  <c r="M229" i="28"/>
  <c r="Q229" i="28"/>
  <c r="U229" i="28"/>
  <c r="Y229" i="28"/>
  <c r="F229" i="28"/>
  <c r="J229" i="28"/>
  <c r="N229" i="28"/>
  <c r="R229" i="28"/>
  <c r="V229" i="28"/>
  <c r="C229" i="28"/>
  <c r="K229" i="28"/>
  <c r="S229" i="28"/>
  <c r="B229" i="28"/>
  <c r="D229" i="28"/>
  <c r="L229" i="28"/>
  <c r="T229" i="28"/>
  <c r="G229" i="28"/>
  <c r="W229" i="28"/>
  <c r="H229" i="28"/>
  <c r="X229" i="28"/>
  <c r="O229" i="28"/>
  <c r="P229" i="28"/>
  <c r="F135" i="25"/>
  <c r="J135" i="25"/>
  <c r="N135" i="25"/>
  <c r="R135" i="25"/>
  <c r="V135" i="25"/>
  <c r="C135" i="25"/>
  <c r="G135" i="25"/>
  <c r="K135" i="25"/>
  <c r="O135" i="25"/>
  <c r="S135" i="25"/>
  <c r="W135" i="25"/>
  <c r="B135" i="25"/>
  <c r="H135" i="25"/>
  <c r="P135" i="25"/>
  <c r="X135" i="25"/>
  <c r="I135" i="25"/>
  <c r="Q135" i="25"/>
  <c r="Y135" i="25"/>
  <c r="L135" i="25"/>
  <c r="D135" i="25"/>
  <c r="E135" i="25"/>
  <c r="M135" i="25"/>
  <c r="T135" i="25"/>
  <c r="U135" i="25"/>
  <c r="E134" i="28"/>
  <c r="I134" i="28"/>
  <c r="M134" i="28"/>
  <c r="Q134" i="28"/>
  <c r="U134" i="28"/>
  <c r="Y134" i="28"/>
  <c r="B134" i="28"/>
  <c r="F134" i="28"/>
  <c r="J134" i="28"/>
  <c r="N134" i="28"/>
  <c r="R134" i="28"/>
  <c r="V134" i="28"/>
  <c r="C134" i="28"/>
  <c r="K134" i="28"/>
  <c r="S134" i="28"/>
  <c r="D134" i="28"/>
  <c r="L134" i="28"/>
  <c r="T134" i="28"/>
  <c r="O134" i="28"/>
  <c r="P134" i="28"/>
  <c r="W134" i="28"/>
  <c r="X134" i="28"/>
  <c r="G134" i="28"/>
  <c r="H134" i="28"/>
  <c r="C101" i="25"/>
  <c r="G101" i="25"/>
  <c r="K101" i="25"/>
  <c r="O101" i="25"/>
  <c r="S101" i="25"/>
  <c r="W101" i="25"/>
  <c r="D101" i="25"/>
  <c r="H101" i="25"/>
  <c r="L101" i="25"/>
  <c r="P101" i="25"/>
  <c r="T101" i="25"/>
  <c r="X101" i="25"/>
  <c r="I101" i="25"/>
  <c r="Q101" i="25"/>
  <c r="Y101" i="25"/>
  <c r="B101" i="25"/>
  <c r="E101" i="25"/>
  <c r="U101" i="25"/>
  <c r="F101" i="25"/>
  <c r="V101" i="25"/>
  <c r="J101" i="25"/>
  <c r="R101" i="25"/>
  <c r="M101" i="25"/>
  <c r="N101" i="25"/>
  <c r="C69" i="19"/>
  <c r="G69" i="19"/>
  <c r="K69" i="19"/>
  <c r="O69" i="19"/>
  <c r="S69" i="19"/>
  <c r="W69" i="19"/>
  <c r="B69" i="19"/>
  <c r="I69" i="19"/>
  <c r="Q69" i="19"/>
  <c r="F69" i="19"/>
  <c r="N69" i="19"/>
  <c r="R69" i="19"/>
  <c r="D69" i="19"/>
  <c r="H69" i="19"/>
  <c r="L69" i="19"/>
  <c r="P69" i="19"/>
  <c r="T69" i="19"/>
  <c r="X69" i="19"/>
  <c r="E69" i="19"/>
  <c r="M69" i="19"/>
  <c r="U69" i="19"/>
  <c r="Y69" i="19"/>
  <c r="J69" i="19"/>
  <c r="V69" i="19"/>
  <c r="E102" i="28"/>
  <c r="I102" i="28"/>
  <c r="M102" i="28"/>
  <c r="Q102" i="28"/>
  <c r="U102" i="28"/>
  <c r="Y102" i="28"/>
  <c r="F102" i="28"/>
  <c r="J102" i="28"/>
  <c r="N102" i="28"/>
  <c r="R102" i="28"/>
  <c r="V102" i="28"/>
  <c r="G102" i="28"/>
  <c r="O102" i="28"/>
  <c r="W102" i="28"/>
  <c r="H102" i="28"/>
  <c r="P102" i="28"/>
  <c r="X102" i="28"/>
  <c r="C102" i="28"/>
  <c r="S102" i="28"/>
  <c r="D102" i="28"/>
  <c r="T102" i="28"/>
  <c r="B102" i="28"/>
  <c r="L102" i="28"/>
  <c r="K102" i="28"/>
  <c r="F133" i="19"/>
  <c r="J133" i="19"/>
  <c r="N133" i="19"/>
  <c r="R133" i="19"/>
  <c r="V133" i="19"/>
  <c r="C133" i="19"/>
  <c r="G133" i="19"/>
  <c r="K133" i="19"/>
  <c r="O133" i="19"/>
  <c r="S133" i="19"/>
  <c r="W133" i="19"/>
  <c r="B133" i="19"/>
  <c r="H133" i="19"/>
  <c r="P133" i="19"/>
  <c r="X133" i="19"/>
  <c r="L133" i="19"/>
  <c r="M133" i="19"/>
  <c r="I133" i="19"/>
  <c r="Q133" i="19"/>
  <c r="Y133" i="19"/>
  <c r="D133" i="19"/>
  <c r="T133" i="19"/>
  <c r="E133" i="19"/>
  <c r="U133" i="19"/>
  <c r="E163" i="21"/>
  <c r="I163" i="21"/>
  <c r="M163" i="21"/>
  <c r="Q163" i="21"/>
  <c r="U163" i="21"/>
  <c r="Y163" i="21"/>
  <c r="B163" i="21"/>
  <c r="F163" i="21"/>
  <c r="J163" i="21"/>
  <c r="N163" i="21"/>
  <c r="R163" i="21"/>
  <c r="V163" i="21"/>
  <c r="C163" i="21"/>
  <c r="K163" i="21"/>
  <c r="S163" i="21"/>
  <c r="D163" i="21"/>
  <c r="L163" i="21"/>
  <c r="T163" i="21"/>
  <c r="O163" i="21"/>
  <c r="W163" i="21"/>
  <c r="H163" i="21"/>
  <c r="P163" i="21"/>
  <c r="G163" i="21"/>
  <c r="X163" i="21"/>
  <c r="C102" i="19"/>
  <c r="G102" i="19"/>
  <c r="K102" i="19"/>
  <c r="O102" i="19"/>
  <c r="S102" i="19"/>
  <c r="W102" i="19"/>
  <c r="B102" i="19"/>
  <c r="I102" i="19"/>
  <c r="Q102" i="19"/>
  <c r="Y102" i="19"/>
  <c r="F102" i="19"/>
  <c r="N102" i="19"/>
  <c r="V102" i="19"/>
  <c r="D102" i="19"/>
  <c r="H102" i="19"/>
  <c r="L102" i="19"/>
  <c r="P102" i="19"/>
  <c r="T102" i="19"/>
  <c r="X102" i="19"/>
  <c r="E102" i="19"/>
  <c r="M102" i="19"/>
  <c r="U102" i="19"/>
  <c r="J102" i="19"/>
  <c r="R102" i="19"/>
  <c r="E166" i="28"/>
  <c r="I166" i="28"/>
  <c r="M166" i="28"/>
  <c r="Q166" i="28"/>
  <c r="U166" i="28"/>
  <c r="Y166" i="28"/>
  <c r="F166" i="28"/>
  <c r="J166" i="28"/>
  <c r="N166" i="28"/>
  <c r="R166" i="28"/>
  <c r="V166" i="28"/>
  <c r="G166" i="28"/>
  <c r="O166" i="28"/>
  <c r="W166" i="28"/>
  <c r="B166" i="28"/>
  <c r="H166" i="28"/>
  <c r="P166" i="28"/>
  <c r="X166" i="28"/>
  <c r="K166" i="28"/>
  <c r="L166" i="28"/>
  <c r="S166" i="28"/>
  <c r="T166" i="28"/>
  <c r="C166" i="28"/>
  <c r="D166" i="28"/>
  <c r="E198" i="28"/>
  <c r="I198" i="28"/>
  <c r="M198" i="28"/>
  <c r="Q198" i="28"/>
  <c r="U198" i="28"/>
  <c r="Y198" i="28"/>
  <c r="F198" i="28"/>
  <c r="J198" i="28"/>
  <c r="N198" i="28"/>
  <c r="R198" i="28"/>
  <c r="V198" i="28"/>
  <c r="G198" i="28"/>
  <c r="O198" i="28"/>
  <c r="W198" i="28"/>
  <c r="B198" i="28"/>
  <c r="H198" i="28"/>
  <c r="P198" i="28"/>
  <c r="X198" i="28"/>
  <c r="K198" i="28"/>
  <c r="L198" i="28"/>
  <c r="S198" i="28"/>
  <c r="T198" i="28"/>
  <c r="C198" i="28"/>
  <c r="D198" i="28"/>
  <c r="F131" i="21"/>
  <c r="J131" i="21"/>
  <c r="N131" i="21"/>
  <c r="R131" i="21"/>
  <c r="V131" i="21"/>
  <c r="C131" i="21"/>
  <c r="G131" i="21"/>
  <c r="K131" i="21"/>
  <c r="O131" i="21"/>
  <c r="S131" i="21"/>
  <c r="W131" i="21"/>
  <c r="B131" i="21"/>
  <c r="D131" i="21"/>
  <c r="L131" i="21"/>
  <c r="T131" i="21"/>
  <c r="E131" i="21"/>
  <c r="M131" i="21"/>
  <c r="U131" i="21"/>
  <c r="P131" i="21"/>
  <c r="X131" i="21"/>
  <c r="I131" i="21"/>
  <c r="Q131" i="21"/>
  <c r="H131" i="21"/>
  <c r="Y131" i="21"/>
  <c r="C36" i="19"/>
  <c r="G36" i="19"/>
  <c r="K36" i="19"/>
  <c r="O36" i="19"/>
  <c r="S36" i="19"/>
  <c r="W36" i="19"/>
  <c r="B36" i="19"/>
  <c r="E36" i="19"/>
  <c r="M36" i="19"/>
  <c r="U36" i="19"/>
  <c r="F36" i="19"/>
  <c r="N36" i="19"/>
  <c r="V36" i="19"/>
  <c r="D36" i="19"/>
  <c r="H36" i="19"/>
  <c r="L36" i="19"/>
  <c r="P36" i="19"/>
  <c r="T36" i="19"/>
  <c r="X36" i="19"/>
  <c r="I36" i="19"/>
  <c r="Q36" i="19"/>
  <c r="Y36" i="19"/>
  <c r="J36" i="19"/>
  <c r="R36" i="19"/>
  <c r="C99" i="21"/>
  <c r="G99" i="21"/>
  <c r="K99" i="21"/>
  <c r="O99" i="21"/>
  <c r="S99" i="21"/>
  <c r="W99" i="21"/>
  <c r="D99" i="21"/>
  <c r="H99" i="21"/>
  <c r="L99" i="21"/>
  <c r="P99" i="21"/>
  <c r="T99" i="21"/>
  <c r="X99" i="21"/>
  <c r="E99" i="21"/>
  <c r="M99" i="21"/>
  <c r="U99" i="21"/>
  <c r="B99" i="21"/>
  <c r="F99" i="21"/>
  <c r="N99" i="21"/>
  <c r="V99" i="21"/>
  <c r="Q99" i="21"/>
  <c r="Y99" i="21"/>
  <c r="R99" i="21"/>
  <c r="I99" i="21"/>
  <c r="J99" i="21"/>
  <c r="D194" i="21"/>
  <c r="H194" i="21"/>
  <c r="L194" i="21"/>
  <c r="P194" i="21"/>
  <c r="T194" i="21"/>
  <c r="X194" i="21"/>
  <c r="E194" i="21"/>
  <c r="I194" i="21"/>
  <c r="M194" i="21"/>
  <c r="Q194" i="21"/>
  <c r="U194" i="21"/>
  <c r="Y194" i="21"/>
  <c r="J194" i="21"/>
  <c r="R194" i="21"/>
  <c r="C194" i="21"/>
  <c r="K194" i="21"/>
  <c r="S194" i="21"/>
  <c r="N194" i="21"/>
  <c r="V194" i="21"/>
  <c r="G194" i="21"/>
  <c r="O194" i="21"/>
  <c r="B194" i="21"/>
  <c r="F194" i="21"/>
  <c r="W194" i="21"/>
  <c r="C35" i="25"/>
  <c r="G35" i="25"/>
  <c r="K35" i="25"/>
  <c r="O35" i="25"/>
  <c r="S35" i="25"/>
  <c r="W35" i="25"/>
  <c r="D35" i="25"/>
  <c r="H35" i="25"/>
  <c r="L35" i="25"/>
  <c r="P35" i="25"/>
  <c r="T35" i="25"/>
  <c r="X35" i="25"/>
  <c r="I35" i="25"/>
  <c r="Q35" i="25"/>
  <c r="Y35" i="25"/>
  <c r="B35" i="25"/>
  <c r="E35" i="25"/>
  <c r="M35" i="25"/>
  <c r="U35" i="25"/>
  <c r="F35" i="25"/>
  <c r="V35" i="25"/>
  <c r="J35" i="25"/>
  <c r="R35" i="25"/>
  <c r="N35" i="25"/>
  <c r="D67" i="21"/>
  <c r="H67" i="21"/>
  <c r="L67" i="21"/>
  <c r="P67" i="21"/>
  <c r="T67" i="21"/>
  <c r="X67" i="21"/>
  <c r="E67" i="21"/>
  <c r="I67" i="21"/>
  <c r="M67" i="21"/>
  <c r="Q67" i="21"/>
  <c r="U67" i="21"/>
  <c r="Y67" i="21"/>
  <c r="J67" i="21"/>
  <c r="R67" i="21"/>
  <c r="C67" i="21"/>
  <c r="K67" i="21"/>
  <c r="S67" i="21"/>
  <c r="F67" i="21"/>
  <c r="V67" i="21"/>
  <c r="G67" i="21"/>
  <c r="W67" i="21"/>
  <c r="B67" i="21"/>
  <c r="N67" i="21"/>
  <c r="O67" i="21"/>
  <c r="A330" i="21"/>
  <c r="A331" i="21" s="1"/>
  <c r="F329" i="21"/>
  <c r="J329" i="21"/>
  <c r="N329" i="21"/>
  <c r="R329" i="21"/>
  <c r="V329" i="21"/>
  <c r="D329" i="21"/>
  <c r="H329" i="21"/>
  <c r="L329" i="21"/>
  <c r="P329" i="21"/>
  <c r="T329" i="21"/>
  <c r="X329" i="21"/>
  <c r="I329" i="21"/>
  <c r="Q329" i="21"/>
  <c r="Y329" i="21"/>
  <c r="E329" i="21"/>
  <c r="M329" i="21"/>
  <c r="U329" i="21"/>
  <c r="B329" i="21"/>
  <c r="O329" i="21"/>
  <c r="G329" i="21"/>
  <c r="W329" i="21"/>
  <c r="K329" i="21"/>
  <c r="C329" i="21"/>
  <c r="S329" i="21"/>
  <c r="D260" i="21"/>
  <c r="H260" i="21"/>
  <c r="L260" i="21"/>
  <c r="P260" i="21"/>
  <c r="T260" i="21"/>
  <c r="X260" i="21"/>
  <c r="G260" i="21"/>
  <c r="M260" i="21"/>
  <c r="R260" i="21"/>
  <c r="W260" i="21"/>
  <c r="E260" i="21"/>
  <c r="J260" i="21"/>
  <c r="O260" i="21"/>
  <c r="U260" i="21"/>
  <c r="K260" i="21"/>
  <c r="V260" i="21"/>
  <c r="F260" i="21"/>
  <c r="Q260" i="21"/>
  <c r="I260" i="21"/>
  <c r="C260" i="21"/>
  <c r="B260" i="21"/>
  <c r="S260" i="21"/>
  <c r="Y260" i="21"/>
  <c r="N260" i="21"/>
  <c r="C260" i="28"/>
  <c r="G260" i="28"/>
  <c r="K260" i="28"/>
  <c r="O260" i="28"/>
  <c r="S260" i="28"/>
  <c r="W260" i="28"/>
  <c r="E260" i="28"/>
  <c r="J260" i="28"/>
  <c r="P260" i="28"/>
  <c r="U260" i="28"/>
  <c r="H260" i="28"/>
  <c r="M260" i="28"/>
  <c r="R260" i="28"/>
  <c r="X260" i="28"/>
  <c r="I260" i="28"/>
  <c r="T260" i="28"/>
  <c r="B260" i="28"/>
  <c r="L260" i="28"/>
  <c r="D260" i="28"/>
  <c r="N260" i="28"/>
  <c r="Y260" i="28"/>
  <c r="F260" i="28"/>
  <c r="Q260" i="28"/>
  <c r="V260" i="28"/>
  <c r="C397" i="28"/>
  <c r="G397" i="28"/>
  <c r="K397" i="28"/>
  <c r="O397" i="28"/>
  <c r="S397" i="28"/>
  <c r="W397" i="28"/>
  <c r="F397" i="28"/>
  <c r="L397" i="28"/>
  <c r="Q397" i="28"/>
  <c r="V397" i="28"/>
  <c r="B397" i="28"/>
  <c r="D397" i="28"/>
  <c r="I397" i="28"/>
  <c r="N397" i="28"/>
  <c r="T397" i="28"/>
  <c r="Y397" i="28"/>
  <c r="E397" i="28"/>
  <c r="P397" i="28"/>
  <c r="H397" i="28"/>
  <c r="R397" i="28"/>
  <c r="J397" i="28"/>
  <c r="U397" i="28"/>
  <c r="M397" i="28"/>
  <c r="X397" i="28"/>
  <c r="F294" i="28"/>
  <c r="J294" i="28"/>
  <c r="N294" i="28"/>
  <c r="R294" i="28"/>
  <c r="V294" i="28"/>
  <c r="D294" i="28"/>
  <c r="I294" i="28"/>
  <c r="O294" i="28"/>
  <c r="T294" i="28"/>
  <c r="Y294" i="28"/>
  <c r="B294" i="28"/>
  <c r="G294" i="28"/>
  <c r="L294" i="28"/>
  <c r="Q294" i="28"/>
  <c r="W294" i="28"/>
  <c r="H294" i="28"/>
  <c r="S294" i="28"/>
  <c r="K294" i="28"/>
  <c r="U294" i="28"/>
  <c r="C294" i="28"/>
  <c r="M294" i="28"/>
  <c r="X294" i="28"/>
  <c r="E294" i="28"/>
  <c r="P294" i="28"/>
  <c r="E329" i="28"/>
  <c r="I329" i="28"/>
  <c r="M329" i="28"/>
  <c r="Q329" i="28"/>
  <c r="U329" i="28"/>
  <c r="Y329" i="28"/>
  <c r="B329" i="28"/>
  <c r="C329" i="28"/>
  <c r="H329" i="28"/>
  <c r="N329" i="28"/>
  <c r="S329" i="28"/>
  <c r="X329" i="28"/>
  <c r="F329" i="28"/>
  <c r="K329" i="28"/>
  <c r="P329" i="28"/>
  <c r="V329" i="28"/>
  <c r="G329" i="28"/>
  <c r="R329" i="28"/>
  <c r="J329" i="28"/>
  <c r="T329" i="28"/>
  <c r="L329" i="28"/>
  <c r="W329" i="28"/>
  <c r="D329" i="28"/>
  <c r="O329" i="28"/>
  <c r="A398" i="21"/>
  <c r="A399" i="21" s="1"/>
  <c r="E397" i="21"/>
  <c r="I397" i="21"/>
  <c r="M397" i="21"/>
  <c r="Q397" i="21"/>
  <c r="U397" i="21"/>
  <c r="Y397" i="21"/>
  <c r="C397" i="21"/>
  <c r="H397" i="21"/>
  <c r="N397" i="21"/>
  <c r="S397" i="21"/>
  <c r="X397" i="21"/>
  <c r="F397" i="21"/>
  <c r="K397" i="21"/>
  <c r="P397" i="21"/>
  <c r="V397" i="21"/>
  <c r="G397" i="21"/>
  <c r="R397" i="21"/>
  <c r="B397" i="21"/>
  <c r="L397" i="21"/>
  <c r="W397" i="21"/>
  <c r="D397" i="21"/>
  <c r="O397" i="21"/>
  <c r="T397" i="21"/>
  <c r="J397" i="21"/>
  <c r="E226" i="21"/>
  <c r="I226" i="21"/>
  <c r="M226" i="21"/>
  <c r="Q226" i="21"/>
  <c r="U226" i="21"/>
  <c r="Y226" i="21"/>
  <c r="C226" i="21"/>
  <c r="G226" i="21"/>
  <c r="K226" i="21"/>
  <c r="O226" i="21"/>
  <c r="S226" i="21"/>
  <c r="W226" i="21"/>
  <c r="B226" i="21"/>
  <c r="D226" i="21"/>
  <c r="L226" i="21"/>
  <c r="T226" i="21"/>
  <c r="H226" i="21"/>
  <c r="P226" i="21"/>
  <c r="X226" i="21"/>
  <c r="J226" i="21"/>
  <c r="V226" i="21"/>
  <c r="N226" i="21"/>
  <c r="F226" i="21"/>
  <c r="R226" i="21"/>
  <c r="D363" i="28"/>
  <c r="H363" i="28"/>
  <c r="L363" i="28"/>
  <c r="P363" i="28"/>
  <c r="T363" i="28"/>
  <c r="X363" i="28"/>
  <c r="G363" i="28"/>
  <c r="M363" i="28"/>
  <c r="R363" i="28"/>
  <c r="W363" i="28"/>
  <c r="E363" i="28"/>
  <c r="J363" i="28"/>
  <c r="O363" i="28"/>
  <c r="U363" i="28"/>
  <c r="F363" i="28"/>
  <c r="Q363" i="28"/>
  <c r="I363" i="28"/>
  <c r="S363" i="28"/>
  <c r="K363" i="28"/>
  <c r="V363" i="28"/>
  <c r="B363" i="28"/>
  <c r="C363" i="28"/>
  <c r="N363" i="28"/>
  <c r="Y363" i="28"/>
  <c r="D431" i="28"/>
  <c r="H431" i="28"/>
  <c r="L431" i="28"/>
  <c r="P431" i="28"/>
  <c r="T431" i="28"/>
  <c r="X431" i="28"/>
  <c r="F431" i="28"/>
  <c r="J431" i="28"/>
  <c r="N431" i="28"/>
  <c r="R431" i="28"/>
  <c r="V431" i="28"/>
  <c r="C431" i="28"/>
  <c r="K431" i="28"/>
  <c r="S431" i="28"/>
  <c r="E431" i="28"/>
  <c r="O431" i="28"/>
  <c r="Y431" i="28"/>
  <c r="B431" i="28"/>
  <c r="I431" i="28"/>
  <c r="U431" i="28"/>
  <c r="M431" i="28"/>
  <c r="Q431" i="28"/>
  <c r="W431" i="28"/>
  <c r="G431" i="28"/>
  <c r="A364" i="21"/>
  <c r="A365" i="21" s="1"/>
  <c r="E363" i="21"/>
  <c r="I363" i="21"/>
  <c r="M363" i="21"/>
  <c r="Q363" i="21"/>
  <c r="U363" i="21"/>
  <c r="Y363" i="21"/>
  <c r="C363" i="21"/>
  <c r="G363" i="21"/>
  <c r="K363" i="21"/>
  <c r="O363" i="21"/>
  <c r="S363" i="21"/>
  <c r="W363" i="21"/>
  <c r="B363" i="21"/>
  <c r="H363" i="21"/>
  <c r="P363" i="21"/>
  <c r="X363" i="21"/>
  <c r="D363" i="21"/>
  <c r="L363" i="21"/>
  <c r="T363" i="21"/>
  <c r="F363" i="21"/>
  <c r="V363" i="21"/>
  <c r="N363" i="21"/>
  <c r="R363" i="21"/>
  <c r="J363" i="21"/>
  <c r="E295" i="21"/>
  <c r="I295" i="21"/>
  <c r="M295" i="21"/>
  <c r="Q295" i="21"/>
  <c r="U295" i="21"/>
  <c r="Y295" i="21"/>
  <c r="C295" i="21"/>
  <c r="G295" i="21"/>
  <c r="K295" i="21"/>
  <c r="O295" i="21"/>
  <c r="S295" i="21"/>
  <c r="W295" i="21"/>
  <c r="B295" i="21"/>
  <c r="D295" i="21"/>
  <c r="L295" i="21"/>
  <c r="T295" i="21"/>
  <c r="H295" i="21"/>
  <c r="P295" i="21"/>
  <c r="X295" i="21"/>
  <c r="R295" i="21"/>
  <c r="J295" i="21"/>
  <c r="N295" i="21"/>
  <c r="F295" i="21"/>
  <c r="V295" i="21"/>
  <c r="A296" i="21"/>
  <c r="A364" i="28"/>
  <c r="A199" i="28"/>
  <c r="A398" i="28"/>
  <c r="A230" i="28"/>
  <c r="A295" i="28"/>
  <c r="A135" i="28"/>
  <c r="A432" i="28"/>
  <c r="A261" i="28"/>
  <c r="A167" i="28"/>
  <c r="A71" i="28"/>
  <c r="A103" i="28"/>
  <c r="A330" i="28"/>
  <c r="A227" i="21"/>
  <c r="A261" i="21"/>
  <c r="A195" i="21"/>
  <c r="A103" i="19"/>
  <c r="A70" i="19"/>
  <c r="A37" i="19"/>
  <c r="A38" i="21"/>
  <c r="A134" i="19"/>
  <c r="A100" i="21"/>
  <c r="A69" i="25"/>
  <c r="A36" i="25"/>
  <c r="A132" i="21"/>
  <c r="A102" i="25"/>
  <c r="A136" i="25"/>
  <c r="A68" i="21"/>
  <c r="A164" i="21"/>
  <c r="D36" i="25" l="1"/>
  <c r="H36" i="25"/>
  <c r="L36" i="25"/>
  <c r="P36" i="25"/>
  <c r="T36" i="25"/>
  <c r="X36" i="25"/>
  <c r="E36" i="25"/>
  <c r="I36" i="25"/>
  <c r="M36" i="25"/>
  <c r="Q36" i="25"/>
  <c r="U36" i="25"/>
  <c r="Y36" i="25"/>
  <c r="J36" i="25"/>
  <c r="R36" i="25"/>
  <c r="F36" i="25"/>
  <c r="N36" i="25"/>
  <c r="V36" i="25"/>
  <c r="O36" i="25"/>
  <c r="C36" i="25"/>
  <c r="K36" i="25"/>
  <c r="S36" i="25"/>
  <c r="B36" i="25"/>
  <c r="G36" i="25"/>
  <c r="W36" i="25"/>
  <c r="E195" i="21"/>
  <c r="I195" i="21"/>
  <c r="M195" i="21"/>
  <c r="Q195" i="21"/>
  <c r="U195" i="21"/>
  <c r="Y195" i="21"/>
  <c r="B195" i="21"/>
  <c r="F195" i="21"/>
  <c r="J195" i="21"/>
  <c r="N195" i="21"/>
  <c r="R195" i="21"/>
  <c r="V195" i="21"/>
  <c r="C195" i="21"/>
  <c r="K195" i="21"/>
  <c r="S195" i="21"/>
  <c r="D195" i="21"/>
  <c r="L195" i="21"/>
  <c r="T195" i="21"/>
  <c r="G195" i="21"/>
  <c r="W195" i="21"/>
  <c r="P195" i="21"/>
  <c r="H195" i="21"/>
  <c r="X195" i="21"/>
  <c r="O195" i="21"/>
  <c r="C136" i="25"/>
  <c r="G136" i="25"/>
  <c r="K136" i="25"/>
  <c r="O136" i="25"/>
  <c r="S136" i="25"/>
  <c r="W136" i="25"/>
  <c r="D136" i="25"/>
  <c r="H136" i="25"/>
  <c r="L136" i="25"/>
  <c r="P136" i="25"/>
  <c r="T136" i="25"/>
  <c r="X136" i="25"/>
  <c r="I136" i="25"/>
  <c r="Q136" i="25"/>
  <c r="Y136" i="25"/>
  <c r="J136" i="25"/>
  <c r="R136" i="25"/>
  <c r="E136" i="25"/>
  <c r="U136" i="25"/>
  <c r="B136" i="25"/>
  <c r="M136" i="25"/>
  <c r="N136" i="25"/>
  <c r="F136" i="25"/>
  <c r="V136" i="25"/>
  <c r="D100" i="21"/>
  <c r="H100" i="21"/>
  <c r="L100" i="21"/>
  <c r="P100" i="21"/>
  <c r="T100" i="21"/>
  <c r="X100" i="21"/>
  <c r="E100" i="21"/>
  <c r="I100" i="21"/>
  <c r="M100" i="21"/>
  <c r="Q100" i="21"/>
  <c r="U100" i="21"/>
  <c r="Y100" i="21"/>
  <c r="F100" i="21"/>
  <c r="N100" i="21"/>
  <c r="V100" i="21"/>
  <c r="G100" i="21"/>
  <c r="O100" i="21"/>
  <c r="W100" i="21"/>
  <c r="B100" i="21"/>
  <c r="J100" i="21"/>
  <c r="C100" i="21"/>
  <c r="K100" i="21"/>
  <c r="R100" i="21"/>
  <c r="S100" i="21"/>
  <c r="F167" i="28"/>
  <c r="J167" i="28"/>
  <c r="N167" i="28"/>
  <c r="R167" i="28"/>
  <c r="V167" i="28"/>
  <c r="C167" i="28"/>
  <c r="G167" i="28"/>
  <c r="K167" i="28"/>
  <c r="O167" i="28"/>
  <c r="S167" i="28"/>
  <c r="W167" i="28"/>
  <c r="H167" i="28"/>
  <c r="P167" i="28"/>
  <c r="X167" i="28"/>
  <c r="I167" i="28"/>
  <c r="Q167" i="28"/>
  <c r="Y167" i="28"/>
  <c r="B167" i="28"/>
  <c r="D167" i="28"/>
  <c r="T167" i="28"/>
  <c r="E167" i="28"/>
  <c r="U167" i="28"/>
  <c r="L167" i="28"/>
  <c r="M167" i="28"/>
  <c r="D38" i="21"/>
  <c r="H38" i="21"/>
  <c r="L38" i="21"/>
  <c r="P38" i="21"/>
  <c r="T38" i="21"/>
  <c r="X38" i="21"/>
  <c r="E38" i="21"/>
  <c r="I38" i="21"/>
  <c r="M38" i="21"/>
  <c r="Q38" i="21"/>
  <c r="U38" i="21"/>
  <c r="Y38" i="21"/>
  <c r="F38" i="21"/>
  <c r="N38" i="21"/>
  <c r="V38" i="21"/>
  <c r="G38" i="21"/>
  <c r="O38" i="21"/>
  <c r="W38" i="21"/>
  <c r="B38" i="21"/>
  <c r="R38" i="21"/>
  <c r="C38" i="21"/>
  <c r="S38" i="21"/>
  <c r="J38" i="21"/>
  <c r="K38" i="21"/>
  <c r="D69" i="25"/>
  <c r="H69" i="25"/>
  <c r="L69" i="25"/>
  <c r="P69" i="25"/>
  <c r="T69" i="25"/>
  <c r="X69" i="25"/>
  <c r="E69" i="25"/>
  <c r="I69" i="25"/>
  <c r="M69" i="25"/>
  <c r="Q69" i="25"/>
  <c r="U69" i="25"/>
  <c r="Y69" i="25"/>
  <c r="J69" i="25"/>
  <c r="R69" i="25"/>
  <c r="N69" i="25"/>
  <c r="O69" i="25"/>
  <c r="C69" i="25"/>
  <c r="K69" i="25"/>
  <c r="S69" i="25"/>
  <c r="B69" i="25"/>
  <c r="F69" i="25"/>
  <c r="V69" i="25"/>
  <c r="G69" i="25"/>
  <c r="W69" i="25"/>
  <c r="D37" i="19"/>
  <c r="H37" i="19"/>
  <c r="L37" i="19"/>
  <c r="P37" i="19"/>
  <c r="T37" i="19"/>
  <c r="X37" i="19"/>
  <c r="F37" i="19"/>
  <c r="N37" i="19"/>
  <c r="V37" i="19"/>
  <c r="G37" i="19"/>
  <c r="O37" i="19"/>
  <c r="W37" i="19"/>
  <c r="E37" i="19"/>
  <c r="I37" i="19"/>
  <c r="M37" i="19"/>
  <c r="Q37" i="19"/>
  <c r="U37" i="19"/>
  <c r="Y37" i="19"/>
  <c r="B37" i="19"/>
  <c r="J37" i="19"/>
  <c r="R37" i="19"/>
  <c r="C37" i="19"/>
  <c r="K37" i="19"/>
  <c r="S37" i="19"/>
  <c r="F135" i="28"/>
  <c r="J135" i="28"/>
  <c r="N135" i="28"/>
  <c r="R135" i="28"/>
  <c r="V135" i="28"/>
  <c r="C135" i="28"/>
  <c r="G135" i="28"/>
  <c r="K135" i="28"/>
  <c r="O135" i="28"/>
  <c r="S135" i="28"/>
  <c r="W135" i="28"/>
  <c r="B135" i="28"/>
  <c r="D135" i="28"/>
  <c r="L135" i="28"/>
  <c r="T135" i="28"/>
  <c r="E135" i="28"/>
  <c r="M135" i="28"/>
  <c r="U135" i="28"/>
  <c r="H135" i="28"/>
  <c r="X135" i="28"/>
  <c r="I135" i="28"/>
  <c r="Y135" i="28"/>
  <c r="P135" i="28"/>
  <c r="Q135" i="28"/>
  <c r="F199" i="28"/>
  <c r="J199" i="28"/>
  <c r="N199" i="28"/>
  <c r="R199" i="28"/>
  <c r="V199" i="28"/>
  <c r="C199" i="28"/>
  <c r="G199" i="28"/>
  <c r="K199" i="28"/>
  <c r="O199" i="28"/>
  <c r="S199" i="28"/>
  <c r="W199" i="28"/>
  <c r="B199" i="28"/>
  <c r="H199" i="28"/>
  <c r="P199" i="28"/>
  <c r="X199" i="28"/>
  <c r="I199" i="28"/>
  <c r="Q199" i="28"/>
  <c r="Y199" i="28"/>
  <c r="D199" i="28"/>
  <c r="T199" i="28"/>
  <c r="E199" i="28"/>
  <c r="U199" i="28"/>
  <c r="L199" i="28"/>
  <c r="M199" i="28"/>
  <c r="D102" i="25"/>
  <c r="H102" i="25"/>
  <c r="L102" i="25"/>
  <c r="P102" i="25"/>
  <c r="T102" i="25"/>
  <c r="X102" i="25"/>
  <c r="E102" i="25"/>
  <c r="I102" i="25"/>
  <c r="M102" i="25"/>
  <c r="Q102" i="25"/>
  <c r="U102" i="25"/>
  <c r="Y102" i="25"/>
  <c r="J102" i="25"/>
  <c r="R102" i="25"/>
  <c r="N102" i="25"/>
  <c r="O102" i="25"/>
  <c r="C102" i="25"/>
  <c r="K102" i="25"/>
  <c r="S102" i="25"/>
  <c r="B102" i="25"/>
  <c r="F102" i="25"/>
  <c r="V102" i="25"/>
  <c r="G102" i="25"/>
  <c r="W102" i="25"/>
  <c r="D70" i="19"/>
  <c r="H70" i="19"/>
  <c r="L70" i="19"/>
  <c r="P70" i="19"/>
  <c r="T70" i="19"/>
  <c r="X70" i="19"/>
  <c r="F70" i="19"/>
  <c r="N70" i="19"/>
  <c r="V70" i="19"/>
  <c r="C70" i="19"/>
  <c r="K70" i="19"/>
  <c r="S70" i="19"/>
  <c r="E70" i="19"/>
  <c r="I70" i="19"/>
  <c r="M70" i="19"/>
  <c r="Q70" i="19"/>
  <c r="U70" i="19"/>
  <c r="Y70" i="19"/>
  <c r="B70" i="19"/>
  <c r="J70" i="19"/>
  <c r="R70" i="19"/>
  <c r="G70" i="19"/>
  <c r="O70" i="19"/>
  <c r="W70" i="19"/>
  <c r="F164" i="21"/>
  <c r="J164" i="21"/>
  <c r="N164" i="21"/>
  <c r="R164" i="21"/>
  <c r="V164" i="21"/>
  <c r="C164" i="21"/>
  <c r="G164" i="21"/>
  <c r="K164" i="21"/>
  <c r="O164" i="21"/>
  <c r="S164" i="21"/>
  <c r="W164" i="21"/>
  <c r="B164" i="21"/>
  <c r="D164" i="21"/>
  <c r="L164" i="21"/>
  <c r="T164" i="21"/>
  <c r="E164" i="21"/>
  <c r="M164" i="21"/>
  <c r="U164" i="21"/>
  <c r="H164" i="21"/>
  <c r="X164" i="21"/>
  <c r="Q164" i="21"/>
  <c r="I164" i="21"/>
  <c r="Y164" i="21"/>
  <c r="P164" i="21"/>
  <c r="C132" i="21"/>
  <c r="G132" i="21"/>
  <c r="K132" i="21"/>
  <c r="O132" i="21"/>
  <c r="S132" i="21"/>
  <c r="W132" i="21"/>
  <c r="D132" i="21"/>
  <c r="H132" i="21"/>
  <c r="L132" i="21"/>
  <c r="P132" i="21"/>
  <c r="T132" i="21"/>
  <c r="X132" i="21"/>
  <c r="E132" i="21"/>
  <c r="M132" i="21"/>
  <c r="U132" i="21"/>
  <c r="B132" i="21"/>
  <c r="F132" i="21"/>
  <c r="N132" i="21"/>
  <c r="V132" i="21"/>
  <c r="I132" i="21"/>
  <c r="Y132" i="21"/>
  <c r="R132" i="21"/>
  <c r="J132" i="21"/>
  <c r="Q132" i="21"/>
  <c r="C134" i="19"/>
  <c r="G134" i="19"/>
  <c r="K134" i="19"/>
  <c r="O134" i="19"/>
  <c r="S134" i="19"/>
  <c r="W134" i="19"/>
  <c r="D134" i="19"/>
  <c r="H134" i="19"/>
  <c r="L134" i="19"/>
  <c r="P134" i="19"/>
  <c r="T134" i="19"/>
  <c r="X134" i="19"/>
  <c r="I134" i="19"/>
  <c r="Q134" i="19"/>
  <c r="Y134" i="19"/>
  <c r="B134" i="19"/>
  <c r="E134" i="19"/>
  <c r="U134" i="19"/>
  <c r="F134" i="19"/>
  <c r="V134" i="19"/>
  <c r="J134" i="19"/>
  <c r="R134" i="19"/>
  <c r="M134" i="19"/>
  <c r="N134" i="19"/>
  <c r="D103" i="19"/>
  <c r="H103" i="19"/>
  <c r="L103" i="19"/>
  <c r="P103" i="19"/>
  <c r="T103" i="19"/>
  <c r="X103" i="19"/>
  <c r="J103" i="19"/>
  <c r="R103" i="19"/>
  <c r="G103" i="19"/>
  <c r="O103" i="19"/>
  <c r="W103" i="19"/>
  <c r="E103" i="19"/>
  <c r="I103" i="19"/>
  <c r="M103" i="19"/>
  <c r="Q103" i="19"/>
  <c r="U103" i="19"/>
  <c r="Y103" i="19"/>
  <c r="B103" i="19"/>
  <c r="F103" i="19"/>
  <c r="N103" i="19"/>
  <c r="V103" i="19"/>
  <c r="C103" i="19"/>
  <c r="K103" i="19"/>
  <c r="S103" i="19"/>
  <c r="F230" i="28"/>
  <c r="J230" i="28"/>
  <c r="N230" i="28"/>
  <c r="R230" i="28"/>
  <c r="V230" i="28"/>
  <c r="C230" i="28"/>
  <c r="G230" i="28"/>
  <c r="K230" i="28"/>
  <c r="O230" i="28"/>
  <c r="S230" i="28"/>
  <c r="W230" i="28"/>
  <c r="D230" i="28"/>
  <c r="L230" i="28"/>
  <c r="T230" i="28"/>
  <c r="E230" i="28"/>
  <c r="M230" i="28"/>
  <c r="U230" i="28"/>
  <c r="B230" i="28"/>
  <c r="P230" i="28"/>
  <c r="Q230" i="28"/>
  <c r="X230" i="28"/>
  <c r="Y230" i="28"/>
  <c r="H230" i="28"/>
  <c r="I230" i="28"/>
  <c r="E68" i="21"/>
  <c r="I68" i="21"/>
  <c r="M68" i="21"/>
  <c r="Q68" i="21"/>
  <c r="U68" i="21"/>
  <c r="Y68" i="21"/>
  <c r="F68" i="21"/>
  <c r="J68" i="21"/>
  <c r="N68" i="21"/>
  <c r="R68" i="21"/>
  <c r="V68" i="21"/>
  <c r="C68" i="21"/>
  <c r="K68" i="21"/>
  <c r="S68" i="21"/>
  <c r="B68" i="21"/>
  <c r="D68" i="21"/>
  <c r="L68" i="21"/>
  <c r="T68" i="21"/>
  <c r="O68" i="21"/>
  <c r="P68" i="21"/>
  <c r="W68" i="21"/>
  <c r="H68" i="21"/>
  <c r="X68" i="21"/>
  <c r="G68" i="21"/>
  <c r="F103" i="28"/>
  <c r="J103" i="28"/>
  <c r="N103" i="28"/>
  <c r="R103" i="28"/>
  <c r="V103" i="28"/>
  <c r="C103" i="28"/>
  <c r="G103" i="28"/>
  <c r="K103" i="28"/>
  <c r="O103" i="28"/>
  <c r="S103" i="28"/>
  <c r="W103" i="28"/>
  <c r="H103" i="28"/>
  <c r="P103" i="28"/>
  <c r="X103" i="28"/>
  <c r="I103" i="28"/>
  <c r="Q103" i="28"/>
  <c r="Y103" i="28"/>
  <c r="L103" i="28"/>
  <c r="M103" i="28"/>
  <c r="D103" i="28"/>
  <c r="E103" i="28"/>
  <c r="B103" i="28"/>
  <c r="T103" i="28"/>
  <c r="U103" i="28"/>
  <c r="C71" i="28"/>
  <c r="G71" i="28"/>
  <c r="K71" i="28"/>
  <c r="O71" i="28"/>
  <c r="S71" i="28"/>
  <c r="W71" i="28"/>
  <c r="B71" i="28"/>
  <c r="D71" i="28"/>
  <c r="H71" i="28"/>
  <c r="L71" i="28"/>
  <c r="P71" i="28"/>
  <c r="T71" i="28"/>
  <c r="X71" i="28"/>
  <c r="I71" i="28"/>
  <c r="Q71" i="28"/>
  <c r="Y71" i="28"/>
  <c r="J71" i="28"/>
  <c r="R71" i="28"/>
  <c r="M71" i="28"/>
  <c r="N71" i="28"/>
  <c r="E71" i="28"/>
  <c r="F71" i="28"/>
  <c r="U71" i="28"/>
  <c r="V71" i="28"/>
  <c r="D331" i="21"/>
  <c r="H331" i="21"/>
  <c r="L331" i="21"/>
  <c r="P331" i="21"/>
  <c r="T331" i="21"/>
  <c r="X331" i="21"/>
  <c r="F331" i="21"/>
  <c r="J331" i="21"/>
  <c r="N331" i="21"/>
  <c r="R331" i="21"/>
  <c r="V331" i="21"/>
  <c r="C331" i="21"/>
  <c r="K331" i="21"/>
  <c r="S331" i="21"/>
  <c r="B331" i="21"/>
  <c r="G331" i="21"/>
  <c r="O331" i="21"/>
  <c r="W331" i="21"/>
  <c r="Q331" i="21"/>
  <c r="I331" i="21"/>
  <c r="Y331" i="21"/>
  <c r="M331" i="21"/>
  <c r="E331" i="21"/>
  <c r="U331" i="21"/>
  <c r="F227" i="21"/>
  <c r="J227" i="21"/>
  <c r="N227" i="21"/>
  <c r="R227" i="21"/>
  <c r="V227" i="21"/>
  <c r="D227" i="21"/>
  <c r="H227" i="21"/>
  <c r="L227" i="21"/>
  <c r="P227" i="21"/>
  <c r="T227" i="21"/>
  <c r="X227" i="21"/>
  <c r="E227" i="21"/>
  <c r="M227" i="21"/>
  <c r="U227" i="21"/>
  <c r="I227" i="21"/>
  <c r="Q227" i="21"/>
  <c r="Y227" i="21"/>
  <c r="B227" i="21"/>
  <c r="C227" i="21"/>
  <c r="S227" i="21"/>
  <c r="W227" i="21"/>
  <c r="K227" i="21"/>
  <c r="O227" i="21"/>
  <c r="G227" i="21"/>
  <c r="C295" i="28"/>
  <c r="G295" i="28"/>
  <c r="K295" i="28"/>
  <c r="O295" i="28"/>
  <c r="S295" i="28"/>
  <c r="W295" i="28"/>
  <c r="H295" i="28"/>
  <c r="M295" i="28"/>
  <c r="R295" i="28"/>
  <c r="X295" i="28"/>
  <c r="E295" i="28"/>
  <c r="J295" i="28"/>
  <c r="P295" i="28"/>
  <c r="U295" i="28"/>
  <c r="F295" i="28"/>
  <c r="Q295" i="28"/>
  <c r="I295" i="28"/>
  <c r="T295" i="28"/>
  <c r="B295" i="28"/>
  <c r="L295" i="28"/>
  <c r="V295" i="28"/>
  <c r="D295" i="28"/>
  <c r="N295" i="28"/>
  <c r="Y295" i="28"/>
  <c r="E364" i="28"/>
  <c r="I364" i="28"/>
  <c r="M364" i="28"/>
  <c r="Q364" i="28"/>
  <c r="U364" i="28"/>
  <c r="Y364" i="28"/>
  <c r="B364" i="28"/>
  <c r="F364" i="28"/>
  <c r="K364" i="28"/>
  <c r="P364" i="28"/>
  <c r="V364" i="28"/>
  <c r="C364" i="28"/>
  <c r="H364" i="28"/>
  <c r="N364" i="28"/>
  <c r="S364" i="28"/>
  <c r="X364" i="28"/>
  <c r="D364" i="28"/>
  <c r="O364" i="28"/>
  <c r="G364" i="28"/>
  <c r="R364" i="28"/>
  <c r="J364" i="28"/>
  <c r="T364" i="28"/>
  <c r="L364" i="28"/>
  <c r="W364" i="28"/>
  <c r="F330" i="28"/>
  <c r="J330" i="28"/>
  <c r="N330" i="28"/>
  <c r="R330" i="28"/>
  <c r="V330" i="28"/>
  <c r="G330" i="28"/>
  <c r="L330" i="28"/>
  <c r="Q330" i="28"/>
  <c r="W330" i="28"/>
  <c r="D330" i="28"/>
  <c r="I330" i="28"/>
  <c r="O330" i="28"/>
  <c r="T330" i="28"/>
  <c r="Y330" i="28"/>
  <c r="B330" i="28"/>
  <c r="E330" i="28"/>
  <c r="P330" i="28"/>
  <c r="H330" i="28"/>
  <c r="S330" i="28"/>
  <c r="K330" i="28"/>
  <c r="U330" i="28"/>
  <c r="C330" i="28"/>
  <c r="M330" i="28"/>
  <c r="X330" i="28"/>
  <c r="D261" i="28"/>
  <c r="H261" i="28"/>
  <c r="L261" i="28"/>
  <c r="P261" i="28"/>
  <c r="T261" i="28"/>
  <c r="X261" i="28"/>
  <c r="C261" i="28"/>
  <c r="I261" i="28"/>
  <c r="N261" i="28"/>
  <c r="S261" i="28"/>
  <c r="Y261" i="28"/>
  <c r="B261" i="28"/>
  <c r="F261" i="28"/>
  <c r="K261" i="28"/>
  <c r="Q261" i="28"/>
  <c r="V261" i="28"/>
  <c r="G261" i="28"/>
  <c r="R261" i="28"/>
  <c r="J261" i="28"/>
  <c r="M261" i="28"/>
  <c r="W261" i="28"/>
  <c r="E261" i="28"/>
  <c r="O261" i="28"/>
  <c r="U261" i="28"/>
  <c r="F296" i="21"/>
  <c r="J296" i="21"/>
  <c r="N296" i="21"/>
  <c r="R296" i="21"/>
  <c r="V296" i="21"/>
  <c r="D296" i="21"/>
  <c r="H296" i="21"/>
  <c r="L296" i="21"/>
  <c r="P296" i="21"/>
  <c r="T296" i="21"/>
  <c r="X296" i="21"/>
  <c r="E296" i="21"/>
  <c r="M296" i="21"/>
  <c r="U296" i="21"/>
  <c r="B296" i="21"/>
  <c r="I296" i="21"/>
  <c r="Q296" i="21"/>
  <c r="Y296" i="21"/>
  <c r="K296" i="21"/>
  <c r="C296" i="21"/>
  <c r="S296" i="21"/>
  <c r="G296" i="21"/>
  <c r="O296" i="21"/>
  <c r="W296" i="21"/>
  <c r="F364" i="21"/>
  <c r="J364" i="21"/>
  <c r="N364" i="21"/>
  <c r="R364" i="21"/>
  <c r="V364" i="21"/>
  <c r="D364" i="21"/>
  <c r="H364" i="21"/>
  <c r="L364" i="21"/>
  <c r="P364" i="21"/>
  <c r="T364" i="21"/>
  <c r="X364" i="21"/>
  <c r="I364" i="21"/>
  <c r="Q364" i="21"/>
  <c r="Y364" i="21"/>
  <c r="E364" i="21"/>
  <c r="M364" i="21"/>
  <c r="U364" i="21"/>
  <c r="O364" i="21"/>
  <c r="G364" i="21"/>
  <c r="W364" i="21"/>
  <c r="K364" i="21"/>
  <c r="C364" i="21"/>
  <c r="S364" i="21"/>
  <c r="B364" i="21"/>
  <c r="C365" i="21"/>
  <c r="G365" i="21"/>
  <c r="K365" i="21"/>
  <c r="O365" i="21"/>
  <c r="S365" i="21"/>
  <c r="W365" i="21"/>
  <c r="E365" i="21"/>
  <c r="I365" i="21"/>
  <c r="M365" i="21"/>
  <c r="Q365" i="21"/>
  <c r="U365" i="21"/>
  <c r="Y365" i="21"/>
  <c r="J365" i="21"/>
  <c r="R365" i="21"/>
  <c r="F365" i="21"/>
  <c r="N365" i="21"/>
  <c r="V365" i="21"/>
  <c r="B365" i="21"/>
  <c r="H365" i="21"/>
  <c r="X365" i="21"/>
  <c r="P365" i="21"/>
  <c r="T365" i="21"/>
  <c r="D365" i="21"/>
  <c r="L365" i="21"/>
  <c r="F398" i="21"/>
  <c r="J398" i="21"/>
  <c r="N398" i="21"/>
  <c r="R398" i="21"/>
  <c r="G398" i="21"/>
  <c r="L398" i="21"/>
  <c r="Q398" i="21"/>
  <c r="V398" i="21"/>
  <c r="D398" i="21"/>
  <c r="I398" i="21"/>
  <c r="O398" i="21"/>
  <c r="T398" i="21"/>
  <c r="X398" i="21"/>
  <c r="E398" i="21"/>
  <c r="P398" i="21"/>
  <c r="Y398" i="21"/>
  <c r="K398" i="21"/>
  <c r="U398" i="21"/>
  <c r="C398" i="21"/>
  <c r="W398" i="21"/>
  <c r="M398" i="21"/>
  <c r="S398" i="21"/>
  <c r="H398" i="21"/>
  <c r="B398" i="21"/>
  <c r="E432" i="28"/>
  <c r="I432" i="28"/>
  <c r="M432" i="28"/>
  <c r="Q432" i="28"/>
  <c r="U432" i="28"/>
  <c r="Y432" i="28"/>
  <c r="C432" i="28"/>
  <c r="G432" i="28"/>
  <c r="K432" i="28"/>
  <c r="O432" i="28"/>
  <c r="S432" i="28"/>
  <c r="W432" i="28"/>
  <c r="D432" i="28"/>
  <c r="L432" i="28"/>
  <c r="T432" i="28"/>
  <c r="N432" i="28"/>
  <c r="X432" i="28"/>
  <c r="H432" i="28"/>
  <c r="R432" i="28"/>
  <c r="J432" i="28"/>
  <c r="P432" i="28"/>
  <c r="B432" i="28"/>
  <c r="V432" i="28"/>
  <c r="F432" i="28"/>
  <c r="D398" i="28"/>
  <c r="H398" i="28"/>
  <c r="L398" i="28"/>
  <c r="P398" i="28"/>
  <c r="T398" i="28"/>
  <c r="X398" i="28"/>
  <c r="E398" i="28"/>
  <c r="J398" i="28"/>
  <c r="O398" i="28"/>
  <c r="U398" i="28"/>
  <c r="G398" i="28"/>
  <c r="M398" i="28"/>
  <c r="R398" i="28"/>
  <c r="W398" i="28"/>
  <c r="C398" i="28"/>
  <c r="N398" i="28"/>
  <c r="Y398" i="28"/>
  <c r="F398" i="28"/>
  <c r="Q398" i="28"/>
  <c r="I398" i="28"/>
  <c r="S398" i="28"/>
  <c r="K398" i="28"/>
  <c r="V398" i="28"/>
  <c r="B398" i="28"/>
  <c r="E261" i="21"/>
  <c r="I261" i="21"/>
  <c r="M261" i="21"/>
  <c r="Q261" i="21"/>
  <c r="U261" i="21"/>
  <c r="Y261" i="21"/>
  <c r="F261" i="21"/>
  <c r="K261" i="21"/>
  <c r="P261" i="21"/>
  <c r="V261" i="21"/>
  <c r="C261" i="21"/>
  <c r="H261" i="21"/>
  <c r="N261" i="21"/>
  <c r="S261" i="21"/>
  <c r="X261" i="21"/>
  <c r="B261" i="21"/>
  <c r="J261" i="21"/>
  <c r="T261" i="21"/>
  <c r="D261" i="21"/>
  <c r="O261" i="21"/>
  <c r="G261" i="21"/>
  <c r="L261" i="21"/>
  <c r="W261" i="21"/>
  <c r="R261" i="21"/>
  <c r="C399" i="21"/>
  <c r="G399" i="21"/>
  <c r="K399" i="21"/>
  <c r="O399" i="21"/>
  <c r="S399" i="21"/>
  <c r="W399" i="21"/>
  <c r="E399" i="21"/>
  <c r="I399" i="21"/>
  <c r="M399" i="21"/>
  <c r="Q399" i="21"/>
  <c r="U399" i="21"/>
  <c r="Y399" i="21"/>
  <c r="J399" i="21"/>
  <c r="R399" i="21"/>
  <c r="F399" i="21"/>
  <c r="N399" i="21"/>
  <c r="V399" i="21"/>
  <c r="B399" i="21"/>
  <c r="P399" i="21"/>
  <c r="H399" i="21"/>
  <c r="X399" i="21"/>
  <c r="L399" i="21"/>
  <c r="D399" i="21"/>
  <c r="T399" i="21"/>
  <c r="C330" i="21"/>
  <c r="G330" i="21"/>
  <c r="K330" i="21"/>
  <c r="O330" i="21"/>
  <c r="S330" i="21"/>
  <c r="W330" i="21"/>
  <c r="E330" i="21"/>
  <c r="I330" i="21"/>
  <c r="M330" i="21"/>
  <c r="Q330" i="21"/>
  <c r="U330" i="21"/>
  <c r="Y330" i="21"/>
  <c r="J330" i="21"/>
  <c r="R330" i="21"/>
  <c r="F330" i="21"/>
  <c r="N330" i="21"/>
  <c r="V330" i="21"/>
  <c r="H330" i="21"/>
  <c r="X330" i="21"/>
  <c r="B330" i="21"/>
  <c r="P330" i="21"/>
  <c r="T330" i="21"/>
  <c r="D330" i="21"/>
  <c r="L330" i="21"/>
  <c r="A400" i="21"/>
  <c r="A297" i="21"/>
  <c r="A366" i="21"/>
  <c r="A332" i="21"/>
  <c r="A72" i="28"/>
  <c r="A262" i="28"/>
  <c r="A296" i="28"/>
  <c r="A331" i="28"/>
  <c r="A168" i="28"/>
  <c r="A433" i="28"/>
  <c r="A200" i="28"/>
  <c r="A104" i="28"/>
  <c r="A136" i="28"/>
  <c r="A231" i="28"/>
  <c r="A399" i="28"/>
  <c r="A365" i="28"/>
  <c r="A262" i="21"/>
  <c r="A228" i="21"/>
  <c r="A196" i="21"/>
  <c r="A104" i="19"/>
  <c r="A71" i="19"/>
  <c r="A165" i="21"/>
  <c r="A137" i="25"/>
  <c r="A135" i="19"/>
  <c r="A133" i="21"/>
  <c r="A101" i="21"/>
  <c r="A38" i="19"/>
  <c r="A103" i="25"/>
  <c r="A70" i="25"/>
  <c r="A39" i="21"/>
  <c r="A69"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31" i="28"/>
  <c r="D231" i="28"/>
  <c r="H231" i="28"/>
  <c r="L231" i="28"/>
  <c r="P231" i="28"/>
  <c r="T231" i="28"/>
  <c r="X231" i="28"/>
  <c r="E231" i="28"/>
  <c r="J231" i="28"/>
  <c r="O231" i="28"/>
  <c r="U231" i="28"/>
  <c r="F231" i="28"/>
  <c r="K231" i="28"/>
  <c r="Q231" i="28"/>
  <c r="V231" i="28"/>
  <c r="G231" i="28"/>
  <c r="R231" i="28"/>
  <c r="I231" i="28"/>
  <c r="S231" i="28"/>
  <c r="W231" i="28"/>
  <c r="Y231" i="28"/>
  <c r="M231" i="28"/>
  <c r="B231" i="28"/>
  <c r="N231" i="28"/>
  <c r="E71" i="19"/>
  <c r="I71" i="19"/>
  <c r="M71" i="19"/>
  <c r="Q71" i="19"/>
  <c r="U71" i="19"/>
  <c r="Y71" i="19"/>
  <c r="G71" i="19"/>
  <c r="O71" i="19"/>
  <c r="W71" i="19"/>
  <c r="B71" i="19"/>
  <c r="D71" i="19"/>
  <c r="H71" i="19"/>
  <c r="P71" i="19"/>
  <c r="X71" i="19"/>
  <c r="F71" i="19"/>
  <c r="J71" i="19"/>
  <c r="N71" i="19"/>
  <c r="R71" i="19"/>
  <c r="V71" i="19"/>
  <c r="C71" i="19"/>
  <c r="K71" i="19"/>
  <c r="S71" i="19"/>
  <c r="L71" i="19"/>
  <c r="T71" i="19"/>
  <c r="D72" i="28"/>
  <c r="H72" i="28"/>
  <c r="L72" i="28"/>
  <c r="P72" i="28"/>
  <c r="T72" i="28"/>
  <c r="X72" i="28"/>
  <c r="E72" i="28"/>
  <c r="I72" i="28"/>
  <c r="M72" i="28"/>
  <c r="Q72" i="28"/>
  <c r="U72" i="28"/>
  <c r="Y72" i="28"/>
  <c r="B72" i="28"/>
  <c r="J72" i="28"/>
  <c r="R72" i="28"/>
  <c r="C72" i="28"/>
  <c r="K72" i="28"/>
  <c r="S72" i="28"/>
  <c r="F72" i="28"/>
  <c r="V72" i="28"/>
  <c r="G72" i="28"/>
  <c r="W72" i="28"/>
  <c r="N72" i="28"/>
  <c r="O72" i="28"/>
  <c r="D135" i="19"/>
  <c r="H135" i="19"/>
  <c r="L135" i="19"/>
  <c r="P135" i="19"/>
  <c r="T135" i="19"/>
  <c r="X135" i="19"/>
  <c r="E135" i="19"/>
  <c r="I135" i="19"/>
  <c r="M135" i="19"/>
  <c r="Q135" i="19"/>
  <c r="U135" i="19"/>
  <c r="Y135" i="19"/>
  <c r="J135" i="19"/>
  <c r="R135" i="19"/>
  <c r="N135" i="19"/>
  <c r="O135" i="19"/>
  <c r="C135" i="19"/>
  <c r="K135" i="19"/>
  <c r="S135" i="19"/>
  <c r="B135" i="19"/>
  <c r="F135" i="19"/>
  <c r="V135" i="19"/>
  <c r="G135" i="19"/>
  <c r="W135" i="19"/>
  <c r="C165" i="21"/>
  <c r="G165" i="21"/>
  <c r="K165" i="21"/>
  <c r="O165" i="21"/>
  <c r="S165" i="21"/>
  <c r="W165" i="21"/>
  <c r="D165" i="21"/>
  <c r="H165" i="21"/>
  <c r="L165" i="21"/>
  <c r="P165" i="21"/>
  <c r="T165" i="21"/>
  <c r="X165" i="21"/>
  <c r="E165" i="21"/>
  <c r="M165" i="21"/>
  <c r="U165" i="21"/>
  <c r="B165" i="21"/>
  <c r="F165" i="21"/>
  <c r="N165" i="21"/>
  <c r="V165" i="21"/>
  <c r="Q165" i="21"/>
  <c r="Y165" i="21"/>
  <c r="R165" i="21"/>
  <c r="I165" i="21"/>
  <c r="J165" i="21"/>
  <c r="D133" i="21"/>
  <c r="H133" i="21"/>
  <c r="L133" i="21"/>
  <c r="P133" i="21"/>
  <c r="T133" i="21"/>
  <c r="X133" i="21"/>
  <c r="E133" i="21"/>
  <c r="I133" i="21"/>
  <c r="M133" i="21"/>
  <c r="Q133" i="21"/>
  <c r="U133" i="21"/>
  <c r="Y133" i="21"/>
  <c r="F133" i="21"/>
  <c r="N133" i="21"/>
  <c r="V133" i="21"/>
  <c r="G133" i="21"/>
  <c r="O133" i="21"/>
  <c r="W133" i="21"/>
  <c r="B133" i="21"/>
  <c r="R133" i="21"/>
  <c r="J133" i="21"/>
  <c r="C133" i="21"/>
  <c r="S133" i="21"/>
  <c r="K133" i="21"/>
  <c r="C136" i="28"/>
  <c r="G136" i="28"/>
  <c r="K136" i="28"/>
  <c r="O136" i="28"/>
  <c r="S136" i="28"/>
  <c r="W136" i="28"/>
  <c r="D136" i="28"/>
  <c r="H136" i="28"/>
  <c r="L136" i="28"/>
  <c r="P136" i="28"/>
  <c r="T136" i="28"/>
  <c r="X136" i="28"/>
  <c r="E136" i="28"/>
  <c r="M136" i="28"/>
  <c r="U136" i="28"/>
  <c r="B136" i="28"/>
  <c r="F136" i="28"/>
  <c r="N136" i="28"/>
  <c r="V136" i="28"/>
  <c r="Q136" i="28"/>
  <c r="R136" i="28"/>
  <c r="I136" i="28"/>
  <c r="J136" i="28"/>
  <c r="Y136" i="28"/>
  <c r="E37" i="25"/>
  <c r="I37" i="25"/>
  <c r="M37" i="25"/>
  <c r="Q37" i="25"/>
  <c r="U37" i="25"/>
  <c r="Y37" i="25"/>
  <c r="B37" i="25"/>
  <c r="F37" i="25"/>
  <c r="J37" i="25"/>
  <c r="N37" i="25"/>
  <c r="R37" i="25"/>
  <c r="V37" i="25"/>
  <c r="C37" i="25"/>
  <c r="K37" i="25"/>
  <c r="S37" i="25"/>
  <c r="G37" i="25"/>
  <c r="O37" i="25"/>
  <c r="W37" i="25"/>
  <c r="H37" i="25"/>
  <c r="X37" i="25"/>
  <c r="D37" i="25"/>
  <c r="L37" i="25"/>
  <c r="T37" i="25"/>
  <c r="P37" i="25"/>
  <c r="E103" i="25"/>
  <c r="I103" i="25"/>
  <c r="M103" i="25"/>
  <c r="Q103" i="25"/>
  <c r="U103" i="25"/>
  <c r="Y103" i="25"/>
  <c r="B103" i="25"/>
  <c r="F103" i="25"/>
  <c r="J103" i="25"/>
  <c r="N103" i="25"/>
  <c r="R103" i="25"/>
  <c r="V103" i="25"/>
  <c r="C103" i="25"/>
  <c r="K103" i="25"/>
  <c r="S103" i="25"/>
  <c r="G103" i="25"/>
  <c r="W103" i="25"/>
  <c r="H103" i="25"/>
  <c r="X103" i="25"/>
  <c r="D103" i="25"/>
  <c r="L103" i="25"/>
  <c r="T103" i="25"/>
  <c r="O103" i="25"/>
  <c r="P103" i="25"/>
  <c r="E104" i="19"/>
  <c r="I104" i="19"/>
  <c r="M104" i="19"/>
  <c r="Q104" i="19"/>
  <c r="U104" i="19"/>
  <c r="Y104" i="19"/>
  <c r="C104" i="19"/>
  <c r="K104" i="19"/>
  <c r="S104" i="19"/>
  <c r="H104" i="19"/>
  <c r="P104" i="19"/>
  <c r="X104" i="19"/>
  <c r="F104" i="19"/>
  <c r="J104" i="19"/>
  <c r="N104" i="19"/>
  <c r="R104" i="19"/>
  <c r="V104" i="19"/>
  <c r="G104" i="19"/>
  <c r="O104" i="19"/>
  <c r="W104" i="19"/>
  <c r="B104" i="19"/>
  <c r="D104" i="19"/>
  <c r="L104" i="19"/>
  <c r="T104" i="19"/>
  <c r="C104" i="28"/>
  <c r="G104" i="28"/>
  <c r="K104" i="28"/>
  <c r="O104" i="28"/>
  <c r="S104" i="28"/>
  <c r="W104" i="28"/>
  <c r="B104" i="28"/>
  <c r="D104" i="28"/>
  <c r="H104" i="28"/>
  <c r="L104" i="28"/>
  <c r="P104" i="28"/>
  <c r="T104" i="28"/>
  <c r="X104" i="28"/>
  <c r="I104" i="28"/>
  <c r="Q104" i="28"/>
  <c r="Y104" i="28"/>
  <c r="J104" i="28"/>
  <c r="R104" i="28"/>
  <c r="E104" i="28"/>
  <c r="U104" i="28"/>
  <c r="F104" i="28"/>
  <c r="V104" i="28"/>
  <c r="M104" i="28"/>
  <c r="N104" i="28"/>
  <c r="F69" i="21"/>
  <c r="J69" i="21"/>
  <c r="N69" i="21"/>
  <c r="R69" i="21"/>
  <c r="V69" i="21"/>
  <c r="C69" i="21"/>
  <c r="G69" i="21"/>
  <c r="K69" i="21"/>
  <c r="O69" i="21"/>
  <c r="S69" i="21"/>
  <c r="W69" i="21"/>
  <c r="D69" i="21"/>
  <c r="L69" i="21"/>
  <c r="T69" i="21"/>
  <c r="E69" i="21"/>
  <c r="M69" i="21"/>
  <c r="U69" i="21"/>
  <c r="B69" i="21"/>
  <c r="H69" i="21"/>
  <c r="X69" i="21"/>
  <c r="I69" i="21"/>
  <c r="Y69" i="21"/>
  <c r="P69" i="21"/>
  <c r="Q69" i="21"/>
  <c r="E38" i="19"/>
  <c r="I38" i="19"/>
  <c r="M38" i="19"/>
  <c r="Q38" i="19"/>
  <c r="U38" i="19"/>
  <c r="Y38" i="19"/>
  <c r="G38" i="19"/>
  <c r="K38" i="19"/>
  <c r="S38" i="19"/>
  <c r="H38" i="19"/>
  <c r="P38" i="19"/>
  <c r="X38" i="19"/>
  <c r="F38" i="19"/>
  <c r="J38" i="19"/>
  <c r="N38" i="19"/>
  <c r="R38" i="19"/>
  <c r="V38" i="19"/>
  <c r="C38" i="19"/>
  <c r="O38" i="19"/>
  <c r="W38" i="19"/>
  <c r="B38" i="19"/>
  <c r="D38" i="19"/>
  <c r="L38" i="19"/>
  <c r="T38" i="19"/>
  <c r="D137" i="25"/>
  <c r="H137" i="25"/>
  <c r="L137" i="25"/>
  <c r="P137" i="25"/>
  <c r="T137" i="25"/>
  <c r="X137" i="25"/>
  <c r="E137" i="25"/>
  <c r="I137" i="25"/>
  <c r="M137" i="25"/>
  <c r="Q137" i="25"/>
  <c r="U137" i="25"/>
  <c r="Y137" i="25"/>
  <c r="J137" i="25"/>
  <c r="R137" i="25"/>
  <c r="C137" i="25"/>
  <c r="K137" i="25"/>
  <c r="S137" i="25"/>
  <c r="N137" i="25"/>
  <c r="V137" i="25"/>
  <c r="W137" i="25"/>
  <c r="O137" i="25"/>
  <c r="B137" i="25"/>
  <c r="F137" i="25"/>
  <c r="G137" i="25"/>
  <c r="F196" i="21"/>
  <c r="J196" i="21"/>
  <c r="N196" i="21"/>
  <c r="R196" i="21"/>
  <c r="V196" i="21"/>
  <c r="C196" i="21"/>
  <c r="G196" i="21"/>
  <c r="K196" i="21"/>
  <c r="O196" i="21"/>
  <c r="S196" i="21"/>
  <c r="W196" i="21"/>
  <c r="B196" i="21"/>
  <c r="D196" i="21"/>
  <c r="L196" i="21"/>
  <c r="T196" i="21"/>
  <c r="E196" i="21"/>
  <c r="M196" i="21"/>
  <c r="U196" i="21"/>
  <c r="P196" i="21"/>
  <c r="H196" i="21"/>
  <c r="Q196" i="21"/>
  <c r="X196" i="21"/>
  <c r="I196" i="21"/>
  <c r="Y196" i="21"/>
  <c r="C200" i="28"/>
  <c r="G200" i="28"/>
  <c r="K200" i="28"/>
  <c r="O200" i="28"/>
  <c r="S200" i="28"/>
  <c r="W200" i="28"/>
  <c r="D200" i="28"/>
  <c r="H200" i="28"/>
  <c r="L200" i="28"/>
  <c r="P200" i="28"/>
  <c r="T200" i="28"/>
  <c r="X200" i="28"/>
  <c r="I200" i="28"/>
  <c r="Q200" i="28"/>
  <c r="Y200" i="28"/>
  <c r="J200" i="28"/>
  <c r="R200" i="28"/>
  <c r="B200" i="28"/>
  <c r="M200" i="28"/>
  <c r="N200" i="28"/>
  <c r="E200" i="28"/>
  <c r="F200" i="28"/>
  <c r="U200" i="28"/>
  <c r="V200" i="28"/>
  <c r="E101" i="21"/>
  <c r="I101" i="21"/>
  <c r="M101" i="21"/>
  <c r="Q101" i="21"/>
  <c r="U101" i="21"/>
  <c r="Y101" i="21"/>
  <c r="B101" i="21"/>
  <c r="F101" i="21"/>
  <c r="J101" i="21"/>
  <c r="N101" i="21"/>
  <c r="R101" i="21"/>
  <c r="V101" i="21"/>
  <c r="G101" i="21"/>
  <c r="O101" i="21"/>
  <c r="W101" i="21"/>
  <c r="H101" i="21"/>
  <c r="P101" i="21"/>
  <c r="X101" i="21"/>
  <c r="C101" i="21"/>
  <c r="S101" i="21"/>
  <c r="K101" i="21"/>
  <c r="L101" i="21"/>
  <c r="D101" i="21"/>
  <c r="T101" i="21"/>
  <c r="E70" i="25"/>
  <c r="I70" i="25"/>
  <c r="M70" i="25"/>
  <c r="Q70" i="25"/>
  <c r="U70" i="25"/>
  <c r="Y70" i="25"/>
  <c r="B70" i="25"/>
  <c r="F70" i="25"/>
  <c r="J70" i="25"/>
  <c r="N70" i="25"/>
  <c r="R70" i="25"/>
  <c r="V70" i="25"/>
  <c r="C70" i="25"/>
  <c r="K70" i="25"/>
  <c r="S70" i="25"/>
  <c r="G70" i="25"/>
  <c r="W70" i="25"/>
  <c r="H70" i="25"/>
  <c r="X70" i="25"/>
  <c r="D70" i="25"/>
  <c r="L70" i="25"/>
  <c r="T70" i="25"/>
  <c r="O70" i="25"/>
  <c r="P70" i="25"/>
  <c r="C168" i="28"/>
  <c r="G168" i="28"/>
  <c r="K168" i="28"/>
  <c r="O168" i="28"/>
  <c r="S168" i="28"/>
  <c r="W168" i="28"/>
  <c r="B168" i="28"/>
  <c r="D168" i="28"/>
  <c r="H168" i="28"/>
  <c r="L168" i="28"/>
  <c r="P168" i="28"/>
  <c r="T168" i="28"/>
  <c r="X168" i="28"/>
  <c r="I168" i="28"/>
  <c r="Q168" i="28"/>
  <c r="Y168" i="28"/>
  <c r="J168" i="28"/>
  <c r="R168" i="28"/>
  <c r="M168" i="28"/>
  <c r="N168" i="28"/>
  <c r="E168" i="28"/>
  <c r="F168" i="28"/>
  <c r="U168" i="28"/>
  <c r="V168" i="28"/>
  <c r="F262" i="21"/>
  <c r="J262" i="21"/>
  <c r="N262" i="21"/>
  <c r="R262" i="21"/>
  <c r="V262" i="21"/>
  <c r="D262" i="21"/>
  <c r="I262" i="21"/>
  <c r="O262" i="21"/>
  <c r="T262" i="21"/>
  <c r="Y262" i="21"/>
  <c r="G262" i="21"/>
  <c r="L262" i="21"/>
  <c r="Q262" i="21"/>
  <c r="W262" i="21"/>
  <c r="H262" i="21"/>
  <c r="S262" i="21"/>
  <c r="C262" i="21"/>
  <c r="M262" i="21"/>
  <c r="X262" i="21"/>
  <c r="B262" i="21"/>
  <c r="E262" i="21"/>
  <c r="P262" i="21"/>
  <c r="K262" i="21"/>
  <c r="U262" i="21"/>
  <c r="F365" i="28"/>
  <c r="J365" i="28"/>
  <c r="N365" i="28"/>
  <c r="R365" i="28"/>
  <c r="V365" i="28"/>
  <c r="D365" i="28"/>
  <c r="I365" i="28"/>
  <c r="O365" i="28"/>
  <c r="T365" i="28"/>
  <c r="Y365" i="28"/>
  <c r="B365" i="28"/>
  <c r="G365" i="28"/>
  <c r="L365" i="28"/>
  <c r="Q365" i="28"/>
  <c r="W365" i="28"/>
  <c r="C365" i="28"/>
  <c r="M365" i="28"/>
  <c r="X365" i="28"/>
  <c r="E365" i="28"/>
  <c r="P365" i="28"/>
  <c r="H365" i="28"/>
  <c r="S365" i="28"/>
  <c r="K365" i="28"/>
  <c r="U365" i="28"/>
  <c r="C331" i="28"/>
  <c r="G331" i="28"/>
  <c r="K331" i="28"/>
  <c r="O331" i="28"/>
  <c r="S331" i="28"/>
  <c r="W331" i="28"/>
  <c r="E331" i="28"/>
  <c r="J331" i="28"/>
  <c r="P331" i="28"/>
  <c r="U331" i="28"/>
  <c r="H331" i="28"/>
  <c r="M331" i="28"/>
  <c r="R331" i="28"/>
  <c r="X331" i="28"/>
  <c r="D331" i="28"/>
  <c r="N331" i="28"/>
  <c r="Y331" i="28"/>
  <c r="F331" i="28"/>
  <c r="Q331" i="28"/>
  <c r="I331" i="28"/>
  <c r="T331" i="28"/>
  <c r="B331" i="28"/>
  <c r="L331" i="28"/>
  <c r="V331" i="28"/>
  <c r="E332" i="21"/>
  <c r="I332" i="21"/>
  <c r="M332" i="21"/>
  <c r="Q332" i="21"/>
  <c r="U332" i="21"/>
  <c r="Y332" i="21"/>
  <c r="C332" i="21"/>
  <c r="G332" i="21"/>
  <c r="K332" i="21"/>
  <c r="O332" i="21"/>
  <c r="S332" i="21"/>
  <c r="W332" i="21"/>
  <c r="B332" i="21"/>
  <c r="D332" i="21"/>
  <c r="L332" i="21"/>
  <c r="T332" i="21"/>
  <c r="H332" i="21"/>
  <c r="P332" i="21"/>
  <c r="X332" i="21"/>
  <c r="J332" i="21"/>
  <c r="R332" i="21"/>
  <c r="F332" i="21"/>
  <c r="V332" i="21"/>
  <c r="N332" i="21"/>
  <c r="E399" i="28"/>
  <c r="I399" i="28"/>
  <c r="M399" i="28"/>
  <c r="Q399" i="28"/>
  <c r="U399" i="28"/>
  <c r="Y399" i="28"/>
  <c r="B399" i="28"/>
  <c r="C399" i="28"/>
  <c r="H399" i="28"/>
  <c r="N399" i="28"/>
  <c r="S399" i="28"/>
  <c r="X399" i="28"/>
  <c r="F399" i="28"/>
  <c r="K399" i="28"/>
  <c r="P399" i="28"/>
  <c r="V399" i="28"/>
  <c r="L399" i="28"/>
  <c r="W399" i="28"/>
  <c r="D399" i="28"/>
  <c r="O399" i="28"/>
  <c r="G399" i="28"/>
  <c r="R399" i="28"/>
  <c r="J399" i="28"/>
  <c r="T399" i="28"/>
  <c r="D296" i="28"/>
  <c r="H296" i="28"/>
  <c r="L296" i="28"/>
  <c r="P296" i="28"/>
  <c r="T296" i="28"/>
  <c r="X296" i="28"/>
  <c r="F296" i="28"/>
  <c r="K296" i="28"/>
  <c r="Q296" i="28"/>
  <c r="V296" i="28"/>
  <c r="C296" i="28"/>
  <c r="I296" i="28"/>
  <c r="N296" i="28"/>
  <c r="S296" i="28"/>
  <c r="Y296" i="28"/>
  <c r="B296" i="28"/>
  <c r="E296" i="28"/>
  <c r="O296" i="28"/>
  <c r="G296" i="28"/>
  <c r="R296" i="28"/>
  <c r="J296" i="28"/>
  <c r="U296" i="28"/>
  <c r="M296" i="28"/>
  <c r="W296" i="28"/>
  <c r="D366" i="21"/>
  <c r="H366" i="21"/>
  <c r="L366" i="21"/>
  <c r="P366" i="21"/>
  <c r="T366" i="21"/>
  <c r="X366" i="21"/>
  <c r="F366" i="21"/>
  <c r="J366" i="21"/>
  <c r="N366" i="21"/>
  <c r="R366" i="21"/>
  <c r="V366" i="21"/>
  <c r="C366" i="21"/>
  <c r="K366" i="21"/>
  <c r="S366" i="21"/>
  <c r="G366" i="21"/>
  <c r="O366" i="21"/>
  <c r="W366" i="21"/>
  <c r="Q366" i="21"/>
  <c r="I366" i="21"/>
  <c r="Y366" i="21"/>
  <c r="B366" i="21"/>
  <c r="M366" i="21"/>
  <c r="U366" i="21"/>
  <c r="E366" i="21"/>
  <c r="C228" i="21"/>
  <c r="G228" i="21"/>
  <c r="K228" i="21"/>
  <c r="O228" i="21"/>
  <c r="S228" i="21"/>
  <c r="W228" i="21"/>
  <c r="B228" i="21"/>
  <c r="E228" i="21"/>
  <c r="I228" i="21"/>
  <c r="M228" i="21"/>
  <c r="Q228" i="21"/>
  <c r="U228" i="21"/>
  <c r="Y228" i="21"/>
  <c r="F228" i="21"/>
  <c r="N228" i="21"/>
  <c r="V228" i="21"/>
  <c r="J228" i="21"/>
  <c r="R228" i="21"/>
  <c r="L228" i="21"/>
  <c r="T228" i="21"/>
  <c r="H228" i="21"/>
  <c r="D228" i="21"/>
  <c r="P228" i="21"/>
  <c r="X228" i="21"/>
  <c r="F433" i="28"/>
  <c r="J433" i="28"/>
  <c r="N433" i="28"/>
  <c r="R433" i="28"/>
  <c r="V433" i="28"/>
  <c r="D433" i="28"/>
  <c r="H433" i="28"/>
  <c r="L433" i="28"/>
  <c r="P433" i="28"/>
  <c r="T433" i="28"/>
  <c r="X433" i="28"/>
  <c r="E433" i="28"/>
  <c r="M433" i="28"/>
  <c r="U433" i="28"/>
  <c r="B433" i="28"/>
  <c r="K433" i="28"/>
  <c r="W433" i="28"/>
  <c r="G433" i="28"/>
  <c r="Q433" i="28"/>
  <c r="I433" i="28"/>
  <c r="O433" i="28"/>
  <c r="S433" i="28"/>
  <c r="C433" i="28"/>
  <c r="Y433" i="28"/>
  <c r="E262" i="28"/>
  <c r="I262" i="28"/>
  <c r="M262" i="28"/>
  <c r="Q262" i="28"/>
  <c r="U262" i="28"/>
  <c r="Y262" i="28"/>
  <c r="B262" i="28"/>
  <c r="G262" i="28"/>
  <c r="L262" i="28"/>
  <c r="R262" i="28"/>
  <c r="W262" i="28"/>
  <c r="D262" i="28"/>
  <c r="J262" i="28"/>
  <c r="O262" i="28"/>
  <c r="T262" i="28"/>
  <c r="F262" i="28"/>
  <c r="P262" i="28"/>
  <c r="H262" i="28"/>
  <c r="K262" i="28"/>
  <c r="V262" i="28"/>
  <c r="C262" i="28"/>
  <c r="N262" i="28"/>
  <c r="X262" i="28"/>
  <c r="S262" i="28"/>
  <c r="C297" i="21"/>
  <c r="G297" i="21"/>
  <c r="K297" i="21"/>
  <c r="O297" i="21"/>
  <c r="S297" i="21"/>
  <c r="W297" i="21"/>
  <c r="B297" i="21"/>
  <c r="E297" i="21"/>
  <c r="I297" i="21"/>
  <c r="M297" i="21"/>
  <c r="Q297" i="21"/>
  <c r="U297" i="21"/>
  <c r="Y297" i="21"/>
  <c r="F297" i="21"/>
  <c r="N297" i="21"/>
  <c r="V297" i="21"/>
  <c r="J297" i="21"/>
  <c r="R297" i="21"/>
  <c r="D297" i="21"/>
  <c r="T297" i="21"/>
  <c r="L297" i="21"/>
  <c r="P297" i="21"/>
  <c r="H297" i="21"/>
  <c r="X297" i="21"/>
  <c r="D400" i="21"/>
  <c r="H400" i="21"/>
  <c r="L400" i="21"/>
  <c r="P400" i="21"/>
  <c r="T400" i="21"/>
  <c r="X400" i="21"/>
  <c r="F400" i="21"/>
  <c r="J400" i="21"/>
  <c r="N400" i="21"/>
  <c r="R400" i="21"/>
  <c r="V400" i="21"/>
  <c r="C400" i="21"/>
  <c r="K400" i="21"/>
  <c r="S400" i="21"/>
  <c r="G400" i="21"/>
  <c r="O400" i="21"/>
  <c r="W400" i="21"/>
  <c r="I400" i="21"/>
  <c r="Y400" i="21"/>
  <c r="Q400" i="21"/>
  <c r="B400" i="21"/>
  <c r="U400" i="21"/>
  <c r="E400" i="21"/>
  <c r="M400" i="21"/>
  <c r="A367" i="21"/>
  <c r="A401" i="21"/>
  <c r="A333" i="21"/>
  <c r="A298" i="21"/>
  <c r="A105" i="28"/>
  <c r="A201" i="28"/>
  <c r="A263" i="28"/>
  <c r="A169" i="28"/>
  <c r="A332" i="28"/>
  <c r="A366" i="28"/>
  <c r="A400" i="28"/>
  <c r="A232" i="28"/>
  <c r="A137" i="28"/>
  <c r="A434" i="28"/>
  <c r="A297" i="28"/>
  <c r="A229" i="21"/>
  <c r="A263" i="21"/>
  <c r="A197" i="21"/>
  <c r="A105" i="19"/>
  <c r="A72" i="19"/>
  <c r="A71" i="25"/>
  <c r="A104" i="25"/>
  <c r="A39" i="19"/>
  <c r="A166" i="21"/>
  <c r="A102" i="21"/>
  <c r="A138" i="25"/>
  <c r="A136" i="19"/>
  <c r="A38" i="25"/>
  <c r="A70" i="21"/>
  <c r="A134" i="21"/>
  <c r="F71" i="25" l="1"/>
  <c r="J71" i="25"/>
  <c r="N71" i="25"/>
  <c r="R71" i="25"/>
  <c r="V71" i="25"/>
  <c r="C71" i="25"/>
  <c r="G71" i="25"/>
  <c r="K71" i="25"/>
  <c r="O71" i="25"/>
  <c r="S71" i="25"/>
  <c r="W71" i="25"/>
  <c r="B71" i="25"/>
  <c r="D71" i="25"/>
  <c r="L71" i="25"/>
  <c r="T71" i="25"/>
  <c r="P71" i="25"/>
  <c r="Q71" i="25"/>
  <c r="E71" i="25"/>
  <c r="M71" i="25"/>
  <c r="U71" i="25"/>
  <c r="H71" i="25"/>
  <c r="X71" i="25"/>
  <c r="I71" i="25"/>
  <c r="Y71" i="25"/>
  <c r="D137" i="28"/>
  <c r="H137" i="28"/>
  <c r="L137" i="28"/>
  <c r="P137" i="28"/>
  <c r="T137" i="28"/>
  <c r="X137" i="28"/>
  <c r="E137" i="28"/>
  <c r="I137" i="28"/>
  <c r="M137" i="28"/>
  <c r="Q137" i="28"/>
  <c r="U137" i="28"/>
  <c r="Y137" i="28"/>
  <c r="F137" i="28"/>
  <c r="N137" i="28"/>
  <c r="V137" i="28"/>
  <c r="G137" i="28"/>
  <c r="O137" i="28"/>
  <c r="W137" i="28"/>
  <c r="B137" i="28"/>
  <c r="J137" i="28"/>
  <c r="K137" i="28"/>
  <c r="R137" i="28"/>
  <c r="S137" i="28"/>
  <c r="C137" i="28"/>
  <c r="F72" i="19"/>
  <c r="J72" i="19"/>
  <c r="N72" i="19"/>
  <c r="R72" i="19"/>
  <c r="V72" i="19"/>
  <c r="H72" i="19"/>
  <c r="P72" i="19"/>
  <c r="X72" i="19"/>
  <c r="I72" i="19"/>
  <c r="Q72" i="19"/>
  <c r="Y72" i="19"/>
  <c r="B72" i="19"/>
  <c r="C72" i="19"/>
  <c r="G72" i="19"/>
  <c r="K72" i="19"/>
  <c r="O72" i="19"/>
  <c r="S72" i="19"/>
  <c r="W72" i="19"/>
  <c r="D72" i="19"/>
  <c r="L72" i="19"/>
  <c r="T72" i="19"/>
  <c r="E72" i="19"/>
  <c r="M72" i="19"/>
  <c r="U72" i="19"/>
  <c r="D169" i="28"/>
  <c r="H169" i="28"/>
  <c r="L169" i="28"/>
  <c r="P169" i="28"/>
  <c r="T169" i="28"/>
  <c r="X169" i="28"/>
  <c r="E169" i="28"/>
  <c r="I169" i="28"/>
  <c r="M169" i="28"/>
  <c r="Q169" i="28"/>
  <c r="U169" i="28"/>
  <c r="Y169" i="28"/>
  <c r="B169" i="28"/>
  <c r="J169" i="28"/>
  <c r="R169" i="28"/>
  <c r="C169" i="28"/>
  <c r="K169" i="28"/>
  <c r="S169" i="28"/>
  <c r="F169" i="28"/>
  <c r="V169" i="28"/>
  <c r="G169" i="28"/>
  <c r="W169" i="28"/>
  <c r="N169" i="28"/>
  <c r="O169" i="28"/>
  <c r="F102" i="21"/>
  <c r="J102" i="21"/>
  <c r="N102" i="21"/>
  <c r="R102" i="21"/>
  <c r="V102" i="21"/>
  <c r="C102" i="21"/>
  <c r="G102" i="21"/>
  <c r="K102" i="21"/>
  <c r="O102" i="21"/>
  <c r="S102" i="21"/>
  <c r="W102" i="21"/>
  <c r="B102" i="21"/>
  <c r="H102" i="21"/>
  <c r="P102" i="21"/>
  <c r="X102" i="21"/>
  <c r="I102" i="21"/>
  <c r="Q102" i="21"/>
  <c r="Y102" i="21"/>
  <c r="L102" i="21"/>
  <c r="T102" i="21"/>
  <c r="U102" i="21"/>
  <c r="M102" i="21"/>
  <c r="D102" i="21"/>
  <c r="E102" i="21"/>
  <c r="D201" i="28"/>
  <c r="H201" i="28"/>
  <c r="L201" i="28"/>
  <c r="P201" i="28"/>
  <c r="T201" i="28"/>
  <c r="X201" i="28"/>
  <c r="E201" i="28"/>
  <c r="I201" i="28"/>
  <c r="M201" i="28"/>
  <c r="Q201" i="28"/>
  <c r="U201" i="28"/>
  <c r="Y201" i="28"/>
  <c r="J201" i="28"/>
  <c r="R201" i="28"/>
  <c r="C201" i="28"/>
  <c r="K201" i="28"/>
  <c r="S201" i="28"/>
  <c r="F201" i="28"/>
  <c r="V201" i="28"/>
  <c r="B201" i="28"/>
  <c r="G201" i="28"/>
  <c r="W201" i="28"/>
  <c r="N201" i="28"/>
  <c r="O201" i="28"/>
  <c r="E136" i="19"/>
  <c r="I136" i="19"/>
  <c r="M136" i="19"/>
  <c r="Q136" i="19"/>
  <c r="U136" i="19"/>
  <c r="Y136" i="19"/>
  <c r="B136" i="19"/>
  <c r="F136" i="19"/>
  <c r="J136" i="19"/>
  <c r="N136" i="19"/>
  <c r="R136" i="19"/>
  <c r="V136" i="19"/>
  <c r="C136" i="19"/>
  <c r="K136" i="19"/>
  <c r="S136" i="19"/>
  <c r="G136" i="19"/>
  <c r="W136" i="19"/>
  <c r="P136" i="19"/>
  <c r="D136" i="19"/>
  <c r="L136" i="19"/>
  <c r="T136" i="19"/>
  <c r="O136" i="19"/>
  <c r="H136" i="19"/>
  <c r="X136" i="19"/>
  <c r="D166" i="21"/>
  <c r="H166" i="21"/>
  <c r="L166" i="21"/>
  <c r="P166" i="21"/>
  <c r="T166" i="21"/>
  <c r="X166" i="21"/>
  <c r="E166" i="21"/>
  <c r="I166" i="21"/>
  <c r="M166" i="21"/>
  <c r="Q166" i="21"/>
  <c r="U166" i="21"/>
  <c r="Y166" i="21"/>
  <c r="F166" i="21"/>
  <c r="N166" i="21"/>
  <c r="V166" i="21"/>
  <c r="G166" i="21"/>
  <c r="O166" i="21"/>
  <c r="W166" i="21"/>
  <c r="B166" i="21"/>
  <c r="J166" i="21"/>
  <c r="C166" i="21"/>
  <c r="K166" i="21"/>
  <c r="R166" i="21"/>
  <c r="S166" i="21"/>
  <c r="E232" i="28"/>
  <c r="I232" i="28"/>
  <c r="M232" i="28"/>
  <c r="Q232" i="28"/>
  <c r="U232" i="28"/>
  <c r="Y232" i="28"/>
  <c r="C232" i="28"/>
  <c r="H232" i="28"/>
  <c r="N232" i="28"/>
  <c r="S232" i="28"/>
  <c r="X232" i="28"/>
  <c r="D232" i="28"/>
  <c r="J232" i="28"/>
  <c r="O232" i="28"/>
  <c r="T232" i="28"/>
  <c r="F232" i="28"/>
  <c r="P232" i="28"/>
  <c r="G232" i="28"/>
  <c r="R232" i="28"/>
  <c r="V232" i="28"/>
  <c r="W232" i="28"/>
  <c r="B232" i="28"/>
  <c r="K232" i="28"/>
  <c r="L232" i="28"/>
  <c r="D105" i="28"/>
  <c r="H105" i="28"/>
  <c r="L105" i="28"/>
  <c r="P105" i="28"/>
  <c r="T105" i="28"/>
  <c r="X105" i="28"/>
  <c r="E105" i="28"/>
  <c r="I105" i="28"/>
  <c r="M105" i="28"/>
  <c r="Q105" i="28"/>
  <c r="U105" i="28"/>
  <c r="Y105" i="28"/>
  <c r="B105" i="28"/>
  <c r="J105" i="28"/>
  <c r="R105" i="28"/>
  <c r="C105" i="28"/>
  <c r="K105" i="28"/>
  <c r="S105" i="28"/>
  <c r="N105" i="28"/>
  <c r="O105" i="28"/>
  <c r="V105" i="28"/>
  <c r="W105" i="28"/>
  <c r="G105" i="28"/>
  <c r="F105" i="28"/>
  <c r="E134" i="21"/>
  <c r="I134" i="21"/>
  <c r="M134" i="21"/>
  <c r="Q134" i="21"/>
  <c r="U134" i="21"/>
  <c r="Y134" i="21"/>
  <c r="B134" i="21"/>
  <c r="F134" i="21"/>
  <c r="J134" i="21"/>
  <c r="N134" i="21"/>
  <c r="R134" i="21"/>
  <c r="V134" i="21"/>
  <c r="G134" i="21"/>
  <c r="O134" i="21"/>
  <c r="W134" i="21"/>
  <c r="H134" i="21"/>
  <c r="P134" i="21"/>
  <c r="X134" i="21"/>
  <c r="K134" i="21"/>
  <c r="S134" i="21"/>
  <c r="T134" i="21"/>
  <c r="L134" i="21"/>
  <c r="C134" i="21"/>
  <c r="D134" i="21"/>
  <c r="F39" i="19"/>
  <c r="J39" i="19"/>
  <c r="N39" i="19"/>
  <c r="R39" i="19"/>
  <c r="V39" i="19"/>
  <c r="D39" i="19"/>
  <c r="L39" i="19"/>
  <c r="T39" i="19"/>
  <c r="I39" i="19"/>
  <c r="Q39" i="19"/>
  <c r="Y39" i="19"/>
  <c r="C39" i="19"/>
  <c r="G39" i="19"/>
  <c r="K39" i="19"/>
  <c r="O39" i="19"/>
  <c r="S39" i="19"/>
  <c r="W39" i="19"/>
  <c r="H39" i="19"/>
  <c r="P39" i="19"/>
  <c r="X39" i="19"/>
  <c r="E39" i="19"/>
  <c r="M39" i="19"/>
  <c r="U39" i="19"/>
  <c r="B39" i="19"/>
  <c r="F105" i="19"/>
  <c r="J105" i="19"/>
  <c r="N105" i="19"/>
  <c r="R105" i="19"/>
  <c r="V105" i="19"/>
  <c r="D105" i="19"/>
  <c r="L105" i="19"/>
  <c r="T105" i="19"/>
  <c r="I105" i="19"/>
  <c r="Q105" i="19"/>
  <c r="Y105" i="19"/>
  <c r="C105" i="19"/>
  <c r="G105" i="19"/>
  <c r="K105" i="19"/>
  <c r="O105" i="19"/>
  <c r="S105" i="19"/>
  <c r="W105" i="19"/>
  <c r="H105" i="19"/>
  <c r="P105" i="19"/>
  <c r="X105" i="19"/>
  <c r="E105" i="19"/>
  <c r="M105" i="19"/>
  <c r="U105" i="19"/>
  <c r="B105" i="19"/>
  <c r="D70" i="21"/>
  <c r="H70" i="21"/>
  <c r="L70" i="21"/>
  <c r="P70" i="21"/>
  <c r="T70" i="21"/>
  <c r="X70" i="21"/>
  <c r="C70" i="21"/>
  <c r="I70" i="21"/>
  <c r="N70" i="21"/>
  <c r="S70" i="21"/>
  <c r="Y70" i="21"/>
  <c r="E70" i="21"/>
  <c r="J70" i="21"/>
  <c r="O70" i="21"/>
  <c r="U70" i="21"/>
  <c r="K70" i="21"/>
  <c r="V70" i="21"/>
  <c r="M70" i="21"/>
  <c r="W70" i="21"/>
  <c r="F70" i="21"/>
  <c r="B70" i="21"/>
  <c r="R70" i="21"/>
  <c r="G70" i="21"/>
  <c r="Q70" i="21"/>
  <c r="E138" i="25"/>
  <c r="I138" i="25"/>
  <c r="M138" i="25"/>
  <c r="Q138" i="25"/>
  <c r="U138" i="25"/>
  <c r="Y138" i="25"/>
  <c r="B138" i="25"/>
  <c r="F138" i="25"/>
  <c r="J138" i="25"/>
  <c r="N138" i="25"/>
  <c r="R138" i="25"/>
  <c r="V138" i="25"/>
  <c r="C138" i="25"/>
  <c r="K138" i="25"/>
  <c r="S138" i="25"/>
  <c r="D138" i="25"/>
  <c r="L138" i="25"/>
  <c r="T138" i="25"/>
  <c r="G138" i="25"/>
  <c r="W138" i="25"/>
  <c r="H138" i="25"/>
  <c r="X138" i="25"/>
  <c r="O138" i="25"/>
  <c r="P138" i="25"/>
  <c r="F104" i="25"/>
  <c r="J104" i="25"/>
  <c r="N104" i="25"/>
  <c r="R104" i="25"/>
  <c r="V104" i="25"/>
  <c r="C104" i="25"/>
  <c r="G104" i="25"/>
  <c r="K104" i="25"/>
  <c r="O104" i="25"/>
  <c r="S104" i="25"/>
  <c r="W104" i="25"/>
  <c r="B104" i="25"/>
  <c r="D104" i="25"/>
  <c r="L104" i="25"/>
  <c r="T104" i="25"/>
  <c r="H104" i="25"/>
  <c r="X104" i="25"/>
  <c r="Q104" i="25"/>
  <c r="E104" i="25"/>
  <c r="M104" i="25"/>
  <c r="U104" i="25"/>
  <c r="P104" i="25"/>
  <c r="I104" i="25"/>
  <c r="Y104" i="25"/>
  <c r="C197" i="21"/>
  <c r="G197" i="21"/>
  <c r="K197" i="21"/>
  <c r="O197" i="21"/>
  <c r="S197" i="21"/>
  <c r="W197" i="21"/>
  <c r="D197" i="21"/>
  <c r="H197" i="21"/>
  <c r="L197" i="21"/>
  <c r="P197" i="21"/>
  <c r="T197" i="21"/>
  <c r="X197" i="21"/>
  <c r="E197" i="21"/>
  <c r="M197" i="21"/>
  <c r="U197" i="21"/>
  <c r="B197" i="21"/>
  <c r="F197" i="21"/>
  <c r="N197" i="21"/>
  <c r="V197" i="21"/>
  <c r="I197" i="21"/>
  <c r="Y197" i="21"/>
  <c r="Q197" i="21"/>
  <c r="R197" i="21"/>
  <c r="J197" i="21"/>
  <c r="F38" i="25"/>
  <c r="J38" i="25"/>
  <c r="N38" i="25"/>
  <c r="R38" i="25"/>
  <c r="V38" i="25"/>
  <c r="C38" i="25"/>
  <c r="G38" i="25"/>
  <c r="K38" i="25"/>
  <c r="O38" i="25"/>
  <c r="S38" i="25"/>
  <c r="W38" i="25"/>
  <c r="B38" i="25"/>
  <c r="D38" i="25"/>
  <c r="L38" i="25"/>
  <c r="T38" i="25"/>
  <c r="H38" i="25"/>
  <c r="P38" i="25"/>
  <c r="X38" i="25"/>
  <c r="I38" i="25"/>
  <c r="Y38" i="25"/>
  <c r="E38" i="25"/>
  <c r="M38" i="25"/>
  <c r="U38" i="25"/>
  <c r="Q38" i="25"/>
  <c r="C263" i="21"/>
  <c r="G263" i="21"/>
  <c r="K263" i="21"/>
  <c r="O263" i="21"/>
  <c r="S263" i="21"/>
  <c r="W263" i="21"/>
  <c r="B263" i="21"/>
  <c r="E263" i="21"/>
  <c r="I263" i="21"/>
  <c r="M263" i="21"/>
  <c r="Q263" i="21"/>
  <c r="U263" i="21"/>
  <c r="Y263" i="21"/>
  <c r="F263" i="21"/>
  <c r="N263" i="21"/>
  <c r="V263" i="21"/>
  <c r="J263" i="21"/>
  <c r="R263" i="21"/>
  <c r="D263" i="21"/>
  <c r="T263" i="21"/>
  <c r="P263" i="21"/>
  <c r="H263" i="21"/>
  <c r="L263" i="21"/>
  <c r="X263" i="21"/>
  <c r="D229" i="21"/>
  <c r="H229" i="21"/>
  <c r="L229" i="21"/>
  <c r="P229" i="21"/>
  <c r="T229" i="21"/>
  <c r="X229" i="21"/>
  <c r="F229" i="21"/>
  <c r="J229" i="21"/>
  <c r="N229" i="21"/>
  <c r="R229" i="21"/>
  <c r="V229" i="21"/>
  <c r="G229" i="21"/>
  <c r="O229" i="21"/>
  <c r="W229" i="21"/>
  <c r="C229" i="21"/>
  <c r="K229" i="21"/>
  <c r="S229" i="21"/>
  <c r="E229" i="21"/>
  <c r="U229" i="21"/>
  <c r="Q229" i="21"/>
  <c r="B229" i="21"/>
  <c r="I229" i="21"/>
  <c r="M229" i="21"/>
  <c r="Y229" i="21"/>
  <c r="D332" i="28"/>
  <c r="H332" i="28"/>
  <c r="L332" i="28"/>
  <c r="P332" i="28"/>
  <c r="T332" i="28"/>
  <c r="X332" i="28"/>
  <c r="C332" i="28"/>
  <c r="I332" i="28"/>
  <c r="N332" i="28"/>
  <c r="S332" i="28"/>
  <c r="Y332" i="28"/>
  <c r="B332" i="28"/>
  <c r="F332" i="28"/>
  <c r="K332" i="28"/>
  <c r="Q332" i="28"/>
  <c r="V332" i="28"/>
  <c r="M332" i="28"/>
  <c r="W332" i="28"/>
  <c r="E332" i="28"/>
  <c r="O332" i="28"/>
  <c r="G332" i="28"/>
  <c r="R332" i="28"/>
  <c r="J332" i="28"/>
  <c r="U332" i="28"/>
  <c r="E297" i="28"/>
  <c r="I297" i="28"/>
  <c r="M297" i="28"/>
  <c r="Q297" i="28"/>
  <c r="U297" i="28"/>
  <c r="Y297" i="28"/>
  <c r="B297" i="28"/>
  <c r="D297" i="28"/>
  <c r="J297" i="28"/>
  <c r="O297" i="28"/>
  <c r="T297" i="28"/>
  <c r="G297" i="28"/>
  <c r="L297" i="28"/>
  <c r="R297" i="28"/>
  <c r="W297" i="28"/>
  <c r="C297" i="28"/>
  <c r="N297" i="28"/>
  <c r="X297" i="28"/>
  <c r="F297" i="28"/>
  <c r="P297" i="28"/>
  <c r="H297" i="28"/>
  <c r="S297" i="28"/>
  <c r="K297" i="28"/>
  <c r="V297" i="28"/>
  <c r="F400" i="28"/>
  <c r="J400" i="28"/>
  <c r="N400" i="28"/>
  <c r="R400" i="28"/>
  <c r="V400" i="28"/>
  <c r="G400" i="28"/>
  <c r="L400" i="28"/>
  <c r="Q400" i="28"/>
  <c r="W400" i="28"/>
  <c r="D400" i="28"/>
  <c r="I400" i="28"/>
  <c r="O400" i="28"/>
  <c r="T400" i="28"/>
  <c r="Y400" i="28"/>
  <c r="B400" i="28"/>
  <c r="K400" i="28"/>
  <c r="U400" i="28"/>
  <c r="C400" i="28"/>
  <c r="M400" i="28"/>
  <c r="X400" i="28"/>
  <c r="E400" i="28"/>
  <c r="P400" i="28"/>
  <c r="H400" i="28"/>
  <c r="S400" i="28"/>
  <c r="D298" i="21"/>
  <c r="H298" i="21"/>
  <c r="L298" i="21"/>
  <c r="P298" i="21"/>
  <c r="T298" i="21"/>
  <c r="X298" i="21"/>
  <c r="F298" i="21"/>
  <c r="J298" i="21"/>
  <c r="N298" i="21"/>
  <c r="R298" i="21"/>
  <c r="V298" i="21"/>
  <c r="G298" i="21"/>
  <c r="O298" i="21"/>
  <c r="W298" i="21"/>
  <c r="C298" i="21"/>
  <c r="K298" i="21"/>
  <c r="S298" i="21"/>
  <c r="M298" i="21"/>
  <c r="E298" i="21"/>
  <c r="U298" i="21"/>
  <c r="Y298" i="21"/>
  <c r="I298" i="21"/>
  <c r="Q298" i="21"/>
  <c r="B298" i="21"/>
  <c r="C434" i="28"/>
  <c r="G434" i="28"/>
  <c r="K434" i="28"/>
  <c r="O434" i="28"/>
  <c r="S434" i="28"/>
  <c r="W434" i="28"/>
  <c r="E434" i="28"/>
  <c r="I434" i="28"/>
  <c r="M434" i="28"/>
  <c r="Q434" i="28"/>
  <c r="U434" i="28"/>
  <c r="Y434" i="28"/>
  <c r="B434" i="28"/>
  <c r="F434" i="28"/>
  <c r="N434" i="28"/>
  <c r="V434" i="28"/>
  <c r="J434" i="28"/>
  <c r="T434" i="28"/>
  <c r="D434" i="28"/>
  <c r="P434" i="28"/>
  <c r="H434" i="28"/>
  <c r="L434" i="28"/>
  <c r="R434" i="28"/>
  <c r="X434" i="28"/>
  <c r="C366" i="28"/>
  <c r="G366" i="28"/>
  <c r="K366" i="28"/>
  <c r="O366" i="28"/>
  <c r="S366" i="28"/>
  <c r="W366" i="28"/>
  <c r="H366" i="28"/>
  <c r="M366" i="28"/>
  <c r="R366" i="28"/>
  <c r="X366" i="28"/>
  <c r="E366" i="28"/>
  <c r="J366" i="28"/>
  <c r="P366" i="28"/>
  <c r="U366" i="28"/>
  <c r="L366" i="28"/>
  <c r="V366" i="28"/>
  <c r="D366" i="28"/>
  <c r="N366" i="28"/>
  <c r="Y366" i="28"/>
  <c r="F366" i="28"/>
  <c r="Q366" i="28"/>
  <c r="I366" i="28"/>
  <c r="T366" i="28"/>
  <c r="B366" i="28"/>
  <c r="F263" i="28"/>
  <c r="J263" i="28"/>
  <c r="N263" i="28"/>
  <c r="R263" i="28"/>
  <c r="V263" i="28"/>
  <c r="E263" i="28"/>
  <c r="K263" i="28"/>
  <c r="P263" i="28"/>
  <c r="U263" i="28"/>
  <c r="C263" i="28"/>
  <c r="H263" i="28"/>
  <c r="M263" i="28"/>
  <c r="S263" i="28"/>
  <c r="X263" i="28"/>
  <c r="D263" i="28"/>
  <c r="O263" i="28"/>
  <c r="Y263" i="28"/>
  <c r="G263" i="28"/>
  <c r="I263" i="28"/>
  <c r="T263" i="28"/>
  <c r="L263" i="28"/>
  <c r="W263" i="28"/>
  <c r="Q263" i="28"/>
  <c r="B263" i="28"/>
  <c r="F333" i="21"/>
  <c r="J333" i="21"/>
  <c r="N333" i="21"/>
  <c r="R333" i="21"/>
  <c r="V333" i="21"/>
  <c r="D333" i="21"/>
  <c r="H333" i="21"/>
  <c r="L333" i="21"/>
  <c r="P333" i="21"/>
  <c r="T333" i="21"/>
  <c r="X333" i="21"/>
  <c r="E333" i="21"/>
  <c r="M333" i="21"/>
  <c r="U333" i="21"/>
  <c r="I333" i="21"/>
  <c r="Q333" i="21"/>
  <c r="Y333" i="21"/>
  <c r="C333" i="21"/>
  <c r="S333" i="21"/>
  <c r="K333" i="21"/>
  <c r="O333" i="21"/>
  <c r="G333" i="21"/>
  <c r="B333" i="21"/>
  <c r="W333" i="21"/>
  <c r="E401" i="21"/>
  <c r="I401" i="21"/>
  <c r="M401" i="21"/>
  <c r="Q401" i="21"/>
  <c r="U401" i="21"/>
  <c r="Y401" i="21"/>
  <c r="C401" i="21"/>
  <c r="G401" i="21"/>
  <c r="K401" i="21"/>
  <c r="O401" i="21"/>
  <c r="S401" i="21"/>
  <c r="W401" i="21"/>
  <c r="D401" i="21"/>
  <c r="L401" i="21"/>
  <c r="T401" i="21"/>
  <c r="B401" i="21"/>
  <c r="H401" i="21"/>
  <c r="P401" i="21"/>
  <c r="X401" i="21"/>
  <c r="R401" i="21"/>
  <c r="J401" i="21"/>
  <c r="N401" i="21"/>
  <c r="V401" i="21"/>
  <c r="F401" i="21"/>
  <c r="E367" i="21"/>
  <c r="I367" i="21"/>
  <c r="M367" i="21"/>
  <c r="Q367" i="21"/>
  <c r="U367" i="21"/>
  <c r="Y367" i="21"/>
  <c r="C367" i="21"/>
  <c r="G367" i="21"/>
  <c r="K367" i="21"/>
  <c r="O367" i="21"/>
  <c r="S367" i="21"/>
  <c r="W367" i="21"/>
  <c r="B367" i="21"/>
  <c r="D367" i="21"/>
  <c r="L367" i="21"/>
  <c r="T367" i="21"/>
  <c r="H367" i="21"/>
  <c r="P367" i="21"/>
  <c r="X367" i="21"/>
  <c r="J367" i="21"/>
  <c r="R367" i="21"/>
  <c r="F367" i="21"/>
  <c r="V367" i="21"/>
  <c r="N367" i="21"/>
  <c r="A402" i="21"/>
  <c r="A368" i="21"/>
  <c r="A299" i="21"/>
  <c r="A334" i="21"/>
  <c r="A298" i="28"/>
  <c r="A138" i="28"/>
  <c r="A367" i="28"/>
  <c r="A170" i="28"/>
  <c r="A401" i="28"/>
  <c r="A435" i="28"/>
  <c r="A233" i="28"/>
  <c r="A333" i="28"/>
  <c r="A264" i="28"/>
  <c r="A202" i="28"/>
  <c r="A264" i="21"/>
  <c r="A230" i="21"/>
  <c r="A198" i="21"/>
  <c r="A71" i="21"/>
  <c r="A103" i="21"/>
  <c r="A135" i="21"/>
  <c r="A39" i="25"/>
  <c r="A105" i="25"/>
  <c r="A137" i="19"/>
  <c r="A167" i="21"/>
  <c r="A72" i="25"/>
  <c r="F137" i="19" l="1"/>
  <c r="J137" i="19"/>
  <c r="N137" i="19"/>
  <c r="R137" i="19"/>
  <c r="V137" i="19"/>
  <c r="C137" i="19"/>
  <c r="G137" i="19"/>
  <c r="K137" i="19"/>
  <c r="O137" i="19"/>
  <c r="S137" i="19"/>
  <c r="W137" i="19"/>
  <c r="B137" i="19"/>
  <c r="D137" i="19"/>
  <c r="L137" i="19"/>
  <c r="T137" i="19"/>
  <c r="P137" i="19"/>
  <c r="I137" i="19"/>
  <c r="E137" i="19"/>
  <c r="M137" i="19"/>
  <c r="U137" i="19"/>
  <c r="H137" i="19"/>
  <c r="X137" i="19"/>
  <c r="Q137" i="19"/>
  <c r="Y137" i="19"/>
  <c r="E202" i="28"/>
  <c r="I202" i="28"/>
  <c r="M202" i="28"/>
  <c r="Q202" i="28"/>
  <c r="U202" i="28"/>
  <c r="Y202" i="28"/>
  <c r="F202" i="28"/>
  <c r="J202" i="28"/>
  <c r="N202" i="28"/>
  <c r="R202" i="28"/>
  <c r="V202" i="28"/>
  <c r="C202" i="28"/>
  <c r="K202" i="28"/>
  <c r="S202" i="28"/>
  <c r="D202" i="28"/>
  <c r="L202" i="28"/>
  <c r="T202" i="28"/>
  <c r="O202" i="28"/>
  <c r="P202" i="28"/>
  <c r="B202" i="28"/>
  <c r="W202" i="28"/>
  <c r="X202" i="28"/>
  <c r="G202" i="28"/>
  <c r="H202" i="28"/>
  <c r="C39" i="25"/>
  <c r="G39" i="25"/>
  <c r="K39" i="25"/>
  <c r="O39" i="25"/>
  <c r="S39" i="25"/>
  <c r="W39" i="25"/>
  <c r="D39" i="25"/>
  <c r="H39" i="25"/>
  <c r="L39" i="25"/>
  <c r="P39" i="25"/>
  <c r="T39" i="25"/>
  <c r="X39" i="25"/>
  <c r="E39" i="25"/>
  <c r="M39" i="25"/>
  <c r="U39" i="25"/>
  <c r="I39" i="25"/>
  <c r="Q39" i="25"/>
  <c r="Y39" i="25"/>
  <c r="B39" i="25"/>
  <c r="R39" i="25"/>
  <c r="F39" i="25"/>
  <c r="N39" i="25"/>
  <c r="V39" i="25"/>
  <c r="J39" i="25"/>
  <c r="F135" i="21"/>
  <c r="J135" i="21"/>
  <c r="N135" i="21"/>
  <c r="R135" i="21"/>
  <c r="V135" i="21"/>
  <c r="C135" i="21"/>
  <c r="G135" i="21"/>
  <c r="K135" i="21"/>
  <c r="O135" i="21"/>
  <c r="S135" i="21"/>
  <c r="W135" i="21"/>
  <c r="B135" i="21"/>
  <c r="H135" i="21"/>
  <c r="P135" i="21"/>
  <c r="X135" i="21"/>
  <c r="I135" i="21"/>
  <c r="Q135" i="21"/>
  <c r="Y135" i="21"/>
  <c r="D135" i="21"/>
  <c r="T135" i="21"/>
  <c r="E135" i="21"/>
  <c r="U135" i="21"/>
  <c r="L135" i="21"/>
  <c r="M135" i="21"/>
  <c r="E170" i="28"/>
  <c r="I170" i="28"/>
  <c r="M170" i="28"/>
  <c r="Q170" i="28"/>
  <c r="U170" i="28"/>
  <c r="Y170" i="28"/>
  <c r="F170" i="28"/>
  <c r="J170" i="28"/>
  <c r="N170" i="28"/>
  <c r="R170" i="28"/>
  <c r="V170" i="28"/>
  <c r="C170" i="28"/>
  <c r="K170" i="28"/>
  <c r="S170" i="28"/>
  <c r="D170" i="28"/>
  <c r="L170" i="28"/>
  <c r="T170" i="28"/>
  <c r="O170" i="28"/>
  <c r="B170" i="28"/>
  <c r="P170" i="28"/>
  <c r="W170" i="28"/>
  <c r="X170" i="28"/>
  <c r="H170" i="28"/>
  <c r="G170" i="28"/>
  <c r="C72" i="25"/>
  <c r="G72" i="25"/>
  <c r="K72" i="25"/>
  <c r="O72" i="25"/>
  <c r="S72" i="25"/>
  <c r="W72" i="25"/>
  <c r="D72" i="25"/>
  <c r="H72" i="25"/>
  <c r="L72" i="25"/>
  <c r="P72" i="25"/>
  <c r="T72" i="25"/>
  <c r="X72" i="25"/>
  <c r="E72" i="25"/>
  <c r="M72" i="25"/>
  <c r="U72" i="25"/>
  <c r="I72" i="25"/>
  <c r="Y72" i="25"/>
  <c r="J72" i="25"/>
  <c r="F72" i="25"/>
  <c r="N72" i="25"/>
  <c r="V72" i="25"/>
  <c r="Q72" i="25"/>
  <c r="B72" i="25"/>
  <c r="R72" i="25"/>
  <c r="E167" i="21"/>
  <c r="I167" i="21"/>
  <c r="M167" i="21"/>
  <c r="Q167" i="21"/>
  <c r="U167" i="21"/>
  <c r="Y167" i="21"/>
  <c r="B167" i="21"/>
  <c r="F167" i="21"/>
  <c r="J167" i="21"/>
  <c r="N167" i="21"/>
  <c r="R167" i="21"/>
  <c r="V167" i="21"/>
  <c r="G167" i="21"/>
  <c r="O167" i="21"/>
  <c r="W167" i="21"/>
  <c r="H167" i="21"/>
  <c r="P167" i="21"/>
  <c r="X167" i="21"/>
  <c r="C167" i="21"/>
  <c r="S167" i="21"/>
  <c r="K167" i="21"/>
  <c r="L167" i="21"/>
  <c r="D167" i="21"/>
  <c r="T167" i="21"/>
  <c r="C105" i="25"/>
  <c r="G105" i="25"/>
  <c r="K105" i="25"/>
  <c r="O105" i="25"/>
  <c r="S105" i="25"/>
  <c r="W105" i="25"/>
  <c r="D105" i="25"/>
  <c r="H105" i="25"/>
  <c r="L105" i="25"/>
  <c r="P105" i="25"/>
  <c r="T105" i="25"/>
  <c r="X105" i="25"/>
  <c r="E105" i="25"/>
  <c r="M105" i="25"/>
  <c r="U105" i="25"/>
  <c r="I105" i="25"/>
  <c r="Y105" i="25"/>
  <c r="F105" i="25"/>
  <c r="N105" i="25"/>
  <c r="V105" i="25"/>
  <c r="Q105" i="25"/>
  <c r="B105" i="25"/>
  <c r="J105" i="25"/>
  <c r="R105" i="25"/>
  <c r="C103" i="21"/>
  <c r="G103" i="21"/>
  <c r="K103" i="21"/>
  <c r="O103" i="21"/>
  <c r="S103" i="21"/>
  <c r="W103" i="21"/>
  <c r="D103" i="21"/>
  <c r="H103" i="21"/>
  <c r="L103" i="21"/>
  <c r="P103" i="21"/>
  <c r="T103" i="21"/>
  <c r="X103" i="21"/>
  <c r="I103" i="21"/>
  <c r="Q103" i="21"/>
  <c r="Y103" i="21"/>
  <c r="J103" i="21"/>
  <c r="R103" i="21"/>
  <c r="E103" i="21"/>
  <c r="U103" i="21"/>
  <c r="B103" i="21"/>
  <c r="F103" i="21"/>
  <c r="V103" i="21"/>
  <c r="M103" i="21"/>
  <c r="N103" i="21"/>
  <c r="D198" i="21"/>
  <c r="H198" i="21"/>
  <c r="L198" i="21"/>
  <c r="P198" i="21"/>
  <c r="T198" i="21"/>
  <c r="X198" i="21"/>
  <c r="E198" i="21"/>
  <c r="I198" i="21"/>
  <c r="M198" i="21"/>
  <c r="Q198" i="21"/>
  <c r="U198" i="21"/>
  <c r="Y198" i="21"/>
  <c r="F198" i="21"/>
  <c r="N198" i="21"/>
  <c r="V198" i="21"/>
  <c r="G198" i="21"/>
  <c r="O198" i="21"/>
  <c r="W198" i="21"/>
  <c r="B198" i="21"/>
  <c r="R198" i="21"/>
  <c r="C198" i="21"/>
  <c r="S198" i="21"/>
  <c r="J198" i="21"/>
  <c r="K198" i="21"/>
  <c r="E71" i="21"/>
  <c r="I71" i="21"/>
  <c r="M71" i="21"/>
  <c r="Q71" i="21"/>
  <c r="U71" i="21"/>
  <c r="Y71" i="21"/>
  <c r="G71" i="21"/>
  <c r="L71" i="21"/>
  <c r="R71" i="21"/>
  <c r="W71" i="21"/>
  <c r="C71" i="21"/>
  <c r="H71" i="21"/>
  <c r="N71" i="21"/>
  <c r="S71" i="21"/>
  <c r="X71" i="21"/>
  <c r="J71" i="21"/>
  <c r="T71" i="21"/>
  <c r="K71" i="21"/>
  <c r="V71" i="21"/>
  <c r="D71" i="21"/>
  <c r="B71" i="21"/>
  <c r="F71" i="21"/>
  <c r="O71" i="21"/>
  <c r="P71" i="21"/>
  <c r="E138" i="28"/>
  <c r="I138" i="28"/>
  <c r="M138" i="28"/>
  <c r="Q138" i="28"/>
  <c r="U138" i="28"/>
  <c r="Y138" i="28"/>
  <c r="B138" i="28"/>
  <c r="F138" i="28"/>
  <c r="J138" i="28"/>
  <c r="N138" i="28"/>
  <c r="R138" i="28"/>
  <c r="V138" i="28"/>
  <c r="G138" i="28"/>
  <c r="O138" i="28"/>
  <c r="W138" i="28"/>
  <c r="H138" i="28"/>
  <c r="P138" i="28"/>
  <c r="X138" i="28"/>
  <c r="C138" i="28"/>
  <c r="S138" i="28"/>
  <c r="D138" i="28"/>
  <c r="T138" i="28"/>
  <c r="L138" i="28"/>
  <c r="K138" i="28"/>
  <c r="F233" i="28"/>
  <c r="J233" i="28"/>
  <c r="N233" i="28"/>
  <c r="R233" i="28"/>
  <c r="V233" i="28"/>
  <c r="G233" i="28"/>
  <c r="L233" i="28"/>
  <c r="Q233" i="28"/>
  <c r="W233" i="28"/>
  <c r="B233" i="28"/>
  <c r="C233" i="28"/>
  <c r="H233" i="28"/>
  <c r="M233" i="28"/>
  <c r="S233" i="28"/>
  <c r="X233" i="28"/>
  <c r="D233" i="28"/>
  <c r="O233" i="28"/>
  <c r="Y233" i="28"/>
  <c r="E233" i="28"/>
  <c r="P233" i="28"/>
  <c r="T233" i="28"/>
  <c r="U233" i="28"/>
  <c r="I233" i="28"/>
  <c r="K233" i="28"/>
  <c r="C334" i="21"/>
  <c r="G334" i="21"/>
  <c r="K334" i="21"/>
  <c r="O334" i="21"/>
  <c r="S334" i="21"/>
  <c r="W334" i="21"/>
  <c r="E334" i="21"/>
  <c r="I334" i="21"/>
  <c r="M334" i="21"/>
  <c r="Q334" i="21"/>
  <c r="U334" i="21"/>
  <c r="Y334" i="21"/>
  <c r="F334" i="21"/>
  <c r="N334" i="21"/>
  <c r="V334" i="21"/>
  <c r="J334" i="21"/>
  <c r="R334" i="21"/>
  <c r="B334" i="21"/>
  <c r="L334" i="21"/>
  <c r="D334" i="21"/>
  <c r="T334" i="21"/>
  <c r="X334" i="21"/>
  <c r="H334" i="21"/>
  <c r="P334" i="21"/>
  <c r="E299" i="21"/>
  <c r="I299" i="21"/>
  <c r="M299" i="21"/>
  <c r="Q299" i="21"/>
  <c r="U299" i="21"/>
  <c r="Y299" i="21"/>
  <c r="C299" i="21"/>
  <c r="G299" i="21"/>
  <c r="K299" i="21"/>
  <c r="O299" i="21"/>
  <c r="S299" i="21"/>
  <c r="W299" i="21"/>
  <c r="B299" i="21"/>
  <c r="H299" i="21"/>
  <c r="P299" i="21"/>
  <c r="X299" i="21"/>
  <c r="D299" i="21"/>
  <c r="L299" i="21"/>
  <c r="T299" i="21"/>
  <c r="F299" i="21"/>
  <c r="V299" i="21"/>
  <c r="N299" i="21"/>
  <c r="J299" i="21"/>
  <c r="R299" i="21"/>
  <c r="D435" i="28"/>
  <c r="H435" i="28"/>
  <c r="L435" i="28"/>
  <c r="P435" i="28"/>
  <c r="T435" i="28"/>
  <c r="X435" i="28"/>
  <c r="F435" i="28"/>
  <c r="J435" i="28"/>
  <c r="N435" i="28"/>
  <c r="R435" i="28"/>
  <c r="V435" i="28"/>
  <c r="G435" i="28"/>
  <c r="O435" i="28"/>
  <c r="W435" i="28"/>
  <c r="I435" i="28"/>
  <c r="S435" i="28"/>
  <c r="C435" i="28"/>
  <c r="M435" i="28"/>
  <c r="Y435" i="28"/>
  <c r="B435" i="28"/>
  <c r="E435" i="28"/>
  <c r="K435" i="28"/>
  <c r="Q435" i="28"/>
  <c r="U435" i="28"/>
  <c r="F368" i="21"/>
  <c r="J368" i="21"/>
  <c r="N368" i="21"/>
  <c r="R368" i="21"/>
  <c r="V368" i="21"/>
  <c r="D368" i="21"/>
  <c r="H368" i="21"/>
  <c r="L368" i="21"/>
  <c r="P368" i="21"/>
  <c r="T368" i="21"/>
  <c r="X368" i="21"/>
  <c r="E368" i="21"/>
  <c r="M368" i="21"/>
  <c r="U368" i="21"/>
  <c r="B368" i="21"/>
  <c r="I368" i="21"/>
  <c r="Q368" i="21"/>
  <c r="Y368" i="21"/>
  <c r="C368" i="21"/>
  <c r="S368" i="21"/>
  <c r="K368" i="21"/>
  <c r="O368" i="21"/>
  <c r="G368" i="21"/>
  <c r="W368" i="21"/>
  <c r="C264" i="28"/>
  <c r="G264" i="28"/>
  <c r="K264" i="28"/>
  <c r="O264" i="28"/>
  <c r="S264" i="28"/>
  <c r="W264" i="28"/>
  <c r="D264" i="28"/>
  <c r="I264" i="28"/>
  <c r="N264" i="28"/>
  <c r="T264" i="28"/>
  <c r="Y264" i="28"/>
  <c r="F264" i="28"/>
  <c r="L264" i="28"/>
  <c r="Q264" i="28"/>
  <c r="V264" i="28"/>
  <c r="B264" i="28"/>
  <c r="M264" i="28"/>
  <c r="X264" i="28"/>
  <c r="E264" i="28"/>
  <c r="H264" i="28"/>
  <c r="R264" i="28"/>
  <c r="J264" i="28"/>
  <c r="U264" i="28"/>
  <c r="P264" i="28"/>
  <c r="D367" i="28"/>
  <c r="H367" i="28"/>
  <c r="L367" i="28"/>
  <c r="P367" i="28"/>
  <c r="T367" i="28"/>
  <c r="X367" i="28"/>
  <c r="F367" i="28"/>
  <c r="K367" i="28"/>
  <c r="Q367" i="28"/>
  <c r="V367" i="28"/>
  <c r="C367" i="28"/>
  <c r="I367" i="28"/>
  <c r="N367" i="28"/>
  <c r="S367" i="28"/>
  <c r="Y367" i="28"/>
  <c r="B367" i="28"/>
  <c r="J367" i="28"/>
  <c r="U367" i="28"/>
  <c r="M367" i="28"/>
  <c r="W367" i="28"/>
  <c r="E367" i="28"/>
  <c r="O367" i="28"/>
  <c r="G367" i="28"/>
  <c r="R367" i="28"/>
  <c r="E230" i="21"/>
  <c r="I230" i="21"/>
  <c r="M230" i="21"/>
  <c r="Q230" i="21"/>
  <c r="U230" i="21"/>
  <c r="Y230" i="21"/>
  <c r="C230" i="21"/>
  <c r="G230" i="21"/>
  <c r="K230" i="21"/>
  <c r="O230" i="21"/>
  <c r="S230" i="21"/>
  <c r="W230" i="21"/>
  <c r="B230" i="21"/>
  <c r="H230" i="21"/>
  <c r="P230" i="21"/>
  <c r="X230" i="21"/>
  <c r="D230" i="21"/>
  <c r="L230" i="21"/>
  <c r="T230" i="21"/>
  <c r="N230" i="21"/>
  <c r="R230" i="21"/>
  <c r="F230" i="21"/>
  <c r="J230" i="21"/>
  <c r="V230" i="21"/>
  <c r="E333" i="28"/>
  <c r="I333" i="28"/>
  <c r="M333" i="28"/>
  <c r="Q333" i="28"/>
  <c r="U333" i="28"/>
  <c r="Y333" i="28"/>
  <c r="B333" i="28"/>
  <c r="G333" i="28"/>
  <c r="L333" i="28"/>
  <c r="R333" i="28"/>
  <c r="W333" i="28"/>
  <c r="D333" i="28"/>
  <c r="J333" i="28"/>
  <c r="O333" i="28"/>
  <c r="T333" i="28"/>
  <c r="K333" i="28"/>
  <c r="V333" i="28"/>
  <c r="C333" i="28"/>
  <c r="N333" i="28"/>
  <c r="X333" i="28"/>
  <c r="F333" i="28"/>
  <c r="P333" i="28"/>
  <c r="H333" i="28"/>
  <c r="S333" i="28"/>
  <c r="C401" i="28"/>
  <c r="G401" i="28"/>
  <c r="K401" i="28"/>
  <c r="O401" i="28"/>
  <c r="S401" i="28"/>
  <c r="W401" i="28"/>
  <c r="E401" i="28"/>
  <c r="J401" i="28"/>
  <c r="P401" i="28"/>
  <c r="U401" i="28"/>
  <c r="H401" i="28"/>
  <c r="M401" i="28"/>
  <c r="R401" i="28"/>
  <c r="X401" i="28"/>
  <c r="I401" i="28"/>
  <c r="T401" i="28"/>
  <c r="B401" i="28"/>
  <c r="L401" i="28"/>
  <c r="V401" i="28"/>
  <c r="D401" i="28"/>
  <c r="N401" i="28"/>
  <c r="Y401" i="28"/>
  <c r="F401" i="28"/>
  <c r="Q401" i="28"/>
  <c r="D264" i="21"/>
  <c r="H264" i="21"/>
  <c r="L264" i="21"/>
  <c r="P264" i="21"/>
  <c r="T264" i="21"/>
  <c r="X264" i="21"/>
  <c r="F264" i="21"/>
  <c r="J264" i="21"/>
  <c r="N264" i="21"/>
  <c r="R264" i="21"/>
  <c r="V264" i="21"/>
  <c r="G264" i="21"/>
  <c r="O264" i="21"/>
  <c r="W264" i="21"/>
  <c r="C264" i="21"/>
  <c r="K264" i="21"/>
  <c r="S264" i="21"/>
  <c r="M264" i="21"/>
  <c r="B264" i="21"/>
  <c r="Q264" i="21"/>
  <c r="E264" i="21"/>
  <c r="Y264" i="21"/>
  <c r="I264" i="21"/>
  <c r="U264" i="21"/>
  <c r="F298" i="28"/>
  <c r="J298" i="28"/>
  <c r="N298" i="28"/>
  <c r="R298" i="28"/>
  <c r="V298" i="28"/>
  <c r="C298" i="28"/>
  <c r="H298" i="28"/>
  <c r="M298" i="28"/>
  <c r="S298" i="28"/>
  <c r="X298" i="28"/>
  <c r="E298" i="28"/>
  <c r="K298" i="28"/>
  <c r="P298" i="28"/>
  <c r="U298" i="28"/>
  <c r="L298" i="28"/>
  <c r="W298" i="28"/>
  <c r="D298" i="28"/>
  <c r="O298" i="28"/>
  <c r="Y298" i="28"/>
  <c r="G298" i="28"/>
  <c r="Q298" i="28"/>
  <c r="B298" i="28"/>
  <c r="I298" i="28"/>
  <c r="T298" i="28"/>
  <c r="F402" i="21"/>
  <c r="J402" i="21"/>
  <c r="N402" i="21"/>
  <c r="R402" i="21"/>
  <c r="V402" i="21"/>
  <c r="D402" i="21"/>
  <c r="H402" i="21"/>
  <c r="L402" i="21"/>
  <c r="P402" i="21"/>
  <c r="T402" i="21"/>
  <c r="X402" i="21"/>
  <c r="E402" i="21"/>
  <c r="M402" i="21"/>
  <c r="U402" i="21"/>
  <c r="I402" i="21"/>
  <c r="Q402" i="21"/>
  <c r="Y402" i="21"/>
  <c r="K402" i="21"/>
  <c r="C402" i="21"/>
  <c r="S402" i="21"/>
  <c r="G402" i="21"/>
  <c r="W402" i="21"/>
  <c r="B402" i="21"/>
  <c r="O402" i="21"/>
  <c r="A335" i="21"/>
  <c r="A300" i="21"/>
  <c r="A369" i="21"/>
  <c r="A403" i="21"/>
  <c r="A265" i="28"/>
  <c r="A436" i="28"/>
  <c r="A234" i="28"/>
  <c r="A171" i="28"/>
  <c r="A299" i="28"/>
  <c r="A203" i="28"/>
  <c r="A402" i="28"/>
  <c r="A368" i="28"/>
  <c r="A334" i="28"/>
  <c r="A231" i="21"/>
  <c r="A265" i="21"/>
  <c r="A199" i="21"/>
  <c r="A138" i="19"/>
  <c r="A104" i="21"/>
  <c r="A136" i="21"/>
  <c r="A168" i="21"/>
  <c r="A72" i="21"/>
  <c r="F168" i="21" l="1"/>
  <c r="J168" i="21"/>
  <c r="N168" i="21"/>
  <c r="R168" i="21"/>
  <c r="V168" i="21"/>
  <c r="C168" i="21"/>
  <c r="G168" i="21"/>
  <c r="K168" i="21"/>
  <c r="O168" i="21"/>
  <c r="S168" i="21"/>
  <c r="W168" i="21"/>
  <c r="B168" i="21"/>
  <c r="H168" i="21"/>
  <c r="P168" i="21"/>
  <c r="X168" i="21"/>
  <c r="I168" i="21"/>
  <c r="Q168" i="21"/>
  <c r="Y168" i="21"/>
  <c r="L168" i="21"/>
  <c r="U168" i="21"/>
  <c r="M168" i="21"/>
  <c r="D168" i="21"/>
  <c r="T168" i="21"/>
  <c r="E168" i="21"/>
  <c r="F171" i="28"/>
  <c r="J171" i="28"/>
  <c r="N171" i="28"/>
  <c r="R171" i="28"/>
  <c r="V171" i="28"/>
  <c r="C171" i="28"/>
  <c r="G171" i="28"/>
  <c r="K171" i="28"/>
  <c r="O171" i="28"/>
  <c r="S171" i="28"/>
  <c r="W171" i="28"/>
  <c r="D171" i="28"/>
  <c r="L171" i="28"/>
  <c r="T171" i="28"/>
  <c r="E171" i="28"/>
  <c r="M171" i="28"/>
  <c r="U171" i="28"/>
  <c r="H171" i="28"/>
  <c r="X171" i="28"/>
  <c r="I171" i="28"/>
  <c r="Y171" i="28"/>
  <c r="B171" i="28"/>
  <c r="P171" i="28"/>
  <c r="Q171" i="28"/>
  <c r="F72" i="21"/>
  <c r="J72" i="21"/>
  <c r="N72" i="21"/>
  <c r="R72" i="21"/>
  <c r="V72" i="21"/>
  <c r="E72" i="21"/>
  <c r="K72" i="21"/>
  <c r="P72" i="21"/>
  <c r="U72" i="21"/>
  <c r="B72" i="21"/>
  <c r="G72" i="21"/>
  <c r="L72" i="21"/>
  <c r="Q72" i="21"/>
  <c r="W72" i="21"/>
  <c r="H72" i="21"/>
  <c r="S72" i="21"/>
  <c r="I72" i="21"/>
  <c r="T72" i="21"/>
  <c r="C72" i="21"/>
  <c r="X72" i="21"/>
  <c r="M72" i="21"/>
  <c r="O72" i="21"/>
  <c r="D72" i="21"/>
  <c r="Y72" i="21"/>
  <c r="C234" i="28"/>
  <c r="G234" i="28"/>
  <c r="K234" i="28"/>
  <c r="O234" i="28"/>
  <c r="S234" i="28"/>
  <c r="W234" i="28"/>
  <c r="E234" i="28"/>
  <c r="J234" i="28"/>
  <c r="P234" i="28"/>
  <c r="U234" i="28"/>
  <c r="F234" i="28"/>
  <c r="L234" i="28"/>
  <c r="Q234" i="28"/>
  <c r="V234" i="28"/>
  <c r="B234" i="28"/>
  <c r="M234" i="28"/>
  <c r="X234" i="28"/>
  <c r="D234" i="28"/>
  <c r="N234" i="28"/>
  <c r="Y234" i="28"/>
  <c r="R234" i="28"/>
  <c r="T234" i="28"/>
  <c r="H234" i="28"/>
  <c r="I234" i="28"/>
  <c r="D104" i="21"/>
  <c r="H104" i="21"/>
  <c r="L104" i="21"/>
  <c r="P104" i="21"/>
  <c r="T104" i="21"/>
  <c r="X104" i="21"/>
  <c r="E104" i="21"/>
  <c r="I104" i="21"/>
  <c r="M104" i="21"/>
  <c r="Q104" i="21"/>
  <c r="U104" i="21"/>
  <c r="Y104" i="21"/>
  <c r="J104" i="21"/>
  <c r="R104" i="21"/>
  <c r="C104" i="21"/>
  <c r="K104" i="21"/>
  <c r="S104" i="21"/>
  <c r="N104" i="21"/>
  <c r="F104" i="21"/>
  <c r="G104" i="21"/>
  <c r="O104" i="21"/>
  <c r="B104" i="21"/>
  <c r="V104" i="21"/>
  <c r="W104" i="21"/>
  <c r="E199" i="21"/>
  <c r="I199" i="21"/>
  <c r="M199" i="21"/>
  <c r="Q199" i="21"/>
  <c r="U199" i="21"/>
  <c r="Y199" i="21"/>
  <c r="B199" i="21"/>
  <c r="F199" i="21"/>
  <c r="J199" i="21"/>
  <c r="N199" i="21"/>
  <c r="R199" i="21"/>
  <c r="V199" i="21"/>
  <c r="G199" i="21"/>
  <c r="O199" i="21"/>
  <c r="W199" i="21"/>
  <c r="H199" i="21"/>
  <c r="P199" i="21"/>
  <c r="X199" i="21"/>
  <c r="K199" i="21"/>
  <c r="C199" i="21"/>
  <c r="S199" i="21"/>
  <c r="D199" i="21"/>
  <c r="L199" i="21"/>
  <c r="T199" i="21"/>
  <c r="F203" i="28"/>
  <c r="J203" i="28"/>
  <c r="N203" i="28"/>
  <c r="R203" i="28"/>
  <c r="V203" i="28"/>
  <c r="C203" i="28"/>
  <c r="G203" i="28"/>
  <c r="K203" i="28"/>
  <c r="O203" i="28"/>
  <c r="S203" i="28"/>
  <c r="W203" i="28"/>
  <c r="B203" i="28"/>
  <c r="D203" i="28"/>
  <c r="L203" i="28"/>
  <c r="T203" i="28"/>
  <c r="E203" i="28"/>
  <c r="M203" i="28"/>
  <c r="U203" i="28"/>
  <c r="H203" i="28"/>
  <c r="X203" i="28"/>
  <c r="I203" i="28"/>
  <c r="Y203" i="28"/>
  <c r="P203" i="28"/>
  <c r="Q203" i="28"/>
  <c r="C138" i="19"/>
  <c r="G138" i="19"/>
  <c r="K138" i="19"/>
  <c r="O138" i="19"/>
  <c r="S138" i="19"/>
  <c r="W138" i="19"/>
  <c r="D138" i="19"/>
  <c r="H138" i="19"/>
  <c r="L138" i="19"/>
  <c r="P138" i="19"/>
  <c r="T138" i="19"/>
  <c r="X138" i="19"/>
  <c r="E138" i="19"/>
  <c r="M138" i="19"/>
  <c r="U138" i="19"/>
  <c r="I138" i="19"/>
  <c r="Y138" i="19"/>
  <c r="B138" i="19"/>
  <c r="J138" i="19"/>
  <c r="F138" i="19"/>
  <c r="N138" i="19"/>
  <c r="V138" i="19"/>
  <c r="Q138" i="19"/>
  <c r="R138" i="19"/>
  <c r="C136" i="21"/>
  <c r="G136" i="21"/>
  <c r="K136" i="21"/>
  <c r="O136" i="21"/>
  <c r="S136" i="21"/>
  <c r="W136" i="21"/>
  <c r="D136" i="21"/>
  <c r="H136" i="21"/>
  <c r="L136" i="21"/>
  <c r="P136" i="21"/>
  <c r="T136" i="21"/>
  <c r="X136" i="21"/>
  <c r="I136" i="21"/>
  <c r="Q136" i="21"/>
  <c r="Y136" i="21"/>
  <c r="J136" i="21"/>
  <c r="R136" i="21"/>
  <c r="M136" i="21"/>
  <c r="E136" i="21"/>
  <c r="B136" i="21"/>
  <c r="F136" i="21"/>
  <c r="N136" i="21"/>
  <c r="U136" i="21"/>
  <c r="V136" i="21"/>
  <c r="E265" i="21"/>
  <c r="I265" i="21"/>
  <c r="M265" i="21"/>
  <c r="Q265" i="21"/>
  <c r="U265" i="21"/>
  <c r="Y265" i="21"/>
  <c r="C265" i="21"/>
  <c r="G265" i="21"/>
  <c r="K265" i="21"/>
  <c r="O265" i="21"/>
  <c r="S265" i="21"/>
  <c r="W265" i="21"/>
  <c r="B265" i="21"/>
  <c r="H265" i="21"/>
  <c r="P265" i="21"/>
  <c r="X265" i="21"/>
  <c r="D265" i="21"/>
  <c r="L265" i="21"/>
  <c r="T265" i="21"/>
  <c r="F265" i="21"/>
  <c r="V265" i="21"/>
  <c r="N265" i="21"/>
  <c r="J265" i="21"/>
  <c r="R265" i="21"/>
  <c r="C299" i="28"/>
  <c r="G299" i="28"/>
  <c r="K299" i="28"/>
  <c r="O299" i="28"/>
  <c r="S299" i="28"/>
  <c r="W299" i="28"/>
  <c r="F299" i="28"/>
  <c r="L299" i="28"/>
  <c r="Q299" i="28"/>
  <c r="V299" i="28"/>
  <c r="B299" i="28"/>
  <c r="D299" i="28"/>
  <c r="I299" i="28"/>
  <c r="N299" i="28"/>
  <c r="T299" i="28"/>
  <c r="Y299" i="28"/>
  <c r="J299" i="28"/>
  <c r="U299" i="28"/>
  <c r="M299" i="28"/>
  <c r="X299" i="28"/>
  <c r="E299" i="28"/>
  <c r="P299" i="28"/>
  <c r="H299" i="28"/>
  <c r="R299" i="28"/>
  <c r="E436" i="28"/>
  <c r="I436" i="28"/>
  <c r="M436" i="28"/>
  <c r="Q436" i="28"/>
  <c r="U436" i="28"/>
  <c r="Y436" i="28"/>
  <c r="C436" i="28"/>
  <c r="G436" i="28"/>
  <c r="K436" i="28"/>
  <c r="O436" i="28"/>
  <c r="S436" i="28"/>
  <c r="W436" i="28"/>
  <c r="H436" i="28"/>
  <c r="P436" i="28"/>
  <c r="X436" i="28"/>
  <c r="F436" i="28"/>
  <c r="R436" i="28"/>
  <c r="L436" i="28"/>
  <c r="V436" i="28"/>
  <c r="D436" i="28"/>
  <c r="J436" i="28"/>
  <c r="N436" i="28"/>
  <c r="B436" i="28"/>
  <c r="T436" i="28"/>
  <c r="F231" i="21"/>
  <c r="J231" i="21"/>
  <c r="N231" i="21"/>
  <c r="R231" i="21"/>
  <c r="V231" i="21"/>
  <c r="D231" i="21"/>
  <c r="H231" i="21"/>
  <c r="L231" i="21"/>
  <c r="P231" i="21"/>
  <c r="T231" i="21"/>
  <c r="X231" i="21"/>
  <c r="I231" i="21"/>
  <c r="Q231" i="21"/>
  <c r="Y231" i="21"/>
  <c r="B231" i="21"/>
  <c r="E231" i="21"/>
  <c r="M231" i="21"/>
  <c r="U231" i="21"/>
  <c r="G231" i="21"/>
  <c r="W231" i="21"/>
  <c r="O231" i="21"/>
  <c r="C231" i="21"/>
  <c r="K231" i="21"/>
  <c r="S231" i="21"/>
  <c r="E368" i="28"/>
  <c r="I368" i="28"/>
  <c r="M368" i="28"/>
  <c r="Q368" i="28"/>
  <c r="U368" i="28"/>
  <c r="Y368" i="28"/>
  <c r="B368" i="28"/>
  <c r="D368" i="28"/>
  <c r="J368" i="28"/>
  <c r="O368" i="28"/>
  <c r="T368" i="28"/>
  <c r="G368" i="28"/>
  <c r="L368" i="28"/>
  <c r="R368" i="28"/>
  <c r="W368" i="28"/>
  <c r="H368" i="28"/>
  <c r="S368" i="28"/>
  <c r="K368" i="28"/>
  <c r="V368" i="28"/>
  <c r="C368" i="28"/>
  <c r="N368" i="28"/>
  <c r="X368" i="28"/>
  <c r="F368" i="28"/>
  <c r="P368" i="28"/>
  <c r="D265" i="28"/>
  <c r="H265" i="28"/>
  <c r="L265" i="28"/>
  <c r="P265" i="28"/>
  <c r="T265" i="28"/>
  <c r="X265" i="28"/>
  <c r="G265" i="28"/>
  <c r="M265" i="28"/>
  <c r="R265" i="28"/>
  <c r="W265" i="28"/>
  <c r="E265" i="28"/>
  <c r="J265" i="28"/>
  <c r="O265" i="28"/>
  <c r="U265" i="28"/>
  <c r="K265" i="28"/>
  <c r="V265" i="28"/>
  <c r="C265" i="28"/>
  <c r="Y265" i="28"/>
  <c r="F265" i="28"/>
  <c r="Q265" i="28"/>
  <c r="B265" i="28"/>
  <c r="I265" i="28"/>
  <c r="S265" i="28"/>
  <c r="N265" i="28"/>
  <c r="C403" i="21"/>
  <c r="G403" i="21"/>
  <c r="K403" i="21"/>
  <c r="O403" i="21"/>
  <c r="S403" i="21"/>
  <c r="W403" i="21"/>
  <c r="E403" i="21"/>
  <c r="I403" i="21"/>
  <c r="M403" i="21"/>
  <c r="Q403" i="21"/>
  <c r="U403" i="21"/>
  <c r="Y403" i="21"/>
  <c r="F403" i="21"/>
  <c r="N403" i="21"/>
  <c r="V403" i="21"/>
  <c r="J403" i="21"/>
  <c r="R403" i="21"/>
  <c r="B403" i="21"/>
  <c r="D403" i="21"/>
  <c r="T403" i="21"/>
  <c r="L403" i="21"/>
  <c r="P403" i="21"/>
  <c r="H403" i="21"/>
  <c r="X403" i="21"/>
  <c r="D402" i="28"/>
  <c r="H402" i="28"/>
  <c r="L402" i="28"/>
  <c r="P402" i="28"/>
  <c r="T402" i="28"/>
  <c r="X402" i="28"/>
  <c r="C402" i="28"/>
  <c r="I402" i="28"/>
  <c r="N402" i="28"/>
  <c r="S402" i="28"/>
  <c r="Y402" i="28"/>
  <c r="B402" i="28"/>
  <c r="F402" i="28"/>
  <c r="K402" i="28"/>
  <c r="Q402" i="28"/>
  <c r="V402" i="28"/>
  <c r="G402" i="28"/>
  <c r="R402" i="28"/>
  <c r="J402" i="28"/>
  <c r="U402" i="28"/>
  <c r="M402" i="28"/>
  <c r="W402" i="28"/>
  <c r="E402" i="28"/>
  <c r="O402" i="28"/>
  <c r="F334" i="28"/>
  <c r="J334" i="28"/>
  <c r="N334" i="28"/>
  <c r="R334" i="28"/>
  <c r="V334" i="28"/>
  <c r="E334" i="28"/>
  <c r="K334" i="28"/>
  <c r="P334" i="28"/>
  <c r="U334" i="28"/>
  <c r="C334" i="28"/>
  <c r="H334" i="28"/>
  <c r="M334" i="28"/>
  <c r="S334" i="28"/>
  <c r="X334" i="28"/>
  <c r="I334" i="28"/>
  <c r="T334" i="28"/>
  <c r="L334" i="28"/>
  <c r="W334" i="28"/>
  <c r="D334" i="28"/>
  <c r="O334" i="28"/>
  <c r="Y334" i="28"/>
  <c r="G334" i="28"/>
  <c r="Q334" i="28"/>
  <c r="B334" i="28"/>
  <c r="C369" i="21"/>
  <c r="G369" i="21"/>
  <c r="K369" i="21"/>
  <c r="O369" i="21"/>
  <c r="S369" i="21"/>
  <c r="W369" i="21"/>
  <c r="E369" i="21"/>
  <c r="I369" i="21"/>
  <c r="M369" i="21"/>
  <c r="Q369" i="21"/>
  <c r="U369" i="21"/>
  <c r="Y369" i="21"/>
  <c r="F369" i="21"/>
  <c r="N369" i="21"/>
  <c r="V369" i="21"/>
  <c r="J369" i="21"/>
  <c r="R369" i="21"/>
  <c r="L369" i="21"/>
  <c r="D369" i="21"/>
  <c r="T369" i="21"/>
  <c r="X369" i="21"/>
  <c r="H369" i="21"/>
  <c r="B369" i="21"/>
  <c r="P369" i="21"/>
  <c r="F300" i="21"/>
  <c r="J300" i="21"/>
  <c r="N300" i="21"/>
  <c r="R300" i="21"/>
  <c r="V300" i="21"/>
  <c r="D300" i="21"/>
  <c r="H300" i="21"/>
  <c r="L300" i="21"/>
  <c r="P300" i="21"/>
  <c r="T300" i="21"/>
  <c r="X300" i="21"/>
  <c r="I300" i="21"/>
  <c r="Q300" i="21"/>
  <c r="Y300" i="21"/>
  <c r="E300" i="21"/>
  <c r="M300" i="21"/>
  <c r="U300" i="21"/>
  <c r="B300" i="21"/>
  <c r="O300" i="21"/>
  <c r="G300" i="21"/>
  <c r="W300" i="21"/>
  <c r="K300" i="21"/>
  <c r="C300" i="21"/>
  <c r="S300" i="21"/>
  <c r="D335" i="21"/>
  <c r="H335" i="21"/>
  <c r="L335" i="21"/>
  <c r="P335" i="21"/>
  <c r="T335" i="21"/>
  <c r="X335" i="21"/>
  <c r="F335" i="21"/>
  <c r="J335" i="21"/>
  <c r="N335" i="21"/>
  <c r="R335" i="21"/>
  <c r="V335" i="21"/>
  <c r="G335" i="21"/>
  <c r="O335" i="21"/>
  <c r="W335" i="21"/>
  <c r="C335" i="21"/>
  <c r="K335" i="21"/>
  <c r="S335" i="21"/>
  <c r="E335" i="21"/>
  <c r="U335" i="21"/>
  <c r="M335" i="21"/>
  <c r="B335" i="21"/>
  <c r="Q335" i="21"/>
  <c r="Y335" i="21"/>
  <c r="I335" i="21"/>
  <c r="A301" i="21"/>
  <c r="A404" i="21"/>
  <c r="A370" i="21"/>
  <c r="A336" i="21"/>
  <c r="A204" i="28"/>
  <c r="A335" i="28"/>
  <c r="A403" i="28"/>
  <c r="A300" i="28"/>
  <c r="A437" i="28"/>
  <c r="A369" i="28"/>
  <c r="A235" i="28"/>
  <c r="A266" i="28"/>
  <c r="A266" i="21"/>
  <c r="A232" i="21"/>
  <c r="A200" i="21"/>
  <c r="A169" i="21"/>
  <c r="A105" i="21"/>
  <c r="A137" i="21"/>
  <c r="D204" i="28" l="1"/>
  <c r="H204" i="28"/>
  <c r="L204" i="28"/>
  <c r="P204" i="28"/>
  <c r="T204" i="28"/>
  <c r="X204" i="28"/>
  <c r="C204" i="28"/>
  <c r="I204" i="28"/>
  <c r="N204" i="28"/>
  <c r="S204" i="28"/>
  <c r="Y204" i="28"/>
  <c r="B204" i="28"/>
  <c r="E204" i="28"/>
  <c r="J204" i="28"/>
  <c r="O204" i="28"/>
  <c r="U204" i="28"/>
  <c r="K204" i="28"/>
  <c r="V204" i="28"/>
  <c r="M204" i="28"/>
  <c r="W204" i="28"/>
  <c r="F204" i="28"/>
  <c r="G204" i="28"/>
  <c r="Q204" i="28"/>
  <c r="R204" i="28"/>
  <c r="E105" i="21"/>
  <c r="I105" i="21"/>
  <c r="M105" i="21"/>
  <c r="Q105" i="21"/>
  <c r="U105" i="21"/>
  <c r="Y105" i="21"/>
  <c r="B105" i="21"/>
  <c r="F105" i="21"/>
  <c r="J105" i="21"/>
  <c r="N105" i="21"/>
  <c r="R105" i="21"/>
  <c r="V105" i="21"/>
  <c r="C105" i="21"/>
  <c r="K105" i="21"/>
  <c r="S105" i="21"/>
  <c r="D105" i="21"/>
  <c r="L105" i="21"/>
  <c r="T105" i="21"/>
  <c r="G105" i="21"/>
  <c r="W105" i="21"/>
  <c r="O105" i="21"/>
  <c r="P105" i="21"/>
  <c r="H105" i="21"/>
  <c r="X105" i="21"/>
  <c r="D137" i="21"/>
  <c r="H137" i="21"/>
  <c r="L137" i="21"/>
  <c r="P137" i="21"/>
  <c r="T137" i="21"/>
  <c r="X137" i="21"/>
  <c r="E137" i="21"/>
  <c r="I137" i="21"/>
  <c r="M137" i="21"/>
  <c r="Q137" i="21"/>
  <c r="U137" i="21"/>
  <c r="Y137" i="21"/>
  <c r="J137" i="21"/>
  <c r="R137" i="21"/>
  <c r="C137" i="21"/>
  <c r="K137" i="21"/>
  <c r="S137" i="21"/>
  <c r="F137" i="21"/>
  <c r="V137" i="21"/>
  <c r="N137" i="21"/>
  <c r="O137" i="21"/>
  <c r="B137" i="21"/>
  <c r="G137" i="21"/>
  <c r="W137" i="21"/>
  <c r="C169" i="21"/>
  <c r="G169" i="21"/>
  <c r="K169" i="21"/>
  <c r="O169" i="21"/>
  <c r="S169" i="21"/>
  <c r="W169" i="21"/>
  <c r="D169" i="21"/>
  <c r="H169" i="21"/>
  <c r="L169" i="21"/>
  <c r="P169" i="21"/>
  <c r="T169" i="21"/>
  <c r="X169" i="21"/>
  <c r="I169" i="21"/>
  <c r="Q169" i="21"/>
  <c r="Y169" i="21"/>
  <c r="J169" i="21"/>
  <c r="R169" i="21"/>
  <c r="E169" i="21"/>
  <c r="U169" i="21"/>
  <c r="B169" i="21"/>
  <c r="M169" i="21"/>
  <c r="F169" i="21"/>
  <c r="V169" i="21"/>
  <c r="N169" i="21"/>
  <c r="F200" i="21"/>
  <c r="J200" i="21"/>
  <c r="N200" i="21"/>
  <c r="R200" i="21"/>
  <c r="V200" i="21"/>
  <c r="C200" i="21"/>
  <c r="G200" i="21"/>
  <c r="K200" i="21"/>
  <c r="O200" i="21"/>
  <c r="S200" i="21"/>
  <c r="W200" i="21"/>
  <c r="B200" i="21"/>
  <c r="H200" i="21"/>
  <c r="P200" i="21"/>
  <c r="X200" i="21"/>
  <c r="I200" i="21"/>
  <c r="Q200" i="21"/>
  <c r="Y200" i="21"/>
  <c r="D200" i="21"/>
  <c r="T200" i="21"/>
  <c r="M200" i="21"/>
  <c r="E200" i="21"/>
  <c r="U200" i="21"/>
  <c r="L200" i="21"/>
  <c r="D235" i="28"/>
  <c r="H235" i="28"/>
  <c r="L235" i="28"/>
  <c r="P235" i="28"/>
  <c r="T235" i="28"/>
  <c r="X235" i="28"/>
  <c r="C235" i="28"/>
  <c r="I235" i="28"/>
  <c r="N235" i="28"/>
  <c r="S235" i="28"/>
  <c r="Y235" i="28"/>
  <c r="E235" i="28"/>
  <c r="J235" i="28"/>
  <c r="O235" i="28"/>
  <c r="U235" i="28"/>
  <c r="K235" i="28"/>
  <c r="V235" i="28"/>
  <c r="B235" i="28"/>
  <c r="M235" i="28"/>
  <c r="W235" i="28"/>
  <c r="Q235" i="28"/>
  <c r="R235" i="28"/>
  <c r="F235" i="28"/>
  <c r="G235" i="28"/>
  <c r="F266" i="21"/>
  <c r="J266" i="21"/>
  <c r="N266" i="21"/>
  <c r="R266" i="21"/>
  <c r="V266" i="21"/>
  <c r="D266" i="21"/>
  <c r="H266" i="21"/>
  <c r="L266" i="21"/>
  <c r="P266" i="21"/>
  <c r="T266" i="21"/>
  <c r="X266" i="21"/>
  <c r="I266" i="21"/>
  <c r="Q266" i="21"/>
  <c r="Y266" i="21"/>
  <c r="B266" i="21"/>
  <c r="E266" i="21"/>
  <c r="M266" i="21"/>
  <c r="U266" i="21"/>
  <c r="O266" i="21"/>
  <c r="K266" i="21"/>
  <c r="C266" i="21"/>
  <c r="W266" i="21"/>
  <c r="G266" i="21"/>
  <c r="S266" i="21"/>
  <c r="F369" i="28"/>
  <c r="J369" i="28"/>
  <c r="N369" i="28"/>
  <c r="R369" i="28"/>
  <c r="V369" i="28"/>
  <c r="C369" i="28"/>
  <c r="H369" i="28"/>
  <c r="M369" i="28"/>
  <c r="S369" i="28"/>
  <c r="X369" i="28"/>
  <c r="E369" i="28"/>
  <c r="K369" i="28"/>
  <c r="P369" i="28"/>
  <c r="U369" i="28"/>
  <c r="G369" i="28"/>
  <c r="Q369" i="28"/>
  <c r="B369" i="28"/>
  <c r="I369" i="28"/>
  <c r="T369" i="28"/>
  <c r="L369" i="28"/>
  <c r="W369" i="28"/>
  <c r="D369" i="28"/>
  <c r="O369" i="28"/>
  <c r="Y369" i="28"/>
  <c r="E403" i="28"/>
  <c r="I403" i="28"/>
  <c r="M403" i="28"/>
  <c r="Q403" i="28"/>
  <c r="U403" i="28"/>
  <c r="Y403" i="28"/>
  <c r="B403" i="28"/>
  <c r="G403" i="28"/>
  <c r="L403" i="28"/>
  <c r="R403" i="28"/>
  <c r="W403" i="28"/>
  <c r="D403" i="28"/>
  <c r="J403" i="28"/>
  <c r="O403" i="28"/>
  <c r="T403" i="28"/>
  <c r="F403" i="28"/>
  <c r="P403" i="28"/>
  <c r="H403" i="28"/>
  <c r="S403" i="28"/>
  <c r="K403" i="28"/>
  <c r="V403" i="28"/>
  <c r="C403" i="28"/>
  <c r="N403" i="28"/>
  <c r="X403" i="28"/>
  <c r="E336" i="21"/>
  <c r="I336" i="21"/>
  <c r="M336" i="21"/>
  <c r="Q336" i="21"/>
  <c r="U336" i="21"/>
  <c r="Y336" i="21"/>
  <c r="C336" i="21"/>
  <c r="G336" i="21"/>
  <c r="K336" i="21"/>
  <c r="O336" i="21"/>
  <c r="S336" i="21"/>
  <c r="W336" i="21"/>
  <c r="B336" i="21"/>
  <c r="H336" i="21"/>
  <c r="P336" i="21"/>
  <c r="X336" i="21"/>
  <c r="D336" i="21"/>
  <c r="L336" i="21"/>
  <c r="T336" i="21"/>
  <c r="N336" i="21"/>
  <c r="F336" i="21"/>
  <c r="V336" i="21"/>
  <c r="J336" i="21"/>
  <c r="R336" i="21"/>
  <c r="E266" i="28"/>
  <c r="I266" i="28"/>
  <c r="M266" i="28"/>
  <c r="Q266" i="28"/>
  <c r="U266" i="28"/>
  <c r="Y266" i="28"/>
  <c r="B266" i="28"/>
  <c r="F266" i="28"/>
  <c r="K266" i="28"/>
  <c r="P266" i="28"/>
  <c r="V266" i="28"/>
  <c r="C266" i="28"/>
  <c r="H266" i="28"/>
  <c r="N266" i="28"/>
  <c r="S266" i="28"/>
  <c r="X266" i="28"/>
  <c r="J266" i="28"/>
  <c r="T266" i="28"/>
  <c r="W266" i="28"/>
  <c r="D266" i="28"/>
  <c r="O266" i="28"/>
  <c r="G266" i="28"/>
  <c r="R266" i="28"/>
  <c r="L266" i="28"/>
  <c r="C335" i="28"/>
  <c r="G335" i="28"/>
  <c r="K335" i="28"/>
  <c r="O335" i="28"/>
  <c r="S335" i="28"/>
  <c r="W335" i="28"/>
  <c r="D335" i="28"/>
  <c r="I335" i="28"/>
  <c r="N335" i="28"/>
  <c r="T335" i="28"/>
  <c r="Y335" i="28"/>
  <c r="F335" i="28"/>
  <c r="L335" i="28"/>
  <c r="Q335" i="28"/>
  <c r="V335" i="28"/>
  <c r="B335" i="28"/>
  <c r="H335" i="28"/>
  <c r="R335" i="28"/>
  <c r="J335" i="28"/>
  <c r="U335" i="28"/>
  <c r="M335" i="28"/>
  <c r="X335" i="28"/>
  <c r="E335" i="28"/>
  <c r="P335" i="28"/>
  <c r="D370" i="21"/>
  <c r="H370" i="21"/>
  <c r="L370" i="21"/>
  <c r="P370" i="21"/>
  <c r="T370" i="21"/>
  <c r="X370" i="21"/>
  <c r="F370" i="21"/>
  <c r="J370" i="21"/>
  <c r="N370" i="21"/>
  <c r="R370" i="21"/>
  <c r="V370" i="21"/>
  <c r="G370" i="21"/>
  <c r="O370" i="21"/>
  <c r="W370" i="21"/>
  <c r="C370" i="21"/>
  <c r="K370" i="21"/>
  <c r="S370" i="21"/>
  <c r="B370" i="21"/>
  <c r="E370" i="21"/>
  <c r="U370" i="21"/>
  <c r="M370" i="21"/>
  <c r="Q370" i="21"/>
  <c r="Y370" i="21"/>
  <c r="I370" i="21"/>
  <c r="C232" i="21"/>
  <c r="G232" i="21"/>
  <c r="K232" i="21"/>
  <c r="O232" i="21"/>
  <c r="S232" i="21"/>
  <c r="W232" i="21"/>
  <c r="B232" i="21"/>
  <c r="E232" i="21"/>
  <c r="I232" i="21"/>
  <c r="M232" i="21"/>
  <c r="Q232" i="21"/>
  <c r="U232" i="21"/>
  <c r="Y232" i="21"/>
  <c r="J232" i="21"/>
  <c r="R232" i="21"/>
  <c r="F232" i="21"/>
  <c r="N232" i="21"/>
  <c r="V232" i="21"/>
  <c r="P232" i="21"/>
  <c r="L232" i="21"/>
  <c r="D232" i="21"/>
  <c r="X232" i="21"/>
  <c r="H232" i="21"/>
  <c r="T232" i="21"/>
  <c r="D300" i="28"/>
  <c r="H300" i="28"/>
  <c r="L300" i="28"/>
  <c r="P300" i="28"/>
  <c r="T300" i="28"/>
  <c r="X300" i="28"/>
  <c r="E300" i="28"/>
  <c r="J300" i="28"/>
  <c r="O300" i="28"/>
  <c r="U300" i="28"/>
  <c r="G300" i="28"/>
  <c r="M300" i="28"/>
  <c r="R300" i="28"/>
  <c r="W300" i="28"/>
  <c r="I300" i="28"/>
  <c r="S300" i="28"/>
  <c r="K300" i="28"/>
  <c r="V300" i="28"/>
  <c r="C300" i="28"/>
  <c r="N300" i="28"/>
  <c r="Y300" i="28"/>
  <c r="F300" i="28"/>
  <c r="Q300" i="28"/>
  <c r="B300" i="28"/>
  <c r="F437" i="28"/>
  <c r="J437" i="28"/>
  <c r="N437" i="28"/>
  <c r="R437" i="28"/>
  <c r="V437" i="28"/>
  <c r="D437" i="28"/>
  <c r="H437" i="28"/>
  <c r="L437" i="28"/>
  <c r="P437" i="28"/>
  <c r="T437" i="28"/>
  <c r="X437" i="28"/>
  <c r="I437" i="28"/>
  <c r="Q437" i="28"/>
  <c r="Y437" i="28"/>
  <c r="E437" i="28"/>
  <c r="O437" i="28"/>
  <c r="B437" i="28"/>
  <c r="K437" i="28"/>
  <c r="U437" i="28"/>
  <c r="C437" i="28"/>
  <c r="W437" i="28"/>
  <c r="G437" i="28"/>
  <c r="M437" i="28"/>
  <c r="S437" i="28"/>
  <c r="D404" i="21"/>
  <c r="H404" i="21"/>
  <c r="L404" i="21"/>
  <c r="P404" i="21"/>
  <c r="T404" i="21"/>
  <c r="F404" i="21"/>
  <c r="J404" i="21"/>
  <c r="N404" i="21"/>
  <c r="R404" i="21"/>
  <c r="V404" i="21"/>
  <c r="G404" i="21"/>
  <c r="O404" i="21"/>
  <c r="W404" i="21"/>
  <c r="C404" i="21"/>
  <c r="K404" i="21"/>
  <c r="S404" i="21"/>
  <c r="Y404" i="21"/>
  <c r="M404" i="21"/>
  <c r="B404" i="21"/>
  <c r="E404" i="21"/>
  <c r="U404" i="21"/>
  <c r="X404" i="21"/>
  <c r="I404" i="21"/>
  <c r="Q404" i="21"/>
  <c r="C301" i="21"/>
  <c r="G301" i="21"/>
  <c r="K301" i="21"/>
  <c r="O301" i="21"/>
  <c r="S301" i="21"/>
  <c r="W301" i="21"/>
  <c r="B301" i="21"/>
  <c r="E301" i="21"/>
  <c r="I301" i="21"/>
  <c r="M301" i="21"/>
  <c r="Q301" i="21"/>
  <c r="U301" i="21"/>
  <c r="Y301" i="21"/>
  <c r="J301" i="21"/>
  <c r="R301" i="21"/>
  <c r="F301" i="21"/>
  <c r="N301" i="21"/>
  <c r="V301" i="21"/>
  <c r="H301" i="21"/>
  <c r="X301" i="21"/>
  <c r="P301" i="21"/>
  <c r="T301" i="21"/>
  <c r="D301" i="21"/>
  <c r="L301" i="21"/>
  <c r="A405" i="21"/>
  <c r="A302" i="21"/>
  <c r="A337" i="21"/>
  <c r="A371" i="21"/>
  <c r="A301" i="28"/>
  <c r="A404" i="28"/>
  <c r="A370" i="28"/>
  <c r="A267" i="28"/>
  <c r="A236" i="28"/>
  <c r="A438" i="28"/>
  <c r="A336" i="28"/>
  <c r="A233" i="21"/>
  <c r="A267" i="21"/>
  <c r="A201" i="21"/>
  <c r="A138" i="21"/>
  <c r="A170" i="21"/>
  <c r="E138" i="21" l="1"/>
  <c r="I138" i="21"/>
  <c r="M138" i="21"/>
  <c r="Q138" i="21"/>
  <c r="U138" i="21"/>
  <c r="Y138" i="21"/>
  <c r="B138" i="21"/>
  <c r="F138" i="21"/>
  <c r="J138" i="21"/>
  <c r="N138" i="21"/>
  <c r="R138" i="21"/>
  <c r="V138" i="21"/>
  <c r="C138" i="21"/>
  <c r="K138" i="21"/>
  <c r="S138" i="21"/>
  <c r="D138" i="21"/>
  <c r="L138" i="21"/>
  <c r="T138" i="21"/>
  <c r="O138" i="21"/>
  <c r="W138" i="21"/>
  <c r="X138" i="21"/>
  <c r="P138" i="21"/>
  <c r="G138" i="21"/>
  <c r="H138" i="21"/>
  <c r="F236" i="28"/>
  <c r="J236" i="28"/>
  <c r="N236" i="28"/>
  <c r="R236" i="28"/>
  <c r="V236" i="28"/>
  <c r="C236" i="28"/>
  <c r="G236" i="28"/>
  <c r="K236" i="28"/>
  <c r="O236" i="28"/>
  <c r="S236" i="28"/>
  <c r="W236" i="28"/>
  <c r="H236" i="28"/>
  <c r="P236" i="28"/>
  <c r="X236" i="28"/>
  <c r="I236" i="28"/>
  <c r="Q236" i="28"/>
  <c r="Y236" i="28"/>
  <c r="B236" i="28"/>
  <c r="L236" i="28"/>
  <c r="M236" i="28"/>
  <c r="T236" i="28"/>
  <c r="U236" i="28"/>
  <c r="D236" i="28"/>
  <c r="E236" i="28"/>
  <c r="D170" i="21"/>
  <c r="H170" i="21"/>
  <c r="L170" i="21"/>
  <c r="P170" i="21"/>
  <c r="T170" i="21"/>
  <c r="X170" i="21"/>
  <c r="E170" i="21"/>
  <c r="I170" i="21"/>
  <c r="M170" i="21"/>
  <c r="Q170" i="21"/>
  <c r="U170" i="21"/>
  <c r="Y170" i="21"/>
  <c r="J170" i="21"/>
  <c r="R170" i="21"/>
  <c r="C170" i="21"/>
  <c r="K170" i="21"/>
  <c r="S170" i="21"/>
  <c r="N170" i="21"/>
  <c r="V170" i="21"/>
  <c r="G170" i="21"/>
  <c r="O170" i="21"/>
  <c r="B170" i="21"/>
  <c r="F170" i="21"/>
  <c r="W170" i="21"/>
  <c r="C201" i="21"/>
  <c r="G201" i="21"/>
  <c r="K201" i="21"/>
  <c r="O201" i="21"/>
  <c r="S201" i="21"/>
  <c r="W201" i="21"/>
  <c r="D201" i="21"/>
  <c r="H201" i="21"/>
  <c r="L201" i="21"/>
  <c r="P201" i="21"/>
  <c r="T201" i="21"/>
  <c r="X201" i="21"/>
  <c r="I201" i="21"/>
  <c r="Q201" i="21"/>
  <c r="Y201" i="21"/>
  <c r="J201" i="21"/>
  <c r="R201" i="21"/>
  <c r="M201" i="21"/>
  <c r="E201" i="21"/>
  <c r="N201" i="21"/>
  <c r="U201" i="21"/>
  <c r="B201" i="21"/>
  <c r="F201" i="21"/>
  <c r="V201" i="21"/>
  <c r="E371" i="21"/>
  <c r="I371" i="21"/>
  <c r="M371" i="21"/>
  <c r="Q371" i="21"/>
  <c r="U371" i="21"/>
  <c r="Y371" i="21"/>
  <c r="C371" i="21"/>
  <c r="G371" i="21"/>
  <c r="K371" i="21"/>
  <c r="O371" i="21"/>
  <c r="S371" i="21"/>
  <c r="W371" i="21"/>
  <c r="B371" i="21"/>
  <c r="H371" i="21"/>
  <c r="P371" i="21"/>
  <c r="X371" i="21"/>
  <c r="D371" i="21"/>
  <c r="L371" i="21"/>
  <c r="T371" i="21"/>
  <c r="N371" i="21"/>
  <c r="F371" i="21"/>
  <c r="V371" i="21"/>
  <c r="J371" i="21"/>
  <c r="R371" i="21"/>
  <c r="D233" i="21"/>
  <c r="H233" i="21"/>
  <c r="L233" i="21"/>
  <c r="P233" i="21"/>
  <c r="T233" i="21"/>
  <c r="X233" i="21"/>
  <c r="F233" i="21"/>
  <c r="J233" i="21"/>
  <c r="N233" i="21"/>
  <c r="R233" i="21"/>
  <c r="V233" i="21"/>
  <c r="C233" i="21"/>
  <c r="K233" i="21"/>
  <c r="S233" i="21"/>
  <c r="G233" i="21"/>
  <c r="O233" i="21"/>
  <c r="W233" i="21"/>
  <c r="I233" i="21"/>
  <c r="Y233" i="21"/>
  <c r="M233" i="21"/>
  <c r="U233" i="21"/>
  <c r="E233" i="21"/>
  <c r="Q233" i="21"/>
  <c r="B233" i="21"/>
  <c r="F337" i="21"/>
  <c r="J337" i="21"/>
  <c r="N337" i="21"/>
  <c r="R337" i="21"/>
  <c r="V337" i="21"/>
  <c r="D337" i="21"/>
  <c r="H337" i="21"/>
  <c r="L337" i="21"/>
  <c r="P337" i="21"/>
  <c r="T337" i="21"/>
  <c r="X337" i="21"/>
  <c r="I337" i="21"/>
  <c r="Q337" i="21"/>
  <c r="Y337" i="21"/>
  <c r="B337" i="21"/>
  <c r="E337" i="21"/>
  <c r="M337" i="21"/>
  <c r="U337" i="21"/>
  <c r="G337" i="21"/>
  <c r="W337" i="21"/>
  <c r="O337" i="21"/>
  <c r="S337" i="21"/>
  <c r="C337" i="21"/>
  <c r="K337" i="21"/>
  <c r="D302" i="21"/>
  <c r="H302" i="21"/>
  <c r="L302" i="21"/>
  <c r="P302" i="21"/>
  <c r="T302" i="21"/>
  <c r="X302" i="21"/>
  <c r="F302" i="21"/>
  <c r="J302" i="21"/>
  <c r="N302" i="21"/>
  <c r="R302" i="21"/>
  <c r="V302" i="21"/>
  <c r="C302" i="21"/>
  <c r="K302" i="21"/>
  <c r="S302" i="21"/>
  <c r="G302" i="21"/>
  <c r="O302" i="21"/>
  <c r="W302" i="21"/>
  <c r="Q302" i="21"/>
  <c r="B302" i="21"/>
  <c r="I302" i="21"/>
  <c r="Y302" i="21"/>
  <c r="U302" i="21"/>
  <c r="E302" i="21"/>
  <c r="M302" i="21"/>
  <c r="C267" i="21"/>
  <c r="G267" i="21"/>
  <c r="K267" i="21"/>
  <c r="O267" i="21"/>
  <c r="S267" i="21"/>
  <c r="W267" i="21"/>
  <c r="B267" i="21"/>
  <c r="E267" i="21"/>
  <c r="I267" i="21"/>
  <c r="M267" i="21"/>
  <c r="Q267" i="21"/>
  <c r="U267" i="21"/>
  <c r="Y267" i="21"/>
  <c r="J267" i="21"/>
  <c r="R267" i="21"/>
  <c r="F267" i="21"/>
  <c r="N267" i="21"/>
  <c r="V267" i="21"/>
  <c r="H267" i="21"/>
  <c r="X267" i="21"/>
  <c r="L267" i="21"/>
  <c r="T267" i="21"/>
  <c r="D267" i="21"/>
  <c r="P267" i="21"/>
  <c r="D336" i="28"/>
  <c r="H336" i="28"/>
  <c r="L336" i="28"/>
  <c r="P336" i="28"/>
  <c r="T336" i="28"/>
  <c r="X336" i="28"/>
  <c r="G336" i="28"/>
  <c r="M336" i="28"/>
  <c r="R336" i="28"/>
  <c r="W336" i="28"/>
  <c r="E336" i="28"/>
  <c r="J336" i="28"/>
  <c r="O336" i="28"/>
  <c r="U336" i="28"/>
  <c r="F336" i="28"/>
  <c r="Q336" i="28"/>
  <c r="B336" i="28"/>
  <c r="I336" i="28"/>
  <c r="S336" i="28"/>
  <c r="K336" i="28"/>
  <c r="V336" i="28"/>
  <c r="C336" i="28"/>
  <c r="N336" i="28"/>
  <c r="Y336" i="28"/>
  <c r="F267" i="28"/>
  <c r="J267" i="28"/>
  <c r="N267" i="28"/>
  <c r="R267" i="28"/>
  <c r="V267" i="28"/>
  <c r="D267" i="28"/>
  <c r="I267" i="28"/>
  <c r="O267" i="28"/>
  <c r="T267" i="28"/>
  <c r="Y267" i="28"/>
  <c r="B267" i="28"/>
  <c r="G267" i="28"/>
  <c r="L267" i="28"/>
  <c r="Q267" i="28"/>
  <c r="W267" i="28"/>
  <c r="H267" i="28"/>
  <c r="S267" i="28"/>
  <c r="U267" i="28"/>
  <c r="C267" i="28"/>
  <c r="M267" i="28"/>
  <c r="X267" i="28"/>
  <c r="E267" i="28"/>
  <c r="P267" i="28"/>
  <c r="K267" i="28"/>
  <c r="F404" i="28"/>
  <c r="J404" i="28"/>
  <c r="N404" i="28"/>
  <c r="R404" i="28"/>
  <c r="V404" i="28"/>
  <c r="E404" i="28"/>
  <c r="K404" i="28"/>
  <c r="P404" i="28"/>
  <c r="U404" i="28"/>
  <c r="C404" i="28"/>
  <c r="H404" i="28"/>
  <c r="M404" i="28"/>
  <c r="S404" i="28"/>
  <c r="X404" i="28"/>
  <c r="D404" i="28"/>
  <c r="O404" i="28"/>
  <c r="Y404" i="28"/>
  <c r="G404" i="28"/>
  <c r="Q404" i="28"/>
  <c r="B404" i="28"/>
  <c r="I404" i="28"/>
  <c r="T404" i="28"/>
  <c r="L404" i="28"/>
  <c r="W404" i="28"/>
  <c r="C438" i="28"/>
  <c r="E438" i="28"/>
  <c r="I438" i="28"/>
  <c r="M438" i="28"/>
  <c r="Q438" i="28"/>
  <c r="U438" i="28"/>
  <c r="Y438" i="28"/>
  <c r="B438" i="28"/>
  <c r="H438" i="28"/>
  <c r="N438" i="28"/>
  <c r="S438" i="28"/>
  <c r="X438" i="28"/>
  <c r="D438" i="28"/>
  <c r="K438" i="28"/>
  <c r="R438" i="28"/>
  <c r="G438" i="28"/>
  <c r="O438" i="28"/>
  <c r="V438" i="28"/>
  <c r="P438" i="28"/>
  <c r="F438" i="28"/>
  <c r="T438" i="28"/>
  <c r="J438" i="28"/>
  <c r="W438" i="28"/>
  <c r="L438" i="28"/>
  <c r="C370" i="28"/>
  <c r="G370" i="28"/>
  <c r="K370" i="28"/>
  <c r="O370" i="28"/>
  <c r="S370" i="28"/>
  <c r="W370" i="28"/>
  <c r="F370" i="28"/>
  <c r="L370" i="28"/>
  <c r="Q370" i="28"/>
  <c r="V370" i="28"/>
  <c r="B370" i="28"/>
  <c r="D370" i="28"/>
  <c r="I370" i="28"/>
  <c r="N370" i="28"/>
  <c r="T370" i="28"/>
  <c r="Y370" i="28"/>
  <c r="E370" i="28"/>
  <c r="P370" i="28"/>
  <c r="H370" i="28"/>
  <c r="R370" i="28"/>
  <c r="J370" i="28"/>
  <c r="U370" i="28"/>
  <c r="M370" i="28"/>
  <c r="X370" i="28"/>
  <c r="E301" i="28"/>
  <c r="I301" i="28"/>
  <c r="M301" i="28"/>
  <c r="Q301" i="28"/>
  <c r="U301" i="28"/>
  <c r="Y301" i="28"/>
  <c r="B301" i="28"/>
  <c r="C301" i="28"/>
  <c r="H301" i="28"/>
  <c r="N301" i="28"/>
  <c r="S301" i="28"/>
  <c r="X301" i="28"/>
  <c r="F301" i="28"/>
  <c r="K301" i="28"/>
  <c r="P301" i="28"/>
  <c r="V301" i="28"/>
  <c r="G301" i="28"/>
  <c r="R301" i="28"/>
  <c r="J301" i="28"/>
  <c r="T301" i="28"/>
  <c r="L301" i="28"/>
  <c r="W301" i="28"/>
  <c r="D301" i="28"/>
  <c r="O301" i="28"/>
  <c r="C405" i="21"/>
  <c r="G405" i="21"/>
  <c r="K405" i="21"/>
  <c r="O405" i="21"/>
  <c r="S405" i="21"/>
  <c r="W405" i="21"/>
  <c r="E405" i="21"/>
  <c r="J405" i="21"/>
  <c r="P405" i="21"/>
  <c r="U405" i="21"/>
  <c r="B405" i="21"/>
  <c r="H405" i="21"/>
  <c r="M405" i="21"/>
  <c r="R405" i="21"/>
  <c r="X405" i="21"/>
  <c r="D405" i="21"/>
  <c r="N405" i="21"/>
  <c r="Y405" i="21"/>
  <c r="I405" i="21"/>
  <c r="T405" i="21"/>
  <c r="V405" i="21"/>
  <c r="L405" i="21"/>
  <c r="Q405" i="21"/>
  <c r="F405" i="21"/>
  <c r="A303" i="21"/>
  <c r="A338" i="21"/>
  <c r="A406" i="21"/>
  <c r="A372" i="21"/>
  <c r="A439" i="28"/>
  <c r="A337" i="28"/>
  <c r="A302" i="28"/>
  <c r="A268" i="28"/>
  <c r="A371" i="28"/>
  <c r="A405" i="28"/>
  <c r="A268" i="21"/>
  <c r="A234" i="21"/>
  <c r="A202" i="21"/>
  <c r="A171" i="21"/>
  <c r="E171" i="21" l="1"/>
  <c r="I171" i="21"/>
  <c r="M171" i="21"/>
  <c r="Q171" i="21"/>
  <c r="U171" i="21"/>
  <c r="Y171" i="21"/>
  <c r="B171" i="21"/>
  <c r="F171" i="21"/>
  <c r="J171" i="21"/>
  <c r="N171" i="21"/>
  <c r="R171" i="21"/>
  <c r="V171" i="21"/>
  <c r="C171" i="21"/>
  <c r="K171" i="21"/>
  <c r="S171" i="21"/>
  <c r="D171" i="21"/>
  <c r="L171" i="21"/>
  <c r="T171" i="21"/>
  <c r="G171" i="21"/>
  <c r="W171" i="21"/>
  <c r="P171" i="21"/>
  <c r="H171" i="21"/>
  <c r="X171" i="21"/>
  <c r="O171" i="21"/>
  <c r="D202" i="21"/>
  <c r="H202" i="21"/>
  <c r="L202" i="21"/>
  <c r="P202" i="21"/>
  <c r="T202" i="21"/>
  <c r="X202" i="21"/>
  <c r="E202" i="21"/>
  <c r="I202" i="21"/>
  <c r="M202" i="21"/>
  <c r="Q202" i="21"/>
  <c r="U202" i="21"/>
  <c r="Y202" i="21"/>
  <c r="J202" i="21"/>
  <c r="R202" i="21"/>
  <c r="C202" i="21"/>
  <c r="K202" i="21"/>
  <c r="S202" i="21"/>
  <c r="F202" i="21"/>
  <c r="V202" i="21"/>
  <c r="N202" i="21"/>
  <c r="O202" i="21"/>
  <c r="B202" i="21"/>
  <c r="G202" i="21"/>
  <c r="W202" i="21"/>
  <c r="D371" i="28"/>
  <c r="H371" i="28"/>
  <c r="L371" i="28"/>
  <c r="P371" i="28"/>
  <c r="T371" i="28"/>
  <c r="X371" i="28"/>
  <c r="E371" i="28"/>
  <c r="J371" i="28"/>
  <c r="O371" i="28"/>
  <c r="U371" i="28"/>
  <c r="G371" i="28"/>
  <c r="M371" i="28"/>
  <c r="R371" i="28"/>
  <c r="W371" i="28"/>
  <c r="C371" i="28"/>
  <c r="N371" i="28"/>
  <c r="Y371" i="28"/>
  <c r="F371" i="28"/>
  <c r="Q371" i="28"/>
  <c r="B371" i="28"/>
  <c r="I371" i="28"/>
  <c r="S371" i="28"/>
  <c r="K371" i="28"/>
  <c r="V371" i="28"/>
  <c r="E337" i="28"/>
  <c r="I337" i="28"/>
  <c r="M337" i="28"/>
  <c r="Q337" i="28"/>
  <c r="U337" i="28"/>
  <c r="Y337" i="28"/>
  <c r="B337" i="28"/>
  <c r="F337" i="28"/>
  <c r="K337" i="28"/>
  <c r="P337" i="28"/>
  <c r="V337" i="28"/>
  <c r="C337" i="28"/>
  <c r="H337" i="28"/>
  <c r="N337" i="28"/>
  <c r="S337" i="28"/>
  <c r="X337" i="28"/>
  <c r="D337" i="28"/>
  <c r="O337" i="28"/>
  <c r="G337" i="28"/>
  <c r="R337" i="28"/>
  <c r="J337" i="28"/>
  <c r="T337" i="28"/>
  <c r="L337" i="28"/>
  <c r="W337" i="28"/>
  <c r="F372" i="21"/>
  <c r="J372" i="21"/>
  <c r="N372" i="21"/>
  <c r="R372" i="21"/>
  <c r="V372" i="21"/>
  <c r="D372" i="21"/>
  <c r="H372" i="21"/>
  <c r="L372" i="21"/>
  <c r="P372" i="21"/>
  <c r="T372" i="21"/>
  <c r="X372" i="21"/>
  <c r="I372" i="21"/>
  <c r="Q372" i="21"/>
  <c r="Y372" i="21"/>
  <c r="E372" i="21"/>
  <c r="M372" i="21"/>
  <c r="U372" i="21"/>
  <c r="G372" i="21"/>
  <c r="W372" i="21"/>
  <c r="B372" i="21"/>
  <c r="O372" i="21"/>
  <c r="S372" i="21"/>
  <c r="C372" i="21"/>
  <c r="K372" i="21"/>
  <c r="D406" i="21"/>
  <c r="H406" i="21"/>
  <c r="L406" i="21"/>
  <c r="P406" i="21"/>
  <c r="T406" i="21"/>
  <c r="X406" i="21"/>
  <c r="C406" i="21"/>
  <c r="I406" i="21"/>
  <c r="N406" i="21"/>
  <c r="S406" i="21"/>
  <c r="Y406" i="21"/>
  <c r="F406" i="21"/>
  <c r="K406" i="21"/>
  <c r="Q406" i="21"/>
  <c r="V406" i="21"/>
  <c r="M406" i="21"/>
  <c r="W406" i="21"/>
  <c r="G406" i="21"/>
  <c r="R406" i="21"/>
  <c r="U406" i="21"/>
  <c r="J406" i="21"/>
  <c r="O406" i="21"/>
  <c r="B406" i="21"/>
  <c r="E406" i="21"/>
  <c r="C338" i="21"/>
  <c r="G338" i="21"/>
  <c r="K338" i="21"/>
  <c r="O338" i="21"/>
  <c r="S338" i="21"/>
  <c r="W338" i="21"/>
  <c r="E338" i="21"/>
  <c r="I338" i="21"/>
  <c r="M338" i="21"/>
  <c r="Q338" i="21"/>
  <c r="U338" i="21"/>
  <c r="Y338" i="21"/>
  <c r="J338" i="21"/>
  <c r="R338" i="21"/>
  <c r="F338" i="21"/>
  <c r="N338" i="21"/>
  <c r="V338" i="21"/>
  <c r="P338" i="21"/>
  <c r="H338" i="21"/>
  <c r="X338" i="21"/>
  <c r="L338" i="21"/>
  <c r="B338" i="21"/>
  <c r="T338" i="21"/>
  <c r="D338" i="21"/>
  <c r="E234" i="21"/>
  <c r="I234" i="21"/>
  <c r="M234" i="21"/>
  <c r="Q234" i="21"/>
  <c r="U234" i="21"/>
  <c r="Y234" i="21"/>
  <c r="C234" i="21"/>
  <c r="G234" i="21"/>
  <c r="K234" i="21"/>
  <c r="O234" i="21"/>
  <c r="S234" i="21"/>
  <c r="W234" i="21"/>
  <c r="B234" i="21"/>
  <c r="D234" i="21"/>
  <c r="L234" i="21"/>
  <c r="T234" i="21"/>
  <c r="H234" i="21"/>
  <c r="P234" i="21"/>
  <c r="X234" i="21"/>
  <c r="R234" i="21"/>
  <c r="J234" i="21"/>
  <c r="V234" i="21"/>
  <c r="F234" i="21"/>
  <c r="N234" i="21"/>
  <c r="C268" i="28"/>
  <c r="G268" i="28"/>
  <c r="K268" i="28"/>
  <c r="O268" i="28"/>
  <c r="S268" i="28"/>
  <c r="W268" i="28"/>
  <c r="H268" i="28"/>
  <c r="M268" i="28"/>
  <c r="R268" i="28"/>
  <c r="X268" i="28"/>
  <c r="E268" i="28"/>
  <c r="J268" i="28"/>
  <c r="P268" i="28"/>
  <c r="U268" i="28"/>
  <c r="F268" i="28"/>
  <c r="Q268" i="28"/>
  <c r="T268" i="28"/>
  <c r="L268" i="28"/>
  <c r="V268" i="28"/>
  <c r="D268" i="28"/>
  <c r="N268" i="28"/>
  <c r="Y268" i="28"/>
  <c r="B268" i="28"/>
  <c r="I268" i="28"/>
  <c r="D268" i="21"/>
  <c r="H268" i="21"/>
  <c r="L268" i="21"/>
  <c r="P268" i="21"/>
  <c r="T268" i="21"/>
  <c r="X268" i="21"/>
  <c r="F268" i="21"/>
  <c r="J268" i="21"/>
  <c r="N268" i="21"/>
  <c r="R268" i="21"/>
  <c r="V268" i="21"/>
  <c r="C268" i="21"/>
  <c r="K268" i="21"/>
  <c r="S268" i="21"/>
  <c r="G268" i="21"/>
  <c r="O268" i="21"/>
  <c r="W268" i="21"/>
  <c r="Q268" i="21"/>
  <c r="I268" i="21"/>
  <c r="U268" i="21"/>
  <c r="Y268" i="21"/>
  <c r="B268" i="21"/>
  <c r="E268" i="21"/>
  <c r="M268" i="21"/>
  <c r="F302" i="28"/>
  <c r="J302" i="28"/>
  <c r="N302" i="28"/>
  <c r="R302" i="28"/>
  <c r="V302" i="28"/>
  <c r="G302" i="28"/>
  <c r="L302" i="28"/>
  <c r="Q302" i="28"/>
  <c r="W302" i="28"/>
  <c r="D302" i="28"/>
  <c r="I302" i="28"/>
  <c r="O302" i="28"/>
  <c r="T302" i="28"/>
  <c r="Y302" i="28"/>
  <c r="B302" i="28"/>
  <c r="E302" i="28"/>
  <c r="P302" i="28"/>
  <c r="H302" i="28"/>
  <c r="S302" i="28"/>
  <c r="K302" i="28"/>
  <c r="U302" i="28"/>
  <c r="C302" i="28"/>
  <c r="M302" i="28"/>
  <c r="X302" i="28"/>
  <c r="F439" i="28"/>
  <c r="J439" i="28"/>
  <c r="N439" i="28"/>
  <c r="R439" i="28"/>
  <c r="V439" i="28"/>
  <c r="G439" i="28"/>
  <c r="L439" i="28"/>
  <c r="Q439" i="28"/>
  <c r="W439" i="28"/>
  <c r="B439" i="28"/>
  <c r="C439" i="28"/>
  <c r="I439" i="28"/>
  <c r="P439" i="28"/>
  <c r="X439" i="28"/>
  <c r="E439" i="28"/>
  <c r="M439" i="28"/>
  <c r="T439" i="28"/>
  <c r="H439" i="28"/>
  <c r="U439" i="28"/>
  <c r="K439" i="28"/>
  <c r="Y439" i="28"/>
  <c r="O439" i="28"/>
  <c r="D439" i="28"/>
  <c r="S439" i="28"/>
  <c r="C405" i="28"/>
  <c r="G405" i="28"/>
  <c r="K405" i="28"/>
  <c r="O405" i="28"/>
  <c r="S405" i="28"/>
  <c r="W405" i="28"/>
  <c r="D405" i="28"/>
  <c r="I405" i="28"/>
  <c r="N405" i="28"/>
  <c r="T405" i="28"/>
  <c r="Y405" i="28"/>
  <c r="F405" i="28"/>
  <c r="L405" i="28"/>
  <c r="Q405" i="28"/>
  <c r="V405" i="28"/>
  <c r="B405" i="28"/>
  <c r="M405" i="28"/>
  <c r="X405" i="28"/>
  <c r="E405" i="28"/>
  <c r="P405" i="28"/>
  <c r="H405" i="28"/>
  <c r="R405" i="28"/>
  <c r="J405" i="28"/>
  <c r="U405" i="28"/>
  <c r="E303" i="21"/>
  <c r="I303" i="21"/>
  <c r="M303" i="21"/>
  <c r="Q303" i="21"/>
  <c r="U303" i="21"/>
  <c r="Y303" i="21"/>
  <c r="C303" i="21"/>
  <c r="G303" i="21"/>
  <c r="K303" i="21"/>
  <c r="O303" i="21"/>
  <c r="S303" i="21"/>
  <c r="W303" i="21"/>
  <c r="B303" i="21"/>
  <c r="D303" i="21"/>
  <c r="L303" i="21"/>
  <c r="T303" i="21"/>
  <c r="H303" i="21"/>
  <c r="P303" i="21"/>
  <c r="X303" i="21"/>
  <c r="J303" i="21"/>
  <c r="R303" i="21"/>
  <c r="F303" i="21"/>
  <c r="V303" i="21"/>
  <c r="N303" i="21"/>
  <c r="A373" i="21"/>
  <c r="A339" i="21"/>
  <c r="A407" i="21"/>
  <c r="A304" i="21"/>
  <c r="A303" i="28"/>
  <c r="A440" i="28"/>
  <c r="A372" i="28"/>
  <c r="A269" i="28"/>
  <c r="A406" i="28"/>
  <c r="A338" i="28"/>
  <c r="A235" i="21"/>
  <c r="A269" i="21"/>
  <c r="A203" i="21"/>
  <c r="E203" i="21" l="1"/>
  <c r="I203" i="21"/>
  <c r="M203" i="21"/>
  <c r="Q203" i="21"/>
  <c r="U203" i="21"/>
  <c r="Y203" i="21"/>
  <c r="B203" i="21"/>
  <c r="F203" i="21"/>
  <c r="J203" i="21"/>
  <c r="N203" i="21"/>
  <c r="R203" i="21"/>
  <c r="V203" i="21"/>
  <c r="C203" i="21"/>
  <c r="K203" i="21"/>
  <c r="S203" i="21"/>
  <c r="D203" i="21"/>
  <c r="L203" i="21"/>
  <c r="T203" i="21"/>
  <c r="O203" i="21"/>
  <c r="W203" i="21"/>
  <c r="X203" i="21"/>
  <c r="P203" i="21"/>
  <c r="G203" i="21"/>
  <c r="H203" i="21"/>
  <c r="F338" i="28"/>
  <c r="J338" i="28"/>
  <c r="N338" i="28"/>
  <c r="R338" i="28"/>
  <c r="V338" i="28"/>
  <c r="D338" i="28"/>
  <c r="I338" i="28"/>
  <c r="O338" i="28"/>
  <c r="T338" i="28"/>
  <c r="Y338" i="28"/>
  <c r="B338" i="28"/>
  <c r="G338" i="28"/>
  <c r="L338" i="28"/>
  <c r="Q338" i="28"/>
  <c r="W338" i="28"/>
  <c r="C338" i="28"/>
  <c r="M338" i="28"/>
  <c r="X338" i="28"/>
  <c r="E338" i="28"/>
  <c r="P338" i="28"/>
  <c r="H338" i="28"/>
  <c r="S338" i="28"/>
  <c r="K338" i="28"/>
  <c r="U338" i="28"/>
  <c r="D269" i="28"/>
  <c r="H269" i="28"/>
  <c r="L269" i="28"/>
  <c r="P269" i="28"/>
  <c r="T269" i="28"/>
  <c r="X269" i="28"/>
  <c r="F269" i="28"/>
  <c r="K269" i="28"/>
  <c r="Q269" i="28"/>
  <c r="V269" i="28"/>
  <c r="C269" i="28"/>
  <c r="I269" i="28"/>
  <c r="N269" i="28"/>
  <c r="S269" i="28"/>
  <c r="Y269" i="28"/>
  <c r="B269" i="28"/>
  <c r="E269" i="28"/>
  <c r="O269" i="28"/>
  <c r="R269" i="28"/>
  <c r="J269" i="28"/>
  <c r="U269" i="28"/>
  <c r="M269" i="28"/>
  <c r="W269" i="28"/>
  <c r="G269" i="28"/>
  <c r="F304" i="21"/>
  <c r="J304" i="21"/>
  <c r="N304" i="21"/>
  <c r="R304" i="21"/>
  <c r="V304" i="21"/>
  <c r="D304" i="21"/>
  <c r="H304" i="21"/>
  <c r="L304" i="21"/>
  <c r="P304" i="21"/>
  <c r="T304" i="21"/>
  <c r="X304" i="21"/>
  <c r="E304" i="21"/>
  <c r="M304" i="21"/>
  <c r="U304" i="21"/>
  <c r="B304" i="21"/>
  <c r="I304" i="21"/>
  <c r="Q304" i="21"/>
  <c r="Y304" i="21"/>
  <c r="C304" i="21"/>
  <c r="S304" i="21"/>
  <c r="K304" i="21"/>
  <c r="O304" i="21"/>
  <c r="W304" i="21"/>
  <c r="G304" i="21"/>
  <c r="E407" i="21"/>
  <c r="I407" i="21"/>
  <c r="M407" i="21"/>
  <c r="Q407" i="21"/>
  <c r="U407" i="21"/>
  <c r="Y407" i="21"/>
  <c r="G407" i="21"/>
  <c r="L407" i="21"/>
  <c r="R407" i="21"/>
  <c r="W407" i="21"/>
  <c r="D407" i="21"/>
  <c r="J407" i="21"/>
  <c r="O407" i="21"/>
  <c r="T407" i="21"/>
  <c r="B407" i="21"/>
  <c r="K407" i="21"/>
  <c r="V407" i="21"/>
  <c r="F407" i="21"/>
  <c r="P407" i="21"/>
  <c r="S407" i="21"/>
  <c r="H407" i="21"/>
  <c r="N407" i="21"/>
  <c r="C407" i="21"/>
  <c r="X407" i="21"/>
  <c r="D406" i="28"/>
  <c r="H406" i="28"/>
  <c r="L406" i="28"/>
  <c r="P406" i="28"/>
  <c r="T406" i="28"/>
  <c r="X406" i="28"/>
  <c r="G406" i="28"/>
  <c r="M406" i="28"/>
  <c r="R406" i="28"/>
  <c r="W406" i="28"/>
  <c r="E406" i="28"/>
  <c r="J406" i="28"/>
  <c r="O406" i="28"/>
  <c r="U406" i="28"/>
  <c r="K406" i="28"/>
  <c r="V406" i="28"/>
  <c r="C406" i="28"/>
  <c r="N406" i="28"/>
  <c r="Y406" i="28"/>
  <c r="F406" i="28"/>
  <c r="Q406" i="28"/>
  <c r="B406" i="28"/>
  <c r="I406" i="28"/>
  <c r="S406" i="28"/>
  <c r="E372" i="28"/>
  <c r="I372" i="28"/>
  <c r="M372" i="28"/>
  <c r="Q372" i="28"/>
  <c r="U372" i="28"/>
  <c r="Y372" i="28"/>
  <c r="B372" i="28"/>
  <c r="C372" i="28"/>
  <c r="H372" i="28"/>
  <c r="N372" i="28"/>
  <c r="S372" i="28"/>
  <c r="X372" i="28"/>
  <c r="F372" i="28"/>
  <c r="K372" i="28"/>
  <c r="P372" i="28"/>
  <c r="V372" i="28"/>
  <c r="L372" i="28"/>
  <c r="W372" i="28"/>
  <c r="D372" i="28"/>
  <c r="O372" i="28"/>
  <c r="G372" i="28"/>
  <c r="R372" i="28"/>
  <c r="J372" i="28"/>
  <c r="T372" i="28"/>
  <c r="E269" i="21"/>
  <c r="I269" i="21"/>
  <c r="M269" i="21"/>
  <c r="Q269" i="21"/>
  <c r="U269" i="21"/>
  <c r="Y269" i="21"/>
  <c r="C269" i="21"/>
  <c r="G269" i="21"/>
  <c r="K269" i="21"/>
  <c r="O269" i="21"/>
  <c r="S269" i="21"/>
  <c r="W269" i="21"/>
  <c r="B269" i="21"/>
  <c r="D269" i="21"/>
  <c r="L269" i="21"/>
  <c r="T269" i="21"/>
  <c r="H269" i="21"/>
  <c r="P269" i="21"/>
  <c r="X269" i="21"/>
  <c r="J269" i="21"/>
  <c r="F269" i="21"/>
  <c r="R269" i="21"/>
  <c r="N269" i="21"/>
  <c r="V269" i="21"/>
  <c r="C440" i="28"/>
  <c r="G440" i="28"/>
  <c r="K440" i="28"/>
  <c r="O440" i="28"/>
  <c r="S440" i="28"/>
  <c r="W440" i="28"/>
  <c r="E440" i="28"/>
  <c r="J440" i="28"/>
  <c r="P440" i="28"/>
  <c r="U440" i="28"/>
  <c r="H440" i="28"/>
  <c r="N440" i="28"/>
  <c r="V440" i="28"/>
  <c r="D440" i="28"/>
  <c r="L440" i="28"/>
  <c r="R440" i="28"/>
  <c r="Y440" i="28"/>
  <c r="M440" i="28"/>
  <c r="Q440" i="28"/>
  <c r="F440" i="28"/>
  <c r="T440" i="28"/>
  <c r="I440" i="28"/>
  <c r="X440" i="28"/>
  <c r="B440" i="28"/>
  <c r="F339" i="21"/>
  <c r="J339" i="21"/>
  <c r="N339" i="21"/>
  <c r="R339" i="21"/>
  <c r="V339" i="21"/>
  <c r="C339" i="21"/>
  <c r="H339" i="21"/>
  <c r="M339" i="21"/>
  <c r="S339" i="21"/>
  <c r="X339" i="21"/>
  <c r="E339" i="21"/>
  <c r="K339" i="21"/>
  <c r="P339" i="21"/>
  <c r="U339" i="21"/>
  <c r="B339" i="21"/>
  <c r="G339" i="21"/>
  <c r="Q339" i="21"/>
  <c r="L339" i="21"/>
  <c r="W339" i="21"/>
  <c r="D339" i="21"/>
  <c r="Y339" i="21"/>
  <c r="O339" i="21"/>
  <c r="T339" i="21"/>
  <c r="I339" i="21"/>
  <c r="F235" i="21"/>
  <c r="J235" i="21"/>
  <c r="N235" i="21"/>
  <c r="R235" i="21"/>
  <c r="V235" i="21"/>
  <c r="D235" i="21"/>
  <c r="H235" i="21"/>
  <c r="L235" i="21"/>
  <c r="P235" i="21"/>
  <c r="T235" i="21"/>
  <c r="X235" i="21"/>
  <c r="E235" i="21"/>
  <c r="M235" i="21"/>
  <c r="U235" i="21"/>
  <c r="I235" i="21"/>
  <c r="Q235" i="21"/>
  <c r="Y235" i="21"/>
  <c r="B235" i="21"/>
  <c r="K235" i="21"/>
  <c r="G235" i="21"/>
  <c r="S235" i="21"/>
  <c r="C235" i="21"/>
  <c r="O235" i="21"/>
  <c r="W235" i="21"/>
  <c r="C303" i="28"/>
  <c r="G303" i="28"/>
  <c r="K303" i="28"/>
  <c r="O303" i="28"/>
  <c r="S303" i="28"/>
  <c r="W303" i="28"/>
  <c r="E303" i="28"/>
  <c r="J303" i="28"/>
  <c r="P303" i="28"/>
  <c r="U303" i="28"/>
  <c r="H303" i="28"/>
  <c r="M303" i="28"/>
  <c r="R303" i="28"/>
  <c r="X303" i="28"/>
  <c r="D303" i="28"/>
  <c r="N303" i="28"/>
  <c r="Y303" i="28"/>
  <c r="B303" i="28"/>
  <c r="F303" i="28"/>
  <c r="Q303" i="28"/>
  <c r="I303" i="28"/>
  <c r="T303" i="28"/>
  <c r="L303" i="28"/>
  <c r="V303" i="28"/>
  <c r="C373" i="21"/>
  <c r="G373" i="21"/>
  <c r="K373" i="21"/>
  <c r="E373" i="21"/>
  <c r="I373" i="21"/>
  <c r="M373" i="21"/>
  <c r="Q373" i="21"/>
  <c r="U373" i="21"/>
  <c r="Y373" i="21"/>
  <c r="J373" i="21"/>
  <c r="P373" i="21"/>
  <c r="V373" i="21"/>
  <c r="B373" i="21"/>
  <c r="F373" i="21"/>
  <c r="N373" i="21"/>
  <c r="S373" i="21"/>
  <c r="X373" i="21"/>
  <c r="O373" i="21"/>
  <c r="H373" i="21"/>
  <c r="T373" i="21"/>
  <c r="W373" i="21"/>
  <c r="L373" i="21"/>
  <c r="R373" i="21"/>
  <c r="D373" i="21"/>
  <c r="A305" i="21"/>
  <c r="A340" i="21"/>
  <c r="A408" i="21"/>
  <c r="A374" i="21"/>
  <c r="A270" i="28"/>
  <c r="A339" i="28"/>
  <c r="A373" i="28"/>
  <c r="A407" i="28"/>
  <c r="A441" i="28"/>
  <c r="A304" i="28"/>
  <c r="A270" i="21"/>
  <c r="A236" i="21"/>
  <c r="F374" i="21" l="1"/>
  <c r="J374" i="21"/>
  <c r="N374" i="21"/>
  <c r="R374" i="21"/>
  <c r="V374" i="21"/>
  <c r="D374" i="21"/>
  <c r="I374" i="21"/>
  <c r="O374" i="21"/>
  <c r="T374" i="21"/>
  <c r="Y374" i="21"/>
  <c r="G374" i="21"/>
  <c r="L374" i="21"/>
  <c r="Q374" i="21"/>
  <c r="W374" i="21"/>
  <c r="C374" i="21"/>
  <c r="M374" i="21"/>
  <c r="X374" i="21"/>
  <c r="H374" i="21"/>
  <c r="S374" i="21"/>
  <c r="U374" i="21"/>
  <c r="K374" i="21"/>
  <c r="B374" i="21"/>
  <c r="P374" i="21"/>
  <c r="E374" i="21"/>
  <c r="F270" i="21"/>
  <c r="J270" i="21"/>
  <c r="N270" i="21"/>
  <c r="R270" i="21"/>
  <c r="V270" i="21"/>
  <c r="D270" i="21"/>
  <c r="H270" i="21"/>
  <c r="L270" i="21"/>
  <c r="P270" i="21"/>
  <c r="T270" i="21"/>
  <c r="X270" i="21"/>
  <c r="E270" i="21"/>
  <c r="M270" i="21"/>
  <c r="U270" i="21"/>
  <c r="I270" i="21"/>
  <c r="Q270" i="21"/>
  <c r="Y270" i="21"/>
  <c r="B270" i="21"/>
  <c r="C270" i="21"/>
  <c r="S270" i="21"/>
  <c r="G270" i="21"/>
  <c r="O270" i="21"/>
  <c r="W270" i="21"/>
  <c r="K270" i="21"/>
  <c r="F373" i="28"/>
  <c r="J373" i="28"/>
  <c r="N373" i="28"/>
  <c r="R373" i="28"/>
  <c r="V373" i="28"/>
  <c r="G373" i="28"/>
  <c r="L373" i="28"/>
  <c r="Q373" i="28"/>
  <c r="W373" i="28"/>
  <c r="D373" i="28"/>
  <c r="I373" i="28"/>
  <c r="O373" i="28"/>
  <c r="T373" i="28"/>
  <c r="Y373" i="28"/>
  <c r="B373" i="28"/>
  <c r="K373" i="28"/>
  <c r="U373" i="28"/>
  <c r="C373" i="28"/>
  <c r="M373" i="28"/>
  <c r="X373" i="28"/>
  <c r="E373" i="28"/>
  <c r="P373" i="28"/>
  <c r="H373" i="28"/>
  <c r="S373" i="28"/>
  <c r="F408" i="21"/>
  <c r="J408" i="21"/>
  <c r="N408" i="21"/>
  <c r="R408" i="21"/>
  <c r="V408" i="21"/>
  <c r="E408" i="21"/>
  <c r="K408" i="21"/>
  <c r="P408" i="21"/>
  <c r="U408" i="21"/>
  <c r="C408" i="21"/>
  <c r="H408" i="21"/>
  <c r="M408" i="21"/>
  <c r="S408" i="21"/>
  <c r="X408" i="21"/>
  <c r="I408" i="21"/>
  <c r="T408" i="21"/>
  <c r="D408" i="21"/>
  <c r="O408" i="21"/>
  <c r="Y408" i="21"/>
  <c r="B408" i="21"/>
  <c r="Q408" i="21"/>
  <c r="G408" i="21"/>
  <c r="L408" i="21"/>
  <c r="W408" i="21"/>
  <c r="D304" i="28"/>
  <c r="H304" i="28"/>
  <c r="L304" i="28"/>
  <c r="P304" i="28"/>
  <c r="T304" i="28"/>
  <c r="X304" i="28"/>
  <c r="C304" i="28"/>
  <c r="I304" i="28"/>
  <c r="N304" i="28"/>
  <c r="S304" i="28"/>
  <c r="Y304" i="28"/>
  <c r="B304" i="28"/>
  <c r="F304" i="28"/>
  <c r="K304" i="28"/>
  <c r="Q304" i="28"/>
  <c r="V304" i="28"/>
  <c r="M304" i="28"/>
  <c r="W304" i="28"/>
  <c r="E304" i="28"/>
  <c r="O304" i="28"/>
  <c r="G304" i="28"/>
  <c r="R304" i="28"/>
  <c r="J304" i="28"/>
  <c r="U304" i="28"/>
  <c r="D441" i="28"/>
  <c r="H441" i="28"/>
  <c r="L441" i="28"/>
  <c r="P441" i="28"/>
  <c r="T441" i="28"/>
  <c r="X441" i="28"/>
  <c r="C441" i="28"/>
  <c r="I441" i="28"/>
  <c r="N441" i="28"/>
  <c r="S441" i="28"/>
  <c r="Y441" i="28"/>
  <c r="F441" i="28"/>
  <c r="M441" i="28"/>
  <c r="U441" i="28"/>
  <c r="J441" i="28"/>
  <c r="Q441" i="28"/>
  <c r="W441" i="28"/>
  <c r="B441" i="28"/>
  <c r="E441" i="28"/>
  <c r="R441" i="28"/>
  <c r="G441" i="28"/>
  <c r="V441" i="28"/>
  <c r="K441" i="28"/>
  <c r="O441" i="28"/>
  <c r="C339" i="28"/>
  <c r="G339" i="28"/>
  <c r="K339" i="28"/>
  <c r="O339" i="28"/>
  <c r="S339" i="28"/>
  <c r="W339" i="28"/>
  <c r="H339" i="28"/>
  <c r="M339" i="28"/>
  <c r="R339" i="28"/>
  <c r="X339" i="28"/>
  <c r="E339" i="28"/>
  <c r="J339" i="28"/>
  <c r="P339" i="28"/>
  <c r="U339" i="28"/>
  <c r="L339" i="28"/>
  <c r="V339" i="28"/>
  <c r="D339" i="28"/>
  <c r="N339" i="28"/>
  <c r="Y339" i="28"/>
  <c r="B339" i="28"/>
  <c r="F339" i="28"/>
  <c r="Q339" i="28"/>
  <c r="I339" i="28"/>
  <c r="T339" i="28"/>
  <c r="C340" i="21"/>
  <c r="G340" i="21"/>
  <c r="K340" i="21"/>
  <c r="O340" i="21"/>
  <c r="S340" i="21"/>
  <c r="W340" i="21"/>
  <c r="B340" i="21"/>
  <c r="F340" i="21"/>
  <c r="L340" i="21"/>
  <c r="Q340" i="21"/>
  <c r="V340" i="21"/>
  <c r="D340" i="21"/>
  <c r="I340" i="21"/>
  <c r="N340" i="21"/>
  <c r="T340" i="21"/>
  <c r="Y340" i="21"/>
  <c r="E340" i="21"/>
  <c r="P340" i="21"/>
  <c r="J340" i="21"/>
  <c r="U340" i="21"/>
  <c r="X340" i="21"/>
  <c r="M340" i="21"/>
  <c r="R340" i="21"/>
  <c r="H340" i="21"/>
  <c r="C236" i="21"/>
  <c r="G236" i="21"/>
  <c r="K236" i="21"/>
  <c r="O236" i="21"/>
  <c r="S236" i="21"/>
  <c r="W236" i="21"/>
  <c r="B236" i="21"/>
  <c r="E236" i="21"/>
  <c r="I236" i="21"/>
  <c r="M236" i="21"/>
  <c r="Q236" i="21"/>
  <c r="U236" i="21"/>
  <c r="Y236" i="21"/>
  <c r="F236" i="21"/>
  <c r="N236" i="21"/>
  <c r="V236" i="21"/>
  <c r="J236" i="21"/>
  <c r="R236" i="21"/>
  <c r="D236" i="21"/>
  <c r="T236" i="21"/>
  <c r="H236" i="21"/>
  <c r="P236" i="21"/>
  <c r="X236" i="21"/>
  <c r="L236" i="21"/>
  <c r="E407" i="28"/>
  <c r="I407" i="28"/>
  <c r="M407" i="28"/>
  <c r="Q407" i="28"/>
  <c r="U407" i="28"/>
  <c r="Y407" i="28"/>
  <c r="B407" i="28"/>
  <c r="F407" i="28"/>
  <c r="K407" i="28"/>
  <c r="P407" i="28"/>
  <c r="V407" i="28"/>
  <c r="C407" i="28"/>
  <c r="H407" i="28"/>
  <c r="N407" i="28"/>
  <c r="S407" i="28"/>
  <c r="X407" i="28"/>
  <c r="J407" i="28"/>
  <c r="T407" i="28"/>
  <c r="L407" i="28"/>
  <c r="W407" i="28"/>
  <c r="D407" i="28"/>
  <c r="O407" i="28"/>
  <c r="G407" i="28"/>
  <c r="R407" i="28"/>
  <c r="E270" i="28"/>
  <c r="I270" i="28"/>
  <c r="M270" i="28"/>
  <c r="Q270" i="28"/>
  <c r="U270" i="28"/>
  <c r="Y270" i="28"/>
  <c r="B270" i="28"/>
  <c r="D270" i="28"/>
  <c r="J270" i="28"/>
  <c r="O270" i="28"/>
  <c r="T270" i="28"/>
  <c r="G270" i="28"/>
  <c r="L270" i="28"/>
  <c r="R270" i="28"/>
  <c r="W270" i="28"/>
  <c r="C270" i="28"/>
  <c r="N270" i="28"/>
  <c r="X270" i="28"/>
  <c r="P270" i="28"/>
  <c r="H270" i="28"/>
  <c r="S270" i="28"/>
  <c r="K270" i="28"/>
  <c r="V270" i="28"/>
  <c r="F270" i="28"/>
  <c r="C305" i="21"/>
  <c r="G305" i="21"/>
  <c r="K305" i="21"/>
  <c r="O305" i="21"/>
  <c r="S305" i="21"/>
  <c r="W305" i="21"/>
  <c r="B305" i="21"/>
  <c r="E305" i="21"/>
  <c r="I305" i="21"/>
  <c r="M305" i="21"/>
  <c r="Q305" i="21"/>
  <c r="U305" i="21"/>
  <c r="Y305" i="21"/>
  <c r="F305" i="21"/>
  <c r="N305" i="21"/>
  <c r="V305" i="21"/>
  <c r="J305" i="21"/>
  <c r="R305" i="21"/>
  <c r="L305" i="21"/>
  <c r="D305" i="21"/>
  <c r="T305" i="21"/>
  <c r="X305" i="21"/>
  <c r="P305" i="21"/>
  <c r="H305" i="21"/>
  <c r="A375" i="21"/>
  <c r="A341" i="21"/>
  <c r="A409" i="21"/>
  <c r="A306" i="21"/>
  <c r="A442" i="28"/>
  <c r="A340" i="28"/>
  <c r="A374" i="28"/>
  <c r="A271" i="28"/>
  <c r="A305" i="28"/>
  <c r="A408" i="28"/>
  <c r="A237" i="21"/>
  <c r="A271" i="21"/>
  <c r="D237" i="21" l="1"/>
  <c r="H237" i="21"/>
  <c r="L237" i="21"/>
  <c r="P237" i="21"/>
  <c r="T237" i="21"/>
  <c r="X237" i="21"/>
  <c r="F237" i="21"/>
  <c r="J237" i="21"/>
  <c r="N237" i="21"/>
  <c r="R237" i="21"/>
  <c r="V237" i="21"/>
  <c r="G237" i="21"/>
  <c r="O237" i="21"/>
  <c r="W237" i="21"/>
  <c r="C237" i="21"/>
  <c r="K237" i="21"/>
  <c r="S237" i="21"/>
  <c r="M237" i="21"/>
  <c r="B237" i="21"/>
  <c r="E237" i="21"/>
  <c r="Y237" i="21"/>
  <c r="Q237" i="21"/>
  <c r="I237" i="21"/>
  <c r="U237" i="21"/>
  <c r="C374" i="28"/>
  <c r="G374" i="28"/>
  <c r="K374" i="28"/>
  <c r="O374" i="28"/>
  <c r="S374" i="28"/>
  <c r="W374" i="28"/>
  <c r="E374" i="28"/>
  <c r="J374" i="28"/>
  <c r="P374" i="28"/>
  <c r="U374" i="28"/>
  <c r="H374" i="28"/>
  <c r="M374" i="28"/>
  <c r="R374" i="28"/>
  <c r="X374" i="28"/>
  <c r="I374" i="28"/>
  <c r="T374" i="28"/>
  <c r="L374" i="28"/>
  <c r="V374" i="28"/>
  <c r="D374" i="28"/>
  <c r="N374" i="28"/>
  <c r="Y374" i="28"/>
  <c r="B374" i="28"/>
  <c r="F374" i="28"/>
  <c r="Q374" i="28"/>
  <c r="F408" i="28"/>
  <c r="J408" i="28"/>
  <c r="N408" i="28"/>
  <c r="R408" i="28"/>
  <c r="V408" i="28"/>
  <c r="D408" i="28"/>
  <c r="I408" i="28"/>
  <c r="O408" i="28"/>
  <c r="T408" i="28"/>
  <c r="Y408" i="28"/>
  <c r="B408" i="28"/>
  <c r="G408" i="28"/>
  <c r="L408" i="28"/>
  <c r="Q408" i="28"/>
  <c r="W408" i="28"/>
  <c r="H408" i="28"/>
  <c r="S408" i="28"/>
  <c r="K408" i="28"/>
  <c r="U408" i="28"/>
  <c r="C408" i="28"/>
  <c r="M408" i="28"/>
  <c r="X408" i="28"/>
  <c r="E408" i="28"/>
  <c r="P408" i="28"/>
  <c r="D340" i="28"/>
  <c r="H340" i="28"/>
  <c r="L340" i="28"/>
  <c r="P340" i="28"/>
  <c r="T340" i="28"/>
  <c r="X340" i="28"/>
  <c r="F340" i="28"/>
  <c r="K340" i="28"/>
  <c r="Q340" i="28"/>
  <c r="V340" i="28"/>
  <c r="C340" i="28"/>
  <c r="I340" i="28"/>
  <c r="N340" i="28"/>
  <c r="S340" i="28"/>
  <c r="Y340" i="28"/>
  <c r="B340" i="28"/>
  <c r="J340" i="28"/>
  <c r="U340" i="28"/>
  <c r="M340" i="28"/>
  <c r="W340" i="28"/>
  <c r="E340" i="28"/>
  <c r="O340" i="28"/>
  <c r="G340" i="28"/>
  <c r="R340" i="28"/>
  <c r="C271" i="21"/>
  <c r="G271" i="21"/>
  <c r="K271" i="21"/>
  <c r="O271" i="21"/>
  <c r="S271" i="21"/>
  <c r="W271" i="21"/>
  <c r="B271" i="21"/>
  <c r="E271" i="21"/>
  <c r="I271" i="21"/>
  <c r="M271" i="21"/>
  <c r="Q271" i="21"/>
  <c r="U271" i="21"/>
  <c r="Y271" i="21"/>
  <c r="F271" i="21"/>
  <c r="N271" i="21"/>
  <c r="V271" i="21"/>
  <c r="J271" i="21"/>
  <c r="R271" i="21"/>
  <c r="L271" i="21"/>
  <c r="D271" i="21"/>
  <c r="X271" i="21"/>
  <c r="P271" i="21"/>
  <c r="H271" i="21"/>
  <c r="T271" i="21"/>
  <c r="F271" i="28"/>
  <c r="J271" i="28"/>
  <c r="N271" i="28"/>
  <c r="R271" i="28"/>
  <c r="V271" i="28"/>
  <c r="C271" i="28"/>
  <c r="H271" i="28"/>
  <c r="M271" i="28"/>
  <c r="S271" i="28"/>
  <c r="X271" i="28"/>
  <c r="E271" i="28"/>
  <c r="K271" i="28"/>
  <c r="P271" i="28"/>
  <c r="U271" i="28"/>
  <c r="L271" i="28"/>
  <c r="W271" i="28"/>
  <c r="B271" i="28"/>
  <c r="O271" i="28"/>
  <c r="G271" i="28"/>
  <c r="Q271" i="28"/>
  <c r="I271" i="28"/>
  <c r="T271" i="28"/>
  <c r="D271" i="28"/>
  <c r="Y271" i="28"/>
  <c r="D306" i="21"/>
  <c r="H306" i="21"/>
  <c r="L306" i="21"/>
  <c r="P306" i="21"/>
  <c r="T306" i="21"/>
  <c r="X306" i="21"/>
  <c r="F306" i="21"/>
  <c r="J306" i="21"/>
  <c r="N306" i="21"/>
  <c r="R306" i="21"/>
  <c r="V306" i="21"/>
  <c r="G306" i="21"/>
  <c r="O306" i="21"/>
  <c r="W306" i="21"/>
  <c r="C306" i="21"/>
  <c r="K306" i="21"/>
  <c r="S306" i="21"/>
  <c r="E306" i="21"/>
  <c r="U306" i="21"/>
  <c r="M306" i="21"/>
  <c r="Q306" i="21"/>
  <c r="B306" i="21"/>
  <c r="I306" i="21"/>
  <c r="Y306" i="21"/>
  <c r="C409" i="21"/>
  <c r="G409" i="21"/>
  <c r="K409" i="21"/>
  <c r="O409" i="21"/>
  <c r="S409" i="21"/>
  <c r="W409" i="21"/>
  <c r="D409" i="21"/>
  <c r="I409" i="21"/>
  <c r="N409" i="21"/>
  <c r="T409" i="21"/>
  <c r="Y409" i="21"/>
  <c r="B409" i="21"/>
  <c r="F409" i="21"/>
  <c r="L409" i="21"/>
  <c r="Q409" i="21"/>
  <c r="V409" i="21"/>
  <c r="H409" i="21"/>
  <c r="R409" i="21"/>
  <c r="M409" i="21"/>
  <c r="X409" i="21"/>
  <c r="P409" i="21"/>
  <c r="E409" i="21"/>
  <c r="J409" i="21"/>
  <c r="U409" i="21"/>
  <c r="D341" i="21"/>
  <c r="H341" i="21"/>
  <c r="L341" i="21"/>
  <c r="P341" i="21"/>
  <c r="T341" i="21"/>
  <c r="X341" i="21"/>
  <c r="E341" i="21"/>
  <c r="J341" i="21"/>
  <c r="O341" i="21"/>
  <c r="U341" i="21"/>
  <c r="G341" i="21"/>
  <c r="M341" i="21"/>
  <c r="R341" i="21"/>
  <c r="W341" i="21"/>
  <c r="C341" i="21"/>
  <c r="N341" i="21"/>
  <c r="Y341" i="21"/>
  <c r="B341" i="21"/>
  <c r="I341" i="21"/>
  <c r="S341" i="21"/>
  <c r="V341" i="21"/>
  <c r="K341" i="21"/>
  <c r="F341" i="21"/>
  <c r="Q341" i="21"/>
  <c r="E305" i="28"/>
  <c r="I305" i="28"/>
  <c r="M305" i="28"/>
  <c r="Q305" i="28"/>
  <c r="U305" i="28"/>
  <c r="Y305" i="28"/>
  <c r="B305" i="28"/>
  <c r="G305" i="28"/>
  <c r="L305" i="28"/>
  <c r="R305" i="28"/>
  <c r="W305" i="28"/>
  <c r="D305" i="28"/>
  <c r="J305" i="28"/>
  <c r="O305" i="28"/>
  <c r="T305" i="28"/>
  <c r="K305" i="28"/>
  <c r="V305" i="28"/>
  <c r="C305" i="28"/>
  <c r="N305" i="28"/>
  <c r="X305" i="28"/>
  <c r="F305" i="28"/>
  <c r="P305" i="28"/>
  <c r="H305" i="28"/>
  <c r="S305" i="28"/>
  <c r="E442" i="28"/>
  <c r="I442" i="28"/>
  <c r="M442" i="28"/>
  <c r="Q442" i="28"/>
  <c r="U442" i="28"/>
  <c r="Y442" i="28"/>
  <c r="B442" i="28"/>
  <c r="G442" i="28"/>
  <c r="L442" i="28"/>
  <c r="R442" i="28"/>
  <c r="W442" i="28"/>
  <c r="D442" i="28"/>
  <c r="K442" i="28"/>
  <c r="S442" i="28"/>
  <c r="H442" i="28"/>
  <c r="O442" i="28"/>
  <c r="V442" i="28"/>
  <c r="J442" i="28"/>
  <c r="X442" i="28"/>
  <c r="N442" i="28"/>
  <c r="C442" i="28"/>
  <c r="P442" i="28"/>
  <c r="F442" i="28"/>
  <c r="T442" i="28"/>
  <c r="C375" i="21"/>
  <c r="G375" i="21"/>
  <c r="K375" i="21"/>
  <c r="O375" i="21"/>
  <c r="S375" i="21"/>
  <c r="W375" i="21"/>
  <c r="B375" i="21"/>
  <c r="H375" i="21"/>
  <c r="M375" i="21"/>
  <c r="R375" i="21"/>
  <c r="X375" i="21"/>
  <c r="E375" i="21"/>
  <c r="J375" i="21"/>
  <c r="P375" i="21"/>
  <c r="U375" i="21"/>
  <c r="L375" i="21"/>
  <c r="V375" i="21"/>
  <c r="F375" i="21"/>
  <c r="Q375" i="21"/>
  <c r="T375" i="21"/>
  <c r="I375" i="21"/>
  <c r="N375" i="21"/>
  <c r="D375" i="21"/>
  <c r="Y375" i="21"/>
  <c r="A376" i="21"/>
  <c r="A307" i="21"/>
  <c r="A342" i="21"/>
  <c r="A410" i="21"/>
  <c r="A409" i="28"/>
  <c r="A306" i="28"/>
  <c r="A375" i="28"/>
  <c r="A341" i="28"/>
  <c r="A443" i="28"/>
  <c r="A272" i="21"/>
  <c r="A238" i="21"/>
  <c r="E238" i="21" l="1"/>
  <c r="I238" i="21"/>
  <c r="M238" i="21"/>
  <c r="Q238" i="21"/>
  <c r="U238" i="21"/>
  <c r="Y238" i="21"/>
  <c r="C238" i="21"/>
  <c r="G238" i="21"/>
  <c r="K238" i="21"/>
  <c r="O238" i="21"/>
  <c r="S238" i="21"/>
  <c r="W238" i="21"/>
  <c r="B238" i="21"/>
  <c r="H238" i="21"/>
  <c r="P238" i="21"/>
  <c r="X238" i="21"/>
  <c r="D238" i="21"/>
  <c r="L238" i="21"/>
  <c r="T238" i="21"/>
  <c r="F238" i="21"/>
  <c r="V238" i="21"/>
  <c r="N238" i="21"/>
  <c r="R238" i="21"/>
  <c r="J238" i="21"/>
  <c r="D375" i="28"/>
  <c r="H375" i="28"/>
  <c r="L375" i="28"/>
  <c r="P375" i="28"/>
  <c r="T375" i="28"/>
  <c r="X375" i="28"/>
  <c r="C375" i="28"/>
  <c r="I375" i="28"/>
  <c r="N375" i="28"/>
  <c r="S375" i="28"/>
  <c r="Y375" i="28"/>
  <c r="B375" i="28"/>
  <c r="F375" i="28"/>
  <c r="K375" i="28"/>
  <c r="Q375" i="28"/>
  <c r="V375" i="28"/>
  <c r="G375" i="28"/>
  <c r="R375" i="28"/>
  <c r="J375" i="28"/>
  <c r="U375" i="28"/>
  <c r="M375" i="28"/>
  <c r="W375" i="28"/>
  <c r="E375" i="28"/>
  <c r="O375" i="28"/>
  <c r="E342" i="21"/>
  <c r="I342" i="21"/>
  <c r="M342" i="21"/>
  <c r="Q342" i="21"/>
  <c r="U342" i="21"/>
  <c r="Y342" i="21"/>
  <c r="C342" i="21"/>
  <c r="H342" i="21"/>
  <c r="N342" i="21"/>
  <c r="S342" i="21"/>
  <c r="X342" i="21"/>
  <c r="B342" i="21"/>
  <c r="F342" i="21"/>
  <c r="K342" i="21"/>
  <c r="P342" i="21"/>
  <c r="V342" i="21"/>
  <c r="L342" i="21"/>
  <c r="W342" i="21"/>
  <c r="G342" i="21"/>
  <c r="R342" i="21"/>
  <c r="T342" i="21"/>
  <c r="J342" i="21"/>
  <c r="O342" i="21"/>
  <c r="D342" i="21"/>
  <c r="D272" i="21"/>
  <c r="H272" i="21"/>
  <c r="L272" i="21"/>
  <c r="P272" i="21"/>
  <c r="T272" i="21"/>
  <c r="X272" i="21"/>
  <c r="F272" i="21"/>
  <c r="J272" i="21"/>
  <c r="N272" i="21"/>
  <c r="R272" i="21"/>
  <c r="V272" i="21"/>
  <c r="G272" i="21"/>
  <c r="O272" i="21"/>
  <c r="W272" i="21"/>
  <c r="C272" i="21"/>
  <c r="K272" i="21"/>
  <c r="S272" i="21"/>
  <c r="E272" i="21"/>
  <c r="U272" i="21"/>
  <c r="Y272" i="21"/>
  <c r="M272" i="21"/>
  <c r="B272" i="21"/>
  <c r="Q272" i="21"/>
  <c r="I272" i="21"/>
  <c r="F306" i="28"/>
  <c r="J306" i="28"/>
  <c r="N306" i="28"/>
  <c r="R306" i="28"/>
  <c r="V306" i="28"/>
  <c r="E306" i="28"/>
  <c r="K306" i="28"/>
  <c r="P306" i="28"/>
  <c r="U306" i="28"/>
  <c r="C306" i="28"/>
  <c r="H306" i="28"/>
  <c r="M306" i="28"/>
  <c r="S306" i="28"/>
  <c r="X306" i="28"/>
  <c r="I306" i="28"/>
  <c r="T306" i="28"/>
  <c r="L306" i="28"/>
  <c r="W306" i="28"/>
  <c r="B306" i="28"/>
  <c r="D306" i="28"/>
  <c r="O306" i="28"/>
  <c r="Y306" i="28"/>
  <c r="G306" i="28"/>
  <c r="Q306" i="28"/>
  <c r="E307" i="21"/>
  <c r="I307" i="21"/>
  <c r="M307" i="21"/>
  <c r="Q307" i="21"/>
  <c r="U307" i="21"/>
  <c r="Y307" i="21"/>
  <c r="C307" i="21"/>
  <c r="G307" i="21"/>
  <c r="K307" i="21"/>
  <c r="O307" i="21"/>
  <c r="S307" i="21"/>
  <c r="W307" i="21"/>
  <c r="B307" i="21"/>
  <c r="H307" i="21"/>
  <c r="P307" i="21"/>
  <c r="X307" i="21"/>
  <c r="D307" i="21"/>
  <c r="L307" i="21"/>
  <c r="T307" i="21"/>
  <c r="N307" i="21"/>
  <c r="F307" i="21"/>
  <c r="V307" i="21"/>
  <c r="J307" i="21"/>
  <c r="R307" i="21"/>
  <c r="F443" i="28"/>
  <c r="J443" i="28"/>
  <c r="N443" i="28"/>
  <c r="R443" i="28"/>
  <c r="V443" i="28"/>
  <c r="E443" i="28"/>
  <c r="K443" i="28"/>
  <c r="P443" i="28"/>
  <c r="U443" i="28"/>
  <c r="C443" i="28"/>
  <c r="I443" i="28"/>
  <c r="Q443" i="28"/>
  <c r="X443" i="28"/>
  <c r="G443" i="28"/>
  <c r="M443" i="28"/>
  <c r="T443" i="28"/>
  <c r="O443" i="28"/>
  <c r="B443" i="28"/>
  <c r="D443" i="28"/>
  <c r="S443" i="28"/>
  <c r="H443" i="28"/>
  <c r="W443" i="28"/>
  <c r="L443" i="28"/>
  <c r="Y443" i="28"/>
  <c r="C409" i="28"/>
  <c r="G409" i="28"/>
  <c r="K409" i="28"/>
  <c r="O409" i="28"/>
  <c r="S409" i="28"/>
  <c r="W409" i="28"/>
  <c r="H409" i="28"/>
  <c r="M409" i="28"/>
  <c r="R409" i="28"/>
  <c r="X409" i="28"/>
  <c r="E409" i="28"/>
  <c r="J409" i="28"/>
  <c r="P409" i="28"/>
  <c r="U409" i="28"/>
  <c r="F409" i="28"/>
  <c r="Q409" i="28"/>
  <c r="I409" i="28"/>
  <c r="T409" i="28"/>
  <c r="L409" i="28"/>
  <c r="V409" i="28"/>
  <c r="D409" i="28"/>
  <c r="N409" i="28"/>
  <c r="Y409" i="28"/>
  <c r="B409" i="28"/>
  <c r="D376" i="21"/>
  <c r="H376" i="21"/>
  <c r="L376" i="21"/>
  <c r="P376" i="21"/>
  <c r="T376" i="21"/>
  <c r="X376" i="21"/>
  <c r="F376" i="21"/>
  <c r="K376" i="21"/>
  <c r="Q376" i="21"/>
  <c r="V376" i="21"/>
  <c r="C376" i="21"/>
  <c r="I376" i="21"/>
  <c r="N376" i="21"/>
  <c r="S376" i="21"/>
  <c r="Y376" i="21"/>
  <c r="B376" i="21"/>
  <c r="J376" i="21"/>
  <c r="U376" i="21"/>
  <c r="E376" i="21"/>
  <c r="O376" i="21"/>
  <c r="R376" i="21"/>
  <c r="G376" i="21"/>
  <c r="M376" i="21"/>
  <c r="W376" i="21"/>
  <c r="E341" i="28"/>
  <c r="I341" i="28"/>
  <c r="M341" i="28"/>
  <c r="Q341" i="28"/>
  <c r="U341" i="28"/>
  <c r="Y341" i="28"/>
  <c r="B341" i="28"/>
  <c r="D341" i="28"/>
  <c r="J341" i="28"/>
  <c r="O341" i="28"/>
  <c r="T341" i="28"/>
  <c r="G341" i="28"/>
  <c r="L341" i="28"/>
  <c r="R341" i="28"/>
  <c r="W341" i="28"/>
  <c r="H341" i="28"/>
  <c r="S341" i="28"/>
  <c r="K341" i="28"/>
  <c r="V341" i="28"/>
  <c r="C341" i="28"/>
  <c r="N341" i="28"/>
  <c r="X341" i="28"/>
  <c r="F341" i="28"/>
  <c r="P341" i="28"/>
  <c r="D410" i="21"/>
  <c r="H410" i="21"/>
  <c r="L410" i="21"/>
  <c r="P410" i="21"/>
  <c r="G410" i="21"/>
  <c r="M410" i="21"/>
  <c r="R410" i="21"/>
  <c r="V410" i="21"/>
  <c r="E410" i="21"/>
  <c r="J410" i="21"/>
  <c r="O410" i="21"/>
  <c r="T410" i="21"/>
  <c r="X410" i="21"/>
  <c r="F410" i="21"/>
  <c r="Q410" i="21"/>
  <c r="Y410" i="21"/>
  <c r="K410" i="21"/>
  <c r="U410" i="21"/>
  <c r="N410" i="21"/>
  <c r="B410" i="21"/>
  <c r="C410" i="21"/>
  <c r="W410" i="21"/>
  <c r="I410" i="21"/>
  <c r="S410" i="21"/>
  <c r="A411" i="21"/>
  <c r="A343" i="21"/>
  <c r="A308" i="21"/>
  <c r="A377" i="21"/>
  <c r="A444" i="28"/>
  <c r="A342" i="28"/>
  <c r="A376" i="28"/>
  <c r="A410" i="28"/>
  <c r="A273" i="21"/>
  <c r="E273" i="21" l="1"/>
  <c r="I273" i="21"/>
  <c r="M273" i="21"/>
  <c r="Q273" i="21"/>
  <c r="U273" i="21"/>
  <c r="Y273" i="21"/>
  <c r="C273" i="21"/>
  <c r="G273" i="21"/>
  <c r="K273" i="21"/>
  <c r="O273" i="21"/>
  <c r="S273" i="21"/>
  <c r="W273" i="21"/>
  <c r="B273" i="21"/>
  <c r="H273" i="21"/>
  <c r="P273" i="21"/>
  <c r="X273" i="21"/>
  <c r="D273" i="21"/>
  <c r="L273" i="21"/>
  <c r="T273" i="21"/>
  <c r="N273" i="21"/>
  <c r="V273" i="21"/>
  <c r="J273" i="21"/>
  <c r="F273" i="21"/>
  <c r="R273" i="21"/>
  <c r="C444" i="28"/>
  <c r="G444" i="28"/>
  <c r="K444" i="28"/>
  <c r="O444" i="28"/>
  <c r="S444" i="28"/>
  <c r="W444" i="28"/>
  <c r="D444" i="28"/>
  <c r="I444" i="28"/>
  <c r="N444" i="28"/>
  <c r="T444" i="28"/>
  <c r="Y444" i="28"/>
  <c r="B444" i="28"/>
  <c r="H444" i="28"/>
  <c r="P444" i="28"/>
  <c r="V444" i="28"/>
  <c r="E444" i="28"/>
  <c r="L444" i="28"/>
  <c r="R444" i="28"/>
  <c r="F444" i="28"/>
  <c r="U444" i="28"/>
  <c r="J444" i="28"/>
  <c r="X444" i="28"/>
  <c r="M444" i="28"/>
  <c r="Q444" i="28"/>
  <c r="C411" i="21"/>
  <c r="G411" i="21"/>
  <c r="K411" i="21"/>
  <c r="O411" i="21"/>
  <c r="S411" i="21"/>
  <c r="W411" i="21"/>
  <c r="E411" i="21"/>
  <c r="I411" i="21"/>
  <c r="M411" i="21"/>
  <c r="Q411" i="21"/>
  <c r="U411" i="21"/>
  <c r="Y411" i="21"/>
  <c r="B411" i="21"/>
  <c r="J411" i="21"/>
  <c r="R411" i="21"/>
  <c r="F411" i="21"/>
  <c r="N411" i="21"/>
  <c r="V411" i="21"/>
  <c r="H411" i="21"/>
  <c r="X411" i="21"/>
  <c r="P411" i="21"/>
  <c r="D411" i="21"/>
  <c r="T411" i="21"/>
  <c r="L411" i="21"/>
  <c r="D410" i="28"/>
  <c r="H410" i="28"/>
  <c r="L410" i="28"/>
  <c r="P410" i="28"/>
  <c r="T410" i="28"/>
  <c r="X410" i="28"/>
  <c r="F410" i="28"/>
  <c r="K410" i="28"/>
  <c r="Q410" i="28"/>
  <c r="V410" i="28"/>
  <c r="C410" i="28"/>
  <c r="I410" i="28"/>
  <c r="N410" i="28"/>
  <c r="S410" i="28"/>
  <c r="Y410" i="28"/>
  <c r="B410" i="28"/>
  <c r="E410" i="28"/>
  <c r="O410" i="28"/>
  <c r="G410" i="28"/>
  <c r="R410" i="28"/>
  <c r="J410" i="28"/>
  <c r="U410" i="28"/>
  <c r="M410" i="28"/>
  <c r="W410" i="28"/>
  <c r="E377" i="21"/>
  <c r="I377" i="21"/>
  <c r="M377" i="21"/>
  <c r="Q377" i="21"/>
  <c r="U377" i="21"/>
  <c r="Y377" i="21"/>
  <c r="D377" i="21"/>
  <c r="J377" i="21"/>
  <c r="O377" i="21"/>
  <c r="T377" i="21"/>
  <c r="G377" i="21"/>
  <c r="L377" i="21"/>
  <c r="R377" i="21"/>
  <c r="W377" i="21"/>
  <c r="H377" i="21"/>
  <c r="S377" i="21"/>
  <c r="C377" i="21"/>
  <c r="N377" i="21"/>
  <c r="X377" i="21"/>
  <c r="B377" i="21"/>
  <c r="P377" i="21"/>
  <c r="F377" i="21"/>
  <c r="K377" i="21"/>
  <c r="V377" i="21"/>
  <c r="E376" i="28"/>
  <c r="I376" i="28"/>
  <c r="M376" i="28"/>
  <c r="Q376" i="28"/>
  <c r="U376" i="28"/>
  <c r="Y376" i="28"/>
  <c r="B376" i="28"/>
  <c r="G376" i="28"/>
  <c r="L376" i="28"/>
  <c r="R376" i="28"/>
  <c r="W376" i="28"/>
  <c r="D376" i="28"/>
  <c r="J376" i="28"/>
  <c r="O376" i="28"/>
  <c r="T376" i="28"/>
  <c r="F376" i="28"/>
  <c r="P376" i="28"/>
  <c r="H376" i="28"/>
  <c r="S376" i="28"/>
  <c r="K376" i="28"/>
  <c r="V376" i="28"/>
  <c r="C376" i="28"/>
  <c r="N376" i="28"/>
  <c r="X376" i="28"/>
  <c r="F308" i="21"/>
  <c r="J308" i="21"/>
  <c r="N308" i="21"/>
  <c r="R308" i="21"/>
  <c r="V308" i="21"/>
  <c r="D308" i="21"/>
  <c r="H308" i="21"/>
  <c r="L308" i="21"/>
  <c r="P308" i="21"/>
  <c r="T308" i="21"/>
  <c r="X308" i="21"/>
  <c r="I308" i="21"/>
  <c r="Q308" i="21"/>
  <c r="Y308" i="21"/>
  <c r="E308" i="21"/>
  <c r="M308" i="21"/>
  <c r="U308" i="21"/>
  <c r="B308" i="21"/>
  <c r="G308" i="21"/>
  <c r="W308" i="21"/>
  <c r="O308" i="21"/>
  <c r="S308" i="21"/>
  <c r="K308" i="21"/>
  <c r="C308" i="21"/>
  <c r="F342" i="28"/>
  <c r="J342" i="28"/>
  <c r="N342" i="28"/>
  <c r="R342" i="28"/>
  <c r="V342" i="28"/>
  <c r="C342" i="28"/>
  <c r="H342" i="28"/>
  <c r="M342" i="28"/>
  <c r="S342" i="28"/>
  <c r="X342" i="28"/>
  <c r="E342" i="28"/>
  <c r="K342" i="28"/>
  <c r="P342" i="28"/>
  <c r="U342" i="28"/>
  <c r="G342" i="28"/>
  <c r="Q342" i="28"/>
  <c r="I342" i="28"/>
  <c r="T342" i="28"/>
  <c r="L342" i="28"/>
  <c r="W342" i="28"/>
  <c r="B342" i="28"/>
  <c r="D342" i="28"/>
  <c r="O342" i="28"/>
  <c r="Y342" i="28"/>
  <c r="F343" i="21"/>
  <c r="J343" i="21"/>
  <c r="N343" i="21"/>
  <c r="R343" i="21"/>
  <c r="V343" i="21"/>
  <c r="G343" i="21"/>
  <c r="L343" i="21"/>
  <c r="Q343" i="21"/>
  <c r="W343" i="21"/>
  <c r="D343" i="21"/>
  <c r="I343" i="21"/>
  <c r="O343" i="21"/>
  <c r="T343" i="21"/>
  <c r="Y343" i="21"/>
  <c r="K343" i="21"/>
  <c r="U343" i="21"/>
  <c r="E343" i="21"/>
  <c r="P343" i="21"/>
  <c r="S343" i="21"/>
  <c r="H343" i="21"/>
  <c r="B343" i="21"/>
  <c r="M343" i="21"/>
  <c r="C343" i="21"/>
  <c r="X343" i="21"/>
  <c r="A412" i="21"/>
  <c r="A378" i="21"/>
  <c r="A344" i="21"/>
  <c r="A309" i="21"/>
  <c r="A377" i="28"/>
  <c r="A411" i="28"/>
  <c r="A445" i="28"/>
  <c r="C309" i="21" l="1"/>
  <c r="G309" i="21"/>
  <c r="K309" i="21"/>
  <c r="O309" i="21"/>
  <c r="S309" i="21"/>
  <c r="W309" i="21"/>
  <c r="B309" i="21"/>
  <c r="E309" i="21"/>
  <c r="I309" i="21"/>
  <c r="M309" i="21"/>
  <c r="Q309" i="21"/>
  <c r="U309" i="21"/>
  <c r="Y309" i="21"/>
  <c r="J309" i="21"/>
  <c r="R309" i="21"/>
  <c r="F309" i="21"/>
  <c r="N309" i="21"/>
  <c r="V309" i="21"/>
  <c r="P309" i="21"/>
  <c r="H309" i="21"/>
  <c r="X309" i="21"/>
  <c r="L309" i="21"/>
  <c r="D309" i="21"/>
  <c r="T309" i="21"/>
  <c r="D445" i="28"/>
  <c r="H445" i="28"/>
  <c r="L445" i="28"/>
  <c r="P445" i="28"/>
  <c r="T445" i="28"/>
  <c r="X445" i="28"/>
  <c r="G445" i="28"/>
  <c r="M445" i="28"/>
  <c r="R445" i="28"/>
  <c r="W445" i="28"/>
  <c r="F445" i="28"/>
  <c r="N445" i="28"/>
  <c r="U445" i="28"/>
  <c r="B445" i="28"/>
  <c r="C445" i="28"/>
  <c r="J445" i="28"/>
  <c r="Q445" i="28"/>
  <c r="Y445" i="28"/>
  <c r="K445" i="28"/>
  <c r="O445" i="28"/>
  <c r="E445" i="28"/>
  <c r="S445" i="28"/>
  <c r="I445" i="28"/>
  <c r="V445" i="28"/>
  <c r="C344" i="21"/>
  <c r="G344" i="21"/>
  <c r="K344" i="21"/>
  <c r="O344" i="21"/>
  <c r="S344" i="21"/>
  <c r="W344" i="21"/>
  <c r="B344" i="21"/>
  <c r="E344" i="21"/>
  <c r="J344" i="21"/>
  <c r="P344" i="21"/>
  <c r="U344" i="21"/>
  <c r="H344" i="21"/>
  <c r="M344" i="21"/>
  <c r="R344" i="21"/>
  <c r="X344" i="21"/>
  <c r="I344" i="21"/>
  <c r="T344" i="21"/>
  <c r="D344" i="21"/>
  <c r="N344" i="21"/>
  <c r="Y344" i="21"/>
  <c r="Q344" i="21"/>
  <c r="F344" i="21"/>
  <c r="L344" i="21"/>
  <c r="V344" i="21"/>
  <c r="E411" i="28"/>
  <c r="I411" i="28"/>
  <c r="M411" i="28"/>
  <c r="Q411" i="28"/>
  <c r="U411" i="28"/>
  <c r="Y411" i="28"/>
  <c r="B411" i="28"/>
  <c r="D411" i="28"/>
  <c r="J411" i="28"/>
  <c r="O411" i="28"/>
  <c r="T411" i="28"/>
  <c r="G411" i="28"/>
  <c r="L411" i="28"/>
  <c r="R411" i="28"/>
  <c r="W411" i="28"/>
  <c r="C411" i="28"/>
  <c r="N411" i="28"/>
  <c r="X411" i="28"/>
  <c r="F411" i="28"/>
  <c r="P411" i="28"/>
  <c r="H411" i="28"/>
  <c r="S411" i="28"/>
  <c r="K411" i="28"/>
  <c r="V411" i="28"/>
  <c r="F378" i="21"/>
  <c r="J378" i="21"/>
  <c r="N378" i="21"/>
  <c r="R378" i="21"/>
  <c r="V378" i="21"/>
  <c r="C378" i="21"/>
  <c r="H378" i="21"/>
  <c r="M378" i="21"/>
  <c r="S378" i="21"/>
  <c r="X378" i="21"/>
  <c r="B378" i="21"/>
  <c r="E378" i="21"/>
  <c r="K378" i="21"/>
  <c r="P378" i="21"/>
  <c r="U378" i="21"/>
  <c r="G378" i="21"/>
  <c r="Q378" i="21"/>
  <c r="L378" i="21"/>
  <c r="W378" i="21"/>
  <c r="O378" i="21"/>
  <c r="D378" i="21"/>
  <c r="Y378" i="21"/>
  <c r="I378" i="21"/>
  <c r="T378" i="21"/>
  <c r="F377" i="28"/>
  <c r="J377" i="28"/>
  <c r="N377" i="28"/>
  <c r="R377" i="28"/>
  <c r="V377" i="28"/>
  <c r="E377" i="28"/>
  <c r="K377" i="28"/>
  <c r="P377" i="28"/>
  <c r="U377" i="28"/>
  <c r="C377" i="28"/>
  <c r="H377" i="28"/>
  <c r="M377" i="28"/>
  <c r="S377" i="28"/>
  <c r="X377" i="28"/>
  <c r="D377" i="28"/>
  <c r="O377" i="28"/>
  <c r="Y377" i="28"/>
  <c r="G377" i="28"/>
  <c r="Q377" i="28"/>
  <c r="I377" i="28"/>
  <c r="T377" i="28"/>
  <c r="L377" i="28"/>
  <c r="W377" i="28"/>
  <c r="B377" i="28"/>
  <c r="D412" i="21"/>
  <c r="H412" i="21"/>
  <c r="L412" i="21"/>
  <c r="P412" i="21"/>
  <c r="T412" i="21"/>
  <c r="X412" i="21"/>
  <c r="F412" i="21"/>
  <c r="J412" i="21"/>
  <c r="N412" i="21"/>
  <c r="R412" i="21"/>
  <c r="V412" i="21"/>
  <c r="C412" i="21"/>
  <c r="K412" i="21"/>
  <c r="S412" i="21"/>
  <c r="B412" i="21"/>
  <c r="G412" i="21"/>
  <c r="O412" i="21"/>
  <c r="W412" i="21"/>
  <c r="Q412" i="21"/>
  <c r="I412" i="21"/>
  <c r="Y412" i="21"/>
  <c r="M412" i="21"/>
  <c r="E412" i="21"/>
  <c r="U412" i="21"/>
  <c r="A379" i="21"/>
  <c r="A413" i="21"/>
  <c r="A412" i="28"/>
  <c r="A446" i="28"/>
  <c r="F412" i="28" l="1"/>
  <c r="J412" i="28"/>
  <c r="N412" i="28"/>
  <c r="R412" i="28"/>
  <c r="V412" i="28"/>
  <c r="C412" i="28"/>
  <c r="H412" i="28"/>
  <c r="M412" i="28"/>
  <c r="S412" i="28"/>
  <c r="X412" i="28"/>
  <c r="E412" i="28"/>
  <c r="K412" i="28"/>
  <c r="P412" i="28"/>
  <c r="U412" i="28"/>
  <c r="L412" i="28"/>
  <c r="W412" i="28"/>
  <c r="B412" i="28"/>
  <c r="D412" i="28"/>
  <c r="O412" i="28"/>
  <c r="Y412" i="28"/>
  <c r="G412" i="28"/>
  <c r="Q412" i="28"/>
  <c r="I412" i="28"/>
  <c r="T412" i="28"/>
  <c r="E413" i="21"/>
  <c r="I413" i="21"/>
  <c r="M413" i="21"/>
  <c r="Q413" i="21"/>
  <c r="U413" i="21"/>
  <c r="Y413" i="21"/>
  <c r="B413" i="21"/>
  <c r="C413" i="21"/>
  <c r="G413" i="21"/>
  <c r="K413" i="21"/>
  <c r="O413" i="21"/>
  <c r="S413" i="21"/>
  <c r="W413" i="21"/>
  <c r="D413" i="21"/>
  <c r="L413" i="21"/>
  <c r="T413" i="21"/>
  <c r="H413" i="21"/>
  <c r="P413" i="21"/>
  <c r="X413" i="21"/>
  <c r="J413" i="21"/>
  <c r="R413" i="21"/>
  <c r="V413" i="21"/>
  <c r="F413" i="21"/>
  <c r="N413" i="21"/>
  <c r="C379" i="21"/>
  <c r="G379" i="21"/>
  <c r="K379" i="21"/>
  <c r="O379" i="21"/>
  <c r="S379" i="21"/>
  <c r="W379" i="21"/>
  <c r="B379" i="21"/>
  <c r="F379" i="21"/>
  <c r="L379" i="21"/>
  <c r="Q379" i="21"/>
  <c r="V379" i="21"/>
  <c r="D379" i="21"/>
  <c r="I379" i="21"/>
  <c r="N379" i="21"/>
  <c r="T379" i="21"/>
  <c r="Y379" i="21"/>
  <c r="E379" i="21"/>
  <c r="P379" i="21"/>
  <c r="J379" i="21"/>
  <c r="U379" i="21"/>
  <c r="M379" i="21"/>
  <c r="X379" i="21"/>
  <c r="H379" i="21"/>
  <c r="R379" i="21"/>
  <c r="E446" i="28"/>
  <c r="I446" i="28"/>
  <c r="M446" i="28"/>
  <c r="Q446" i="28"/>
  <c r="U446" i="28"/>
  <c r="Y446" i="28"/>
  <c r="B446" i="28"/>
  <c r="F446" i="28"/>
  <c r="K446" i="28"/>
  <c r="P446" i="28"/>
  <c r="V446" i="28"/>
  <c r="D446" i="28"/>
  <c r="L446" i="28"/>
  <c r="S446" i="28"/>
  <c r="H446" i="28"/>
  <c r="O446" i="28"/>
  <c r="W446" i="28"/>
  <c r="C446" i="28"/>
  <c r="R446" i="28"/>
  <c r="G446" i="28"/>
  <c r="T446" i="28"/>
  <c r="J446" i="28"/>
  <c r="X446" i="28"/>
  <c r="N446" i="28"/>
  <c r="A414" i="21"/>
  <c r="A447" i="28"/>
  <c r="F447" i="28" l="1"/>
  <c r="J447" i="28"/>
  <c r="N447" i="28"/>
  <c r="R447" i="28"/>
  <c r="V447" i="28"/>
  <c r="D447" i="28"/>
  <c r="I447" i="28"/>
  <c r="O447" i="28"/>
  <c r="T447" i="28"/>
  <c r="Y447" i="28"/>
  <c r="C447" i="28"/>
  <c r="K447" i="28"/>
  <c r="Q447" i="28"/>
  <c r="X447" i="28"/>
  <c r="G447" i="28"/>
  <c r="M447" i="28"/>
  <c r="U447" i="28"/>
  <c r="H447" i="28"/>
  <c r="W447" i="28"/>
  <c r="L447" i="28"/>
  <c r="B447" i="28"/>
  <c r="P447" i="28"/>
  <c r="E447" i="28"/>
  <c r="S447" i="28"/>
  <c r="F414" i="21"/>
  <c r="J414" i="21"/>
  <c r="N414" i="21"/>
  <c r="R414" i="21"/>
  <c r="V414" i="21"/>
  <c r="D414" i="21"/>
  <c r="H414" i="21"/>
  <c r="L414" i="21"/>
  <c r="P414" i="21"/>
  <c r="T414" i="21"/>
  <c r="X414" i="21"/>
  <c r="E414" i="21"/>
  <c r="M414" i="21"/>
  <c r="U414" i="21"/>
  <c r="I414" i="21"/>
  <c r="Q414" i="21"/>
  <c r="Y414" i="21"/>
  <c r="C414" i="21"/>
  <c r="S414" i="21"/>
  <c r="K414" i="21"/>
  <c r="O414" i="21"/>
  <c r="W414" i="21"/>
  <c r="B414" i="21"/>
  <c r="G414" i="21"/>
</calcChain>
</file>

<file path=xl/sharedStrings.xml><?xml version="1.0" encoding="utf-8"?>
<sst xmlns="http://schemas.openxmlformats.org/spreadsheetml/2006/main" count="986" uniqueCount="189">
  <si>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</si>
  <si>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</si>
  <si>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</si>
  <si>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</si>
  <si>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</si>
  <si>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</si>
  <si>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</si>
  <si>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</si>
  <si>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</si>
  <si>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</si>
  <si>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</si>
  <si>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</si>
  <si>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</si>
  <si>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</si>
  <si>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</si>
  <si>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</si>
  <si>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</si>
  <si>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</si>
  <si>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</si>
  <si>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</si>
  <si>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</si>
  <si>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</si>
  <si>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</si>
  <si>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</si>
  <si>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</si>
  <si>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</si>
  <si>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</si>
  <si>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</si>
  <si>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</si>
  <si>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</si>
  <si>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</si>
  <si>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</si>
  <si>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</si>
  <si>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</si>
  <si>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</si>
  <si>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</si>
  <si>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</si>
  <si>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</si>
  <si>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</si>
  <si>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</si>
  <si>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</si>
  <si>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</si>
  <si>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</si>
  <si>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</si>
  <si>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</si>
  <si>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</si>
  <si>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</si>
  <si>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</si>
  <si>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</si>
  <si>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</si>
  <si>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</si>
  <si>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</si>
  <si>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</si>
  <si>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</si>
  <si>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</si>
  <si>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</si>
  <si>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</si>
  <si>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</si>
  <si>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</si>
  <si>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</si>
  <si>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</si>
  <si>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</si>
  <si>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</si>
  <si>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</si>
  <si>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</si>
  <si>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</si>
  <si>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</si>
  <si>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</si>
  <si>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</si>
  <si>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</si>
  <si>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</si>
  <si>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</si>
  <si>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</si>
  <si>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</si>
  <si>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</si>
  <si>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</si>
  <si>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</si>
  <si>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</si>
  <si>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</si>
  <si>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</si>
  <si>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</si>
  <si>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</si>
  <si>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</si>
  <si>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</si>
  <si>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</si>
  <si>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</si>
  <si>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</si>
  <si>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</si>
  <si>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</si>
  <si>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</si>
  <si>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</si>
  <si>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</si>
  <si>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</si>
  <si>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</si>
  <si>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</si>
  <si>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</si>
  <si>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</si>
  <si>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</si>
  <si>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</si>
  <si>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</si>
  <si>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</si>
  <si>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</si>
  <si>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</si>
  <si>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</si>
  <si>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</si>
  <si>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</si>
  <si>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</si>
  <si>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</si>
  <si>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</si>
  <si>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</si>
  <si>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</si>
  <si>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</si>
  <si>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</si>
  <si>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</si>
  <si>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</si>
  <si>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</si>
  <si>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</si>
  <si>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</si>
  <si>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</si>
  <si>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</si>
  <si>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</si>
  <si>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</si>
  <si>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</si>
  <si>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</si>
  <si>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</si>
  <si>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</si>
  <si>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</si>
  <si>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</si>
  <si>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</si>
  <si>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</si>
  <si>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</si>
  <si>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</si>
  <si>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</si>
  <si>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</si>
  <si>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</si>
  <si>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</si>
  <si>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</si>
  <si>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</si>
  <si>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</si>
  <si>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</si>
  <si>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</si>
  <si>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</si>
  <si>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</si>
  <si>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</si>
  <si>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</si>
  <si>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</si>
  <si>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</si>
  <si>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</si>
  <si>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</si>
  <si>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</si>
  <si>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</si>
  <si>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</si>
  <si>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</si>
  <si>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</si>
  <si>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</si>
  <si>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</si>
  <si>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</si>
  <si>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</si>
  <si>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2023 г.</t>
  </si>
  <si>
    <t>3998,29</t>
  </si>
  <si>
    <t>февраль 2023 года</t>
  </si>
  <si>
    <t>01.02.2023</t>
  </si>
  <si>
    <t>02.02.2023</t>
  </si>
  <si>
    <t>03.02.2023</t>
  </si>
  <si>
    <t>04.02.2023</t>
  </si>
  <si>
    <t>05.02.2023</t>
  </si>
  <si>
    <t>06.02.2023</t>
  </si>
  <si>
    <t>07.02.2023</t>
  </si>
  <si>
    <t>08.02.2023</t>
  </si>
  <si>
    <t>09.02.2023</t>
  </si>
  <si>
    <t>10.02.2023</t>
  </si>
  <si>
    <t>11.02.2023</t>
  </si>
  <si>
    <t>12.02.2023</t>
  </si>
  <si>
    <t>13.02.2023</t>
  </si>
  <si>
    <t>14.02.2023</t>
  </si>
  <si>
    <t>15.02.2023</t>
  </si>
  <si>
    <t>16.02.2023</t>
  </si>
  <si>
    <t>17.02.2023</t>
  </si>
  <si>
    <t>18.02.2023</t>
  </si>
  <si>
    <t>19.02.2023</t>
  </si>
  <si>
    <t>20.02.2023</t>
  </si>
  <si>
    <t>21.02.2023</t>
  </si>
  <si>
    <t>22.02.2023</t>
  </si>
  <si>
    <t>23.02.2023</t>
  </si>
  <si>
    <t>24.02.2023</t>
  </si>
  <si>
    <t>25.02.2023</t>
  </si>
  <si>
    <t>26.02.2023</t>
  </si>
  <si>
    <t>27.02.2023</t>
  </si>
  <si>
    <t>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</si>
</sst>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P24" sqref="P24"/>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4963.7528540200001</v>
      </c>
      <c r="D7" s="4">
        <f>$F$12+'СЕТ СН'!G5+СВЦЭМ!$D$10+'СЕТ СН'!G11-'СЕТ СН'!G$18</f>
        <v>5344.1928540200006</v>
      </c>
      <c r="E7" s="4">
        <f>$F$12+'СЕТ СН'!H5+СВЦЭМ!$D$10+'СЕТ СН'!H11-'СЕТ СН'!H$18</f>
        <v>5466.9628540200001</v>
      </c>
      <c r="F7" s="4">
        <f>$F$12+'СЕТ СН'!I5+СВЦЭМ!$D$10+'СЕТ СН'!I11-'СЕТ СН'!I$18</f>
        <v>5718.9828540200006</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1820.57504442</v>
      </c>
      <c r="H12" s="2" t="s">
        <v>41</v>
      </c>
    </row>
    <row r="13" spans="1:8" ht="31.5" x14ac:dyDescent="0.25">
      <c r="A13" s="12">
        <v>2</v>
      </c>
      <c r="B13" s="104" t="s">
        <v>48</v>
      </c>
      <c r="C13" s="104"/>
      <c r="D13" s="104"/>
      <c r="E13" s="13" t="s">
        <v>22</v>
      </c>
      <c r="F13" s="11">
        <f>СВЦЭМ!$D$11</f>
        <v>1820.57504442</v>
      </c>
    </row>
    <row r="14" spans="1:8" ht="36" customHeight="1" x14ac:dyDescent="0.25">
      <c r="A14" s="12">
        <v>3</v>
      </c>
      <c r="B14" s="104" t="s">
        <v>49</v>
      </c>
      <c r="C14" s="104"/>
      <c r="D14" s="104"/>
      <c r="E14" s="13" t="s">
        <v>23</v>
      </c>
      <c r="F14" s="11">
        <f>СВЦЭМ!$D$12</f>
        <v>621063.20201374462</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12.513999999999999</v>
      </c>
    </row>
    <row r="17" spans="1:6" ht="33" customHeight="1" x14ac:dyDescent="0.25">
      <c r="A17" s="12">
        <v>6</v>
      </c>
      <c r="B17" s="104" t="s">
        <v>53</v>
      </c>
      <c r="C17" s="104" t="s">
        <v>25</v>
      </c>
      <c r="D17" s="104" t="s">
        <v>6</v>
      </c>
      <c r="E17" s="13" t="s">
        <v>6</v>
      </c>
      <c r="F17" s="16">
        <f>SUM(F19:F23)</f>
        <v>12.513999999999999</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12.513999999999999</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8308.7800000000007</v>
      </c>
    </row>
    <row r="26" spans="1:6" ht="30.75" customHeight="1" x14ac:dyDescent="0.25">
      <c r="A26" s="12">
        <v>9</v>
      </c>
      <c r="B26" s="104" t="s">
        <v>62</v>
      </c>
      <c r="C26" s="104" t="s">
        <v>27</v>
      </c>
      <c r="D26" s="104" t="s">
        <v>28</v>
      </c>
      <c r="E26" s="13" t="s">
        <v>61</v>
      </c>
      <c r="F26" s="16">
        <f>SUM(F28:F32)</f>
        <v>8308.7800000000007</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8308.7800000000007</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2023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5011.1344260699998</v>
      </c>
      <c r="C9" s="4">
        <f>СВЦЭМ!$D$14+'СЕТ СН'!G5+СВЦЭМ!$D$10+'СЕТ СН'!G11-'СЕТ СН'!G$19</f>
        <v>5391.5744260700003</v>
      </c>
      <c r="D9" s="4">
        <f>СВЦЭМ!$D$14+'СЕТ СН'!H5+СВЦЭМ!$D$10+'СЕТ СН'!H11-'СЕТ СН'!H$19</f>
        <v>5514.3444260700007</v>
      </c>
      <c r="E9" s="4">
        <f>СВЦЭМ!$D$14+'СЕТ СН'!I5+СВЦЭМ!$D$10+'СЕТ СН'!I11-'СЕТ СН'!I$19</f>
        <v>5766.3644260700003</v>
      </c>
    </row>
    <row r="10" spans="1:6" x14ac:dyDescent="0.25">
      <c r="A10" s="26" t="s">
        <v>35</v>
      </c>
      <c r="B10" s="4">
        <f>СВЦЭМ!$D$15+'СЕТ СН'!F5+СВЦЭМ!$D$10+'СЕТ СН'!F11-'СЕТ СН'!F$19</f>
        <v>5885.7895896199998</v>
      </c>
      <c r="C10" s="4">
        <f>СВЦЭМ!$D$15+'СЕТ СН'!G5+СВЦЭМ!$D$10+'СЕТ СН'!G11-'СЕТ СН'!G$19</f>
        <v>6266.2295896200003</v>
      </c>
      <c r="D10" s="4">
        <f>СВЦЭМ!$D$15+'СЕТ СН'!H5+СВЦЭМ!$D$10+'СЕТ СН'!H11-'СЕТ СН'!H$19</f>
        <v>6388.9995896200007</v>
      </c>
      <c r="E10" s="4">
        <f>СВЦЭМ!$D$15+'СЕТ СН'!I5+СВЦЭМ!$D$10+'СЕТ СН'!I11-'СЕТ СН'!I$19</f>
        <v>6641.0195896200003</v>
      </c>
    </row>
    <row r="11" spans="1:6" x14ac:dyDescent="0.25">
      <c r="A11" s="26" t="s">
        <v>36</v>
      </c>
      <c r="B11" s="4">
        <f>СВЦЭМ!$D$16+'СЕТ СН'!F5+СВЦЭМ!$D$10+'СЕТ СН'!F11-'СЕТ СН'!F$19</f>
        <v>6917.6346262899997</v>
      </c>
      <c r="C11" s="4">
        <f>СВЦЭМ!$D$16+'СЕТ СН'!G5+СВЦЭМ!$D$10+'СЕТ СН'!G11-'СЕТ СН'!G$19</f>
        <v>7298.0746262900002</v>
      </c>
      <c r="D11" s="4">
        <f>СВЦЭМ!$D$16+'СЕТ СН'!H5+СВЦЭМ!$D$10+'СЕТ СН'!H11-'СЕТ СН'!H$19</f>
        <v>7420.8446262900006</v>
      </c>
      <c r="E11" s="4">
        <f>СВЦЭМ!$D$16+'СЕТ СН'!I5+СВЦЭМ!$D$10+'СЕТ СН'!I11-'СЕТ СН'!I$19</f>
        <v>7672.8646262900002</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5011.1344260699998</v>
      </c>
      <c r="C16" s="28">
        <f>СВЦЭМ!$D$14+'СЕТ СН'!G5+СВЦЭМ!$D$10+'СЕТ СН'!G11-'СЕТ СН'!G$19</f>
        <v>5391.5744260700003</v>
      </c>
      <c r="D16" s="28">
        <f>СВЦЭМ!$D$14+'СЕТ СН'!H5+СВЦЭМ!$D$10+'СЕТ СН'!H11-'СЕТ СН'!H$19</f>
        <v>5514.3444260700007</v>
      </c>
      <c r="E16" s="28">
        <f>СВЦЭМ!$D$14+'СЕТ СН'!I5+СВЦЭМ!$D$10+'СЕТ СН'!I11-'СЕТ СН'!I$19</f>
        <v>5766.3644260700003</v>
      </c>
    </row>
    <row r="17" spans="1:5" x14ac:dyDescent="0.25">
      <c r="A17" s="26" t="s">
        <v>37</v>
      </c>
      <c r="B17" s="28">
        <f>СВЦЭМ!$D$17+'СЕТ СН'!F5+СВЦЭМ!$D$10+'СЕТ СН'!F11-'СЕТ СН'!F$19</f>
        <v>6354.7387878899999</v>
      </c>
      <c r="C17" s="28">
        <f>СВЦЭМ!$D$17+'СЕТ СН'!G5+СВЦЭМ!$D$10+'СЕТ СН'!G11-'СЕТ СН'!G$19</f>
        <v>6735.1787878900004</v>
      </c>
      <c r="D17" s="28">
        <f>СВЦЭМ!$D$17+'СЕТ СН'!H5+СВЦЭМ!$D$10+'СЕТ СН'!H11-'СЕТ СН'!H$19</f>
        <v>6857.9487878900009</v>
      </c>
      <c r="E17" s="28">
        <f>СВЦЭМ!$D$17+'СЕТ СН'!I5+СВЦЭМ!$D$10+'СЕТ СН'!I11-'СЕТ СН'!I$19</f>
        <v>7109.9687878900004</v>
      </c>
    </row>
  </sheetData>
  <sheetProtection algorithmName="SHA-512" hashValue="jkxQBKd9oeTnG2VoJnNxhc3uMTgj6Frno4oouvCFkBwwQP4GhuJuFMUThouMWUbqWn78LyWnxcMoKepQ6DCYjg==" saltValue="0qk7BjFlUvdBhFH7Txl+qw==" spinCount="100000"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4"/>
  <sheetViews>
    <sheetView topLeftCell="A109" zoomScale="70" zoomScaleNormal="70" zoomScaleSheetLayoutView="80" workbookViewId="0">
      <selection activeCell="AB126" sqref="AB126"/>
    </sheetView>
  </sheetViews>
  <sheetFormatPr defaultColWidth="10.75" defaultRowHeight="15" x14ac:dyDescent="0.25"/>
  <cols>
    <col min="1" max="25" width="10.75" style="41"/>
    <col min="26" max="16384" width="10.7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SUMIFS(СВЦЭМ!$C$39:$C$782,СВЦЭМ!$A$39:$A$782,$A12,СВЦЭМ!$B$39:$B$782,B$11)+'СЕТ СН'!$F$12+СВЦЭМ!$D$10+'СЕТ СН'!$F$5-'СЕТ СН'!$F$20</f>
        <v>4968.6179043600005</v>
      </c>
      <c r="C12" s="36">
        <f>SUMIFS(СВЦЭМ!$C$39:$C$782,СВЦЭМ!$A$39:$A$782,$A12,СВЦЭМ!$B$39:$B$782,C$11)+'СЕТ СН'!$F$12+СВЦЭМ!$D$10+'СЕТ СН'!$F$5-'СЕТ СН'!$F$20</f>
        <v>4970.0847925799999</v>
      </c>
      <c r="D12" s="36">
        <f>SUMIFS(СВЦЭМ!$C$39:$C$782,СВЦЭМ!$A$39:$A$782,$A12,СВЦЭМ!$B$39:$B$782,D$11)+'СЕТ СН'!$F$12+СВЦЭМ!$D$10+'СЕТ СН'!$F$5-'СЕТ СН'!$F$20</f>
        <v>5055.6783262999998</v>
      </c>
      <c r="E12" s="36">
        <f>SUMIFS(СВЦЭМ!$C$39:$C$782,СВЦЭМ!$A$39:$A$782,$A12,СВЦЭМ!$B$39:$B$782,E$11)+'СЕТ СН'!$F$12+СВЦЭМ!$D$10+'СЕТ СН'!$F$5-'СЕТ СН'!$F$20</f>
        <v>5077.8316552200004</v>
      </c>
      <c r="F12" s="36">
        <f>SUMIFS(СВЦЭМ!$C$39:$C$782,СВЦЭМ!$A$39:$A$782,$A12,СВЦЭМ!$B$39:$B$782,F$11)+'СЕТ СН'!$F$12+СВЦЭМ!$D$10+'СЕТ СН'!$F$5-'СЕТ СН'!$F$20</f>
        <v>5069.1524024099999</v>
      </c>
      <c r="G12" s="36">
        <f>SUMIFS(СВЦЭМ!$C$39:$C$782,СВЦЭМ!$A$39:$A$782,$A12,СВЦЭМ!$B$39:$B$782,G$11)+'СЕТ СН'!$F$12+СВЦЭМ!$D$10+'СЕТ СН'!$F$5-'СЕТ СН'!$F$20</f>
        <v>5039.1221465300005</v>
      </c>
      <c r="H12" s="36">
        <f>SUMIFS(СВЦЭМ!$C$39:$C$782,СВЦЭМ!$A$39:$A$782,$A12,СВЦЭМ!$B$39:$B$782,H$11)+'СЕТ СН'!$F$12+СВЦЭМ!$D$10+'СЕТ СН'!$F$5-'СЕТ СН'!$F$20</f>
        <v>5007.26940337</v>
      </c>
      <c r="I12" s="36">
        <f>SUMIFS(СВЦЭМ!$C$39:$C$782,СВЦЭМ!$A$39:$A$782,$A12,СВЦЭМ!$B$39:$B$782,I$11)+'СЕТ СН'!$F$12+СВЦЭМ!$D$10+'СЕТ СН'!$F$5-'СЕТ СН'!$F$20</f>
        <v>5089.8992023499995</v>
      </c>
      <c r="J12" s="36">
        <f>SUMIFS(СВЦЭМ!$C$39:$C$782,СВЦЭМ!$A$39:$A$782,$A12,СВЦЭМ!$B$39:$B$782,J$11)+'СЕТ СН'!$F$12+СВЦЭМ!$D$10+'СЕТ СН'!$F$5-'СЕТ СН'!$F$20</f>
        <v>5091.0844828600002</v>
      </c>
      <c r="K12" s="36">
        <f>SUMIFS(СВЦЭМ!$C$39:$C$782,СВЦЭМ!$A$39:$A$782,$A12,СВЦЭМ!$B$39:$B$782,K$11)+'СЕТ СН'!$F$12+СВЦЭМ!$D$10+'СЕТ СН'!$F$5-'СЕТ СН'!$F$20</f>
        <v>5087.2717122699996</v>
      </c>
      <c r="L12" s="36">
        <f>SUMIFS(СВЦЭМ!$C$39:$C$782,СВЦЭМ!$A$39:$A$782,$A12,СВЦЭМ!$B$39:$B$782,L$11)+'СЕТ СН'!$F$12+СВЦЭМ!$D$10+'СЕТ СН'!$F$5-'СЕТ СН'!$F$20</f>
        <v>5068.8509078799998</v>
      </c>
      <c r="M12" s="36">
        <f>SUMIFS(СВЦЭМ!$C$39:$C$782,СВЦЭМ!$A$39:$A$782,$A12,СВЦЭМ!$B$39:$B$782,M$11)+'СЕТ СН'!$F$12+СВЦЭМ!$D$10+'СЕТ СН'!$F$5-'СЕТ СН'!$F$20</f>
        <v>5066.1689450499998</v>
      </c>
      <c r="N12" s="36">
        <f>SUMIFS(СВЦЭМ!$C$39:$C$782,СВЦЭМ!$A$39:$A$782,$A12,СВЦЭМ!$B$39:$B$782,N$11)+'СЕТ СН'!$F$12+СВЦЭМ!$D$10+'СЕТ СН'!$F$5-'СЕТ СН'!$F$20</f>
        <v>5040.1221291500005</v>
      </c>
      <c r="O12" s="36">
        <f>SUMIFS(СВЦЭМ!$C$39:$C$782,СВЦЭМ!$A$39:$A$782,$A12,СВЦЭМ!$B$39:$B$782,O$11)+'СЕТ СН'!$F$12+СВЦЭМ!$D$10+'СЕТ СН'!$F$5-'СЕТ СН'!$F$20</f>
        <v>5024.9941939700002</v>
      </c>
      <c r="P12" s="36">
        <f>SUMIFS(СВЦЭМ!$C$39:$C$782,СВЦЭМ!$A$39:$A$782,$A12,СВЦЭМ!$B$39:$B$782,P$11)+'СЕТ СН'!$F$12+СВЦЭМ!$D$10+'СЕТ СН'!$F$5-'СЕТ СН'!$F$20</f>
        <v>5022.02803864</v>
      </c>
      <c r="Q12" s="36">
        <f>SUMIFS(СВЦЭМ!$C$39:$C$782,СВЦЭМ!$A$39:$A$782,$A12,СВЦЭМ!$B$39:$B$782,Q$11)+'СЕТ СН'!$F$12+СВЦЭМ!$D$10+'СЕТ СН'!$F$5-'СЕТ СН'!$F$20</f>
        <v>5020.8822808300001</v>
      </c>
      <c r="R12" s="36">
        <f>SUMIFS(СВЦЭМ!$C$39:$C$782,СВЦЭМ!$A$39:$A$782,$A12,СВЦЭМ!$B$39:$B$782,R$11)+'СЕТ СН'!$F$12+СВЦЭМ!$D$10+'СЕТ СН'!$F$5-'СЕТ СН'!$F$20</f>
        <v>5012.2434582099995</v>
      </c>
      <c r="S12" s="36">
        <f>SUMIFS(СВЦЭМ!$C$39:$C$782,СВЦЭМ!$A$39:$A$782,$A12,СВЦЭМ!$B$39:$B$782,S$11)+'СЕТ СН'!$F$12+СВЦЭМ!$D$10+'СЕТ СН'!$F$5-'СЕТ СН'!$F$20</f>
        <v>5015.3383153599998</v>
      </c>
      <c r="T12" s="36">
        <f>SUMIFS(СВЦЭМ!$C$39:$C$782,СВЦЭМ!$A$39:$A$782,$A12,СВЦЭМ!$B$39:$B$782,T$11)+'СЕТ СН'!$F$12+СВЦЭМ!$D$10+'СЕТ СН'!$F$5-'СЕТ СН'!$F$20</f>
        <v>5023.80452031</v>
      </c>
      <c r="U12" s="36">
        <f>SUMIFS(СВЦЭМ!$C$39:$C$782,СВЦЭМ!$A$39:$A$782,$A12,СВЦЭМ!$B$39:$B$782,U$11)+'СЕТ СН'!$F$12+СВЦЭМ!$D$10+'СЕТ СН'!$F$5-'СЕТ СН'!$F$20</f>
        <v>5000.1576086200002</v>
      </c>
      <c r="V12" s="36">
        <f>SUMIFS(СВЦЭМ!$C$39:$C$782,СВЦЭМ!$A$39:$A$782,$A12,СВЦЭМ!$B$39:$B$782,V$11)+'СЕТ СН'!$F$12+СВЦЭМ!$D$10+'СЕТ СН'!$F$5-'СЕТ СН'!$F$20</f>
        <v>5016.5201760099999</v>
      </c>
      <c r="W12" s="36">
        <f>SUMIFS(СВЦЭМ!$C$39:$C$782,СВЦЭМ!$A$39:$A$782,$A12,СВЦЭМ!$B$39:$B$782,W$11)+'СЕТ СН'!$F$12+СВЦЭМ!$D$10+'СЕТ СН'!$F$5-'СЕТ СН'!$F$20</f>
        <v>5009.0128471200005</v>
      </c>
      <c r="X12" s="36">
        <f>SUMIFS(СВЦЭМ!$C$39:$C$782,СВЦЭМ!$A$39:$A$782,$A12,СВЦЭМ!$B$39:$B$782,X$11)+'СЕТ СН'!$F$12+СВЦЭМ!$D$10+'СЕТ СН'!$F$5-'СЕТ СН'!$F$20</f>
        <v>4992.5132134699998</v>
      </c>
      <c r="Y12" s="36">
        <f>SUMIFS(СВЦЭМ!$C$39:$C$782,СВЦЭМ!$A$39:$A$782,$A12,СВЦЭМ!$B$39:$B$782,Y$11)+'СЕТ СН'!$F$12+СВЦЭМ!$D$10+'СЕТ СН'!$F$5-'СЕТ СН'!$F$20</f>
        <v>4968.7869788600001</v>
      </c>
      <c r="AA12" s="37"/>
    </row>
    <row r="13" spans="1:27" ht="15.75" x14ac:dyDescent="0.2">
      <c r="A13" s="35">
        <f>A12+1</f>
        <v>44959</v>
      </c>
      <c r="B13" s="36">
        <f>SUMIFS(СВЦЭМ!$C$39:$C$782,СВЦЭМ!$A$39:$A$782,$A13,СВЦЭМ!$B$39:$B$782,B$11)+'СЕТ СН'!$F$12+СВЦЭМ!$D$10+'СЕТ СН'!$F$5-'СЕТ СН'!$F$20</f>
        <v>5019.43241906</v>
      </c>
      <c r="C13" s="36">
        <f>SUMIFS(СВЦЭМ!$C$39:$C$782,СВЦЭМ!$A$39:$A$782,$A13,СВЦЭМ!$B$39:$B$782,C$11)+'СЕТ СН'!$F$12+СВЦЭМ!$D$10+'СЕТ СН'!$F$5-'СЕТ СН'!$F$20</f>
        <v>4991.26722488</v>
      </c>
      <c r="D13" s="36">
        <f>SUMIFS(СВЦЭМ!$C$39:$C$782,СВЦЭМ!$A$39:$A$782,$A13,СВЦЭМ!$B$39:$B$782,D$11)+'СЕТ СН'!$F$12+СВЦЭМ!$D$10+'СЕТ СН'!$F$5-'СЕТ СН'!$F$20</f>
        <v>5012.5373403100002</v>
      </c>
      <c r="E13" s="36">
        <f>SUMIFS(СВЦЭМ!$C$39:$C$782,СВЦЭМ!$A$39:$A$782,$A13,СВЦЭМ!$B$39:$B$782,E$11)+'СЕТ СН'!$F$12+СВЦЭМ!$D$10+'СЕТ СН'!$F$5-'СЕТ СН'!$F$20</f>
        <v>5021.4104443799997</v>
      </c>
      <c r="F13" s="36">
        <f>SUMIFS(СВЦЭМ!$C$39:$C$782,СВЦЭМ!$A$39:$A$782,$A13,СВЦЭМ!$B$39:$B$782,F$11)+'СЕТ СН'!$F$12+СВЦЭМ!$D$10+'СЕТ СН'!$F$5-'СЕТ СН'!$F$20</f>
        <v>5012.7998095900002</v>
      </c>
      <c r="G13" s="36">
        <f>SUMIFS(СВЦЭМ!$C$39:$C$782,СВЦЭМ!$A$39:$A$782,$A13,СВЦЭМ!$B$39:$B$782,G$11)+'СЕТ СН'!$F$12+СВЦЭМ!$D$10+'СЕТ СН'!$F$5-'СЕТ СН'!$F$20</f>
        <v>5023.1617748200006</v>
      </c>
      <c r="H13" s="36">
        <f>SUMIFS(СВЦЭМ!$C$39:$C$782,СВЦЭМ!$A$39:$A$782,$A13,СВЦЭМ!$B$39:$B$782,H$11)+'СЕТ СН'!$F$12+СВЦЭМ!$D$10+'СЕТ СН'!$F$5-'СЕТ СН'!$F$20</f>
        <v>5050.9512149299999</v>
      </c>
      <c r="I13" s="36">
        <f>SUMIFS(СВЦЭМ!$C$39:$C$782,СВЦЭМ!$A$39:$A$782,$A13,СВЦЭМ!$B$39:$B$782,I$11)+'СЕТ СН'!$F$12+СВЦЭМ!$D$10+'СЕТ СН'!$F$5-'СЕТ СН'!$F$20</f>
        <v>5018.0812823300002</v>
      </c>
      <c r="J13" s="36">
        <f>SUMIFS(СВЦЭМ!$C$39:$C$782,СВЦЭМ!$A$39:$A$782,$A13,СВЦЭМ!$B$39:$B$782,J$11)+'СЕТ СН'!$F$12+СВЦЭМ!$D$10+'СЕТ СН'!$F$5-'СЕТ СН'!$F$20</f>
        <v>4988.00882929</v>
      </c>
      <c r="K13" s="36">
        <f>SUMIFS(СВЦЭМ!$C$39:$C$782,СВЦЭМ!$A$39:$A$782,$A13,СВЦЭМ!$B$39:$B$782,K$11)+'СЕТ СН'!$F$12+СВЦЭМ!$D$10+'СЕТ СН'!$F$5-'СЕТ СН'!$F$20</f>
        <v>4999.8894421000005</v>
      </c>
      <c r="L13" s="36">
        <f>SUMIFS(СВЦЭМ!$C$39:$C$782,СВЦЭМ!$A$39:$A$782,$A13,СВЦЭМ!$B$39:$B$782,L$11)+'СЕТ СН'!$F$12+СВЦЭМ!$D$10+'СЕТ СН'!$F$5-'СЕТ СН'!$F$20</f>
        <v>4995.7505368500006</v>
      </c>
      <c r="M13" s="36">
        <f>SUMIFS(СВЦЭМ!$C$39:$C$782,СВЦЭМ!$A$39:$A$782,$A13,СВЦЭМ!$B$39:$B$782,M$11)+'СЕТ СН'!$F$12+СВЦЭМ!$D$10+'СЕТ СН'!$F$5-'СЕТ СН'!$F$20</f>
        <v>4985.7610997000002</v>
      </c>
      <c r="N13" s="36">
        <f>SUMIFS(СВЦЭМ!$C$39:$C$782,СВЦЭМ!$A$39:$A$782,$A13,СВЦЭМ!$B$39:$B$782,N$11)+'СЕТ СН'!$F$12+СВЦЭМ!$D$10+'СЕТ СН'!$F$5-'СЕТ СН'!$F$20</f>
        <v>4923.8070896500003</v>
      </c>
      <c r="O13" s="36">
        <f>SUMIFS(СВЦЭМ!$C$39:$C$782,СВЦЭМ!$A$39:$A$782,$A13,СВЦЭМ!$B$39:$B$782,O$11)+'СЕТ СН'!$F$12+СВЦЭМ!$D$10+'СЕТ СН'!$F$5-'СЕТ СН'!$F$20</f>
        <v>5020.01559877</v>
      </c>
      <c r="P13" s="36">
        <f>SUMIFS(СВЦЭМ!$C$39:$C$782,СВЦЭМ!$A$39:$A$782,$A13,СВЦЭМ!$B$39:$B$782,P$11)+'СЕТ СН'!$F$12+СВЦЭМ!$D$10+'СЕТ СН'!$F$5-'СЕТ СН'!$F$20</f>
        <v>5070.6074454099999</v>
      </c>
      <c r="Q13" s="36">
        <f>SUMIFS(СВЦЭМ!$C$39:$C$782,СВЦЭМ!$A$39:$A$782,$A13,СВЦЭМ!$B$39:$B$782,Q$11)+'СЕТ СН'!$F$12+СВЦЭМ!$D$10+'СЕТ СН'!$F$5-'СЕТ СН'!$F$20</f>
        <v>5069.8656445100005</v>
      </c>
      <c r="R13" s="36">
        <f>SUMIFS(СВЦЭМ!$C$39:$C$782,СВЦЭМ!$A$39:$A$782,$A13,СВЦЭМ!$B$39:$B$782,R$11)+'СЕТ СН'!$F$12+СВЦЭМ!$D$10+'СЕТ СН'!$F$5-'СЕТ СН'!$F$20</f>
        <v>5038.2664093100002</v>
      </c>
      <c r="S13" s="36">
        <f>SUMIFS(СВЦЭМ!$C$39:$C$782,СВЦЭМ!$A$39:$A$782,$A13,СВЦЭМ!$B$39:$B$782,S$11)+'СЕТ СН'!$F$12+СВЦЭМ!$D$10+'СЕТ СН'!$F$5-'СЕТ СН'!$F$20</f>
        <v>4961.9234382499999</v>
      </c>
      <c r="T13" s="36">
        <f>SUMIFS(СВЦЭМ!$C$39:$C$782,СВЦЭМ!$A$39:$A$782,$A13,СВЦЭМ!$B$39:$B$782,T$11)+'СЕТ СН'!$F$12+СВЦЭМ!$D$10+'СЕТ СН'!$F$5-'СЕТ СН'!$F$20</f>
        <v>4953.4194237199999</v>
      </c>
      <c r="U13" s="36">
        <f>SUMIFS(СВЦЭМ!$C$39:$C$782,СВЦЭМ!$A$39:$A$782,$A13,СВЦЭМ!$B$39:$B$782,U$11)+'СЕТ СН'!$F$12+СВЦЭМ!$D$10+'СЕТ СН'!$F$5-'СЕТ СН'!$F$20</f>
        <v>5011.6459030799997</v>
      </c>
      <c r="V13" s="36">
        <f>SUMIFS(СВЦЭМ!$C$39:$C$782,СВЦЭМ!$A$39:$A$782,$A13,СВЦЭМ!$B$39:$B$782,V$11)+'СЕТ СН'!$F$12+СВЦЭМ!$D$10+'СЕТ СН'!$F$5-'СЕТ СН'!$F$20</f>
        <v>5017.1258197699999</v>
      </c>
      <c r="W13" s="36">
        <f>SUMIFS(СВЦЭМ!$C$39:$C$782,СВЦЭМ!$A$39:$A$782,$A13,СВЦЭМ!$B$39:$B$782,W$11)+'СЕТ СН'!$F$12+СВЦЭМ!$D$10+'СЕТ СН'!$F$5-'СЕТ СН'!$F$20</f>
        <v>5038.0791804700002</v>
      </c>
      <c r="X13" s="36">
        <f>SUMIFS(СВЦЭМ!$C$39:$C$782,СВЦЭМ!$A$39:$A$782,$A13,СВЦЭМ!$B$39:$B$782,X$11)+'СЕТ СН'!$F$12+СВЦЭМ!$D$10+'СЕТ СН'!$F$5-'СЕТ СН'!$F$20</f>
        <v>5074.5660809000001</v>
      </c>
      <c r="Y13" s="36">
        <f>SUMIFS(СВЦЭМ!$C$39:$C$782,СВЦЭМ!$A$39:$A$782,$A13,СВЦЭМ!$B$39:$B$782,Y$11)+'СЕТ СН'!$F$12+СВЦЭМ!$D$10+'СЕТ СН'!$F$5-'СЕТ СН'!$F$20</f>
        <v>5055.5493434099999</v>
      </c>
    </row>
    <row r="14" spans="1:27" ht="15.75" x14ac:dyDescent="0.2">
      <c r="A14" s="35">
        <f t="shared" ref="A14:A39" si="0">A13+1</f>
        <v>44960</v>
      </c>
      <c r="B14" s="36">
        <f>SUMIFS(СВЦЭМ!$C$39:$C$782,СВЦЭМ!$A$39:$A$782,$A14,СВЦЭМ!$B$39:$B$782,B$11)+'СЕТ СН'!$F$12+СВЦЭМ!$D$10+'СЕТ СН'!$F$5-'СЕТ СН'!$F$20</f>
        <v>4936.5064412600004</v>
      </c>
      <c r="C14" s="36">
        <f>SUMIFS(СВЦЭМ!$C$39:$C$782,СВЦЭМ!$A$39:$A$782,$A14,СВЦЭМ!$B$39:$B$782,C$11)+'СЕТ СН'!$F$12+СВЦЭМ!$D$10+'СЕТ СН'!$F$5-'СЕТ СН'!$F$20</f>
        <v>4977.5855817299998</v>
      </c>
      <c r="D14" s="36">
        <f>SUMIFS(СВЦЭМ!$C$39:$C$782,СВЦЭМ!$A$39:$A$782,$A14,СВЦЭМ!$B$39:$B$782,D$11)+'СЕТ СН'!$F$12+СВЦЭМ!$D$10+'СЕТ СН'!$F$5-'СЕТ СН'!$F$20</f>
        <v>4991.2232537300006</v>
      </c>
      <c r="E14" s="36">
        <f>SUMIFS(СВЦЭМ!$C$39:$C$782,СВЦЭМ!$A$39:$A$782,$A14,СВЦЭМ!$B$39:$B$782,E$11)+'СЕТ СН'!$F$12+СВЦЭМ!$D$10+'СЕТ СН'!$F$5-'СЕТ СН'!$F$20</f>
        <v>4985.6679756200001</v>
      </c>
      <c r="F14" s="36">
        <f>SUMIFS(СВЦЭМ!$C$39:$C$782,СВЦЭМ!$A$39:$A$782,$A14,СВЦЭМ!$B$39:$B$782,F$11)+'СЕТ СН'!$F$12+СВЦЭМ!$D$10+'СЕТ СН'!$F$5-'СЕТ СН'!$F$20</f>
        <v>4994.0451636199996</v>
      </c>
      <c r="G14" s="36">
        <f>SUMIFS(СВЦЭМ!$C$39:$C$782,СВЦЭМ!$A$39:$A$782,$A14,СВЦЭМ!$B$39:$B$782,G$11)+'СЕТ СН'!$F$12+СВЦЭМ!$D$10+'СЕТ СН'!$F$5-'СЕТ СН'!$F$20</f>
        <v>4972.4773875999999</v>
      </c>
      <c r="H14" s="36">
        <f>SUMIFS(СВЦЭМ!$C$39:$C$782,СВЦЭМ!$A$39:$A$782,$A14,СВЦЭМ!$B$39:$B$782,H$11)+'СЕТ СН'!$F$12+СВЦЭМ!$D$10+'СЕТ СН'!$F$5-'СЕТ СН'!$F$20</f>
        <v>4947.2955090599999</v>
      </c>
      <c r="I14" s="36">
        <f>SUMIFS(СВЦЭМ!$C$39:$C$782,СВЦЭМ!$A$39:$A$782,$A14,СВЦЭМ!$B$39:$B$782,I$11)+'СЕТ СН'!$F$12+СВЦЭМ!$D$10+'СЕТ СН'!$F$5-'СЕТ СН'!$F$20</f>
        <v>4944.27361208</v>
      </c>
      <c r="J14" s="36">
        <f>SUMIFS(СВЦЭМ!$C$39:$C$782,СВЦЭМ!$A$39:$A$782,$A14,СВЦЭМ!$B$39:$B$782,J$11)+'СЕТ СН'!$F$12+СВЦЭМ!$D$10+'СЕТ СН'!$F$5-'СЕТ СН'!$F$20</f>
        <v>4942.5227583599999</v>
      </c>
      <c r="K14" s="36">
        <f>SUMIFS(СВЦЭМ!$C$39:$C$782,СВЦЭМ!$A$39:$A$782,$A14,СВЦЭМ!$B$39:$B$782,K$11)+'СЕТ СН'!$F$12+СВЦЭМ!$D$10+'СЕТ СН'!$F$5-'СЕТ СН'!$F$20</f>
        <v>4952.8907055899999</v>
      </c>
      <c r="L14" s="36">
        <f>SUMIFS(СВЦЭМ!$C$39:$C$782,СВЦЭМ!$A$39:$A$782,$A14,СВЦЭМ!$B$39:$B$782,L$11)+'СЕТ СН'!$F$12+СВЦЭМ!$D$10+'СЕТ СН'!$F$5-'СЕТ СН'!$F$20</f>
        <v>4949.5083591299999</v>
      </c>
      <c r="M14" s="36">
        <f>SUMIFS(СВЦЭМ!$C$39:$C$782,СВЦЭМ!$A$39:$A$782,$A14,СВЦЭМ!$B$39:$B$782,M$11)+'СЕТ СН'!$F$12+СВЦЭМ!$D$10+'СЕТ СН'!$F$5-'СЕТ СН'!$F$20</f>
        <v>4953.5532476099997</v>
      </c>
      <c r="N14" s="36">
        <f>SUMIFS(СВЦЭМ!$C$39:$C$782,СВЦЭМ!$A$39:$A$782,$A14,СВЦЭМ!$B$39:$B$782,N$11)+'СЕТ СН'!$F$12+СВЦЭМ!$D$10+'СЕТ СН'!$F$5-'СЕТ СН'!$F$20</f>
        <v>4947.7403522499999</v>
      </c>
      <c r="O14" s="36">
        <f>SUMIFS(СВЦЭМ!$C$39:$C$782,СВЦЭМ!$A$39:$A$782,$A14,СВЦЭМ!$B$39:$B$782,O$11)+'СЕТ СН'!$F$12+СВЦЭМ!$D$10+'СЕТ СН'!$F$5-'СЕТ СН'!$F$20</f>
        <v>4941.2102967499995</v>
      </c>
      <c r="P14" s="36">
        <f>SUMIFS(СВЦЭМ!$C$39:$C$782,СВЦЭМ!$A$39:$A$782,$A14,СВЦЭМ!$B$39:$B$782,P$11)+'СЕТ СН'!$F$12+СВЦЭМ!$D$10+'СЕТ СН'!$F$5-'СЕТ СН'!$F$20</f>
        <v>4924.4705519099998</v>
      </c>
      <c r="Q14" s="36">
        <f>SUMIFS(СВЦЭМ!$C$39:$C$782,СВЦЭМ!$A$39:$A$782,$A14,СВЦЭМ!$B$39:$B$782,Q$11)+'СЕТ СН'!$F$12+СВЦЭМ!$D$10+'СЕТ СН'!$F$5-'СЕТ СН'!$F$20</f>
        <v>4931.0124307999995</v>
      </c>
      <c r="R14" s="36">
        <f>SUMIFS(СВЦЭМ!$C$39:$C$782,СВЦЭМ!$A$39:$A$782,$A14,СВЦЭМ!$B$39:$B$782,R$11)+'СЕТ СН'!$F$12+СВЦЭМ!$D$10+'СЕТ СН'!$F$5-'СЕТ СН'!$F$20</f>
        <v>4920.2871510799996</v>
      </c>
      <c r="S14" s="36">
        <f>SUMIFS(СВЦЭМ!$C$39:$C$782,СВЦЭМ!$A$39:$A$782,$A14,СВЦЭМ!$B$39:$B$782,S$11)+'СЕТ СН'!$F$12+СВЦЭМ!$D$10+'СЕТ СН'!$F$5-'СЕТ СН'!$F$20</f>
        <v>4939.8654070600005</v>
      </c>
      <c r="T14" s="36">
        <f>SUMIFS(СВЦЭМ!$C$39:$C$782,СВЦЭМ!$A$39:$A$782,$A14,СВЦЭМ!$B$39:$B$782,T$11)+'СЕТ СН'!$F$12+СВЦЭМ!$D$10+'СЕТ СН'!$F$5-'СЕТ СН'!$F$20</f>
        <v>4937.2335978999999</v>
      </c>
      <c r="U14" s="36">
        <f>SUMIFS(СВЦЭМ!$C$39:$C$782,СВЦЭМ!$A$39:$A$782,$A14,СВЦЭМ!$B$39:$B$782,U$11)+'СЕТ СН'!$F$12+СВЦЭМ!$D$10+'СЕТ СН'!$F$5-'СЕТ СН'!$F$20</f>
        <v>4931.15370282</v>
      </c>
      <c r="V14" s="36">
        <f>SUMIFS(СВЦЭМ!$C$39:$C$782,СВЦЭМ!$A$39:$A$782,$A14,СВЦЭМ!$B$39:$B$782,V$11)+'СЕТ СН'!$F$12+СВЦЭМ!$D$10+'СЕТ СН'!$F$5-'СЕТ СН'!$F$20</f>
        <v>4943.36117276</v>
      </c>
      <c r="W14" s="36">
        <f>SUMIFS(СВЦЭМ!$C$39:$C$782,СВЦЭМ!$A$39:$A$782,$A14,СВЦЭМ!$B$39:$B$782,W$11)+'СЕТ СН'!$F$12+СВЦЭМ!$D$10+'СЕТ СН'!$F$5-'СЕТ СН'!$F$20</f>
        <v>4928.8761722999998</v>
      </c>
      <c r="X14" s="36">
        <f>SUMIFS(СВЦЭМ!$C$39:$C$782,СВЦЭМ!$A$39:$A$782,$A14,СВЦЭМ!$B$39:$B$782,X$11)+'СЕТ СН'!$F$12+СВЦЭМ!$D$10+'СЕТ СН'!$F$5-'СЕТ СН'!$F$20</f>
        <v>4925.3771122500002</v>
      </c>
      <c r="Y14" s="36">
        <f>SUMIFS(СВЦЭМ!$C$39:$C$782,СВЦЭМ!$A$39:$A$782,$A14,СВЦЭМ!$B$39:$B$782,Y$11)+'СЕТ СН'!$F$12+СВЦЭМ!$D$10+'СЕТ СН'!$F$5-'СЕТ СН'!$F$20</f>
        <v>4926.54087789</v>
      </c>
    </row>
    <row r="15" spans="1:27" ht="15.75" x14ac:dyDescent="0.2">
      <c r="A15" s="35">
        <f t="shared" si="0"/>
        <v>44961</v>
      </c>
      <c r="B15" s="36">
        <f>SUMIFS(СВЦЭМ!$C$39:$C$782,СВЦЭМ!$A$39:$A$782,$A15,СВЦЭМ!$B$39:$B$782,B$11)+'СЕТ СН'!$F$12+СВЦЭМ!$D$10+'СЕТ СН'!$F$5-'СЕТ СН'!$F$20</f>
        <v>5086.2037507000005</v>
      </c>
      <c r="C15" s="36">
        <f>SUMIFS(СВЦЭМ!$C$39:$C$782,СВЦЭМ!$A$39:$A$782,$A15,СВЦЭМ!$B$39:$B$782,C$11)+'СЕТ СН'!$F$12+СВЦЭМ!$D$10+'СЕТ СН'!$F$5-'СЕТ СН'!$F$20</f>
        <v>5094.11184478</v>
      </c>
      <c r="D15" s="36">
        <f>SUMIFS(СВЦЭМ!$C$39:$C$782,СВЦЭМ!$A$39:$A$782,$A15,СВЦЭМ!$B$39:$B$782,D$11)+'СЕТ СН'!$F$12+СВЦЭМ!$D$10+'СЕТ СН'!$F$5-'СЕТ СН'!$F$20</f>
        <v>5100.6959081499999</v>
      </c>
      <c r="E15" s="36">
        <f>SUMIFS(СВЦЭМ!$C$39:$C$782,СВЦЭМ!$A$39:$A$782,$A15,СВЦЭМ!$B$39:$B$782,E$11)+'СЕТ СН'!$F$12+СВЦЭМ!$D$10+'СЕТ СН'!$F$5-'СЕТ СН'!$F$20</f>
        <v>5108.1862160500004</v>
      </c>
      <c r="F15" s="36">
        <f>SUMIFS(СВЦЭМ!$C$39:$C$782,СВЦЭМ!$A$39:$A$782,$A15,СВЦЭМ!$B$39:$B$782,F$11)+'СЕТ СН'!$F$12+СВЦЭМ!$D$10+'СЕТ СН'!$F$5-'СЕТ СН'!$F$20</f>
        <v>5093.16789522</v>
      </c>
      <c r="G15" s="36">
        <f>SUMIFS(СВЦЭМ!$C$39:$C$782,СВЦЭМ!$A$39:$A$782,$A15,СВЦЭМ!$B$39:$B$782,G$11)+'СЕТ СН'!$F$12+СВЦЭМ!$D$10+'СЕТ СН'!$F$5-'СЕТ СН'!$F$20</f>
        <v>5072.3888641900003</v>
      </c>
      <c r="H15" s="36">
        <f>SUMIFS(СВЦЭМ!$C$39:$C$782,СВЦЭМ!$A$39:$A$782,$A15,СВЦЭМ!$B$39:$B$782,H$11)+'СЕТ СН'!$F$12+СВЦЭМ!$D$10+'СЕТ СН'!$F$5-'СЕТ СН'!$F$20</f>
        <v>5018.0041101200004</v>
      </c>
      <c r="I15" s="36">
        <f>SUMIFS(СВЦЭМ!$C$39:$C$782,СВЦЭМ!$A$39:$A$782,$A15,СВЦЭМ!$B$39:$B$782,I$11)+'СЕТ СН'!$F$12+СВЦЭМ!$D$10+'СЕТ СН'!$F$5-'СЕТ СН'!$F$20</f>
        <v>4941.2444001100002</v>
      </c>
      <c r="J15" s="36">
        <f>SUMIFS(СВЦЭМ!$C$39:$C$782,СВЦЭМ!$A$39:$A$782,$A15,СВЦЭМ!$B$39:$B$782,J$11)+'СЕТ СН'!$F$12+СВЦЭМ!$D$10+'СЕТ СН'!$F$5-'СЕТ СН'!$F$20</f>
        <v>4865.3972565700005</v>
      </c>
      <c r="K15" s="36">
        <f>SUMIFS(СВЦЭМ!$C$39:$C$782,СВЦЭМ!$A$39:$A$782,$A15,СВЦЭМ!$B$39:$B$782,K$11)+'СЕТ СН'!$F$12+СВЦЭМ!$D$10+'СЕТ СН'!$F$5-'СЕТ СН'!$F$20</f>
        <v>4875.2903064900001</v>
      </c>
      <c r="L15" s="36">
        <f>SUMIFS(СВЦЭМ!$C$39:$C$782,СВЦЭМ!$A$39:$A$782,$A15,СВЦЭМ!$B$39:$B$782,L$11)+'СЕТ СН'!$F$12+СВЦЭМ!$D$10+'СЕТ СН'!$F$5-'СЕТ СН'!$F$20</f>
        <v>4889.0913431400004</v>
      </c>
      <c r="M15" s="36">
        <f>SUMIFS(СВЦЭМ!$C$39:$C$782,СВЦЭМ!$A$39:$A$782,$A15,СВЦЭМ!$B$39:$B$782,M$11)+'СЕТ СН'!$F$12+СВЦЭМ!$D$10+'СЕТ СН'!$F$5-'СЕТ СН'!$F$20</f>
        <v>4895.29187628</v>
      </c>
      <c r="N15" s="36">
        <f>SUMIFS(СВЦЭМ!$C$39:$C$782,СВЦЭМ!$A$39:$A$782,$A15,СВЦЭМ!$B$39:$B$782,N$11)+'СЕТ СН'!$F$12+СВЦЭМ!$D$10+'СЕТ СН'!$F$5-'СЕТ СН'!$F$20</f>
        <v>4940.9746866799996</v>
      </c>
      <c r="O15" s="36">
        <f>SUMIFS(СВЦЭМ!$C$39:$C$782,СВЦЭМ!$A$39:$A$782,$A15,СВЦЭМ!$B$39:$B$782,O$11)+'СЕТ СН'!$F$12+СВЦЭМ!$D$10+'СЕТ СН'!$F$5-'СЕТ СН'!$F$20</f>
        <v>4949.7720812099997</v>
      </c>
      <c r="P15" s="36">
        <f>SUMIFS(СВЦЭМ!$C$39:$C$782,СВЦЭМ!$A$39:$A$782,$A15,СВЦЭМ!$B$39:$B$782,P$11)+'СЕТ СН'!$F$12+СВЦЭМ!$D$10+'СЕТ СН'!$F$5-'СЕТ СН'!$F$20</f>
        <v>4986.3161155600001</v>
      </c>
      <c r="Q15" s="36">
        <f>SUMIFS(СВЦЭМ!$C$39:$C$782,СВЦЭМ!$A$39:$A$782,$A15,СВЦЭМ!$B$39:$B$782,Q$11)+'СЕТ СН'!$F$12+СВЦЭМ!$D$10+'СЕТ СН'!$F$5-'СЕТ СН'!$F$20</f>
        <v>4994.3771060399995</v>
      </c>
      <c r="R15" s="36">
        <f>SUMIFS(СВЦЭМ!$C$39:$C$782,СВЦЭМ!$A$39:$A$782,$A15,СВЦЭМ!$B$39:$B$782,R$11)+'СЕТ СН'!$F$12+СВЦЭМ!$D$10+'СЕТ СН'!$F$5-'СЕТ СН'!$F$20</f>
        <v>4963.80047156</v>
      </c>
      <c r="S15" s="36">
        <f>SUMIFS(СВЦЭМ!$C$39:$C$782,СВЦЭМ!$A$39:$A$782,$A15,СВЦЭМ!$B$39:$B$782,S$11)+'СЕТ СН'!$F$12+СВЦЭМ!$D$10+'СЕТ СН'!$F$5-'СЕТ СН'!$F$20</f>
        <v>4918.8685311199997</v>
      </c>
      <c r="T15" s="36">
        <f>SUMIFS(СВЦЭМ!$C$39:$C$782,СВЦЭМ!$A$39:$A$782,$A15,СВЦЭМ!$B$39:$B$782,T$11)+'СЕТ СН'!$F$12+СВЦЭМ!$D$10+'СЕТ СН'!$F$5-'СЕТ СН'!$F$20</f>
        <v>4937.0321765200006</v>
      </c>
      <c r="U15" s="36">
        <f>SUMIFS(СВЦЭМ!$C$39:$C$782,СВЦЭМ!$A$39:$A$782,$A15,СВЦЭМ!$B$39:$B$782,U$11)+'СЕТ СН'!$F$12+СВЦЭМ!$D$10+'СЕТ СН'!$F$5-'СЕТ СН'!$F$20</f>
        <v>4947.5029725300001</v>
      </c>
      <c r="V15" s="36">
        <f>SUMIFS(СВЦЭМ!$C$39:$C$782,СВЦЭМ!$A$39:$A$782,$A15,СВЦЭМ!$B$39:$B$782,V$11)+'СЕТ СН'!$F$12+СВЦЭМ!$D$10+'СЕТ СН'!$F$5-'СЕТ СН'!$F$20</f>
        <v>4947.1185874399998</v>
      </c>
      <c r="W15" s="36">
        <f>SUMIFS(СВЦЭМ!$C$39:$C$782,СВЦЭМ!$A$39:$A$782,$A15,СВЦЭМ!$B$39:$B$782,W$11)+'СЕТ СН'!$F$12+СВЦЭМ!$D$10+'СЕТ СН'!$F$5-'СЕТ СН'!$F$20</f>
        <v>4979.9470810000003</v>
      </c>
      <c r="X15" s="36">
        <f>SUMIFS(СВЦЭМ!$C$39:$C$782,СВЦЭМ!$A$39:$A$782,$A15,СВЦЭМ!$B$39:$B$782,X$11)+'СЕТ СН'!$F$12+СВЦЭМ!$D$10+'СЕТ СН'!$F$5-'СЕТ СН'!$F$20</f>
        <v>4991.3114401800003</v>
      </c>
      <c r="Y15" s="36">
        <f>SUMIFS(СВЦЭМ!$C$39:$C$782,СВЦЭМ!$A$39:$A$782,$A15,СВЦЭМ!$B$39:$B$782,Y$11)+'СЕТ СН'!$F$12+СВЦЭМ!$D$10+'СЕТ СН'!$F$5-'СЕТ СН'!$F$20</f>
        <v>5027.5772141799998</v>
      </c>
    </row>
    <row r="16" spans="1:27" ht="15.75" x14ac:dyDescent="0.2">
      <c r="A16" s="35">
        <f t="shared" si="0"/>
        <v>44962</v>
      </c>
      <c r="B16" s="36">
        <f>SUMIFS(СВЦЭМ!$C$39:$C$782,СВЦЭМ!$A$39:$A$782,$A16,СВЦЭМ!$B$39:$B$782,B$11)+'СЕТ СН'!$F$12+СВЦЭМ!$D$10+'СЕТ СН'!$F$5-'СЕТ СН'!$F$20</f>
        <v>4944.9581665099995</v>
      </c>
      <c r="C16" s="36">
        <f>SUMIFS(СВЦЭМ!$C$39:$C$782,СВЦЭМ!$A$39:$A$782,$A16,СВЦЭМ!$B$39:$B$782,C$11)+'СЕТ СН'!$F$12+СВЦЭМ!$D$10+'СЕТ СН'!$F$5-'СЕТ СН'!$F$20</f>
        <v>4987.2914934800001</v>
      </c>
      <c r="D16" s="36">
        <f>SUMIFS(СВЦЭМ!$C$39:$C$782,СВЦЭМ!$A$39:$A$782,$A16,СВЦЭМ!$B$39:$B$782,D$11)+'СЕТ СН'!$F$12+СВЦЭМ!$D$10+'СЕТ СН'!$F$5-'СЕТ СН'!$F$20</f>
        <v>4990.7530128199996</v>
      </c>
      <c r="E16" s="36">
        <f>SUMIFS(СВЦЭМ!$C$39:$C$782,СВЦЭМ!$A$39:$A$782,$A16,СВЦЭМ!$B$39:$B$782,E$11)+'СЕТ СН'!$F$12+СВЦЭМ!$D$10+'СЕТ СН'!$F$5-'СЕТ СН'!$F$20</f>
        <v>4954.6051294700001</v>
      </c>
      <c r="F16" s="36">
        <f>SUMIFS(СВЦЭМ!$C$39:$C$782,СВЦЭМ!$A$39:$A$782,$A16,СВЦЭМ!$B$39:$B$782,F$11)+'СЕТ СН'!$F$12+СВЦЭМ!$D$10+'СЕТ СН'!$F$5-'СЕТ СН'!$F$20</f>
        <v>4959.3021116500004</v>
      </c>
      <c r="G16" s="36">
        <f>SUMIFS(СВЦЭМ!$C$39:$C$782,СВЦЭМ!$A$39:$A$782,$A16,СВЦЭМ!$B$39:$B$782,G$11)+'СЕТ СН'!$F$12+СВЦЭМ!$D$10+'СЕТ СН'!$F$5-'СЕТ СН'!$F$20</f>
        <v>4952.9280975900001</v>
      </c>
      <c r="H16" s="36">
        <f>SUMIFS(СВЦЭМ!$C$39:$C$782,СВЦЭМ!$A$39:$A$782,$A16,СВЦЭМ!$B$39:$B$782,H$11)+'СЕТ СН'!$F$12+СВЦЭМ!$D$10+'СЕТ СН'!$F$5-'СЕТ СН'!$F$20</f>
        <v>4912.9984375100003</v>
      </c>
      <c r="I16" s="36">
        <f>SUMIFS(СВЦЭМ!$C$39:$C$782,СВЦЭМ!$A$39:$A$782,$A16,СВЦЭМ!$B$39:$B$782,I$11)+'СЕТ СН'!$F$12+СВЦЭМ!$D$10+'СЕТ СН'!$F$5-'СЕТ СН'!$F$20</f>
        <v>4854.9475241700002</v>
      </c>
      <c r="J16" s="36">
        <f>SUMIFS(СВЦЭМ!$C$39:$C$782,СВЦЭМ!$A$39:$A$782,$A16,СВЦЭМ!$B$39:$B$782,J$11)+'СЕТ СН'!$F$12+СВЦЭМ!$D$10+'СЕТ СН'!$F$5-'СЕТ СН'!$F$20</f>
        <v>4794.3053861099997</v>
      </c>
      <c r="K16" s="36">
        <f>SUMIFS(СВЦЭМ!$C$39:$C$782,СВЦЭМ!$A$39:$A$782,$A16,СВЦЭМ!$B$39:$B$782,K$11)+'СЕТ СН'!$F$12+СВЦЭМ!$D$10+'СЕТ СН'!$F$5-'СЕТ СН'!$F$20</f>
        <v>4756.5249699599999</v>
      </c>
      <c r="L16" s="36">
        <f>SUMIFS(СВЦЭМ!$C$39:$C$782,СВЦЭМ!$A$39:$A$782,$A16,СВЦЭМ!$B$39:$B$782,L$11)+'СЕТ СН'!$F$12+СВЦЭМ!$D$10+'СЕТ СН'!$F$5-'СЕТ СН'!$F$20</f>
        <v>4758.1181924399998</v>
      </c>
      <c r="M16" s="36">
        <f>SUMIFS(СВЦЭМ!$C$39:$C$782,СВЦЭМ!$A$39:$A$782,$A16,СВЦЭМ!$B$39:$B$782,M$11)+'СЕТ СН'!$F$12+СВЦЭМ!$D$10+'СЕТ СН'!$F$5-'СЕТ СН'!$F$20</f>
        <v>4787.6816615799999</v>
      </c>
      <c r="N16" s="36">
        <f>SUMIFS(СВЦЭМ!$C$39:$C$782,СВЦЭМ!$A$39:$A$782,$A16,СВЦЭМ!$B$39:$B$782,N$11)+'СЕТ СН'!$F$12+СВЦЭМ!$D$10+'СЕТ СН'!$F$5-'СЕТ СН'!$F$20</f>
        <v>4841.9015008900005</v>
      </c>
      <c r="O16" s="36">
        <f>SUMIFS(СВЦЭМ!$C$39:$C$782,СВЦЭМ!$A$39:$A$782,$A16,СВЦЭМ!$B$39:$B$782,O$11)+'СЕТ СН'!$F$12+СВЦЭМ!$D$10+'СЕТ СН'!$F$5-'СЕТ СН'!$F$20</f>
        <v>4862.7769363799998</v>
      </c>
      <c r="P16" s="36">
        <f>SUMIFS(СВЦЭМ!$C$39:$C$782,СВЦЭМ!$A$39:$A$782,$A16,СВЦЭМ!$B$39:$B$782,P$11)+'СЕТ СН'!$F$12+СВЦЭМ!$D$10+'СЕТ СН'!$F$5-'СЕТ СН'!$F$20</f>
        <v>4919.24321177</v>
      </c>
      <c r="Q16" s="36">
        <f>SUMIFS(СВЦЭМ!$C$39:$C$782,СВЦЭМ!$A$39:$A$782,$A16,СВЦЭМ!$B$39:$B$782,Q$11)+'СЕТ СН'!$F$12+СВЦЭМ!$D$10+'СЕТ СН'!$F$5-'СЕТ СН'!$F$20</f>
        <v>4931.6653578300002</v>
      </c>
      <c r="R16" s="36">
        <f>SUMIFS(СВЦЭМ!$C$39:$C$782,СВЦЭМ!$A$39:$A$782,$A16,СВЦЭМ!$B$39:$B$782,R$11)+'СЕТ СН'!$F$12+СВЦЭМ!$D$10+'СЕТ СН'!$F$5-'СЕТ СН'!$F$20</f>
        <v>4909.11305601</v>
      </c>
      <c r="S16" s="36">
        <f>SUMIFS(СВЦЭМ!$C$39:$C$782,СВЦЭМ!$A$39:$A$782,$A16,СВЦЭМ!$B$39:$B$782,S$11)+'СЕТ СН'!$F$12+СВЦЭМ!$D$10+'СЕТ СН'!$F$5-'СЕТ СН'!$F$20</f>
        <v>4847.0033511599995</v>
      </c>
      <c r="T16" s="36">
        <f>SUMIFS(СВЦЭМ!$C$39:$C$782,СВЦЭМ!$A$39:$A$782,$A16,СВЦЭМ!$B$39:$B$782,T$11)+'СЕТ СН'!$F$12+СВЦЭМ!$D$10+'СЕТ СН'!$F$5-'СЕТ СН'!$F$20</f>
        <v>4792.4270186900003</v>
      </c>
      <c r="U16" s="36">
        <f>SUMIFS(СВЦЭМ!$C$39:$C$782,СВЦЭМ!$A$39:$A$782,$A16,СВЦЭМ!$B$39:$B$782,U$11)+'СЕТ СН'!$F$12+СВЦЭМ!$D$10+'СЕТ СН'!$F$5-'СЕТ СН'!$F$20</f>
        <v>4811.1855135799997</v>
      </c>
      <c r="V16" s="36">
        <f>SUMIFS(СВЦЭМ!$C$39:$C$782,СВЦЭМ!$A$39:$A$782,$A16,СВЦЭМ!$B$39:$B$782,V$11)+'СЕТ СН'!$F$12+СВЦЭМ!$D$10+'СЕТ СН'!$F$5-'СЕТ СН'!$F$20</f>
        <v>4824.5815115400001</v>
      </c>
      <c r="W16" s="36">
        <f>SUMIFS(СВЦЭМ!$C$39:$C$782,СВЦЭМ!$A$39:$A$782,$A16,СВЦЭМ!$B$39:$B$782,W$11)+'СЕТ СН'!$F$12+СВЦЭМ!$D$10+'СЕТ СН'!$F$5-'СЕТ СН'!$F$20</f>
        <v>4848.9535846099998</v>
      </c>
      <c r="X16" s="36">
        <f>SUMIFS(СВЦЭМ!$C$39:$C$782,СВЦЭМ!$A$39:$A$782,$A16,СВЦЭМ!$B$39:$B$782,X$11)+'СЕТ СН'!$F$12+СВЦЭМ!$D$10+'СЕТ СН'!$F$5-'СЕТ СН'!$F$20</f>
        <v>4873.7791476100001</v>
      </c>
      <c r="Y16" s="36">
        <f>SUMIFS(СВЦЭМ!$C$39:$C$782,СВЦЭМ!$A$39:$A$782,$A16,СВЦЭМ!$B$39:$B$782,Y$11)+'СЕТ СН'!$F$12+СВЦЭМ!$D$10+'СЕТ СН'!$F$5-'СЕТ СН'!$F$20</f>
        <v>4913.2396191799999</v>
      </c>
    </row>
    <row r="17" spans="1:25" ht="15.75" x14ac:dyDescent="0.2">
      <c r="A17" s="35">
        <f t="shared" si="0"/>
        <v>44963</v>
      </c>
      <c r="B17" s="36">
        <f>SUMIFS(СВЦЭМ!$C$39:$C$782,СВЦЭМ!$A$39:$A$782,$A17,СВЦЭМ!$B$39:$B$782,B$11)+'СЕТ СН'!$F$12+СВЦЭМ!$D$10+'СЕТ СН'!$F$5-'СЕТ СН'!$F$20</f>
        <v>4936.35139368</v>
      </c>
      <c r="C17" s="36">
        <f>SUMIFS(СВЦЭМ!$C$39:$C$782,СВЦЭМ!$A$39:$A$782,$A17,СВЦЭМ!$B$39:$B$782,C$11)+'СЕТ СН'!$F$12+СВЦЭМ!$D$10+'СЕТ СН'!$F$5-'СЕТ СН'!$F$20</f>
        <v>4985.3295091300006</v>
      </c>
      <c r="D17" s="36">
        <f>SUMIFS(СВЦЭМ!$C$39:$C$782,СВЦЭМ!$A$39:$A$782,$A17,СВЦЭМ!$B$39:$B$782,D$11)+'СЕТ СН'!$F$12+СВЦЭМ!$D$10+'СЕТ СН'!$F$5-'СЕТ СН'!$F$20</f>
        <v>4979.9972047199999</v>
      </c>
      <c r="E17" s="36">
        <f>SUMIFS(СВЦЭМ!$C$39:$C$782,СВЦЭМ!$A$39:$A$782,$A17,СВЦЭМ!$B$39:$B$782,E$11)+'СЕТ СН'!$F$12+СВЦЭМ!$D$10+'СЕТ СН'!$F$5-'СЕТ СН'!$F$20</f>
        <v>4971.6763370500003</v>
      </c>
      <c r="F17" s="36">
        <f>SUMIFS(СВЦЭМ!$C$39:$C$782,СВЦЭМ!$A$39:$A$782,$A17,СВЦЭМ!$B$39:$B$782,F$11)+'СЕТ СН'!$F$12+СВЦЭМ!$D$10+'СЕТ СН'!$F$5-'СЕТ СН'!$F$20</f>
        <v>4979.1235490700001</v>
      </c>
      <c r="G17" s="36">
        <f>SUMIFS(СВЦЭМ!$C$39:$C$782,СВЦЭМ!$A$39:$A$782,$A17,СВЦЭМ!$B$39:$B$782,G$11)+'СЕТ СН'!$F$12+СВЦЭМ!$D$10+'СЕТ СН'!$F$5-'СЕТ СН'!$F$20</f>
        <v>4931.7144970700001</v>
      </c>
      <c r="H17" s="36">
        <f>SUMIFS(СВЦЭМ!$C$39:$C$782,СВЦЭМ!$A$39:$A$782,$A17,СВЦЭМ!$B$39:$B$782,H$11)+'СЕТ СН'!$F$12+СВЦЭМ!$D$10+'СЕТ СН'!$F$5-'СЕТ СН'!$F$20</f>
        <v>4889.4668559800002</v>
      </c>
      <c r="I17" s="36">
        <f>SUMIFS(СВЦЭМ!$C$39:$C$782,СВЦЭМ!$A$39:$A$782,$A17,СВЦЭМ!$B$39:$B$782,I$11)+'СЕТ СН'!$F$12+СВЦЭМ!$D$10+'СЕТ СН'!$F$5-'СЕТ СН'!$F$20</f>
        <v>4856.00810714</v>
      </c>
      <c r="J17" s="36">
        <f>SUMIFS(СВЦЭМ!$C$39:$C$782,СВЦЭМ!$A$39:$A$782,$A17,СВЦЭМ!$B$39:$B$782,J$11)+'СЕТ СН'!$F$12+СВЦЭМ!$D$10+'СЕТ СН'!$F$5-'СЕТ СН'!$F$20</f>
        <v>4834.7421797999996</v>
      </c>
      <c r="K17" s="36">
        <f>SUMIFS(СВЦЭМ!$C$39:$C$782,СВЦЭМ!$A$39:$A$782,$A17,СВЦЭМ!$B$39:$B$782,K$11)+'СЕТ СН'!$F$12+СВЦЭМ!$D$10+'СЕТ СН'!$F$5-'СЕТ СН'!$F$20</f>
        <v>4844.9191973899997</v>
      </c>
      <c r="L17" s="36">
        <f>SUMIFS(СВЦЭМ!$C$39:$C$782,СВЦЭМ!$A$39:$A$782,$A17,СВЦЭМ!$B$39:$B$782,L$11)+'СЕТ СН'!$F$12+СВЦЭМ!$D$10+'СЕТ СН'!$F$5-'СЕТ СН'!$F$20</f>
        <v>4846.7974766999996</v>
      </c>
      <c r="M17" s="36">
        <f>SUMIFS(СВЦЭМ!$C$39:$C$782,СВЦЭМ!$A$39:$A$782,$A17,СВЦЭМ!$B$39:$B$782,M$11)+'СЕТ СН'!$F$12+СВЦЭМ!$D$10+'СЕТ СН'!$F$5-'СЕТ СН'!$F$20</f>
        <v>4868.22584198</v>
      </c>
      <c r="N17" s="36">
        <f>SUMIFS(СВЦЭМ!$C$39:$C$782,СВЦЭМ!$A$39:$A$782,$A17,СВЦЭМ!$B$39:$B$782,N$11)+'СЕТ СН'!$F$12+СВЦЭМ!$D$10+'СЕТ СН'!$F$5-'СЕТ СН'!$F$20</f>
        <v>4887.0065950899998</v>
      </c>
      <c r="O17" s="36">
        <f>SUMIFS(СВЦЭМ!$C$39:$C$782,СВЦЭМ!$A$39:$A$782,$A17,СВЦЭМ!$B$39:$B$782,O$11)+'СЕТ СН'!$F$12+СВЦЭМ!$D$10+'СЕТ СН'!$F$5-'СЕТ СН'!$F$20</f>
        <v>4886.6699109700003</v>
      </c>
      <c r="P17" s="36">
        <f>SUMIFS(СВЦЭМ!$C$39:$C$782,СВЦЭМ!$A$39:$A$782,$A17,СВЦЭМ!$B$39:$B$782,P$11)+'СЕТ СН'!$F$12+СВЦЭМ!$D$10+'СЕТ СН'!$F$5-'СЕТ СН'!$F$20</f>
        <v>4886.3777191899999</v>
      </c>
      <c r="Q17" s="36">
        <f>SUMIFS(СВЦЭМ!$C$39:$C$782,СВЦЭМ!$A$39:$A$782,$A17,СВЦЭМ!$B$39:$B$782,Q$11)+'СЕТ СН'!$F$12+СВЦЭМ!$D$10+'СЕТ СН'!$F$5-'СЕТ СН'!$F$20</f>
        <v>4880.9725390599997</v>
      </c>
      <c r="R17" s="36">
        <f>SUMIFS(СВЦЭМ!$C$39:$C$782,СВЦЭМ!$A$39:$A$782,$A17,СВЦЭМ!$B$39:$B$782,R$11)+'СЕТ СН'!$F$12+СВЦЭМ!$D$10+'СЕТ СН'!$F$5-'СЕТ СН'!$F$20</f>
        <v>4909.3715291400003</v>
      </c>
      <c r="S17" s="36">
        <f>SUMIFS(СВЦЭМ!$C$39:$C$782,СВЦЭМ!$A$39:$A$782,$A17,СВЦЭМ!$B$39:$B$782,S$11)+'СЕТ СН'!$F$12+СВЦЭМ!$D$10+'СЕТ СН'!$F$5-'СЕТ СН'!$F$20</f>
        <v>4846.03220977</v>
      </c>
      <c r="T17" s="36">
        <f>SUMIFS(СВЦЭМ!$C$39:$C$782,СВЦЭМ!$A$39:$A$782,$A17,СВЦЭМ!$B$39:$B$782,T$11)+'СЕТ СН'!$F$12+СВЦЭМ!$D$10+'СЕТ СН'!$F$5-'СЕТ СН'!$F$20</f>
        <v>4856.7807832300005</v>
      </c>
      <c r="U17" s="36">
        <f>SUMIFS(СВЦЭМ!$C$39:$C$782,СВЦЭМ!$A$39:$A$782,$A17,СВЦЭМ!$B$39:$B$782,U$11)+'СЕТ СН'!$F$12+СВЦЭМ!$D$10+'СЕТ СН'!$F$5-'СЕТ СН'!$F$20</f>
        <v>4863.6421791499997</v>
      </c>
      <c r="V17" s="36">
        <f>SUMIFS(СВЦЭМ!$C$39:$C$782,СВЦЭМ!$A$39:$A$782,$A17,СВЦЭМ!$B$39:$B$782,V$11)+'СЕТ СН'!$F$12+СВЦЭМ!$D$10+'СЕТ СН'!$F$5-'СЕТ СН'!$F$20</f>
        <v>4850.1219699200001</v>
      </c>
      <c r="W17" s="36">
        <f>SUMIFS(СВЦЭМ!$C$39:$C$782,СВЦЭМ!$A$39:$A$782,$A17,СВЦЭМ!$B$39:$B$782,W$11)+'СЕТ СН'!$F$12+СВЦЭМ!$D$10+'СЕТ СН'!$F$5-'СЕТ СН'!$F$20</f>
        <v>4850.5382401999996</v>
      </c>
      <c r="X17" s="36">
        <f>SUMIFS(СВЦЭМ!$C$39:$C$782,СВЦЭМ!$A$39:$A$782,$A17,СВЦЭМ!$B$39:$B$782,X$11)+'СЕТ СН'!$F$12+СВЦЭМ!$D$10+'СЕТ СН'!$F$5-'СЕТ СН'!$F$20</f>
        <v>4880.5254442400001</v>
      </c>
      <c r="Y17" s="36">
        <f>SUMIFS(СВЦЭМ!$C$39:$C$782,СВЦЭМ!$A$39:$A$782,$A17,СВЦЭМ!$B$39:$B$782,Y$11)+'СЕТ СН'!$F$12+СВЦЭМ!$D$10+'СЕТ СН'!$F$5-'СЕТ СН'!$F$20</f>
        <v>4912.9215764</v>
      </c>
    </row>
    <row r="18" spans="1:25" ht="15.75" x14ac:dyDescent="0.2">
      <c r="A18" s="35">
        <f t="shared" si="0"/>
        <v>44964</v>
      </c>
      <c r="B18" s="36">
        <f>SUMIFS(СВЦЭМ!$C$39:$C$782,СВЦЭМ!$A$39:$A$782,$A18,СВЦЭМ!$B$39:$B$782,B$11)+'СЕТ СН'!$F$12+СВЦЭМ!$D$10+'СЕТ СН'!$F$5-'СЕТ СН'!$F$20</f>
        <v>4908.7913594500005</v>
      </c>
      <c r="C18" s="36">
        <f>SUMIFS(СВЦЭМ!$C$39:$C$782,СВЦЭМ!$A$39:$A$782,$A18,СВЦЭМ!$B$39:$B$782,C$11)+'СЕТ СН'!$F$12+СВЦЭМ!$D$10+'СЕТ СН'!$F$5-'СЕТ СН'!$F$20</f>
        <v>4955.6650562800005</v>
      </c>
      <c r="D18" s="36">
        <f>SUMIFS(СВЦЭМ!$C$39:$C$782,СВЦЭМ!$A$39:$A$782,$A18,СВЦЭМ!$B$39:$B$782,D$11)+'СЕТ СН'!$F$12+СВЦЭМ!$D$10+'СЕТ СН'!$F$5-'СЕТ СН'!$F$20</f>
        <v>4942.70325048</v>
      </c>
      <c r="E18" s="36">
        <f>SUMIFS(СВЦЭМ!$C$39:$C$782,СВЦЭМ!$A$39:$A$782,$A18,СВЦЭМ!$B$39:$B$782,E$11)+'СЕТ СН'!$F$12+СВЦЭМ!$D$10+'СЕТ СН'!$F$5-'СЕТ СН'!$F$20</f>
        <v>4948.4317021200004</v>
      </c>
      <c r="F18" s="36">
        <f>SUMIFS(СВЦЭМ!$C$39:$C$782,СВЦЭМ!$A$39:$A$782,$A18,СВЦЭМ!$B$39:$B$782,F$11)+'СЕТ СН'!$F$12+СВЦЭМ!$D$10+'СЕТ СН'!$F$5-'СЕТ СН'!$F$20</f>
        <v>4943.1704487300003</v>
      </c>
      <c r="G18" s="36">
        <f>SUMIFS(СВЦЭМ!$C$39:$C$782,СВЦЭМ!$A$39:$A$782,$A18,СВЦЭМ!$B$39:$B$782,G$11)+'СЕТ СН'!$F$12+СВЦЭМ!$D$10+'СЕТ СН'!$F$5-'СЕТ СН'!$F$20</f>
        <v>4959.7176169900004</v>
      </c>
      <c r="H18" s="36">
        <f>SUMIFS(СВЦЭМ!$C$39:$C$782,СВЦЭМ!$A$39:$A$782,$A18,СВЦЭМ!$B$39:$B$782,H$11)+'СЕТ СН'!$F$12+СВЦЭМ!$D$10+'СЕТ СН'!$F$5-'СЕТ СН'!$F$20</f>
        <v>4917.1060570199998</v>
      </c>
      <c r="I18" s="36">
        <f>SUMIFS(СВЦЭМ!$C$39:$C$782,СВЦЭМ!$A$39:$A$782,$A18,СВЦЭМ!$B$39:$B$782,I$11)+'СЕТ СН'!$F$12+СВЦЭМ!$D$10+'СЕТ СН'!$F$5-'СЕТ СН'!$F$20</f>
        <v>4880.8647633800001</v>
      </c>
      <c r="J18" s="36">
        <f>SUMIFS(СВЦЭМ!$C$39:$C$782,СВЦЭМ!$A$39:$A$782,$A18,СВЦЭМ!$B$39:$B$782,J$11)+'СЕТ СН'!$F$12+СВЦЭМ!$D$10+'СЕТ СН'!$F$5-'СЕТ СН'!$F$20</f>
        <v>4839.5407491200003</v>
      </c>
      <c r="K18" s="36">
        <f>SUMIFS(СВЦЭМ!$C$39:$C$782,СВЦЭМ!$A$39:$A$782,$A18,СВЦЭМ!$B$39:$B$782,K$11)+'СЕТ СН'!$F$12+СВЦЭМ!$D$10+'СЕТ СН'!$F$5-'СЕТ СН'!$F$20</f>
        <v>4820.1529740799997</v>
      </c>
      <c r="L18" s="36">
        <f>SUMIFS(СВЦЭМ!$C$39:$C$782,СВЦЭМ!$A$39:$A$782,$A18,СВЦЭМ!$B$39:$B$782,L$11)+'СЕТ СН'!$F$12+СВЦЭМ!$D$10+'СЕТ СН'!$F$5-'СЕТ СН'!$F$20</f>
        <v>4822.0848812200002</v>
      </c>
      <c r="M18" s="36">
        <f>SUMIFS(СВЦЭМ!$C$39:$C$782,СВЦЭМ!$A$39:$A$782,$A18,СВЦЭМ!$B$39:$B$782,M$11)+'СЕТ СН'!$F$12+СВЦЭМ!$D$10+'СЕТ СН'!$F$5-'СЕТ СН'!$F$20</f>
        <v>4848.4167286299999</v>
      </c>
      <c r="N18" s="36">
        <f>SUMIFS(СВЦЭМ!$C$39:$C$782,СВЦЭМ!$A$39:$A$782,$A18,СВЦЭМ!$B$39:$B$782,N$11)+'СЕТ СН'!$F$12+СВЦЭМ!$D$10+'СЕТ СН'!$F$5-'СЕТ СН'!$F$20</f>
        <v>4874.2683121500004</v>
      </c>
      <c r="O18" s="36">
        <f>SUMIFS(СВЦЭМ!$C$39:$C$782,СВЦЭМ!$A$39:$A$782,$A18,СВЦЭМ!$B$39:$B$782,O$11)+'СЕТ СН'!$F$12+СВЦЭМ!$D$10+'СЕТ СН'!$F$5-'СЕТ СН'!$F$20</f>
        <v>4879.3695054099999</v>
      </c>
      <c r="P18" s="36">
        <f>SUMIFS(СВЦЭМ!$C$39:$C$782,СВЦЭМ!$A$39:$A$782,$A18,СВЦЭМ!$B$39:$B$782,P$11)+'СЕТ СН'!$F$12+СВЦЭМ!$D$10+'СЕТ СН'!$F$5-'СЕТ СН'!$F$20</f>
        <v>4900.7683593500005</v>
      </c>
      <c r="Q18" s="36">
        <f>SUMIFS(СВЦЭМ!$C$39:$C$782,СВЦЭМ!$A$39:$A$782,$A18,СВЦЭМ!$B$39:$B$782,Q$11)+'СЕТ СН'!$F$12+СВЦЭМ!$D$10+'СЕТ СН'!$F$5-'СЕТ СН'!$F$20</f>
        <v>4912.3868696700001</v>
      </c>
      <c r="R18" s="36">
        <f>SUMIFS(СВЦЭМ!$C$39:$C$782,СВЦЭМ!$A$39:$A$782,$A18,СВЦЭМ!$B$39:$B$782,R$11)+'СЕТ СН'!$F$12+СВЦЭМ!$D$10+'СЕТ СН'!$F$5-'СЕТ СН'!$F$20</f>
        <v>4913.04623292</v>
      </c>
      <c r="S18" s="36">
        <f>SUMIFS(СВЦЭМ!$C$39:$C$782,СВЦЭМ!$A$39:$A$782,$A18,СВЦЭМ!$B$39:$B$782,S$11)+'СЕТ СН'!$F$12+СВЦЭМ!$D$10+'СЕТ СН'!$F$5-'СЕТ СН'!$F$20</f>
        <v>4865.5416241499997</v>
      </c>
      <c r="T18" s="36">
        <f>SUMIFS(СВЦЭМ!$C$39:$C$782,СВЦЭМ!$A$39:$A$782,$A18,СВЦЭМ!$B$39:$B$782,T$11)+'СЕТ СН'!$F$12+СВЦЭМ!$D$10+'СЕТ СН'!$F$5-'СЕТ СН'!$F$20</f>
        <v>4806.8982219500003</v>
      </c>
      <c r="U18" s="36">
        <f>SUMIFS(СВЦЭМ!$C$39:$C$782,СВЦЭМ!$A$39:$A$782,$A18,СВЦЭМ!$B$39:$B$782,U$11)+'СЕТ СН'!$F$12+СВЦЭМ!$D$10+'СЕТ СН'!$F$5-'СЕТ СН'!$F$20</f>
        <v>4853.0361472900004</v>
      </c>
      <c r="V18" s="36">
        <f>SUMIFS(СВЦЭМ!$C$39:$C$782,СВЦЭМ!$A$39:$A$782,$A18,СВЦЭМ!$B$39:$B$782,V$11)+'СЕТ СН'!$F$12+СВЦЭМ!$D$10+'СЕТ СН'!$F$5-'СЕТ СН'!$F$20</f>
        <v>4854.6844121100003</v>
      </c>
      <c r="W18" s="36">
        <f>SUMIFS(СВЦЭМ!$C$39:$C$782,СВЦЭМ!$A$39:$A$782,$A18,СВЦЭМ!$B$39:$B$782,W$11)+'СЕТ СН'!$F$12+СВЦЭМ!$D$10+'СЕТ СН'!$F$5-'СЕТ СН'!$F$20</f>
        <v>4840.9708734599999</v>
      </c>
      <c r="X18" s="36">
        <f>SUMIFS(СВЦЭМ!$C$39:$C$782,СВЦЭМ!$A$39:$A$782,$A18,СВЦЭМ!$B$39:$B$782,X$11)+'СЕТ СН'!$F$12+СВЦЭМ!$D$10+'СЕТ СН'!$F$5-'СЕТ СН'!$F$20</f>
        <v>4891.48198142</v>
      </c>
      <c r="Y18" s="36">
        <f>SUMIFS(СВЦЭМ!$C$39:$C$782,СВЦЭМ!$A$39:$A$782,$A18,СВЦЭМ!$B$39:$B$782,Y$11)+'СЕТ СН'!$F$12+СВЦЭМ!$D$10+'СЕТ СН'!$F$5-'СЕТ СН'!$F$20</f>
        <v>4912.2158368800001</v>
      </c>
    </row>
    <row r="19" spans="1:25" ht="15.75" x14ac:dyDescent="0.2">
      <c r="A19" s="35">
        <f t="shared" si="0"/>
        <v>44965</v>
      </c>
      <c r="B19" s="36">
        <f>SUMIFS(СВЦЭМ!$C$39:$C$782,СВЦЭМ!$A$39:$A$782,$A19,СВЦЭМ!$B$39:$B$782,B$11)+'СЕТ СН'!$F$12+СВЦЭМ!$D$10+'СЕТ СН'!$F$5-'СЕТ СН'!$F$20</f>
        <v>4862.84071838</v>
      </c>
      <c r="C19" s="36">
        <f>SUMIFS(СВЦЭМ!$C$39:$C$782,СВЦЭМ!$A$39:$A$782,$A19,СВЦЭМ!$B$39:$B$782,C$11)+'СЕТ СН'!$F$12+СВЦЭМ!$D$10+'СЕТ СН'!$F$5-'СЕТ СН'!$F$20</f>
        <v>4905.4998670100003</v>
      </c>
      <c r="D19" s="36">
        <f>SUMIFS(СВЦЭМ!$C$39:$C$782,СВЦЭМ!$A$39:$A$782,$A19,СВЦЭМ!$B$39:$B$782,D$11)+'СЕТ СН'!$F$12+СВЦЭМ!$D$10+'СЕТ СН'!$F$5-'СЕТ СН'!$F$20</f>
        <v>4924.8981450600004</v>
      </c>
      <c r="E19" s="36">
        <f>SUMIFS(СВЦЭМ!$C$39:$C$782,СВЦЭМ!$A$39:$A$782,$A19,СВЦЭМ!$B$39:$B$782,E$11)+'СЕТ СН'!$F$12+СВЦЭМ!$D$10+'СЕТ СН'!$F$5-'СЕТ СН'!$F$20</f>
        <v>4939.8493328499999</v>
      </c>
      <c r="F19" s="36">
        <f>SUMIFS(СВЦЭМ!$C$39:$C$782,СВЦЭМ!$A$39:$A$782,$A19,СВЦЭМ!$B$39:$B$782,F$11)+'СЕТ СН'!$F$12+СВЦЭМ!$D$10+'СЕТ СН'!$F$5-'СЕТ СН'!$F$20</f>
        <v>4931.81221405</v>
      </c>
      <c r="G19" s="36">
        <f>SUMIFS(СВЦЭМ!$C$39:$C$782,СВЦЭМ!$A$39:$A$782,$A19,СВЦЭМ!$B$39:$B$782,G$11)+'СЕТ СН'!$F$12+СВЦЭМ!$D$10+'СЕТ СН'!$F$5-'СЕТ СН'!$F$20</f>
        <v>4926.4701785199995</v>
      </c>
      <c r="H19" s="36">
        <f>SUMIFS(СВЦЭМ!$C$39:$C$782,СВЦЭМ!$A$39:$A$782,$A19,СВЦЭМ!$B$39:$B$782,H$11)+'СЕТ СН'!$F$12+СВЦЭМ!$D$10+'СЕТ СН'!$F$5-'СЕТ СН'!$F$20</f>
        <v>4860.0230860499996</v>
      </c>
      <c r="I19" s="36">
        <f>SUMIFS(СВЦЭМ!$C$39:$C$782,СВЦЭМ!$A$39:$A$782,$A19,СВЦЭМ!$B$39:$B$782,I$11)+'СЕТ СН'!$F$12+СВЦЭМ!$D$10+'СЕТ СН'!$F$5-'СЕТ СН'!$F$20</f>
        <v>4852.4118194900002</v>
      </c>
      <c r="J19" s="36">
        <f>SUMIFS(СВЦЭМ!$C$39:$C$782,СВЦЭМ!$A$39:$A$782,$A19,СВЦЭМ!$B$39:$B$782,J$11)+'СЕТ СН'!$F$12+СВЦЭМ!$D$10+'СЕТ СН'!$F$5-'СЕТ СН'!$F$20</f>
        <v>4838.1605597199996</v>
      </c>
      <c r="K19" s="36">
        <f>SUMIFS(СВЦЭМ!$C$39:$C$782,СВЦЭМ!$A$39:$A$782,$A19,СВЦЭМ!$B$39:$B$782,K$11)+'СЕТ СН'!$F$12+СВЦЭМ!$D$10+'СЕТ СН'!$F$5-'СЕТ СН'!$F$20</f>
        <v>4856.9617496400006</v>
      </c>
      <c r="L19" s="36">
        <f>SUMIFS(СВЦЭМ!$C$39:$C$782,СВЦЭМ!$A$39:$A$782,$A19,СВЦЭМ!$B$39:$B$782,L$11)+'СЕТ СН'!$F$12+СВЦЭМ!$D$10+'СЕТ СН'!$F$5-'СЕТ СН'!$F$20</f>
        <v>4886.2141926300001</v>
      </c>
      <c r="M19" s="36">
        <f>SUMIFS(СВЦЭМ!$C$39:$C$782,СВЦЭМ!$A$39:$A$782,$A19,СВЦЭМ!$B$39:$B$782,M$11)+'СЕТ СН'!$F$12+СВЦЭМ!$D$10+'СЕТ СН'!$F$5-'СЕТ СН'!$F$20</f>
        <v>4916.0293399700004</v>
      </c>
      <c r="N19" s="36">
        <f>SUMIFS(СВЦЭМ!$C$39:$C$782,СВЦЭМ!$A$39:$A$782,$A19,СВЦЭМ!$B$39:$B$782,N$11)+'СЕТ СН'!$F$12+СВЦЭМ!$D$10+'СЕТ СН'!$F$5-'СЕТ СН'!$F$20</f>
        <v>4929.1854073699997</v>
      </c>
      <c r="O19" s="36">
        <f>SUMIFS(СВЦЭМ!$C$39:$C$782,СВЦЭМ!$A$39:$A$782,$A19,СВЦЭМ!$B$39:$B$782,O$11)+'СЕТ СН'!$F$12+СВЦЭМ!$D$10+'СЕТ СН'!$F$5-'СЕТ СН'!$F$20</f>
        <v>4933.9382944500003</v>
      </c>
      <c r="P19" s="36">
        <f>SUMIFS(СВЦЭМ!$C$39:$C$782,СВЦЭМ!$A$39:$A$782,$A19,СВЦЭМ!$B$39:$B$782,P$11)+'СЕТ СН'!$F$12+СВЦЭМ!$D$10+'СЕТ СН'!$F$5-'СЕТ СН'!$F$20</f>
        <v>4937.1137824799998</v>
      </c>
      <c r="Q19" s="36">
        <f>SUMIFS(СВЦЭМ!$C$39:$C$782,СВЦЭМ!$A$39:$A$782,$A19,СВЦЭМ!$B$39:$B$782,Q$11)+'СЕТ СН'!$F$12+СВЦЭМ!$D$10+'СЕТ СН'!$F$5-'СЕТ СН'!$F$20</f>
        <v>4935.6984852599999</v>
      </c>
      <c r="R19" s="36">
        <f>SUMIFS(СВЦЭМ!$C$39:$C$782,СВЦЭМ!$A$39:$A$782,$A19,СВЦЭМ!$B$39:$B$782,R$11)+'СЕТ СН'!$F$12+СВЦЭМ!$D$10+'СЕТ СН'!$F$5-'СЕТ СН'!$F$20</f>
        <v>4935.7211017199998</v>
      </c>
      <c r="S19" s="36">
        <f>SUMIFS(СВЦЭМ!$C$39:$C$782,СВЦЭМ!$A$39:$A$782,$A19,СВЦЭМ!$B$39:$B$782,S$11)+'СЕТ СН'!$F$12+СВЦЭМ!$D$10+'СЕТ СН'!$F$5-'СЕТ СН'!$F$20</f>
        <v>4930.4540847600001</v>
      </c>
      <c r="T19" s="36">
        <f>SUMIFS(СВЦЭМ!$C$39:$C$782,СВЦЭМ!$A$39:$A$782,$A19,СВЦЭМ!$B$39:$B$782,T$11)+'СЕТ СН'!$F$12+СВЦЭМ!$D$10+'СЕТ СН'!$F$5-'СЕТ СН'!$F$20</f>
        <v>4916.0413075899996</v>
      </c>
      <c r="U19" s="36">
        <f>SUMIFS(СВЦЭМ!$C$39:$C$782,СВЦЭМ!$A$39:$A$782,$A19,СВЦЭМ!$B$39:$B$782,U$11)+'СЕТ СН'!$F$12+СВЦЭМ!$D$10+'СЕТ СН'!$F$5-'СЕТ СН'!$F$20</f>
        <v>4911.9743428599995</v>
      </c>
      <c r="V19" s="36">
        <f>SUMIFS(СВЦЭМ!$C$39:$C$782,СВЦЭМ!$A$39:$A$782,$A19,СВЦЭМ!$B$39:$B$782,V$11)+'СЕТ СН'!$F$12+СВЦЭМ!$D$10+'СЕТ СН'!$F$5-'СЕТ СН'!$F$20</f>
        <v>4881.8302432999999</v>
      </c>
      <c r="W19" s="36">
        <f>SUMIFS(СВЦЭМ!$C$39:$C$782,СВЦЭМ!$A$39:$A$782,$A19,СВЦЭМ!$B$39:$B$782,W$11)+'СЕТ СН'!$F$12+СВЦЭМ!$D$10+'СЕТ СН'!$F$5-'СЕТ СН'!$F$20</f>
        <v>4857.7536123999998</v>
      </c>
      <c r="X19" s="36">
        <f>SUMIFS(СВЦЭМ!$C$39:$C$782,СВЦЭМ!$A$39:$A$782,$A19,СВЦЭМ!$B$39:$B$782,X$11)+'СЕТ СН'!$F$12+СВЦЭМ!$D$10+'СЕТ СН'!$F$5-'СЕТ СН'!$F$20</f>
        <v>4849.0999349399999</v>
      </c>
      <c r="Y19" s="36">
        <f>SUMIFS(СВЦЭМ!$C$39:$C$782,СВЦЭМ!$A$39:$A$782,$A19,СВЦЭМ!$B$39:$B$782,Y$11)+'СЕТ СН'!$F$12+СВЦЭМ!$D$10+'СЕТ СН'!$F$5-'СЕТ СН'!$F$20</f>
        <v>4842.6761761600001</v>
      </c>
    </row>
    <row r="20" spans="1:25" ht="15.75" x14ac:dyDescent="0.2">
      <c r="A20" s="35">
        <f t="shared" si="0"/>
        <v>44966</v>
      </c>
      <c r="B20" s="36">
        <f>SUMIFS(СВЦЭМ!$C$39:$C$782,СВЦЭМ!$A$39:$A$782,$A20,СВЦЭМ!$B$39:$B$782,B$11)+'СЕТ СН'!$F$12+СВЦЭМ!$D$10+'СЕТ СН'!$F$5-'СЕТ СН'!$F$20</f>
        <v>4755.6330656400005</v>
      </c>
      <c r="C20" s="36">
        <f>SUMIFS(СВЦЭМ!$C$39:$C$782,СВЦЭМ!$A$39:$A$782,$A20,СВЦЭМ!$B$39:$B$782,C$11)+'СЕТ СН'!$F$12+СВЦЭМ!$D$10+'СЕТ СН'!$F$5-'СЕТ СН'!$F$20</f>
        <v>4684.8281652000005</v>
      </c>
      <c r="D20" s="36">
        <f>SUMIFS(СВЦЭМ!$C$39:$C$782,СВЦЭМ!$A$39:$A$782,$A20,СВЦЭМ!$B$39:$B$782,D$11)+'СЕТ СН'!$F$12+СВЦЭМ!$D$10+'СЕТ СН'!$F$5-'СЕТ СН'!$F$20</f>
        <v>4713.0329696600002</v>
      </c>
      <c r="E20" s="36">
        <f>SUMIFS(СВЦЭМ!$C$39:$C$782,СВЦЭМ!$A$39:$A$782,$A20,СВЦЭМ!$B$39:$B$782,E$11)+'СЕТ СН'!$F$12+СВЦЭМ!$D$10+'СЕТ СН'!$F$5-'СЕТ СН'!$F$20</f>
        <v>4725.6471846700006</v>
      </c>
      <c r="F20" s="36">
        <f>SUMIFS(СВЦЭМ!$C$39:$C$782,СВЦЭМ!$A$39:$A$782,$A20,СВЦЭМ!$B$39:$B$782,F$11)+'СЕТ СН'!$F$12+СВЦЭМ!$D$10+'СЕТ СН'!$F$5-'СЕТ СН'!$F$20</f>
        <v>4714.7145562000005</v>
      </c>
      <c r="G20" s="36">
        <f>SUMIFS(СВЦЭМ!$C$39:$C$782,СВЦЭМ!$A$39:$A$782,$A20,СВЦЭМ!$B$39:$B$782,G$11)+'СЕТ СН'!$F$12+СВЦЭМ!$D$10+'СЕТ СН'!$F$5-'СЕТ СН'!$F$20</f>
        <v>4688.4581681399995</v>
      </c>
      <c r="H20" s="36">
        <f>SUMIFS(СВЦЭМ!$C$39:$C$782,СВЦЭМ!$A$39:$A$782,$A20,СВЦЭМ!$B$39:$B$782,H$11)+'СЕТ СН'!$F$12+СВЦЭМ!$D$10+'СЕТ СН'!$F$5-'СЕТ СН'!$F$20</f>
        <v>4664.1827255099997</v>
      </c>
      <c r="I20" s="36">
        <f>SUMIFS(СВЦЭМ!$C$39:$C$782,СВЦЭМ!$A$39:$A$782,$A20,СВЦЭМ!$B$39:$B$782,I$11)+'СЕТ СН'!$F$12+СВЦЭМ!$D$10+'СЕТ СН'!$F$5-'СЕТ СН'!$F$20</f>
        <v>4694.6853704799996</v>
      </c>
      <c r="J20" s="36">
        <f>SUMIFS(СВЦЭМ!$C$39:$C$782,СВЦЭМ!$A$39:$A$782,$A20,СВЦЭМ!$B$39:$B$782,J$11)+'СЕТ СН'!$F$12+СВЦЭМ!$D$10+'СЕТ СН'!$F$5-'СЕТ СН'!$F$20</f>
        <v>4687.7981034900004</v>
      </c>
      <c r="K20" s="36">
        <f>SUMIFS(СВЦЭМ!$C$39:$C$782,СВЦЭМ!$A$39:$A$782,$A20,СВЦЭМ!$B$39:$B$782,K$11)+'СЕТ СН'!$F$12+СВЦЭМ!$D$10+'СЕТ СН'!$F$5-'СЕТ СН'!$F$20</f>
        <v>4691.9976837200002</v>
      </c>
      <c r="L20" s="36">
        <f>SUMIFS(СВЦЭМ!$C$39:$C$782,СВЦЭМ!$A$39:$A$782,$A20,СВЦЭМ!$B$39:$B$782,L$11)+'СЕТ СН'!$F$12+СВЦЭМ!$D$10+'СЕТ СН'!$F$5-'СЕТ СН'!$F$20</f>
        <v>4743.39663492</v>
      </c>
      <c r="M20" s="36">
        <f>SUMIFS(СВЦЭМ!$C$39:$C$782,СВЦЭМ!$A$39:$A$782,$A20,СВЦЭМ!$B$39:$B$782,M$11)+'СЕТ СН'!$F$12+СВЦЭМ!$D$10+'СЕТ СН'!$F$5-'СЕТ СН'!$F$20</f>
        <v>4781.7251475100002</v>
      </c>
      <c r="N20" s="36">
        <f>SUMIFS(СВЦЭМ!$C$39:$C$782,СВЦЭМ!$A$39:$A$782,$A20,СВЦЭМ!$B$39:$B$782,N$11)+'СЕТ СН'!$F$12+СВЦЭМ!$D$10+'СЕТ СН'!$F$5-'СЕТ СН'!$F$20</f>
        <v>4806.0214458299997</v>
      </c>
      <c r="O20" s="36">
        <f>SUMIFS(СВЦЭМ!$C$39:$C$782,СВЦЭМ!$A$39:$A$782,$A20,СВЦЭМ!$B$39:$B$782,O$11)+'СЕТ СН'!$F$12+СВЦЭМ!$D$10+'СЕТ СН'!$F$5-'СЕТ СН'!$F$20</f>
        <v>4815.8939953299996</v>
      </c>
      <c r="P20" s="36">
        <f>SUMIFS(СВЦЭМ!$C$39:$C$782,СВЦЭМ!$A$39:$A$782,$A20,СВЦЭМ!$B$39:$B$782,P$11)+'СЕТ СН'!$F$12+СВЦЭМ!$D$10+'СЕТ СН'!$F$5-'СЕТ СН'!$F$20</f>
        <v>4806.7185618399999</v>
      </c>
      <c r="Q20" s="36">
        <f>SUMIFS(СВЦЭМ!$C$39:$C$782,СВЦЭМ!$A$39:$A$782,$A20,СВЦЭМ!$B$39:$B$782,Q$11)+'СЕТ СН'!$F$12+СВЦЭМ!$D$10+'СЕТ СН'!$F$5-'СЕТ СН'!$F$20</f>
        <v>4803.27140323</v>
      </c>
      <c r="R20" s="36">
        <f>SUMIFS(СВЦЭМ!$C$39:$C$782,СВЦЭМ!$A$39:$A$782,$A20,СВЦЭМ!$B$39:$B$782,R$11)+'СЕТ СН'!$F$12+СВЦЭМ!$D$10+'СЕТ СН'!$F$5-'СЕТ СН'!$F$20</f>
        <v>4810.9902387800003</v>
      </c>
      <c r="S20" s="36">
        <f>SUMIFS(СВЦЭМ!$C$39:$C$782,СВЦЭМ!$A$39:$A$782,$A20,СВЦЭМ!$B$39:$B$782,S$11)+'СЕТ СН'!$F$12+СВЦЭМ!$D$10+'СЕТ СН'!$F$5-'СЕТ СН'!$F$20</f>
        <v>4814.2145957100001</v>
      </c>
      <c r="T20" s="36">
        <f>SUMIFS(СВЦЭМ!$C$39:$C$782,СВЦЭМ!$A$39:$A$782,$A20,СВЦЭМ!$B$39:$B$782,T$11)+'СЕТ СН'!$F$12+СВЦЭМ!$D$10+'СЕТ СН'!$F$5-'СЕТ СН'!$F$20</f>
        <v>4782.97549858</v>
      </c>
      <c r="U20" s="36">
        <f>SUMIFS(СВЦЭМ!$C$39:$C$782,СВЦЭМ!$A$39:$A$782,$A20,СВЦЭМ!$B$39:$B$782,U$11)+'СЕТ СН'!$F$12+СВЦЭМ!$D$10+'СЕТ СН'!$F$5-'СЕТ СН'!$F$20</f>
        <v>4762.81212039</v>
      </c>
      <c r="V20" s="36">
        <f>SUMIFS(СВЦЭМ!$C$39:$C$782,СВЦЭМ!$A$39:$A$782,$A20,СВЦЭМ!$B$39:$B$782,V$11)+'СЕТ СН'!$F$12+СВЦЭМ!$D$10+'СЕТ СН'!$F$5-'СЕТ СН'!$F$20</f>
        <v>4754.7794536000001</v>
      </c>
      <c r="W20" s="36">
        <f>SUMIFS(СВЦЭМ!$C$39:$C$782,СВЦЭМ!$A$39:$A$782,$A20,СВЦЭМ!$B$39:$B$782,W$11)+'СЕТ СН'!$F$12+СВЦЭМ!$D$10+'СЕТ СН'!$F$5-'СЕТ СН'!$F$20</f>
        <v>4735.0907006100006</v>
      </c>
      <c r="X20" s="36">
        <f>SUMIFS(СВЦЭМ!$C$39:$C$782,СВЦЭМ!$A$39:$A$782,$A20,СВЦЭМ!$B$39:$B$782,X$11)+'СЕТ СН'!$F$12+СВЦЭМ!$D$10+'СЕТ СН'!$F$5-'СЕТ СН'!$F$20</f>
        <v>4722.9074981000003</v>
      </c>
      <c r="Y20" s="36">
        <f>SUMIFS(СВЦЭМ!$C$39:$C$782,СВЦЭМ!$A$39:$A$782,$A20,СВЦЭМ!$B$39:$B$782,Y$11)+'СЕТ СН'!$F$12+СВЦЭМ!$D$10+'СЕТ СН'!$F$5-'СЕТ СН'!$F$20</f>
        <v>4716.1047297799996</v>
      </c>
    </row>
    <row r="21" spans="1:25" ht="15.75" x14ac:dyDescent="0.2">
      <c r="A21" s="35">
        <f t="shared" si="0"/>
        <v>44967</v>
      </c>
      <c r="B21" s="36">
        <f>SUMIFS(СВЦЭМ!$C$39:$C$782,СВЦЭМ!$A$39:$A$782,$A21,СВЦЭМ!$B$39:$B$782,B$11)+'СЕТ СН'!$F$12+СВЦЭМ!$D$10+'СЕТ СН'!$F$5-'СЕТ СН'!$F$20</f>
        <v>4761.0546876299995</v>
      </c>
      <c r="C21" s="36">
        <f>SUMIFS(СВЦЭМ!$C$39:$C$782,СВЦЭМ!$A$39:$A$782,$A21,СВЦЭМ!$B$39:$B$782,C$11)+'СЕТ СН'!$F$12+СВЦЭМ!$D$10+'СЕТ СН'!$F$5-'СЕТ СН'!$F$20</f>
        <v>4782.2715735599995</v>
      </c>
      <c r="D21" s="36">
        <f>SUMIFS(СВЦЭМ!$C$39:$C$782,СВЦЭМ!$A$39:$A$782,$A21,СВЦЭМ!$B$39:$B$782,D$11)+'СЕТ СН'!$F$12+СВЦЭМ!$D$10+'СЕТ СН'!$F$5-'СЕТ СН'!$F$20</f>
        <v>4773.9252116400003</v>
      </c>
      <c r="E21" s="36">
        <f>SUMIFS(СВЦЭМ!$C$39:$C$782,СВЦЭМ!$A$39:$A$782,$A21,СВЦЭМ!$B$39:$B$782,E$11)+'СЕТ СН'!$F$12+СВЦЭМ!$D$10+'СЕТ СН'!$F$5-'СЕТ СН'!$F$20</f>
        <v>4801.42451041</v>
      </c>
      <c r="F21" s="36">
        <f>SUMIFS(СВЦЭМ!$C$39:$C$782,СВЦЭМ!$A$39:$A$782,$A21,СВЦЭМ!$B$39:$B$782,F$11)+'СЕТ СН'!$F$12+СВЦЭМ!$D$10+'СЕТ СН'!$F$5-'СЕТ СН'!$F$20</f>
        <v>4790.5451257200002</v>
      </c>
      <c r="G21" s="36">
        <f>SUMIFS(СВЦЭМ!$C$39:$C$782,СВЦЭМ!$A$39:$A$782,$A21,СВЦЭМ!$B$39:$B$782,G$11)+'СЕТ СН'!$F$12+СВЦЭМ!$D$10+'СЕТ СН'!$F$5-'СЕТ СН'!$F$20</f>
        <v>4757.6596907700005</v>
      </c>
      <c r="H21" s="36">
        <f>SUMIFS(СВЦЭМ!$C$39:$C$782,СВЦЭМ!$A$39:$A$782,$A21,СВЦЭМ!$B$39:$B$782,H$11)+'СЕТ СН'!$F$12+СВЦЭМ!$D$10+'СЕТ СН'!$F$5-'СЕТ СН'!$F$20</f>
        <v>4822.7741862800003</v>
      </c>
      <c r="I21" s="36">
        <f>SUMIFS(СВЦЭМ!$C$39:$C$782,СВЦЭМ!$A$39:$A$782,$A21,СВЦЭМ!$B$39:$B$782,I$11)+'СЕТ СН'!$F$12+СВЦЭМ!$D$10+'СЕТ СН'!$F$5-'СЕТ СН'!$F$20</f>
        <v>4802.6780286399999</v>
      </c>
      <c r="J21" s="36">
        <f>SUMIFS(СВЦЭМ!$C$39:$C$782,СВЦЭМ!$A$39:$A$782,$A21,СВЦЭМ!$B$39:$B$782,J$11)+'СЕТ СН'!$F$12+СВЦЭМ!$D$10+'СЕТ СН'!$F$5-'СЕТ СН'!$F$20</f>
        <v>4796.6033422099999</v>
      </c>
      <c r="K21" s="36">
        <f>SUMIFS(СВЦЭМ!$C$39:$C$782,СВЦЭМ!$A$39:$A$782,$A21,СВЦЭМ!$B$39:$B$782,K$11)+'СЕТ СН'!$F$12+СВЦЭМ!$D$10+'СЕТ СН'!$F$5-'СЕТ СН'!$F$20</f>
        <v>4789.1637295800001</v>
      </c>
      <c r="L21" s="36">
        <f>SUMIFS(СВЦЭМ!$C$39:$C$782,СВЦЭМ!$A$39:$A$782,$A21,СВЦЭМ!$B$39:$B$782,L$11)+'СЕТ СН'!$F$12+СВЦЭМ!$D$10+'СЕТ СН'!$F$5-'СЕТ СН'!$F$20</f>
        <v>4784.7125228700006</v>
      </c>
      <c r="M21" s="36">
        <f>SUMIFS(СВЦЭМ!$C$39:$C$782,СВЦЭМ!$A$39:$A$782,$A21,СВЦЭМ!$B$39:$B$782,M$11)+'СЕТ СН'!$F$12+СВЦЭМ!$D$10+'СЕТ СН'!$F$5-'СЕТ СН'!$F$20</f>
        <v>4798.3481859900003</v>
      </c>
      <c r="N21" s="36">
        <f>SUMIFS(СВЦЭМ!$C$39:$C$782,СВЦЭМ!$A$39:$A$782,$A21,СВЦЭМ!$B$39:$B$782,N$11)+'СЕТ СН'!$F$12+СВЦЭМ!$D$10+'СЕТ СН'!$F$5-'СЕТ СН'!$F$20</f>
        <v>4793.9557536000002</v>
      </c>
      <c r="O21" s="36">
        <f>SUMIFS(СВЦЭМ!$C$39:$C$782,СВЦЭМ!$A$39:$A$782,$A21,СВЦЭМ!$B$39:$B$782,O$11)+'СЕТ СН'!$F$12+СВЦЭМ!$D$10+'СЕТ СН'!$F$5-'СЕТ СН'!$F$20</f>
        <v>4764.0066276699999</v>
      </c>
      <c r="P21" s="36">
        <f>SUMIFS(СВЦЭМ!$C$39:$C$782,СВЦЭМ!$A$39:$A$782,$A21,СВЦЭМ!$B$39:$B$782,P$11)+'СЕТ СН'!$F$12+СВЦЭМ!$D$10+'СЕТ СН'!$F$5-'СЕТ СН'!$F$20</f>
        <v>4775.5335528800006</v>
      </c>
      <c r="Q21" s="36">
        <f>SUMIFS(СВЦЭМ!$C$39:$C$782,СВЦЭМ!$A$39:$A$782,$A21,СВЦЭМ!$B$39:$B$782,Q$11)+'СЕТ СН'!$F$12+СВЦЭМ!$D$10+'СЕТ СН'!$F$5-'СЕТ СН'!$F$20</f>
        <v>4780.2290506600002</v>
      </c>
      <c r="R21" s="36">
        <f>SUMIFS(СВЦЭМ!$C$39:$C$782,СВЦЭМ!$A$39:$A$782,$A21,СВЦЭМ!$B$39:$B$782,R$11)+'СЕТ СН'!$F$12+СВЦЭМ!$D$10+'СЕТ СН'!$F$5-'СЕТ СН'!$F$20</f>
        <v>4744.1709287499998</v>
      </c>
      <c r="S21" s="36">
        <f>SUMIFS(СВЦЭМ!$C$39:$C$782,СВЦЭМ!$A$39:$A$782,$A21,СВЦЭМ!$B$39:$B$782,S$11)+'СЕТ СН'!$F$12+СВЦЭМ!$D$10+'СЕТ СН'!$F$5-'СЕТ СН'!$F$20</f>
        <v>4774.4445978499998</v>
      </c>
      <c r="T21" s="36">
        <f>SUMIFS(СВЦЭМ!$C$39:$C$782,СВЦЭМ!$A$39:$A$782,$A21,СВЦЭМ!$B$39:$B$782,T$11)+'СЕТ СН'!$F$12+СВЦЭМ!$D$10+'СЕТ СН'!$F$5-'СЕТ СН'!$F$20</f>
        <v>4773.2054508299998</v>
      </c>
      <c r="U21" s="36">
        <f>SUMIFS(СВЦЭМ!$C$39:$C$782,СВЦЭМ!$A$39:$A$782,$A21,СВЦЭМ!$B$39:$B$782,U$11)+'СЕТ СН'!$F$12+СВЦЭМ!$D$10+'СЕТ СН'!$F$5-'СЕТ СН'!$F$20</f>
        <v>4772.0877856099996</v>
      </c>
      <c r="V21" s="36">
        <f>SUMIFS(СВЦЭМ!$C$39:$C$782,СВЦЭМ!$A$39:$A$782,$A21,СВЦЭМ!$B$39:$B$782,V$11)+'СЕТ СН'!$F$12+СВЦЭМ!$D$10+'СЕТ СН'!$F$5-'СЕТ СН'!$F$20</f>
        <v>4775.7921944299997</v>
      </c>
      <c r="W21" s="36">
        <f>SUMIFS(СВЦЭМ!$C$39:$C$782,СВЦЭМ!$A$39:$A$782,$A21,СВЦЭМ!$B$39:$B$782,W$11)+'СЕТ СН'!$F$12+СВЦЭМ!$D$10+'СЕТ СН'!$F$5-'СЕТ СН'!$F$20</f>
        <v>4773.2127686499998</v>
      </c>
      <c r="X21" s="36">
        <f>SUMIFS(СВЦЭМ!$C$39:$C$782,СВЦЭМ!$A$39:$A$782,$A21,СВЦЭМ!$B$39:$B$782,X$11)+'СЕТ СН'!$F$12+СВЦЭМ!$D$10+'СЕТ СН'!$F$5-'СЕТ СН'!$F$20</f>
        <v>4756.9049237700001</v>
      </c>
      <c r="Y21" s="36">
        <f>SUMIFS(СВЦЭМ!$C$39:$C$782,СВЦЭМ!$A$39:$A$782,$A21,СВЦЭМ!$B$39:$B$782,Y$11)+'СЕТ СН'!$F$12+СВЦЭМ!$D$10+'СЕТ СН'!$F$5-'СЕТ СН'!$F$20</f>
        <v>4759.7303602600005</v>
      </c>
    </row>
    <row r="22" spans="1:25" ht="15.75" x14ac:dyDescent="0.2">
      <c r="A22" s="35">
        <f t="shared" si="0"/>
        <v>44968</v>
      </c>
      <c r="B22" s="36">
        <f>SUMIFS(СВЦЭМ!$C$39:$C$782,СВЦЭМ!$A$39:$A$782,$A22,СВЦЭМ!$B$39:$B$782,B$11)+'СЕТ СН'!$F$12+СВЦЭМ!$D$10+'СЕТ СН'!$F$5-'СЕТ СН'!$F$20</f>
        <v>4965.6174187899996</v>
      </c>
      <c r="C22" s="36">
        <f>SUMIFS(СВЦЭМ!$C$39:$C$782,СВЦЭМ!$A$39:$A$782,$A22,СВЦЭМ!$B$39:$B$782,C$11)+'СЕТ СН'!$F$12+СВЦЭМ!$D$10+'СЕТ СН'!$F$5-'СЕТ СН'!$F$20</f>
        <v>5001.2033848800002</v>
      </c>
      <c r="D22" s="36">
        <f>SUMIFS(СВЦЭМ!$C$39:$C$782,СВЦЭМ!$A$39:$A$782,$A22,СВЦЭМ!$B$39:$B$782,D$11)+'СЕТ СН'!$F$12+СВЦЭМ!$D$10+'СЕТ СН'!$F$5-'СЕТ СН'!$F$20</f>
        <v>5022.9115708099998</v>
      </c>
      <c r="E22" s="36">
        <f>SUMIFS(СВЦЭМ!$C$39:$C$782,СВЦЭМ!$A$39:$A$782,$A22,СВЦЭМ!$B$39:$B$782,E$11)+'СЕТ СН'!$F$12+СВЦЭМ!$D$10+'СЕТ СН'!$F$5-'СЕТ СН'!$F$20</f>
        <v>5024.6848649499998</v>
      </c>
      <c r="F22" s="36">
        <f>SUMIFS(СВЦЭМ!$C$39:$C$782,СВЦЭМ!$A$39:$A$782,$A22,СВЦЭМ!$B$39:$B$782,F$11)+'СЕТ СН'!$F$12+СВЦЭМ!$D$10+'СЕТ СН'!$F$5-'СЕТ СН'!$F$20</f>
        <v>5019.4798733300004</v>
      </c>
      <c r="G22" s="36">
        <f>SUMIFS(СВЦЭМ!$C$39:$C$782,СВЦЭМ!$A$39:$A$782,$A22,СВЦЭМ!$B$39:$B$782,G$11)+'СЕТ СН'!$F$12+СВЦЭМ!$D$10+'СЕТ СН'!$F$5-'СЕТ СН'!$F$20</f>
        <v>5005.7296812300001</v>
      </c>
      <c r="H22" s="36">
        <f>SUMIFS(СВЦЭМ!$C$39:$C$782,СВЦЭМ!$A$39:$A$782,$A22,СВЦЭМ!$B$39:$B$782,H$11)+'СЕТ СН'!$F$12+СВЦЭМ!$D$10+'СЕТ СН'!$F$5-'СЕТ СН'!$F$20</f>
        <v>4950.7734405199999</v>
      </c>
      <c r="I22" s="36">
        <f>SUMIFS(СВЦЭМ!$C$39:$C$782,СВЦЭМ!$A$39:$A$782,$A22,СВЦЭМ!$B$39:$B$782,I$11)+'СЕТ СН'!$F$12+СВЦЭМ!$D$10+'СЕТ СН'!$F$5-'СЕТ СН'!$F$20</f>
        <v>4879.9407869999995</v>
      </c>
      <c r="J22" s="36">
        <f>SUMIFS(СВЦЭМ!$C$39:$C$782,СВЦЭМ!$A$39:$A$782,$A22,СВЦЭМ!$B$39:$B$782,J$11)+'СЕТ СН'!$F$12+СВЦЭМ!$D$10+'СЕТ СН'!$F$5-'СЕТ СН'!$F$20</f>
        <v>4833.8743641800002</v>
      </c>
      <c r="K22" s="36">
        <f>SUMIFS(СВЦЭМ!$C$39:$C$782,СВЦЭМ!$A$39:$A$782,$A22,СВЦЭМ!$B$39:$B$782,K$11)+'СЕТ СН'!$F$12+СВЦЭМ!$D$10+'СЕТ СН'!$F$5-'СЕТ СН'!$F$20</f>
        <v>4784.7459166799999</v>
      </c>
      <c r="L22" s="36">
        <f>SUMIFS(СВЦЭМ!$C$39:$C$782,СВЦЭМ!$A$39:$A$782,$A22,СВЦЭМ!$B$39:$B$782,L$11)+'СЕТ СН'!$F$12+СВЦЭМ!$D$10+'СЕТ СН'!$F$5-'СЕТ СН'!$F$20</f>
        <v>4790.7817797099997</v>
      </c>
      <c r="M22" s="36">
        <f>SUMIFS(СВЦЭМ!$C$39:$C$782,СВЦЭМ!$A$39:$A$782,$A22,СВЦЭМ!$B$39:$B$782,M$11)+'СЕТ СН'!$F$12+СВЦЭМ!$D$10+'СЕТ СН'!$F$5-'СЕТ СН'!$F$20</f>
        <v>4826.5154981800006</v>
      </c>
      <c r="N22" s="36">
        <f>SUMIFS(СВЦЭМ!$C$39:$C$782,СВЦЭМ!$A$39:$A$782,$A22,СВЦЭМ!$B$39:$B$782,N$11)+'СЕТ СН'!$F$12+СВЦЭМ!$D$10+'СЕТ СН'!$F$5-'СЕТ СН'!$F$20</f>
        <v>4866.7009621899997</v>
      </c>
      <c r="O22" s="36">
        <f>SUMIFS(СВЦЭМ!$C$39:$C$782,СВЦЭМ!$A$39:$A$782,$A22,СВЦЭМ!$B$39:$B$782,O$11)+'СЕТ СН'!$F$12+СВЦЭМ!$D$10+'СЕТ СН'!$F$5-'СЕТ СН'!$F$20</f>
        <v>4891.9565762700004</v>
      </c>
      <c r="P22" s="36">
        <f>SUMIFS(СВЦЭМ!$C$39:$C$782,СВЦЭМ!$A$39:$A$782,$A22,СВЦЭМ!$B$39:$B$782,P$11)+'СЕТ СН'!$F$12+СВЦЭМ!$D$10+'СЕТ СН'!$F$5-'СЕТ СН'!$F$20</f>
        <v>4915.1609696100004</v>
      </c>
      <c r="Q22" s="36">
        <f>SUMIFS(СВЦЭМ!$C$39:$C$782,СВЦЭМ!$A$39:$A$782,$A22,СВЦЭМ!$B$39:$B$782,Q$11)+'СЕТ СН'!$F$12+СВЦЭМ!$D$10+'СЕТ СН'!$F$5-'СЕТ СН'!$F$20</f>
        <v>4921.0307723000005</v>
      </c>
      <c r="R22" s="36">
        <f>SUMIFS(СВЦЭМ!$C$39:$C$782,СВЦЭМ!$A$39:$A$782,$A22,СВЦЭМ!$B$39:$B$782,R$11)+'СЕТ СН'!$F$12+СВЦЭМ!$D$10+'СЕТ СН'!$F$5-'СЕТ СН'!$F$20</f>
        <v>4903.27329181</v>
      </c>
      <c r="S22" s="36">
        <f>SUMIFS(СВЦЭМ!$C$39:$C$782,СВЦЭМ!$A$39:$A$782,$A22,СВЦЭМ!$B$39:$B$782,S$11)+'СЕТ СН'!$F$12+СВЦЭМ!$D$10+'СЕТ СН'!$F$5-'СЕТ СН'!$F$20</f>
        <v>4851.9481648700003</v>
      </c>
      <c r="T22" s="36">
        <f>SUMIFS(СВЦЭМ!$C$39:$C$782,СВЦЭМ!$A$39:$A$782,$A22,СВЦЭМ!$B$39:$B$782,T$11)+'СЕТ СН'!$F$12+СВЦЭМ!$D$10+'СЕТ СН'!$F$5-'СЕТ СН'!$F$20</f>
        <v>4828.69389297</v>
      </c>
      <c r="U22" s="36">
        <f>SUMIFS(СВЦЭМ!$C$39:$C$782,СВЦЭМ!$A$39:$A$782,$A22,СВЦЭМ!$B$39:$B$782,U$11)+'СЕТ СН'!$F$12+СВЦЭМ!$D$10+'СЕТ СН'!$F$5-'СЕТ СН'!$F$20</f>
        <v>4835.7808604700003</v>
      </c>
      <c r="V22" s="36">
        <f>SUMIFS(СВЦЭМ!$C$39:$C$782,СВЦЭМ!$A$39:$A$782,$A22,СВЦЭМ!$B$39:$B$782,V$11)+'СЕТ СН'!$F$12+СВЦЭМ!$D$10+'СЕТ СН'!$F$5-'СЕТ СН'!$F$20</f>
        <v>4862.6352897500001</v>
      </c>
      <c r="W22" s="36">
        <f>SUMIFS(СВЦЭМ!$C$39:$C$782,СВЦЭМ!$A$39:$A$782,$A22,СВЦЭМ!$B$39:$B$782,W$11)+'СЕТ СН'!$F$12+СВЦЭМ!$D$10+'СЕТ СН'!$F$5-'СЕТ СН'!$F$20</f>
        <v>4903.9091217499999</v>
      </c>
      <c r="X22" s="36">
        <f>SUMIFS(СВЦЭМ!$C$39:$C$782,СВЦЭМ!$A$39:$A$782,$A22,СВЦЭМ!$B$39:$B$782,X$11)+'СЕТ СН'!$F$12+СВЦЭМ!$D$10+'СЕТ СН'!$F$5-'СЕТ СН'!$F$20</f>
        <v>4929.1572039399998</v>
      </c>
      <c r="Y22" s="36">
        <f>SUMIFS(СВЦЭМ!$C$39:$C$782,СВЦЭМ!$A$39:$A$782,$A22,СВЦЭМ!$B$39:$B$782,Y$11)+'СЕТ СН'!$F$12+СВЦЭМ!$D$10+'СЕТ СН'!$F$5-'СЕТ СН'!$F$20</f>
        <v>4964.4188330199995</v>
      </c>
    </row>
    <row r="23" spans="1:25" ht="15.75" x14ac:dyDescent="0.2">
      <c r="A23" s="35">
        <f t="shared" si="0"/>
        <v>44969</v>
      </c>
      <c r="B23" s="36">
        <f>SUMIFS(СВЦЭМ!$C$39:$C$782,СВЦЭМ!$A$39:$A$782,$A23,СВЦЭМ!$B$39:$B$782,B$11)+'СЕТ СН'!$F$12+СВЦЭМ!$D$10+'СЕТ СН'!$F$5-'СЕТ СН'!$F$20</f>
        <v>4857.9588947900002</v>
      </c>
      <c r="C23" s="36">
        <f>SUMIFS(СВЦЭМ!$C$39:$C$782,СВЦЭМ!$A$39:$A$782,$A23,СВЦЭМ!$B$39:$B$782,C$11)+'СЕТ СН'!$F$12+СВЦЭМ!$D$10+'СЕТ СН'!$F$5-'СЕТ СН'!$F$20</f>
        <v>4934.5539486600001</v>
      </c>
      <c r="D23" s="36">
        <f>SUMIFS(СВЦЭМ!$C$39:$C$782,СВЦЭМ!$A$39:$A$782,$A23,СВЦЭМ!$B$39:$B$782,D$11)+'СЕТ СН'!$F$12+СВЦЭМ!$D$10+'СЕТ СН'!$F$5-'СЕТ СН'!$F$20</f>
        <v>4938.54589932</v>
      </c>
      <c r="E23" s="36">
        <f>SUMIFS(СВЦЭМ!$C$39:$C$782,СВЦЭМ!$A$39:$A$782,$A23,СВЦЭМ!$B$39:$B$782,E$11)+'СЕТ СН'!$F$12+СВЦЭМ!$D$10+'СЕТ СН'!$F$5-'СЕТ СН'!$F$20</f>
        <v>4891.0383930099997</v>
      </c>
      <c r="F23" s="36">
        <f>SUMIFS(СВЦЭМ!$C$39:$C$782,СВЦЭМ!$A$39:$A$782,$A23,СВЦЭМ!$B$39:$B$782,F$11)+'СЕТ СН'!$F$12+СВЦЭМ!$D$10+'СЕТ СН'!$F$5-'СЕТ СН'!$F$20</f>
        <v>4945.0381200000002</v>
      </c>
      <c r="G23" s="36">
        <f>SUMIFS(СВЦЭМ!$C$39:$C$782,СВЦЭМ!$A$39:$A$782,$A23,СВЦЭМ!$B$39:$B$782,G$11)+'СЕТ СН'!$F$12+СВЦЭМ!$D$10+'СЕТ СН'!$F$5-'СЕТ СН'!$F$20</f>
        <v>4942.1781045500002</v>
      </c>
      <c r="H23" s="36">
        <f>SUMIFS(СВЦЭМ!$C$39:$C$782,СВЦЭМ!$A$39:$A$782,$A23,СВЦЭМ!$B$39:$B$782,H$11)+'СЕТ СН'!$F$12+СВЦЭМ!$D$10+'СЕТ СН'!$F$5-'СЕТ СН'!$F$20</f>
        <v>4943.9430076200006</v>
      </c>
      <c r="I23" s="36">
        <f>SUMIFS(СВЦЭМ!$C$39:$C$782,СВЦЭМ!$A$39:$A$782,$A23,СВЦЭМ!$B$39:$B$782,I$11)+'СЕТ СН'!$F$12+СВЦЭМ!$D$10+'СЕТ СН'!$F$5-'СЕТ СН'!$F$20</f>
        <v>4949.5976720400004</v>
      </c>
      <c r="J23" s="36">
        <f>SUMIFS(СВЦЭМ!$C$39:$C$782,СВЦЭМ!$A$39:$A$782,$A23,СВЦЭМ!$B$39:$B$782,J$11)+'СЕТ СН'!$F$12+СВЦЭМ!$D$10+'СЕТ СН'!$F$5-'СЕТ СН'!$F$20</f>
        <v>4933.3763372499998</v>
      </c>
      <c r="K23" s="36">
        <f>SUMIFS(СВЦЭМ!$C$39:$C$782,СВЦЭМ!$A$39:$A$782,$A23,СВЦЭМ!$B$39:$B$782,K$11)+'СЕТ СН'!$F$12+СВЦЭМ!$D$10+'СЕТ СН'!$F$5-'СЕТ СН'!$F$20</f>
        <v>4856.8417195500006</v>
      </c>
      <c r="L23" s="36">
        <f>SUMIFS(СВЦЭМ!$C$39:$C$782,СВЦЭМ!$A$39:$A$782,$A23,СВЦЭМ!$B$39:$B$782,L$11)+'СЕТ СН'!$F$12+СВЦЭМ!$D$10+'СЕТ СН'!$F$5-'СЕТ СН'!$F$20</f>
        <v>4832.8249063000003</v>
      </c>
      <c r="M23" s="36">
        <f>SUMIFS(СВЦЭМ!$C$39:$C$782,СВЦЭМ!$A$39:$A$782,$A23,СВЦЭМ!$B$39:$B$782,M$11)+'СЕТ СН'!$F$12+СВЦЭМ!$D$10+'СЕТ СН'!$F$5-'СЕТ СН'!$F$20</f>
        <v>4829.0291491299995</v>
      </c>
      <c r="N23" s="36">
        <f>SUMIFS(СВЦЭМ!$C$39:$C$782,СВЦЭМ!$A$39:$A$782,$A23,СВЦЭМ!$B$39:$B$782,N$11)+'СЕТ СН'!$F$12+СВЦЭМ!$D$10+'СЕТ СН'!$F$5-'СЕТ СН'!$F$20</f>
        <v>4838.5571272799998</v>
      </c>
      <c r="O23" s="36">
        <f>SUMIFS(СВЦЭМ!$C$39:$C$782,СВЦЭМ!$A$39:$A$782,$A23,СВЦЭМ!$B$39:$B$782,O$11)+'СЕТ СН'!$F$12+СВЦЭМ!$D$10+'СЕТ СН'!$F$5-'СЕТ СН'!$F$20</f>
        <v>4874.2267554800001</v>
      </c>
      <c r="P23" s="36">
        <f>SUMIFS(СВЦЭМ!$C$39:$C$782,СВЦЭМ!$A$39:$A$782,$A23,СВЦЭМ!$B$39:$B$782,P$11)+'СЕТ СН'!$F$12+СВЦЭМ!$D$10+'СЕТ СН'!$F$5-'СЕТ СН'!$F$20</f>
        <v>4902.5899722599997</v>
      </c>
      <c r="Q23" s="36">
        <f>SUMIFS(СВЦЭМ!$C$39:$C$782,СВЦЭМ!$A$39:$A$782,$A23,СВЦЭМ!$B$39:$B$782,Q$11)+'СЕТ СН'!$F$12+СВЦЭМ!$D$10+'СЕТ СН'!$F$5-'СЕТ СН'!$F$20</f>
        <v>4906.9049722500004</v>
      </c>
      <c r="R23" s="36">
        <f>SUMIFS(СВЦЭМ!$C$39:$C$782,СВЦЭМ!$A$39:$A$782,$A23,СВЦЭМ!$B$39:$B$782,R$11)+'СЕТ СН'!$F$12+СВЦЭМ!$D$10+'СЕТ СН'!$F$5-'СЕТ СН'!$F$20</f>
        <v>4909.6307221799998</v>
      </c>
      <c r="S23" s="36">
        <f>SUMIFS(СВЦЭМ!$C$39:$C$782,СВЦЭМ!$A$39:$A$782,$A23,СВЦЭМ!$B$39:$B$782,S$11)+'СЕТ СН'!$F$12+СВЦЭМ!$D$10+'СЕТ СН'!$F$5-'СЕТ СН'!$F$20</f>
        <v>4872.3197184000001</v>
      </c>
      <c r="T23" s="36">
        <f>SUMIFS(СВЦЭМ!$C$39:$C$782,СВЦЭМ!$A$39:$A$782,$A23,СВЦЭМ!$B$39:$B$782,T$11)+'СЕТ СН'!$F$12+СВЦЭМ!$D$10+'СЕТ СН'!$F$5-'СЕТ СН'!$F$20</f>
        <v>4837.9783252400002</v>
      </c>
      <c r="U23" s="36">
        <f>SUMIFS(СВЦЭМ!$C$39:$C$782,СВЦЭМ!$A$39:$A$782,$A23,СВЦЭМ!$B$39:$B$782,U$11)+'СЕТ СН'!$F$12+СВЦЭМ!$D$10+'СЕТ СН'!$F$5-'СЕТ СН'!$F$20</f>
        <v>4799.4775494000005</v>
      </c>
      <c r="V23" s="36">
        <f>SUMIFS(СВЦЭМ!$C$39:$C$782,СВЦЭМ!$A$39:$A$782,$A23,СВЦЭМ!$B$39:$B$782,V$11)+'СЕТ СН'!$F$12+СВЦЭМ!$D$10+'СЕТ СН'!$F$5-'СЕТ СН'!$F$20</f>
        <v>4827.73816386</v>
      </c>
      <c r="W23" s="36">
        <f>SUMIFS(СВЦЭМ!$C$39:$C$782,СВЦЭМ!$A$39:$A$782,$A23,СВЦЭМ!$B$39:$B$782,W$11)+'СЕТ СН'!$F$12+СВЦЭМ!$D$10+'СЕТ СН'!$F$5-'СЕТ СН'!$F$20</f>
        <v>4838.4456791800003</v>
      </c>
      <c r="X23" s="36">
        <f>SUMIFS(СВЦЭМ!$C$39:$C$782,СВЦЭМ!$A$39:$A$782,$A23,СВЦЭМ!$B$39:$B$782,X$11)+'СЕТ СН'!$F$12+СВЦЭМ!$D$10+'СЕТ СН'!$F$5-'СЕТ СН'!$F$20</f>
        <v>4896.1324490799998</v>
      </c>
      <c r="Y23" s="36">
        <f>SUMIFS(СВЦЭМ!$C$39:$C$782,СВЦЭМ!$A$39:$A$782,$A23,СВЦЭМ!$B$39:$B$782,Y$11)+'СЕТ СН'!$F$12+СВЦЭМ!$D$10+'СЕТ СН'!$F$5-'СЕТ СН'!$F$20</f>
        <v>4893.8585647300006</v>
      </c>
    </row>
    <row r="24" spans="1:25" ht="15.75" x14ac:dyDescent="0.2">
      <c r="A24" s="35">
        <f t="shared" si="0"/>
        <v>44970</v>
      </c>
      <c r="B24" s="36">
        <f>SUMIFS(СВЦЭМ!$C$39:$C$782,СВЦЭМ!$A$39:$A$782,$A24,СВЦЭМ!$B$39:$B$782,B$11)+'СЕТ СН'!$F$12+СВЦЭМ!$D$10+'СЕТ СН'!$F$5-'СЕТ СН'!$F$20</f>
        <v>4993.9228199600002</v>
      </c>
      <c r="C24" s="36">
        <f>SUMIFS(СВЦЭМ!$C$39:$C$782,СВЦЭМ!$A$39:$A$782,$A24,СВЦЭМ!$B$39:$B$782,C$11)+'СЕТ СН'!$F$12+СВЦЭМ!$D$10+'СЕТ СН'!$F$5-'СЕТ СН'!$F$20</f>
        <v>5029.7565997800002</v>
      </c>
      <c r="D24" s="36">
        <f>SUMIFS(СВЦЭМ!$C$39:$C$782,СВЦЭМ!$A$39:$A$782,$A24,СВЦЭМ!$B$39:$B$782,D$11)+'СЕТ СН'!$F$12+СВЦЭМ!$D$10+'СЕТ СН'!$F$5-'СЕТ СН'!$F$20</f>
        <v>5031.6605689600001</v>
      </c>
      <c r="E24" s="36">
        <f>SUMIFS(СВЦЭМ!$C$39:$C$782,СВЦЭМ!$A$39:$A$782,$A24,СВЦЭМ!$B$39:$B$782,E$11)+'СЕТ СН'!$F$12+СВЦЭМ!$D$10+'СЕТ СН'!$F$5-'СЕТ СН'!$F$20</f>
        <v>5052.6882379500003</v>
      </c>
      <c r="F24" s="36">
        <f>SUMIFS(СВЦЭМ!$C$39:$C$782,СВЦЭМ!$A$39:$A$782,$A24,СВЦЭМ!$B$39:$B$782,F$11)+'СЕТ СН'!$F$12+СВЦЭМ!$D$10+'СЕТ СН'!$F$5-'СЕТ СН'!$F$20</f>
        <v>5010.0577826299996</v>
      </c>
      <c r="G24" s="36">
        <f>SUMIFS(СВЦЭМ!$C$39:$C$782,СВЦЭМ!$A$39:$A$782,$A24,СВЦЭМ!$B$39:$B$782,G$11)+'СЕТ СН'!$F$12+СВЦЭМ!$D$10+'СЕТ СН'!$F$5-'СЕТ СН'!$F$20</f>
        <v>4977.5633943699995</v>
      </c>
      <c r="H24" s="36">
        <f>SUMIFS(СВЦЭМ!$C$39:$C$782,СВЦЭМ!$A$39:$A$782,$A24,СВЦЭМ!$B$39:$B$782,H$11)+'СЕТ СН'!$F$12+СВЦЭМ!$D$10+'СЕТ СН'!$F$5-'СЕТ СН'!$F$20</f>
        <v>4920.4074183299999</v>
      </c>
      <c r="I24" s="36">
        <f>SUMIFS(СВЦЭМ!$C$39:$C$782,СВЦЭМ!$A$39:$A$782,$A24,СВЦЭМ!$B$39:$B$782,I$11)+'СЕТ СН'!$F$12+СВЦЭМ!$D$10+'СЕТ СН'!$F$5-'СЕТ СН'!$F$20</f>
        <v>4912.5866780799997</v>
      </c>
      <c r="J24" s="36">
        <f>SUMIFS(СВЦЭМ!$C$39:$C$782,СВЦЭМ!$A$39:$A$782,$A24,СВЦЭМ!$B$39:$B$782,J$11)+'СЕТ СН'!$F$12+СВЦЭМ!$D$10+'СЕТ СН'!$F$5-'СЕТ СН'!$F$20</f>
        <v>4868.9344781500004</v>
      </c>
      <c r="K24" s="36">
        <f>SUMIFS(СВЦЭМ!$C$39:$C$782,СВЦЭМ!$A$39:$A$782,$A24,СВЦЭМ!$B$39:$B$782,K$11)+'СЕТ СН'!$F$12+СВЦЭМ!$D$10+'СЕТ СН'!$F$5-'СЕТ СН'!$F$20</f>
        <v>4850.9284280399997</v>
      </c>
      <c r="L24" s="36">
        <f>SUMIFS(СВЦЭМ!$C$39:$C$782,СВЦЭМ!$A$39:$A$782,$A24,СВЦЭМ!$B$39:$B$782,L$11)+'СЕТ СН'!$F$12+СВЦЭМ!$D$10+'СЕТ СН'!$F$5-'СЕТ СН'!$F$20</f>
        <v>4865.5541722799999</v>
      </c>
      <c r="M24" s="36">
        <f>SUMIFS(СВЦЭМ!$C$39:$C$782,СВЦЭМ!$A$39:$A$782,$A24,СВЦЭМ!$B$39:$B$782,M$11)+'СЕТ СН'!$F$12+СВЦЭМ!$D$10+'СЕТ СН'!$F$5-'СЕТ СН'!$F$20</f>
        <v>4885.3390484900001</v>
      </c>
      <c r="N24" s="36">
        <f>SUMIFS(СВЦЭМ!$C$39:$C$782,СВЦЭМ!$A$39:$A$782,$A24,СВЦЭМ!$B$39:$B$782,N$11)+'СЕТ СН'!$F$12+СВЦЭМ!$D$10+'СЕТ СН'!$F$5-'СЕТ СН'!$F$20</f>
        <v>4937.8072450899999</v>
      </c>
      <c r="O24" s="36">
        <f>SUMIFS(СВЦЭМ!$C$39:$C$782,СВЦЭМ!$A$39:$A$782,$A24,СВЦЭМ!$B$39:$B$782,O$11)+'СЕТ СН'!$F$12+СВЦЭМ!$D$10+'СЕТ СН'!$F$5-'СЕТ СН'!$F$20</f>
        <v>4980.9725178899998</v>
      </c>
      <c r="P24" s="36">
        <f>SUMIFS(СВЦЭМ!$C$39:$C$782,СВЦЭМ!$A$39:$A$782,$A24,СВЦЭМ!$B$39:$B$782,P$11)+'СЕТ СН'!$F$12+СВЦЭМ!$D$10+'СЕТ СН'!$F$5-'СЕТ СН'!$F$20</f>
        <v>5019.8963989100002</v>
      </c>
      <c r="Q24" s="36">
        <f>SUMIFS(СВЦЭМ!$C$39:$C$782,СВЦЭМ!$A$39:$A$782,$A24,СВЦЭМ!$B$39:$B$782,Q$11)+'СЕТ СН'!$F$12+СВЦЭМ!$D$10+'СЕТ СН'!$F$5-'СЕТ СН'!$F$20</f>
        <v>5029.1077854200003</v>
      </c>
      <c r="R24" s="36">
        <f>SUMIFS(СВЦЭМ!$C$39:$C$782,СВЦЭМ!$A$39:$A$782,$A24,СВЦЭМ!$B$39:$B$782,R$11)+'СЕТ СН'!$F$12+СВЦЭМ!$D$10+'СЕТ СН'!$F$5-'СЕТ СН'!$F$20</f>
        <v>5000.9552856999999</v>
      </c>
      <c r="S24" s="36">
        <f>SUMIFS(СВЦЭМ!$C$39:$C$782,СВЦЭМ!$A$39:$A$782,$A24,СВЦЭМ!$B$39:$B$782,S$11)+'СЕТ СН'!$F$12+СВЦЭМ!$D$10+'СЕТ СН'!$F$5-'СЕТ СН'!$F$20</f>
        <v>4965.3508305200003</v>
      </c>
      <c r="T24" s="36">
        <f>SUMIFS(СВЦЭМ!$C$39:$C$782,СВЦЭМ!$A$39:$A$782,$A24,СВЦЭМ!$B$39:$B$782,T$11)+'СЕТ СН'!$F$12+СВЦЭМ!$D$10+'СЕТ СН'!$F$5-'СЕТ СН'!$F$20</f>
        <v>4913.2137666600001</v>
      </c>
      <c r="U24" s="36">
        <f>SUMIFS(СВЦЭМ!$C$39:$C$782,СВЦЭМ!$A$39:$A$782,$A24,СВЦЭМ!$B$39:$B$782,U$11)+'СЕТ СН'!$F$12+СВЦЭМ!$D$10+'СЕТ СН'!$F$5-'СЕТ СН'!$F$20</f>
        <v>4968.7529807999999</v>
      </c>
      <c r="V24" s="36">
        <f>SUMIFS(СВЦЭМ!$C$39:$C$782,СВЦЭМ!$A$39:$A$782,$A24,СВЦЭМ!$B$39:$B$782,V$11)+'СЕТ СН'!$F$12+СВЦЭМ!$D$10+'СЕТ СН'!$F$5-'СЕТ СН'!$F$20</f>
        <v>4976.7656856499998</v>
      </c>
      <c r="W24" s="36">
        <f>SUMIFS(СВЦЭМ!$C$39:$C$782,СВЦЭМ!$A$39:$A$782,$A24,СВЦЭМ!$B$39:$B$782,W$11)+'СЕТ СН'!$F$12+СВЦЭМ!$D$10+'СЕТ СН'!$F$5-'СЕТ СН'!$F$20</f>
        <v>5006.6921087299997</v>
      </c>
      <c r="X24" s="36">
        <f>SUMIFS(СВЦЭМ!$C$39:$C$782,СВЦЭМ!$A$39:$A$782,$A24,СВЦЭМ!$B$39:$B$782,X$11)+'СЕТ СН'!$F$12+СВЦЭМ!$D$10+'СЕТ СН'!$F$5-'СЕТ СН'!$F$20</f>
        <v>5041.9605595900002</v>
      </c>
      <c r="Y24" s="36">
        <f>SUMIFS(СВЦЭМ!$C$39:$C$782,СВЦЭМ!$A$39:$A$782,$A24,СВЦЭМ!$B$39:$B$782,Y$11)+'СЕТ СН'!$F$12+СВЦЭМ!$D$10+'СЕТ СН'!$F$5-'СЕТ СН'!$F$20</f>
        <v>4963.9478430399995</v>
      </c>
    </row>
    <row r="25" spans="1:25" ht="15.75" x14ac:dyDescent="0.2">
      <c r="A25" s="35">
        <f t="shared" si="0"/>
        <v>44971</v>
      </c>
      <c r="B25" s="36">
        <f>SUMIFS(СВЦЭМ!$C$39:$C$782,СВЦЭМ!$A$39:$A$782,$A25,СВЦЭМ!$B$39:$B$782,B$11)+'СЕТ СН'!$F$12+СВЦЭМ!$D$10+'СЕТ СН'!$F$5-'СЕТ СН'!$F$20</f>
        <v>5061.42397712</v>
      </c>
      <c r="C25" s="36">
        <f>SUMIFS(СВЦЭМ!$C$39:$C$782,СВЦЭМ!$A$39:$A$782,$A25,СВЦЭМ!$B$39:$B$782,C$11)+'СЕТ СН'!$F$12+СВЦЭМ!$D$10+'СЕТ СН'!$F$5-'СЕТ СН'!$F$20</f>
        <v>5123.8776882500006</v>
      </c>
      <c r="D25" s="36">
        <f>SUMIFS(СВЦЭМ!$C$39:$C$782,СВЦЭМ!$A$39:$A$782,$A25,СВЦЭМ!$B$39:$B$782,D$11)+'СЕТ СН'!$F$12+СВЦЭМ!$D$10+'СЕТ СН'!$F$5-'СЕТ СН'!$F$20</f>
        <v>5095.8992810099999</v>
      </c>
      <c r="E25" s="36">
        <f>SUMIFS(СВЦЭМ!$C$39:$C$782,СВЦЭМ!$A$39:$A$782,$A25,СВЦЭМ!$B$39:$B$782,E$11)+'СЕТ СН'!$F$12+СВЦЭМ!$D$10+'СЕТ СН'!$F$5-'СЕТ СН'!$F$20</f>
        <v>5202.4294568200003</v>
      </c>
      <c r="F25" s="36">
        <f>SUMIFS(СВЦЭМ!$C$39:$C$782,СВЦЭМ!$A$39:$A$782,$A25,СВЦЭМ!$B$39:$B$782,F$11)+'СЕТ СН'!$F$12+СВЦЭМ!$D$10+'СЕТ СН'!$F$5-'СЕТ СН'!$F$20</f>
        <v>5019.6228602900001</v>
      </c>
      <c r="G25" s="36">
        <f>SUMIFS(СВЦЭМ!$C$39:$C$782,СВЦЭМ!$A$39:$A$782,$A25,СВЦЭМ!$B$39:$B$782,G$11)+'СЕТ СН'!$F$12+СВЦЭМ!$D$10+'СЕТ СН'!$F$5-'СЕТ СН'!$F$20</f>
        <v>5158.2540832200002</v>
      </c>
      <c r="H25" s="36">
        <f>SUMIFS(СВЦЭМ!$C$39:$C$782,СВЦЭМ!$A$39:$A$782,$A25,СВЦЭМ!$B$39:$B$782,H$11)+'СЕТ СН'!$F$12+СВЦЭМ!$D$10+'СЕТ СН'!$F$5-'СЕТ СН'!$F$20</f>
        <v>5069.7771519799999</v>
      </c>
      <c r="I25" s="36">
        <f>SUMIFS(СВЦЭМ!$C$39:$C$782,СВЦЭМ!$A$39:$A$782,$A25,СВЦЭМ!$B$39:$B$782,I$11)+'СЕТ СН'!$F$12+СВЦЭМ!$D$10+'СЕТ СН'!$F$5-'СЕТ СН'!$F$20</f>
        <v>5007.2936853600004</v>
      </c>
      <c r="J25" s="36">
        <f>SUMIFS(СВЦЭМ!$C$39:$C$782,СВЦЭМ!$A$39:$A$782,$A25,СВЦЭМ!$B$39:$B$782,J$11)+'СЕТ СН'!$F$12+СВЦЭМ!$D$10+'СЕТ СН'!$F$5-'СЕТ СН'!$F$20</f>
        <v>4997.8920756899997</v>
      </c>
      <c r="K25" s="36">
        <f>SUMIFS(СВЦЭМ!$C$39:$C$782,СВЦЭМ!$A$39:$A$782,$A25,СВЦЭМ!$B$39:$B$782,K$11)+'СЕТ СН'!$F$12+СВЦЭМ!$D$10+'СЕТ СН'!$F$5-'СЕТ СН'!$F$20</f>
        <v>4966.2694596199999</v>
      </c>
      <c r="L25" s="36">
        <f>SUMIFS(СВЦЭМ!$C$39:$C$782,СВЦЭМ!$A$39:$A$782,$A25,СВЦЭМ!$B$39:$B$782,L$11)+'СЕТ СН'!$F$12+СВЦЭМ!$D$10+'СЕТ СН'!$F$5-'СЕТ СН'!$F$20</f>
        <v>4969.6779141699999</v>
      </c>
      <c r="M25" s="36">
        <f>SUMIFS(СВЦЭМ!$C$39:$C$782,СВЦЭМ!$A$39:$A$782,$A25,СВЦЭМ!$B$39:$B$782,M$11)+'СЕТ СН'!$F$12+СВЦЭМ!$D$10+'СЕТ СН'!$F$5-'СЕТ СН'!$F$20</f>
        <v>5044.6048935600002</v>
      </c>
      <c r="N25" s="36">
        <f>SUMIFS(СВЦЭМ!$C$39:$C$782,СВЦЭМ!$A$39:$A$782,$A25,СВЦЭМ!$B$39:$B$782,N$11)+'СЕТ СН'!$F$12+СВЦЭМ!$D$10+'СЕТ СН'!$F$5-'СЕТ СН'!$F$20</f>
        <v>5025.7924778899996</v>
      </c>
      <c r="O25" s="36">
        <f>SUMIFS(СВЦЭМ!$C$39:$C$782,СВЦЭМ!$A$39:$A$782,$A25,СВЦЭМ!$B$39:$B$782,O$11)+'СЕТ СН'!$F$12+СВЦЭМ!$D$10+'СЕТ СН'!$F$5-'СЕТ СН'!$F$20</f>
        <v>5045.1139136800002</v>
      </c>
      <c r="P25" s="36">
        <f>SUMIFS(СВЦЭМ!$C$39:$C$782,СВЦЭМ!$A$39:$A$782,$A25,СВЦЭМ!$B$39:$B$782,P$11)+'СЕТ СН'!$F$12+СВЦЭМ!$D$10+'СЕТ СН'!$F$5-'СЕТ СН'!$F$20</f>
        <v>5083.5056236600003</v>
      </c>
      <c r="Q25" s="36">
        <f>SUMIFS(СВЦЭМ!$C$39:$C$782,СВЦЭМ!$A$39:$A$782,$A25,СВЦЭМ!$B$39:$B$782,Q$11)+'СЕТ СН'!$F$12+СВЦЭМ!$D$10+'СЕТ СН'!$F$5-'СЕТ СН'!$F$20</f>
        <v>5088.1745547800001</v>
      </c>
      <c r="R25" s="36">
        <f>SUMIFS(СВЦЭМ!$C$39:$C$782,СВЦЭМ!$A$39:$A$782,$A25,СВЦЭМ!$B$39:$B$782,R$11)+'СЕТ СН'!$F$12+СВЦЭМ!$D$10+'СЕТ СН'!$F$5-'СЕТ СН'!$F$20</f>
        <v>5070.8307443900003</v>
      </c>
      <c r="S25" s="36">
        <f>SUMIFS(СВЦЭМ!$C$39:$C$782,СВЦЭМ!$A$39:$A$782,$A25,СВЦЭМ!$B$39:$B$782,S$11)+'СЕТ СН'!$F$12+СВЦЭМ!$D$10+'СЕТ СН'!$F$5-'СЕТ СН'!$F$20</f>
        <v>5036.06695132</v>
      </c>
      <c r="T25" s="36">
        <f>SUMIFS(СВЦЭМ!$C$39:$C$782,СВЦЭМ!$A$39:$A$782,$A25,СВЦЭМ!$B$39:$B$782,T$11)+'СЕТ СН'!$F$12+СВЦЭМ!$D$10+'СЕТ СН'!$F$5-'СЕТ СН'!$F$20</f>
        <v>5025.8930540500005</v>
      </c>
      <c r="U25" s="36">
        <f>SUMIFS(СВЦЭМ!$C$39:$C$782,СВЦЭМ!$A$39:$A$782,$A25,СВЦЭМ!$B$39:$B$782,U$11)+'СЕТ СН'!$F$12+СВЦЭМ!$D$10+'СЕТ СН'!$F$5-'СЕТ СН'!$F$20</f>
        <v>5019.6052467500003</v>
      </c>
      <c r="V25" s="36">
        <f>SUMIFS(СВЦЭМ!$C$39:$C$782,СВЦЭМ!$A$39:$A$782,$A25,СВЦЭМ!$B$39:$B$782,V$11)+'СЕТ СН'!$F$12+СВЦЭМ!$D$10+'СЕТ СН'!$F$5-'СЕТ СН'!$F$20</f>
        <v>5034.3918268899997</v>
      </c>
      <c r="W25" s="36">
        <f>SUMIFS(СВЦЭМ!$C$39:$C$782,СВЦЭМ!$A$39:$A$782,$A25,СВЦЭМ!$B$39:$B$782,W$11)+'СЕТ СН'!$F$12+СВЦЭМ!$D$10+'СЕТ СН'!$F$5-'СЕТ СН'!$F$20</f>
        <v>5058.0616461199998</v>
      </c>
      <c r="X25" s="36">
        <f>SUMIFS(СВЦЭМ!$C$39:$C$782,СВЦЭМ!$A$39:$A$782,$A25,СВЦЭМ!$B$39:$B$782,X$11)+'СЕТ СН'!$F$12+СВЦЭМ!$D$10+'СЕТ СН'!$F$5-'СЕТ СН'!$F$20</f>
        <v>5086.3509592199998</v>
      </c>
      <c r="Y25" s="36">
        <f>SUMIFS(СВЦЭМ!$C$39:$C$782,СВЦЭМ!$A$39:$A$782,$A25,СВЦЭМ!$B$39:$B$782,Y$11)+'СЕТ СН'!$F$12+СВЦЭМ!$D$10+'СЕТ СН'!$F$5-'СЕТ СН'!$F$20</f>
        <v>5103.14266503</v>
      </c>
    </row>
    <row r="26" spans="1:25" ht="15.75" x14ac:dyDescent="0.2">
      <c r="A26" s="35">
        <f t="shared" si="0"/>
        <v>44972</v>
      </c>
      <c r="B26" s="36">
        <f>SUMIFS(СВЦЭМ!$C$39:$C$782,СВЦЭМ!$A$39:$A$782,$A26,СВЦЭМ!$B$39:$B$782,B$11)+'СЕТ СН'!$F$12+СВЦЭМ!$D$10+'СЕТ СН'!$F$5-'СЕТ СН'!$F$20</f>
        <v>5043.79843179</v>
      </c>
      <c r="C26" s="36">
        <f>SUMIFS(СВЦЭМ!$C$39:$C$782,СВЦЭМ!$A$39:$A$782,$A26,СВЦЭМ!$B$39:$B$782,C$11)+'СЕТ СН'!$F$12+СВЦЭМ!$D$10+'СЕТ СН'!$F$5-'СЕТ СН'!$F$20</f>
        <v>5065.0667209200001</v>
      </c>
      <c r="D26" s="36">
        <f>SUMIFS(СВЦЭМ!$C$39:$C$782,СВЦЭМ!$A$39:$A$782,$A26,СВЦЭМ!$B$39:$B$782,D$11)+'СЕТ СН'!$F$12+СВЦЭМ!$D$10+'СЕТ СН'!$F$5-'СЕТ СН'!$F$20</f>
        <v>5089.59674283</v>
      </c>
      <c r="E26" s="36">
        <f>SUMIFS(СВЦЭМ!$C$39:$C$782,СВЦЭМ!$A$39:$A$782,$A26,СВЦЭМ!$B$39:$B$782,E$11)+'СЕТ СН'!$F$12+СВЦЭМ!$D$10+'СЕТ СН'!$F$5-'СЕТ СН'!$F$20</f>
        <v>5077.6422091499999</v>
      </c>
      <c r="F26" s="36">
        <f>SUMIFS(СВЦЭМ!$C$39:$C$782,СВЦЭМ!$A$39:$A$782,$A26,СВЦЭМ!$B$39:$B$782,F$11)+'СЕТ СН'!$F$12+СВЦЭМ!$D$10+'СЕТ СН'!$F$5-'СЕТ СН'!$F$20</f>
        <v>5049.9199793799999</v>
      </c>
      <c r="G26" s="36">
        <f>SUMIFS(СВЦЭМ!$C$39:$C$782,СВЦЭМ!$A$39:$A$782,$A26,СВЦЭМ!$B$39:$B$782,G$11)+'СЕТ СН'!$F$12+СВЦЭМ!$D$10+'СЕТ СН'!$F$5-'СЕТ СН'!$F$20</f>
        <v>4977.4276596899999</v>
      </c>
      <c r="H26" s="36">
        <f>SUMIFS(СВЦЭМ!$C$39:$C$782,СВЦЭМ!$A$39:$A$782,$A26,СВЦЭМ!$B$39:$B$782,H$11)+'СЕТ СН'!$F$12+СВЦЭМ!$D$10+'СЕТ СН'!$F$5-'СЕТ СН'!$F$20</f>
        <v>4900.8156534199998</v>
      </c>
      <c r="I26" s="36">
        <f>SUMIFS(СВЦЭМ!$C$39:$C$782,СВЦЭМ!$A$39:$A$782,$A26,СВЦЭМ!$B$39:$B$782,I$11)+'СЕТ СН'!$F$12+СВЦЭМ!$D$10+'СЕТ СН'!$F$5-'СЕТ СН'!$F$20</f>
        <v>4883.5482259199998</v>
      </c>
      <c r="J26" s="36">
        <f>SUMIFS(СВЦЭМ!$C$39:$C$782,СВЦЭМ!$A$39:$A$782,$A26,СВЦЭМ!$B$39:$B$782,J$11)+'СЕТ СН'!$F$12+СВЦЭМ!$D$10+'СЕТ СН'!$F$5-'СЕТ СН'!$F$20</f>
        <v>4851.6502872299998</v>
      </c>
      <c r="K26" s="36">
        <f>SUMIFS(СВЦЭМ!$C$39:$C$782,СВЦЭМ!$A$39:$A$782,$A26,СВЦЭМ!$B$39:$B$782,K$11)+'СЕТ СН'!$F$12+СВЦЭМ!$D$10+'СЕТ СН'!$F$5-'СЕТ СН'!$F$20</f>
        <v>4848.6197051600002</v>
      </c>
      <c r="L26" s="36">
        <f>SUMIFS(СВЦЭМ!$C$39:$C$782,СВЦЭМ!$A$39:$A$782,$A26,СВЦЭМ!$B$39:$B$782,L$11)+'СЕТ СН'!$F$12+СВЦЭМ!$D$10+'СЕТ СН'!$F$5-'СЕТ СН'!$F$20</f>
        <v>4858.8298564300003</v>
      </c>
      <c r="M26" s="36">
        <f>SUMIFS(СВЦЭМ!$C$39:$C$782,СВЦЭМ!$A$39:$A$782,$A26,СВЦЭМ!$B$39:$B$782,M$11)+'СЕТ СН'!$F$12+СВЦЭМ!$D$10+'СЕТ СН'!$F$5-'СЕТ СН'!$F$20</f>
        <v>4903.5009013700001</v>
      </c>
      <c r="N26" s="36">
        <f>SUMIFS(СВЦЭМ!$C$39:$C$782,СВЦЭМ!$A$39:$A$782,$A26,СВЦЭМ!$B$39:$B$782,N$11)+'СЕТ СН'!$F$12+СВЦЭМ!$D$10+'СЕТ СН'!$F$5-'СЕТ СН'!$F$20</f>
        <v>4924.84391039</v>
      </c>
      <c r="O26" s="36">
        <f>SUMIFS(СВЦЭМ!$C$39:$C$782,СВЦЭМ!$A$39:$A$782,$A26,СВЦЭМ!$B$39:$B$782,O$11)+'СЕТ СН'!$F$12+СВЦЭМ!$D$10+'СЕТ СН'!$F$5-'СЕТ СН'!$F$20</f>
        <v>4949.9874808799996</v>
      </c>
      <c r="P26" s="36">
        <f>SUMIFS(СВЦЭМ!$C$39:$C$782,СВЦЭМ!$A$39:$A$782,$A26,СВЦЭМ!$B$39:$B$782,P$11)+'СЕТ СН'!$F$12+СВЦЭМ!$D$10+'СЕТ СН'!$F$5-'СЕТ СН'!$F$20</f>
        <v>4970.3293261899998</v>
      </c>
      <c r="Q26" s="36">
        <f>SUMIFS(СВЦЭМ!$C$39:$C$782,СВЦЭМ!$A$39:$A$782,$A26,СВЦЭМ!$B$39:$B$782,Q$11)+'СЕТ СН'!$F$12+СВЦЭМ!$D$10+'СЕТ СН'!$F$5-'СЕТ СН'!$F$20</f>
        <v>4953.5685992999997</v>
      </c>
      <c r="R26" s="36">
        <f>SUMIFS(СВЦЭМ!$C$39:$C$782,СВЦЭМ!$A$39:$A$782,$A26,СВЦЭМ!$B$39:$B$782,R$11)+'СЕТ СН'!$F$12+СВЦЭМ!$D$10+'СЕТ СН'!$F$5-'СЕТ СН'!$F$20</f>
        <v>4939.3833498000004</v>
      </c>
      <c r="S26" s="36">
        <f>SUMIFS(СВЦЭМ!$C$39:$C$782,СВЦЭМ!$A$39:$A$782,$A26,СВЦЭМ!$B$39:$B$782,S$11)+'СЕТ СН'!$F$12+СВЦЭМ!$D$10+'СЕТ СН'!$F$5-'СЕТ СН'!$F$20</f>
        <v>4891.0713720799995</v>
      </c>
      <c r="T26" s="36">
        <f>SUMIFS(СВЦЭМ!$C$39:$C$782,СВЦЭМ!$A$39:$A$782,$A26,СВЦЭМ!$B$39:$B$782,T$11)+'СЕТ СН'!$F$12+СВЦЭМ!$D$10+'СЕТ СН'!$F$5-'СЕТ СН'!$F$20</f>
        <v>4839.7183408399997</v>
      </c>
      <c r="U26" s="36">
        <f>SUMIFS(СВЦЭМ!$C$39:$C$782,СВЦЭМ!$A$39:$A$782,$A26,СВЦЭМ!$B$39:$B$782,U$11)+'СЕТ СН'!$F$12+СВЦЭМ!$D$10+'СЕТ СН'!$F$5-'СЕТ СН'!$F$20</f>
        <v>4868.3819796400003</v>
      </c>
      <c r="V26" s="36">
        <f>SUMIFS(СВЦЭМ!$C$39:$C$782,СВЦЭМ!$A$39:$A$782,$A26,СВЦЭМ!$B$39:$B$782,V$11)+'СЕТ СН'!$F$12+СВЦЭМ!$D$10+'СЕТ СН'!$F$5-'СЕТ СН'!$F$20</f>
        <v>4858.0665514900002</v>
      </c>
      <c r="W26" s="36">
        <f>SUMIFS(СВЦЭМ!$C$39:$C$782,СВЦЭМ!$A$39:$A$782,$A26,СВЦЭМ!$B$39:$B$782,W$11)+'СЕТ СН'!$F$12+СВЦЭМ!$D$10+'СЕТ СН'!$F$5-'СЕТ СН'!$F$20</f>
        <v>4856.8897025799997</v>
      </c>
      <c r="X26" s="36">
        <f>SUMIFS(СВЦЭМ!$C$39:$C$782,СВЦЭМ!$A$39:$A$782,$A26,СВЦЭМ!$B$39:$B$782,X$11)+'СЕТ СН'!$F$12+СВЦЭМ!$D$10+'СЕТ СН'!$F$5-'СЕТ СН'!$F$20</f>
        <v>4917.4015195700003</v>
      </c>
      <c r="Y26" s="36">
        <f>SUMIFS(СВЦЭМ!$C$39:$C$782,СВЦЭМ!$A$39:$A$782,$A26,СВЦЭМ!$B$39:$B$782,Y$11)+'СЕТ СН'!$F$12+СВЦЭМ!$D$10+'СЕТ СН'!$F$5-'СЕТ СН'!$F$20</f>
        <v>4952.6864700799997</v>
      </c>
    </row>
    <row r="27" spans="1:25" ht="15.75" x14ac:dyDescent="0.2">
      <c r="A27" s="35">
        <f t="shared" si="0"/>
        <v>44973</v>
      </c>
      <c r="B27" s="36">
        <f>SUMIFS(СВЦЭМ!$C$39:$C$782,СВЦЭМ!$A$39:$A$782,$A27,СВЦЭМ!$B$39:$B$782,B$11)+'СЕТ СН'!$F$12+СВЦЭМ!$D$10+'СЕТ СН'!$F$5-'СЕТ СН'!$F$20</f>
        <v>5018.8966423800002</v>
      </c>
      <c r="C27" s="36">
        <f>SUMIFS(СВЦЭМ!$C$39:$C$782,СВЦЭМ!$A$39:$A$782,$A27,СВЦЭМ!$B$39:$B$782,C$11)+'СЕТ СН'!$F$12+СВЦЭМ!$D$10+'СЕТ СН'!$F$5-'СЕТ СН'!$F$20</f>
        <v>5057.5873342699997</v>
      </c>
      <c r="D27" s="36">
        <f>SUMIFS(СВЦЭМ!$C$39:$C$782,СВЦЭМ!$A$39:$A$782,$A27,СВЦЭМ!$B$39:$B$782,D$11)+'СЕТ СН'!$F$12+СВЦЭМ!$D$10+'СЕТ СН'!$F$5-'СЕТ СН'!$F$20</f>
        <v>5049.6143136299997</v>
      </c>
      <c r="E27" s="36">
        <f>SUMIFS(СВЦЭМ!$C$39:$C$782,СВЦЭМ!$A$39:$A$782,$A27,СВЦЭМ!$B$39:$B$782,E$11)+'СЕТ СН'!$F$12+СВЦЭМ!$D$10+'СЕТ СН'!$F$5-'СЕТ СН'!$F$20</f>
        <v>5069.9314571300001</v>
      </c>
      <c r="F27" s="36">
        <f>SUMIFS(СВЦЭМ!$C$39:$C$782,СВЦЭМ!$A$39:$A$782,$A27,СВЦЭМ!$B$39:$B$782,F$11)+'СЕТ СН'!$F$12+СВЦЭМ!$D$10+'СЕТ СН'!$F$5-'СЕТ СН'!$F$20</f>
        <v>5032.7499233099998</v>
      </c>
      <c r="G27" s="36">
        <f>SUMIFS(СВЦЭМ!$C$39:$C$782,СВЦЭМ!$A$39:$A$782,$A27,СВЦЭМ!$B$39:$B$782,G$11)+'СЕТ СН'!$F$12+СВЦЭМ!$D$10+'СЕТ СН'!$F$5-'СЕТ СН'!$F$20</f>
        <v>4986.7359851500005</v>
      </c>
      <c r="H27" s="36">
        <f>SUMIFS(СВЦЭМ!$C$39:$C$782,СВЦЭМ!$A$39:$A$782,$A27,СВЦЭМ!$B$39:$B$782,H$11)+'СЕТ СН'!$F$12+СВЦЭМ!$D$10+'СЕТ СН'!$F$5-'СЕТ СН'!$F$20</f>
        <v>4884.7976062300004</v>
      </c>
      <c r="I27" s="36">
        <f>SUMIFS(СВЦЭМ!$C$39:$C$782,СВЦЭМ!$A$39:$A$782,$A27,СВЦЭМ!$B$39:$B$782,I$11)+'СЕТ СН'!$F$12+СВЦЭМ!$D$10+'СЕТ СН'!$F$5-'СЕТ СН'!$F$20</f>
        <v>4865.3134759100003</v>
      </c>
      <c r="J27" s="36">
        <f>SUMIFS(СВЦЭМ!$C$39:$C$782,СВЦЭМ!$A$39:$A$782,$A27,СВЦЭМ!$B$39:$B$782,J$11)+'СЕТ СН'!$F$12+СВЦЭМ!$D$10+'СЕТ СН'!$F$5-'СЕТ СН'!$F$20</f>
        <v>4842.94404889</v>
      </c>
      <c r="K27" s="36">
        <f>SUMIFS(СВЦЭМ!$C$39:$C$782,СВЦЭМ!$A$39:$A$782,$A27,СВЦЭМ!$B$39:$B$782,K$11)+'СЕТ СН'!$F$12+СВЦЭМ!$D$10+'СЕТ СН'!$F$5-'СЕТ СН'!$F$20</f>
        <v>4842.5615773</v>
      </c>
      <c r="L27" s="36">
        <f>SUMIFS(СВЦЭМ!$C$39:$C$782,СВЦЭМ!$A$39:$A$782,$A27,СВЦЭМ!$B$39:$B$782,L$11)+'СЕТ СН'!$F$12+СВЦЭМ!$D$10+'СЕТ СН'!$F$5-'СЕТ СН'!$F$20</f>
        <v>4869.8220739099997</v>
      </c>
      <c r="M27" s="36">
        <f>SUMIFS(СВЦЭМ!$C$39:$C$782,СВЦЭМ!$A$39:$A$782,$A27,СВЦЭМ!$B$39:$B$782,M$11)+'СЕТ СН'!$F$12+СВЦЭМ!$D$10+'СЕТ СН'!$F$5-'СЕТ СН'!$F$20</f>
        <v>4886.9830074199999</v>
      </c>
      <c r="N27" s="36">
        <f>SUMIFS(СВЦЭМ!$C$39:$C$782,СВЦЭМ!$A$39:$A$782,$A27,СВЦЭМ!$B$39:$B$782,N$11)+'СЕТ СН'!$F$12+СВЦЭМ!$D$10+'СЕТ СН'!$F$5-'СЕТ СН'!$F$20</f>
        <v>4946.2676070100006</v>
      </c>
      <c r="O27" s="36">
        <f>SUMIFS(СВЦЭМ!$C$39:$C$782,СВЦЭМ!$A$39:$A$782,$A27,СВЦЭМ!$B$39:$B$782,O$11)+'СЕТ СН'!$F$12+СВЦЭМ!$D$10+'СЕТ СН'!$F$5-'СЕТ СН'!$F$20</f>
        <v>4968.47206267</v>
      </c>
      <c r="P27" s="36">
        <f>SUMIFS(СВЦЭМ!$C$39:$C$782,СВЦЭМ!$A$39:$A$782,$A27,СВЦЭМ!$B$39:$B$782,P$11)+'СЕТ СН'!$F$12+СВЦЭМ!$D$10+'СЕТ СН'!$F$5-'СЕТ СН'!$F$20</f>
        <v>4989.36131888</v>
      </c>
      <c r="Q27" s="36">
        <f>SUMIFS(СВЦЭМ!$C$39:$C$782,СВЦЭМ!$A$39:$A$782,$A27,СВЦЭМ!$B$39:$B$782,Q$11)+'СЕТ СН'!$F$12+СВЦЭМ!$D$10+'СЕТ СН'!$F$5-'СЕТ СН'!$F$20</f>
        <v>5001.6414841000005</v>
      </c>
      <c r="R27" s="36">
        <f>SUMIFS(СВЦЭМ!$C$39:$C$782,СВЦЭМ!$A$39:$A$782,$A27,СВЦЭМ!$B$39:$B$782,R$11)+'СЕТ СН'!$F$12+СВЦЭМ!$D$10+'СЕТ СН'!$F$5-'СЕТ СН'!$F$20</f>
        <v>4979.5689182400001</v>
      </c>
      <c r="S27" s="36">
        <f>SUMIFS(СВЦЭМ!$C$39:$C$782,СВЦЭМ!$A$39:$A$782,$A27,СВЦЭМ!$B$39:$B$782,S$11)+'СЕТ СН'!$F$12+СВЦЭМ!$D$10+'СЕТ СН'!$F$5-'СЕТ СН'!$F$20</f>
        <v>4924.61888877</v>
      </c>
      <c r="T27" s="36">
        <f>SUMIFS(СВЦЭМ!$C$39:$C$782,СВЦЭМ!$A$39:$A$782,$A27,СВЦЭМ!$B$39:$B$782,T$11)+'СЕТ СН'!$F$12+СВЦЭМ!$D$10+'СЕТ СН'!$F$5-'СЕТ СН'!$F$20</f>
        <v>4880.48258541</v>
      </c>
      <c r="U27" s="36">
        <f>SUMIFS(СВЦЭМ!$C$39:$C$782,СВЦЭМ!$A$39:$A$782,$A27,СВЦЭМ!$B$39:$B$782,U$11)+'СЕТ СН'!$F$12+СВЦЭМ!$D$10+'СЕТ СН'!$F$5-'СЕТ СН'!$F$20</f>
        <v>4897.9705552599999</v>
      </c>
      <c r="V27" s="36">
        <f>SUMIFS(СВЦЭМ!$C$39:$C$782,СВЦЭМ!$A$39:$A$782,$A27,СВЦЭМ!$B$39:$B$782,V$11)+'СЕТ СН'!$F$12+СВЦЭМ!$D$10+'СЕТ СН'!$F$5-'СЕТ СН'!$F$20</f>
        <v>4915.0027405999999</v>
      </c>
      <c r="W27" s="36">
        <f>SUMIFS(СВЦЭМ!$C$39:$C$782,СВЦЭМ!$A$39:$A$782,$A27,СВЦЭМ!$B$39:$B$782,W$11)+'СЕТ СН'!$F$12+СВЦЭМ!$D$10+'СЕТ СН'!$F$5-'СЕТ СН'!$F$20</f>
        <v>4952.0417648800003</v>
      </c>
      <c r="X27" s="36">
        <f>SUMIFS(СВЦЭМ!$C$39:$C$782,СВЦЭМ!$A$39:$A$782,$A27,СВЦЭМ!$B$39:$B$782,X$11)+'СЕТ СН'!$F$12+СВЦЭМ!$D$10+'СЕТ СН'!$F$5-'СЕТ СН'!$F$20</f>
        <v>4992.39294685</v>
      </c>
      <c r="Y27" s="36">
        <f>SUMIFS(СВЦЭМ!$C$39:$C$782,СВЦЭМ!$A$39:$A$782,$A27,СВЦЭМ!$B$39:$B$782,Y$11)+'СЕТ СН'!$F$12+СВЦЭМ!$D$10+'СЕТ СН'!$F$5-'СЕТ СН'!$F$20</f>
        <v>5016.0108172500004</v>
      </c>
    </row>
    <row r="28" spans="1:25" ht="15.75" x14ac:dyDescent="0.2">
      <c r="A28" s="35">
        <f t="shared" si="0"/>
        <v>44974</v>
      </c>
      <c r="B28" s="36">
        <f>SUMIFS(СВЦЭМ!$C$39:$C$782,СВЦЭМ!$A$39:$A$782,$A28,СВЦЭМ!$B$39:$B$782,B$11)+'СЕТ СН'!$F$12+СВЦЭМ!$D$10+'СЕТ СН'!$F$5-'СЕТ СН'!$F$20</f>
        <v>5161.4498524600003</v>
      </c>
      <c r="C28" s="36">
        <f>SUMIFS(СВЦЭМ!$C$39:$C$782,СВЦЭМ!$A$39:$A$782,$A28,СВЦЭМ!$B$39:$B$782,C$11)+'СЕТ СН'!$F$12+СВЦЭМ!$D$10+'СЕТ СН'!$F$5-'СЕТ СН'!$F$20</f>
        <v>5209.5126720400003</v>
      </c>
      <c r="D28" s="36">
        <f>SUMIFS(СВЦЭМ!$C$39:$C$782,СВЦЭМ!$A$39:$A$782,$A28,СВЦЭМ!$B$39:$B$782,D$11)+'СЕТ СН'!$F$12+СВЦЭМ!$D$10+'СЕТ СН'!$F$5-'СЕТ СН'!$F$20</f>
        <v>5211.5184051200004</v>
      </c>
      <c r="E28" s="36">
        <f>SUMIFS(СВЦЭМ!$C$39:$C$782,СВЦЭМ!$A$39:$A$782,$A28,СВЦЭМ!$B$39:$B$782,E$11)+'СЕТ СН'!$F$12+СВЦЭМ!$D$10+'СЕТ СН'!$F$5-'СЕТ СН'!$F$20</f>
        <v>5217.9299108300002</v>
      </c>
      <c r="F28" s="36">
        <f>SUMIFS(СВЦЭМ!$C$39:$C$782,СВЦЭМ!$A$39:$A$782,$A28,СВЦЭМ!$B$39:$B$782,F$11)+'СЕТ СН'!$F$12+СВЦЭМ!$D$10+'СЕТ СН'!$F$5-'СЕТ СН'!$F$20</f>
        <v>5161.8743846899997</v>
      </c>
      <c r="G28" s="36">
        <f>SUMIFS(СВЦЭМ!$C$39:$C$782,СВЦЭМ!$A$39:$A$782,$A28,СВЦЭМ!$B$39:$B$782,G$11)+'СЕТ СН'!$F$12+СВЦЭМ!$D$10+'СЕТ СН'!$F$5-'СЕТ СН'!$F$20</f>
        <v>5110.7891533100001</v>
      </c>
      <c r="H28" s="36">
        <f>SUMIFS(СВЦЭМ!$C$39:$C$782,СВЦЭМ!$A$39:$A$782,$A28,СВЦЭМ!$B$39:$B$782,H$11)+'СЕТ СН'!$F$12+СВЦЭМ!$D$10+'СЕТ СН'!$F$5-'СЕТ СН'!$F$20</f>
        <v>5043.6858736800004</v>
      </c>
      <c r="I28" s="36">
        <f>SUMIFS(СВЦЭМ!$C$39:$C$782,СВЦЭМ!$A$39:$A$782,$A28,СВЦЭМ!$B$39:$B$782,I$11)+'СЕТ СН'!$F$12+СВЦЭМ!$D$10+'СЕТ СН'!$F$5-'СЕТ СН'!$F$20</f>
        <v>5021.8677275500004</v>
      </c>
      <c r="J28" s="36">
        <f>SUMIFS(СВЦЭМ!$C$39:$C$782,СВЦЭМ!$A$39:$A$782,$A28,СВЦЭМ!$B$39:$B$782,J$11)+'СЕТ СН'!$F$12+СВЦЭМ!$D$10+'СЕТ СН'!$F$5-'СЕТ СН'!$F$20</f>
        <v>4988.8310247099998</v>
      </c>
      <c r="K28" s="36">
        <f>SUMIFS(СВЦЭМ!$C$39:$C$782,СВЦЭМ!$A$39:$A$782,$A28,СВЦЭМ!$B$39:$B$782,K$11)+'СЕТ СН'!$F$12+СВЦЭМ!$D$10+'СЕТ СН'!$F$5-'СЕТ СН'!$F$20</f>
        <v>4972.9955710100003</v>
      </c>
      <c r="L28" s="36">
        <f>SUMIFS(СВЦЭМ!$C$39:$C$782,СВЦЭМ!$A$39:$A$782,$A28,СВЦЭМ!$B$39:$B$782,L$11)+'СЕТ СН'!$F$12+СВЦЭМ!$D$10+'СЕТ СН'!$F$5-'СЕТ СН'!$F$20</f>
        <v>4974.2927376899997</v>
      </c>
      <c r="M28" s="36">
        <f>SUMIFS(СВЦЭМ!$C$39:$C$782,СВЦЭМ!$A$39:$A$782,$A28,СВЦЭМ!$B$39:$B$782,M$11)+'СЕТ СН'!$F$12+СВЦЭМ!$D$10+'СЕТ СН'!$F$5-'СЕТ СН'!$F$20</f>
        <v>4975.5611968100002</v>
      </c>
      <c r="N28" s="36">
        <f>SUMIFS(СВЦЭМ!$C$39:$C$782,СВЦЭМ!$A$39:$A$782,$A28,СВЦЭМ!$B$39:$B$782,N$11)+'СЕТ СН'!$F$12+СВЦЭМ!$D$10+'СЕТ СН'!$F$5-'СЕТ СН'!$F$20</f>
        <v>5016.7452731100002</v>
      </c>
      <c r="O28" s="36">
        <f>SUMIFS(СВЦЭМ!$C$39:$C$782,СВЦЭМ!$A$39:$A$782,$A28,СВЦЭМ!$B$39:$B$782,O$11)+'СЕТ СН'!$F$12+СВЦЭМ!$D$10+'СЕТ СН'!$F$5-'СЕТ СН'!$F$20</f>
        <v>5043.00144095</v>
      </c>
      <c r="P28" s="36">
        <f>SUMIFS(СВЦЭМ!$C$39:$C$782,СВЦЭМ!$A$39:$A$782,$A28,СВЦЭМ!$B$39:$B$782,P$11)+'СЕТ СН'!$F$12+СВЦЭМ!$D$10+'СЕТ СН'!$F$5-'СЕТ СН'!$F$20</f>
        <v>5064.9405004500004</v>
      </c>
      <c r="Q28" s="36">
        <f>SUMIFS(СВЦЭМ!$C$39:$C$782,СВЦЭМ!$A$39:$A$782,$A28,СВЦЭМ!$B$39:$B$782,Q$11)+'СЕТ СН'!$F$12+СВЦЭМ!$D$10+'СЕТ СН'!$F$5-'СЕТ СН'!$F$20</f>
        <v>5054.2872747299998</v>
      </c>
      <c r="R28" s="36">
        <f>SUMIFS(СВЦЭМ!$C$39:$C$782,СВЦЭМ!$A$39:$A$782,$A28,СВЦЭМ!$B$39:$B$782,R$11)+'СЕТ СН'!$F$12+СВЦЭМ!$D$10+'СЕТ СН'!$F$5-'СЕТ СН'!$F$20</f>
        <v>5030.6970974800006</v>
      </c>
      <c r="S28" s="36">
        <f>SUMIFS(СВЦЭМ!$C$39:$C$782,СВЦЭМ!$A$39:$A$782,$A28,СВЦЭМ!$B$39:$B$782,S$11)+'СЕТ СН'!$F$12+СВЦЭМ!$D$10+'СЕТ СН'!$F$5-'СЕТ СН'!$F$20</f>
        <v>4981.8306473600005</v>
      </c>
      <c r="T28" s="36">
        <f>SUMIFS(СВЦЭМ!$C$39:$C$782,СВЦЭМ!$A$39:$A$782,$A28,СВЦЭМ!$B$39:$B$782,T$11)+'СЕТ СН'!$F$12+СВЦЭМ!$D$10+'СЕТ СН'!$F$5-'СЕТ СН'!$F$20</f>
        <v>4943.9588120899998</v>
      </c>
      <c r="U28" s="36">
        <f>SUMIFS(СВЦЭМ!$C$39:$C$782,СВЦЭМ!$A$39:$A$782,$A28,СВЦЭМ!$B$39:$B$782,U$11)+'СЕТ СН'!$F$12+СВЦЭМ!$D$10+'СЕТ СН'!$F$5-'СЕТ СН'!$F$20</f>
        <v>4962.6208446800001</v>
      </c>
      <c r="V28" s="36">
        <f>SUMIFS(СВЦЭМ!$C$39:$C$782,СВЦЭМ!$A$39:$A$782,$A28,СВЦЭМ!$B$39:$B$782,V$11)+'СЕТ СН'!$F$12+СВЦЭМ!$D$10+'СЕТ СН'!$F$5-'СЕТ СН'!$F$20</f>
        <v>4999.1877199800001</v>
      </c>
      <c r="W28" s="36">
        <f>SUMIFS(СВЦЭМ!$C$39:$C$782,СВЦЭМ!$A$39:$A$782,$A28,СВЦЭМ!$B$39:$B$782,W$11)+'СЕТ СН'!$F$12+СВЦЭМ!$D$10+'СЕТ СН'!$F$5-'СЕТ СН'!$F$20</f>
        <v>5054.7967734699996</v>
      </c>
      <c r="X28" s="36">
        <f>SUMIFS(СВЦЭМ!$C$39:$C$782,СВЦЭМ!$A$39:$A$782,$A28,СВЦЭМ!$B$39:$B$782,X$11)+'СЕТ СН'!$F$12+СВЦЭМ!$D$10+'СЕТ СН'!$F$5-'СЕТ СН'!$F$20</f>
        <v>5075.2989763900005</v>
      </c>
      <c r="Y28" s="36">
        <f>SUMIFS(СВЦЭМ!$C$39:$C$782,СВЦЭМ!$A$39:$A$782,$A28,СВЦЭМ!$B$39:$B$782,Y$11)+'СЕТ СН'!$F$12+СВЦЭМ!$D$10+'СЕТ СН'!$F$5-'СЕТ СН'!$F$20</f>
        <v>5095.2893395199999</v>
      </c>
    </row>
    <row r="29" spans="1:25" ht="15.75" x14ac:dyDescent="0.2">
      <c r="A29" s="35">
        <f t="shared" si="0"/>
        <v>44975</v>
      </c>
      <c r="B29" s="36">
        <f>SUMIFS(СВЦЭМ!$C$39:$C$782,СВЦЭМ!$A$39:$A$782,$A29,СВЦЭМ!$B$39:$B$782,B$11)+'СЕТ СН'!$F$12+СВЦЭМ!$D$10+'СЕТ СН'!$F$5-'СЕТ СН'!$F$20</f>
        <v>5023.9744214299999</v>
      </c>
      <c r="C29" s="36">
        <f>SUMIFS(СВЦЭМ!$C$39:$C$782,СВЦЭМ!$A$39:$A$782,$A29,СВЦЭМ!$B$39:$B$782,C$11)+'СЕТ СН'!$F$12+СВЦЭМ!$D$10+'СЕТ СН'!$F$5-'СЕТ СН'!$F$20</f>
        <v>5075.5394273900001</v>
      </c>
      <c r="D29" s="36">
        <f>SUMIFS(СВЦЭМ!$C$39:$C$782,СВЦЭМ!$A$39:$A$782,$A29,СВЦЭМ!$B$39:$B$782,D$11)+'СЕТ СН'!$F$12+СВЦЭМ!$D$10+'СЕТ СН'!$F$5-'СЕТ СН'!$F$20</f>
        <v>5065.3042340900001</v>
      </c>
      <c r="E29" s="36">
        <f>SUMIFS(СВЦЭМ!$C$39:$C$782,СВЦЭМ!$A$39:$A$782,$A29,СВЦЭМ!$B$39:$B$782,E$11)+'СЕТ СН'!$F$12+СВЦЭМ!$D$10+'СЕТ СН'!$F$5-'СЕТ СН'!$F$20</f>
        <v>5092.4098110800005</v>
      </c>
      <c r="F29" s="36">
        <f>SUMIFS(СВЦЭМ!$C$39:$C$782,СВЦЭМ!$A$39:$A$782,$A29,СВЦЭМ!$B$39:$B$782,F$11)+'СЕТ СН'!$F$12+СВЦЭМ!$D$10+'СЕТ СН'!$F$5-'СЕТ СН'!$F$20</f>
        <v>5053.2901646</v>
      </c>
      <c r="G29" s="36">
        <f>SUMIFS(СВЦЭМ!$C$39:$C$782,СВЦЭМ!$A$39:$A$782,$A29,СВЦЭМ!$B$39:$B$782,G$11)+'СЕТ СН'!$F$12+СВЦЭМ!$D$10+'СЕТ СН'!$F$5-'СЕТ СН'!$F$20</f>
        <v>5035.4725690499999</v>
      </c>
      <c r="H29" s="36">
        <f>SUMIFS(СВЦЭМ!$C$39:$C$782,СВЦЭМ!$A$39:$A$782,$A29,СВЦЭМ!$B$39:$B$782,H$11)+'СЕТ СН'!$F$12+СВЦЭМ!$D$10+'СЕТ СН'!$F$5-'СЕТ СН'!$F$20</f>
        <v>5038.5984327000006</v>
      </c>
      <c r="I29" s="36">
        <f>SUMIFS(СВЦЭМ!$C$39:$C$782,СВЦЭМ!$A$39:$A$782,$A29,СВЦЭМ!$B$39:$B$782,I$11)+'СЕТ СН'!$F$12+СВЦЭМ!$D$10+'СЕТ СН'!$F$5-'СЕТ СН'!$F$20</f>
        <v>5048.0447808099998</v>
      </c>
      <c r="J29" s="36">
        <f>SUMIFS(СВЦЭМ!$C$39:$C$782,СВЦЭМ!$A$39:$A$782,$A29,СВЦЭМ!$B$39:$B$782,J$11)+'СЕТ СН'!$F$12+СВЦЭМ!$D$10+'СЕТ СН'!$F$5-'СЕТ СН'!$F$20</f>
        <v>5044.0963237899996</v>
      </c>
      <c r="K29" s="36">
        <f>SUMIFS(СВЦЭМ!$C$39:$C$782,СВЦЭМ!$A$39:$A$782,$A29,СВЦЭМ!$B$39:$B$782,K$11)+'СЕТ СН'!$F$12+СВЦЭМ!$D$10+'СЕТ СН'!$F$5-'СЕТ СН'!$F$20</f>
        <v>4937.9720156499998</v>
      </c>
      <c r="L29" s="36">
        <f>SUMIFS(СВЦЭМ!$C$39:$C$782,СВЦЭМ!$A$39:$A$782,$A29,СВЦЭМ!$B$39:$B$782,L$11)+'СЕТ СН'!$F$12+СВЦЭМ!$D$10+'СЕТ СН'!$F$5-'СЕТ СН'!$F$20</f>
        <v>4920.4680195500005</v>
      </c>
      <c r="M29" s="36">
        <f>SUMIFS(СВЦЭМ!$C$39:$C$782,СВЦЭМ!$A$39:$A$782,$A29,СВЦЭМ!$B$39:$B$782,M$11)+'СЕТ СН'!$F$12+СВЦЭМ!$D$10+'СЕТ СН'!$F$5-'СЕТ СН'!$F$20</f>
        <v>4936.8506678000003</v>
      </c>
      <c r="N29" s="36">
        <f>SUMIFS(СВЦЭМ!$C$39:$C$782,СВЦЭМ!$A$39:$A$782,$A29,СВЦЭМ!$B$39:$B$782,N$11)+'СЕТ СН'!$F$12+СВЦЭМ!$D$10+'СЕТ СН'!$F$5-'СЕТ СН'!$F$20</f>
        <v>4965.9037174000005</v>
      </c>
      <c r="O29" s="36">
        <f>SUMIFS(СВЦЭМ!$C$39:$C$782,СВЦЭМ!$A$39:$A$782,$A29,СВЦЭМ!$B$39:$B$782,O$11)+'СЕТ СН'!$F$12+СВЦЭМ!$D$10+'СЕТ СН'!$F$5-'СЕТ СН'!$F$20</f>
        <v>4978.5487518099999</v>
      </c>
      <c r="P29" s="36">
        <f>SUMIFS(СВЦЭМ!$C$39:$C$782,СВЦЭМ!$A$39:$A$782,$A29,СВЦЭМ!$B$39:$B$782,P$11)+'СЕТ СН'!$F$12+СВЦЭМ!$D$10+'СЕТ СН'!$F$5-'СЕТ СН'!$F$20</f>
        <v>5003.4855182600004</v>
      </c>
      <c r="Q29" s="36">
        <f>SUMIFS(СВЦЭМ!$C$39:$C$782,СВЦЭМ!$A$39:$A$782,$A29,СВЦЭМ!$B$39:$B$782,Q$11)+'СЕТ СН'!$F$12+СВЦЭМ!$D$10+'СЕТ СН'!$F$5-'СЕТ СН'!$F$20</f>
        <v>4989.7733140999999</v>
      </c>
      <c r="R29" s="36">
        <f>SUMIFS(СВЦЭМ!$C$39:$C$782,СВЦЭМ!$A$39:$A$782,$A29,СВЦЭМ!$B$39:$B$782,R$11)+'СЕТ СН'!$F$12+СВЦЭМ!$D$10+'СЕТ СН'!$F$5-'СЕТ СН'!$F$20</f>
        <v>5003.7739891500005</v>
      </c>
      <c r="S29" s="36">
        <f>SUMIFS(СВЦЭМ!$C$39:$C$782,СВЦЭМ!$A$39:$A$782,$A29,СВЦЭМ!$B$39:$B$782,S$11)+'СЕТ СН'!$F$12+СВЦЭМ!$D$10+'СЕТ СН'!$F$5-'СЕТ СН'!$F$20</f>
        <v>5002.6047921700001</v>
      </c>
      <c r="T29" s="36">
        <f>SUMIFS(СВЦЭМ!$C$39:$C$782,СВЦЭМ!$A$39:$A$782,$A29,СВЦЭМ!$B$39:$B$782,T$11)+'СЕТ СН'!$F$12+СВЦЭМ!$D$10+'СЕТ СН'!$F$5-'СЕТ СН'!$F$20</f>
        <v>4972.3454947700002</v>
      </c>
      <c r="U29" s="36">
        <f>SUMIFS(СВЦЭМ!$C$39:$C$782,СВЦЭМ!$A$39:$A$782,$A29,СВЦЭМ!$B$39:$B$782,U$11)+'СЕТ СН'!$F$12+СВЦЭМ!$D$10+'СЕТ СН'!$F$5-'СЕТ СН'!$F$20</f>
        <v>4970.8593886600001</v>
      </c>
      <c r="V29" s="36">
        <f>SUMIFS(СВЦЭМ!$C$39:$C$782,СВЦЭМ!$A$39:$A$782,$A29,СВЦЭМ!$B$39:$B$782,V$11)+'СЕТ СН'!$F$12+СВЦЭМ!$D$10+'СЕТ СН'!$F$5-'СЕТ СН'!$F$20</f>
        <v>4956.2646856499996</v>
      </c>
      <c r="W29" s="36">
        <f>SUMIFS(СВЦЭМ!$C$39:$C$782,СВЦЭМ!$A$39:$A$782,$A29,СВЦЭМ!$B$39:$B$782,W$11)+'СЕТ СН'!$F$12+СВЦЭМ!$D$10+'СЕТ СН'!$F$5-'СЕТ СН'!$F$20</f>
        <v>5001.0273519500006</v>
      </c>
      <c r="X29" s="36">
        <f>SUMIFS(СВЦЭМ!$C$39:$C$782,СВЦЭМ!$A$39:$A$782,$A29,СВЦЭМ!$B$39:$B$782,X$11)+'СЕТ СН'!$F$12+СВЦЭМ!$D$10+'СЕТ СН'!$F$5-'СЕТ СН'!$F$20</f>
        <v>4999.59838777</v>
      </c>
      <c r="Y29" s="36">
        <f>SUMIFS(СВЦЭМ!$C$39:$C$782,СВЦЭМ!$A$39:$A$782,$A29,СВЦЭМ!$B$39:$B$782,Y$11)+'СЕТ СН'!$F$12+СВЦЭМ!$D$10+'СЕТ СН'!$F$5-'СЕТ СН'!$F$20</f>
        <v>5050.5272265499998</v>
      </c>
    </row>
    <row r="30" spans="1:25" ht="15.75" x14ac:dyDescent="0.2">
      <c r="A30" s="35">
        <f t="shared" si="0"/>
        <v>44976</v>
      </c>
      <c r="B30" s="36">
        <f>SUMIFS(СВЦЭМ!$C$39:$C$782,СВЦЭМ!$A$39:$A$782,$A30,СВЦЭМ!$B$39:$B$782,B$11)+'СЕТ СН'!$F$12+СВЦЭМ!$D$10+'СЕТ СН'!$F$5-'СЕТ СН'!$F$20</f>
        <v>5105.7397718600005</v>
      </c>
      <c r="C30" s="36">
        <f>SUMIFS(СВЦЭМ!$C$39:$C$782,СВЦЭМ!$A$39:$A$782,$A30,СВЦЭМ!$B$39:$B$782,C$11)+'СЕТ СН'!$F$12+СВЦЭМ!$D$10+'СЕТ СН'!$F$5-'СЕТ СН'!$F$20</f>
        <v>5143.5324615299996</v>
      </c>
      <c r="D30" s="36">
        <f>SUMIFS(СВЦЭМ!$C$39:$C$782,СВЦЭМ!$A$39:$A$782,$A30,СВЦЭМ!$B$39:$B$782,D$11)+'СЕТ СН'!$F$12+СВЦЭМ!$D$10+'СЕТ СН'!$F$5-'СЕТ СН'!$F$20</f>
        <v>5121.0899939000001</v>
      </c>
      <c r="E30" s="36">
        <f>SUMIFS(СВЦЭМ!$C$39:$C$782,СВЦЭМ!$A$39:$A$782,$A30,СВЦЭМ!$B$39:$B$782,E$11)+'СЕТ СН'!$F$12+СВЦЭМ!$D$10+'СЕТ СН'!$F$5-'СЕТ СН'!$F$20</f>
        <v>5145.19975763</v>
      </c>
      <c r="F30" s="36">
        <f>SUMIFS(СВЦЭМ!$C$39:$C$782,СВЦЭМ!$A$39:$A$782,$A30,СВЦЭМ!$B$39:$B$782,F$11)+'СЕТ СН'!$F$12+СВЦЭМ!$D$10+'СЕТ СН'!$F$5-'СЕТ СН'!$F$20</f>
        <v>5146.7470902599998</v>
      </c>
      <c r="G30" s="36">
        <f>SUMIFS(СВЦЭМ!$C$39:$C$782,СВЦЭМ!$A$39:$A$782,$A30,СВЦЭМ!$B$39:$B$782,G$11)+'СЕТ СН'!$F$12+СВЦЭМ!$D$10+'СЕТ СН'!$F$5-'СЕТ СН'!$F$20</f>
        <v>5138.4188764</v>
      </c>
      <c r="H30" s="36">
        <f>SUMIFS(СВЦЭМ!$C$39:$C$782,СВЦЭМ!$A$39:$A$782,$A30,СВЦЭМ!$B$39:$B$782,H$11)+'СЕТ СН'!$F$12+СВЦЭМ!$D$10+'СЕТ СН'!$F$5-'СЕТ СН'!$F$20</f>
        <v>5118.9368517100002</v>
      </c>
      <c r="I30" s="36">
        <f>SUMIFS(СВЦЭМ!$C$39:$C$782,СВЦЭМ!$A$39:$A$782,$A30,СВЦЭМ!$B$39:$B$782,I$11)+'СЕТ СН'!$F$12+СВЦЭМ!$D$10+'СЕТ СН'!$F$5-'СЕТ СН'!$F$20</f>
        <v>5128.4358193600001</v>
      </c>
      <c r="J30" s="36">
        <f>SUMIFS(СВЦЭМ!$C$39:$C$782,СВЦЭМ!$A$39:$A$782,$A30,СВЦЭМ!$B$39:$B$782,J$11)+'СЕТ СН'!$F$12+СВЦЭМ!$D$10+'СЕТ СН'!$F$5-'СЕТ СН'!$F$20</f>
        <v>5084.3275450600004</v>
      </c>
      <c r="K30" s="36">
        <f>SUMIFS(СВЦЭМ!$C$39:$C$782,СВЦЭМ!$A$39:$A$782,$A30,СВЦЭМ!$B$39:$B$782,K$11)+'СЕТ СН'!$F$12+СВЦЭМ!$D$10+'СЕТ СН'!$F$5-'СЕТ СН'!$F$20</f>
        <v>5034.7864916199997</v>
      </c>
      <c r="L30" s="36">
        <f>SUMIFS(СВЦЭМ!$C$39:$C$782,СВЦЭМ!$A$39:$A$782,$A30,СВЦЭМ!$B$39:$B$782,L$11)+'СЕТ СН'!$F$12+СВЦЭМ!$D$10+'СЕТ СН'!$F$5-'СЕТ СН'!$F$20</f>
        <v>5002.5432590999999</v>
      </c>
      <c r="M30" s="36">
        <f>SUMIFS(СВЦЭМ!$C$39:$C$782,СВЦЭМ!$A$39:$A$782,$A30,СВЦЭМ!$B$39:$B$782,M$11)+'СЕТ СН'!$F$12+СВЦЭМ!$D$10+'СЕТ СН'!$F$5-'СЕТ СН'!$F$20</f>
        <v>5013.2913494499999</v>
      </c>
      <c r="N30" s="36">
        <f>SUMIFS(СВЦЭМ!$C$39:$C$782,СВЦЭМ!$A$39:$A$782,$A30,СВЦЭМ!$B$39:$B$782,N$11)+'СЕТ СН'!$F$12+СВЦЭМ!$D$10+'СЕТ СН'!$F$5-'СЕТ СН'!$F$20</f>
        <v>5028.6268402699998</v>
      </c>
      <c r="O30" s="36">
        <f>SUMIFS(СВЦЭМ!$C$39:$C$782,СВЦЭМ!$A$39:$A$782,$A30,СВЦЭМ!$B$39:$B$782,O$11)+'СЕТ СН'!$F$12+СВЦЭМ!$D$10+'СЕТ СН'!$F$5-'СЕТ СН'!$F$20</f>
        <v>4992.9104497999997</v>
      </c>
      <c r="P30" s="36">
        <f>SUMIFS(СВЦЭМ!$C$39:$C$782,СВЦЭМ!$A$39:$A$782,$A30,СВЦЭМ!$B$39:$B$782,P$11)+'СЕТ СН'!$F$12+СВЦЭМ!$D$10+'СЕТ СН'!$F$5-'СЕТ СН'!$F$20</f>
        <v>5098.4250556200004</v>
      </c>
      <c r="Q30" s="36">
        <f>SUMIFS(СВЦЭМ!$C$39:$C$782,СВЦЭМ!$A$39:$A$782,$A30,СВЦЭМ!$B$39:$B$782,Q$11)+'СЕТ СН'!$F$12+СВЦЭМ!$D$10+'СЕТ СН'!$F$5-'СЕТ СН'!$F$20</f>
        <v>5118.0779703299995</v>
      </c>
      <c r="R30" s="36">
        <f>SUMIFS(СВЦЭМ!$C$39:$C$782,СВЦЭМ!$A$39:$A$782,$A30,СВЦЭМ!$B$39:$B$782,R$11)+'СЕТ СН'!$F$12+СВЦЭМ!$D$10+'СЕТ СН'!$F$5-'СЕТ СН'!$F$20</f>
        <v>5123.1750334400003</v>
      </c>
      <c r="S30" s="36">
        <f>SUMIFS(СВЦЭМ!$C$39:$C$782,СВЦЭМ!$A$39:$A$782,$A30,СВЦЭМ!$B$39:$B$782,S$11)+'СЕТ СН'!$F$12+СВЦЭМ!$D$10+'СЕТ СН'!$F$5-'СЕТ СН'!$F$20</f>
        <v>5099.9134469399996</v>
      </c>
      <c r="T30" s="36">
        <f>SUMIFS(СВЦЭМ!$C$39:$C$782,СВЦЭМ!$A$39:$A$782,$A30,СВЦЭМ!$B$39:$B$782,T$11)+'СЕТ СН'!$F$12+СВЦЭМ!$D$10+'СЕТ СН'!$F$5-'СЕТ СН'!$F$20</f>
        <v>5046.8639752199997</v>
      </c>
      <c r="U30" s="36">
        <f>SUMIFS(СВЦЭМ!$C$39:$C$782,СВЦЭМ!$A$39:$A$782,$A30,СВЦЭМ!$B$39:$B$782,U$11)+'СЕТ СН'!$F$12+СВЦЭМ!$D$10+'СЕТ СН'!$F$5-'СЕТ СН'!$F$20</f>
        <v>4997.8928891400001</v>
      </c>
      <c r="V30" s="36">
        <f>SUMIFS(СВЦЭМ!$C$39:$C$782,СВЦЭМ!$A$39:$A$782,$A30,СВЦЭМ!$B$39:$B$782,V$11)+'СЕТ СН'!$F$12+СВЦЭМ!$D$10+'СЕТ СН'!$F$5-'СЕТ СН'!$F$20</f>
        <v>4928.3299523200003</v>
      </c>
      <c r="W30" s="36">
        <f>SUMIFS(СВЦЭМ!$C$39:$C$782,СВЦЭМ!$A$39:$A$782,$A30,СВЦЭМ!$B$39:$B$782,W$11)+'СЕТ СН'!$F$12+СВЦЭМ!$D$10+'СЕТ СН'!$F$5-'СЕТ СН'!$F$20</f>
        <v>5030.5880707699998</v>
      </c>
      <c r="X30" s="36">
        <f>SUMIFS(СВЦЭМ!$C$39:$C$782,СВЦЭМ!$A$39:$A$782,$A30,СВЦЭМ!$B$39:$B$782,X$11)+'СЕТ СН'!$F$12+СВЦЭМ!$D$10+'СЕТ СН'!$F$5-'СЕТ СН'!$F$20</f>
        <v>5072.5787128600005</v>
      </c>
      <c r="Y30" s="36">
        <f>SUMIFS(СВЦЭМ!$C$39:$C$782,СВЦЭМ!$A$39:$A$782,$A30,СВЦЭМ!$B$39:$B$782,Y$11)+'СЕТ СН'!$F$12+СВЦЭМ!$D$10+'СЕТ СН'!$F$5-'СЕТ СН'!$F$20</f>
        <v>5078.3816132800002</v>
      </c>
    </row>
    <row r="31" spans="1:25" ht="15.75" x14ac:dyDescent="0.2">
      <c r="A31" s="35">
        <f t="shared" si="0"/>
        <v>44977</v>
      </c>
      <c r="B31" s="36">
        <f>SUMIFS(СВЦЭМ!$C$39:$C$782,СВЦЭМ!$A$39:$A$782,$A31,СВЦЭМ!$B$39:$B$782,B$11)+'СЕТ СН'!$F$12+СВЦЭМ!$D$10+'СЕТ СН'!$F$5-'СЕТ СН'!$F$20</f>
        <v>5152.3918471300003</v>
      </c>
      <c r="C31" s="36">
        <f>SUMIFS(СВЦЭМ!$C$39:$C$782,СВЦЭМ!$A$39:$A$782,$A31,СВЦЭМ!$B$39:$B$782,C$11)+'СЕТ СН'!$F$12+СВЦЭМ!$D$10+'СЕТ СН'!$F$5-'СЕТ СН'!$F$20</f>
        <v>5125.4692380200004</v>
      </c>
      <c r="D31" s="36">
        <f>SUMIFS(СВЦЭМ!$C$39:$C$782,СВЦЭМ!$A$39:$A$782,$A31,СВЦЭМ!$B$39:$B$782,D$11)+'СЕТ СН'!$F$12+СВЦЭМ!$D$10+'СЕТ СН'!$F$5-'СЕТ СН'!$F$20</f>
        <v>5123.6993908000004</v>
      </c>
      <c r="E31" s="36">
        <f>SUMIFS(СВЦЭМ!$C$39:$C$782,СВЦЭМ!$A$39:$A$782,$A31,СВЦЭМ!$B$39:$B$782,E$11)+'СЕТ СН'!$F$12+СВЦЭМ!$D$10+'СЕТ СН'!$F$5-'СЕТ СН'!$F$20</f>
        <v>5131.34303327</v>
      </c>
      <c r="F31" s="36">
        <f>SUMIFS(СВЦЭМ!$C$39:$C$782,СВЦЭМ!$A$39:$A$782,$A31,СВЦЭМ!$B$39:$B$782,F$11)+'СЕТ СН'!$F$12+СВЦЭМ!$D$10+'СЕТ СН'!$F$5-'СЕТ СН'!$F$20</f>
        <v>5100.3147724700002</v>
      </c>
      <c r="G31" s="36">
        <f>SUMIFS(СВЦЭМ!$C$39:$C$782,СВЦЭМ!$A$39:$A$782,$A31,СВЦЭМ!$B$39:$B$782,G$11)+'СЕТ СН'!$F$12+СВЦЭМ!$D$10+'СЕТ СН'!$F$5-'СЕТ СН'!$F$20</f>
        <v>5102.3103644499997</v>
      </c>
      <c r="H31" s="36">
        <f>SUMIFS(СВЦЭМ!$C$39:$C$782,СВЦЭМ!$A$39:$A$782,$A31,СВЦЭМ!$B$39:$B$782,H$11)+'СЕТ СН'!$F$12+СВЦЭМ!$D$10+'СЕТ СН'!$F$5-'СЕТ СН'!$F$20</f>
        <v>5048.5871815400005</v>
      </c>
      <c r="I31" s="36">
        <f>SUMIFS(СВЦЭМ!$C$39:$C$782,СВЦЭМ!$A$39:$A$782,$A31,СВЦЭМ!$B$39:$B$782,I$11)+'СЕТ СН'!$F$12+СВЦЭМ!$D$10+'СЕТ СН'!$F$5-'СЕТ СН'!$F$20</f>
        <v>5008.31382906</v>
      </c>
      <c r="J31" s="36">
        <f>SUMIFS(СВЦЭМ!$C$39:$C$782,СВЦЭМ!$A$39:$A$782,$A31,СВЦЭМ!$B$39:$B$782,J$11)+'СЕТ СН'!$F$12+СВЦЭМ!$D$10+'СЕТ СН'!$F$5-'СЕТ СН'!$F$20</f>
        <v>4961.4998518800003</v>
      </c>
      <c r="K31" s="36">
        <f>SUMIFS(СВЦЭМ!$C$39:$C$782,СВЦЭМ!$A$39:$A$782,$A31,СВЦЭМ!$B$39:$B$782,K$11)+'СЕТ СН'!$F$12+СВЦЭМ!$D$10+'СЕТ СН'!$F$5-'СЕТ СН'!$F$20</f>
        <v>4928.4440775200001</v>
      </c>
      <c r="L31" s="36">
        <f>SUMIFS(СВЦЭМ!$C$39:$C$782,СВЦЭМ!$A$39:$A$782,$A31,СВЦЭМ!$B$39:$B$782,L$11)+'СЕТ СН'!$F$12+СВЦЭМ!$D$10+'СЕТ СН'!$F$5-'СЕТ СН'!$F$20</f>
        <v>4906.8267150399997</v>
      </c>
      <c r="M31" s="36">
        <f>SUMIFS(СВЦЭМ!$C$39:$C$782,СВЦЭМ!$A$39:$A$782,$A31,СВЦЭМ!$B$39:$B$782,M$11)+'СЕТ СН'!$F$12+СВЦЭМ!$D$10+'СЕТ СН'!$F$5-'СЕТ СН'!$F$20</f>
        <v>4918.94992989</v>
      </c>
      <c r="N31" s="36">
        <f>SUMIFS(СВЦЭМ!$C$39:$C$782,СВЦЭМ!$A$39:$A$782,$A31,СВЦЭМ!$B$39:$B$782,N$11)+'СЕТ СН'!$F$12+СВЦЭМ!$D$10+'СЕТ СН'!$F$5-'СЕТ СН'!$F$20</f>
        <v>4939.7240673300003</v>
      </c>
      <c r="O31" s="36">
        <f>SUMIFS(СВЦЭМ!$C$39:$C$782,СВЦЭМ!$A$39:$A$782,$A31,СВЦЭМ!$B$39:$B$782,O$11)+'СЕТ СН'!$F$12+СВЦЭМ!$D$10+'СЕТ СН'!$F$5-'СЕТ СН'!$F$20</f>
        <v>4965.7552283699997</v>
      </c>
      <c r="P31" s="36">
        <f>SUMIFS(СВЦЭМ!$C$39:$C$782,СВЦЭМ!$A$39:$A$782,$A31,СВЦЭМ!$B$39:$B$782,P$11)+'СЕТ СН'!$F$12+СВЦЭМ!$D$10+'СЕТ СН'!$F$5-'СЕТ СН'!$F$20</f>
        <v>4968.9569740999996</v>
      </c>
      <c r="Q31" s="36">
        <f>SUMIFS(СВЦЭМ!$C$39:$C$782,СВЦЭМ!$A$39:$A$782,$A31,СВЦЭМ!$B$39:$B$782,Q$11)+'СЕТ СН'!$F$12+СВЦЭМ!$D$10+'СЕТ СН'!$F$5-'СЕТ СН'!$F$20</f>
        <v>4966.3971377199996</v>
      </c>
      <c r="R31" s="36">
        <f>SUMIFS(СВЦЭМ!$C$39:$C$782,СВЦЭМ!$A$39:$A$782,$A31,СВЦЭМ!$B$39:$B$782,R$11)+'СЕТ СН'!$F$12+СВЦЭМ!$D$10+'СЕТ СН'!$F$5-'СЕТ СН'!$F$20</f>
        <v>4993.4393470100003</v>
      </c>
      <c r="S31" s="36">
        <f>SUMIFS(СВЦЭМ!$C$39:$C$782,СВЦЭМ!$A$39:$A$782,$A31,СВЦЭМ!$B$39:$B$782,S$11)+'СЕТ СН'!$F$12+СВЦЭМ!$D$10+'СЕТ СН'!$F$5-'СЕТ СН'!$F$20</f>
        <v>5004.1477910399999</v>
      </c>
      <c r="T31" s="36">
        <f>SUMIFS(СВЦЭМ!$C$39:$C$782,СВЦЭМ!$A$39:$A$782,$A31,СВЦЭМ!$B$39:$B$782,T$11)+'СЕТ СН'!$F$12+СВЦЭМ!$D$10+'СЕТ СН'!$F$5-'СЕТ СН'!$F$20</f>
        <v>4985.6245894700005</v>
      </c>
      <c r="U31" s="36">
        <f>SUMIFS(СВЦЭМ!$C$39:$C$782,СВЦЭМ!$A$39:$A$782,$A31,СВЦЭМ!$B$39:$B$782,U$11)+'СЕТ СН'!$F$12+СВЦЭМ!$D$10+'СЕТ СН'!$F$5-'СЕТ СН'!$F$20</f>
        <v>4953.0677362000006</v>
      </c>
      <c r="V31" s="36">
        <f>SUMIFS(СВЦЭМ!$C$39:$C$782,СВЦЭМ!$A$39:$A$782,$A31,СВЦЭМ!$B$39:$B$782,V$11)+'СЕТ СН'!$F$12+СВЦЭМ!$D$10+'СЕТ СН'!$F$5-'СЕТ СН'!$F$20</f>
        <v>4970.6908898900001</v>
      </c>
      <c r="W31" s="36">
        <f>SUMIFS(СВЦЭМ!$C$39:$C$782,СВЦЭМ!$A$39:$A$782,$A31,СВЦЭМ!$B$39:$B$782,W$11)+'СЕТ СН'!$F$12+СВЦЭМ!$D$10+'СЕТ СН'!$F$5-'СЕТ СН'!$F$20</f>
        <v>4984.5724379000003</v>
      </c>
      <c r="X31" s="36">
        <f>SUMIFS(СВЦЭМ!$C$39:$C$782,СВЦЭМ!$A$39:$A$782,$A31,СВЦЭМ!$B$39:$B$782,X$11)+'СЕТ СН'!$F$12+СВЦЭМ!$D$10+'СЕТ СН'!$F$5-'СЕТ СН'!$F$20</f>
        <v>5026.70012787</v>
      </c>
      <c r="Y31" s="36">
        <f>SUMIFS(СВЦЭМ!$C$39:$C$782,СВЦЭМ!$A$39:$A$782,$A31,СВЦЭМ!$B$39:$B$782,Y$11)+'СЕТ СН'!$F$12+СВЦЭМ!$D$10+'СЕТ СН'!$F$5-'СЕТ СН'!$F$20</f>
        <v>5039.3742868999998</v>
      </c>
    </row>
    <row r="32" spans="1:25" ht="15.75" x14ac:dyDescent="0.2">
      <c r="A32" s="35">
        <f t="shared" si="0"/>
        <v>44978</v>
      </c>
      <c r="B32" s="36">
        <f>SUMIFS(СВЦЭМ!$C$39:$C$782,СВЦЭМ!$A$39:$A$782,$A32,СВЦЭМ!$B$39:$B$782,B$11)+'СЕТ СН'!$F$12+СВЦЭМ!$D$10+'СЕТ СН'!$F$5-'СЕТ СН'!$F$20</f>
        <v>5093.7729924699997</v>
      </c>
      <c r="C32" s="36">
        <f>SUMIFS(СВЦЭМ!$C$39:$C$782,СВЦЭМ!$A$39:$A$782,$A32,СВЦЭМ!$B$39:$B$782,C$11)+'СЕТ СН'!$F$12+СВЦЭМ!$D$10+'СЕТ СН'!$F$5-'СЕТ СН'!$F$20</f>
        <v>5129.3878076800002</v>
      </c>
      <c r="D32" s="36">
        <f>SUMIFS(СВЦЭМ!$C$39:$C$782,СВЦЭМ!$A$39:$A$782,$A32,СВЦЭМ!$B$39:$B$782,D$11)+'СЕТ СН'!$F$12+СВЦЭМ!$D$10+'СЕТ СН'!$F$5-'СЕТ СН'!$F$20</f>
        <v>5124.4654533900002</v>
      </c>
      <c r="E32" s="36">
        <f>SUMIFS(СВЦЭМ!$C$39:$C$782,СВЦЭМ!$A$39:$A$782,$A32,СВЦЭМ!$B$39:$B$782,E$11)+'СЕТ СН'!$F$12+СВЦЭМ!$D$10+'СЕТ СН'!$F$5-'СЕТ СН'!$F$20</f>
        <v>5125.0919781699995</v>
      </c>
      <c r="F32" s="36">
        <f>SUMIFS(СВЦЭМ!$C$39:$C$782,СВЦЭМ!$A$39:$A$782,$A32,СВЦЭМ!$B$39:$B$782,F$11)+'СЕТ СН'!$F$12+СВЦЭМ!$D$10+'СЕТ СН'!$F$5-'СЕТ СН'!$F$20</f>
        <v>5115.8206064599999</v>
      </c>
      <c r="G32" s="36">
        <f>SUMIFS(СВЦЭМ!$C$39:$C$782,СВЦЭМ!$A$39:$A$782,$A32,СВЦЭМ!$B$39:$B$782,G$11)+'СЕТ СН'!$F$12+СВЦЭМ!$D$10+'СЕТ СН'!$F$5-'СЕТ СН'!$F$20</f>
        <v>5035.0260827100001</v>
      </c>
      <c r="H32" s="36">
        <f>SUMIFS(СВЦЭМ!$C$39:$C$782,СВЦЭМ!$A$39:$A$782,$A32,СВЦЭМ!$B$39:$B$782,H$11)+'СЕТ СН'!$F$12+СВЦЭМ!$D$10+'СЕТ СН'!$F$5-'СЕТ СН'!$F$20</f>
        <v>4981.9163594299998</v>
      </c>
      <c r="I32" s="36">
        <f>SUMIFS(СВЦЭМ!$C$39:$C$782,СВЦЭМ!$A$39:$A$782,$A32,СВЦЭМ!$B$39:$B$782,I$11)+'СЕТ СН'!$F$12+СВЦЭМ!$D$10+'СЕТ СН'!$F$5-'СЕТ СН'!$F$20</f>
        <v>4950.6664499199996</v>
      </c>
      <c r="J32" s="36">
        <f>SUMIFS(СВЦЭМ!$C$39:$C$782,СВЦЭМ!$A$39:$A$782,$A32,СВЦЭМ!$B$39:$B$782,J$11)+'СЕТ СН'!$F$12+СВЦЭМ!$D$10+'СЕТ СН'!$F$5-'СЕТ СН'!$F$20</f>
        <v>4912.5415118500005</v>
      </c>
      <c r="K32" s="36">
        <f>SUMIFS(СВЦЭМ!$C$39:$C$782,СВЦЭМ!$A$39:$A$782,$A32,СВЦЭМ!$B$39:$B$782,K$11)+'СЕТ СН'!$F$12+СВЦЭМ!$D$10+'СЕТ СН'!$F$5-'СЕТ СН'!$F$20</f>
        <v>4900.1987967200002</v>
      </c>
      <c r="L32" s="36">
        <f>SUMIFS(СВЦЭМ!$C$39:$C$782,СВЦЭМ!$A$39:$A$782,$A32,СВЦЭМ!$B$39:$B$782,L$11)+'СЕТ СН'!$F$12+СВЦЭМ!$D$10+'СЕТ СН'!$F$5-'СЕТ СН'!$F$20</f>
        <v>4916.6684618399995</v>
      </c>
      <c r="M32" s="36">
        <f>SUMIFS(СВЦЭМ!$C$39:$C$782,СВЦЭМ!$A$39:$A$782,$A32,СВЦЭМ!$B$39:$B$782,M$11)+'СЕТ СН'!$F$12+СВЦЭМ!$D$10+'СЕТ СН'!$F$5-'СЕТ СН'!$F$20</f>
        <v>4957.5448839000001</v>
      </c>
      <c r="N32" s="36">
        <f>SUMIFS(СВЦЭМ!$C$39:$C$782,СВЦЭМ!$A$39:$A$782,$A32,СВЦЭМ!$B$39:$B$782,N$11)+'СЕТ СН'!$F$12+СВЦЭМ!$D$10+'СЕТ СН'!$F$5-'СЕТ СН'!$F$20</f>
        <v>4978.7610193600003</v>
      </c>
      <c r="O32" s="36">
        <f>SUMIFS(СВЦЭМ!$C$39:$C$782,СВЦЭМ!$A$39:$A$782,$A32,СВЦЭМ!$B$39:$B$782,O$11)+'СЕТ СН'!$F$12+СВЦЭМ!$D$10+'СЕТ СН'!$F$5-'СЕТ СН'!$F$20</f>
        <v>5015.1136106000004</v>
      </c>
      <c r="P32" s="36">
        <f>SUMIFS(СВЦЭМ!$C$39:$C$782,СВЦЭМ!$A$39:$A$782,$A32,СВЦЭМ!$B$39:$B$782,P$11)+'СЕТ СН'!$F$12+СВЦЭМ!$D$10+'СЕТ СН'!$F$5-'СЕТ СН'!$F$20</f>
        <v>5026.5679969699995</v>
      </c>
      <c r="Q32" s="36">
        <f>SUMIFS(СВЦЭМ!$C$39:$C$782,СВЦЭМ!$A$39:$A$782,$A32,СВЦЭМ!$B$39:$B$782,Q$11)+'СЕТ СН'!$F$12+СВЦЭМ!$D$10+'СЕТ СН'!$F$5-'СЕТ СН'!$F$20</f>
        <v>5003.3504651700005</v>
      </c>
      <c r="R32" s="36">
        <f>SUMIFS(СВЦЭМ!$C$39:$C$782,СВЦЭМ!$A$39:$A$782,$A32,СВЦЭМ!$B$39:$B$782,R$11)+'СЕТ СН'!$F$12+СВЦЭМ!$D$10+'СЕТ СН'!$F$5-'СЕТ СН'!$F$20</f>
        <v>4975.4872860100004</v>
      </c>
      <c r="S32" s="36">
        <f>SUMIFS(СВЦЭМ!$C$39:$C$782,СВЦЭМ!$A$39:$A$782,$A32,СВЦЭМ!$B$39:$B$782,S$11)+'СЕТ СН'!$F$12+СВЦЭМ!$D$10+'СЕТ СН'!$F$5-'СЕТ СН'!$F$20</f>
        <v>4937.0962540999999</v>
      </c>
      <c r="T32" s="36">
        <f>SUMIFS(СВЦЭМ!$C$39:$C$782,СВЦЭМ!$A$39:$A$782,$A32,СВЦЭМ!$B$39:$B$782,T$11)+'СЕТ СН'!$F$12+СВЦЭМ!$D$10+'СЕТ СН'!$F$5-'СЕТ СН'!$F$20</f>
        <v>4903.9452577100001</v>
      </c>
      <c r="U32" s="36">
        <f>SUMIFS(СВЦЭМ!$C$39:$C$782,СВЦЭМ!$A$39:$A$782,$A32,СВЦЭМ!$B$39:$B$782,U$11)+'СЕТ СН'!$F$12+СВЦЭМ!$D$10+'СЕТ СН'!$F$5-'СЕТ СН'!$F$20</f>
        <v>4921.9997782800001</v>
      </c>
      <c r="V32" s="36">
        <f>SUMIFS(СВЦЭМ!$C$39:$C$782,СВЦЭМ!$A$39:$A$782,$A32,СВЦЭМ!$B$39:$B$782,V$11)+'СЕТ СН'!$F$12+СВЦЭМ!$D$10+'СЕТ СН'!$F$5-'СЕТ СН'!$F$20</f>
        <v>4910.5026861099996</v>
      </c>
      <c r="W32" s="36">
        <f>SUMIFS(СВЦЭМ!$C$39:$C$782,СВЦЭМ!$A$39:$A$782,$A32,СВЦЭМ!$B$39:$B$782,W$11)+'СЕТ СН'!$F$12+СВЦЭМ!$D$10+'СЕТ СН'!$F$5-'СЕТ СН'!$F$20</f>
        <v>4948.9978314500004</v>
      </c>
      <c r="X32" s="36">
        <f>SUMIFS(СВЦЭМ!$C$39:$C$782,СВЦЭМ!$A$39:$A$782,$A32,СВЦЭМ!$B$39:$B$782,X$11)+'СЕТ СН'!$F$12+СВЦЭМ!$D$10+'СЕТ СН'!$F$5-'СЕТ СН'!$F$20</f>
        <v>4980.8514928000004</v>
      </c>
      <c r="Y32" s="36">
        <f>SUMIFS(СВЦЭМ!$C$39:$C$782,СВЦЭМ!$A$39:$A$782,$A32,СВЦЭМ!$B$39:$B$782,Y$11)+'СЕТ СН'!$F$12+СВЦЭМ!$D$10+'СЕТ СН'!$F$5-'СЕТ СН'!$F$20</f>
        <v>5030.7149754800002</v>
      </c>
    </row>
    <row r="33" spans="1:25" ht="15.75" x14ac:dyDescent="0.2">
      <c r="A33" s="35">
        <f t="shared" si="0"/>
        <v>44979</v>
      </c>
      <c r="B33" s="36">
        <f>SUMIFS(СВЦЭМ!$C$39:$C$782,СВЦЭМ!$A$39:$A$782,$A33,СВЦЭМ!$B$39:$B$782,B$11)+'СЕТ СН'!$F$12+СВЦЭМ!$D$10+'СЕТ СН'!$F$5-'СЕТ СН'!$F$20</f>
        <v>5105.7988456000003</v>
      </c>
      <c r="C33" s="36">
        <f>SUMIFS(СВЦЭМ!$C$39:$C$782,СВЦЭМ!$A$39:$A$782,$A33,СВЦЭМ!$B$39:$B$782,C$11)+'СЕТ СН'!$F$12+СВЦЭМ!$D$10+'СЕТ СН'!$F$5-'СЕТ СН'!$F$20</f>
        <v>5158.0016534599999</v>
      </c>
      <c r="D33" s="36">
        <f>SUMIFS(СВЦЭМ!$C$39:$C$782,СВЦЭМ!$A$39:$A$782,$A33,СВЦЭМ!$B$39:$B$782,D$11)+'СЕТ СН'!$F$12+СВЦЭМ!$D$10+'СЕТ СН'!$F$5-'СЕТ СН'!$F$20</f>
        <v>5163.7131674600005</v>
      </c>
      <c r="E33" s="36">
        <f>SUMIFS(СВЦЭМ!$C$39:$C$782,СВЦЭМ!$A$39:$A$782,$A33,СВЦЭМ!$B$39:$B$782,E$11)+'СЕТ СН'!$F$12+СВЦЭМ!$D$10+'СЕТ СН'!$F$5-'СЕТ СН'!$F$20</f>
        <v>5171.4601677200008</v>
      </c>
      <c r="F33" s="36">
        <f>SUMIFS(СВЦЭМ!$C$39:$C$782,СВЦЭМ!$A$39:$A$782,$A33,СВЦЭМ!$B$39:$B$782,F$11)+'СЕТ СН'!$F$12+СВЦЭМ!$D$10+'СЕТ СН'!$F$5-'СЕТ СН'!$F$20</f>
        <v>5124.5341710900002</v>
      </c>
      <c r="G33" s="36">
        <f>SUMIFS(СВЦЭМ!$C$39:$C$782,СВЦЭМ!$A$39:$A$782,$A33,СВЦЭМ!$B$39:$B$782,G$11)+'СЕТ СН'!$F$12+СВЦЭМ!$D$10+'СЕТ СН'!$F$5-'СЕТ СН'!$F$20</f>
        <v>5052.5843561299998</v>
      </c>
      <c r="H33" s="36">
        <f>SUMIFS(СВЦЭМ!$C$39:$C$782,СВЦЭМ!$A$39:$A$782,$A33,СВЦЭМ!$B$39:$B$782,H$11)+'СЕТ СН'!$F$12+СВЦЭМ!$D$10+'СЕТ СН'!$F$5-'СЕТ СН'!$F$20</f>
        <v>4958.3523817900004</v>
      </c>
      <c r="I33" s="36">
        <f>SUMIFS(СВЦЭМ!$C$39:$C$782,СВЦЭМ!$A$39:$A$782,$A33,СВЦЭМ!$B$39:$B$782,I$11)+'СЕТ СН'!$F$12+СВЦЭМ!$D$10+'СЕТ СН'!$F$5-'СЕТ СН'!$F$20</f>
        <v>4919.8805468700002</v>
      </c>
      <c r="J33" s="36">
        <f>SUMIFS(СВЦЭМ!$C$39:$C$782,СВЦЭМ!$A$39:$A$782,$A33,СВЦЭМ!$B$39:$B$782,J$11)+'СЕТ СН'!$F$12+СВЦЭМ!$D$10+'СЕТ СН'!$F$5-'СЕТ СН'!$F$20</f>
        <v>4911.00552358</v>
      </c>
      <c r="K33" s="36">
        <f>SUMIFS(СВЦЭМ!$C$39:$C$782,СВЦЭМ!$A$39:$A$782,$A33,СВЦЭМ!$B$39:$B$782,K$11)+'СЕТ СН'!$F$12+СВЦЭМ!$D$10+'СЕТ СН'!$F$5-'СЕТ СН'!$F$20</f>
        <v>4915.1850604900001</v>
      </c>
      <c r="L33" s="36">
        <f>SUMIFS(СВЦЭМ!$C$39:$C$782,СВЦЭМ!$A$39:$A$782,$A33,СВЦЭМ!$B$39:$B$782,L$11)+'СЕТ СН'!$F$12+СВЦЭМ!$D$10+'СЕТ СН'!$F$5-'СЕТ СН'!$F$20</f>
        <v>4907.8033878000006</v>
      </c>
      <c r="M33" s="36">
        <f>SUMIFS(СВЦЭМ!$C$39:$C$782,СВЦЭМ!$A$39:$A$782,$A33,СВЦЭМ!$B$39:$B$782,M$11)+'СЕТ СН'!$F$12+СВЦЭМ!$D$10+'СЕТ СН'!$F$5-'СЕТ СН'!$F$20</f>
        <v>4945.58764901</v>
      </c>
      <c r="N33" s="36">
        <f>SUMIFS(СВЦЭМ!$C$39:$C$782,СВЦЭМ!$A$39:$A$782,$A33,СВЦЭМ!$B$39:$B$782,N$11)+'СЕТ СН'!$F$12+СВЦЭМ!$D$10+'СЕТ СН'!$F$5-'СЕТ СН'!$F$20</f>
        <v>4984.7365256800003</v>
      </c>
      <c r="O33" s="36">
        <f>SUMIFS(СВЦЭМ!$C$39:$C$782,СВЦЭМ!$A$39:$A$782,$A33,СВЦЭМ!$B$39:$B$782,O$11)+'СЕТ СН'!$F$12+СВЦЭМ!$D$10+'СЕТ СН'!$F$5-'СЕТ СН'!$F$20</f>
        <v>4971.8874938899999</v>
      </c>
      <c r="P33" s="36">
        <f>SUMIFS(СВЦЭМ!$C$39:$C$782,СВЦЭМ!$A$39:$A$782,$A33,СВЦЭМ!$B$39:$B$782,P$11)+'СЕТ СН'!$F$12+СВЦЭМ!$D$10+'СЕТ СН'!$F$5-'СЕТ СН'!$F$20</f>
        <v>4984.0791976500004</v>
      </c>
      <c r="Q33" s="36">
        <f>SUMIFS(СВЦЭМ!$C$39:$C$782,СВЦЭМ!$A$39:$A$782,$A33,СВЦЭМ!$B$39:$B$782,Q$11)+'СЕТ СН'!$F$12+СВЦЭМ!$D$10+'СЕТ СН'!$F$5-'СЕТ СН'!$F$20</f>
        <v>4976.1845226300002</v>
      </c>
      <c r="R33" s="36">
        <f>SUMIFS(СВЦЭМ!$C$39:$C$782,СВЦЭМ!$A$39:$A$782,$A33,СВЦЭМ!$B$39:$B$782,R$11)+'СЕТ СН'!$F$12+СВЦЭМ!$D$10+'СЕТ СН'!$F$5-'СЕТ СН'!$F$20</f>
        <v>4963.6883027499998</v>
      </c>
      <c r="S33" s="36">
        <f>SUMIFS(СВЦЭМ!$C$39:$C$782,СВЦЭМ!$A$39:$A$782,$A33,СВЦЭМ!$B$39:$B$782,S$11)+'СЕТ СН'!$F$12+СВЦЭМ!$D$10+'СЕТ СН'!$F$5-'СЕТ СН'!$F$20</f>
        <v>4923.2829199299995</v>
      </c>
      <c r="T33" s="36">
        <f>SUMIFS(СВЦЭМ!$C$39:$C$782,СВЦЭМ!$A$39:$A$782,$A33,СВЦЭМ!$B$39:$B$782,T$11)+'СЕТ СН'!$F$12+СВЦЭМ!$D$10+'СЕТ СН'!$F$5-'СЕТ СН'!$F$20</f>
        <v>4904.0046716799998</v>
      </c>
      <c r="U33" s="36">
        <f>SUMIFS(СВЦЭМ!$C$39:$C$782,СВЦЭМ!$A$39:$A$782,$A33,СВЦЭМ!$B$39:$B$782,U$11)+'СЕТ СН'!$F$12+СВЦЭМ!$D$10+'СЕТ СН'!$F$5-'СЕТ СН'!$F$20</f>
        <v>4941.2302636200002</v>
      </c>
      <c r="V33" s="36">
        <f>SUMIFS(СВЦЭМ!$C$39:$C$782,СВЦЭМ!$A$39:$A$782,$A33,СВЦЭМ!$B$39:$B$782,V$11)+'СЕТ СН'!$F$12+СВЦЭМ!$D$10+'СЕТ СН'!$F$5-'СЕТ СН'!$F$20</f>
        <v>4953.0783724800003</v>
      </c>
      <c r="W33" s="36">
        <f>SUMIFS(СВЦЭМ!$C$39:$C$782,СВЦЭМ!$A$39:$A$782,$A33,СВЦЭМ!$B$39:$B$782,W$11)+'СЕТ СН'!$F$12+СВЦЭМ!$D$10+'СЕТ СН'!$F$5-'СЕТ СН'!$F$20</f>
        <v>4976.5656872999998</v>
      </c>
      <c r="X33" s="36">
        <f>SUMIFS(СВЦЭМ!$C$39:$C$782,СВЦЭМ!$A$39:$A$782,$A33,СВЦЭМ!$B$39:$B$782,X$11)+'СЕТ СН'!$F$12+СВЦЭМ!$D$10+'СЕТ СН'!$F$5-'СЕТ СН'!$F$20</f>
        <v>5019.0520104099996</v>
      </c>
      <c r="Y33" s="36">
        <f>SUMIFS(СВЦЭМ!$C$39:$C$782,СВЦЭМ!$A$39:$A$782,$A33,СВЦЭМ!$B$39:$B$782,Y$11)+'СЕТ СН'!$F$12+СВЦЭМ!$D$10+'СЕТ СН'!$F$5-'СЕТ СН'!$F$20</f>
        <v>5054.5866553100004</v>
      </c>
    </row>
    <row r="34" spans="1:25" ht="15.75" x14ac:dyDescent="0.2">
      <c r="A34" s="35">
        <f t="shared" si="0"/>
        <v>44980</v>
      </c>
      <c r="B34" s="36">
        <f>SUMIFS(СВЦЭМ!$C$39:$C$782,СВЦЭМ!$A$39:$A$782,$A34,СВЦЭМ!$B$39:$B$782,B$11)+'СЕТ СН'!$F$12+СВЦЭМ!$D$10+'СЕТ СН'!$F$5-'СЕТ СН'!$F$20</f>
        <v>5096.7786294799998</v>
      </c>
      <c r="C34" s="36">
        <f>SUMIFS(СВЦЭМ!$C$39:$C$782,СВЦЭМ!$A$39:$A$782,$A34,СВЦЭМ!$B$39:$B$782,C$11)+'СЕТ СН'!$F$12+СВЦЭМ!$D$10+'СЕТ СН'!$F$5-'СЕТ СН'!$F$20</f>
        <v>5066.9313816399999</v>
      </c>
      <c r="D34" s="36">
        <f>SUMIFS(СВЦЭМ!$C$39:$C$782,СВЦЭМ!$A$39:$A$782,$A34,СВЦЭМ!$B$39:$B$782,D$11)+'СЕТ СН'!$F$12+СВЦЭМ!$D$10+'СЕТ СН'!$F$5-'СЕТ СН'!$F$20</f>
        <v>5065.5723500100003</v>
      </c>
      <c r="E34" s="36">
        <f>SUMIFS(СВЦЭМ!$C$39:$C$782,СВЦЭМ!$A$39:$A$782,$A34,СВЦЭМ!$B$39:$B$782,E$11)+'СЕТ СН'!$F$12+СВЦЭМ!$D$10+'СЕТ СН'!$F$5-'СЕТ СН'!$F$20</f>
        <v>5069.8313975900001</v>
      </c>
      <c r="F34" s="36">
        <f>SUMIFS(СВЦЭМ!$C$39:$C$782,СВЦЭМ!$A$39:$A$782,$A34,СВЦЭМ!$B$39:$B$782,F$11)+'СЕТ СН'!$F$12+СВЦЭМ!$D$10+'СЕТ СН'!$F$5-'СЕТ СН'!$F$20</f>
        <v>5054.24786073</v>
      </c>
      <c r="G34" s="36">
        <f>SUMIFS(СВЦЭМ!$C$39:$C$782,СВЦЭМ!$A$39:$A$782,$A34,СВЦЭМ!$B$39:$B$782,G$11)+'СЕТ СН'!$F$12+СВЦЭМ!$D$10+'СЕТ СН'!$F$5-'СЕТ СН'!$F$20</f>
        <v>5045.60597616</v>
      </c>
      <c r="H34" s="36">
        <f>SUMIFS(СВЦЭМ!$C$39:$C$782,СВЦЭМ!$A$39:$A$782,$A34,СВЦЭМ!$B$39:$B$782,H$11)+'СЕТ СН'!$F$12+СВЦЭМ!$D$10+'СЕТ СН'!$F$5-'СЕТ СН'!$F$20</f>
        <v>4989.2683151399997</v>
      </c>
      <c r="I34" s="36">
        <f>SUMIFS(СВЦЭМ!$C$39:$C$782,СВЦЭМ!$A$39:$A$782,$A34,СВЦЭМ!$B$39:$B$782,I$11)+'СЕТ СН'!$F$12+СВЦЭМ!$D$10+'СЕТ СН'!$F$5-'СЕТ СН'!$F$20</f>
        <v>4895.2926003699995</v>
      </c>
      <c r="J34" s="36">
        <f>SUMIFS(СВЦЭМ!$C$39:$C$782,СВЦЭМ!$A$39:$A$782,$A34,СВЦЭМ!$B$39:$B$782,J$11)+'СЕТ СН'!$F$12+СВЦЭМ!$D$10+'СЕТ СН'!$F$5-'СЕТ СН'!$F$20</f>
        <v>4820.0971071700005</v>
      </c>
      <c r="K34" s="36">
        <f>SUMIFS(СВЦЭМ!$C$39:$C$782,СВЦЭМ!$A$39:$A$782,$A34,СВЦЭМ!$B$39:$B$782,K$11)+'СЕТ СН'!$F$12+СВЦЭМ!$D$10+'СЕТ СН'!$F$5-'СЕТ СН'!$F$20</f>
        <v>4805.0081740799997</v>
      </c>
      <c r="L34" s="36">
        <f>SUMIFS(СВЦЭМ!$C$39:$C$782,СВЦЭМ!$A$39:$A$782,$A34,СВЦЭМ!$B$39:$B$782,L$11)+'СЕТ СН'!$F$12+СВЦЭМ!$D$10+'СЕТ СН'!$F$5-'СЕТ СН'!$F$20</f>
        <v>4845.8764180300004</v>
      </c>
      <c r="M34" s="36">
        <f>SUMIFS(СВЦЭМ!$C$39:$C$782,СВЦЭМ!$A$39:$A$782,$A34,СВЦЭМ!$B$39:$B$782,M$11)+'СЕТ СН'!$F$12+СВЦЭМ!$D$10+'СЕТ СН'!$F$5-'СЕТ СН'!$F$20</f>
        <v>4859.48003539</v>
      </c>
      <c r="N34" s="36">
        <f>SUMIFS(СВЦЭМ!$C$39:$C$782,СВЦЭМ!$A$39:$A$782,$A34,СВЦЭМ!$B$39:$B$782,N$11)+'СЕТ СН'!$F$12+СВЦЭМ!$D$10+'СЕТ СН'!$F$5-'СЕТ СН'!$F$20</f>
        <v>4908.6104391099998</v>
      </c>
      <c r="O34" s="36">
        <f>SUMIFS(СВЦЭМ!$C$39:$C$782,СВЦЭМ!$A$39:$A$782,$A34,СВЦЭМ!$B$39:$B$782,O$11)+'СЕТ СН'!$F$12+СВЦЭМ!$D$10+'СЕТ СН'!$F$5-'СЕТ СН'!$F$20</f>
        <v>4917.2413350300003</v>
      </c>
      <c r="P34" s="36">
        <f>SUMIFS(СВЦЭМ!$C$39:$C$782,СВЦЭМ!$A$39:$A$782,$A34,СВЦЭМ!$B$39:$B$782,P$11)+'СЕТ СН'!$F$12+СВЦЭМ!$D$10+'СЕТ СН'!$F$5-'СЕТ СН'!$F$20</f>
        <v>4927.7778089700005</v>
      </c>
      <c r="Q34" s="36">
        <f>SUMIFS(СВЦЭМ!$C$39:$C$782,СВЦЭМ!$A$39:$A$782,$A34,СВЦЭМ!$B$39:$B$782,Q$11)+'СЕТ СН'!$F$12+СВЦЭМ!$D$10+'СЕТ СН'!$F$5-'СЕТ СН'!$F$20</f>
        <v>4938.4079023499999</v>
      </c>
      <c r="R34" s="36">
        <f>SUMIFS(СВЦЭМ!$C$39:$C$782,СВЦЭМ!$A$39:$A$782,$A34,СВЦЭМ!$B$39:$B$782,R$11)+'СЕТ СН'!$F$12+СВЦЭМ!$D$10+'СЕТ СН'!$F$5-'СЕТ СН'!$F$20</f>
        <v>4932.5892444900001</v>
      </c>
      <c r="S34" s="36">
        <f>SUMIFS(СВЦЭМ!$C$39:$C$782,СВЦЭМ!$A$39:$A$782,$A34,СВЦЭМ!$B$39:$B$782,S$11)+'СЕТ СН'!$F$12+СВЦЭМ!$D$10+'СЕТ СН'!$F$5-'СЕТ СН'!$F$20</f>
        <v>4902.1177549200002</v>
      </c>
      <c r="T34" s="36">
        <f>SUMIFS(СВЦЭМ!$C$39:$C$782,СВЦЭМ!$A$39:$A$782,$A34,СВЦЭМ!$B$39:$B$782,T$11)+'СЕТ СН'!$F$12+СВЦЭМ!$D$10+'СЕТ СН'!$F$5-'СЕТ СН'!$F$20</f>
        <v>4850.48095964</v>
      </c>
      <c r="U34" s="36">
        <f>SUMIFS(СВЦЭМ!$C$39:$C$782,СВЦЭМ!$A$39:$A$782,$A34,СВЦЭМ!$B$39:$B$782,U$11)+'СЕТ СН'!$F$12+СВЦЭМ!$D$10+'СЕТ СН'!$F$5-'СЕТ СН'!$F$20</f>
        <v>4840.6254736600004</v>
      </c>
      <c r="V34" s="36">
        <f>SUMIFS(СВЦЭМ!$C$39:$C$782,СВЦЭМ!$A$39:$A$782,$A34,СВЦЭМ!$B$39:$B$782,V$11)+'СЕТ СН'!$F$12+СВЦЭМ!$D$10+'СЕТ СН'!$F$5-'СЕТ СН'!$F$20</f>
        <v>4845.6831677499995</v>
      </c>
      <c r="W34" s="36">
        <f>SUMIFS(СВЦЭМ!$C$39:$C$782,СВЦЭМ!$A$39:$A$782,$A34,СВЦЭМ!$B$39:$B$782,W$11)+'СЕТ СН'!$F$12+СВЦЭМ!$D$10+'СЕТ СН'!$F$5-'СЕТ СН'!$F$20</f>
        <v>4873.1847894800003</v>
      </c>
      <c r="X34" s="36">
        <f>SUMIFS(СВЦЭМ!$C$39:$C$782,СВЦЭМ!$A$39:$A$782,$A34,СВЦЭМ!$B$39:$B$782,X$11)+'СЕТ СН'!$F$12+СВЦЭМ!$D$10+'СЕТ СН'!$F$5-'СЕТ СН'!$F$20</f>
        <v>4911.8741246199997</v>
      </c>
      <c r="Y34" s="36">
        <f>SUMIFS(СВЦЭМ!$C$39:$C$782,СВЦЭМ!$A$39:$A$782,$A34,СВЦЭМ!$B$39:$B$782,Y$11)+'СЕТ СН'!$F$12+СВЦЭМ!$D$10+'СЕТ СН'!$F$5-'СЕТ СН'!$F$20</f>
        <v>4967.7162190199997</v>
      </c>
    </row>
    <row r="35" spans="1:25" ht="15.75" x14ac:dyDescent="0.2">
      <c r="A35" s="35">
        <f t="shared" si="0"/>
        <v>44981</v>
      </c>
      <c r="B35" s="36">
        <f>SUMIFS(СВЦЭМ!$C$39:$C$782,СВЦЭМ!$A$39:$A$782,$A35,СВЦЭМ!$B$39:$B$782,B$11)+'СЕТ СН'!$F$12+СВЦЭМ!$D$10+'СЕТ СН'!$F$5-'СЕТ СН'!$F$20</f>
        <v>4961.0395169499998</v>
      </c>
      <c r="C35" s="36">
        <f>SUMIFS(СВЦЭМ!$C$39:$C$782,СВЦЭМ!$A$39:$A$782,$A35,СВЦЭМ!$B$39:$B$782,C$11)+'СЕТ СН'!$F$12+СВЦЭМ!$D$10+'СЕТ СН'!$F$5-'СЕТ СН'!$F$20</f>
        <v>4965.3732924200003</v>
      </c>
      <c r="D35" s="36">
        <f>SUMIFS(СВЦЭМ!$C$39:$C$782,СВЦЭМ!$A$39:$A$782,$A35,СВЦЭМ!$B$39:$B$782,D$11)+'СЕТ СН'!$F$12+СВЦЭМ!$D$10+'СЕТ СН'!$F$5-'СЕТ СН'!$F$20</f>
        <v>4908.9256145199997</v>
      </c>
      <c r="E35" s="36">
        <f>SUMIFS(СВЦЭМ!$C$39:$C$782,СВЦЭМ!$A$39:$A$782,$A35,СВЦЭМ!$B$39:$B$782,E$11)+'СЕТ СН'!$F$12+СВЦЭМ!$D$10+'СЕТ СН'!$F$5-'СЕТ СН'!$F$20</f>
        <v>4857.6920355700004</v>
      </c>
      <c r="F35" s="36">
        <f>SUMIFS(СВЦЭМ!$C$39:$C$782,СВЦЭМ!$A$39:$A$782,$A35,СВЦЭМ!$B$39:$B$782,F$11)+'СЕТ СН'!$F$12+СВЦЭМ!$D$10+'СЕТ СН'!$F$5-'СЕТ СН'!$F$20</f>
        <v>4874.5029133200005</v>
      </c>
      <c r="G35" s="36">
        <f>SUMIFS(СВЦЭМ!$C$39:$C$782,СВЦЭМ!$A$39:$A$782,$A35,СВЦЭМ!$B$39:$B$782,G$11)+'СЕТ СН'!$F$12+СВЦЭМ!$D$10+'СЕТ СН'!$F$5-'СЕТ СН'!$F$20</f>
        <v>4900.41793392</v>
      </c>
      <c r="H35" s="36">
        <f>SUMIFS(СВЦЭМ!$C$39:$C$782,СВЦЭМ!$A$39:$A$782,$A35,СВЦЭМ!$B$39:$B$782,H$11)+'СЕТ СН'!$F$12+СВЦЭМ!$D$10+'СЕТ СН'!$F$5-'СЕТ СН'!$F$20</f>
        <v>4907.8109735500002</v>
      </c>
      <c r="I35" s="36">
        <f>SUMIFS(СВЦЭМ!$C$39:$C$782,СВЦЭМ!$A$39:$A$782,$A35,СВЦЭМ!$B$39:$B$782,I$11)+'СЕТ СН'!$F$12+СВЦЭМ!$D$10+'СЕТ СН'!$F$5-'СЕТ СН'!$F$20</f>
        <v>4865.42750634</v>
      </c>
      <c r="J35" s="36">
        <f>SUMIFS(СВЦЭМ!$C$39:$C$782,СВЦЭМ!$A$39:$A$782,$A35,СВЦЭМ!$B$39:$B$782,J$11)+'СЕТ СН'!$F$12+СВЦЭМ!$D$10+'СЕТ СН'!$F$5-'СЕТ СН'!$F$20</f>
        <v>4814.7926672000003</v>
      </c>
      <c r="K35" s="36">
        <f>SUMIFS(СВЦЭМ!$C$39:$C$782,СВЦЭМ!$A$39:$A$782,$A35,СВЦЭМ!$B$39:$B$782,K$11)+'СЕТ СН'!$F$12+СВЦЭМ!$D$10+'СЕТ СН'!$F$5-'СЕТ СН'!$F$20</f>
        <v>4809.5785642600003</v>
      </c>
      <c r="L35" s="36">
        <f>SUMIFS(СВЦЭМ!$C$39:$C$782,СВЦЭМ!$A$39:$A$782,$A35,СВЦЭМ!$B$39:$B$782,L$11)+'СЕТ СН'!$F$12+СВЦЭМ!$D$10+'СЕТ СН'!$F$5-'СЕТ СН'!$F$20</f>
        <v>4822.91136964</v>
      </c>
      <c r="M35" s="36">
        <f>SUMIFS(СВЦЭМ!$C$39:$C$782,СВЦЭМ!$A$39:$A$782,$A35,СВЦЭМ!$B$39:$B$782,M$11)+'СЕТ СН'!$F$12+СВЦЭМ!$D$10+'СЕТ СН'!$F$5-'СЕТ СН'!$F$20</f>
        <v>4833.4799840300002</v>
      </c>
      <c r="N35" s="36">
        <f>SUMIFS(СВЦЭМ!$C$39:$C$782,СВЦЭМ!$A$39:$A$782,$A35,СВЦЭМ!$B$39:$B$782,N$11)+'СЕТ СН'!$F$12+СВЦЭМ!$D$10+'СЕТ СН'!$F$5-'СЕТ СН'!$F$20</f>
        <v>4832.4157372299996</v>
      </c>
      <c r="O35" s="36">
        <f>SUMIFS(СВЦЭМ!$C$39:$C$782,СВЦЭМ!$A$39:$A$782,$A35,СВЦЭМ!$B$39:$B$782,O$11)+'СЕТ СН'!$F$12+СВЦЭМ!$D$10+'СЕТ СН'!$F$5-'СЕТ СН'!$F$20</f>
        <v>4861.2365440399999</v>
      </c>
      <c r="P35" s="36">
        <f>SUMIFS(СВЦЭМ!$C$39:$C$782,СВЦЭМ!$A$39:$A$782,$A35,СВЦЭМ!$B$39:$B$782,P$11)+'СЕТ СН'!$F$12+СВЦЭМ!$D$10+'СЕТ СН'!$F$5-'СЕТ СН'!$F$20</f>
        <v>4861.8492629600005</v>
      </c>
      <c r="Q35" s="36">
        <f>SUMIFS(СВЦЭМ!$C$39:$C$782,СВЦЭМ!$A$39:$A$782,$A35,СВЦЭМ!$B$39:$B$782,Q$11)+'СЕТ СН'!$F$12+СВЦЭМ!$D$10+'СЕТ СН'!$F$5-'СЕТ СН'!$F$20</f>
        <v>4862.3867757500002</v>
      </c>
      <c r="R35" s="36">
        <f>SUMIFS(СВЦЭМ!$C$39:$C$782,СВЦЭМ!$A$39:$A$782,$A35,СВЦЭМ!$B$39:$B$782,R$11)+'СЕТ СН'!$F$12+СВЦЭМ!$D$10+'СЕТ СН'!$F$5-'СЕТ СН'!$F$20</f>
        <v>4851.16904221</v>
      </c>
      <c r="S35" s="36">
        <f>SUMIFS(СВЦЭМ!$C$39:$C$782,СВЦЭМ!$A$39:$A$782,$A35,СВЦЭМ!$B$39:$B$782,S$11)+'СЕТ СН'!$F$12+СВЦЭМ!$D$10+'СЕТ СН'!$F$5-'СЕТ СН'!$F$20</f>
        <v>4844.6413903600005</v>
      </c>
      <c r="T35" s="36">
        <f>SUMIFS(СВЦЭМ!$C$39:$C$782,СВЦЭМ!$A$39:$A$782,$A35,СВЦЭМ!$B$39:$B$782,T$11)+'СЕТ СН'!$F$12+СВЦЭМ!$D$10+'СЕТ СН'!$F$5-'СЕТ СН'!$F$20</f>
        <v>4809.7240990400005</v>
      </c>
      <c r="U35" s="36">
        <f>SUMIFS(СВЦЭМ!$C$39:$C$782,СВЦЭМ!$A$39:$A$782,$A35,СВЦЭМ!$B$39:$B$782,U$11)+'СЕТ СН'!$F$12+СВЦЭМ!$D$10+'СЕТ СН'!$F$5-'СЕТ СН'!$F$20</f>
        <v>4813.6827473200001</v>
      </c>
      <c r="V35" s="36">
        <f>SUMIFS(СВЦЭМ!$C$39:$C$782,СВЦЭМ!$A$39:$A$782,$A35,СВЦЭМ!$B$39:$B$782,V$11)+'СЕТ СН'!$F$12+СВЦЭМ!$D$10+'СЕТ СН'!$F$5-'СЕТ СН'!$F$20</f>
        <v>4829.9467330500001</v>
      </c>
      <c r="W35" s="36">
        <f>SUMIFS(СВЦЭМ!$C$39:$C$782,СВЦЭМ!$A$39:$A$782,$A35,СВЦЭМ!$B$39:$B$782,W$11)+'СЕТ СН'!$F$12+СВЦЭМ!$D$10+'СЕТ СН'!$F$5-'СЕТ СН'!$F$20</f>
        <v>4805.9219624199995</v>
      </c>
      <c r="X35" s="36">
        <f>SUMIFS(СВЦЭМ!$C$39:$C$782,СВЦЭМ!$A$39:$A$782,$A35,СВЦЭМ!$B$39:$B$782,X$11)+'СЕТ СН'!$F$12+СВЦЭМ!$D$10+'СЕТ СН'!$F$5-'СЕТ СН'!$F$20</f>
        <v>4835.8520272400001</v>
      </c>
      <c r="Y35" s="36">
        <f>SUMIFS(СВЦЭМ!$C$39:$C$782,СВЦЭМ!$A$39:$A$782,$A35,СВЦЭМ!$B$39:$B$782,Y$11)+'СЕТ СН'!$F$12+СВЦЭМ!$D$10+'СЕТ СН'!$F$5-'СЕТ СН'!$F$20</f>
        <v>4853.9098711900006</v>
      </c>
    </row>
    <row r="36" spans="1:25" ht="15.75" x14ac:dyDescent="0.2">
      <c r="A36" s="35">
        <f t="shared" si="0"/>
        <v>44982</v>
      </c>
      <c r="B36" s="36">
        <f>SUMIFS(СВЦЭМ!$C$39:$C$782,СВЦЭМ!$A$39:$A$782,$A36,СВЦЭМ!$B$39:$B$782,B$11)+'СЕТ СН'!$F$12+СВЦЭМ!$D$10+'СЕТ СН'!$F$5-'СЕТ СН'!$F$20</f>
        <v>5079.7363455100003</v>
      </c>
      <c r="C36" s="36">
        <f>SUMIFS(СВЦЭМ!$C$39:$C$782,СВЦЭМ!$A$39:$A$782,$A36,СВЦЭМ!$B$39:$B$782,C$11)+'СЕТ СН'!$F$12+СВЦЭМ!$D$10+'СЕТ СН'!$F$5-'СЕТ СН'!$F$20</f>
        <v>5104.1811255600005</v>
      </c>
      <c r="D36" s="36">
        <f>SUMIFS(СВЦЭМ!$C$39:$C$782,СВЦЭМ!$A$39:$A$782,$A36,СВЦЭМ!$B$39:$B$782,D$11)+'СЕТ СН'!$F$12+СВЦЭМ!$D$10+'СЕТ СН'!$F$5-'СЕТ СН'!$F$20</f>
        <v>5099.6050699099997</v>
      </c>
      <c r="E36" s="36">
        <f>SUMIFS(СВЦЭМ!$C$39:$C$782,СВЦЭМ!$A$39:$A$782,$A36,СВЦЭМ!$B$39:$B$782,E$11)+'СЕТ СН'!$F$12+СВЦЭМ!$D$10+'СЕТ СН'!$F$5-'СЕТ СН'!$F$20</f>
        <v>5111.4932327900005</v>
      </c>
      <c r="F36" s="36">
        <f>SUMIFS(СВЦЭМ!$C$39:$C$782,СВЦЭМ!$A$39:$A$782,$A36,СВЦЭМ!$B$39:$B$782,F$11)+'СЕТ СН'!$F$12+СВЦЭМ!$D$10+'СЕТ СН'!$F$5-'СЕТ СН'!$F$20</f>
        <v>5083.7804259700006</v>
      </c>
      <c r="G36" s="36">
        <f>SUMIFS(СВЦЭМ!$C$39:$C$782,СВЦЭМ!$A$39:$A$782,$A36,СВЦЭМ!$B$39:$B$782,G$11)+'СЕТ СН'!$F$12+СВЦЭМ!$D$10+'СЕТ СН'!$F$5-'СЕТ СН'!$F$20</f>
        <v>5067.2423631000001</v>
      </c>
      <c r="H36" s="36">
        <f>SUMIFS(СВЦЭМ!$C$39:$C$782,СВЦЭМ!$A$39:$A$782,$A36,СВЦЭМ!$B$39:$B$782,H$11)+'СЕТ СН'!$F$12+СВЦЭМ!$D$10+'СЕТ СН'!$F$5-'СЕТ СН'!$F$20</f>
        <v>5017.7373811400003</v>
      </c>
      <c r="I36" s="36">
        <f>SUMIFS(СВЦЭМ!$C$39:$C$782,СВЦЭМ!$A$39:$A$782,$A36,СВЦЭМ!$B$39:$B$782,I$11)+'СЕТ СН'!$F$12+СВЦЭМ!$D$10+'СЕТ СН'!$F$5-'СЕТ СН'!$F$20</f>
        <v>4967.26584903</v>
      </c>
      <c r="J36" s="36">
        <f>SUMIFS(СВЦЭМ!$C$39:$C$782,СВЦЭМ!$A$39:$A$782,$A36,СВЦЭМ!$B$39:$B$782,J$11)+'СЕТ СН'!$F$12+СВЦЭМ!$D$10+'СЕТ СН'!$F$5-'СЕТ СН'!$F$20</f>
        <v>4886.2796437100005</v>
      </c>
      <c r="K36" s="36">
        <f>SUMIFS(СВЦЭМ!$C$39:$C$782,СВЦЭМ!$A$39:$A$782,$A36,СВЦЭМ!$B$39:$B$782,K$11)+'СЕТ СН'!$F$12+СВЦЭМ!$D$10+'СЕТ СН'!$F$5-'СЕТ СН'!$F$20</f>
        <v>4847.0962663400005</v>
      </c>
      <c r="L36" s="36">
        <f>SUMIFS(СВЦЭМ!$C$39:$C$782,СВЦЭМ!$A$39:$A$782,$A36,СВЦЭМ!$B$39:$B$782,L$11)+'СЕТ СН'!$F$12+СВЦЭМ!$D$10+'СЕТ СН'!$F$5-'СЕТ СН'!$F$20</f>
        <v>4884.5628123999995</v>
      </c>
      <c r="M36" s="36">
        <f>SUMIFS(СВЦЭМ!$C$39:$C$782,СВЦЭМ!$A$39:$A$782,$A36,СВЦЭМ!$B$39:$B$782,M$11)+'СЕТ СН'!$F$12+СВЦЭМ!$D$10+'СЕТ СН'!$F$5-'СЕТ СН'!$F$20</f>
        <v>4912.54702688</v>
      </c>
      <c r="N36" s="36">
        <f>SUMIFS(СВЦЭМ!$C$39:$C$782,СВЦЭМ!$A$39:$A$782,$A36,СВЦЭМ!$B$39:$B$782,N$11)+'СЕТ СН'!$F$12+СВЦЭМ!$D$10+'СЕТ СН'!$F$5-'СЕТ СН'!$F$20</f>
        <v>4955.3808210500001</v>
      </c>
      <c r="O36" s="36">
        <f>SUMIFS(СВЦЭМ!$C$39:$C$782,СВЦЭМ!$A$39:$A$782,$A36,СВЦЭМ!$B$39:$B$782,O$11)+'СЕТ СН'!$F$12+СВЦЭМ!$D$10+'СЕТ СН'!$F$5-'СЕТ СН'!$F$20</f>
        <v>4983.7757587899996</v>
      </c>
      <c r="P36" s="36">
        <f>SUMIFS(СВЦЭМ!$C$39:$C$782,СВЦЭМ!$A$39:$A$782,$A36,СВЦЭМ!$B$39:$B$782,P$11)+'СЕТ СН'!$F$12+СВЦЭМ!$D$10+'СЕТ СН'!$F$5-'СЕТ СН'!$F$20</f>
        <v>5015.0105280099997</v>
      </c>
      <c r="Q36" s="36">
        <f>SUMIFS(СВЦЭМ!$C$39:$C$782,СВЦЭМ!$A$39:$A$782,$A36,СВЦЭМ!$B$39:$B$782,Q$11)+'СЕТ СН'!$F$12+СВЦЭМ!$D$10+'СЕТ СН'!$F$5-'СЕТ СН'!$F$20</f>
        <v>5043.5364052900004</v>
      </c>
      <c r="R36" s="36">
        <f>SUMIFS(СВЦЭМ!$C$39:$C$782,СВЦЭМ!$A$39:$A$782,$A36,СВЦЭМ!$B$39:$B$782,R$11)+'СЕТ СН'!$F$12+СВЦЭМ!$D$10+'СЕТ СН'!$F$5-'СЕТ СН'!$F$20</f>
        <v>5034.3614685299999</v>
      </c>
      <c r="S36" s="36">
        <f>SUMIFS(СВЦЭМ!$C$39:$C$782,СВЦЭМ!$A$39:$A$782,$A36,СВЦЭМ!$B$39:$B$782,S$11)+'СЕТ СН'!$F$12+СВЦЭМ!$D$10+'СЕТ СН'!$F$5-'СЕТ СН'!$F$20</f>
        <v>5021.8594456299998</v>
      </c>
      <c r="T36" s="36">
        <f>SUMIFS(СВЦЭМ!$C$39:$C$782,СВЦЭМ!$A$39:$A$782,$A36,СВЦЭМ!$B$39:$B$782,T$11)+'СЕТ СН'!$F$12+СВЦЭМ!$D$10+'СЕТ СН'!$F$5-'СЕТ СН'!$F$20</f>
        <v>4987.4710184100004</v>
      </c>
      <c r="U36" s="36">
        <f>SUMIFS(СВЦЭМ!$C$39:$C$782,СВЦЭМ!$A$39:$A$782,$A36,СВЦЭМ!$B$39:$B$782,U$11)+'СЕТ СН'!$F$12+СВЦЭМ!$D$10+'СЕТ СН'!$F$5-'СЕТ СН'!$F$20</f>
        <v>4955.8780795000002</v>
      </c>
      <c r="V36" s="36">
        <f>SUMIFS(СВЦЭМ!$C$39:$C$782,СВЦЭМ!$A$39:$A$782,$A36,СВЦЭМ!$B$39:$B$782,V$11)+'СЕТ СН'!$F$12+СВЦЭМ!$D$10+'СЕТ СН'!$F$5-'СЕТ СН'!$F$20</f>
        <v>4962.4485407000002</v>
      </c>
      <c r="W36" s="36">
        <f>SUMIFS(СВЦЭМ!$C$39:$C$782,СВЦЭМ!$A$39:$A$782,$A36,СВЦЭМ!$B$39:$B$782,W$11)+'СЕТ СН'!$F$12+СВЦЭМ!$D$10+'СЕТ СН'!$F$5-'СЕТ СН'!$F$20</f>
        <v>4986.9881479400001</v>
      </c>
      <c r="X36" s="36">
        <f>SUMIFS(СВЦЭМ!$C$39:$C$782,СВЦЭМ!$A$39:$A$782,$A36,СВЦЭМ!$B$39:$B$782,X$11)+'СЕТ СН'!$F$12+СВЦЭМ!$D$10+'СЕТ СН'!$F$5-'СЕТ СН'!$F$20</f>
        <v>5013.2043022600001</v>
      </c>
      <c r="Y36" s="36">
        <f>SUMIFS(СВЦЭМ!$C$39:$C$782,СВЦЭМ!$A$39:$A$782,$A36,СВЦЭМ!$B$39:$B$782,Y$11)+'СЕТ СН'!$F$12+СВЦЭМ!$D$10+'СЕТ СН'!$F$5-'СЕТ СН'!$F$20</f>
        <v>5052.0169834099997</v>
      </c>
    </row>
    <row r="37" spans="1:25" ht="15.75" x14ac:dyDescent="0.2">
      <c r="A37" s="35">
        <f t="shared" si="0"/>
        <v>44983</v>
      </c>
      <c r="B37" s="36">
        <f>SUMIFS(СВЦЭМ!$C$39:$C$782,СВЦЭМ!$A$39:$A$782,$A37,СВЦЭМ!$B$39:$B$782,B$11)+'СЕТ СН'!$F$12+СВЦЭМ!$D$10+'СЕТ СН'!$F$5-'СЕТ СН'!$F$20</f>
        <v>5088.9197243899998</v>
      </c>
      <c r="C37" s="36">
        <f>SUMIFS(СВЦЭМ!$C$39:$C$782,СВЦЭМ!$A$39:$A$782,$A37,СВЦЭМ!$B$39:$B$782,C$11)+'СЕТ СН'!$F$12+СВЦЭМ!$D$10+'СЕТ СН'!$F$5-'СЕТ СН'!$F$20</f>
        <v>5101.4227100200005</v>
      </c>
      <c r="D37" s="36">
        <f>SUMIFS(СВЦЭМ!$C$39:$C$782,СВЦЭМ!$A$39:$A$782,$A37,СВЦЭМ!$B$39:$B$782,D$11)+'СЕТ СН'!$F$12+СВЦЭМ!$D$10+'СЕТ СН'!$F$5-'СЕТ СН'!$F$20</f>
        <v>5089.92656558</v>
      </c>
      <c r="E37" s="36">
        <f>SUMIFS(СВЦЭМ!$C$39:$C$782,СВЦЭМ!$A$39:$A$782,$A37,СВЦЭМ!$B$39:$B$782,E$11)+'СЕТ СН'!$F$12+СВЦЭМ!$D$10+'СЕТ СН'!$F$5-'СЕТ СН'!$F$20</f>
        <v>5083.3883368400002</v>
      </c>
      <c r="F37" s="36">
        <f>SUMIFS(СВЦЭМ!$C$39:$C$782,СВЦЭМ!$A$39:$A$782,$A37,СВЦЭМ!$B$39:$B$782,F$11)+'СЕТ СН'!$F$12+СВЦЭМ!$D$10+'СЕТ СН'!$F$5-'СЕТ СН'!$F$20</f>
        <v>5095.5031766000002</v>
      </c>
      <c r="G37" s="36">
        <f>SUMIFS(СВЦЭМ!$C$39:$C$782,СВЦЭМ!$A$39:$A$782,$A37,СВЦЭМ!$B$39:$B$782,G$11)+'СЕТ СН'!$F$12+СВЦЭМ!$D$10+'СЕТ СН'!$F$5-'СЕТ СН'!$F$20</f>
        <v>5088.7695932999995</v>
      </c>
      <c r="H37" s="36">
        <f>SUMIFS(СВЦЭМ!$C$39:$C$782,СВЦЭМ!$A$39:$A$782,$A37,СВЦЭМ!$B$39:$B$782,H$11)+'СЕТ СН'!$F$12+СВЦЭМ!$D$10+'СЕТ СН'!$F$5-'СЕТ СН'!$F$20</f>
        <v>5088.3408501900003</v>
      </c>
      <c r="I37" s="36">
        <f>SUMIFS(СВЦЭМ!$C$39:$C$782,СВЦЭМ!$A$39:$A$782,$A37,СВЦЭМ!$B$39:$B$782,I$11)+'СЕТ СН'!$F$12+СВЦЭМ!$D$10+'СЕТ СН'!$F$5-'СЕТ СН'!$F$20</f>
        <v>5016.2659586899999</v>
      </c>
      <c r="J37" s="36">
        <f>SUMIFS(СВЦЭМ!$C$39:$C$782,СВЦЭМ!$A$39:$A$782,$A37,СВЦЭМ!$B$39:$B$782,J$11)+'СЕТ СН'!$F$12+СВЦЭМ!$D$10+'СЕТ СН'!$F$5-'СЕТ СН'!$F$20</f>
        <v>5091.6525581300002</v>
      </c>
      <c r="K37" s="36">
        <f>SUMIFS(СВЦЭМ!$C$39:$C$782,СВЦЭМ!$A$39:$A$782,$A37,СВЦЭМ!$B$39:$B$782,K$11)+'СЕТ СН'!$F$12+СВЦЭМ!$D$10+'СЕТ СН'!$F$5-'СЕТ СН'!$F$20</f>
        <v>5019.40194557</v>
      </c>
      <c r="L37" s="36">
        <f>SUMIFS(СВЦЭМ!$C$39:$C$782,СВЦЭМ!$A$39:$A$782,$A37,СВЦЭМ!$B$39:$B$782,L$11)+'СЕТ СН'!$F$12+СВЦЭМ!$D$10+'СЕТ СН'!$F$5-'СЕТ СН'!$F$20</f>
        <v>4932.2674103600002</v>
      </c>
      <c r="M37" s="36">
        <f>SUMIFS(СВЦЭМ!$C$39:$C$782,СВЦЭМ!$A$39:$A$782,$A37,СВЦЭМ!$B$39:$B$782,M$11)+'СЕТ СН'!$F$12+СВЦЭМ!$D$10+'СЕТ СН'!$F$5-'СЕТ СН'!$F$20</f>
        <v>4952.1166774800004</v>
      </c>
      <c r="N37" s="36">
        <f>SUMIFS(СВЦЭМ!$C$39:$C$782,СВЦЭМ!$A$39:$A$782,$A37,СВЦЭМ!$B$39:$B$782,N$11)+'СЕТ СН'!$F$12+СВЦЭМ!$D$10+'СЕТ СН'!$F$5-'СЕТ СН'!$F$20</f>
        <v>4980.1449183100003</v>
      </c>
      <c r="O37" s="36">
        <f>SUMIFS(СВЦЭМ!$C$39:$C$782,СВЦЭМ!$A$39:$A$782,$A37,СВЦЭМ!$B$39:$B$782,O$11)+'СЕТ СН'!$F$12+СВЦЭМ!$D$10+'СЕТ СН'!$F$5-'СЕТ СН'!$F$20</f>
        <v>5026.2530725400002</v>
      </c>
      <c r="P37" s="36">
        <f>SUMIFS(СВЦЭМ!$C$39:$C$782,СВЦЭМ!$A$39:$A$782,$A37,СВЦЭМ!$B$39:$B$782,P$11)+'СЕТ СН'!$F$12+СВЦЭМ!$D$10+'СЕТ СН'!$F$5-'СЕТ СН'!$F$20</f>
        <v>5057.4879810500006</v>
      </c>
      <c r="Q37" s="36">
        <f>SUMIFS(СВЦЭМ!$C$39:$C$782,СВЦЭМ!$A$39:$A$782,$A37,СВЦЭМ!$B$39:$B$782,Q$11)+'СЕТ СН'!$F$12+СВЦЭМ!$D$10+'СЕТ СН'!$F$5-'СЕТ СН'!$F$20</f>
        <v>5083.6873827899999</v>
      </c>
      <c r="R37" s="36">
        <f>SUMIFS(СВЦЭМ!$C$39:$C$782,СВЦЭМ!$A$39:$A$782,$A37,СВЦЭМ!$B$39:$B$782,R$11)+'СЕТ СН'!$F$12+СВЦЭМ!$D$10+'СЕТ СН'!$F$5-'СЕТ СН'!$F$20</f>
        <v>5074.1400574199997</v>
      </c>
      <c r="S37" s="36">
        <f>SUMIFS(СВЦЭМ!$C$39:$C$782,СВЦЭМ!$A$39:$A$782,$A37,СВЦЭМ!$B$39:$B$782,S$11)+'СЕТ СН'!$F$12+СВЦЭМ!$D$10+'СЕТ СН'!$F$5-'СЕТ СН'!$F$20</f>
        <v>5030.5037138099997</v>
      </c>
      <c r="T37" s="36">
        <f>SUMIFS(СВЦЭМ!$C$39:$C$782,СВЦЭМ!$A$39:$A$782,$A37,СВЦЭМ!$B$39:$B$782,T$11)+'СЕТ СН'!$F$12+СВЦЭМ!$D$10+'СЕТ СН'!$F$5-'СЕТ СН'!$F$20</f>
        <v>4983.6257301599999</v>
      </c>
      <c r="U37" s="36">
        <f>SUMIFS(СВЦЭМ!$C$39:$C$782,СВЦЭМ!$A$39:$A$782,$A37,СВЦЭМ!$B$39:$B$782,U$11)+'СЕТ СН'!$F$12+СВЦЭМ!$D$10+'СЕТ СН'!$F$5-'СЕТ СН'!$F$20</f>
        <v>4958.1117731300001</v>
      </c>
      <c r="V37" s="36">
        <f>SUMIFS(СВЦЭМ!$C$39:$C$782,СВЦЭМ!$A$39:$A$782,$A37,СВЦЭМ!$B$39:$B$782,V$11)+'СЕТ СН'!$F$12+СВЦЭМ!$D$10+'СЕТ СН'!$F$5-'СЕТ СН'!$F$20</f>
        <v>4946.8885093899999</v>
      </c>
      <c r="W37" s="36">
        <f>SUMIFS(СВЦЭМ!$C$39:$C$782,СВЦЭМ!$A$39:$A$782,$A37,СВЦЭМ!$B$39:$B$782,W$11)+'СЕТ СН'!$F$12+СВЦЭМ!$D$10+'СЕТ СН'!$F$5-'СЕТ СН'!$F$20</f>
        <v>4997.0513555699999</v>
      </c>
      <c r="X37" s="36">
        <f>SUMIFS(СВЦЭМ!$C$39:$C$782,СВЦЭМ!$A$39:$A$782,$A37,СВЦЭМ!$B$39:$B$782,X$11)+'СЕТ СН'!$F$12+СВЦЭМ!$D$10+'СЕТ СН'!$F$5-'СЕТ СН'!$F$20</f>
        <v>5020.2977292200003</v>
      </c>
      <c r="Y37" s="36">
        <f>SUMIFS(СВЦЭМ!$C$39:$C$782,СВЦЭМ!$A$39:$A$782,$A37,СВЦЭМ!$B$39:$B$782,Y$11)+'СЕТ СН'!$F$12+СВЦЭМ!$D$10+'СЕТ СН'!$F$5-'СЕТ СН'!$F$20</f>
        <v>5059.39638904</v>
      </c>
    </row>
    <row r="38" spans="1:25" ht="15.75" x14ac:dyDescent="0.2">
      <c r="A38" s="35">
        <f t="shared" si="0"/>
        <v>44984</v>
      </c>
      <c r="B38" s="36">
        <f>SUMIFS(СВЦЭМ!$C$39:$C$782,СВЦЭМ!$A$39:$A$782,$A38,СВЦЭМ!$B$39:$B$782,B$11)+'СЕТ СН'!$F$12+СВЦЭМ!$D$10+'СЕТ СН'!$F$5-'СЕТ СН'!$F$20</f>
        <v>5078.8241292299999</v>
      </c>
      <c r="C38" s="36">
        <f>SUMIFS(СВЦЭМ!$C$39:$C$782,СВЦЭМ!$A$39:$A$782,$A38,СВЦЭМ!$B$39:$B$782,C$11)+'СЕТ СН'!$F$12+СВЦЭМ!$D$10+'СЕТ СН'!$F$5-'СЕТ СН'!$F$20</f>
        <v>5109.7506411599998</v>
      </c>
      <c r="D38" s="36">
        <f>SUMIFS(СВЦЭМ!$C$39:$C$782,СВЦЭМ!$A$39:$A$782,$A38,СВЦЭМ!$B$39:$B$782,D$11)+'СЕТ СН'!$F$12+СВЦЭМ!$D$10+'СЕТ СН'!$F$5-'СЕТ СН'!$F$20</f>
        <v>5104.7651012799997</v>
      </c>
      <c r="E38" s="36">
        <f>SUMIFS(СВЦЭМ!$C$39:$C$782,СВЦЭМ!$A$39:$A$782,$A38,СВЦЭМ!$B$39:$B$782,E$11)+'СЕТ СН'!$F$12+СВЦЭМ!$D$10+'СЕТ СН'!$F$5-'СЕТ СН'!$F$20</f>
        <v>5122.0473636900006</v>
      </c>
      <c r="F38" s="36">
        <f>SUMIFS(СВЦЭМ!$C$39:$C$782,СВЦЭМ!$A$39:$A$782,$A38,СВЦЭМ!$B$39:$B$782,F$11)+'СЕТ СН'!$F$12+СВЦЭМ!$D$10+'СЕТ СН'!$F$5-'СЕТ СН'!$F$20</f>
        <v>5119.1503729400001</v>
      </c>
      <c r="G38" s="36">
        <f>SUMIFS(СВЦЭМ!$C$39:$C$782,СВЦЭМ!$A$39:$A$782,$A38,СВЦЭМ!$B$39:$B$782,G$11)+'СЕТ СН'!$F$12+СВЦЭМ!$D$10+'СЕТ СН'!$F$5-'СЕТ СН'!$F$20</f>
        <v>5084.9123299700004</v>
      </c>
      <c r="H38" s="36">
        <f>SUMIFS(СВЦЭМ!$C$39:$C$782,СВЦЭМ!$A$39:$A$782,$A38,СВЦЭМ!$B$39:$B$782,H$11)+'СЕТ СН'!$F$12+СВЦЭМ!$D$10+'СЕТ СН'!$F$5-'СЕТ СН'!$F$20</f>
        <v>5039.6012861899999</v>
      </c>
      <c r="I38" s="36">
        <f>SUMIFS(СВЦЭМ!$C$39:$C$782,СВЦЭМ!$A$39:$A$782,$A38,СВЦЭМ!$B$39:$B$782,I$11)+'СЕТ СН'!$F$12+СВЦЭМ!$D$10+'СЕТ СН'!$F$5-'СЕТ СН'!$F$20</f>
        <v>4993.5444032800006</v>
      </c>
      <c r="J38" s="36">
        <f>SUMIFS(СВЦЭМ!$C$39:$C$782,СВЦЭМ!$A$39:$A$782,$A38,СВЦЭМ!$B$39:$B$782,J$11)+'СЕТ СН'!$F$12+СВЦЭМ!$D$10+'СЕТ СН'!$F$5-'СЕТ СН'!$F$20</f>
        <v>4971.2323499699996</v>
      </c>
      <c r="K38" s="36">
        <f>SUMIFS(СВЦЭМ!$C$39:$C$782,СВЦЭМ!$A$39:$A$782,$A38,СВЦЭМ!$B$39:$B$782,K$11)+'СЕТ СН'!$F$12+СВЦЭМ!$D$10+'СЕТ СН'!$F$5-'СЕТ СН'!$F$20</f>
        <v>4945.7253644800003</v>
      </c>
      <c r="L38" s="36">
        <f>SUMIFS(СВЦЭМ!$C$39:$C$782,СВЦЭМ!$A$39:$A$782,$A38,СВЦЭМ!$B$39:$B$782,L$11)+'СЕТ СН'!$F$12+СВЦЭМ!$D$10+'СЕТ СН'!$F$5-'СЕТ СН'!$F$20</f>
        <v>4952.8513592999998</v>
      </c>
      <c r="M38" s="36">
        <f>SUMIFS(СВЦЭМ!$C$39:$C$782,СВЦЭМ!$A$39:$A$782,$A38,СВЦЭМ!$B$39:$B$782,M$11)+'СЕТ СН'!$F$12+СВЦЭМ!$D$10+'СЕТ СН'!$F$5-'СЕТ СН'!$F$20</f>
        <v>4991.89091491</v>
      </c>
      <c r="N38" s="36">
        <f>SUMIFS(СВЦЭМ!$C$39:$C$782,СВЦЭМ!$A$39:$A$782,$A38,СВЦЭМ!$B$39:$B$782,N$11)+'СЕТ СН'!$F$12+СВЦЭМ!$D$10+'СЕТ СН'!$F$5-'СЕТ СН'!$F$20</f>
        <v>5023.8510075699996</v>
      </c>
      <c r="O38" s="36">
        <f>SUMIFS(СВЦЭМ!$C$39:$C$782,СВЦЭМ!$A$39:$A$782,$A38,СВЦЭМ!$B$39:$B$782,O$11)+'СЕТ СН'!$F$12+СВЦЭМ!$D$10+'СЕТ СН'!$F$5-'СЕТ СН'!$F$20</f>
        <v>5070.1584106800001</v>
      </c>
      <c r="P38" s="36">
        <f>SUMIFS(СВЦЭМ!$C$39:$C$782,СВЦЭМ!$A$39:$A$782,$A38,СВЦЭМ!$B$39:$B$782,P$11)+'СЕТ СН'!$F$12+СВЦЭМ!$D$10+'СЕТ СН'!$F$5-'СЕТ СН'!$F$20</f>
        <v>5084.5625067999999</v>
      </c>
      <c r="Q38" s="36">
        <f>SUMIFS(СВЦЭМ!$C$39:$C$782,СВЦЭМ!$A$39:$A$782,$A38,СВЦЭМ!$B$39:$B$782,Q$11)+'СЕТ СН'!$F$12+СВЦЭМ!$D$10+'СЕТ СН'!$F$5-'СЕТ СН'!$F$20</f>
        <v>5097.8448752300001</v>
      </c>
      <c r="R38" s="36">
        <f>SUMIFS(СВЦЭМ!$C$39:$C$782,СВЦЭМ!$A$39:$A$782,$A38,СВЦЭМ!$B$39:$B$782,R$11)+'СЕТ СН'!$F$12+СВЦЭМ!$D$10+'СЕТ СН'!$F$5-'СЕТ СН'!$F$20</f>
        <v>5082.7430397600001</v>
      </c>
      <c r="S38" s="36">
        <f>SUMIFS(СВЦЭМ!$C$39:$C$782,СВЦЭМ!$A$39:$A$782,$A38,СВЦЭМ!$B$39:$B$782,S$11)+'СЕТ СН'!$F$12+СВЦЭМ!$D$10+'СЕТ СН'!$F$5-'СЕТ СН'!$F$20</f>
        <v>5039.3679648100006</v>
      </c>
      <c r="T38" s="36">
        <f>SUMIFS(СВЦЭМ!$C$39:$C$782,СВЦЭМ!$A$39:$A$782,$A38,СВЦЭМ!$B$39:$B$782,T$11)+'СЕТ СН'!$F$12+СВЦЭМ!$D$10+'СЕТ СН'!$F$5-'СЕТ СН'!$F$20</f>
        <v>4969.1375859099999</v>
      </c>
      <c r="U38" s="36">
        <f>SUMIFS(СВЦЭМ!$C$39:$C$782,СВЦЭМ!$A$39:$A$782,$A38,СВЦЭМ!$B$39:$B$782,U$11)+'СЕТ СН'!$F$12+СВЦЭМ!$D$10+'СЕТ СН'!$F$5-'СЕТ СН'!$F$20</f>
        <v>4978.7811304999996</v>
      </c>
      <c r="V38" s="36">
        <f>SUMIFS(СВЦЭМ!$C$39:$C$782,СВЦЭМ!$A$39:$A$782,$A38,СВЦЭМ!$B$39:$B$782,V$11)+'СЕТ СН'!$F$12+СВЦЭМ!$D$10+'СЕТ СН'!$F$5-'СЕТ СН'!$F$20</f>
        <v>4990.8616106700001</v>
      </c>
      <c r="W38" s="36">
        <f>SUMIFS(СВЦЭМ!$C$39:$C$782,СВЦЭМ!$A$39:$A$782,$A38,СВЦЭМ!$B$39:$B$782,W$11)+'СЕТ СН'!$F$12+СВЦЭМ!$D$10+'СЕТ СН'!$F$5-'СЕТ СН'!$F$20</f>
        <v>5031.0854651199998</v>
      </c>
      <c r="X38" s="36">
        <f>SUMIFS(СВЦЭМ!$C$39:$C$782,СВЦЭМ!$A$39:$A$782,$A38,СВЦЭМ!$B$39:$B$782,X$11)+'СЕТ СН'!$F$12+СВЦЭМ!$D$10+'СЕТ СН'!$F$5-'СЕТ СН'!$F$20</f>
        <v>5047.3343837100001</v>
      </c>
      <c r="Y38" s="36">
        <f>SUMIFS(СВЦЭМ!$C$39:$C$782,СВЦЭМ!$A$39:$A$782,$A38,СВЦЭМ!$B$39:$B$782,Y$11)+'СЕТ СН'!$F$12+СВЦЭМ!$D$10+'СЕТ СН'!$F$5-'СЕТ СН'!$F$20</f>
        <v>5090.9283194600002</v>
      </c>
    </row>
    <row r="39" spans="1:25" ht="15.75" x14ac:dyDescent="0.2">
      <c r="A39" s="35">
        <f t="shared" si="0"/>
        <v>44985</v>
      </c>
      <c r="B39" s="36">
        <f>SUMIFS(СВЦЭМ!$C$39:$C$782,СВЦЭМ!$A$39:$A$782,$A39,СВЦЭМ!$B$39:$B$782,B$11)+'СЕТ СН'!$F$12+СВЦЭМ!$D$10+'СЕТ СН'!$F$5-'СЕТ СН'!$F$20</f>
        <v>5243.5697297099996</v>
      </c>
      <c r="C39" s="36">
        <f>SUMIFS(СВЦЭМ!$C$39:$C$782,СВЦЭМ!$A$39:$A$782,$A39,СВЦЭМ!$B$39:$B$782,C$11)+'СЕТ СН'!$F$12+СВЦЭМ!$D$10+'СЕТ СН'!$F$5-'СЕТ СН'!$F$20</f>
        <v>5262.5289564499999</v>
      </c>
      <c r="D39" s="36">
        <f>SUMIFS(СВЦЭМ!$C$39:$C$782,СВЦЭМ!$A$39:$A$782,$A39,СВЦЭМ!$B$39:$B$782,D$11)+'СЕТ СН'!$F$12+СВЦЭМ!$D$10+'СЕТ СН'!$F$5-'СЕТ СН'!$F$20</f>
        <v>5307.8236052000002</v>
      </c>
      <c r="E39" s="36">
        <f>SUMIFS(СВЦЭМ!$C$39:$C$782,СВЦЭМ!$A$39:$A$782,$A39,СВЦЭМ!$B$39:$B$782,E$11)+'СЕТ СН'!$F$12+СВЦЭМ!$D$10+'СЕТ СН'!$F$5-'СЕТ СН'!$F$20</f>
        <v>5313.1362490000001</v>
      </c>
      <c r="F39" s="36">
        <f>SUMIFS(СВЦЭМ!$C$39:$C$782,СВЦЭМ!$A$39:$A$782,$A39,СВЦЭМ!$B$39:$B$782,F$11)+'СЕТ СН'!$F$12+СВЦЭМ!$D$10+'СЕТ СН'!$F$5-'СЕТ СН'!$F$20</f>
        <v>5297.5686226400003</v>
      </c>
      <c r="G39" s="36">
        <f>SUMIFS(СВЦЭМ!$C$39:$C$782,СВЦЭМ!$A$39:$A$782,$A39,СВЦЭМ!$B$39:$B$782,G$11)+'СЕТ СН'!$F$12+СВЦЭМ!$D$10+'СЕТ СН'!$F$5-'СЕТ СН'!$F$20</f>
        <v>5272.7916506800002</v>
      </c>
      <c r="H39" s="36">
        <f>SUMIFS(СВЦЭМ!$C$39:$C$782,СВЦЭМ!$A$39:$A$782,$A39,СВЦЭМ!$B$39:$B$782,H$11)+'СЕТ СН'!$F$12+СВЦЭМ!$D$10+'СЕТ СН'!$F$5-'СЕТ СН'!$F$20</f>
        <v>5224.2020775100009</v>
      </c>
      <c r="I39" s="36">
        <f>SUMIFS(СВЦЭМ!$C$39:$C$782,СВЦЭМ!$A$39:$A$782,$A39,СВЦЭМ!$B$39:$B$782,I$11)+'СЕТ СН'!$F$12+СВЦЭМ!$D$10+'СЕТ СН'!$F$5-'СЕТ СН'!$F$20</f>
        <v>5155.6798210199995</v>
      </c>
      <c r="J39" s="36">
        <f>SUMIFS(СВЦЭМ!$C$39:$C$782,СВЦЭМ!$A$39:$A$782,$A39,СВЦЭМ!$B$39:$B$782,J$11)+'СЕТ СН'!$F$12+СВЦЭМ!$D$10+'СЕТ СН'!$F$5-'СЕТ СН'!$F$20</f>
        <v>5133.2697987800002</v>
      </c>
      <c r="K39" s="36">
        <f>SUMIFS(СВЦЭМ!$C$39:$C$782,СВЦЭМ!$A$39:$A$782,$A39,СВЦЭМ!$B$39:$B$782,K$11)+'СЕТ СН'!$F$12+СВЦЭМ!$D$10+'СЕТ СН'!$F$5-'СЕТ СН'!$F$20</f>
        <v>5114.9101185099998</v>
      </c>
      <c r="L39" s="36">
        <f>SUMIFS(СВЦЭМ!$C$39:$C$782,СВЦЭМ!$A$39:$A$782,$A39,СВЦЭМ!$B$39:$B$782,L$11)+'СЕТ СН'!$F$12+СВЦЭМ!$D$10+'СЕТ СН'!$F$5-'СЕТ СН'!$F$20</f>
        <v>5097.93251934</v>
      </c>
      <c r="M39" s="36">
        <f>SUMIFS(СВЦЭМ!$C$39:$C$782,СВЦЭМ!$A$39:$A$782,$A39,СВЦЭМ!$B$39:$B$782,M$11)+'СЕТ СН'!$F$12+СВЦЭМ!$D$10+'СЕТ СН'!$F$5-'СЕТ СН'!$F$20</f>
        <v>5116.0069983600006</v>
      </c>
      <c r="N39" s="36">
        <f>SUMIFS(СВЦЭМ!$C$39:$C$782,СВЦЭМ!$A$39:$A$782,$A39,СВЦЭМ!$B$39:$B$782,N$11)+'СЕТ СН'!$F$12+СВЦЭМ!$D$10+'СЕТ СН'!$F$5-'СЕТ СН'!$F$20</f>
        <v>5153.2406499099998</v>
      </c>
      <c r="O39" s="36">
        <f>SUMIFS(СВЦЭМ!$C$39:$C$782,СВЦЭМ!$A$39:$A$782,$A39,СВЦЭМ!$B$39:$B$782,O$11)+'СЕТ СН'!$F$12+СВЦЭМ!$D$10+'СЕТ СН'!$F$5-'СЕТ СН'!$F$20</f>
        <v>5161.7498954900002</v>
      </c>
      <c r="P39" s="36">
        <f>SUMIFS(СВЦЭМ!$C$39:$C$782,СВЦЭМ!$A$39:$A$782,$A39,СВЦЭМ!$B$39:$B$782,P$11)+'СЕТ СН'!$F$12+СВЦЭМ!$D$10+'СЕТ СН'!$F$5-'СЕТ СН'!$F$20</f>
        <v>5218.0058105600001</v>
      </c>
      <c r="Q39" s="36">
        <f>SUMIFS(СВЦЭМ!$C$39:$C$782,СВЦЭМ!$A$39:$A$782,$A39,СВЦЭМ!$B$39:$B$782,Q$11)+'СЕТ СН'!$F$12+СВЦЭМ!$D$10+'СЕТ СН'!$F$5-'СЕТ СН'!$F$20</f>
        <v>5208.9808472300001</v>
      </c>
      <c r="R39" s="36">
        <f>SUMIFS(СВЦЭМ!$C$39:$C$782,СВЦЭМ!$A$39:$A$782,$A39,СВЦЭМ!$B$39:$B$782,R$11)+'СЕТ СН'!$F$12+СВЦЭМ!$D$10+'СЕТ СН'!$F$5-'СЕТ СН'!$F$20</f>
        <v>5236.5724387400005</v>
      </c>
      <c r="S39" s="36">
        <f>SUMIFS(СВЦЭМ!$C$39:$C$782,СВЦЭМ!$A$39:$A$782,$A39,СВЦЭМ!$B$39:$B$782,S$11)+'СЕТ СН'!$F$12+СВЦЭМ!$D$10+'СЕТ СН'!$F$5-'СЕТ СН'!$F$20</f>
        <v>5222.2381815999997</v>
      </c>
      <c r="T39" s="36">
        <f>SUMIFS(СВЦЭМ!$C$39:$C$782,СВЦЭМ!$A$39:$A$782,$A39,СВЦЭМ!$B$39:$B$782,T$11)+'СЕТ СН'!$F$12+СВЦЭМ!$D$10+'СЕТ СН'!$F$5-'СЕТ СН'!$F$20</f>
        <v>5190.1067292700009</v>
      </c>
      <c r="U39" s="36">
        <f>SUMIFS(СВЦЭМ!$C$39:$C$782,СВЦЭМ!$A$39:$A$782,$A39,СВЦЭМ!$B$39:$B$782,U$11)+'СЕТ СН'!$F$12+СВЦЭМ!$D$10+'СЕТ СН'!$F$5-'СЕТ СН'!$F$20</f>
        <v>5142.2201206500004</v>
      </c>
      <c r="V39" s="36">
        <f>SUMIFS(СВЦЭМ!$C$39:$C$782,СВЦЭМ!$A$39:$A$782,$A39,СВЦЭМ!$B$39:$B$782,V$11)+'СЕТ СН'!$F$12+СВЦЭМ!$D$10+'СЕТ СН'!$F$5-'СЕТ СН'!$F$20</f>
        <v>5143.0533715100009</v>
      </c>
      <c r="W39" s="36">
        <f>SUMIFS(СВЦЭМ!$C$39:$C$782,СВЦЭМ!$A$39:$A$782,$A39,СВЦЭМ!$B$39:$B$782,W$11)+'СЕТ СН'!$F$12+СВЦЭМ!$D$10+'СЕТ СН'!$F$5-'СЕТ СН'!$F$20</f>
        <v>5165.1550890800008</v>
      </c>
      <c r="X39" s="36">
        <f>SUMIFS(СВЦЭМ!$C$39:$C$782,СВЦЭМ!$A$39:$A$782,$A39,СВЦЭМ!$B$39:$B$782,X$11)+'СЕТ СН'!$F$12+СВЦЭМ!$D$10+'СЕТ СН'!$F$5-'СЕТ СН'!$F$20</f>
        <v>5183.5304219400005</v>
      </c>
      <c r="Y39" s="36">
        <f>SUMIFS(СВЦЭМ!$C$39:$C$782,СВЦЭМ!$A$39:$A$782,$A39,СВЦЭМ!$B$39:$B$782,Y$11)+'СЕТ СН'!$F$12+СВЦЭМ!$D$10+'СЕТ СН'!$F$5-'СЕТ СН'!$F$20</f>
        <v>5180.7028649900003</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7" t="s">
        <v>7</v>
      </c>
      <c r="B42" s="131" t="s">
        <v>71</v>
      </c>
      <c r="C42" s="132"/>
      <c r="D42" s="132"/>
      <c r="E42" s="132"/>
      <c r="F42" s="132"/>
      <c r="G42" s="132"/>
      <c r="H42" s="132"/>
      <c r="I42" s="132"/>
      <c r="J42" s="132"/>
      <c r="K42" s="132"/>
      <c r="L42" s="132"/>
      <c r="M42" s="132"/>
      <c r="N42" s="132"/>
      <c r="O42" s="132"/>
      <c r="P42" s="132"/>
      <c r="Q42" s="132"/>
      <c r="R42" s="132"/>
      <c r="S42" s="132"/>
      <c r="T42" s="132"/>
      <c r="U42" s="132"/>
      <c r="V42" s="132"/>
      <c r="W42" s="132"/>
      <c r="X42" s="132"/>
      <c r="Y42" s="133"/>
    </row>
    <row r="43" spans="1:25" ht="12.75" customHeight="1" x14ac:dyDescent="0.2">
      <c r="A43" s="138"/>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6"/>
    </row>
    <row r="44" spans="1:25" ht="12.75" customHeight="1" x14ac:dyDescent="0.2">
      <c r="A44" s="139"/>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01.02.2023</v>
      </c>
      <c r="B45" s="36">
        <f>SUMIFS(СВЦЭМ!$C$39:$C$782,СВЦЭМ!$A$39:$A$782,$A45,СВЦЭМ!$B$39:$B$782,B$44)+'СЕТ СН'!$G$12+СВЦЭМ!$D$10+'СЕТ СН'!$G$5-'СЕТ СН'!$G$20</f>
        <v>5349.0579043600001</v>
      </c>
      <c r="C45" s="36">
        <f>SUMIFS(СВЦЭМ!$C$39:$C$782,СВЦЭМ!$A$39:$A$782,$A45,СВЦЭМ!$B$39:$B$782,C$44)+'СЕТ СН'!$G$12+СВЦЭМ!$D$10+'СЕТ СН'!$G$5-'СЕТ СН'!$G$20</f>
        <v>5350.5247925800004</v>
      </c>
      <c r="D45" s="36">
        <f>SUMIFS(СВЦЭМ!$C$39:$C$782,СВЦЭМ!$A$39:$A$782,$A45,СВЦЭМ!$B$39:$B$782,D$44)+'СЕТ СН'!$G$12+СВЦЭМ!$D$10+'СЕТ СН'!$G$5-'СЕТ СН'!$G$20</f>
        <v>5436.1183263000003</v>
      </c>
      <c r="E45" s="36">
        <f>SUMIFS(СВЦЭМ!$C$39:$C$782,СВЦЭМ!$A$39:$A$782,$A45,СВЦЭМ!$B$39:$B$782,E$44)+'СЕТ СН'!$G$12+СВЦЭМ!$D$10+'СЕТ СН'!$G$5-'СЕТ СН'!$G$20</f>
        <v>5458.27165522</v>
      </c>
      <c r="F45" s="36">
        <f>SUMIFS(СВЦЭМ!$C$39:$C$782,СВЦЭМ!$A$39:$A$782,$A45,СВЦЭМ!$B$39:$B$782,F$44)+'СЕТ СН'!$G$12+СВЦЭМ!$D$10+'СЕТ СН'!$G$5-'СЕТ СН'!$G$20</f>
        <v>5449.5924024100004</v>
      </c>
      <c r="G45" s="36">
        <f>SUMIFS(СВЦЭМ!$C$39:$C$782,СВЦЭМ!$A$39:$A$782,$A45,СВЦЭМ!$B$39:$B$782,G$44)+'СЕТ СН'!$G$12+СВЦЭМ!$D$10+'СЕТ СН'!$G$5-'СЕТ СН'!$G$20</f>
        <v>5419.5621465300001</v>
      </c>
      <c r="H45" s="36">
        <f>SUMIFS(СВЦЭМ!$C$39:$C$782,СВЦЭМ!$A$39:$A$782,$A45,СВЦЭМ!$B$39:$B$782,H$44)+'СЕТ СН'!$G$12+СВЦЭМ!$D$10+'СЕТ СН'!$G$5-'СЕТ СН'!$G$20</f>
        <v>5387.7094033699996</v>
      </c>
      <c r="I45" s="36">
        <f>SUMIFS(СВЦЭМ!$C$39:$C$782,СВЦЭМ!$A$39:$A$782,$A45,СВЦЭМ!$B$39:$B$782,I$44)+'СЕТ СН'!$G$12+СВЦЭМ!$D$10+'СЕТ СН'!$G$5-'СЕТ СН'!$G$20</f>
        <v>5470.3392023500001</v>
      </c>
      <c r="J45" s="36">
        <f>SUMIFS(СВЦЭМ!$C$39:$C$782,СВЦЭМ!$A$39:$A$782,$A45,СВЦЭМ!$B$39:$B$782,J$44)+'СЕТ СН'!$G$12+СВЦЭМ!$D$10+'СЕТ СН'!$G$5-'СЕТ СН'!$G$20</f>
        <v>5471.5244828599998</v>
      </c>
      <c r="K45" s="36">
        <f>SUMIFS(СВЦЭМ!$C$39:$C$782,СВЦЭМ!$A$39:$A$782,$A45,СВЦЭМ!$B$39:$B$782,K$44)+'СЕТ СН'!$G$12+СВЦЭМ!$D$10+'СЕТ СН'!$G$5-'СЕТ СН'!$G$20</f>
        <v>5467.7117122700001</v>
      </c>
      <c r="L45" s="36">
        <f>SUMIFS(СВЦЭМ!$C$39:$C$782,СВЦЭМ!$A$39:$A$782,$A45,СВЦЭМ!$B$39:$B$782,L$44)+'СЕТ СН'!$G$12+СВЦЭМ!$D$10+'СЕТ СН'!$G$5-'СЕТ СН'!$G$20</f>
        <v>5449.2909078800003</v>
      </c>
      <c r="M45" s="36">
        <f>SUMIFS(СВЦЭМ!$C$39:$C$782,СВЦЭМ!$A$39:$A$782,$A45,СВЦЭМ!$B$39:$B$782,M$44)+'СЕТ СН'!$G$12+СВЦЭМ!$D$10+'СЕТ СН'!$G$5-'СЕТ СН'!$G$20</f>
        <v>5446.6089450500003</v>
      </c>
      <c r="N45" s="36">
        <f>SUMIFS(СВЦЭМ!$C$39:$C$782,СВЦЭМ!$A$39:$A$782,$A45,СВЦЭМ!$B$39:$B$782,N$44)+'СЕТ СН'!$G$12+СВЦЭМ!$D$10+'СЕТ СН'!$G$5-'СЕТ СН'!$G$20</f>
        <v>5420.5621291500001</v>
      </c>
      <c r="O45" s="36">
        <f>SUMIFS(СВЦЭМ!$C$39:$C$782,СВЦЭМ!$A$39:$A$782,$A45,СВЦЭМ!$B$39:$B$782,O$44)+'СЕТ СН'!$G$12+СВЦЭМ!$D$10+'СЕТ СН'!$G$5-'СЕТ СН'!$G$20</f>
        <v>5405.4341939699998</v>
      </c>
      <c r="P45" s="36">
        <f>SUMIFS(СВЦЭМ!$C$39:$C$782,СВЦЭМ!$A$39:$A$782,$A45,СВЦЭМ!$B$39:$B$782,P$44)+'СЕТ СН'!$G$12+СВЦЭМ!$D$10+'СЕТ СН'!$G$5-'СЕТ СН'!$G$20</f>
        <v>5402.4680386399996</v>
      </c>
      <c r="Q45" s="36">
        <f>SUMIFS(СВЦЭМ!$C$39:$C$782,СВЦЭМ!$A$39:$A$782,$A45,СВЦЭМ!$B$39:$B$782,Q$44)+'СЕТ СН'!$G$12+СВЦЭМ!$D$10+'СЕТ СН'!$G$5-'СЕТ СН'!$G$20</f>
        <v>5401.3222808299997</v>
      </c>
      <c r="R45" s="36">
        <f>SUMIFS(СВЦЭМ!$C$39:$C$782,СВЦЭМ!$A$39:$A$782,$A45,СВЦЭМ!$B$39:$B$782,R$44)+'СЕТ СН'!$G$12+СВЦЭМ!$D$10+'СЕТ СН'!$G$5-'СЕТ СН'!$G$20</f>
        <v>5392.68345821</v>
      </c>
      <c r="S45" s="36">
        <f>SUMIFS(СВЦЭМ!$C$39:$C$782,СВЦЭМ!$A$39:$A$782,$A45,СВЦЭМ!$B$39:$B$782,S$44)+'СЕТ СН'!$G$12+СВЦЭМ!$D$10+'СЕТ СН'!$G$5-'СЕТ СН'!$G$20</f>
        <v>5395.7783153600003</v>
      </c>
      <c r="T45" s="36">
        <f>SUMIFS(СВЦЭМ!$C$39:$C$782,СВЦЭМ!$A$39:$A$782,$A45,СВЦЭМ!$B$39:$B$782,T$44)+'СЕТ СН'!$G$12+СВЦЭМ!$D$10+'СЕТ СН'!$G$5-'СЕТ СН'!$G$20</f>
        <v>5404.2445203099996</v>
      </c>
      <c r="U45" s="36">
        <f>SUMIFS(СВЦЭМ!$C$39:$C$782,СВЦЭМ!$A$39:$A$782,$A45,СВЦЭМ!$B$39:$B$782,U$44)+'СЕТ СН'!$G$12+СВЦЭМ!$D$10+'СЕТ СН'!$G$5-'СЕТ СН'!$G$20</f>
        <v>5380.5976086199998</v>
      </c>
      <c r="V45" s="36">
        <f>SUMIFS(СВЦЭМ!$C$39:$C$782,СВЦЭМ!$A$39:$A$782,$A45,СВЦЭМ!$B$39:$B$782,V$44)+'СЕТ СН'!$G$12+СВЦЭМ!$D$10+'СЕТ СН'!$G$5-'СЕТ СН'!$G$20</f>
        <v>5396.9601760100004</v>
      </c>
      <c r="W45" s="36">
        <f>SUMIFS(СВЦЭМ!$C$39:$C$782,СВЦЭМ!$A$39:$A$782,$A45,СВЦЭМ!$B$39:$B$782,W$44)+'СЕТ СН'!$G$12+СВЦЭМ!$D$10+'СЕТ СН'!$G$5-'СЕТ СН'!$G$20</f>
        <v>5389.4528471200001</v>
      </c>
      <c r="X45" s="36">
        <f>SUMIFS(СВЦЭМ!$C$39:$C$782,СВЦЭМ!$A$39:$A$782,$A45,СВЦЭМ!$B$39:$B$782,X$44)+'СЕТ СН'!$G$12+СВЦЭМ!$D$10+'СЕТ СН'!$G$5-'СЕТ СН'!$G$20</f>
        <v>5372.9532134700003</v>
      </c>
      <c r="Y45" s="36">
        <f>SUMIFS(СВЦЭМ!$C$39:$C$782,СВЦЭМ!$A$39:$A$782,$A45,СВЦЭМ!$B$39:$B$782,Y$44)+'СЕТ СН'!$G$12+СВЦЭМ!$D$10+'СЕТ СН'!$G$5-'СЕТ СН'!$G$20</f>
        <v>5349.2269788600006</v>
      </c>
    </row>
    <row r="46" spans="1:25" ht="15.75" x14ac:dyDescent="0.2">
      <c r="A46" s="35">
        <f>A45+1</f>
        <v>44959</v>
      </c>
      <c r="B46" s="36">
        <f>SUMIFS(СВЦЭМ!$C$39:$C$782,СВЦЭМ!$A$39:$A$782,$A46,СВЦЭМ!$B$39:$B$782,B$44)+'СЕТ СН'!$G$12+СВЦЭМ!$D$10+'СЕТ СН'!$G$5-'СЕТ СН'!$G$20</f>
        <v>5399.8724190600005</v>
      </c>
      <c r="C46" s="36">
        <f>SUMIFS(СВЦЭМ!$C$39:$C$782,СВЦЭМ!$A$39:$A$782,$A46,СВЦЭМ!$B$39:$B$782,C$44)+'СЕТ СН'!$G$12+СВЦЭМ!$D$10+'СЕТ СН'!$G$5-'СЕТ СН'!$G$20</f>
        <v>5371.7072248799996</v>
      </c>
      <c r="D46" s="36">
        <f>SUMIFS(СВЦЭМ!$C$39:$C$782,СВЦЭМ!$A$39:$A$782,$A46,СВЦЭМ!$B$39:$B$782,D$44)+'СЕТ СН'!$G$12+СВЦЭМ!$D$10+'СЕТ СН'!$G$5-'СЕТ СН'!$G$20</f>
        <v>5392.9773403099998</v>
      </c>
      <c r="E46" s="36">
        <f>SUMIFS(СВЦЭМ!$C$39:$C$782,СВЦЭМ!$A$39:$A$782,$A46,СВЦЭМ!$B$39:$B$782,E$44)+'СЕТ СН'!$G$12+СВЦЭМ!$D$10+'СЕТ СН'!$G$5-'СЕТ СН'!$G$20</f>
        <v>5401.8504443800002</v>
      </c>
      <c r="F46" s="36">
        <f>SUMIFS(СВЦЭМ!$C$39:$C$782,СВЦЭМ!$A$39:$A$782,$A46,СВЦЭМ!$B$39:$B$782,F$44)+'СЕТ СН'!$G$12+СВЦЭМ!$D$10+'СЕТ СН'!$G$5-'СЕТ СН'!$G$20</f>
        <v>5393.2398095899998</v>
      </c>
      <c r="G46" s="36">
        <f>SUMIFS(СВЦЭМ!$C$39:$C$782,СВЦЭМ!$A$39:$A$782,$A46,СВЦЭМ!$B$39:$B$782,G$44)+'СЕТ СН'!$G$12+СВЦЭМ!$D$10+'СЕТ СН'!$G$5-'СЕТ СН'!$G$20</f>
        <v>5403.6017748200002</v>
      </c>
      <c r="H46" s="36">
        <f>SUMIFS(СВЦЭМ!$C$39:$C$782,СВЦЭМ!$A$39:$A$782,$A46,СВЦЭМ!$B$39:$B$782,H$44)+'СЕТ СН'!$G$12+СВЦЭМ!$D$10+'СЕТ СН'!$G$5-'СЕТ СН'!$G$20</f>
        <v>5431.3912149300004</v>
      </c>
      <c r="I46" s="36">
        <f>SUMIFS(СВЦЭМ!$C$39:$C$782,СВЦЭМ!$A$39:$A$782,$A46,СВЦЭМ!$B$39:$B$782,I$44)+'СЕТ СН'!$G$12+СВЦЭМ!$D$10+'СЕТ СН'!$G$5-'СЕТ СН'!$G$20</f>
        <v>5398.5212823299998</v>
      </c>
      <c r="J46" s="36">
        <f>SUMIFS(СВЦЭМ!$C$39:$C$782,СВЦЭМ!$A$39:$A$782,$A46,СВЦЭМ!$B$39:$B$782,J$44)+'СЕТ СН'!$G$12+СВЦЭМ!$D$10+'СЕТ СН'!$G$5-'СЕТ СН'!$G$20</f>
        <v>5368.4488292900005</v>
      </c>
      <c r="K46" s="36">
        <f>SUMIFS(СВЦЭМ!$C$39:$C$782,СВЦЭМ!$A$39:$A$782,$A46,СВЦЭМ!$B$39:$B$782,K$44)+'СЕТ СН'!$G$12+СВЦЭМ!$D$10+'СЕТ СН'!$G$5-'СЕТ СН'!$G$20</f>
        <v>5380.3294421000001</v>
      </c>
      <c r="L46" s="36">
        <f>SUMIFS(СВЦЭМ!$C$39:$C$782,СВЦЭМ!$A$39:$A$782,$A46,СВЦЭМ!$B$39:$B$782,L$44)+'СЕТ СН'!$G$12+СВЦЭМ!$D$10+'СЕТ СН'!$G$5-'СЕТ СН'!$G$20</f>
        <v>5376.1905368500002</v>
      </c>
      <c r="M46" s="36">
        <f>SUMIFS(СВЦЭМ!$C$39:$C$782,СВЦЭМ!$A$39:$A$782,$A46,СВЦЭМ!$B$39:$B$782,M$44)+'СЕТ СН'!$G$12+СВЦЭМ!$D$10+'СЕТ СН'!$G$5-'СЕТ СН'!$G$20</f>
        <v>5366.2010996999998</v>
      </c>
      <c r="N46" s="36">
        <f>SUMIFS(СВЦЭМ!$C$39:$C$782,СВЦЭМ!$A$39:$A$782,$A46,СВЦЭМ!$B$39:$B$782,N$44)+'СЕТ СН'!$G$12+СВЦЭМ!$D$10+'СЕТ СН'!$G$5-'СЕТ СН'!$G$20</f>
        <v>5304.2470896499999</v>
      </c>
      <c r="O46" s="36">
        <f>SUMIFS(СВЦЭМ!$C$39:$C$782,СВЦЭМ!$A$39:$A$782,$A46,СВЦЭМ!$B$39:$B$782,O$44)+'СЕТ СН'!$G$12+СВЦЭМ!$D$10+'СЕТ СН'!$G$5-'СЕТ СН'!$G$20</f>
        <v>5400.4555987700005</v>
      </c>
      <c r="P46" s="36">
        <f>SUMIFS(СВЦЭМ!$C$39:$C$782,СВЦЭМ!$A$39:$A$782,$A46,СВЦЭМ!$B$39:$B$782,P$44)+'СЕТ СН'!$G$12+СВЦЭМ!$D$10+'СЕТ СН'!$G$5-'СЕТ СН'!$G$20</f>
        <v>5451.0474454100004</v>
      </c>
      <c r="Q46" s="36">
        <f>SUMIFS(СВЦЭМ!$C$39:$C$782,СВЦЭМ!$A$39:$A$782,$A46,СВЦЭМ!$B$39:$B$782,Q$44)+'СЕТ СН'!$G$12+СВЦЭМ!$D$10+'СЕТ СН'!$G$5-'СЕТ СН'!$G$20</f>
        <v>5450.3056445100001</v>
      </c>
      <c r="R46" s="36">
        <f>SUMIFS(СВЦЭМ!$C$39:$C$782,СВЦЭМ!$A$39:$A$782,$A46,СВЦЭМ!$B$39:$B$782,R$44)+'СЕТ СН'!$G$12+СВЦЭМ!$D$10+'СЕТ СН'!$G$5-'СЕТ СН'!$G$20</f>
        <v>5418.7064093099998</v>
      </c>
      <c r="S46" s="36">
        <f>SUMIFS(СВЦЭМ!$C$39:$C$782,СВЦЭМ!$A$39:$A$782,$A46,СВЦЭМ!$B$39:$B$782,S$44)+'СЕТ СН'!$G$12+СВЦЭМ!$D$10+'СЕТ СН'!$G$5-'СЕТ СН'!$G$20</f>
        <v>5342.3634382500004</v>
      </c>
      <c r="T46" s="36">
        <f>SUMIFS(СВЦЭМ!$C$39:$C$782,СВЦЭМ!$A$39:$A$782,$A46,СВЦЭМ!$B$39:$B$782,T$44)+'СЕТ СН'!$G$12+СВЦЭМ!$D$10+'СЕТ СН'!$G$5-'СЕТ СН'!$G$20</f>
        <v>5333.8594237199995</v>
      </c>
      <c r="U46" s="36">
        <f>SUMIFS(СВЦЭМ!$C$39:$C$782,СВЦЭМ!$A$39:$A$782,$A46,СВЦЭМ!$B$39:$B$782,U$44)+'СЕТ СН'!$G$12+СВЦЭМ!$D$10+'СЕТ СН'!$G$5-'СЕТ СН'!$G$20</f>
        <v>5392.0859030800002</v>
      </c>
      <c r="V46" s="36">
        <f>SUMIFS(СВЦЭМ!$C$39:$C$782,СВЦЭМ!$A$39:$A$782,$A46,СВЦЭМ!$B$39:$B$782,V$44)+'СЕТ СН'!$G$12+СВЦЭМ!$D$10+'СЕТ СН'!$G$5-'СЕТ СН'!$G$20</f>
        <v>5397.5658197700004</v>
      </c>
      <c r="W46" s="36">
        <f>SUMIFS(СВЦЭМ!$C$39:$C$782,СВЦЭМ!$A$39:$A$782,$A46,СВЦЭМ!$B$39:$B$782,W$44)+'СЕТ СН'!$G$12+СВЦЭМ!$D$10+'СЕТ СН'!$G$5-'СЕТ СН'!$G$20</f>
        <v>5418.5191804699998</v>
      </c>
      <c r="X46" s="36">
        <f>SUMIFS(СВЦЭМ!$C$39:$C$782,СВЦЭМ!$A$39:$A$782,$A46,СВЦЭМ!$B$39:$B$782,X$44)+'СЕТ СН'!$G$12+СВЦЭМ!$D$10+'СЕТ СН'!$G$5-'СЕТ СН'!$G$20</f>
        <v>5455.0060809000006</v>
      </c>
      <c r="Y46" s="36">
        <f>SUMIFS(СВЦЭМ!$C$39:$C$782,СВЦЭМ!$A$39:$A$782,$A46,СВЦЭМ!$B$39:$B$782,Y$44)+'СЕТ СН'!$G$12+СВЦЭМ!$D$10+'СЕТ СН'!$G$5-'СЕТ СН'!$G$20</f>
        <v>5435.9893434100004</v>
      </c>
    </row>
    <row r="47" spans="1:25" ht="15.75" x14ac:dyDescent="0.2">
      <c r="A47" s="35">
        <f t="shared" ref="A47:A72" si="1">A46+1</f>
        <v>44960</v>
      </c>
      <c r="B47" s="36">
        <f>SUMIFS(СВЦЭМ!$C$39:$C$782,СВЦЭМ!$A$39:$A$782,$A47,СВЦЭМ!$B$39:$B$782,B$44)+'СЕТ СН'!$G$12+СВЦЭМ!$D$10+'СЕТ СН'!$G$5-'СЕТ СН'!$G$20</f>
        <v>5316.94644126</v>
      </c>
      <c r="C47" s="36">
        <f>SUMIFS(СВЦЭМ!$C$39:$C$782,СВЦЭМ!$A$39:$A$782,$A47,СВЦЭМ!$B$39:$B$782,C$44)+'СЕТ СН'!$G$12+СВЦЭМ!$D$10+'СЕТ СН'!$G$5-'СЕТ СН'!$G$20</f>
        <v>5358.0255817300003</v>
      </c>
      <c r="D47" s="36">
        <f>SUMIFS(СВЦЭМ!$C$39:$C$782,СВЦЭМ!$A$39:$A$782,$A47,СВЦЭМ!$B$39:$B$782,D$44)+'СЕТ СН'!$G$12+СВЦЭМ!$D$10+'СЕТ СН'!$G$5-'СЕТ СН'!$G$20</f>
        <v>5371.6632537300002</v>
      </c>
      <c r="E47" s="36">
        <f>SUMIFS(СВЦЭМ!$C$39:$C$782,СВЦЭМ!$A$39:$A$782,$A47,СВЦЭМ!$B$39:$B$782,E$44)+'СЕТ СН'!$G$12+СВЦЭМ!$D$10+'СЕТ СН'!$G$5-'СЕТ СН'!$G$20</f>
        <v>5366.1079756199997</v>
      </c>
      <c r="F47" s="36">
        <f>SUMIFS(СВЦЭМ!$C$39:$C$782,СВЦЭМ!$A$39:$A$782,$A47,СВЦЭМ!$B$39:$B$782,F$44)+'СЕТ СН'!$G$12+СВЦЭМ!$D$10+'СЕТ СН'!$G$5-'СЕТ СН'!$G$20</f>
        <v>5374.4851636200001</v>
      </c>
      <c r="G47" s="36">
        <f>SUMIFS(СВЦЭМ!$C$39:$C$782,СВЦЭМ!$A$39:$A$782,$A47,СВЦЭМ!$B$39:$B$782,G$44)+'СЕТ СН'!$G$12+СВЦЭМ!$D$10+'СЕТ СН'!$G$5-'СЕТ СН'!$G$20</f>
        <v>5352.9173876000004</v>
      </c>
      <c r="H47" s="36">
        <f>SUMIFS(СВЦЭМ!$C$39:$C$782,СВЦЭМ!$A$39:$A$782,$A47,СВЦЭМ!$B$39:$B$782,H$44)+'СЕТ СН'!$G$12+СВЦЭМ!$D$10+'СЕТ СН'!$G$5-'СЕТ СН'!$G$20</f>
        <v>5327.7355090600004</v>
      </c>
      <c r="I47" s="36">
        <f>SUMIFS(СВЦЭМ!$C$39:$C$782,СВЦЭМ!$A$39:$A$782,$A47,СВЦЭМ!$B$39:$B$782,I$44)+'СЕТ СН'!$G$12+СВЦЭМ!$D$10+'СЕТ СН'!$G$5-'СЕТ СН'!$G$20</f>
        <v>5324.7136120800005</v>
      </c>
      <c r="J47" s="36">
        <f>SUMIFS(СВЦЭМ!$C$39:$C$782,СВЦЭМ!$A$39:$A$782,$A47,СВЦЭМ!$B$39:$B$782,J$44)+'СЕТ СН'!$G$12+СВЦЭМ!$D$10+'СЕТ СН'!$G$5-'СЕТ СН'!$G$20</f>
        <v>5322.9627583600004</v>
      </c>
      <c r="K47" s="36">
        <f>SUMIFS(СВЦЭМ!$C$39:$C$782,СВЦЭМ!$A$39:$A$782,$A47,СВЦЭМ!$B$39:$B$782,K$44)+'СЕТ СН'!$G$12+СВЦЭМ!$D$10+'СЕТ СН'!$G$5-'СЕТ СН'!$G$20</f>
        <v>5333.3307055900004</v>
      </c>
      <c r="L47" s="36">
        <f>SUMIFS(СВЦЭМ!$C$39:$C$782,СВЦЭМ!$A$39:$A$782,$A47,СВЦЭМ!$B$39:$B$782,L$44)+'СЕТ СН'!$G$12+СВЦЭМ!$D$10+'СЕТ СН'!$G$5-'СЕТ СН'!$G$20</f>
        <v>5329.9483591300004</v>
      </c>
      <c r="M47" s="36">
        <f>SUMIFS(СВЦЭМ!$C$39:$C$782,СВЦЭМ!$A$39:$A$782,$A47,СВЦЭМ!$B$39:$B$782,M$44)+'СЕТ СН'!$G$12+СВЦЭМ!$D$10+'СЕТ СН'!$G$5-'СЕТ СН'!$G$20</f>
        <v>5333.9932476100003</v>
      </c>
      <c r="N47" s="36">
        <f>SUMIFS(СВЦЭМ!$C$39:$C$782,СВЦЭМ!$A$39:$A$782,$A47,СВЦЭМ!$B$39:$B$782,N$44)+'СЕТ СН'!$G$12+СВЦЭМ!$D$10+'СЕТ СН'!$G$5-'СЕТ СН'!$G$20</f>
        <v>5328.1803522500004</v>
      </c>
      <c r="O47" s="36">
        <f>SUMIFS(СВЦЭМ!$C$39:$C$782,СВЦЭМ!$A$39:$A$782,$A47,СВЦЭМ!$B$39:$B$782,O$44)+'СЕТ СН'!$G$12+СВЦЭМ!$D$10+'СЕТ СН'!$G$5-'СЕТ СН'!$G$20</f>
        <v>5321.6502967500001</v>
      </c>
      <c r="P47" s="36">
        <f>SUMIFS(СВЦЭМ!$C$39:$C$782,СВЦЭМ!$A$39:$A$782,$A47,СВЦЭМ!$B$39:$B$782,P$44)+'СЕТ СН'!$G$12+СВЦЭМ!$D$10+'СЕТ СН'!$G$5-'СЕТ СН'!$G$20</f>
        <v>5304.9105519100003</v>
      </c>
      <c r="Q47" s="36">
        <f>SUMIFS(СВЦЭМ!$C$39:$C$782,СВЦЭМ!$A$39:$A$782,$A47,СВЦЭМ!$B$39:$B$782,Q$44)+'СЕТ СН'!$G$12+СВЦЭМ!$D$10+'СЕТ СН'!$G$5-'СЕТ СН'!$G$20</f>
        <v>5311.4524308</v>
      </c>
      <c r="R47" s="36">
        <f>SUMIFS(СВЦЭМ!$C$39:$C$782,СВЦЭМ!$A$39:$A$782,$A47,СВЦЭМ!$B$39:$B$782,R$44)+'СЕТ СН'!$G$12+СВЦЭМ!$D$10+'СЕТ СН'!$G$5-'СЕТ СН'!$G$20</f>
        <v>5300.7271510800001</v>
      </c>
      <c r="S47" s="36">
        <f>SUMIFS(СВЦЭМ!$C$39:$C$782,СВЦЭМ!$A$39:$A$782,$A47,СВЦЭМ!$B$39:$B$782,S$44)+'СЕТ СН'!$G$12+СВЦЭМ!$D$10+'СЕТ СН'!$G$5-'СЕТ СН'!$G$20</f>
        <v>5320.3054070600001</v>
      </c>
      <c r="T47" s="36">
        <f>SUMIFS(СВЦЭМ!$C$39:$C$782,СВЦЭМ!$A$39:$A$782,$A47,СВЦЭМ!$B$39:$B$782,T$44)+'СЕТ СН'!$G$12+СВЦЭМ!$D$10+'СЕТ СН'!$G$5-'СЕТ СН'!$G$20</f>
        <v>5317.6735979000005</v>
      </c>
      <c r="U47" s="36">
        <f>SUMIFS(СВЦЭМ!$C$39:$C$782,СВЦЭМ!$A$39:$A$782,$A47,СВЦЭМ!$B$39:$B$782,U$44)+'СЕТ СН'!$G$12+СВЦЭМ!$D$10+'СЕТ СН'!$G$5-'СЕТ СН'!$G$20</f>
        <v>5311.5937028200005</v>
      </c>
      <c r="V47" s="36">
        <f>SUMIFS(СВЦЭМ!$C$39:$C$782,СВЦЭМ!$A$39:$A$782,$A47,СВЦЭМ!$B$39:$B$782,V$44)+'СЕТ СН'!$G$12+СВЦЭМ!$D$10+'СЕТ СН'!$G$5-'СЕТ СН'!$G$20</f>
        <v>5323.8011727600006</v>
      </c>
      <c r="W47" s="36">
        <f>SUMIFS(СВЦЭМ!$C$39:$C$782,СВЦЭМ!$A$39:$A$782,$A47,СВЦЭМ!$B$39:$B$782,W$44)+'СЕТ СН'!$G$12+СВЦЭМ!$D$10+'СЕТ СН'!$G$5-'СЕТ СН'!$G$20</f>
        <v>5309.3161723000003</v>
      </c>
      <c r="X47" s="36">
        <f>SUMIFS(СВЦЭМ!$C$39:$C$782,СВЦЭМ!$A$39:$A$782,$A47,СВЦЭМ!$B$39:$B$782,X$44)+'СЕТ СН'!$G$12+СВЦЭМ!$D$10+'СЕТ СН'!$G$5-'СЕТ СН'!$G$20</f>
        <v>5305.8171122499998</v>
      </c>
      <c r="Y47" s="36">
        <f>SUMIFS(СВЦЭМ!$C$39:$C$782,СВЦЭМ!$A$39:$A$782,$A47,СВЦЭМ!$B$39:$B$782,Y$44)+'СЕТ СН'!$G$12+СВЦЭМ!$D$10+'СЕТ СН'!$G$5-'СЕТ СН'!$G$20</f>
        <v>5306.9808778900006</v>
      </c>
    </row>
    <row r="48" spans="1:25" ht="15.75" x14ac:dyDescent="0.2">
      <c r="A48" s="35">
        <f t="shared" si="1"/>
        <v>44961</v>
      </c>
      <c r="B48" s="36">
        <f>SUMIFS(СВЦЭМ!$C$39:$C$782,СВЦЭМ!$A$39:$A$782,$A48,СВЦЭМ!$B$39:$B$782,B$44)+'СЕТ СН'!$G$12+СВЦЭМ!$D$10+'СЕТ СН'!$G$5-'СЕТ СН'!$G$20</f>
        <v>5466.6437507000001</v>
      </c>
      <c r="C48" s="36">
        <f>SUMIFS(СВЦЭМ!$C$39:$C$782,СВЦЭМ!$A$39:$A$782,$A48,СВЦЭМ!$B$39:$B$782,C$44)+'СЕТ СН'!$G$12+СВЦЭМ!$D$10+'СЕТ СН'!$G$5-'СЕТ СН'!$G$20</f>
        <v>5474.5518447800005</v>
      </c>
      <c r="D48" s="36">
        <f>SUMIFS(СВЦЭМ!$C$39:$C$782,СВЦЭМ!$A$39:$A$782,$A48,СВЦЭМ!$B$39:$B$782,D$44)+'СЕТ СН'!$G$12+СВЦЭМ!$D$10+'СЕТ СН'!$G$5-'СЕТ СН'!$G$20</f>
        <v>5481.1359081500004</v>
      </c>
      <c r="E48" s="36">
        <f>SUMIFS(СВЦЭМ!$C$39:$C$782,СВЦЭМ!$A$39:$A$782,$A48,СВЦЭМ!$B$39:$B$782,E$44)+'СЕТ СН'!$G$12+СВЦЭМ!$D$10+'СЕТ СН'!$G$5-'СЕТ СН'!$G$20</f>
        <v>5488.62621605</v>
      </c>
      <c r="F48" s="36">
        <f>SUMIFS(СВЦЭМ!$C$39:$C$782,СВЦЭМ!$A$39:$A$782,$A48,СВЦЭМ!$B$39:$B$782,F$44)+'СЕТ СН'!$G$12+СВЦЭМ!$D$10+'СЕТ СН'!$G$5-'СЕТ СН'!$G$20</f>
        <v>5473.6078952200005</v>
      </c>
      <c r="G48" s="36">
        <f>SUMIFS(СВЦЭМ!$C$39:$C$782,СВЦЭМ!$A$39:$A$782,$A48,СВЦЭМ!$B$39:$B$782,G$44)+'СЕТ СН'!$G$12+СВЦЭМ!$D$10+'СЕТ СН'!$G$5-'СЕТ СН'!$G$20</f>
        <v>5452.8288641899999</v>
      </c>
      <c r="H48" s="36">
        <f>SUMIFS(СВЦЭМ!$C$39:$C$782,СВЦЭМ!$A$39:$A$782,$A48,СВЦЭМ!$B$39:$B$782,H$44)+'СЕТ СН'!$G$12+СВЦЭМ!$D$10+'СЕТ СН'!$G$5-'СЕТ СН'!$G$20</f>
        <v>5398.44411012</v>
      </c>
      <c r="I48" s="36">
        <f>SUMIFS(СВЦЭМ!$C$39:$C$782,СВЦЭМ!$A$39:$A$782,$A48,СВЦЭМ!$B$39:$B$782,I$44)+'СЕТ СН'!$G$12+СВЦЭМ!$D$10+'СЕТ СН'!$G$5-'СЕТ СН'!$G$20</f>
        <v>5321.6844001099998</v>
      </c>
      <c r="J48" s="36">
        <f>SUMIFS(СВЦЭМ!$C$39:$C$782,СВЦЭМ!$A$39:$A$782,$A48,СВЦЭМ!$B$39:$B$782,J$44)+'СЕТ СН'!$G$12+СВЦЭМ!$D$10+'СЕТ СН'!$G$5-'СЕТ СН'!$G$20</f>
        <v>5245.8372565700001</v>
      </c>
      <c r="K48" s="36">
        <f>SUMIFS(СВЦЭМ!$C$39:$C$782,СВЦЭМ!$A$39:$A$782,$A48,СВЦЭМ!$B$39:$B$782,K$44)+'СЕТ СН'!$G$12+СВЦЭМ!$D$10+'СЕТ СН'!$G$5-'СЕТ СН'!$G$20</f>
        <v>5255.7303064900007</v>
      </c>
      <c r="L48" s="36">
        <f>SUMIFS(СВЦЭМ!$C$39:$C$782,СВЦЭМ!$A$39:$A$782,$A48,СВЦЭМ!$B$39:$B$782,L$44)+'СЕТ СН'!$G$12+СВЦЭМ!$D$10+'СЕТ СН'!$G$5-'СЕТ СН'!$G$20</f>
        <v>5269.53134314</v>
      </c>
      <c r="M48" s="36">
        <f>SUMIFS(СВЦЭМ!$C$39:$C$782,СВЦЭМ!$A$39:$A$782,$A48,СВЦЭМ!$B$39:$B$782,M$44)+'СЕТ СН'!$G$12+СВЦЭМ!$D$10+'СЕТ СН'!$G$5-'СЕТ СН'!$G$20</f>
        <v>5275.7318762800005</v>
      </c>
      <c r="N48" s="36">
        <f>SUMIFS(СВЦЭМ!$C$39:$C$782,СВЦЭМ!$A$39:$A$782,$A48,СВЦЭМ!$B$39:$B$782,N$44)+'СЕТ СН'!$G$12+СВЦЭМ!$D$10+'СЕТ СН'!$G$5-'СЕТ СН'!$G$20</f>
        <v>5321.4146866800002</v>
      </c>
      <c r="O48" s="36">
        <f>SUMIFS(СВЦЭМ!$C$39:$C$782,СВЦЭМ!$A$39:$A$782,$A48,СВЦЭМ!$B$39:$B$782,O$44)+'СЕТ СН'!$G$12+СВЦЭМ!$D$10+'СЕТ СН'!$G$5-'СЕТ СН'!$G$20</f>
        <v>5330.2120812100002</v>
      </c>
      <c r="P48" s="36">
        <f>SUMIFS(СВЦЭМ!$C$39:$C$782,СВЦЭМ!$A$39:$A$782,$A48,СВЦЭМ!$B$39:$B$782,P$44)+'СЕТ СН'!$G$12+СВЦЭМ!$D$10+'СЕТ СН'!$G$5-'СЕТ СН'!$G$20</f>
        <v>5366.7561155599997</v>
      </c>
      <c r="Q48" s="36">
        <f>SUMIFS(СВЦЭМ!$C$39:$C$782,СВЦЭМ!$A$39:$A$782,$A48,СВЦЭМ!$B$39:$B$782,Q$44)+'СЕТ СН'!$G$12+СВЦЭМ!$D$10+'СЕТ СН'!$G$5-'СЕТ СН'!$G$20</f>
        <v>5374.81710604</v>
      </c>
      <c r="R48" s="36">
        <f>SUMIFS(СВЦЭМ!$C$39:$C$782,СВЦЭМ!$A$39:$A$782,$A48,СВЦЭМ!$B$39:$B$782,R$44)+'СЕТ СН'!$G$12+СВЦЭМ!$D$10+'СЕТ СН'!$G$5-'СЕТ СН'!$G$20</f>
        <v>5344.2404715600005</v>
      </c>
      <c r="S48" s="36">
        <f>SUMIFS(СВЦЭМ!$C$39:$C$782,СВЦЭМ!$A$39:$A$782,$A48,СВЦЭМ!$B$39:$B$782,S$44)+'СЕТ СН'!$G$12+СВЦЭМ!$D$10+'СЕТ СН'!$G$5-'СЕТ СН'!$G$20</f>
        <v>5299.3085311200002</v>
      </c>
      <c r="T48" s="36">
        <f>SUMIFS(СВЦЭМ!$C$39:$C$782,СВЦЭМ!$A$39:$A$782,$A48,СВЦЭМ!$B$39:$B$782,T$44)+'СЕТ СН'!$G$12+СВЦЭМ!$D$10+'СЕТ СН'!$G$5-'СЕТ СН'!$G$20</f>
        <v>5317.4721765200002</v>
      </c>
      <c r="U48" s="36">
        <f>SUMIFS(СВЦЭМ!$C$39:$C$782,СВЦЭМ!$A$39:$A$782,$A48,СВЦЭМ!$B$39:$B$782,U$44)+'СЕТ СН'!$G$12+СВЦЭМ!$D$10+'СЕТ СН'!$G$5-'СЕТ СН'!$G$20</f>
        <v>5327.9429725299997</v>
      </c>
      <c r="V48" s="36">
        <f>SUMIFS(СВЦЭМ!$C$39:$C$782,СВЦЭМ!$A$39:$A$782,$A48,СВЦЭМ!$B$39:$B$782,V$44)+'СЕТ СН'!$G$12+СВЦЭМ!$D$10+'СЕТ СН'!$G$5-'СЕТ СН'!$G$20</f>
        <v>5327.5585874400003</v>
      </c>
      <c r="W48" s="36">
        <f>SUMIFS(СВЦЭМ!$C$39:$C$782,СВЦЭМ!$A$39:$A$782,$A48,СВЦЭМ!$B$39:$B$782,W$44)+'СЕТ СН'!$G$12+СВЦЭМ!$D$10+'СЕТ СН'!$G$5-'СЕТ СН'!$G$20</f>
        <v>5360.3870809999999</v>
      </c>
      <c r="X48" s="36">
        <f>SUMIFS(СВЦЭМ!$C$39:$C$782,СВЦЭМ!$A$39:$A$782,$A48,СВЦЭМ!$B$39:$B$782,X$44)+'СЕТ СН'!$G$12+СВЦЭМ!$D$10+'СЕТ СН'!$G$5-'СЕТ СН'!$G$20</f>
        <v>5371.7514401799999</v>
      </c>
      <c r="Y48" s="36">
        <f>SUMIFS(СВЦЭМ!$C$39:$C$782,СВЦЭМ!$A$39:$A$782,$A48,СВЦЭМ!$B$39:$B$782,Y$44)+'СЕТ СН'!$G$12+СВЦЭМ!$D$10+'СЕТ СН'!$G$5-'СЕТ СН'!$G$20</f>
        <v>5408.0172141800003</v>
      </c>
    </row>
    <row r="49" spans="1:25" ht="15.75" x14ac:dyDescent="0.2">
      <c r="A49" s="35">
        <f t="shared" si="1"/>
        <v>44962</v>
      </c>
      <c r="B49" s="36">
        <f>SUMIFS(СВЦЭМ!$C$39:$C$782,СВЦЭМ!$A$39:$A$782,$A49,СВЦЭМ!$B$39:$B$782,B$44)+'СЕТ СН'!$G$12+СВЦЭМ!$D$10+'СЕТ СН'!$G$5-'СЕТ СН'!$G$20</f>
        <v>5325.39816651</v>
      </c>
      <c r="C49" s="36">
        <f>SUMIFS(СВЦЭМ!$C$39:$C$782,СВЦЭМ!$A$39:$A$782,$A49,СВЦЭМ!$B$39:$B$782,C$44)+'СЕТ СН'!$G$12+СВЦЭМ!$D$10+'СЕТ СН'!$G$5-'СЕТ СН'!$G$20</f>
        <v>5367.7314934799997</v>
      </c>
      <c r="D49" s="36">
        <f>SUMIFS(СВЦЭМ!$C$39:$C$782,СВЦЭМ!$A$39:$A$782,$A49,СВЦЭМ!$B$39:$B$782,D$44)+'СЕТ СН'!$G$12+СВЦЭМ!$D$10+'СЕТ СН'!$G$5-'СЕТ СН'!$G$20</f>
        <v>5371.1930128200001</v>
      </c>
      <c r="E49" s="36">
        <f>SUMIFS(СВЦЭМ!$C$39:$C$782,СВЦЭМ!$A$39:$A$782,$A49,СВЦЭМ!$B$39:$B$782,E$44)+'СЕТ СН'!$G$12+СВЦЭМ!$D$10+'СЕТ СН'!$G$5-'СЕТ СН'!$G$20</f>
        <v>5335.0451294699997</v>
      </c>
      <c r="F49" s="36">
        <f>SUMIFS(СВЦЭМ!$C$39:$C$782,СВЦЭМ!$A$39:$A$782,$A49,СВЦЭМ!$B$39:$B$782,F$44)+'СЕТ СН'!$G$12+СВЦЭМ!$D$10+'СЕТ СН'!$G$5-'СЕТ СН'!$G$20</f>
        <v>5339.74211165</v>
      </c>
      <c r="G49" s="36">
        <f>SUMIFS(СВЦЭМ!$C$39:$C$782,СВЦЭМ!$A$39:$A$782,$A49,СВЦЭМ!$B$39:$B$782,G$44)+'СЕТ СН'!$G$12+СВЦЭМ!$D$10+'СЕТ СН'!$G$5-'СЕТ СН'!$G$20</f>
        <v>5333.3680975900006</v>
      </c>
      <c r="H49" s="36">
        <f>SUMIFS(СВЦЭМ!$C$39:$C$782,СВЦЭМ!$A$39:$A$782,$A49,СВЦЭМ!$B$39:$B$782,H$44)+'СЕТ СН'!$G$12+СВЦЭМ!$D$10+'СЕТ СН'!$G$5-'СЕТ СН'!$G$20</f>
        <v>5293.4384375099999</v>
      </c>
      <c r="I49" s="36">
        <f>SUMIFS(СВЦЭМ!$C$39:$C$782,СВЦЭМ!$A$39:$A$782,$A49,СВЦЭМ!$B$39:$B$782,I$44)+'СЕТ СН'!$G$12+СВЦЭМ!$D$10+'СЕТ СН'!$G$5-'СЕТ СН'!$G$20</f>
        <v>5235.3875241699998</v>
      </c>
      <c r="J49" s="36">
        <f>SUMIFS(СВЦЭМ!$C$39:$C$782,СВЦЭМ!$A$39:$A$782,$A49,СВЦЭМ!$B$39:$B$782,J$44)+'СЕТ СН'!$G$12+СВЦЭМ!$D$10+'СЕТ СН'!$G$5-'СЕТ СН'!$G$20</f>
        <v>5174.7453861100003</v>
      </c>
      <c r="K49" s="36">
        <f>SUMIFS(СВЦЭМ!$C$39:$C$782,СВЦЭМ!$A$39:$A$782,$A49,СВЦЭМ!$B$39:$B$782,K$44)+'СЕТ СН'!$G$12+СВЦЭМ!$D$10+'СЕТ СН'!$G$5-'СЕТ СН'!$G$20</f>
        <v>5136.9649699600004</v>
      </c>
      <c r="L49" s="36">
        <f>SUMIFS(СВЦЭМ!$C$39:$C$782,СВЦЭМ!$A$39:$A$782,$A49,СВЦЭМ!$B$39:$B$782,L$44)+'СЕТ СН'!$G$12+СВЦЭМ!$D$10+'СЕТ СН'!$G$5-'СЕТ СН'!$G$20</f>
        <v>5138.5581924400003</v>
      </c>
      <c r="M49" s="36">
        <f>SUMIFS(СВЦЭМ!$C$39:$C$782,СВЦЭМ!$A$39:$A$782,$A49,СВЦЭМ!$B$39:$B$782,M$44)+'СЕТ СН'!$G$12+СВЦЭМ!$D$10+'СЕТ СН'!$G$5-'СЕТ СН'!$G$20</f>
        <v>5168.1216615800004</v>
      </c>
      <c r="N49" s="36">
        <f>SUMIFS(СВЦЭМ!$C$39:$C$782,СВЦЭМ!$A$39:$A$782,$A49,СВЦЭМ!$B$39:$B$782,N$44)+'СЕТ СН'!$G$12+СВЦЭМ!$D$10+'СЕТ СН'!$G$5-'СЕТ СН'!$G$20</f>
        <v>5222.3415008900001</v>
      </c>
      <c r="O49" s="36">
        <f>SUMIFS(СВЦЭМ!$C$39:$C$782,СВЦЭМ!$A$39:$A$782,$A49,СВЦЭМ!$B$39:$B$782,O$44)+'СЕТ СН'!$G$12+СВЦЭМ!$D$10+'СЕТ СН'!$G$5-'СЕТ СН'!$G$20</f>
        <v>5243.2169363800003</v>
      </c>
      <c r="P49" s="36">
        <f>SUMIFS(СВЦЭМ!$C$39:$C$782,СВЦЭМ!$A$39:$A$782,$A49,СВЦЭМ!$B$39:$B$782,P$44)+'СЕТ СН'!$G$12+СВЦЭМ!$D$10+'СЕТ СН'!$G$5-'СЕТ СН'!$G$20</f>
        <v>5299.6832117699996</v>
      </c>
      <c r="Q49" s="36">
        <f>SUMIFS(СВЦЭМ!$C$39:$C$782,СВЦЭМ!$A$39:$A$782,$A49,СВЦЭМ!$B$39:$B$782,Q$44)+'СЕТ СН'!$G$12+СВЦЭМ!$D$10+'СЕТ СН'!$G$5-'СЕТ СН'!$G$20</f>
        <v>5312.1053578299998</v>
      </c>
      <c r="R49" s="36">
        <f>SUMIFS(СВЦЭМ!$C$39:$C$782,СВЦЭМ!$A$39:$A$782,$A49,СВЦЭМ!$B$39:$B$782,R$44)+'СЕТ СН'!$G$12+СВЦЭМ!$D$10+'СЕТ СН'!$G$5-'СЕТ СН'!$G$20</f>
        <v>5289.5530560099996</v>
      </c>
      <c r="S49" s="36">
        <f>SUMIFS(СВЦЭМ!$C$39:$C$782,СВЦЭМ!$A$39:$A$782,$A49,СВЦЭМ!$B$39:$B$782,S$44)+'СЕТ СН'!$G$12+СВЦЭМ!$D$10+'СЕТ СН'!$G$5-'СЕТ СН'!$G$20</f>
        <v>5227.44335116</v>
      </c>
      <c r="T49" s="36">
        <f>SUMIFS(СВЦЭМ!$C$39:$C$782,СВЦЭМ!$A$39:$A$782,$A49,СВЦЭМ!$B$39:$B$782,T$44)+'СЕТ СН'!$G$12+СВЦЭМ!$D$10+'СЕТ СН'!$G$5-'СЕТ СН'!$G$20</f>
        <v>5172.8670186899999</v>
      </c>
      <c r="U49" s="36">
        <f>SUMIFS(СВЦЭМ!$C$39:$C$782,СВЦЭМ!$A$39:$A$782,$A49,СВЦЭМ!$B$39:$B$782,U$44)+'СЕТ СН'!$G$12+СВЦЭМ!$D$10+'СЕТ СН'!$G$5-'СЕТ СН'!$G$20</f>
        <v>5191.6255135800002</v>
      </c>
      <c r="V49" s="36">
        <f>SUMIFS(СВЦЭМ!$C$39:$C$782,СВЦЭМ!$A$39:$A$782,$A49,СВЦЭМ!$B$39:$B$782,V$44)+'СЕТ СН'!$G$12+СВЦЭМ!$D$10+'СЕТ СН'!$G$5-'СЕТ СН'!$G$20</f>
        <v>5205.0215115400006</v>
      </c>
      <c r="W49" s="36">
        <f>SUMIFS(СВЦЭМ!$C$39:$C$782,СВЦЭМ!$A$39:$A$782,$A49,СВЦЭМ!$B$39:$B$782,W$44)+'СЕТ СН'!$G$12+СВЦЭМ!$D$10+'СЕТ СН'!$G$5-'СЕТ СН'!$G$20</f>
        <v>5229.3935846100003</v>
      </c>
      <c r="X49" s="36">
        <f>SUMIFS(СВЦЭМ!$C$39:$C$782,СВЦЭМ!$A$39:$A$782,$A49,СВЦЭМ!$B$39:$B$782,X$44)+'СЕТ СН'!$G$12+СВЦЭМ!$D$10+'СЕТ СН'!$G$5-'СЕТ СН'!$G$20</f>
        <v>5254.2191476099997</v>
      </c>
      <c r="Y49" s="36">
        <f>SUMIFS(СВЦЭМ!$C$39:$C$782,СВЦЭМ!$A$39:$A$782,$A49,СВЦЭМ!$B$39:$B$782,Y$44)+'СЕТ СН'!$G$12+СВЦЭМ!$D$10+'СЕТ СН'!$G$5-'СЕТ СН'!$G$20</f>
        <v>5293.6796191800004</v>
      </c>
    </row>
    <row r="50" spans="1:25" ht="15.75" x14ac:dyDescent="0.2">
      <c r="A50" s="35">
        <f t="shared" si="1"/>
        <v>44963</v>
      </c>
      <c r="B50" s="36">
        <f>SUMIFS(СВЦЭМ!$C$39:$C$782,СВЦЭМ!$A$39:$A$782,$A50,СВЦЭМ!$B$39:$B$782,B$44)+'СЕТ СН'!$G$12+СВЦЭМ!$D$10+'СЕТ СН'!$G$5-'СЕТ СН'!$G$20</f>
        <v>5316.7913936799996</v>
      </c>
      <c r="C50" s="36">
        <f>SUMIFS(СВЦЭМ!$C$39:$C$782,СВЦЭМ!$A$39:$A$782,$A50,СВЦЭМ!$B$39:$B$782,C$44)+'СЕТ СН'!$G$12+СВЦЭМ!$D$10+'СЕТ СН'!$G$5-'СЕТ СН'!$G$20</f>
        <v>5365.7695091300002</v>
      </c>
      <c r="D50" s="36">
        <f>SUMIFS(СВЦЭМ!$C$39:$C$782,СВЦЭМ!$A$39:$A$782,$A50,СВЦЭМ!$B$39:$B$782,D$44)+'СЕТ СН'!$G$12+СВЦЭМ!$D$10+'СЕТ СН'!$G$5-'СЕТ СН'!$G$20</f>
        <v>5360.4372047200004</v>
      </c>
      <c r="E50" s="36">
        <f>SUMIFS(СВЦЭМ!$C$39:$C$782,СВЦЭМ!$A$39:$A$782,$A50,СВЦЭМ!$B$39:$B$782,E$44)+'СЕТ СН'!$G$12+СВЦЭМ!$D$10+'СЕТ СН'!$G$5-'СЕТ СН'!$G$20</f>
        <v>5352.1163370499999</v>
      </c>
      <c r="F50" s="36">
        <f>SUMIFS(СВЦЭМ!$C$39:$C$782,СВЦЭМ!$A$39:$A$782,$A50,СВЦЭМ!$B$39:$B$782,F$44)+'СЕТ СН'!$G$12+СВЦЭМ!$D$10+'СЕТ СН'!$G$5-'СЕТ СН'!$G$20</f>
        <v>5359.5635490700006</v>
      </c>
      <c r="G50" s="36">
        <f>SUMIFS(СВЦЭМ!$C$39:$C$782,СВЦЭМ!$A$39:$A$782,$A50,СВЦЭМ!$B$39:$B$782,G$44)+'СЕТ СН'!$G$12+СВЦЭМ!$D$10+'СЕТ СН'!$G$5-'СЕТ СН'!$G$20</f>
        <v>5312.1544970699997</v>
      </c>
      <c r="H50" s="36">
        <f>SUMIFS(СВЦЭМ!$C$39:$C$782,СВЦЭМ!$A$39:$A$782,$A50,СВЦЭМ!$B$39:$B$782,H$44)+'СЕТ СН'!$G$12+СВЦЭМ!$D$10+'СЕТ СН'!$G$5-'СЕТ СН'!$G$20</f>
        <v>5269.9068559799998</v>
      </c>
      <c r="I50" s="36">
        <f>SUMIFS(СВЦЭМ!$C$39:$C$782,СВЦЭМ!$A$39:$A$782,$A50,СВЦЭМ!$B$39:$B$782,I$44)+'СЕТ СН'!$G$12+СВЦЭМ!$D$10+'СЕТ СН'!$G$5-'СЕТ СН'!$G$20</f>
        <v>5236.4481071400005</v>
      </c>
      <c r="J50" s="36">
        <f>SUMIFS(СВЦЭМ!$C$39:$C$782,СВЦЭМ!$A$39:$A$782,$A50,СВЦЭМ!$B$39:$B$782,J$44)+'СЕТ СН'!$G$12+СВЦЭМ!$D$10+'СЕТ СН'!$G$5-'СЕТ СН'!$G$20</f>
        <v>5215.1821798000001</v>
      </c>
      <c r="K50" s="36">
        <f>SUMIFS(СВЦЭМ!$C$39:$C$782,СВЦЭМ!$A$39:$A$782,$A50,СВЦЭМ!$B$39:$B$782,K$44)+'СЕТ СН'!$G$12+СВЦЭМ!$D$10+'СЕТ СН'!$G$5-'СЕТ СН'!$G$20</f>
        <v>5225.3591973900002</v>
      </c>
      <c r="L50" s="36">
        <f>SUMIFS(СВЦЭМ!$C$39:$C$782,СВЦЭМ!$A$39:$A$782,$A50,СВЦЭМ!$B$39:$B$782,L$44)+'СЕТ СН'!$G$12+СВЦЭМ!$D$10+'СЕТ СН'!$G$5-'СЕТ СН'!$G$20</f>
        <v>5227.2374767000001</v>
      </c>
      <c r="M50" s="36">
        <f>SUMIFS(СВЦЭМ!$C$39:$C$782,СВЦЭМ!$A$39:$A$782,$A50,СВЦЭМ!$B$39:$B$782,M$44)+'СЕТ СН'!$G$12+СВЦЭМ!$D$10+'СЕТ СН'!$G$5-'СЕТ СН'!$G$20</f>
        <v>5248.6658419800006</v>
      </c>
      <c r="N50" s="36">
        <f>SUMIFS(СВЦЭМ!$C$39:$C$782,СВЦЭМ!$A$39:$A$782,$A50,СВЦЭМ!$B$39:$B$782,N$44)+'СЕТ СН'!$G$12+СВЦЭМ!$D$10+'СЕТ СН'!$G$5-'СЕТ СН'!$G$20</f>
        <v>5267.4465950900003</v>
      </c>
      <c r="O50" s="36">
        <f>SUMIFS(СВЦЭМ!$C$39:$C$782,СВЦЭМ!$A$39:$A$782,$A50,СВЦЭМ!$B$39:$B$782,O$44)+'СЕТ СН'!$G$12+СВЦЭМ!$D$10+'СЕТ СН'!$G$5-'СЕТ СН'!$G$20</f>
        <v>5267.1099109699999</v>
      </c>
      <c r="P50" s="36">
        <f>SUMIFS(СВЦЭМ!$C$39:$C$782,СВЦЭМ!$A$39:$A$782,$A50,СВЦЭМ!$B$39:$B$782,P$44)+'СЕТ СН'!$G$12+СВЦЭМ!$D$10+'СЕТ СН'!$G$5-'СЕТ СН'!$G$20</f>
        <v>5266.8177191900004</v>
      </c>
      <c r="Q50" s="36">
        <f>SUMIFS(СВЦЭМ!$C$39:$C$782,СВЦЭМ!$A$39:$A$782,$A50,СВЦЭМ!$B$39:$B$782,Q$44)+'СЕТ СН'!$G$12+СВЦЭМ!$D$10+'СЕТ СН'!$G$5-'СЕТ СН'!$G$20</f>
        <v>5261.4125390600002</v>
      </c>
      <c r="R50" s="36">
        <f>SUMIFS(СВЦЭМ!$C$39:$C$782,СВЦЭМ!$A$39:$A$782,$A50,СВЦЭМ!$B$39:$B$782,R$44)+'СЕТ СН'!$G$12+СВЦЭМ!$D$10+'СЕТ СН'!$G$5-'СЕТ СН'!$G$20</f>
        <v>5289.8115291399999</v>
      </c>
      <c r="S50" s="36">
        <f>SUMIFS(СВЦЭМ!$C$39:$C$782,СВЦЭМ!$A$39:$A$782,$A50,СВЦЭМ!$B$39:$B$782,S$44)+'СЕТ СН'!$G$12+СВЦЭМ!$D$10+'СЕТ СН'!$G$5-'СЕТ СН'!$G$20</f>
        <v>5226.4722097699996</v>
      </c>
      <c r="T50" s="36">
        <f>SUMIFS(СВЦЭМ!$C$39:$C$782,СВЦЭМ!$A$39:$A$782,$A50,СВЦЭМ!$B$39:$B$782,T$44)+'СЕТ СН'!$G$12+СВЦЭМ!$D$10+'СЕТ СН'!$G$5-'СЕТ СН'!$G$20</f>
        <v>5237.2207832300001</v>
      </c>
      <c r="U50" s="36">
        <f>SUMIFS(СВЦЭМ!$C$39:$C$782,СВЦЭМ!$A$39:$A$782,$A50,СВЦЭМ!$B$39:$B$782,U$44)+'СЕТ СН'!$G$12+СВЦЭМ!$D$10+'СЕТ СН'!$G$5-'СЕТ СН'!$G$20</f>
        <v>5244.0821791500002</v>
      </c>
      <c r="V50" s="36">
        <f>SUMIFS(СВЦЭМ!$C$39:$C$782,СВЦЭМ!$A$39:$A$782,$A50,СВЦЭМ!$B$39:$B$782,V$44)+'СЕТ СН'!$G$12+СВЦЭМ!$D$10+'СЕТ СН'!$G$5-'СЕТ СН'!$G$20</f>
        <v>5230.5619699199997</v>
      </c>
      <c r="W50" s="36">
        <f>SUMIFS(СВЦЭМ!$C$39:$C$782,СВЦЭМ!$A$39:$A$782,$A50,СВЦЭМ!$B$39:$B$782,W$44)+'СЕТ СН'!$G$12+СВЦЭМ!$D$10+'СЕТ СН'!$G$5-'СЕТ СН'!$G$20</f>
        <v>5230.9782402000001</v>
      </c>
      <c r="X50" s="36">
        <f>SUMIFS(СВЦЭМ!$C$39:$C$782,СВЦЭМ!$A$39:$A$782,$A50,СВЦЭМ!$B$39:$B$782,X$44)+'СЕТ СН'!$G$12+СВЦЭМ!$D$10+'СЕТ СН'!$G$5-'СЕТ СН'!$G$20</f>
        <v>5260.9654442400006</v>
      </c>
      <c r="Y50" s="36">
        <f>SUMIFS(СВЦЭМ!$C$39:$C$782,СВЦЭМ!$A$39:$A$782,$A50,СВЦЭМ!$B$39:$B$782,Y$44)+'СЕТ СН'!$G$12+СВЦЭМ!$D$10+'СЕТ СН'!$G$5-'СЕТ СН'!$G$20</f>
        <v>5293.3615764000006</v>
      </c>
    </row>
    <row r="51" spans="1:25" ht="15.75" x14ac:dyDescent="0.2">
      <c r="A51" s="35">
        <f t="shared" si="1"/>
        <v>44964</v>
      </c>
      <c r="B51" s="36">
        <f>SUMIFS(СВЦЭМ!$C$39:$C$782,СВЦЭМ!$A$39:$A$782,$A51,СВЦЭМ!$B$39:$B$782,B$44)+'СЕТ СН'!$G$12+СВЦЭМ!$D$10+'СЕТ СН'!$G$5-'СЕТ СН'!$G$20</f>
        <v>5289.2313594500001</v>
      </c>
      <c r="C51" s="36">
        <f>SUMIFS(СВЦЭМ!$C$39:$C$782,СВЦЭМ!$A$39:$A$782,$A51,СВЦЭМ!$B$39:$B$782,C$44)+'СЕТ СН'!$G$12+СВЦЭМ!$D$10+'СЕТ СН'!$G$5-'СЕТ СН'!$G$20</f>
        <v>5336.1050562800001</v>
      </c>
      <c r="D51" s="36">
        <f>SUMIFS(СВЦЭМ!$C$39:$C$782,СВЦЭМ!$A$39:$A$782,$A51,СВЦЭМ!$B$39:$B$782,D$44)+'СЕТ СН'!$G$12+СВЦЭМ!$D$10+'СЕТ СН'!$G$5-'СЕТ СН'!$G$20</f>
        <v>5323.1432504799996</v>
      </c>
      <c r="E51" s="36">
        <f>SUMIFS(СВЦЭМ!$C$39:$C$782,СВЦЭМ!$A$39:$A$782,$A51,СВЦЭМ!$B$39:$B$782,E$44)+'СЕТ СН'!$G$12+СВЦЭМ!$D$10+'СЕТ СН'!$G$5-'СЕТ СН'!$G$20</f>
        <v>5328.87170212</v>
      </c>
      <c r="F51" s="36">
        <f>SUMIFS(СВЦЭМ!$C$39:$C$782,СВЦЭМ!$A$39:$A$782,$A51,СВЦЭМ!$B$39:$B$782,F$44)+'СЕТ СН'!$G$12+СВЦЭМ!$D$10+'СЕТ СН'!$G$5-'СЕТ СН'!$G$20</f>
        <v>5323.6104487299999</v>
      </c>
      <c r="G51" s="36">
        <f>SUMIFS(СВЦЭМ!$C$39:$C$782,СВЦЭМ!$A$39:$A$782,$A51,СВЦЭМ!$B$39:$B$782,G$44)+'СЕТ СН'!$G$12+СВЦЭМ!$D$10+'СЕТ СН'!$G$5-'СЕТ СН'!$G$20</f>
        <v>5340.15761699</v>
      </c>
      <c r="H51" s="36">
        <f>SUMIFS(СВЦЭМ!$C$39:$C$782,СВЦЭМ!$A$39:$A$782,$A51,СВЦЭМ!$B$39:$B$782,H$44)+'СЕТ СН'!$G$12+СВЦЭМ!$D$10+'СЕТ СН'!$G$5-'СЕТ СН'!$G$20</f>
        <v>5297.5460570200003</v>
      </c>
      <c r="I51" s="36">
        <f>SUMIFS(СВЦЭМ!$C$39:$C$782,СВЦЭМ!$A$39:$A$782,$A51,СВЦЭМ!$B$39:$B$782,I$44)+'СЕТ СН'!$G$12+СВЦЭМ!$D$10+'СЕТ СН'!$G$5-'СЕТ СН'!$G$20</f>
        <v>5261.3047633799997</v>
      </c>
      <c r="J51" s="36">
        <f>SUMIFS(СВЦЭМ!$C$39:$C$782,СВЦЭМ!$A$39:$A$782,$A51,СВЦЭМ!$B$39:$B$782,J$44)+'СЕТ СН'!$G$12+СВЦЭМ!$D$10+'СЕТ СН'!$G$5-'СЕТ СН'!$G$20</f>
        <v>5219.9807491199999</v>
      </c>
      <c r="K51" s="36">
        <f>SUMIFS(СВЦЭМ!$C$39:$C$782,СВЦЭМ!$A$39:$A$782,$A51,СВЦЭМ!$B$39:$B$782,K$44)+'СЕТ СН'!$G$12+СВЦЭМ!$D$10+'СЕТ СН'!$G$5-'СЕТ СН'!$G$20</f>
        <v>5200.5929740800002</v>
      </c>
      <c r="L51" s="36">
        <f>SUMIFS(СВЦЭМ!$C$39:$C$782,СВЦЭМ!$A$39:$A$782,$A51,СВЦЭМ!$B$39:$B$782,L$44)+'СЕТ СН'!$G$12+СВЦЭМ!$D$10+'СЕТ СН'!$G$5-'СЕТ СН'!$G$20</f>
        <v>5202.5248812199998</v>
      </c>
      <c r="M51" s="36">
        <f>SUMIFS(СВЦЭМ!$C$39:$C$782,СВЦЭМ!$A$39:$A$782,$A51,СВЦЭМ!$B$39:$B$782,M$44)+'СЕТ СН'!$G$12+СВЦЭМ!$D$10+'СЕТ СН'!$G$5-'СЕТ СН'!$G$20</f>
        <v>5228.8567286300004</v>
      </c>
      <c r="N51" s="36">
        <f>SUMIFS(СВЦЭМ!$C$39:$C$782,СВЦЭМ!$A$39:$A$782,$A51,СВЦЭМ!$B$39:$B$782,N$44)+'СЕТ СН'!$G$12+СВЦЭМ!$D$10+'СЕТ СН'!$G$5-'СЕТ СН'!$G$20</f>
        <v>5254.70831215</v>
      </c>
      <c r="O51" s="36">
        <f>SUMIFS(СВЦЭМ!$C$39:$C$782,СВЦЭМ!$A$39:$A$782,$A51,СВЦЭМ!$B$39:$B$782,O$44)+'СЕТ СН'!$G$12+СВЦЭМ!$D$10+'СЕТ СН'!$G$5-'СЕТ СН'!$G$20</f>
        <v>5259.8095054100004</v>
      </c>
      <c r="P51" s="36">
        <f>SUMIFS(СВЦЭМ!$C$39:$C$782,СВЦЭМ!$A$39:$A$782,$A51,СВЦЭМ!$B$39:$B$782,P$44)+'СЕТ СН'!$G$12+СВЦЭМ!$D$10+'СЕТ СН'!$G$5-'СЕТ СН'!$G$20</f>
        <v>5281.2083593500001</v>
      </c>
      <c r="Q51" s="36">
        <f>SUMIFS(СВЦЭМ!$C$39:$C$782,СВЦЭМ!$A$39:$A$782,$A51,СВЦЭМ!$B$39:$B$782,Q$44)+'СЕТ СН'!$G$12+СВЦЭМ!$D$10+'СЕТ СН'!$G$5-'СЕТ СН'!$G$20</f>
        <v>5292.8268696699997</v>
      </c>
      <c r="R51" s="36">
        <f>SUMIFS(СВЦЭМ!$C$39:$C$782,СВЦЭМ!$A$39:$A$782,$A51,СВЦЭМ!$B$39:$B$782,R$44)+'СЕТ СН'!$G$12+СВЦЭМ!$D$10+'СЕТ СН'!$G$5-'СЕТ СН'!$G$20</f>
        <v>5293.4862329200005</v>
      </c>
      <c r="S51" s="36">
        <f>SUMIFS(СВЦЭМ!$C$39:$C$782,СВЦЭМ!$A$39:$A$782,$A51,СВЦЭМ!$B$39:$B$782,S$44)+'СЕТ СН'!$G$12+СВЦЭМ!$D$10+'СЕТ СН'!$G$5-'СЕТ СН'!$G$20</f>
        <v>5245.9816241500002</v>
      </c>
      <c r="T51" s="36">
        <f>SUMIFS(СВЦЭМ!$C$39:$C$782,СВЦЭМ!$A$39:$A$782,$A51,СВЦЭМ!$B$39:$B$782,T$44)+'СЕТ СН'!$G$12+СВЦЭМ!$D$10+'СЕТ СН'!$G$5-'СЕТ СН'!$G$20</f>
        <v>5187.3382219499999</v>
      </c>
      <c r="U51" s="36">
        <f>SUMIFS(СВЦЭМ!$C$39:$C$782,СВЦЭМ!$A$39:$A$782,$A51,СВЦЭМ!$B$39:$B$782,U$44)+'СЕТ СН'!$G$12+СВЦЭМ!$D$10+'СЕТ СН'!$G$5-'СЕТ СН'!$G$20</f>
        <v>5233.47614729</v>
      </c>
      <c r="V51" s="36">
        <f>SUMIFS(СВЦЭМ!$C$39:$C$782,СВЦЭМ!$A$39:$A$782,$A51,СВЦЭМ!$B$39:$B$782,V$44)+'СЕТ СН'!$G$12+СВЦЭМ!$D$10+'СЕТ СН'!$G$5-'СЕТ СН'!$G$20</f>
        <v>5235.1244121099999</v>
      </c>
      <c r="W51" s="36">
        <f>SUMIFS(СВЦЭМ!$C$39:$C$782,СВЦЭМ!$A$39:$A$782,$A51,СВЦЭМ!$B$39:$B$782,W$44)+'СЕТ СН'!$G$12+СВЦЭМ!$D$10+'СЕТ СН'!$G$5-'СЕТ СН'!$G$20</f>
        <v>5221.4108734600004</v>
      </c>
      <c r="X51" s="36">
        <f>SUMIFS(СВЦЭМ!$C$39:$C$782,СВЦЭМ!$A$39:$A$782,$A51,СВЦЭМ!$B$39:$B$782,X$44)+'СЕТ СН'!$G$12+СВЦЭМ!$D$10+'СЕТ СН'!$G$5-'СЕТ СН'!$G$20</f>
        <v>5271.9219814200005</v>
      </c>
      <c r="Y51" s="36">
        <f>SUMIFS(СВЦЭМ!$C$39:$C$782,СВЦЭМ!$A$39:$A$782,$A51,СВЦЭМ!$B$39:$B$782,Y$44)+'СЕТ СН'!$G$12+СВЦЭМ!$D$10+'СЕТ СН'!$G$5-'СЕТ СН'!$G$20</f>
        <v>5292.6558368799997</v>
      </c>
    </row>
    <row r="52" spans="1:25" ht="15.75" x14ac:dyDescent="0.2">
      <c r="A52" s="35">
        <f t="shared" si="1"/>
        <v>44965</v>
      </c>
      <c r="B52" s="36">
        <f>SUMIFS(СВЦЭМ!$C$39:$C$782,СВЦЭМ!$A$39:$A$782,$A52,СВЦЭМ!$B$39:$B$782,B$44)+'СЕТ СН'!$G$12+СВЦЭМ!$D$10+'СЕТ СН'!$G$5-'СЕТ СН'!$G$20</f>
        <v>5243.2807183799996</v>
      </c>
      <c r="C52" s="36">
        <f>SUMIFS(СВЦЭМ!$C$39:$C$782,СВЦЭМ!$A$39:$A$782,$A52,СВЦЭМ!$B$39:$B$782,C$44)+'СЕТ СН'!$G$12+СВЦЭМ!$D$10+'СЕТ СН'!$G$5-'СЕТ СН'!$G$20</f>
        <v>5285.9398670099999</v>
      </c>
      <c r="D52" s="36">
        <f>SUMIFS(СВЦЭМ!$C$39:$C$782,СВЦЭМ!$A$39:$A$782,$A52,СВЦЭМ!$B$39:$B$782,D$44)+'СЕТ СН'!$G$12+СВЦЭМ!$D$10+'СЕТ СН'!$G$5-'СЕТ СН'!$G$20</f>
        <v>5305.33814506</v>
      </c>
      <c r="E52" s="36">
        <f>SUMIFS(СВЦЭМ!$C$39:$C$782,СВЦЭМ!$A$39:$A$782,$A52,СВЦЭМ!$B$39:$B$782,E$44)+'СЕТ СН'!$G$12+СВЦЭМ!$D$10+'СЕТ СН'!$G$5-'СЕТ СН'!$G$20</f>
        <v>5320.2893328500004</v>
      </c>
      <c r="F52" s="36">
        <f>SUMIFS(СВЦЭМ!$C$39:$C$782,СВЦЭМ!$A$39:$A$782,$A52,СВЦЭМ!$B$39:$B$782,F$44)+'СЕТ СН'!$G$12+СВЦЭМ!$D$10+'СЕТ СН'!$G$5-'СЕТ СН'!$G$20</f>
        <v>5312.2522140500005</v>
      </c>
      <c r="G52" s="36">
        <f>SUMIFS(СВЦЭМ!$C$39:$C$782,СВЦЭМ!$A$39:$A$782,$A52,СВЦЭМ!$B$39:$B$782,G$44)+'СЕТ СН'!$G$12+СВЦЭМ!$D$10+'СЕТ СН'!$G$5-'СЕТ СН'!$G$20</f>
        <v>5306.91017852</v>
      </c>
      <c r="H52" s="36">
        <f>SUMIFS(СВЦЭМ!$C$39:$C$782,СВЦЭМ!$A$39:$A$782,$A52,СВЦЭМ!$B$39:$B$782,H$44)+'СЕТ СН'!$G$12+СВЦЭМ!$D$10+'СЕТ СН'!$G$5-'СЕТ СН'!$G$20</f>
        <v>5240.4630860500001</v>
      </c>
      <c r="I52" s="36">
        <f>SUMIFS(СВЦЭМ!$C$39:$C$782,СВЦЭМ!$A$39:$A$782,$A52,СВЦЭМ!$B$39:$B$782,I$44)+'СЕТ СН'!$G$12+СВЦЭМ!$D$10+'СЕТ СН'!$G$5-'СЕТ СН'!$G$20</f>
        <v>5232.8518194899998</v>
      </c>
      <c r="J52" s="36">
        <f>SUMIFS(СВЦЭМ!$C$39:$C$782,СВЦЭМ!$A$39:$A$782,$A52,СВЦЭМ!$B$39:$B$782,J$44)+'СЕТ СН'!$G$12+СВЦЭМ!$D$10+'СЕТ СН'!$G$5-'СЕТ СН'!$G$20</f>
        <v>5218.6005597200001</v>
      </c>
      <c r="K52" s="36">
        <f>SUMIFS(СВЦЭМ!$C$39:$C$782,СВЦЭМ!$A$39:$A$782,$A52,СВЦЭМ!$B$39:$B$782,K$44)+'СЕТ СН'!$G$12+СВЦЭМ!$D$10+'СЕТ СН'!$G$5-'СЕТ СН'!$G$20</f>
        <v>5237.4017496400002</v>
      </c>
      <c r="L52" s="36">
        <f>SUMIFS(СВЦЭМ!$C$39:$C$782,СВЦЭМ!$A$39:$A$782,$A52,СВЦЭМ!$B$39:$B$782,L$44)+'СЕТ СН'!$G$12+СВЦЭМ!$D$10+'СЕТ СН'!$G$5-'СЕТ СН'!$G$20</f>
        <v>5266.6541926299997</v>
      </c>
      <c r="M52" s="36">
        <f>SUMIFS(СВЦЭМ!$C$39:$C$782,СВЦЭМ!$A$39:$A$782,$A52,СВЦЭМ!$B$39:$B$782,M$44)+'СЕТ СН'!$G$12+СВЦЭМ!$D$10+'СЕТ СН'!$G$5-'СЕТ СН'!$G$20</f>
        <v>5296.46933997</v>
      </c>
      <c r="N52" s="36">
        <f>SUMIFS(СВЦЭМ!$C$39:$C$782,СВЦЭМ!$A$39:$A$782,$A52,СВЦЭМ!$B$39:$B$782,N$44)+'СЕТ СН'!$G$12+СВЦЭМ!$D$10+'СЕТ СН'!$G$5-'СЕТ СН'!$G$20</f>
        <v>5309.6254073700002</v>
      </c>
      <c r="O52" s="36">
        <f>SUMIFS(СВЦЭМ!$C$39:$C$782,СВЦЭМ!$A$39:$A$782,$A52,СВЦЭМ!$B$39:$B$782,O$44)+'СЕТ СН'!$G$12+СВЦЭМ!$D$10+'СЕТ СН'!$G$5-'СЕТ СН'!$G$20</f>
        <v>5314.3782944499999</v>
      </c>
      <c r="P52" s="36">
        <f>SUMIFS(СВЦЭМ!$C$39:$C$782,СВЦЭМ!$A$39:$A$782,$A52,СВЦЭМ!$B$39:$B$782,P$44)+'СЕТ СН'!$G$12+СВЦЭМ!$D$10+'СЕТ СН'!$G$5-'СЕТ СН'!$G$20</f>
        <v>5317.5537824800003</v>
      </c>
      <c r="Q52" s="36">
        <f>SUMIFS(СВЦЭМ!$C$39:$C$782,СВЦЭМ!$A$39:$A$782,$A52,СВЦЭМ!$B$39:$B$782,Q$44)+'СЕТ СН'!$G$12+СВЦЭМ!$D$10+'СЕТ СН'!$G$5-'СЕТ СН'!$G$20</f>
        <v>5316.1384852600004</v>
      </c>
      <c r="R52" s="36">
        <f>SUMIFS(СВЦЭМ!$C$39:$C$782,СВЦЭМ!$A$39:$A$782,$A52,СВЦЭМ!$B$39:$B$782,R$44)+'СЕТ СН'!$G$12+СВЦЭМ!$D$10+'СЕТ СН'!$G$5-'СЕТ СН'!$G$20</f>
        <v>5316.1611017200003</v>
      </c>
      <c r="S52" s="36">
        <f>SUMIFS(СВЦЭМ!$C$39:$C$782,СВЦЭМ!$A$39:$A$782,$A52,СВЦЭМ!$B$39:$B$782,S$44)+'СЕТ СН'!$G$12+СВЦЭМ!$D$10+'СЕТ СН'!$G$5-'СЕТ СН'!$G$20</f>
        <v>5310.8940847600006</v>
      </c>
      <c r="T52" s="36">
        <f>SUMIFS(СВЦЭМ!$C$39:$C$782,СВЦЭМ!$A$39:$A$782,$A52,СВЦЭМ!$B$39:$B$782,T$44)+'СЕТ СН'!$G$12+СВЦЭМ!$D$10+'СЕТ СН'!$G$5-'СЕТ СН'!$G$20</f>
        <v>5296.4813075900001</v>
      </c>
      <c r="U52" s="36">
        <f>SUMIFS(СВЦЭМ!$C$39:$C$782,СВЦЭМ!$A$39:$A$782,$A52,СВЦЭМ!$B$39:$B$782,U$44)+'СЕТ СН'!$G$12+СВЦЭМ!$D$10+'СЕТ СН'!$G$5-'СЕТ СН'!$G$20</f>
        <v>5292.41434286</v>
      </c>
      <c r="V52" s="36">
        <f>SUMIFS(СВЦЭМ!$C$39:$C$782,СВЦЭМ!$A$39:$A$782,$A52,СВЦЭМ!$B$39:$B$782,V$44)+'СЕТ СН'!$G$12+СВЦЭМ!$D$10+'СЕТ СН'!$G$5-'СЕТ СН'!$G$20</f>
        <v>5262.2702433000004</v>
      </c>
      <c r="W52" s="36">
        <f>SUMIFS(СВЦЭМ!$C$39:$C$782,СВЦЭМ!$A$39:$A$782,$A52,СВЦЭМ!$B$39:$B$782,W$44)+'СЕТ СН'!$G$12+СВЦЭМ!$D$10+'СЕТ СН'!$G$5-'СЕТ СН'!$G$20</f>
        <v>5238.1936124000003</v>
      </c>
      <c r="X52" s="36">
        <f>SUMIFS(СВЦЭМ!$C$39:$C$782,СВЦЭМ!$A$39:$A$782,$A52,СВЦЭМ!$B$39:$B$782,X$44)+'СЕТ СН'!$G$12+СВЦЭМ!$D$10+'СЕТ СН'!$G$5-'СЕТ СН'!$G$20</f>
        <v>5229.5399349400004</v>
      </c>
      <c r="Y52" s="36">
        <f>SUMIFS(СВЦЭМ!$C$39:$C$782,СВЦЭМ!$A$39:$A$782,$A52,СВЦЭМ!$B$39:$B$782,Y$44)+'СЕТ СН'!$G$12+СВЦЭМ!$D$10+'СЕТ СН'!$G$5-'СЕТ СН'!$G$20</f>
        <v>5223.1161761599997</v>
      </c>
    </row>
    <row r="53" spans="1:25" ht="15.75" x14ac:dyDescent="0.2">
      <c r="A53" s="35">
        <f t="shared" si="1"/>
        <v>44966</v>
      </c>
      <c r="B53" s="36">
        <f>SUMIFS(СВЦЭМ!$C$39:$C$782,СВЦЭМ!$A$39:$A$782,$A53,СВЦЭМ!$B$39:$B$782,B$44)+'СЕТ СН'!$G$12+СВЦЭМ!$D$10+'СЕТ СН'!$G$5-'СЕТ СН'!$G$20</f>
        <v>5136.0730656400001</v>
      </c>
      <c r="C53" s="36">
        <f>SUMIFS(СВЦЭМ!$C$39:$C$782,СВЦЭМ!$A$39:$A$782,$A53,СВЦЭМ!$B$39:$B$782,C$44)+'СЕТ СН'!$G$12+СВЦЭМ!$D$10+'СЕТ СН'!$G$5-'СЕТ СН'!$G$20</f>
        <v>5065.2681652000001</v>
      </c>
      <c r="D53" s="36">
        <f>SUMIFS(СВЦЭМ!$C$39:$C$782,СВЦЭМ!$A$39:$A$782,$A53,СВЦЭМ!$B$39:$B$782,D$44)+'СЕТ СН'!$G$12+СВЦЭМ!$D$10+'СЕТ СН'!$G$5-'СЕТ СН'!$G$20</f>
        <v>5093.4729696599998</v>
      </c>
      <c r="E53" s="36">
        <f>SUMIFS(СВЦЭМ!$C$39:$C$782,СВЦЭМ!$A$39:$A$782,$A53,СВЦЭМ!$B$39:$B$782,E$44)+'СЕТ СН'!$G$12+СВЦЭМ!$D$10+'СЕТ СН'!$G$5-'СЕТ СН'!$G$20</f>
        <v>5106.0871846700002</v>
      </c>
      <c r="F53" s="36">
        <f>SUMIFS(СВЦЭМ!$C$39:$C$782,СВЦЭМ!$A$39:$A$782,$A53,СВЦЭМ!$B$39:$B$782,F$44)+'СЕТ СН'!$G$12+СВЦЭМ!$D$10+'СЕТ СН'!$G$5-'СЕТ СН'!$G$20</f>
        <v>5095.1545562000001</v>
      </c>
      <c r="G53" s="36">
        <f>SUMIFS(СВЦЭМ!$C$39:$C$782,СВЦЭМ!$A$39:$A$782,$A53,СВЦЭМ!$B$39:$B$782,G$44)+'СЕТ СН'!$G$12+СВЦЭМ!$D$10+'СЕТ СН'!$G$5-'СЕТ СН'!$G$20</f>
        <v>5068.8981681400001</v>
      </c>
      <c r="H53" s="36">
        <f>SUMIFS(СВЦЭМ!$C$39:$C$782,СВЦЭМ!$A$39:$A$782,$A53,СВЦЭМ!$B$39:$B$782,H$44)+'СЕТ СН'!$G$12+СВЦЭМ!$D$10+'СЕТ СН'!$G$5-'СЕТ СН'!$G$20</f>
        <v>5044.6227255100002</v>
      </c>
      <c r="I53" s="36">
        <f>SUMIFS(СВЦЭМ!$C$39:$C$782,СВЦЭМ!$A$39:$A$782,$A53,СВЦЭМ!$B$39:$B$782,I$44)+'СЕТ СН'!$G$12+СВЦЭМ!$D$10+'СЕТ СН'!$G$5-'СЕТ СН'!$G$20</f>
        <v>5075.1253704800001</v>
      </c>
      <c r="J53" s="36">
        <f>SUMIFS(СВЦЭМ!$C$39:$C$782,СВЦЭМ!$A$39:$A$782,$A53,СВЦЭМ!$B$39:$B$782,J$44)+'СЕТ СН'!$G$12+СВЦЭМ!$D$10+'СЕТ СН'!$G$5-'СЕТ СН'!$G$20</f>
        <v>5068.23810349</v>
      </c>
      <c r="K53" s="36">
        <f>SUMIFS(СВЦЭМ!$C$39:$C$782,СВЦЭМ!$A$39:$A$782,$A53,СВЦЭМ!$B$39:$B$782,K$44)+'СЕТ СН'!$G$12+СВЦЭМ!$D$10+'СЕТ СН'!$G$5-'СЕТ СН'!$G$20</f>
        <v>5072.4376837199998</v>
      </c>
      <c r="L53" s="36">
        <f>SUMIFS(СВЦЭМ!$C$39:$C$782,СВЦЭМ!$A$39:$A$782,$A53,СВЦЭМ!$B$39:$B$782,L$44)+'СЕТ СН'!$G$12+СВЦЭМ!$D$10+'СЕТ СН'!$G$5-'СЕТ СН'!$G$20</f>
        <v>5123.8366349200005</v>
      </c>
      <c r="M53" s="36">
        <f>SUMIFS(СВЦЭМ!$C$39:$C$782,СВЦЭМ!$A$39:$A$782,$A53,СВЦЭМ!$B$39:$B$782,M$44)+'СЕТ СН'!$G$12+СВЦЭМ!$D$10+'СЕТ СН'!$G$5-'СЕТ СН'!$G$20</f>
        <v>5162.1651475099998</v>
      </c>
      <c r="N53" s="36">
        <f>SUMIFS(СВЦЭМ!$C$39:$C$782,СВЦЭМ!$A$39:$A$782,$A53,СВЦЭМ!$B$39:$B$782,N$44)+'СЕТ СН'!$G$12+СВЦЭМ!$D$10+'СЕТ СН'!$G$5-'СЕТ СН'!$G$20</f>
        <v>5186.4614458300002</v>
      </c>
      <c r="O53" s="36">
        <f>SUMIFS(СВЦЭМ!$C$39:$C$782,СВЦЭМ!$A$39:$A$782,$A53,СВЦЭМ!$B$39:$B$782,O$44)+'СЕТ СН'!$G$12+СВЦЭМ!$D$10+'СЕТ СН'!$G$5-'СЕТ СН'!$G$20</f>
        <v>5196.3339953300001</v>
      </c>
      <c r="P53" s="36">
        <f>SUMIFS(СВЦЭМ!$C$39:$C$782,СВЦЭМ!$A$39:$A$782,$A53,СВЦЭМ!$B$39:$B$782,P$44)+'СЕТ СН'!$G$12+СВЦЭМ!$D$10+'СЕТ СН'!$G$5-'СЕТ СН'!$G$20</f>
        <v>5187.1585618400004</v>
      </c>
      <c r="Q53" s="36">
        <f>SUMIFS(СВЦЭМ!$C$39:$C$782,СВЦЭМ!$A$39:$A$782,$A53,СВЦЭМ!$B$39:$B$782,Q$44)+'СЕТ СН'!$G$12+СВЦЭМ!$D$10+'СЕТ СН'!$G$5-'СЕТ СН'!$G$20</f>
        <v>5183.7114032299996</v>
      </c>
      <c r="R53" s="36">
        <f>SUMIFS(СВЦЭМ!$C$39:$C$782,СВЦЭМ!$A$39:$A$782,$A53,СВЦЭМ!$B$39:$B$782,R$44)+'СЕТ СН'!$G$12+СВЦЭМ!$D$10+'СЕТ СН'!$G$5-'СЕТ СН'!$G$20</f>
        <v>5191.4302387799999</v>
      </c>
      <c r="S53" s="36">
        <f>SUMIFS(СВЦЭМ!$C$39:$C$782,СВЦЭМ!$A$39:$A$782,$A53,СВЦЭМ!$B$39:$B$782,S$44)+'СЕТ СН'!$G$12+СВЦЭМ!$D$10+'СЕТ СН'!$G$5-'СЕТ СН'!$G$20</f>
        <v>5194.6545957100006</v>
      </c>
      <c r="T53" s="36">
        <f>SUMIFS(СВЦЭМ!$C$39:$C$782,СВЦЭМ!$A$39:$A$782,$A53,СВЦЭМ!$B$39:$B$782,T$44)+'СЕТ СН'!$G$12+СВЦЭМ!$D$10+'СЕТ СН'!$G$5-'СЕТ СН'!$G$20</f>
        <v>5163.4154985799996</v>
      </c>
      <c r="U53" s="36">
        <f>SUMIFS(СВЦЭМ!$C$39:$C$782,СВЦЭМ!$A$39:$A$782,$A53,СВЦЭМ!$B$39:$B$782,U$44)+'СЕТ СН'!$G$12+СВЦЭМ!$D$10+'СЕТ СН'!$G$5-'СЕТ СН'!$G$20</f>
        <v>5143.2521203899996</v>
      </c>
      <c r="V53" s="36">
        <f>SUMIFS(СВЦЭМ!$C$39:$C$782,СВЦЭМ!$A$39:$A$782,$A53,СВЦЭМ!$B$39:$B$782,V$44)+'СЕТ СН'!$G$12+СВЦЭМ!$D$10+'СЕТ СН'!$G$5-'СЕТ СН'!$G$20</f>
        <v>5135.2194536000006</v>
      </c>
      <c r="W53" s="36">
        <f>SUMIFS(СВЦЭМ!$C$39:$C$782,СВЦЭМ!$A$39:$A$782,$A53,СВЦЭМ!$B$39:$B$782,W$44)+'СЕТ СН'!$G$12+СВЦЭМ!$D$10+'СЕТ СН'!$G$5-'СЕТ СН'!$G$20</f>
        <v>5115.5307006100002</v>
      </c>
      <c r="X53" s="36">
        <f>SUMIFS(СВЦЭМ!$C$39:$C$782,СВЦЭМ!$A$39:$A$782,$A53,СВЦЭМ!$B$39:$B$782,X$44)+'СЕТ СН'!$G$12+СВЦЭМ!$D$10+'СЕТ СН'!$G$5-'СЕТ СН'!$G$20</f>
        <v>5103.3474980999999</v>
      </c>
      <c r="Y53" s="36">
        <f>SUMIFS(СВЦЭМ!$C$39:$C$782,СВЦЭМ!$A$39:$A$782,$A53,СВЦЭМ!$B$39:$B$782,Y$44)+'СЕТ СН'!$G$12+СВЦЭМ!$D$10+'СЕТ СН'!$G$5-'СЕТ СН'!$G$20</f>
        <v>5096.5447297800001</v>
      </c>
    </row>
    <row r="54" spans="1:25" ht="15.75" x14ac:dyDescent="0.2">
      <c r="A54" s="35">
        <f t="shared" si="1"/>
        <v>44967</v>
      </c>
      <c r="B54" s="36">
        <f>SUMIFS(СВЦЭМ!$C$39:$C$782,СВЦЭМ!$A$39:$A$782,$A54,СВЦЭМ!$B$39:$B$782,B$44)+'СЕТ СН'!$G$12+СВЦЭМ!$D$10+'СЕТ СН'!$G$5-'СЕТ СН'!$G$20</f>
        <v>5141.49468763</v>
      </c>
      <c r="C54" s="36">
        <f>SUMIFS(СВЦЭМ!$C$39:$C$782,СВЦЭМ!$A$39:$A$782,$A54,СВЦЭМ!$B$39:$B$782,C$44)+'СЕТ СН'!$G$12+СВЦЭМ!$D$10+'СЕТ СН'!$G$5-'СЕТ СН'!$G$20</f>
        <v>5162.71157356</v>
      </c>
      <c r="D54" s="36">
        <f>SUMIFS(СВЦЭМ!$C$39:$C$782,СВЦЭМ!$A$39:$A$782,$A54,СВЦЭМ!$B$39:$B$782,D$44)+'СЕТ СН'!$G$12+СВЦЭМ!$D$10+'СЕТ СН'!$G$5-'СЕТ СН'!$G$20</f>
        <v>5154.3652116399999</v>
      </c>
      <c r="E54" s="36">
        <f>SUMIFS(СВЦЭМ!$C$39:$C$782,СВЦЭМ!$A$39:$A$782,$A54,СВЦЭМ!$B$39:$B$782,E$44)+'СЕТ СН'!$G$12+СВЦЭМ!$D$10+'СЕТ СН'!$G$5-'СЕТ СН'!$G$20</f>
        <v>5181.8645104099996</v>
      </c>
      <c r="F54" s="36">
        <f>SUMIFS(СВЦЭМ!$C$39:$C$782,СВЦЭМ!$A$39:$A$782,$A54,СВЦЭМ!$B$39:$B$782,F$44)+'СЕТ СН'!$G$12+СВЦЭМ!$D$10+'СЕТ СН'!$G$5-'СЕТ СН'!$G$20</f>
        <v>5170.9851257199998</v>
      </c>
      <c r="G54" s="36">
        <f>SUMIFS(СВЦЭМ!$C$39:$C$782,СВЦЭМ!$A$39:$A$782,$A54,СВЦЭМ!$B$39:$B$782,G$44)+'СЕТ СН'!$G$12+СВЦЭМ!$D$10+'СЕТ СН'!$G$5-'СЕТ СН'!$G$20</f>
        <v>5138.0996907700001</v>
      </c>
      <c r="H54" s="36">
        <f>SUMIFS(СВЦЭМ!$C$39:$C$782,СВЦЭМ!$A$39:$A$782,$A54,СВЦЭМ!$B$39:$B$782,H$44)+'СЕТ СН'!$G$12+СВЦЭМ!$D$10+'СЕТ СН'!$G$5-'СЕТ СН'!$G$20</f>
        <v>5203.2141862799999</v>
      </c>
      <c r="I54" s="36">
        <f>SUMIFS(СВЦЭМ!$C$39:$C$782,СВЦЭМ!$A$39:$A$782,$A54,СВЦЭМ!$B$39:$B$782,I$44)+'СЕТ СН'!$G$12+СВЦЭМ!$D$10+'СЕТ СН'!$G$5-'СЕТ СН'!$G$20</f>
        <v>5183.1180286400004</v>
      </c>
      <c r="J54" s="36">
        <f>SUMIFS(СВЦЭМ!$C$39:$C$782,СВЦЭМ!$A$39:$A$782,$A54,СВЦЭМ!$B$39:$B$782,J$44)+'СЕТ СН'!$G$12+СВЦЭМ!$D$10+'СЕТ СН'!$G$5-'СЕТ СН'!$G$20</f>
        <v>5177.0433422099995</v>
      </c>
      <c r="K54" s="36">
        <f>SUMIFS(СВЦЭМ!$C$39:$C$782,СВЦЭМ!$A$39:$A$782,$A54,СВЦЭМ!$B$39:$B$782,K$44)+'СЕТ СН'!$G$12+СВЦЭМ!$D$10+'СЕТ СН'!$G$5-'СЕТ СН'!$G$20</f>
        <v>5169.6037295799997</v>
      </c>
      <c r="L54" s="36">
        <f>SUMIFS(СВЦЭМ!$C$39:$C$782,СВЦЭМ!$A$39:$A$782,$A54,СВЦЭМ!$B$39:$B$782,L$44)+'СЕТ СН'!$G$12+СВЦЭМ!$D$10+'СЕТ СН'!$G$5-'СЕТ СН'!$G$20</f>
        <v>5165.1525228700002</v>
      </c>
      <c r="M54" s="36">
        <f>SUMIFS(СВЦЭМ!$C$39:$C$782,СВЦЭМ!$A$39:$A$782,$A54,СВЦЭМ!$B$39:$B$782,M$44)+'СЕТ СН'!$G$12+СВЦЭМ!$D$10+'СЕТ СН'!$G$5-'СЕТ СН'!$G$20</f>
        <v>5178.7881859899999</v>
      </c>
      <c r="N54" s="36">
        <f>SUMIFS(СВЦЭМ!$C$39:$C$782,СВЦЭМ!$A$39:$A$782,$A54,СВЦЭМ!$B$39:$B$782,N$44)+'СЕТ СН'!$G$12+СВЦЭМ!$D$10+'СЕТ СН'!$G$5-'СЕТ СН'!$G$20</f>
        <v>5174.3957535999998</v>
      </c>
      <c r="O54" s="36">
        <f>SUMIFS(СВЦЭМ!$C$39:$C$782,СВЦЭМ!$A$39:$A$782,$A54,СВЦЭМ!$B$39:$B$782,O$44)+'СЕТ СН'!$G$12+СВЦЭМ!$D$10+'СЕТ СН'!$G$5-'СЕТ СН'!$G$20</f>
        <v>5144.4466276700005</v>
      </c>
      <c r="P54" s="36">
        <f>SUMIFS(СВЦЭМ!$C$39:$C$782,СВЦЭМ!$A$39:$A$782,$A54,СВЦЭМ!$B$39:$B$782,P$44)+'СЕТ СН'!$G$12+СВЦЭМ!$D$10+'СЕТ СН'!$G$5-'СЕТ СН'!$G$20</f>
        <v>5155.9735528800002</v>
      </c>
      <c r="Q54" s="36">
        <f>SUMIFS(СВЦЭМ!$C$39:$C$782,СВЦЭМ!$A$39:$A$782,$A54,СВЦЭМ!$B$39:$B$782,Q$44)+'СЕТ СН'!$G$12+СВЦЭМ!$D$10+'СЕТ СН'!$G$5-'СЕТ СН'!$G$20</f>
        <v>5160.6690506599998</v>
      </c>
      <c r="R54" s="36">
        <f>SUMIFS(СВЦЭМ!$C$39:$C$782,СВЦЭМ!$A$39:$A$782,$A54,СВЦЭМ!$B$39:$B$782,R$44)+'СЕТ СН'!$G$12+СВЦЭМ!$D$10+'СЕТ СН'!$G$5-'СЕТ СН'!$G$20</f>
        <v>5124.6109287500003</v>
      </c>
      <c r="S54" s="36">
        <f>SUMIFS(СВЦЭМ!$C$39:$C$782,СВЦЭМ!$A$39:$A$782,$A54,СВЦЭМ!$B$39:$B$782,S$44)+'СЕТ СН'!$G$12+СВЦЭМ!$D$10+'СЕТ СН'!$G$5-'СЕТ СН'!$G$20</f>
        <v>5154.8845978500003</v>
      </c>
      <c r="T54" s="36">
        <f>SUMIFS(СВЦЭМ!$C$39:$C$782,СВЦЭМ!$A$39:$A$782,$A54,СВЦЭМ!$B$39:$B$782,T$44)+'СЕТ СН'!$G$12+СВЦЭМ!$D$10+'СЕТ СН'!$G$5-'СЕТ СН'!$G$20</f>
        <v>5153.6454508300003</v>
      </c>
      <c r="U54" s="36">
        <f>SUMIFS(СВЦЭМ!$C$39:$C$782,СВЦЭМ!$A$39:$A$782,$A54,СВЦЭМ!$B$39:$B$782,U$44)+'СЕТ СН'!$G$12+СВЦЭМ!$D$10+'СЕТ СН'!$G$5-'СЕТ СН'!$G$20</f>
        <v>5152.5277856100001</v>
      </c>
      <c r="V54" s="36">
        <f>SUMIFS(СВЦЭМ!$C$39:$C$782,СВЦЭМ!$A$39:$A$782,$A54,СВЦЭМ!$B$39:$B$782,V$44)+'СЕТ СН'!$G$12+СВЦЭМ!$D$10+'СЕТ СН'!$G$5-'СЕТ СН'!$G$20</f>
        <v>5156.2321944300002</v>
      </c>
      <c r="W54" s="36">
        <f>SUMIFS(СВЦЭМ!$C$39:$C$782,СВЦЭМ!$A$39:$A$782,$A54,СВЦЭМ!$B$39:$B$782,W$44)+'СЕТ СН'!$G$12+СВЦЭМ!$D$10+'СЕТ СН'!$G$5-'СЕТ СН'!$G$20</f>
        <v>5153.6527686500003</v>
      </c>
      <c r="X54" s="36">
        <f>SUMIFS(СВЦЭМ!$C$39:$C$782,СВЦЭМ!$A$39:$A$782,$A54,СВЦЭМ!$B$39:$B$782,X$44)+'СЕТ СН'!$G$12+СВЦЭМ!$D$10+'СЕТ СН'!$G$5-'СЕТ СН'!$G$20</f>
        <v>5137.3449237700006</v>
      </c>
      <c r="Y54" s="36">
        <f>SUMIFS(СВЦЭМ!$C$39:$C$782,СВЦЭМ!$A$39:$A$782,$A54,СВЦЭМ!$B$39:$B$782,Y$44)+'СЕТ СН'!$G$12+СВЦЭМ!$D$10+'СЕТ СН'!$G$5-'СЕТ СН'!$G$20</f>
        <v>5140.1703602600001</v>
      </c>
    </row>
    <row r="55" spans="1:25" ht="15.75" x14ac:dyDescent="0.2">
      <c r="A55" s="35">
        <f t="shared" si="1"/>
        <v>44968</v>
      </c>
      <c r="B55" s="36">
        <f>SUMIFS(СВЦЭМ!$C$39:$C$782,СВЦЭМ!$A$39:$A$782,$A55,СВЦЭМ!$B$39:$B$782,B$44)+'СЕТ СН'!$G$12+СВЦЭМ!$D$10+'СЕТ СН'!$G$5-'СЕТ СН'!$G$20</f>
        <v>5346.0574187900002</v>
      </c>
      <c r="C55" s="36">
        <f>SUMIFS(СВЦЭМ!$C$39:$C$782,СВЦЭМ!$A$39:$A$782,$A55,СВЦЭМ!$B$39:$B$782,C$44)+'СЕТ СН'!$G$12+СВЦЭМ!$D$10+'СЕТ СН'!$G$5-'СЕТ СН'!$G$20</f>
        <v>5381.6433848800007</v>
      </c>
      <c r="D55" s="36">
        <f>SUMIFS(СВЦЭМ!$C$39:$C$782,СВЦЭМ!$A$39:$A$782,$A55,СВЦЭМ!$B$39:$B$782,D$44)+'СЕТ СН'!$G$12+СВЦЭМ!$D$10+'СЕТ СН'!$G$5-'СЕТ СН'!$G$20</f>
        <v>5403.3515708100003</v>
      </c>
      <c r="E55" s="36">
        <f>SUMIFS(СВЦЭМ!$C$39:$C$782,СВЦЭМ!$A$39:$A$782,$A55,СВЦЭМ!$B$39:$B$782,E$44)+'СЕТ СН'!$G$12+СВЦЭМ!$D$10+'СЕТ СН'!$G$5-'СЕТ СН'!$G$20</f>
        <v>5405.1248649500003</v>
      </c>
      <c r="F55" s="36">
        <f>SUMIFS(СВЦЭМ!$C$39:$C$782,СВЦЭМ!$A$39:$A$782,$A55,СВЦЭМ!$B$39:$B$782,F$44)+'СЕТ СН'!$G$12+СВЦЭМ!$D$10+'СЕТ СН'!$G$5-'СЕТ СН'!$G$20</f>
        <v>5399.91987333</v>
      </c>
      <c r="G55" s="36">
        <f>SUMIFS(СВЦЭМ!$C$39:$C$782,СВЦЭМ!$A$39:$A$782,$A55,СВЦЭМ!$B$39:$B$782,G$44)+'СЕТ СН'!$G$12+СВЦЭМ!$D$10+'СЕТ СН'!$G$5-'СЕТ СН'!$G$20</f>
        <v>5386.1696812299997</v>
      </c>
      <c r="H55" s="36">
        <f>SUMIFS(СВЦЭМ!$C$39:$C$782,СВЦЭМ!$A$39:$A$782,$A55,СВЦЭМ!$B$39:$B$782,H$44)+'СЕТ СН'!$G$12+СВЦЭМ!$D$10+'СЕТ СН'!$G$5-'СЕТ СН'!$G$20</f>
        <v>5331.2134405200004</v>
      </c>
      <c r="I55" s="36">
        <f>SUMIFS(СВЦЭМ!$C$39:$C$782,СВЦЭМ!$A$39:$A$782,$A55,СВЦЭМ!$B$39:$B$782,I$44)+'СЕТ СН'!$G$12+СВЦЭМ!$D$10+'СЕТ СН'!$G$5-'СЕТ СН'!$G$20</f>
        <v>5260.3807870000001</v>
      </c>
      <c r="J55" s="36">
        <f>SUMIFS(СВЦЭМ!$C$39:$C$782,СВЦЭМ!$A$39:$A$782,$A55,СВЦЭМ!$B$39:$B$782,J$44)+'СЕТ СН'!$G$12+СВЦЭМ!$D$10+'СЕТ СН'!$G$5-'СЕТ СН'!$G$20</f>
        <v>5214.3143641799998</v>
      </c>
      <c r="K55" s="36">
        <f>SUMIFS(СВЦЭМ!$C$39:$C$782,СВЦЭМ!$A$39:$A$782,$A55,СВЦЭМ!$B$39:$B$782,K$44)+'СЕТ СН'!$G$12+СВЦЭМ!$D$10+'СЕТ СН'!$G$5-'СЕТ СН'!$G$20</f>
        <v>5165.1859166800004</v>
      </c>
      <c r="L55" s="36">
        <f>SUMIFS(СВЦЭМ!$C$39:$C$782,СВЦЭМ!$A$39:$A$782,$A55,СВЦЭМ!$B$39:$B$782,L$44)+'СЕТ СН'!$G$12+СВЦЭМ!$D$10+'СЕТ СН'!$G$5-'СЕТ СН'!$G$20</f>
        <v>5171.2217797100002</v>
      </c>
      <c r="M55" s="36">
        <f>SUMIFS(СВЦЭМ!$C$39:$C$782,СВЦЭМ!$A$39:$A$782,$A55,СВЦЭМ!$B$39:$B$782,M$44)+'СЕТ СН'!$G$12+СВЦЭМ!$D$10+'СЕТ СН'!$G$5-'СЕТ СН'!$G$20</f>
        <v>5206.9554981800002</v>
      </c>
      <c r="N55" s="36">
        <f>SUMIFS(СВЦЭМ!$C$39:$C$782,СВЦЭМ!$A$39:$A$782,$A55,СВЦЭМ!$B$39:$B$782,N$44)+'СЕТ СН'!$G$12+СВЦЭМ!$D$10+'СЕТ СН'!$G$5-'СЕТ СН'!$G$20</f>
        <v>5247.1409621900002</v>
      </c>
      <c r="O55" s="36">
        <f>SUMIFS(СВЦЭМ!$C$39:$C$782,СВЦЭМ!$A$39:$A$782,$A55,СВЦЭМ!$B$39:$B$782,O$44)+'СЕТ СН'!$G$12+СВЦЭМ!$D$10+'СЕТ СН'!$G$5-'СЕТ СН'!$G$20</f>
        <v>5272.39657627</v>
      </c>
      <c r="P55" s="36">
        <f>SUMIFS(СВЦЭМ!$C$39:$C$782,СВЦЭМ!$A$39:$A$782,$A55,СВЦЭМ!$B$39:$B$782,P$44)+'СЕТ СН'!$G$12+СВЦЭМ!$D$10+'СЕТ СН'!$G$5-'СЕТ СН'!$G$20</f>
        <v>5295.60096961</v>
      </c>
      <c r="Q55" s="36">
        <f>SUMIFS(СВЦЭМ!$C$39:$C$782,СВЦЭМ!$A$39:$A$782,$A55,СВЦЭМ!$B$39:$B$782,Q$44)+'СЕТ СН'!$G$12+СВЦЭМ!$D$10+'СЕТ СН'!$G$5-'СЕТ СН'!$G$20</f>
        <v>5301.4707723000001</v>
      </c>
      <c r="R55" s="36">
        <f>SUMIFS(СВЦЭМ!$C$39:$C$782,СВЦЭМ!$A$39:$A$782,$A55,СВЦЭМ!$B$39:$B$782,R$44)+'СЕТ СН'!$G$12+СВЦЭМ!$D$10+'СЕТ СН'!$G$5-'СЕТ СН'!$G$20</f>
        <v>5283.7132918099996</v>
      </c>
      <c r="S55" s="36">
        <f>SUMIFS(СВЦЭМ!$C$39:$C$782,СВЦЭМ!$A$39:$A$782,$A55,СВЦЭМ!$B$39:$B$782,S$44)+'СЕТ СН'!$G$12+СВЦЭМ!$D$10+'СЕТ СН'!$G$5-'СЕТ СН'!$G$20</f>
        <v>5232.3881648699999</v>
      </c>
      <c r="T55" s="36">
        <f>SUMIFS(СВЦЭМ!$C$39:$C$782,СВЦЭМ!$A$39:$A$782,$A55,СВЦЭМ!$B$39:$B$782,T$44)+'СЕТ СН'!$G$12+СВЦЭМ!$D$10+'СЕТ СН'!$G$5-'СЕТ СН'!$G$20</f>
        <v>5209.1338929699996</v>
      </c>
      <c r="U55" s="36">
        <f>SUMIFS(СВЦЭМ!$C$39:$C$782,СВЦЭМ!$A$39:$A$782,$A55,СВЦЭМ!$B$39:$B$782,U$44)+'СЕТ СН'!$G$12+СВЦЭМ!$D$10+'СЕТ СН'!$G$5-'СЕТ СН'!$G$20</f>
        <v>5216.2208604699999</v>
      </c>
      <c r="V55" s="36">
        <f>SUMIFS(СВЦЭМ!$C$39:$C$782,СВЦЭМ!$A$39:$A$782,$A55,СВЦЭМ!$B$39:$B$782,V$44)+'СЕТ СН'!$G$12+СВЦЭМ!$D$10+'СЕТ СН'!$G$5-'СЕТ СН'!$G$20</f>
        <v>5243.0752897500006</v>
      </c>
      <c r="W55" s="36">
        <f>SUMIFS(СВЦЭМ!$C$39:$C$782,СВЦЭМ!$A$39:$A$782,$A55,СВЦЭМ!$B$39:$B$782,W$44)+'СЕТ СН'!$G$12+СВЦЭМ!$D$10+'СЕТ СН'!$G$5-'СЕТ СН'!$G$20</f>
        <v>5284.3491217499995</v>
      </c>
      <c r="X55" s="36">
        <f>SUMIFS(СВЦЭМ!$C$39:$C$782,СВЦЭМ!$A$39:$A$782,$A55,СВЦЭМ!$B$39:$B$782,X$44)+'СЕТ СН'!$G$12+СВЦЭМ!$D$10+'СЕТ СН'!$G$5-'СЕТ СН'!$G$20</f>
        <v>5309.5972039400003</v>
      </c>
      <c r="Y55" s="36">
        <f>SUMIFS(СВЦЭМ!$C$39:$C$782,СВЦЭМ!$A$39:$A$782,$A55,СВЦЭМ!$B$39:$B$782,Y$44)+'СЕТ СН'!$G$12+СВЦЭМ!$D$10+'СЕТ СН'!$G$5-'СЕТ СН'!$G$20</f>
        <v>5344.85883302</v>
      </c>
    </row>
    <row r="56" spans="1:25" ht="15.75" x14ac:dyDescent="0.2">
      <c r="A56" s="35">
        <f t="shared" si="1"/>
        <v>44969</v>
      </c>
      <c r="B56" s="36">
        <f>SUMIFS(СВЦЭМ!$C$39:$C$782,СВЦЭМ!$A$39:$A$782,$A56,СВЦЭМ!$B$39:$B$782,B$44)+'СЕТ СН'!$G$12+СВЦЭМ!$D$10+'СЕТ СН'!$G$5-'СЕТ СН'!$G$20</f>
        <v>5238.3988947899998</v>
      </c>
      <c r="C56" s="36">
        <f>SUMIFS(СВЦЭМ!$C$39:$C$782,СВЦЭМ!$A$39:$A$782,$A56,СВЦЭМ!$B$39:$B$782,C$44)+'СЕТ СН'!$G$12+СВЦЭМ!$D$10+'СЕТ СН'!$G$5-'СЕТ СН'!$G$20</f>
        <v>5314.9939486599997</v>
      </c>
      <c r="D56" s="36">
        <f>SUMIFS(СВЦЭМ!$C$39:$C$782,СВЦЭМ!$A$39:$A$782,$A56,СВЦЭМ!$B$39:$B$782,D$44)+'СЕТ СН'!$G$12+СВЦЭМ!$D$10+'СЕТ СН'!$G$5-'СЕТ СН'!$G$20</f>
        <v>5318.9858993199996</v>
      </c>
      <c r="E56" s="36">
        <f>SUMIFS(СВЦЭМ!$C$39:$C$782,СВЦЭМ!$A$39:$A$782,$A56,СВЦЭМ!$B$39:$B$782,E$44)+'СЕТ СН'!$G$12+СВЦЭМ!$D$10+'СЕТ СН'!$G$5-'СЕТ СН'!$G$20</f>
        <v>5271.4783930100002</v>
      </c>
      <c r="F56" s="36">
        <f>SUMIFS(СВЦЭМ!$C$39:$C$782,СВЦЭМ!$A$39:$A$782,$A56,СВЦЭМ!$B$39:$B$782,F$44)+'СЕТ СН'!$G$12+СВЦЭМ!$D$10+'СЕТ СН'!$G$5-'СЕТ СН'!$G$20</f>
        <v>5325.4781199999998</v>
      </c>
      <c r="G56" s="36">
        <f>SUMIFS(СВЦЭМ!$C$39:$C$782,СВЦЭМ!$A$39:$A$782,$A56,СВЦЭМ!$B$39:$B$782,G$44)+'СЕТ СН'!$G$12+СВЦЭМ!$D$10+'СЕТ СН'!$G$5-'СЕТ СН'!$G$20</f>
        <v>5322.6181045499998</v>
      </c>
      <c r="H56" s="36">
        <f>SUMIFS(СВЦЭМ!$C$39:$C$782,СВЦЭМ!$A$39:$A$782,$A56,СВЦЭМ!$B$39:$B$782,H$44)+'СЕТ СН'!$G$12+СВЦЭМ!$D$10+'СЕТ СН'!$G$5-'СЕТ СН'!$G$20</f>
        <v>5324.3830076200002</v>
      </c>
      <c r="I56" s="36">
        <f>SUMIFS(СВЦЭМ!$C$39:$C$782,СВЦЭМ!$A$39:$A$782,$A56,СВЦЭМ!$B$39:$B$782,I$44)+'СЕТ СН'!$G$12+СВЦЭМ!$D$10+'СЕТ СН'!$G$5-'СЕТ СН'!$G$20</f>
        <v>5330.03767204</v>
      </c>
      <c r="J56" s="36">
        <f>SUMIFS(СВЦЭМ!$C$39:$C$782,СВЦЭМ!$A$39:$A$782,$A56,СВЦЭМ!$B$39:$B$782,J$44)+'СЕТ СН'!$G$12+СВЦЭМ!$D$10+'СЕТ СН'!$G$5-'СЕТ СН'!$G$20</f>
        <v>5313.8163372500003</v>
      </c>
      <c r="K56" s="36">
        <f>SUMIFS(СВЦЭМ!$C$39:$C$782,СВЦЭМ!$A$39:$A$782,$A56,СВЦЭМ!$B$39:$B$782,K$44)+'СЕТ СН'!$G$12+СВЦЭМ!$D$10+'СЕТ СН'!$G$5-'СЕТ СН'!$G$20</f>
        <v>5237.2817195500002</v>
      </c>
      <c r="L56" s="36">
        <f>SUMIFS(СВЦЭМ!$C$39:$C$782,СВЦЭМ!$A$39:$A$782,$A56,СВЦЭМ!$B$39:$B$782,L$44)+'СЕТ СН'!$G$12+СВЦЭМ!$D$10+'СЕТ СН'!$G$5-'СЕТ СН'!$G$20</f>
        <v>5213.2649062999999</v>
      </c>
      <c r="M56" s="36">
        <f>SUMIFS(СВЦЭМ!$C$39:$C$782,СВЦЭМ!$A$39:$A$782,$A56,СВЦЭМ!$B$39:$B$782,M$44)+'СЕТ СН'!$G$12+СВЦЭМ!$D$10+'СЕТ СН'!$G$5-'СЕТ СН'!$G$20</f>
        <v>5209.46914913</v>
      </c>
      <c r="N56" s="36">
        <f>SUMIFS(СВЦЭМ!$C$39:$C$782,СВЦЭМ!$A$39:$A$782,$A56,СВЦЭМ!$B$39:$B$782,N$44)+'СЕТ СН'!$G$12+СВЦЭМ!$D$10+'СЕТ СН'!$G$5-'СЕТ СН'!$G$20</f>
        <v>5218.9971272800003</v>
      </c>
      <c r="O56" s="36">
        <f>SUMIFS(СВЦЭМ!$C$39:$C$782,СВЦЭМ!$A$39:$A$782,$A56,СВЦЭМ!$B$39:$B$782,O$44)+'СЕТ СН'!$G$12+СВЦЭМ!$D$10+'СЕТ СН'!$G$5-'СЕТ СН'!$G$20</f>
        <v>5254.6667554800006</v>
      </c>
      <c r="P56" s="36">
        <f>SUMIFS(СВЦЭМ!$C$39:$C$782,СВЦЭМ!$A$39:$A$782,$A56,СВЦЭМ!$B$39:$B$782,P$44)+'СЕТ СН'!$G$12+СВЦЭМ!$D$10+'СЕТ СН'!$G$5-'СЕТ СН'!$G$20</f>
        <v>5283.0299722600002</v>
      </c>
      <c r="Q56" s="36">
        <f>SUMIFS(СВЦЭМ!$C$39:$C$782,СВЦЭМ!$A$39:$A$782,$A56,СВЦЭМ!$B$39:$B$782,Q$44)+'СЕТ СН'!$G$12+СВЦЭМ!$D$10+'СЕТ СН'!$G$5-'СЕТ СН'!$G$20</f>
        <v>5287.34497225</v>
      </c>
      <c r="R56" s="36">
        <f>SUMIFS(СВЦЭМ!$C$39:$C$782,СВЦЭМ!$A$39:$A$782,$A56,СВЦЭМ!$B$39:$B$782,R$44)+'СЕТ СН'!$G$12+СВЦЭМ!$D$10+'СЕТ СН'!$G$5-'СЕТ СН'!$G$20</f>
        <v>5290.0707221800003</v>
      </c>
      <c r="S56" s="36">
        <f>SUMIFS(СВЦЭМ!$C$39:$C$782,СВЦЭМ!$A$39:$A$782,$A56,СВЦЭМ!$B$39:$B$782,S$44)+'СЕТ СН'!$G$12+СВЦЭМ!$D$10+'СЕТ СН'!$G$5-'СЕТ СН'!$G$20</f>
        <v>5252.7597184000006</v>
      </c>
      <c r="T56" s="36">
        <f>SUMIFS(СВЦЭМ!$C$39:$C$782,СВЦЭМ!$A$39:$A$782,$A56,СВЦЭМ!$B$39:$B$782,T$44)+'СЕТ СН'!$G$12+СВЦЭМ!$D$10+'СЕТ СН'!$G$5-'СЕТ СН'!$G$20</f>
        <v>5218.4183252399998</v>
      </c>
      <c r="U56" s="36">
        <f>SUMIFS(СВЦЭМ!$C$39:$C$782,СВЦЭМ!$A$39:$A$782,$A56,СВЦЭМ!$B$39:$B$782,U$44)+'СЕТ СН'!$G$12+СВЦЭМ!$D$10+'СЕТ СН'!$G$5-'СЕТ СН'!$G$20</f>
        <v>5179.9175494000001</v>
      </c>
      <c r="V56" s="36">
        <f>SUMIFS(СВЦЭМ!$C$39:$C$782,СВЦЭМ!$A$39:$A$782,$A56,СВЦЭМ!$B$39:$B$782,V$44)+'СЕТ СН'!$G$12+СВЦЭМ!$D$10+'СЕТ СН'!$G$5-'СЕТ СН'!$G$20</f>
        <v>5208.1781638600005</v>
      </c>
      <c r="W56" s="36">
        <f>SUMIFS(СВЦЭМ!$C$39:$C$782,СВЦЭМ!$A$39:$A$782,$A56,СВЦЭМ!$B$39:$B$782,W$44)+'СЕТ СН'!$G$12+СВЦЭМ!$D$10+'СЕТ СН'!$G$5-'СЕТ СН'!$G$20</f>
        <v>5218.8856791799999</v>
      </c>
      <c r="X56" s="36">
        <f>SUMIFS(СВЦЭМ!$C$39:$C$782,СВЦЭМ!$A$39:$A$782,$A56,СВЦЭМ!$B$39:$B$782,X$44)+'СЕТ СН'!$G$12+СВЦЭМ!$D$10+'СЕТ СН'!$G$5-'СЕТ СН'!$G$20</f>
        <v>5276.5724490800003</v>
      </c>
      <c r="Y56" s="36">
        <f>SUMIFS(СВЦЭМ!$C$39:$C$782,СВЦЭМ!$A$39:$A$782,$A56,СВЦЭМ!$B$39:$B$782,Y$44)+'СЕТ СН'!$G$12+СВЦЭМ!$D$10+'СЕТ СН'!$G$5-'СЕТ СН'!$G$20</f>
        <v>5274.2985647300002</v>
      </c>
    </row>
    <row r="57" spans="1:25" ht="15.75" x14ac:dyDescent="0.2">
      <c r="A57" s="35">
        <f t="shared" si="1"/>
        <v>44970</v>
      </c>
      <c r="B57" s="36">
        <f>SUMIFS(СВЦЭМ!$C$39:$C$782,СВЦЭМ!$A$39:$A$782,$A57,СВЦЭМ!$B$39:$B$782,B$44)+'СЕТ СН'!$G$12+СВЦЭМ!$D$10+'СЕТ СН'!$G$5-'СЕТ СН'!$G$20</f>
        <v>5374.3628199599998</v>
      </c>
      <c r="C57" s="36">
        <f>SUMIFS(СВЦЭМ!$C$39:$C$782,СВЦЭМ!$A$39:$A$782,$A57,СВЦЭМ!$B$39:$B$782,C$44)+'СЕТ СН'!$G$12+СВЦЭМ!$D$10+'СЕТ СН'!$G$5-'СЕТ СН'!$G$20</f>
        <v>5410.1965997799998</v>
      </c>
      <c r="D57" s="36">
        <f>SUMIFS(СВЦЭМ!$C$39:$C$782,СВЦЭМ!$A$39:$A$782,$A57,СВЦЭМ!$B$39:$B$782,D$44)+'СЕТ СН'!$G$12+СВЦЭМ!$D$10+'СЕТ СН'!$G$5-'СЕТ СН'!$G$20</f>
        <v>5412.1005689600006</v>
      </c>
      <c r="E57" s="36">
        <f>SUMIFS(СВЦЭМ!$C$39:$C$782,СВЦЭМ!$A$39:$A$782,$A57,СВЦЭМ!$B$39:$B$782,E$44)+'СЕТ СН'!$G$12+СВЦЭМ!$D$10+'СЕТ СН'!$G$5-'СЕТ СН'!$G$20</f>
        <v>5433.1282379499999</v>
      </c>
      <c r="F57" s="36">
        <f>SUMIFS(СВЦЭМ!$C$39:$C$782,СВЦЭМ!$A$39:$A$782,$A57,СВЦЭМ!$B$39:$B$782,F$44)+'СЕТ СН'!$G$12+СВЦЭМ!$D$10+'СЕТ СН'!$G$5-'СЕТ СН'!$G$20</f>
        <v>5390.4977826300001</v>
      </c>
      <c r="G57" s="36">
        <f>SUMIFS(СВЦЭМ!$C$39:$C$782,СВЦЭМ!$A$39:$A$782,$A57,СВЦЭМ!$B$39:$B$782,G$44)+'СЕТ СН'!$G$12+СВЦЭМ!$D$10+'СЕТ СН'!$G$5-'СЕТ СН'!$G$20</f>
        <v>5358.00339437</v>
      </c>
      <c r="H57" s="36">
        <f>SUMIFS(СВЦЭМ!$C$39:$C$782,СВЦЭМ!$A$39:$A$782,$A57,СВЦЭМ!$B$39:$B$782,H$44)+'СЕТ СН'!$G$12+СВЦЭМ!$D$10+'СЕТ СН'!$G$5-'СЕТ СН'!$G$20</f>
        <v>5300.8474183300004</v>
      </c>
      <c r="I57" s="36">
        <f>SUMIFS(СВЦЭМ!$C$39:$C$782,СВЦЭМ!$A$39:$A$782,$A57,СВЦЭМ!$B$39:$B$782,I$44)+'СЕТ СН'!$G$12+СВЦЭМ!$D$10+'СЕТ СН'!$G$5-'СЕТ СН'!$G$20</f>
        <v>5293.0266780800002</v>
      </c>
      <c r="J57" s="36">
        <f>SUMIFS(СВЦЭМ!$C$39:$C$782,СВЦЭМ!$A$39:$A$782,$A57,СВЦЭМ!$B$39:$B$782,J$44)+'СЕТ СН'!$G$12+СВЦЭМ!$D$10+'СЕТ СН'!$G$5-'СЕТ СН'!$G$20</f>
        <v>5249.37447815</v>
      </c>
      <c r="K57" s="36">
        <f>SUMIFS(СВЦЭМ!$C$39:$C$782,СВЦЭМ!$A$39:$A$782,$A57,СВЦЭМ!$B$39:$B$782,K$44)+'СЕТ СН'!$G$12+СВЦЭМ!$D$10+'СЕТ СН'!$G$5-'СЕТ СН'!$G$20</f>
        <v>5231.3684280400003</v>
      </c>
      <c r="L57" s="36">
        <f>SUMIFS(СВЦЭМ!$C$39:$C$782,СВЦЭМ!$A$39:$A$782,$A57,СВЦЭМ!$B$39:$B$782,L$44)+'СЕТ СН'!$G$12+СВЦЭМ!$D$10+'СЕТ СН'!$G$5-'СЕТ СН'!$G$20</f>
        <v>5245.9941722800004</v>
      </c>
      <c r="M57" s="36">
        <f>SUMIFS(СВЦЭМ!$C$39:$C$782,СВЦЭМ!$A$39:$A$782,$A57,СВЦЭМ!$B$39:$B$782,M$44)+'СЕТ СН'!$G$12+СВЦЭМ!$D$10+'СЕТ СН'!$G$5-'СЕТ СН'!$G$20</f>
        <v>5265.7790484899997</v>
      </c>
      <c r="N57" s="36">
        <f>SUMIFS(СВЦЭМ!$C$39:$C$782,СВЦЭМ!$A$39:$A$782,$A57,СВЦЭМ!$B$39:$B$782,N$44)+'СЕТ СН'!$G$12+СВЦЭМ!$D$10+'СЕТ СН'!$G$5-'СЕТ СН'!$G$20</f>
        <v>5318.2472450900004</v>
      </c>
      <c r="O57" s="36">
        <f>SUMIFS(СВЦЭМ!$C$39:$C$782,СВЦЭМ!$A$39:$A$782,$A57,СВЦЭМ!$B$39:$B$782,O$44)+'СЕТ СН'!$G$12+СВЦЭМ!$D$10+'СЕТ СН'!$G$5-'СЕТ СН'!$G$20</f>
        <v>5361.4125178900003</v>
      </c>
      <c r="P57" s="36">
        <f>SUMIFS(СВЦЭМ!$C$39:$C$782,СВЦЭМ!$A$39:$A$782,$A57,СВЦЭМ!$B$39:$B$782,P$44)+'СЕТ СН'!$G$12+СВЦЭМ!$D$10+'СЕТ СН'!$G$5-'СЕТ СН'!$G$20</f>
        <v>5400.3363989099998</v>
      </c>
      <c r="Q57" s="36">
        <f>SUMIFS(СВЦЭМ!$C$39:$C$782,СВЦЭМ!$A$39:$A$782,$A57,СВЦЭМ!$B$39:$B$782,Q$44)+'СЕТ СН'!$G$12+СВЦЭМ!$D$10+'СЕТ СН'!$G$5-'СЕТ СН'!$G$20</f>
        <v>5409.5477854199999</v>
      </c>
      <c r="R57" s="36">
        <f>SUMIFS(СВЦЭМ!$C$39:$C$782,СВЦЭМ!$A$39:$A$782,$A57,СВЦЭМ!$B$39:$B$782,R$44)+'СЕТ СН'!$G$12+СВЦЭМ!$D$10+'СЕТ СН'!$G$5-'СЕТ СН'!$G$20</f>
        <v>5381.3952857000004</v>
      </c>
      <c r="S57" s="36">
        <f>SUMIFS(СВЦЭМ!$C$39:$C$782,СВЦЭМ!$A$39:$A$782,$A57,СВЦЭМ!$B$39:$B$782,S$44)+'СЕТ СН'!$G$12+СВЦЭМ!$D$10+'СЕТ СН'!$G$5-'СЕТ СН'!$G$20</f>
        <v>5345.7908305199999</v>
      </c>
      <c r="T57" s="36">
        <f>SUMIFS(СВЦЭМ!$C$39:$C$782,СВЦЭМ!$A$39:$A$782,$A57,СВЦЭМ!$B$39:$B$782,T$44)+'СЕТ СН'!$G$12+СВЦЭМ!$D$10+'СЕТ СН'!$G$5-'СЕТ СН'!$G$20</f>
        <v>5293.6537666599997</v>
      </c>
      <c r="U57" s="36">
        <f>SUMIFS(СВЦЭМ!$C$39:$C$782,СВЦЭМ!$A$39:$A$782,$A57,СВЦЭМ!$B$39:$B$782,U$44)+'СЕТ СН'!$G$12+СВЦЭМ!$D$10+'СЕТ СН'!$G$5-'СЕТ СН'!$G$20</f>
        <v>5349.1929808000004</v>
      </c>
      <c r="V57" s="36">
        <f>SUMIFS(СВЦЭМ!$C$39:$C$782,СВЦЭМ!$A$39:$A$782,$A57,СВЦЭМ!$B$39:$B$782,V$44)+'СЕТ СН'!$G$12+СВЦЭМ!$D$10+'СЕТ СН'!$G$5-'СЕТ СН'!$G$20</f>
        <v>5357.2056856500003</v>
      </c>
      <c r="W57" s="36">
        <f>SUMIFS(СВЦЭМ!$C$39:$C$782,СВЦЭМ!$A$39:$A$782,$A57,СВЦЭМ!$B$39:$B$782,W$44)+'СЕТ СН'!$G$12+СВЦЭМ!$D$10+'СЕТ СН'!$G$5-'СЕТ СН'!$G$20</f>
        <v>5387.1321087300003</v>
      </c>
      <c r="X57" s="36">
        <f>SUMIFS(СВЦЭМ!$C$39:$C$782,СВЦЭМ!$A$39:$A$782,$A57,СВЦЭМ!$B$39:$B$782,X$44)+'СЕТ СН'!$G$12+СВЦЭМ!$D$10+'СЕТ СН'!$G$5-'СЕТ СН'!$G$20</f>
        <v>5422.4005595899998</v>
      </c>
      <c r="Y57" s="36">
        <f>SUMIFS(СВЦЭМ!$C$39:$C$782,СВЦЭМ!$A$39:$A$782,$A57,СВЦЭМ!$B$39:$B$782,Y$44)+'СЕТ СН'!$G$12+СВЦЭМ!$D$10+'СЕТ СН'!$G$5-'СЕТ СН'!$G$20</f>
        <v>5344.38784304</v>
      </c>
    </row>
    <row r="58" spans="1:25" ht="15.75" x14ac:dyDescent="0.2">
      <c r="A58" s="35">
        <f t="shared" si="1"/>
        <v>44971</v>
      </c>
      <c r="B58" s="36">
        <f>SUMIFS(СВЦЭМ!$C$39:$C$782,СВЦЭМ!$A$39:$A$782,$A58,СВЦЭМ!$B$39:$B$782,B$44)+'СЕТ СН'!$G$12+СВЦЭМ!$D$10+'СЕТ СН'!$G$5-'СЕТ СН'!$G$20</f>
        <v>5441.8639771199996</v>
      </c>
      <c r="C58" s="36">
        <f>SUMIFS(СВЦЭМ!$C$39:$C$782,СВЦЭМ!$A$39:$A$782,$A58,СВЦЭМ!$B$39:$B$782,C$44)+'СЕТ СН'!$G$12+СВЦЭМ!$D$10+'СЕТ СН'!$G$5-'СЕТ СН'!$G$20</f>
        <v>5504.3176882500002</v>
      </c>
      <c r="D58" s="36">
        <f>SUMIFS(СВЦЭМ!$C$39:$C$782,СВЦЭМ!$A$39:$A$782,$A58,СВЦЭМ!$B$39:$B$782,D$44)+'СЕТ СН'!$G$12+СВЦЭМ!$D$10+'СЕТ СН'!$G$5-'СЕТ СН'!$G$20</f>
        <v>5476.3392810100004</v>
      </c>
      <c r="E58" s="36">
        <f>SUMIFS(СВЦЭМ!$C$39:$C$782,СВЦЭМ!$A$39:$A$782,$A58,СВЦЭМ!$B$39:$B$782,E$44)+'СЕТ СН'!$G$12+СВЦЭМ!$D$10+'СЕТ СН'!$G$5-'СЕТ СН'!$G$20</f>
        <v>5582.8694568200008</v>
      </c>
      <c r="F58" s="36">
        <f>SUMIFS(СВЦЭМ!$C$39:$C$782,СВЦЭМ!$A$39:$A$782,$A58,СВЦЭМ!$B$39:$B$782,F$44)+'СЕТ СН'!$G$12+СВЦЭМ!$D$10+'СЕТ СН'!$G$5-'СЕТ СН'!$G$20</f>
        <v>5400.0628602899997</v>
      </c>
      <c r="G58" s="36">
        <f>SUMIFS(СВЦЭМ!$C$39:$C$782,СВЦЭМ!$A$39:$A$782,$A58,СВЦЭМ!$B$39:$B$782,G$44)+'СЕТ СН'!$G$12+СВЦЭМ!$D$10+'СЕТ СН'!$G$5-'СЕТ СН'!$G$20</f>
        <v>5538.6940832199998</v>
      </c>
      <c r="H58" s="36">
        <f>SUMIFS(СВЦЭМ!$C$39:$C$782,СВЦЭМ!$A$39:$A$782,$A58,СВЦЭМ!$B$39:$B$782,H$44)+'СЕТ СН'!$G$12+СВЦЭМ!$D$10+'СЕТ СН'!$G$5-'СЕТ СН'!$G$20</f>
        <v>5450.2171519800004</v>
      </c>
      <c r="I58" s="36">
        <f>SUMIFS(СВЦЭМ!$C$39:$C$782,СВЦЭМ!$A$39:$A$782,$A58,СВЦЭМ!$B$39:$B$782,I$44)+'СЕТ СН'!$G$12+СВЦЭМ!$D$10+'СЕТ СН'!$G$5-'СЕТ СН'!$G$20</f>
        <v>5387.73368536</v>
      </c>
      <c r="J58" s="36">
        <f>SUMIFS(СВЦЭМ!$C$39:$C$782,СВЦЭМ!$A$39:$A$782,$A58,СВЦЭМ!$B$39:$B$782,J$44)+'СЕТ СН'!$G$12+СВЦЭМ!$D$10+'СЕТ СН'!$G$5-'СЕТ СН'!$G$20</f>
        <v>5378.3320756900002</v>
      </c>
      <c r="K58" s="36">
        <f>SUMIFS(СВЦЭМ!$C$39:$C$782,СВЦЭМ!$A$39:$A$782,$A58,СВЦЭМ!$B$39:$B$782,K$44)+'СЕТ СН'!$G$12+СВЦЭМ!$D$10+'СЕТ СН'!$G$5-'СЕТ СН'!$G$20</f>
        <v>5346.7094596200004</v>
      </c>
      <c r="L58" s="36">
        <f>SUMIFS(СВЦЭМ!$C$39:$C$782,СВЦЭМ!$A$39:$A$782,$A58,СВЦЭМ!$B$39:$B$782,L$44)+'СЕТ СН'!$G$12+СВЦЭМ!$D$10+'СЕТ СН'!$G$5-'СЕТ СН'!$G$20</f>
        <v>5350.1179141700004</v>
      </c>
      <c r="M58" s="36">
        <f>SUMIFS(СВЦЭМ!$C$39:$C$782,СВЦЭМ!$A$39:$A$782,$A58,СВЦЭМ!$B$39:$B$782,M$44)+'СЕТ СН'!$G$12+СВЦЭМ!$D$10+'СЕТ СН'!$G$5-'СЕТ СН'!$G$20</f>
        <v>5425.0448935599998</v>
      </c>
      <c r="N58" s="36">
        <f>SUMIFS(СВЦЭМ!$C$39:$C$782,СВЦЭМ!$A$39:$A$782,$A58,СВЦЭМ!$B$39:$B$782,N$44)+'СЕТ СН'!$G$12+СВЦЭМ!$D$10+'СЕТ СН'!$G$5-'СЕТ СН'!$G$20</f>
        <v>5406.2324778900002</v>
      </c>
      <c r="O58" s="36">
        <f>SUMIFS(СВЦЭМ!$C$39:$C$782,СВЦЭМ!$A$39:$A$782,$A58,СВЦЭМ!$B$39:$B$782,O$44)+'СЕТ СН'!$G$12+СВЦЭМ!$D$10+'СЕТ СН'!$G$5-'СЕТ СН'!$G$20</f>
        <v>5425.5539136799998</v>
      </c>
      <c r="P58" s="36">
        <f>SUMIFS(СВЦЭМ!$C$39:$C$782,СВЦЭМ!$A$39:$A$782,$A58,СВЦЭМ!$B$39:$B$782,P$44)+'СЕТ СН'!$G$12+СВЦЭМ!$D$10+'СЕТ СН'!$G$5-'СЕТ СН'!$G$20</f>
        <v>5463.9456236599999</v>
      </c>
      <c r="Q58" s="36">
        <f>SUMIFS(СВЦЭМ!$C$39:$C$782,СВЦЭМ!$A$39:$A$782,$A58,СВЦЭМ!$B$39:$B$782,Q$44)+'СЕТ СН'!$G$12+СВЦЭМ!$D$10+'СЕТ СН'!$G$5-'СЕТ СН'!$G$20</f>
        <v>5468.6145547800006</v>
      </c>
      <c r="R58" s="36">
        <f>SUMIFS(СВЦЭМ!$C$39:$C$782,СВЦЭМ!$A$39:$A$782,$A58,СВЦЭМ!$B$39:$B$782,R$44)+'СЕТ СН'!$G$12+СВЦЭМ!$D$10+'СЕТ СН'!$G$5-'СЕТ СН'!$G$20</f>
        <v>5451.2707443899999</v>
      </c>
      <c r="S58" s="36">
        <f>SUMIFS(СВЦЭМ!$C$39:$C$782,СВЦЭМ!$A$39:$A$782,$A58,СВЦЭМ!$B$39:$B$782,S$44)+'СЕТ СН'!$G$12+СВЦЭМ!$D$10+'СЕТ СН'!$G$5-'СЕТ СН'!$G$20</f>
        <v>5416.5069513199996</v>
      </c>
      <c r="T58" s="36">
        <f>SUMIFS(СВЦЭМ!$C$39:$C$782,СВЦЭМ!$A$39:$A$782,$A58,СВЦЭМ!$B$39:$B$782,T$44)+'СЕТ СН'!$G$12+СВЦЭМ!$D$10+'СЕТ СН'!$G$5-'СЕТ СН'!$G$20</f>
        <v>5406.3330540500001</v>
      </c>
      <c r="U58" s="36">
        <f>SUMIFS(СВЦЭМ!$C$39:$C$782,СВЦЭМ!$A$39:$A$782,$A58,СВЦЭМ!$B$39:$B$782,U$44)+'СЕТ СН'!$G$12+СВЦЭМ!$D$10+'СЕТ СН'!$G$5-'СЕТ СН'!$G$20</f>
        <v>5400.0452467499999</v>
      </c>
      <c r="V58" s="36">
        <f>SUMIFS(СВЦЭМ!$C$39:$C$782,СВЦЭМ!$A$39:$A$782,$A58,СВЦЭМ!$B$39:$B$782,V$44)+'СЕТ СН'!$G$12+СВЦЭМ!$D$10+'СЕТ СН'!$G$5-'СЕТ СН'!$G$20</f>
        <v>5414.8318268900002</v>
      </c>
      <c r="W58" s="36">
        <f>SUMIFS(СВЦЭМ!$C$39:$C$782,СВЦЭМ!$A$39:$A$782,$A58,СВЦЭМ!$B$39:$B$782,W$44)+'СЕТ СН'!$G$12+СВЦЭМ!$D$10+'СЕТ СН'!$G$5-'СЕТ СН'!$G$20</f>
        <v>5438.5016461200003</v>
      </c>
      <c r="X58" s="36">
        <f>SUMIFS(СВЦЭМ!$C$39:$C$782,СВЦЭМ!$A$39:$A$782,$A58,СВЦЭМ!$B$39:$B$782,X$44)+'СЕТ СН'!$G$12+СВЦЭМ!$D$10+'СЕТ СН'!$G$5-'СЕТ СН'!$G$20</f>
        <v>5466.7909592200003</v>
      </c>
      <c r="Y58" s="36">
        <f>SUMIFS(СВЦЭМ!$C$39:$C$782,СВЦЭМ!$A$39:$A$782,$A58,СВЦЭМ!$B$39:$B$782,Y$44)+'СЕТ СН'!$G$12+СВЦЭМ!$D$10+'СЕТ СН'!$G$5-'СЕТ СН'!$G$20</f>
        <v>5483.5826650300005</v>
      </c>
    </row>
    <row r="59" spans="1:25" ht="15.75" x14ac:dyDescent="0.2">
      <c r="A59" s="35">
        <f t="shared" si="1"/>
        <v>44972</v>
      </c>
      <c r="B59" s="36">
        <f>SUMIFS(СВЦЭМ!$C$39:$C$782,СВЦЭМ!$A$39:$A$782,$A59,СВЦЭМ!$B$39:$B$782,B$44)+'СЕТ СН'!$G$12+СВЦЭМ!$D$10+'СЕТ СН'!$G$5-'СЕТ СН'!$G$20</f>
        <v>5424.2384317899996</v>
      </c>
      <c r="C59" s="36">
        <f>SUMIFS(СВЦЭМ!$C$39:$C$782,СВЦЭМ!$A$39:$A$782,$A59,СВЦЭМ!$B$39:$B$782,C$44)+'СЕТ СН'!$G$12+СВЦЭМ!$D$10+'СЕТ СН'!$G$5-'СЕТ СН'!$G$20</f>
        <v>5445.5067209200006</v>
      </c>
      <c r="D59" s="36">
        <f>SUMIFS(СВЦЭМ!$C$39:$C$782,СВЦЭМ!$A$39:$A$782,$A59,СВЦЭМ!$B$39:$B$782,D$44)+'СЕТ СН'!$G$12+СВЦЭМ!$D$10+'СЕТ СН'!$G$5-'СЕТ СН'!$G$20</f>
        <v>5470.0367428299996</v>
      </c>
      <c r="E59" s="36">
        <f>SUMIFS(СВЦЭМ!$C$39:$C$782,СВЦЭМ!$A$39:$A$782,$A59,СВЦЭМ!$B$39:$B$782,E$44)+'СЕТ СН'!$G$12+СВЦЭМ!$D$10+'СЕТ СН'!$G$5-'СЕТ СН'!$G$20</f>
        <v>5458.0822091500004</v>
      </c>
      <c r="F59" s="36">
        <f>SUMIFS(СВЦЭМ!$C$39:$C$782,СВЦЭМ!$A$39:$A$782,$A59,СВЦЭМ!$B$39:$B$782,F$44)+'СЕТ СН'!$G$12+СВЦЭМ!$D$10+'СЕТ СН'!$G$5-'СЕТ СН'!$G$20</f>
        <v>5430.3599793800004</v>
      </c>
      <c r="G59" s="36">
        <f>SUMIFS(СВЦЭМ!$C$39:$C$782,СВЦЭМ!$A$39:$A$782,$A59,СВЦЭМ!$B$39:$B$782,G$44)+'СЕТ СН'!$G$12+СВЦЭМ!$D$10+'СЕТ СН'!$G$5-'СЕТ СН'!$G$20</f>
        <v>5357.8676596900004</v>
      </c>
      <c r="H59" s="36">
        <f>SUMIFS(СВЦЭМ!$C$39:$C$782,СВЦЭМ!$A$39:$A$782,$A59,СВЦЭМ!$B$39:$B$782,H$44)+'СЕТ СН'!$G$12+СВЦЭМ!$D$10+'СЕТ СН'!$G$5-'СЕТ СН'!$G$20</f>
        <v>5281.2556534200003</v>
      </c>
      <c r="I59" s="36">
        <f>SUMIFS(СВЦЭМ!$C$39:$C$782,СВЦЭМ!$A$39:$A$782,$A59,СВЦЭМ!$B$39:$B$782,I$44)+'СЕТ СН'!$G$12+СВЦЭМ!$D$10+'СЕТ СН'!$G$5-'СЕТ СН'!$G$20</f>
        <v>5263.9882259200003</v>
      </c>
      <c r="J59" s="36">
        <f>SUMIFS(СВЦЭМ!$C$39:$C$782,СВЦЭМ!$A$39:$A$782,$A59,СВЦЭМ!$B$39:$B$782,J$44)+'СЕТ СН'!$G$12+СВЦЭМ!$D$10+'СЕТ СН'!$G$5-'СЕТ СН'!$G$20</f>
        <v>5232.0902872300003</v>
      </c>
      <c r="K59" s="36">
        <f>SUMIFS(СВЦЭМ!$C$39:$C$782,СВЦЭМ!$A$39:$A$782,$A59,СВЦЭМ!$B$39:$B$782,K$44)+'СЕТ СН'!$G$12+СВЦЭМ!$D$10+'СЕТ СН'!$G$5-'СЕТ СН'!$G$20</f>
        <v>5229.0597051599998</v>
      </c>
      <c r="L59" s="36">
        <f>SUMIFS(СВЦЭМ!$C$39:$C$782,СВЦЭМ!$A$39:$A$782,$A59,СВЦЭМ!$B$39:$B$782,L$44)+'СЕТ СН'!$G$12+СВЦЭМ!$D$10+'СЕТ СН'!$G$5-'СЕТ СН'!$G$20</f>
        <v>5239.2698564299999</v>
      </c>
      <c r="M59" s="36">
        <f>SUMIFS(СВЦЭМ!$C$39:$C$782,СВЦЭМ!$A$39:$A$782,$A59,СВЦЭМ!$B$39:$B$782,M$44)+'СЕТ СН'!$G$12+СВЦЭМ!$D$10+'СЕТ СН'!$G$5-'СЕТ СН'!$G$20</f>
        <v>5283.9409013700006</v>
      </c>
      <c r="N59" s="36">
        <f>SUMIFS(СВЦЭМ!$C$39:$C$782,СВЦЭМ!$A$39:$A$782,$A59,СВЦЭМ!$B$39:$B$782,N$44)+'СЕТ СН'!$G$12+СВЦЭМ!$D$10+'СЕТ СН'!$G$5-'СЕТ СН'!$G$20</f>
        <v>5305.2839103900005</v>
      </c>
      <c r="O59" s="36">
        <f>SUMIFS(СВЦЭМ!$C$39:$C$782,СВЦЭМ!$A$39:$A$782,$A59,СВЦЭМ!$B$39:$B$782,O$44)+'СЕТ СН'!$G$12+СВЦЭМ!$D$10+'СЕТ СН'!$G$5-'СЕТ СН'!$G$20</f>
        <v>5330.4274808800001</v>
      </c>
      <c r="P59" s="36">
        <f>SUMIFS(СВЦЭМ!$C$39:$C$782,СВЦЭМ!$A$39:$A$782,$A59,СВЦЭМ!$B$39:$B$782,P$44)+'СЕТ СН'!$G$12+СВЦЭМ!$D$10+'СЕТ СН'!$G$5-'СЕТ СН'!$G$20</f>
        <v>5350.7693261900004</v>
      </c>
      <c r="Q59" s="36">
        <f>SUMIFS(СВЦЭМ!$C$39:$C$782,СВЦЭМ!$A$39:$A$782,$A59,СВЦЭМ!$B$39:$B$782,Q$44)+'СЕТ СН'!$G$12+СВЦЭМ!$D$10+'СЕТ СН'!$G$5-'СЕТ СН'!$G$20</f>
        <v>5334.0085993000002</v>
      </c>
      <c r="R59" s="36">
        <f>SUMIFS(СВЦЭМ!$C$39:$C$782,СВЦЭМ!$A$39:$A$782,$A59,СВЦЭМ!$B$39:$B$782,R$44)+'СЕТ СН'!$G$12+СВЦЭМ!$D$10+'СЕТ СН'!$G$5-'СЕТ СН'!$G$20</f>
        <v>5319.8233498</v>
      </c>
      <c r="S59" s="36">
        <f>SUMIFS(СВЦЭМ!$C$39:$C$782,СВЦЭМ!$A$39:$A$782,$A59,СВЦЭМ!$B$39:$B$782,S$44)+'СЕТ СН'!$G$12+СВЦЭМ!$D$10+'СЕТ СН'!$G$5-'СЕТ СН'!$G$20</f>
        <v>5271.51137208</v>
      </c>
      <c r="T59" s="36">
        <f>SUMIFS(СВЦЭМ!$C$39:$C$782,СВЦЭМ!$A$39:$A$782,$A59,СВЦЭМ!$B$39:$B$782,T$44)+'СЕТ СН'!$G$12+СВЦЭМ!$D$10+'СЕТ СН'!$G$5-'СЕТ СН'!$G$20</f>
        <v>5220.1583408400002</v>
      </c>
      <c r="U59" s="36">
        <f>SUMIFS(СВЦЭМ!$C$39:$C$782,СВЦЭМ!$A$39:$A$782,$A59,СВЦЭМ!$B$39:$B$782,U$44)+'СЕТ СН'!$G$12+СВЦЭМ!$D$10+'СЕТ СН'!$G$5-'СЕТ СН'!$G$20</f>
        <v>5248.8219796399999</v>
      </c>
      <c r="V59" s="36">
        <f>SUMIFS(СВЦЭМ!$C$39:$C$782,СВЦЭМ!$A$39:$A$782,$A59,СВЦЭМ!$B$39:$B$782,V$44)+'СЕТ СН'!$G$12+СВЦЭМ!$D$10+'СЕТ СН'!$G$5-'СЕТ СН'!$G$20</f>
        <v>5238.5065514899998</v>
      </c>
      <c r="W59" s="36">
        <f>SUMIFS(СВЦЭМ!$C$39:$C$782,СВЦЭМ!$A$39:$A$782,$A59,СВЦЭМ!$B$39:$B$782,W$44)+'СЕТ СН'!$G$12+СВЦЭМ!$D$10+'СЕТ СН'!$G$5-'СЕТ СН'!$G$20</f>
        <v>5237.3297025800002</v>
      </c>
      <c r="X59" s="36">
        <f>SUMIFS(СВЦЭМ!$C$39:$C$782,СВЦЭМ!$A$39:$A$782,$A59,СВЦЭМ!$B$39:$B$782,X$44)+'СЕТ СН'!$G$12+СВЦЭМ!$D$10+'СЕТ СН'!$G$5-'СЕТ СН'!$G$20</f>
        <v>5297.8415195699999</v>
      </c>
      <c r="Y59" s="36">
        <f>SUMIFS(СВЦЭМ!$C$39:$C$782,СВЦЭМ!$A$39:$A$782,$A59,СВЦЭМ!$B$39:$B$782,Y$44)+'СЕТ СН'!$G$12+СВЦЭМ!$D$10+'СЕТ СН'!$G$5-'СЕТ СН'!$G$20</f>
        <v>5333.1264700800002</v>
      </c>
    </row>
    <row r="60" spans="1:25" ht="15.75" x14ac:dyDescent="0.2">
      <c r="A60" s="35">
        <f t="shared" si="1"/>
        <v>44973</v>
      </c>
      <c r="B60" s="36">
        <f>SUMIFS(СВЦЭМ!$C$39:$C$782,СВЦЭМ!$A$39:$A$782,$A60,СВЦЭМ!$B$39:$B$782,B$44)+'СЕТ СН'!$G$12+СВЦЭМ!$D$10+'СЕТ СН'!$G$5-'СЕТ СН'!$G$20</f>
        <v>5399.3366423799998</v>
      </c>
      <c r="C60" s="36">
        <f>SUMIFS(СВЦЭМ!$C$39:$C$782,СВЦЭМ!$A$39:$A$782,$A60,СВЦЭМ!$B$39:$B$782,C$44)+'СЕТ СН'!$G$12+СВЦЭМ!$D$10+'СЕТ СН'!$G$5-'СЕТ СН'!$G$20</f>
        <v>5438.0273342700002</v>
      </c>
      <c r="D60" s="36">
        <f>SUMIFS(СВЦЭМ!$C$39:$C$782,СВЦЭМ!$A$39:$A$782,$A60,СВЦЭМ!$B$39:$B$782,D$44)+'СЕТ СН'!$G$12+СВЦЭМ!$D$10+'СЕТ СН'!$G$5-'СЕТ СН'!$G$20</f>
        <v>5430.0543136300003</v>
      </c>
      <c r="E60" s="36">
        <f>SUMIFS(СВЦЭМ!$C$39:$C$782,СВЦЭМ!$A$39:$A$782,$A60,СВЦЭМ!$B$39:$B$782,E$44)+'СЕТ СН'!$G$12+СВЦЭМ!$D$10+'СЕТ СН'!$G$5-'СЕТ СН'!$G$20</f>
        <v>5450.3714571300006</v>
      </c>
      <c r="F60" s="36">
        <f>SUMIFS(СВЦЭМ!$C$39:$C$782,СВЦЭМ!$A$39:$A$782,$A60,СВЦЭМ!$B$39:$B$782,F$44)+'СЕТ СН'!$G$12+СВЦЭМ!$D$10+'СЕТ СН'!$G$5-'СЕТ СН'!$G$20</f>
        <v>5413.1899233100003</v>
      </c>
      <c r="G60" s="36">
        <f>SUMIFS(СВЦЭМ!$C$39:$C$782,СВЦЭМ!$A$39:$A$782,$A60,СВЦЭМ!$B$39:$B$782,G$44)+'СЕТ СН'!$G$12+СВЦЭМ!$D$10+'СЕТ СН'!$G$5-'СЕТ СН'!$G$20</f>
        <v>5367.1759851500001</v>
      </c>
      <c r="H60" s="36">
        <f>SUMIFS(СВЦЭМ!$C$39:$C$782,СВЦЭМ!$A$39:$A$782,$A60,СВЦЭМ!$B$39:$B$782,H$44)+'СЕТ СН'!$G$12+СВЦЭМ!$D$10+'СЕТ СН'!$G$5-'СЕТ СН'!$G$20</f>
        <v>5265.23760623</v>
      </c>
      <c r="I60" s="36">
        <f>SUMIFS(СВЦЭМ!$C$39:$C$782,СВЦЭМ!$A$39:$A$782,$A60,СВЦЭМ!$B$39:$B$782,I$44)+'СЕТ СН'!$G$12+СВЦЭМ!$D$10+'СЕТ СН'!$G$5-'СЕТ СН'!$G$20</f>
        <v>5245.7534759099999</v>
      </c>
      <c r="J60" s="36">
        <f>SUMIFS(СВЦЭМ!$C$39:$C$782,СВЦЭМ!$A$39:$A$782,$A60,СВЦЭМ!$B$39:$B$782,J$44)+'СЕТ СН'!$G$12+СВЦЭМ!$D$10+'СЕТ СН'!$G$5-'СЕТ СН'!$G$20</f>
        <v>5223.3840488900005</v>
      </c>
      <c r="K60" s="36">
        <f>SUMIFS(СВЦЭМ!$C$39:$C$782,СВЦЭМ!$A$39:$A$782,$A60,СВЦЭМ!$B$39:$B$782,K$44)+'СЕТ СН'!$G$12+СВЦЭМ!$D$10+'СЕТ СН'!$G$5-'СЕТ СН'!$G$20</f>
        <v>5223.0015772999996</v>
      </c>
      <c r="L60" s="36">
        <f>SUMIFS(СВЦЭМ!$C$39:$C$782,СВЦЭМ!$A$39:$A$782,$A60,СВЦЭМ!$B$39:$B$782,L$44)+'СЕТ СН'!$G$12+СВЦЭМ!$D$10+'СЕТ СН'!$G$5-'СЕТ СН'!$G$20</f>
        <v>5250.2620739100003</v>
      </c>
      <c r="M60" s="36">
        <f>SUMIFS(СВЦЭМ!$C$39:$C$782,СВЦЭМ!$A$39:$A$782,$A60,СВЦЭМ!$B$39:$B$782,M$44)+'СЕТ СН'!$G$12+СВЦЭМ!$D$10+'СЕТ СН'!$G$5-'СЕТ СН'!$G$20</f>
        <v>5267.4230074200004</v>
      </c>
      <c r="N60" s="36">
        <f>SUMIFS(СВЦЭМ!$C$39:$C$782,СВЦЭМ!$A$39:$A$782,$A60,СВЦЭМ!$B$39:$B$782,N$44)+'СЕТ СН'!$G$12+СВЦЭМ!$D$10+'СЕТ СН'!$G$5-'СЕТ СН'!$G$20</f>
        <v>5326.7076070100002</v>
      </c>
      <c r="O60" s="36">
        <f>SUMIFS(СВЦЭМ!$C$39:$C$782,СВЦЭМ!$A$39:$A$782,$A60,СВЦЭМ!$B$39:$B$782,O$44)+'СЕТ СН'!$G$12+СВЦЭМ!$D$10+'СЕТ СН'!$G$5-'СЕТ СН'!$G$20</f>
        <v>5348.9120626700005</v>
      </c>
      <c r="P60" s="36">
        <f>SUMIFS(СВЦЭМ!$C$39:$C$782,СВЦЭМ!$A$39:$A$782,$A60,СВЦЭМ!$B$39:$B$782,P$44)+'СЕТ СН'!$G$12+СВЦЭМ!$D$10+'СЕТ СН'!$G$5-'СЕТ СН'!$G$20</f>
        <v>5369.8013188799996</v>
      </c>
      <c r="Q60" s="36">
        <f>SUMIFS(СВЦЭМ!$C$39:$C$782,СВЦЭМ!$A$39:$A$782,$A60,СВЦЭМ!$B$39:$B$782,Q$44)+'СЕТ СН'!$G$12+СВЦЭМ!$D$10+'СЕТ СН'!$G$5-'СЕТ СН'!$G$20</f>
        <v>5382.0814841000001</v>
      </c>
      <c r="R60" s="36">
        <f>SUMIFS(СВЦЭМ!$C$39:$C$782,СВЦЭМ!$A$39:$A$782,$A60,СВЦЭМ!$B$39:$B$782,R$44)+'СЕТ СН'!$G$12+СВЦЭМ!$D$10+'СЕТ СН'!$G$5-'СЕТ СН'!$G$20</f>
        <v>5360.0089182400006</v>
      </c>
      <c r="S60" s="36">
        <f>SUMIFS(СВЦЭМ!$C$39:$C$782,СВЦЭМ!$A$39:$A$782,$A60,СВЦЭМ!$B$39:$B$782,S$44)+'СЕТ СН'!$G$12+СВЦЭМ!$D$10+'СЕТ СН'!$G$5-'СЕТ СН'!$G$20</f>
        <v>5305.0588887699996</v>
      </c>
      <c r="T60" s="36">
        <f>SUMIFS(СВЦЭМ!$C$39:$C$782,СВЦЭМ!$A$39:$A$782,$A60,СВЦЭМ!$B$39:$B$782,T$44)+'СЕТ СН'!$G$12+СВЦЭМ!$D$10+'СЕТ СН'!$G$5-'СЕТ СН'!$G$20</f>
        <v>5260.9225854100005</v>
      </c>
      <c r="U60" s="36">
        <f>SUMIFS(СВЦЭМ!$C$39:$C$782,СВЦЭМ!$A$39:$A$782,$A60,СВЦЭМ!$B$39:$B$782,U$44)+'СЕТ СН'!$G$12+СВЦЭМ!$D$10+'СЕТ СН'!$G$5-'СЕТ СН'!$G$20</f>
        <v>5278.4105552600004</v>
      </c>
      <c r="V60" s="36">
        <f>SUMIFS(СВЦЭМ!$C$39:$C$782,СВЦЭМ!$A$39:$A$782,$A60,СВЦЭМ!$B$39:$B$782,V$44)+'СЕТ СН'!$G$12+СВЦЭМ!$D$10+'СЕТ СН'!$G$5-'СЕТ СН'!$G$20</f>
        <v>5295.4427406000004</v>
      </c>
      <c r="W60" s="36">
        <f>SUMIFS(СВЦЭМ!$C$39:$C$782,СВЦЭМ!$A$39:$A$782,$A60,СВЦЭМ!$B$39:$B$782,W$44)+'СЕТ СН'!$G$12+СВЦЭМ!$D$10+'СЕТ СН'!$G$5-'СЕТ СН'!$G$20</f>
        <v>5332.4817648799999</v>
      </c>
      <c r="X60" s="36">
        <f>SUMIFS(СВЦЭМ!$C$39:$C$782,СВЦЭМ!$A$39:$A$782,$A60,СВЦЭМ!$B$39:$B$782,X$44)+'СЕТ СН'!$G$12+СВЦЭМ!$D$10+'СЕТ СН'!$G$5-'СЕТ СН'!$G$20</f>
        <v>5372.8329468499996</v>
      </c>
      <c r="Y60" s="36">
        <f>SUMIFS(СВЦЭМ!$C$39:$C$782,СВЦЭМ!$A$39:$A$782,$A60,СВЦЭМ!$B$39:$B$782,Y$44)+'СЕТ СН'!$G$12+СВЦЭМ!$D$10+'СЕТ СН'!$G$5-'СЕТ СН'!$G$20</f>
        <v>5396.45081725</v>
      </c>
    </row>
    <row r="61" spans="1:25" ht="15.75" x14ac:dyDescent="0.2">
      <c r="A61" s="35">
        <f t="shared" si="1"/>
        <v>44974</v>
      </c>
      <c r="B61" s="36">
        <f>SUMIFS(СВЦЭМ!$C$39:$C$782,СВЦЭМ!$A$39:$A$782,$A61,СВЦЭМ!$B$39:$B$782,B$44)+'СЕТ СН'!$G$12+СВЦЭМ!$D$10+'СЕТ СН'!$G$5-'СЕТ СН'!$G$20</f>
        <v>5541.8898524600008</v>
      </c>
      <c r="C61" s="36">
        <f>SUMIFS(СВЦЭМ!$C$39:$C$782,СВЦЭМ!$A$39:$A$782,$A61,СВЦЭМ!$B$39:$B$782,C$44)+'СЕТ СН'!$G$12+СВЦЭМ!$D$10+'СЕТ СН'!$G$5-'СЕТ СН'!$G$20</f>
        <v>5589.9526720400008</v>
      </c>
      <c r="D61" s="36">
        <f>SUMIFS(СВЦЭМ!$C$39:$C$782,СВЦЭМ!$A$39:$A$782,$A61,СВЦЭМ!$B$39:$B$782,D$44)+'СЕТ СН'!$G$12+СВЦЭМ!$D$10+'СЕТ СН'!$G$5-'СЕТ СН'!$G$20</f>
        <v>5591.95840512</v>
      </c>
      <c r="E61" s="36">
        <f>SUMIFS(СВЦЭМ!$C$39:$C$782,СВЦЭМ!$A$39:$A$782,$A61,СВЦЭМ!$B$39:$B$782,E$44)+'СЕТ СН'!$G$12+СВЦЭМ!$D$10+'СЕТ СН'!$G$5-'СЕТ СН'!$G$20</f>
        <v>5598.3699108300007</v>
      </c>
      <c r="F61" s="36">
        <f>SUMIFS(СВЦЭМ!$C$39:$C$782,СВЦЭМ!$A$39:$A$782,$A61,СВЦЭМ!$B$39:$B$782,F$44)+'СЕТ СН'!$G$12+СВЦЭМ!$D$10+'СЕТ СН'!$G$5-'СЕТ СН'!$G$20</f>
        <v>5542.3143846900002</v>
      </c>
      <c r="G61" s="36">
        <f>SUMIFS(СВЦЭМ!$C$39:$C$782,СВЦЭМ!$A$39:$A$782,$A61,СВЦЭМ!$B$39:$B$782,G$44)+'СЕТ СН'!$G$12+СВЦЭМ!$D$10+'СЕТ СН'!$G$5-'СЕТ СН'!$G$20</f>
        <v>5491.2291533099997</v>
      </c>
      <c r="H61" s="36">
        <f>SUMIFS(СВЦЭМ!$C$39:$C$782,СВЦЭМ!$A$39:$A$782,$A61,СВЦЭМ!$B$39:$B$782,H$44)+'СЕТ СН'!$G$12+СВЦЭМ!$D$10+'СЕТ СН'!$G$5-'СЕТ СН'!$G$20</f>
        <v>5424.12587368</v>
      </c>
      <c r="I61" s="36">
        <f>SUMIFS(СВЦЭМ!$C$39:$C$782,СВЦЭМ!$A$39:$A$782,$A61,СВЦЭМ!$B$39:$B$782,I$44)+'СЕТ СН'!$G$12+СВЦЭМ!$D$10+'СЕТ СН'!$G$5-'СЕТ СН'!$G$20</f>
        <v>5402.30772755</v>
      </c>
      <c r="J61" s="36">
        <f>SUMIFS(СВЦЭМ!$C$39:$C$782,СВЦЭМ!$A$39:$A$782,$A61,СВЦЭМ!$B$39:$B$782,J$44)+'СЕТ СН'!$G$12+СВЦЭМ!$D$10+'СЕТ СН'!$G$5-'СЕТ СН'!$G$20</f>
        <v>5369.2710247100003</v>
      </c>
      <c r="K61" s="36">
        <f>SUMIFS(СВЦЭМ!$C$39:$C$782,СВЦЭМ!$A$39:$A$782,$A61,СВЦЭМ!$B$39:$B$782,K$44)+'СЕТ СН'!$G$12+СВЦЭМ!$D$10+'СЕТ СН'!$G$5-'СЕТ СН'!$G$20</f>
        <v>5353.4355710099999</v>
      </c>
      <c r="L61" s="36">
        <f>SUMIFS(СВЦЭМ!$C$39:$C$782,СВЦЭМ!$A$39:$A$782,$A61,СВЦЭМ!$B$39:$B$782,L$44)+'СЕТ СН'!$G$12+СВЦЭМ!$D$10+'СЕТ СН'!$G$5-'СЕТ СН'!$G$20</f>
        <v>5354.7327376900002</v>
      </c>
      <c r="M61" s="36">
        <f>SUMIFS(СВЦЭМ!$C$39:$C$782,СВЦЭМ!$A$39:$A$782,$A61,СВЦЭМ!$B$39:$B$782,M$44)+'СЕТ СН'!$G$12+СВЦЭМ!$D$10+'СЕТ СН'!$G$5-'СЕТ СН'!$G$20</f>
        <v>5356.0011968099998</v>
      </c>
      <c r="N61" s="36">
        <f>SUMIFS(СВЦЭМ!$C$39:$C$782,СВЦЭМ!$A$39:$A$782,$A61,СВЦЭМ!$B$39:$B$782,N$44)+'СЕТ СН'!$G$12+СВЦЭМ!$D$10+'СЕТ СН'!$G$5-'СЕТ СН'!$G$20</f>
        <v>5397.1852731099998</v>
      </c>
      <c r="O61" s="36">
        <f>SUMIFS(СВЦЭМ!$C$39:$C$782,СВЦЭМ!$A$39:$A$782,$A61,СВЦЭМ!$B$39:$B$782,O$44)+'СЕТ СН'!$G$12+СВЦЭМ!$D$10+'СЕТ СН'!$G$5-'СЕТ СН'!$G$20</f>
        <v>5423.4414409500005</v>
      </c>
      <c r="P61" s="36">
        <f>SUMIFS(СВЦЭМ!$C$39:$C$782,СВЦЭМ!$A$39:$A$782,$A61,СВЦЭМ!$B$39:$B$782,P$44)+'СЕТ СН'!$G$12+СВЦЭМ!$D$10+'СЕТ СН'!$G$5-'СЕТ СН'!$G$20</f>
        <v>5445.38050045</v>
      </c>
      <c r="Q61" s="36">
        <f>SUMIFS(СВЦЭМ!$C$39:$C$782,СВЦЭМ!$A$39:$A$782,$A61,СВЦЭМ!$B$39:$B$782,Q$44)+'СЕТ СН'!$G$12+СВЦЭМ!$D$10+'СЕТ СН'!$G$5-'СЕТ СН'!$G$20</f>
        <v>5434.7272747300003</v>
      </c>
      <c r="R61" s="36">
        <f>SUMIFS(СВЦЭМ!$C$39:$C$782,СВЦЭМ!$A$39:$A$782,$A61,СВЦЭМ!$B$39:$B$782,R$44)+'СЕТ СН'!$G$12+СВЦЭМ!$D$10+'СЕТ СН'!$G$5-'СЕТ СН'!$G$20</f>
        <v>5411.1370974800002</v>
      </c>
      <c r="S61" s="36">
        <f>SUMIFS(СВЦЭМ!$C$39:$C$782,СВЦЭМ!$A$39:$A$782,$A61,СВЦЭМ!$B$39:$B$782,S$44)+'СЕТ СН'!$G$12+СВЦЭМ!$D$10+'СЕТ СН'!$G$5-'СЕТ СН'!$G$20</f>
        <v>5362.2706473600001</v>
      </c>
      <c r="T61" s="36">
        <f>SUMIFS(СВЦЭМ!$C$39:$C$782,СВЦЭМ!$A$39:$A$782,$A61,СВЦЭМ!$B$39:$B$782,T$44)+'СЕТ СН'!$G$12+СВЦЭМ!$D$10+'СЕТ СН'!$G$5-'СЕТ СН'!$G$20</f>
        <v>5324.3988120900003</v>
      </c>
      <c r="U61" s="36">
        <f>SUMIFS(СВЦЭМ!$C$39:$C$782,СВЦЭМ!$A$39:$A$782,$A61,СВЦЭМ!$B$39:$B$782,U$44)+'СЕТ СН'!$G$12+СВЦЭМ!$D$10+'СЕТ СН'!$G$5-'СЕТ СН'!$G$20</f>
        <v>5343.0608446799997</v>
      </c>
      <c r="V61" s="36">
        <f>SUMIFS(СВЦЭМ!$C$39:$C$782,СВЦЭМ!$A$39:$A$782,$A61,СВЦЭМ!$B$39:$B$782,V$44)+'СЕТ СН'!$G$12+СВЦЭМ!$D$10+'СЕТ СН'!$G$5-'СЕТ СН'!$G$20</f>
        <v>5379.6277199800006</v>
      </c>
      <c r="W61" s="36">
        <f>SUMIFS(СВЦЭМ!$C$39:$C$782,СВЦЭМ!$A$39:$A$782,$A61,СВЦЭМ!$B$39:$B$782,W$44)+'СЕТ СН'!$G$12+СВЦЭМ!$D$10+'СЕТ СН'!$G$5-'СЕТ СН'!$G$20</f>
        <v>5435.2367734700001</v>
      </c>
      <c r="X61" s="36">
        <f>SUMIFS(СВЦЭМ!$C$39:$C$782,СВЦЭМ!$A$39:$A$782,$A61,СВЦЭМ!$B$39:$B$782,X$44)+'СЕТ СН'!$G$12+СВЦЭМ!$D$10+'СЕТ СН'!$G$5-'СЕТ СН'!$G$20</f>
        <v>5455.7389763900001</v>
      </c>
      <c r="Y61" s="36">
        <f>SUMIFS(СВЦЭМ!$C$39:$C$782,СВЦЭМ!$A$39:$A$782,$A61,СВЦЭМ!$B$39:$B$782,Y$44)+'СЕТ СН'!$G$12+СВЦЭМ!$D$10+'СЕТ СН'!$G$5-'СЕТ СН'!$G$20</f>
        <v>5475.7293395200004</v>
      </c>
    </row>
    <row r="62" spans="1:25" ht="15.75" x14ac:dyDescent="0.2">
      <c r="A62" s="35">
        <f t="shared" si="1"/>
        <v>44975</v>
      </c>
      <c r="B62" s="36">
        <f>SUMIFS(СВЦЭМ!$C$39:$C$782,СВЦЭМ!$A$39:$A$782,$A62,СВЦЭМ!$B$39:$B$782,B$44)+'СЕТ СН'!$G$12+СВЦЭМ!$D$10+'СЕТ СН'!$G$5-'СЕТ СН'!$G$20</f>
        <v>5404.4144214300004</v>
      </c>
      <c r="C62" s="36">
        <f>SUMIFS(СВЦЭМ!$C$39:$C$782,СВЦЭМ!$A$39:$A$782,$A62,СВЦЭМ!$B$39:$B$782,C$44)+'СЕТ СН'!$G$12+СВЦЭМ!$D$10+'СЕТ СН'!$G$5-'СЕТ СН'!$G$20</f>
        <v>5455.9794273900006</v>
      </c>
      <c r="D62" s="36">
        <f>SUMIFS(СВЦЭМ!$C$39:$C$782,СВЦЭМ!$A$39:$A$782,$A62,СВЦЭМ!$B$39:$B$782,D$44)+'СЕТ СН'!$G$12+СВЦЭМ!$D$10+'СЕТ СН'!$G$5-'СЕТ СН'!$G$20</f>
        <v>5445.7442340899997</v>
      </c>
      <c r="E62" s="36">
        <f>SUMIFS(СВЦЭМ!$C$39:$C$782,СВЦЭМ!$A$39:$A$782,$A62,СВЦЭМ!$B$39:$B$782,E$44)+'СЕТ СН'!$G$12+СВЦЭМ!$D$10+'СЕТ СН'!$G$5-'СЕТ СН'!$G$20</f>
        <v>5472.8498110800001</v>
      </c>
      <c r="F62" s="36">
        <f>SUMIFS(СВЦЭМ!$C$39:$C$782,СВЦЭМ!$A$39:$A$782,$A62,СВЦЭМ!$B$39:$B$782,F$44)+'СЕТ СН'!$G$12+СВЦЭМ!$D$10+'СЕТ СН'!$G$5-'СЕТ СН'!$G$20</f>
        <v>5433.7301645999996</v>
      </c>
      <c r="G62" s="36">
        <f>SUMIFS(СВЦЭМ!$C$39:$C$782,СВЦЭМ!$A$39:$A$782,$A62,СВЦЭМ!$B$39:$B$782,G$44)+'СЕТ СН'!$G$12+СВЦЭМ!$D$10+'СЕТ СН'!$G$5-'СЕТ СН'!$G$20</f>
        <v>5415.9125690500005</v>
      </c>
      <c r="H62" s="36">
        <f>SUMIFS(СВЦЭМ!$C$39:$C$782,СВЦЭМ!$A$39:$A$782,$A62,СВЦЭМ!$B$39:$B$782,H$44)+'СЕТ СН'!$G$12+СВЦЭМ!$D$10+'СЕТ СН'!$G$5-'СЕТ СН'!$G$20</f>
        <v>5419.0384327000002</v>
      </c>
      <c r="I62" s="36">
        <f>SUMIFS(СВЦЭМ!$C$39:$C$782,СВЦЭМ!$A$39:$A$782,$A62,СВЦЭМ!$B$39:$B$782,I$44)+'СЕТ СН'!$G$12+СВЦЭМ!$D$10+'СЕТ СН'!$G$5-'СЕТ СН'!$G$20</f>
        <v>5428.4847808100003</v>
      </c>
      <c r="J62" s="36">
        <f>SUMIFS(СВЦЭМ!$C$39:$C$782,СВЦЭМ!$A$39:$A$782,$A62,СВЦЭМ!$B$39:$B$782,J$44)+'СЕТ СН'!$G$12+СВЦЭМ!$D$10+'СЕТ СН'!$G$5-'СЕТ СН'!$G$20</f>
        <v>5424.5363237900001</v>
      </c>
      <c r="K62" s="36">
        <f>SUMIFS(СВЦЭМ!$C$39:$C$782,СВЦЭМ!$A$39:$A$782,$A62,СВЦЭМ!$B$39:$B$782,K$44)+'СЕТ СН'!$G$12+СВЦЭМ!$D$10+'СЕТ СН'!$G$5-'СЕТ СН'!$G$20</f>
        <v>5318.4120156500003</v>
      </c>
      <c r="L62" s="36">
        <f>SUMIFS(СВЦЭМ!$C$39:$C$782,СВЦЭМ!$A$39:$A$782,$A62,СВЦЭМ!$B$39:$B$782,L$44)+'СЕТ СН'!$G$12+СВЦЭМ!$D$10+'СЕТ СН'!$G$5-'СЕТ СН'!$G$20</f>
        <v>5300.9080195500001</v>
      </c>
      <c r="M62" s="36">
        <f>SUMIFS(СВЦЭМ!$C$39:$C$782,СВЦЭМ!$A$39:$A$782,$A62,СВЦЭМ!$B$39:$B$782,M$44)+'СЕТ СН'!$G$12+СВЦЭМ!$D$10+'СЕТ СН'!$G$5-'СЕТ СН'!$G$20</f>
        <v>5317.2906677999999</v>
      </c>
      <c r="N62" s="36">
        <f>SUMIFS(СВЦЭМ!$C$39:$C$782,СВЦЭМ!$A$39:$A$782,$A62,СВЦЭМ!$B$39:$B$782,N$44)+'СЕТ СН'!$G$12+СВЦЭМ!$D$10+'СЕТ СН'!$G$5-'СЕТ СН'!$G$20</f>
        <v>5346.3437174000001</v>
      </c>
      <c r="O62" s="36">
        <f>SUMIFS(СВЦЭМ!$C$39:$C$782,СВЦЭМ!$A$39:$A$782,$A62,СВЦЭМ!$B$39:$B$782,O$44)+'СЕТ СН'!$G$12+СВЦЭМ!$D$10+'СЕТ СН'!$G$5-'СЕТ СН'!$G$20</f>
        <v>5358.9887518100004</v>
      </c>
      <c r="P62" s="36">
        <f>SUMIFS(СВЦЭМ!$C$39:$C$782,СВЦЭМ!$A$39:$A$782,$A62,СВЦЭМ!$B$39:$B$782,P$44)+'СЕТ СН'!$G$12+СВЦЭМ!$D$10+'СЕТ СН'!$G$5-'СЕТ СН'!$G$20</f>
        <v>5383.92551826</v>
      </c>
      <c r="Q62" s="36">
        <f>SUMIFS(СВЦЭМ!$C$39:$C$782,СВЦЭМ!$A$39:$A$782,$A62,СВЦЭМ!$B$39:$B$782,Q$44)+'СЕТ СН'!$G$12+СВЦЭМ!$D$10+'СЕТ СН'!$G$5-'СЕТ СН'!$G$20</f>
        <v>5370.2133141000004</v>
      </c>
      <c r="R62" s="36">
        <f>SUMIFS(СВЦЭМ!$C$39:$C$782,СВЦЭМ!$A$39:$A$782,$A62,СВЦЭМ!$B$39:$B$782,R$44)+'СЕТ СН'!$G$12+СВЦЭМ!$D$10+'СЕТ СН'!$G$5-'СЕТ СН'!$G$20</f>
        <v>5384.2139891500001</v>
      </c>
      <c r="S62" s="36">
        <f>SUMIFS(СВЦЭМ!$C$39:$C$782,СВЦЭМ!$A$39:$A$782,$A62,СВЦЭМ!$B$39:$B$782,S$44)+'СЕТ СН'!$G$12+СВЦЭМ!$D$10+'СЕТ СН'!$G$5-'СЕТ СН'!$G$20</f>
        <v>5383.0447921699997</v>
      </c>
      <c r="T62" s="36">
        <f>SUMIFS(СВЦЭМ!$C$39:$C$782,СВЦЭМ!$A$39:$A$782,$A62,СВЦЭМ!$B$39:$B$782,T$44)+'СЕТ СН'!$G$12+СВЦЭМ!$D$10+'СЕТ СН'!$G$5-'СЕТ СН'!$G$20</f>
        <v>5352.7854947699998</v>
      </c>
      <c r="U62" s="36">
        <f>SUMIFS(СВЦЭМ!$C$39:$C$782,СВЦЭМ!$A$39:$A$782,$A62,СВЦЭМ!$B$39:$B$782,U$44)+'СЕТ СН'!$G$12+СВЦЭМ!$D$10+'СЕТ СН'!$G$5-'СЕТ СН'!$G$20</f>
        <v>5351.2993886599997</v>
      </c>
      <c r="V62" s="36">
        <f>SUMIFS(СВЦЭМ!$C$39:$C$782,СВЦЭМ!$A$39:$A$782,$A62,СВЦЭМ!$B$39:$B$782,V$44)+'СЕТ СН'!$G$12+СВЦЭМ!$D$10+'СЕТ СН'!$G$5-'СЕТ СН'!$G$20</f>
        <v>5336.7046856500001</v>
      </c>
      <c r="W62" s="36">
        <f>SUMIFS(СВЦЭМ!$C$39:$C$782,СВЦЭМ!$A$39:$A$782,$A62,СВЦЭМ!$B$39:$B$782,W$44)+'СЕТ СН'!$G$12+СВЦЭМ!$D$10+'СЕТ СН'!$G$5-'СЕТ СН'!$G$20</f>
        <v>5381.4673519500002</v>
      </c>
      <c r="X62" s="36">
        <f>SUMIFS(СВЦЭМ!$C$39:$C$782,СВЦЭМ!$A$39:$A$782,$A62,СВЦЭМ!$B$39:$B$782,X$44)+'СЕТ СН'!$G$12+СВЦЭМ!$D$10+'СЕТ СН'!$G$5-'СЕТ СН'!$G$20</f>
        <v>5380.0383877700006</v>
      </c>
      <c r="Y62" s="36">
        <f>SUMIFS(СВЦЭМ!$C$39:$C$782,СВЦЭМ!$A$39:$A$782,$A62,СВЦЭМ!$B$39:$B$782,Y$44)+'СЕТ СН'!$G$12+СВЦЭМ!$D$10+'СЕТ СН'!$G$5-'СЕТ СН'!$G$20</f>
        <v>5430.9672265500003</v>
      </c>
    </row>
    <row r="63" spans="1:25" ht="15.75" x14ac:dyDescent="0.2">
      <c r="A63" s="35">
        <f t="shared" si="1"/>
        <v>44976</v>
      </c>
      <c r="B63" s="36">
        <f>SUMIFS(СВЦЭМ!$C$39:$C$782,СВЦЭМ!$A$39:$A$782,$A63,СВЦЭМ!$B$39:$B$782,B$44)+'СЕТ СН'!$G$12+СВЦЭМ!$D$10+'СЕТ СН'!$G$5-'СЕТ СН'!$G$20</f>
        <v>5486.1797718600001</v>
      </c>
      <c r="C63" s="36">
        <f>SUMIFS(СВЦЭМ!$C$39:$C$782,СВЦЭМ!$A$39:$A$782,$A63,СВЦЭМ!$B$39:$B$782,C$44)+'СЕТ СН'!$G$12+СВЦЭМ!$D$10+'СЕТ СН'!$G$5-'СЕТ СН'!$G$20</f>
        <v>5523.9724615300001</v>
      </c>
      <c r="D63" s="36">
        <f>SUMIFS(СВЦЭМ!$C$39:$C$782,СВЦЭМ!$A$39:$A$782,$A63,СВЦЭМ!$B$39:$B$782,D$44)+'СЕТ СН'!$G$12+СВЦЭМ!$D$10+'СЕТ СН'!$G$5-'СЕТ СН'!$G$20</f>
        <v>5501.5299938999997</v>
      </c>
      <c r="E63" s="36">
        <f>SUMIFS(СВЦЭМ!$C$39:$C$782,СВЦЭМ!$A$39:$A$782,$A63,СВЦЭМ!$B$39:$B$782,E$44)+'СЕТ СН'!$G$12+СВЦЭМ!$D$10+'СЕТ СН'!$G$5-'СЕТ СН'!$G$20</f>
        <v>5525.6397576300005</v>
      </c>
      <c r="F63" s="36">
        <f>SUMIFS(СВЦЭМ!$C$39:$C$782,СВЦЭМ!$A$39:$A$782,$A63,СВЦЭМ!$B$39:$B$782,F$44)+'СЕТ СН'!$G$12+СВЦЭМ!$D$10+'СЕТ СН'!$G$5-'СЕТ СН'!$G$20</f>
        <v>5527.1870902600003</v>
      </c>
      <c r="G63" s="36">
        <f>SUMIFS(СВЦЭМ!$C$39:$C$782,СВЦЭМ!$A$39:$A$782,$A63,СВЦЭМ!$B$39:$B$782,G$44)+'СЕТ СН'!$G$12+СВЦЭМ!$D$10+'СЕТ СН'!$G$5-'СЕТ СН'!$G$20</f>
        <v>5518.8588763999996</v>
      </c>
      <c r="H63" s="36">
        <f>SUMIFS(СВЦЭМ!$C$39:$C$782,СВЦЭМ!$A$39:$A$782,$A63,СВЦЭМ!$B$39:$B$782,H$44)+'СЕТ СН'!$G$12+СВЦЭМ!$D$10+'СЕТ СН'!$G$5-'СЕТ СН'!$G$20</f>
        <v>5499.3768517099998</v>
      </c>
      <c r="I63" s="36">
        <f>SUMIFS(СВЦЭМ!$C$39:$C$782,СВЦЭМ!$A$39:$A$782,$A63,СВЦЭМ!$B$39:$B$782,I$44)+'СЕТ СН'!$G$12+СВЦЭМ!$D$10+'СЕТ СН'!$G$5-'СЕТ СН'!$G$20</f>
        <v>5508.8758193600006</v>
      </c>
      <c r="J63" s="36">
        <f>SUMIFS(СВЦЭМ!$C$39:$C$782,СВЦЭМ!$A$39:$A$782,$A63,СВЦЭМ!$B$39:$B$782,J$44)+'СЕТ СН'!$G$12+СВЦЭМ!$D$10+'СЕТ СН'!$G$5-'СЕТ СН'!$G$20</f>
        <v>5464.76754506</v>
      </c>
      <c r="K63" s="36">
        <f>SUMIFS(СВЦЭМ!$C$39:$C$782,СВЦЭМ!$A$39:$A$782,$A63,СВЦЭМ!$B$39:$B$782,K$44)+'СЕТ СН'!$G$12+СВЦЭМ!$D$10+'СЕТ СН'!$G$5-'СЕТ СН'!$G$20</f>
        <v>5415.2264916200002</v>
      </c>
      <c r="L63" s="36">
        <f>SUMIFS(СВЦЭМ!$C$39:$C$782,СВЦЭМ!$A$39:$A$782,$A63,СВЦЭМ!$B$39:$B$782,L$44)+'СЕТ СН'!$G$12+СВЦЭМ!$D$10+'СЕТ СН'!$G$5-'СЕТ СН'!$G$20</f>
        <v>5382.9832591000004</v>
      </c>
      <c r="M63" s="36">
        <f>SUMIFS(СВЦЭМ!$C$39:$C$782,СВЦЭМ!$A$39:$A$782,$A63,СВЦЭМ!$B$39:$B$782,M$44)+'СЕТ СН'!$G$12+СВЦЭМ!$D$10+'СЕТ СН'!$G$5-'СЕТ СН'!$G$20</f>
        <v>5393.7313494500004</v>
      </c>
      <c r="N63" s="36">
        <f>SUMIFS(СВЦЭМ!$C$39:$C$782,СВЦЭМ!$A$39:$A$782,$A63,СВЦЭМ!$B$39:$B$782,N$44)+'СЕТ СН'!$G$12+СВЦЭМ!$D$10+'СЕТ СН'!$G$5-'СЕТ СН'!$G$20</f>
        <v>5409.0668402700003</v>
      </c>
      <c r="O63" s="36">
        <f>SUMIFS(СВЦЭМ!$C$39:$C$782,СВЦЭМ!$A$39:$A$782,$A63,СВЦЭМ!$B$39:$B$782,O$44)+'СЕТ СН'!$G$12+СВЦЭМ!$D$10+'СЕТ СН'!$G$5-'СЕТ СН'!$G$20</f>
        <v>5373.3504498000002</v>
      </c>
      <c r="P63" s="36">
        <f>SUMIFS(СВЦЭМ!$C$39:$C$782,СВЦЭМ!$A$39:$A$782,$A63,СВЦЭМ!$B$39:$B$782,P$44)+'СЕТ СН'!$G$12+СВЦЭМ!$D$10+'СЕТ СН'!$G$5-'СЕТ СН'!$G$20</f>
        <v>5478.86505562</v>
      </c>
      <c r="Q63" s="36">
        <f>SUMIFS(СВЦЭМ!$C$39:$C$782,СВЦЭМ!$A$39:$A$782,$A63,СВЦЭМ!$B$39:$B$782,Q$44)+'СЕТ СН'!$G$12+СВЦЭМ!$D$10+'СЕТ СН'!$G$5-'СЕТ СН'!$G$20</f>
        <v>5498.51797033</v>
      </c>
      <c r="R63" s="36">
        <f>SUMIFS(СВЦЭМ!$C$39:$C$782,СВЦЭМ!$A$39:$A$782,$A63,СВЦЭМ!$B$39:$B$782,R$44)+'СЕТ СН'!$G$12+СВЦЭМ!$D$10+'СЕТ СН'!$G$5-'СЕТ СН'!$G$20</f>
        <v>5503.6150334399999</v>
      </c>
      <c r="S63" s="36">
        <f>SUMIFS(СВЦЭМ!$C$39:$C$782,СВЦЭМ!$A$39:$A$782,$A63,СВЦЭМ!$B$39:$B$782,S$44)+'СЕТ СН'!$G$12+СВЦЭМ!$D$10+'СЕТ СН'!$G$5-'СЕТ СН'!$G$20</f>
        <v>5480.3534469400001</v>
      </c>
      <c r="T63" s="36">
        <f>SUMIFS(СВЦЭМ!$C$39:$C$782,СВЦЭМ!$A$39:$A$782,$A63,СВЦЭМ!$B$39:$B$782,T$44)+'СЕТ СН'!$G$12+СВЦЭМ!$D$10+'СЕТ СН'!$G$5-'СЕТ СН'!$G$20</f>
        <v>5427.3039752200002</v>
      </c>
      <c r="U63" s="36">
        <f>SUMIFS(СВЦЭМ!$C$39:$C$782,СВЦЭМ!$A$39:$A$782,$A63,СВЦЭМ!$B$39:$B$782,U$44)+'СЕТ СН'!$G$12+СВЦЭМ!$D$10+'СЕТ СН'!$G$5-'СЕТ СН'!$G$20</f>
        <v>5378.3328891399997</v>
      </c>
      <c r="V63" s="36">
        <f>SUMIFS(СВЦЭМ!$C$39:$C$782,СВЦЭМ!$A$39:$A$782,$A63,СВЦЭМ!$B$39:$B$782,V$44)+'СЕТ СН'!$G$12+СВЦЭМ!$D$10+'СЕТ СН'!$G$5-'СЕТ СН'!$G$20</f>
        <v>5308.7699523199999</v>
      </c>
      <c r="W63" s="36">
        <f>SUMIFS(СВЦЭМ!$C$39:$C$782,СВЦЭМ!$A$39:$A$782,$A63,СВЦЭМ!$B$39:$B$782,W$44)+'СЕТ СН'!$G$12+СВЦЭМ!$D$10+'СЕТ СН'!$G$5-'СЕТ СН'!$G$20</f>
        <v>5411.0280707700003</v>
      </c>
      <c r="X63" s="36">
        <f>SUMIFS(СВЦЭМ!$C$39:$C$782,СВЦЭМ!$A$39:$A$782,$A63,СВЦЭМ!$B$39:$B$782,X$44)+'СЕТ СН'!$G$12+СВЦЭМ!$D$10+'СЕТ СН'!$G$5-'СЕТ СН'!$G$20</f>
        <v>5453.0187128600001</v>
      </c>
      <c r="Y63" s="36">
        <f>SUMIFS(СВЦЭМ!$C$39:$C$782,СВЦЭМ!$A$39:$A$782,$A63,СВЦЭМ!$B$39:$B$782,Y$44)+'СЕТ СН'!$G$12+СВЦЭМ!$D$10+'СЕТ СН'!$G$5-'СЕТ СН'!$G$20</f>
        <v>5458.8216132799998</v>
      </c>
    </row>
    <row r="64" spans="1:25" ht="15.75" x14ac:dyDescent="0.2">
      <c r="A64" s="35">
        <f t="shared" si="1"/>
        <v>44977</v>
      </c>
      <c r="B64" s="36">
        <f>SUMIFS(СВЦЭМ!$C$39:$C$782,СВЦЭМ!$A$39:$A$782,$A64,СВЦЭМ!$B$39:$B$782,B$44)+'СЕТ СН'!$G$12+СВЦЭМ!$D$10+'СЕТ СН'!$G$5-'СЕТ СН'!$G$20</f>
        <v>5532.8318471300008</v>
      </c>
      <c r="C64" s="36">
        <f>SUMIFS(СВЦЭМ!$C$39:$C$782,СВЦЭМ!$A$39:$A$782,$A64,СВЦЭМ!$B$39:$B$782,C$44)+'СЕТ СН'!$G$12+СВЦЭМ!$D$10+'СЕТ СН'!$G$5-'СЕТ СН'!$G$20</f>
        <v>5505.90923802</v>
      </c>
      <c r="D64" s="36">
        <f>SUMIFS(СВЦЭМ!$C$39:$C$782,СВЦЭМ!$A$39:$A$782,$A64,СВЦЭМ!$B$39:$B$782,D$44)+'СЕТ СН'!$G$12+СВЦЭМ!$D$10+'СЕТ СН'!$G$5-'СЕТ СН'!$G$20</f>
        <v>5504.1393908</v>
      </c>
      <c r="E64" s="36">
        <f>SUMIFS(СВЦЭМ!$C$39:$C$782,СВЦЭМ!$A$39:$A$782,$A64,СВЦЭМ!$B$39:$B$782,E$44)+'СЕТ СН'!$G$12+СВЦЭМ!$D$10+'СЕТ СН'!$G$5-'СЕТ СН'!$G$20</f>
        <v>5511.7830332699996</v>
      </c>
      <c r="F64" s="36">
        <f>SUMIFS(СВЦЭМ!$C$39:$C$782,СВЦЭМ!$A$39:$A$782,$A64,СВЦЭМ!$B$39:$B$782,F$44)+'СЕТ СН'!$G$12+СВЦЭМ!$D$10+'СЕТ СН'!$G$5-'СЕТ СН'!$G$20</f>
        <v>5480.7547724699998</v>
      </c>
      <c r="G64" s="36">
        <f>SUMIFS(СВЦЭМ!$C$39:$C$782,СВЦЭМ!$A$39:$A$782,$A64,СВЦЭМ!$B$39:$B$782,G$44)+'СЕТ СН'!$G$12+СВЦЭМ!$D$10+'СЕТ СН'!$G$5-'СЕТ СН'!$G$20</f>
        <v>5482.7503644500002</v>
      </c>
      <c r="H64" s="36">
        <f>SUMIFS(СВЦЭМ!$C$39:$C$782,СВЦЭМ!$A$39:$A$782,$A64,СВЦЭМ!$B$39:$B$782,H$44)+'СЕТ СН'!$G$12+СВЦЭМ!$D$10+'СЕТ СН'!$G$5-'СЕТ СН'!$G$20</f>
        <v>5429.0271815400001</v>
      </c>
      <c r="I64" s="36">
        <f>SUMIFS(СВЦЭМ!$C$39:$C$782,СВЦЭМ!$A$39:$A$782,$A64,СВЦЭМ!$B$39:$B$782,I$44)+'СЕТ СН'!$G$12+СВЦЭМ!$D$10+'СЕТ СН'!$G$5-'СЕТ СН'!$G$20</f>
        <v>5388.7538290600005</v>
      </c>
      <c r="J64" s="36">
        <f>SUMIFS(СВЦЭМ!$C$39:$C$782,СВЦЭМ!$A$39:$A$782,$A64,СВЦЭМ!$B$39:$B$782,J$44)+'СЕТ СН'!$G$12+СВЦЭМ!$D$10+'СЕТ СН'!$G$5-'СЕТ СН'!$G$20</f>
        <v>5341.9398518799999</v>
      </c>
      <c r="K64" s="36">
        <f>SUMIFS(СВЦЭМ!$C$39:$C$782,СВЦЭМ!$A$39:$A$782,$A64,СВЦЭМ!$B$39:$B$782,K$44)+'СЕТ СН'!$G$12+СВЦЭМ!$D$10+'СЕТ СН'!$G$5-'СЕТ СН'!$G$20</f>
        <v>5308.8840775200006</v>
      </c>
      <c r="L64" s="36">
        <f>SUMIFS(СВЦЭМ!$C$39:$C$782,СВЦЭМ!$A$39:$A$782,$A64,СВЦЭМ!$B$39:$B$782,L$44)+'СЕТ СН'!$G$12+СВЦЭМ!$D$10+'СЕТ СН'!$G$5-'СЕТ СН'!$G$20</f>
        <v>5287.2667150400002</v>
      </c>
      <c r="M64" s="36">
        <f>SUMIFS(СВЦЭМ!$C$39:$C$782,СВЦЭМ!$A$39:$A$782,$A64,СВЦЭМ!$B$39:$B$782,M$44)+'СЕТ СН'!$G$12+СВЦЭМ!$D$10+'СЕТ СН'!$G$5-'СЕТ СН'!$G$20</f>
        <v>5299.3899298899996</v>
      </c>
      <c r="N64" s="36">
        <f>SUMIFS(СВЦЭМ!$C$39:$C$782,СВЦЭМ!$A$39:$A$782,$A64,СВЦЭМ!$B$39:$B$782,N$44)+'СЕТ СН'!$G$12+СВЦЭМ!$D$10+'СЕТ СН'!$G$5-'СЕТ СН'!$G$20</f>
        <v>5320.1640673299999</v>
      </c>
      <c r="O64" s="36">
        <f>SUMIFS(СВЦЭМ!$C$39:$C$782,СВЦЭМ!$A$39:$A$782,$A64,СВЦЭМ!$B$39:$B$782,O$44)+'СЕТ СН'!$G$12+СВЦЭМ!$D$10+'СЕТ СН'!$G$5-'СЕТ СН'!$G$20</f>
        <v>5346.1952283700002</v>
      </c>
      <c r="P64" s="36">
        <f>SUMIFS(СВЦЭМ!$C$39:$C$782,СВЦЭМ!$A$39:$A$782,$A64,СВЦЭМ!$B$39:$B$782,P$44)+'СЕТ СН'!$G$12+СВЦЭМ!$D$10+'СЕТ СН'!$G$5-'СЕТ СН'!$G$20</f>
        <v>5349.3969741000001</v>
      </c>
      <c r="Q64" s="36">
        <f>SUMIFS(СВЦЭМ!$C$39:$C$782,СВЦЭМ!$A$39:$A$782,$A64,СВЦЭМ!$B$39:$B$782,Q$44)+'СЕТ СН'!$G$12+СВЦЭМ!$D$10+'СЕТ СН'!$G$5-'СЕТ СН'!$G$20</f>
        <v>5346.8371377200001</v>
      </c>
      <c r="R64" s="36">
        <f>SUMIFS(СВЦЭМ!$C$39:$C$782,СВЦЭМ!$A$39:$A$782,$A64,СВЦЭМ!$B$39:$B$782,R$44)+'СЕТ СН'!$G$12+СВЦЭМ!$D$10+'СЕТ СН'!$G$5-'СЕТ СН'!$G$20</f>
        <v>5373.8793470099999</v>
      </c>
      <c r="S64" s="36">
        <f>SUMIFS(СВЦЭМ!$C$39:$C$782,СВЦЭМ!$A$39:$A$782,$A64,СВЦЭМ!$B$39:$B$782,S$44)+'СЕТ СН'!$G$12+СВЦЭМ!$D$10+'СЕТ СН'!$G$5-'СЕТ СН'!$G$20</f>
        <v>5384.5877910400004</v>
      </c>
      <c r="T64" s="36">
        <f>SUMIFS(СВЦЭМ!$C$39:$C$782,СВЦЭМ!$A$39:$A$782,$A64,СВЦЭМ!$B$39:$B$782,T$44)+'СЕТ СН'!$G$12+СВЦЭМ!$D$10+'СЕТ СН'!$G$5-'СЕТ СН'!$G$20</f>
        <v>5366.0645894700001</v>
      </c>
      <c r="U64" s="36">
        <f>SUMIFS(СВЦЭМ!$C$39:$C$782,СВЦЭМ!$A$39:$A$782,$A64,СВЦЭМ!$B$39:$B$782,U$44)+'СЕТ СН'!$G$12+СВЦЭМ!$D$10+'СЕТ СН'!$G$5-'СЕТ СН'!$G$20</f>
        <v>5333.5077362000002</v>
      </c>
      <c r="V64" s="36">
        <f>SUMIFS(СВЦЭМ!$C$39:$C$782,СВЦЭМ!$A$39:$A$782,$A64,СВЦЭМ!$B$39:$B$782,V$44)+'СЕТ СН'!$G$12+СВЦЭМ!$D$10+'СЕТ СН'!$G$5-'СЕТ СН'!$G$20</f>
        <v>5351.1308898900006</v>
      </c>
      <c r="W64" s="36">
        <f>SUMIFS(СВЦЭМ!$C$39:$C$782,СВЦЭМ!$A$39:$A$782,$A64,СВЦЭМ!$B$39:$B$782,W$44)+'СЕТ СН'!$G$12+СВЦЭМ!$D$10+'СЕТ СН'!$G$5-'СЕТ СН'!$G$20</f>
        <v>5365.0124378999999</v>
      </c>
      <c r="X64" s="36">
        <f>SUMIFS(СВЦЭМ!$C$39:$C$782,СВЦЭМ!$A$39:$A$782,$A64,СВЦЭМ!$B$39:$B$782,X$44)+'СЕТ СН'!$G$12+СВЦЭМ!$D$10+'СЕТ СН'!$G$5-'СЕТ СН'!$G$20</f>
        <v>5407.1401278699996</v>
      </c>
      <c r="Y64" s="36">
        <f>SUMIFS(СВЦЭМ!$C$39:$C$782,СВЦЭМ!$A$39:$A$782,$A64,СВЦЭМ!$B$39:$B$782,Y$44)+'СЕТ СН'!$G$12+СВЦЭМ!$D$10+'СЕТ СН'!$G$5-'СЕТ СН'!$G$20</f>
        <v>5419.8142869000003</v>
      </c>
    </row>
    <row r="65" spans="1:25" ht="15.75" x14ac:dyDescent="0.2">
      <c r="A65" s="35">
        <f t="shared" si="1"/>
        <v>44978</v>
      </c>
      <c r="B65" s="36">
        <f>SUMIFS(СВЦЭМ!$C$39:$C$782,СВЦЭМ!$A$39:$A$782,$A65,СВЦЭМ!$B$39:$B$782,B$44)+'СЕТ СН'!$G$12+СВЦЭМ!$D$10+'СЕТ СН'!$G$5-'СЕТ СН'!$G$20</f>
        <v>5474.2129924700002</v>
      </c>
      <c r="C65" s="36">
        <f>SUMIFS(СВЦЭМ!$C$39:$C$782,СВЦЭМ!$A$39:$A$782,$A65,СВЦЭМ!$B$39:$B$782,C$44)+'СЕТ СН'!$G$12+СВЦЭМ!$D$10+'СЕТ СН'!$G$5-'СЕТ СН'!$G$20</f>
        <v>5509.8278076799998</v>
      </c>
      <c r="D65" s="36">
        <f>SUMIFS(СВЦЭМ!$C$39:$C$782,СВЦЭМ!$A$39:$A$782,$A65,СВЦЭМ!$B$39:$B$782,D$44)+'СЕТ СН'!$G$12+СВЦЭМ!$D$10+'СЕТ СН'!$G$5-'СЕТ СН'!$G$20</f>
        <v>5504.9054533899998</v>
      </c>
      <c r="E65" s="36">
        <f>SUMIFS(СВЦЭМ!$C$39:$C$782,СВЦЭМ!$A$39:$A$782,$A65,СВЦЭМ!$B$39:$B$782,E$44)+'СЕТ СН'!$G$12+СВЦЭМ!$D$10+'СЕТ СН'!$G$5-'СЕТ СН'!$G$20</f>
        <v>5505.53197817</v>
      </c>
      <c r="F65" s="36">
        <f>SUMIFS(СВЦЭМ!$C$39:$C$782,СВЦЭМ!$A$39:$A$782,$A65,СВЦЭМ!$B$39:$B$782,F$44)+'СЕТ СН'!$G$12+СВЦЭМ!$D$10+'СЕТ СН'!$G$5-'СЕТ СН'!$G$20</f>
        <v>5496.2606064600004</v>
      </c>
      <c r="G65" s="36">
        <f>SUMIFS(СВЦЭМ!$C$39:$C$782,СВЦЭМ!$A$39:$A$782,$A65,СВЦЭМ!$B$39:$B$782,G$44)+'СЕТ СН'!$G$12+СВЦЭМ!$D$10+'СЕТ СН'!$G$5-'СЕТ СН'!$G$20</f>
        <v>5415.4660827099997</v>
      </c>
      <c r="H65" s="36">
        <f>SUMIFS(СВЦЭМ!$C$39:$C$782,СВЦЭМ!$A$39:$A$782,$A65,СВЦЭМ!$B$39:$B$782,H$44)+'СЕТ СН'!$G$12+СВЦЭМ!$D$10+'СЕТ СН'!$G$5-'СЕТ СН'!$G$20</f>
        <v>5362.3563594300003</v>
      </c>
      <c r="I65" s="36">
        <f>SUMIFS(СВЦЭМ!$C$39:$C$782,СВЦЭМ!$A$39:$A$782,$A65,СВЦЭМ!$B$39:$B$782,I$44)+'СЕТ СН'!$G$12+СВЦЭМ!$D$10+'СЕТ СН'!$G$5-'СЕТ СН'!$G$20</f>
        <v>5331.1064499200002</v>
      </c>
      <c r="J65" s="36">
        <f>SUMIFS(СВЦЭМ!$C$39:$C$782,СВЦЭМ!$A$39:$A$782,$A65,СВЦЭМ!$B$39:$B$782,J$44)+'СЕТ СН'!$G$12+СВЦЭМ!$D$10+'СЕТ СН'!$G$5-'СЕТ СН'!$G$20</f>
        <v>5292.9815118500001</v>
      </c>
      <c r="K65" s="36">
        <f>SUMIFS(СВЦЭМ!$C$39:$C$782,СВЦЭМ!$A$39:$A$782,$A65,СВЦЭМ!$B$39:$B$782,K$44)+'СЕТ СН'!$G$12+СВЦЭМ!$D$10+'СЕТ СН'!$G$5-'СЕТ СН'!$G$20</f>
        <v>5280.6387967199998</v>
      </c>
      <c r="L65" s="36">
        <f>SUMIFS(СВЦЭМ!$C$39:$C$782,СВЦЭМ!$A$39:$A$782,$A65,СВЦЭМ!$B$39:$B$782,L$44)+'СЕТ СН'!$G$12+СВЦЭМ!$D$10+'СЕТ СН'!$G$5-'СЕТ СН'!$G$20</f>
        <v>5297.10846184</v>
      </c>
      <c r="M65" s="36">
        <f>SUMIFS(СВЦЭМ!$C$39:$C$782,СВЦЭМ!$A$39:$A$782,$A65,СВЦЭМ!$B$39:$B$782,M$44)+'СЕТ СН'!$G$12+СВЦЭМ!$D$10+'СЕТ СН'!$G$5-'СЕТ СН'!$G$20</f>
        <v>5337.9848839000006</v>
      </c>
      <c r="N65" s="36">
        <f>SUMIFS(СВЦЭМ!$C$39:$C$782,СВЦЭМ!$A$39:$A$782,$A65,СВЦЭМ!$B$39:$B$782,N$44)+'СЕТ СН'!$G$12+СВЦЭМ!$D$10+'СЕТ СН'!$G$5-'СЕТ СН'!$G$20</f>
        <v>5359.2010193599999</v>
      </c>
      <c r="O65" s="36">
        <f>SUMIFS(СВЦЭМ!$C$39:$C$782,СВЦЭМ!$A$39:$A$782,$A65,СВЦЭМ!$B$39:$B$782,O$44)+'СЕТ СН'!$G$12+СВЦЭМ!$D$10+'СЕТ СН'!$G$5-'СЕТ СН'!$G$20</f>
        <v>5395.5536106</v>
      </c>
      <c r="P65" s="36">
        <f>SUMIFS(СВЦЭМ!$C$39:$C$782,СВЦЭМ!$A$39:$A$782,$A65,СВЦЭМ!$B$39:$B$782,P$44)+'СЕТ СН'!$G$12+СВЦЭМ!$D$10+'СЕТ СН'!$G$5-'СЕТ СН'!$G$20</f>
        <v>5407.00799697</v>
      </c>
      <c r="Q65" s="36">
        <f>SUMIFS(СВЦЭМ!$C$39:$C$782,СВЦЭМ!$A$39:$A$782,$A65,СВЦЭМ!$B$39:$B$782,Q$44)+'СЕТ СН'!$G$12+СВЦЭМ!$D$10+'СЕТ СН'!$G$5-'СЕТ СН'!$G$20</f>
        <v>5383.7904651700001</v>
      </c>
      <c r="R65" s="36">
        <f>SUMIFS(СВЦЭМ!$C$39:$C$782,СВЦЭМ!$A$39:$A$782,$A65,СВЦЭМ!$B$39:$B$782,R$44)+'СЕТ СН'!$G$12+СВЦЭМ!$D$10+'СЕТ СН'!$G$5-'СЕТ СН'!$G$20</f>
        <v>5355.92728601</v>
      </c>
      <c r="S65" s="36">
        <f>SUMIFS(СВЦЭМ!$C$39:$C$782,СВЦЭМ!$A$39:$A$782,$A65,СВЦЭМ!$B$39:$B$782,S$44)+'СЕТ СН'!$G$12+СВЦЭМ!$D$10+'СЕТ СН'!$G$5-'СЕТ СН'!$G$20</f>
        <v>5317.5362541000004</v>
      </c>
      <c r="T65" s="36">
        <f>SUMIFS(СВЦЭМ!$C$39:$C$782,СВЦЭМ!$A$39:$A$782,$A65,СВЦЭМ!$B$39:$B$782,T$44)+'СЕТ СН'!$G$12+СВЦЭМ!$D$10+'СЕТ СН'!$G$5-'СЕТ СН'!$G$20</f>
        <v>5284.3852577100006</v>
      </c>
      <c r="U65" s="36">
        <f>SUMIFS(СВЦЭМ!$C$39:$C$782,СВЦЭМ!$A$39:$A$782,$A65,СВЦЭМ!$B$39:$B$782,U$44)+'СЕТ СН'!$G$12+СВЦЭМ!$D$10+'СЕТ СН'!$G$5-'СЕТ СН'!$G$20</f>
        <v>5302.4397782800006</v>
      </c>
      <c r="V65" s="36">
        <f>SUMIFS(СВЦЭМ!$C$39:$C$782,СВЦЭМ!$A$39:$A$782,$A65,СВЦЭМ!$B$39:$B$782,V$44)+'СЕТ СН'!$G$12+СВЦЭМ!$D$10+'СЕТ СН'!$G$5-'СЕТ СН'!$G$20</f>
        <v>5290.9426861100001</v>
      </c>
      <c r="W65" s="36">
        <f>SUMIFS(СВЦЭМ!$C$39:$C$782,СВЦЭМ!$A$39:$A$782,$A65,СВЦЭМ!$B$39:$B$782,W$44)+'СЕТ СН'!$G$12+СВЦЭМ!$D$10+'СЕТ СН'!$G$5-'СЕТ СН'!$G$20</f>
        <v>5329.43783145</v>
      </c>
      <c r="X65" s="36">
        <f>SUMIFS(СВЦЭМ!$C$39:$C$782,СВЦЭМ!$A$39:$A$782,$A65,СВЦЭМ!$B$39:$B$782,X$44)+'СЕТ СН'!$G$12+СВЦЭМ!$D$10+'СЕТ СН'!$G$5-'СЕТ СН'!$G$20</f>
        <v>5361.2914928</v>
      </c>
      <c r="Y65" s="36">
        <f>SUMIFS(СВЦЭМ!$C$39:$C$782,СВЦЭМ!$A$39:$A$782,$A65,СВЦЭМ!$B$39:$B$782,Y$44)+'СЕТ СН'!$G$12+СВЦЭМ!$D$10+'СЕТ СН'!$G$5-'СЕТ СН'!$G$20</f>
        <v>5411.1549754799998</v>
      </c>
    </row>
    <row r="66" spans="1:25" ht="15.75" x14ac:dyDescent="0.2">
      <c r="A66" s="35">
        <f t="shared" si="1"/>
        <v>44979</v>
      </c>
      <c r="B66" s="36">
        <f>SUMIFS(СВЦЭМ!$C$39:$C$782,СВЦЭМ!$A$39:$A$782,$A66,СВЦЭМ!$B$39:$B$782,B$44)+'СЕТ СН'!$G$12+СВЦЭМ!$D$10+'СЕТ СН'!$G$5-'СЕТ СН'!$G$20</f>
        <v>5486.2388455999999</v>
      </c>
      <c r="C66" s="36">
        <f>SUMIFS(СВЦЭМ!$C$39:$C$782,СВЦЭМ!$A$39:$A$782,$A66,СВЦЭМ!$B$39:$B$782,C$44)+'СЕТ СН'!$G$12+СВЦЭМ!$D$10+'СЕТ СН'!$G$5-'СЕТ СН'!$G$20</f>
        <v>5538.4416534600005</v>
      </c>
      <c r="D66" s="36">
        <f>SUMIFS(СВЦЭМ!$C$39:$C$782,СВЦЭМ!$A$39:$A$782,$A66,СВЦЭМ!$B$39:$B$782,D$44)+'СЕТ СН'!$G$12+СВЦЭМ!$D$10+'СЕТ СН'!$G$5-'СЕТ СН'!$G$20</f>
        <v>5544.1531674600001</v>
      </c>
      <c r="E66" s="36">
        <f>SUMIFS(СВЦЭМ!$C$39:$C$782,СВЦЭМ!$A$39:$A$782,$A66,СВЦЭМ!$B$39:$B$782,E$44)+'СЕТ СН'!$G$12+СВЦЭМ!$D$10+'СЕТ СН'!$G$5-'СЕТ СН'!$G$20</f>
        <v>5551.9001677200004</v>
      </c>
      <c r="F66" s="36">
        <f>SUMIFS(СВЦЭМ!$C$39:$C$782,СВЦЭМ!$A$39:$A$782,$A66,СВЦЭМ!$B$39:$B$782,F$44)+'СЕТ СН'!$G$12+СВЦЭМ!$D$10+'СЕТ СН'!$G$5-'СЕТ СН'!$G$20</f>
        <v>5504.9741710899998</v>
      </c>
      <c r="G66" s="36">
        <f>SUMIFS(СВЦЭМ!$C$39:$C$782,СВЦЭМ!$A$39:$A$782,$A66,СВЦЭМ!$B$39:$B$782,G$44)+'СЕТ СН'!$G$12+СВЦЭМ!$D$10+'СЕТ СН'!$G$5-'СЕТ СН'!$G$20</f>
        <v>5433.0243561300003</v>
      </c>
      <c r="H66" s="36">
        <f>SUMIFS(СВЦЭМ!$C$39:$C$782,СВЦЭМ!$A$39:$A$782,$A66,СВЦЭМ!$B$39:$B$782,H$44)+'СЕТ СН'!$G$12+СВЦЭМ!$D$10+'СЕТ СН'!$G$5-'СЕТ СН'!$G$20</f>
        <v>5338.79238179</v>
      </c>
      <c r="I66" s="36">
        <f>SUMIFS(СВЦЭМ!$C$39:$C$782,СВЦЭМ!$A$39:$A$782,$A66,СВЦЭМ!$B$39:$B$782,I$44)+'СЕТ СН'!$G$12+СВЦЭМ!$D$10+'СЕТ СН'!$G$5-'СЕТ СН'!$G$20</f>
        <v>5300.3205468699998</v>
      </c>
      <c r="J66" s="36">
        <f>SUMIFS(СВЦЭМ!$C$39:$C$782,СВЦЭМ!$A$39:$A$782,$A66,СВЦЭМ!$B$39:$B$782,J$44)+'СЕТ СН'!$G$12+СВЦЭМ!$D$10+'СЕТ СН'!$G$5-'СЕТ СН'!$G$20</f>
        <v>5291.4455235799996</v>
      </c>
      <c r="K66" s="36">
        <f>SUMIFS(СВЦЭМ!$C$39:$C$782,СВЦЭМ!$A$39:$A$782,$A66,СВЦЭМ!$B$39:$B$782,K$44)+'СЕТ СН'!$G$12+СВЦЭМ!$D$10+'СЕТ СН'!$G$5-'СЕТ СН'!$G$20</f>
        <v>5295.6250604899997</v>
      </c>
      <c r="L66" s="36">
        <f>SUMIFS(СВЦЭМ!$C$39:$C$782,СВЦЭМ!$A$39:$A$782,$A66,СВЦЭМ!$B$39:$B$782,L$44)+'СЕТ СН'!$G$12+СВЦЭМ!$D$10+'СЕТ СН'!$G$5-'СЕТ СН'!$G$20</f>
        <v>5288.2433878000002</v>
      </c>
      <c r="M66" s="36">
        <f>SUMIFS(СВЦЭМ!$C$39:$C$782,СВЦЭМ!$A$39:$A$782,$A66,СВЦЭМ!$B$39:$B$782,M$44)+'СЕТ СН'!$G$12+СВЦЭМ!$D$10+'СЕТ СН'!$G$5-'СЕТ СН'!$G$20</f>
        <v>5326.0276490100005</v>
      </c>
      <c r="N66" s="36">
        <f>SUMIFS(СВЦЭМ!$C$39:$C$782,СВЦЭМ!$A$39:$A$782,$A66,СВЦЭМ!$B$39:$B$782,N$44)+'СЕТ СН'!$G$12+СВЦЭМ!$D$10+'СЕТ СН'!$G$5-'СЕТ СН'!$G$20</f>
        <v>5365.1765256799999</v>
      </c>
      <c r="O66" s="36">
        <f>SUMIFS(СВЦЭМ!$C$39:$C$782,СВЦЭМ!$A$39:$A$782,$A66,СВЦЭМ!$B$39:$B$782,O$44)+'СЕТ СН'!$G$12+СВЦЭМ!$D$10+'СЕТ СН'!$G$5-'СЕТ СН'!$G$20</f>
        <v>5352.3274938900004</v>
      </c>
      <c r="P66" s="36">
        <f>SUMIFS(СВЦЭМ!$C$39:$C$782,СВЦЭМ!$A$39:$A$782,$A66,СВЦЭМ!$B$39:$B$782,P$44)+'СЕТ СН'!$G$12+СВЦЭМ!$D$10+'СЕТ СН'!$G$5-'СЕТ СН'!$G$20</f>
        <v>5364.51919765</v>
      </c>
      <c r="Q66" s="36">
        <f>SUMIFS(СВЦЭМ!$C$39:$C$782,СВЦЭМ!$A$39:$A$782,$A66,СВЦЭМ!$B$39:$B$782,Q$44)+'СЕТ СН'!$G$12+СВЦЭМ!$D$10+'СЕТ СН'!$G$5-'СЕТ СН'!$G$20</f>
        <v>5356.6245226299998</v>
      </c>
      <c r="R66" s="36">
        <f>SUMIFS(СВЦЭМ!$C$39:$C$782,СВЦЭМ!$A$39:$A$782,$A66,СВЦЭМ!$B$39:$B$782,R$44)+'СЕТ СН'!$G$12+СВЦЭМ!$D$10+'СЕТ СН'!$G$5-'СЕТ СН'!$G$20</f>
        <v>5344.1283027500003</v>
      </c>
      <c r="S66" s="36">
        <f>SUMIFS(СВЦЭМ!$C$39:$C$782,СВЦЭМ!$A$39:$A$782,$A66,СВЦЭМ!$B$39:$B$782,S$44)+'СЕТ СН'!$G$12+СВЦЭМ!$D$10+'СЕТ СН'!$G$5-'СЕТ СН'!$G$20</f>
        <v>5303.72291993</v>
      </c>
      <c r="T66" s="36">
        <f>SUMIFS(СВЦЭМ!$C$39:$C$782,СВЦЭМ!$A$39:$A$782,$A66,СВЦЭМ!$B$39:$B$782,T$44)+'СЕТ СН'!$G$12+СВЦЭМ!$D$10+'СЕТ СН'!$G$5-'СЕТ СН'!$G$20</f>
        <v>5284.4446716800003</v>
      </c>
      <c r="U66" s="36">
        <f>SUMIFS(СВЦЭМ!$C$39:$C$782,СВЦЭМ!$A$39:$A$782,$A66,СВЦЭМ!$B$39:$B$782,U$44)+'СЕТ СН'!$G$12+СВЦЭМ!$D$10+'СЕТ СН'!$G$5-'СЕТ СН'!$G$20</f>
        <v>5321.6702636199998</v>
      </c>
      <c r="V66" s="36">
        <f>SUMIFS(СВЦЭМ!$C$39:$C$782,СВЦЭМ!$A$39:$A$782,$A66,СВЦЭМ!$B$39:$B$782,V$44)+'СЕТ СН'!$G$12+СВЦЭМ!$D$10+'СЕТ СН'!$G$5-'СЕТ СН'!$G$20</f>
        <v>5333.5183724799999</v>
      </c>
      <c r="W66" s="36">
        <f>SUMIFS(СВЦЭМ!$C$39:$C$782,СВЦЭМ!$A$39:$A$782,$A66,СВЦЭМ!$B$39:$B$782,W$44)+'СЕТ СН'!$G$12+СВЦЭМ!$D$10+'СЕТ СН'!$G$5-'СЕТ СН'!$G$20</f>
        <v>5357.0056873000003</v>
      </c>
      <c r="X66" s="36">
        <f>SUMIFS(СВЦЭМ!$C$39:$C$782,СВЦЭМ!$A$39:$A$782,$A66,СВЦЭМ!$B$39:$B$782,X$44)+'СЕТ СН'!$G$12+СВЦЭМ!$D$10+'СЕТ СН'!$G$5-'СЕТ СН'!$G$20</f>
        <v>5399.4920104100001</v>
      </c>
      <c r="Y66" s="36">
        <f>SUMIFS(СВЦЭМ!$C$39:$C$782,СВЦЭМ!$A$39:$A$782,$A66,СВЦЭМ!$B$39:$B$782,Y$44)+'СЕТ СН'!$G$12+СВЦЭМ!$D$10+'СЕТ СН'!$G$5-'СЕТ СН'!$G$20</f>
        <v>5435.02665531</v>
      </c>
    </row>
    <row r="67" spans="1:25" ht="15.75" x14ac:dyDescent="0.2">
      <c r="A67" s="35">
        <f t="shared" si="1"/>
        <v>44980</v>
      </c>
      <c r="B67" s="36">
        <f>SUMIFS(СВЦЭМ!$C$39:$C$782,СВЦЭМ!$A$39:$A$782,$A67,СВЦЭМ!$B$39:$B$782,B$44)+'СЕТ СН'!$G$12+СВЦЭМ!$D$10+'СЕТ СН'!$G$5-'СЕТ СН'!$G$20</f>
        <v>5477.2186294800003</v>
      </c>
      <c r="C67" s="36">
        <f>SUMIFS(СВЦЭМ!$C$39:$C$782,СВЦЭМ!$A$39:$A$782,$A67,СВЦЭМ!$B$39:$B$782,C$44)+'СЕТ СН'!$G$12+СВЦЭМ!$D$10+'СЕТ СН'!$G$5-'СЕТ СН'!$G$20</f>
        <v>5447.3713816400004</v>
      </c>
      <c r="D67" s="36">
        <f>SUMIFS(СВЦЭМ!$C$39:$C$782,СВЦЭМ!$A$39:$A$782,$A67,СВЦЭМ!$B$39:$B$782,D$44)+'СЕТ СН'!$G$12+СВЦЭМ!$D$10+'СЕТ СН'!$G$5-'СЕТ СН'!$G$20</f>
        <v>5446.0123500099999</v>
      </c>
      <c r="E67" s="36">
        <f>SUMIFS(СВЦЭМ!$C$39:$C$782,СВЦЭМ!$A$39:$A$782,$A67,СВЦЭМ!$B$39:$B$782,E$44)+'СЕТ СН'!$G$12+СВЦЭМ!$D$10+'СЕТ СН'!$G$5-'СЕТ СН'!$G$20</f>
        <v>5450.2713975900006</v>
      </c>
      <c r="F67" s="36">
        <f>SUMIFS(СВЦЭМ!$C$39:$C$782,СВЦЭМ!$A$39:$A$782,$A67,СВЦЭМ!$B$39:$B$782,F$44)+'СЕТ СН'!$G$12+СВЦЭМ!$D$10+'СЕТ СН'!$G$5-'СЕТ СН'!$G$20</f>
        <v>5434.6878607300005</v>
      </c>
      <c r="G67" s="36">
        <f>SUMIFS(СВЦЭМ!$C$39:$C$782,СВЦЭМ!$A$39:$A$782,$A67,СВЦЭМ!$B$39:$B$782,G$44)+'СЕТ СН'!$G$12+СВЦЭМ!$D$10+'СЕТ СН'!$G$5-'СЕТ СН'!$G$20</f>
        <v>5426.0459761599996</v>
      </c>
      <c r="H67" s="36">
        <f>SUMIFS(СВЦЭМ!$C$39:$C$782,СВЦЭМ!$A$39:$A$782,$A67,СВЦЭМ!$B$39:$B$782,H$44)+'СЕТ СН'!$G$12+СВЦЭМ!$D$10+'СЕТ СН'!$G$5-'СЕТ СН'!$G$20</f>
        <v>5369.7083151400002</v>
      </c>
      <c r="I67" s="36">
        <f>SUMIFS(СВЦЭМ!$C$39:$C$782,СВЦЭМ!$A$39:$A$782,$A67,СВЦЭМ!$B$39:$B$782,I$44)+'СЕТ СН'!$G$12+СВЦЭМ!$D$10+'СЕТ СН'!$G$5-'СЕТ СН'!$G$20</f>
        <v>5275.73260037</v>
      </c>
      <c r="J67" s="36">
        <f>SUMIFS(СВЦЭМ!$C$39:$C$782,СВЦЭМ!$A$39:$A$782,$A67,СВЦЭМ!$B$39:$B$782,J$44)+'СЕТ СН'!$G$12+СВЦЭМ!$D$10+'СЕТ СН'!$G$5-'СЕТ СН'!$G$20</f>
        <v>5200.5371071700001</v>
      </c>
      <c r="K67" s="36">
        <f>SUMIFS(СВЦЭМ!$C$39:$C$782,СВЦЭМ!$A$39:$A$782,$A67,СВЦЭМ!$B$39:$B$782,K$44)+'СЕТ СН'!$G$12+СВЦЭМ!$D$10+'СЕТ СН'!$G$5-'СЕТ СН'!$G$20</f>
        <v>5185.4481740800002</v>
      </c>
      <c r="L67" s="36">
        <f>SUMIFS(СВЦЭМ!$C$39:$C$782,СВЦЭМ!$A$39:$A$782,$A67,СВЦЭМ!$B$39:$B$782,L$44)+'СЕТ СН'!$G$12+СВЦЭМ!$D$10+'СЕТ СН'!$G$5-'СЕТ СН'!$G$20</f>
        <v>5226.31641803</v>
      </c>
      <c r="M67" s="36">
        <f>SUMIFS(СВЦЭМ!$C$39:$C$782,СВЦЭМ!$A$39:$A$782,$A67,СВЦЭМ!$B$39:$B$782,M$44)+'СЕТ СН'!$G$12+СВЦЭМ!$D$10+'СЕТ СН'!$G$5-'СЕТ СН'!$G$20</f>
        <v>5239.9200353899996</v>
      </c>
      <c r="N67" s="36">
        <f>SUMIFS(СВЦЭМ!$C$39:$C$782,СВЦЭМ!$A$39:$A$782,$A67,СВЦЭМ!$B$39:$B$782,N$44)+'СЕТ СН'!$G$12+СВЦЭМ!$D$10+'СЕТ СН'!$G$5-'СЕТ СН'!$G$20</f>
        <v>5289.0504391100003</v>
      </c>
      <c r="O67" s="36">
        <f>SUMIFS(СВЦЭМ!$C$39:$C$782,СВЦЭМ!$A$39:$A$782,$A67,СВЦЭМ!$B$39:$B$782,O$44)+'СЕТ СН'!$G$12+СВЦЭМ!$D$10+'СЕТ СН'!$G$5-'СЕТ СН'!$G$20</f>
        <v>5297.6813350299999</v>
      </c>
      <c r="P67" s="36">
        <f>SUMIFS(СВЦЭМ!$C$39:$C$782,СВЦЭМ!$A$39:$A$782,$A67,СВЦЭМ!$B$39:$B$782,P$44)+'СЕТ СН'!$G$12+СВЦЭМ!$D$10+'СЕТ СН'!$G$5-'СЕТ СН'!$G$20</f>
        <v>5308.2178089700001</v>
      </c>
      <c r="Q67" s="36">
        <f>SUMIFS(СВЦЭМ!$C$39:$C$782,СВЦЭМ!$A$39:$A$782,$A67,СВЦЭМ!$B$39:$B$782,Q$44)+'СЕТ СН'!$G$12+СВЦЭМ!$D$10+'СЕТ СН'!$G$5-'СЕТ СН'!$G$20</f>
        <v>5318.8479023500004</v>
      </c>
      <c r="R67" s="36">
        <f>SUMIFS(СВЦЭМ!$C$39:$C$782,СВЦЭМ!$A$39:$A$782,$A67,СВЦЭМ!$B$39:$B$782,R$44)+'СЕТ СН'!$G$12+СВЦЭМ!$D$10+'СЕТ СН'!$G$5-'СЕТ СН'!$G$20</f>
        <v>5313.0292444900006</v>
      </c>
      <c r="S67" s="36">
        <f>SUMIFS(СВЦЭМ!$C$39:$C$782,СВЦЭМ!$A$39:$A$782,$A67,СВЦЭМ!$B$39:$B$782,S$44)+'СЕТ СН'!$G$12+СВЦЭМ!$D$10+'СЕТ СН'!$G$5-'СЕТ СН'!$G$20</f>
        <v>5282.5577549200007</v>
      </c>
      <c r="T67" s="36">
        <f>SUMIFS(СВЦЭМ!$C$39:$C$782,СВЦЭМ!$A$39:$A$782,$A67,СВЦЭМ!$B$39:$B$782,T$44)+'СЕТ СН'!$G$12+СВЦЭМ!$D$10+'СЕТ СН'!$G$5-'СЕТ СН'!$G$20</f>
        <v>5230.9209596399996</v>
      </c>
      <c r="U67" s="36">
        <f>SUMIFS(СВЦЭМ!$C$39:$C$782,СВЦЭМ!$A$39:$A$782,$A67,СВЦЭМ!$B$39:$B$782,U$44)+'СЕТ СН'!$G$12+СВЦЭМ!$D$10+'СЕТ СН'!$G$5-'СЕТ СН'!$G$20</f>
        <v>5221.06547366</v>
      </c>
      <c r="V67" s="36">
        <f>SUMIFS(СВЦЭМ!$C$39:$C$782,СВЦЭМ!$A$39:$A$782,$A67,СВЦЭМ!$B$39:$B$782,V$44)+'СЕТ СН'!$G$12+СВЦЭМ!$D$10+'СЕТ СН'!$G$5-'СЕТ СН'!$G$20</f>
        <v>5226.12316775</v>
      </c>
      <c r="W67" s="36">
        <f>SUMIFS(СВЦЭМ!$C$39:$C$782,СВЦЭМ!$A$39:$A$782,$A67,СВЦЭМ!$B$39:$B$782,W$44)+'СЕТ СН'!$G$12+СВЦЭМ!$D$10+'СЕТ СН'!$G$5-'СЕТ СН'!$G$20</f>
        <v>5253.6247894799999</v>
      </c>
      <c r="X67" s="36">
        <f>SUMIFS(СВЦЭМ!$C$39:$C$782,СВЦЭМ!$A$39:$A$782,$A67,СВЦЭМ!$B$39:$B$782,X$44)+'СЕТ СН'!$G$12+СВЦЭМ!$D$10+'СЕТ СН'!$G$5-'СЕТ СН'!$G$20</f>
        <v>5292.3141246200003</v>
      </c>
      <c r="Y67" s="36">
        <f>SUMIFS(СВЦЭМ!$C$39:$C$782,СВЦЭМ!$A$39:$A$782,$A67,СВЦЭМ!$B$39:$B$782,Y$44)+'СЕТ СН'!$G$12+СВЦЭМ!$D$10+'СЕТ СН'!$G$5-'СЕТ СН'!$G$20</f>
        <v>5348.1562190200002</v>
      </c>
    </row>
    <row r="68" spans="1:25" ht="15.75" x14ac:dyDescent="0.2">
      <c r="A68" s="35">
        <f t="shared" si="1"/>
        <v>44981</v>
      </c>
      <c r="B68" s="36">
        <f>SUMIFS(СВЦЭМ!$C$39:$C$782,СВЦЭМ!$A$39:$A$782,$A68,СВЦЭМ!$B$39:$B$782,B$44)+'СЕТ СН'!$G$12+СВЦЭМ!$D$10+'СЕТ СН'!$G$5-'СЕТ СН'!$G$20</f>
        <v>5341.4795169500003</v>
      </c>
      <c r="C68" s="36">
        <f>SUMIFS(СВЦЭМ!$C$39:$C$782,СВЦЭМ!$A$39:$A$782,$A68,СВЦЭМ!$B$39:$B$782,C$44)+'СЕТ СН'!$G$12+СВЦЭМ!$D$10+'СЕТ СН'!$G$5-'СЕТ СН'!$G$20</f>
        <v>5345.8132924199999</v>
      </c>
      <c r="D68" s="36">
        <f>SUMIFS(СВЦЭМ!$C$39:$C$782,СВЦЭМ!$A$39:$A$782,$A68,СВЦЭМ!$B$39:$B$782,D$44)+'СЕТ СН'!$G$12+СВЦЭМ!$D$10+'СЕТ СН'!$G$5-'СЕТ СН'!$G$20</f>
        <v>5289.3656145200002</v>
      </c>
      <c r="E68" s="36">
        <f>SUMIFS(СВЦЭМ!$C$39:$C$782,СВЦЭМ!$A$39:$A$782,$A68,СВЦЭМ!$B$39:$B$782,E$44)+'СЕТ СН'!$G$12+СВЦЭМ!$D$10+'СЕТ СН'!$G$5-'СЕТ СН'!$G$20</f>
        <v>5238.13203557</v>
      </c>
      <c r="F68" s="36">
        <f>SUMIFS(СВЦЭМ!$C$39:$C$782,СВЦЭМ!$A$39:$A$782,$A68,СВЦЭМ!$B$39:$B$782,F$44)+'СЕТ СН'!$G$12+СВЦЭМ!$D$10+'СЕТ СН'!$G$5-'СЕТ СН'!$G$20</f>
        <v>5254.9429133200001</v>
      </c>
      <c r="G68" s="36">
        <f>SUMIFS(СВЦЭМ!$C$39:$C$782,СВЦЭМ!$A$39:$A$782,$A68,СВЦЭМ!$B$39:$B$782,G$44)+'СЕТ СН'!$G$12+СВЦЭМ!$D$10+'СЕТ СН'!$G$5-'СЕТ СН'!$G$20</f>
        <v>5280.8579339200005</v>
      </c>
      <c r="H68" s="36">
        <f>SUMIFS(СВЦЭМ!$C$39:$C$782,СВЦЭМ!$A$39:$A$782,$A68,СВЦЭМ!$B$39:$B$782,H$44)+'СЕТ СН'!$G$12+СВЦЭМ!$D$10+'СЕТ СН'!$G$5-'СЕТ СН'!$G$20</f>
        <v>5288.2509735499998</v>
      </c>
      <c r="I68" s="36">
        <f>SUMIFS(СВЦЭМ!$C$39:$C$782,СВЦЭМ!$A$39:$A$782,$A68,СВЦЭМ!$B$39:$B$782,I$44)+'СЕТ СН'!$G$12+СВЦЭМ!$D$10+'СЕТ СН'!$G$5-'СЕТ СН'!$G$20</f>
        <v>5245.8675063400005</v>
      </c>
      <c r="J68" s="36">
        <f>SUMIFS(СВЦЭМ!$C$39:$C$782,СВЦЭМ!$A$39:$A$782,$A68,СВЦЭМ!$B$39:$B$782,J$44)+'СЕТ СН'!$G$12+СВЦЭМ!$D$10+'СЕТ СН'!$G$5-'СЕТ СН'!$G$20</f>
        <v>5195.2326671999999</v>
      </c>
      <c r="K68" s="36">
        <f>SUMIFS(СВЦЭМ!$C$39:$C$782,СВЦЭМ!$A$39:$A$782,$A68,СВЦЭМ!$B$39:$B$782,K$44)+'СЕТ СН'!$G$12+СВЦЭМ!$D$10+'СЕТ СН'!$G$5-'СЕТ СН'!$G$20</f>
        <v>5190.0185642599999</v>
      </c>
      <c r="L68" s="36">
        <f>SUMIFS(СВЦЭМ!$C$39:$C$782,СВЦЭМ!$A$39:$A$782,$A68,СВЦЭМ!$B$39:$B$782,L$44)+'СЕТ СН'!$G$12+СВЦЭМ!$D$10+'СЕТ СН'!$G$5-'СЕТ СН'!$G$20</f>
        <v>5203.3513696400005</v>
      </c>
      <c r="M68" s="36">
        <f>SUMIFS(СВЦЭМ!$C$39:$C$782,СВЦЭМ!$A$39:$A$782,$A68,СВЦЭМ!$B$39:$B$782,M$44)+'СЕТ СН'!$G$12+СВЦЭМ!$D$10+'СЕТ СН'!$G$5-'СЕТ СН'!$G$20</f>
        <v>5213.9199840299998</v>
      </c>
      <c r="N68" s="36">
        <f>SUMIFS(СВЦЭМ!$C$39:$C$782,СВЦЭМ!$A$39:$A$782,$A68,СВЦЭМ!$B$39:$B$782,N$44)+'СЕТ СН'!$G$12+СВЦЭМ!$D$10+'СЕТ СН'!$G$5-'СЕТ СН'!$G$20</f>
        <v>5212.8557372300002</v>
      </c>
      <c r="O68" s="36">
        <f>SUMIFS(СВЦЭМ!$C$39:$C$782,СВЦЭМ!$A$39:$A$782,$A68,СВЦЭМ!$B$39:$B$782,O$44)+'СЕТ СН'!$G$12+СВЦЭМ!$D$10+'СЕТ СН'!$G$5-'СЕТ СН'!$G$20</f>
        <v>5241.6765440400004</v>
      </c>
      <c r="P68" s="36">
        <f>SUMIFS(СВЦЭМ!$C$39:$C$782,СВЦЭМ!$A$39:$A$782,$A68,СВЦЭМ!$B$39:$B$782,P$44)+'СЕТ СН'!$G$12+СВЦЭМ!$D$10+'СЕТ СН'!$G$5-'СЕТ СН'!$G$20</f>
        <v>5242.2892629600001</v>
      </c>
      <c r="Q68" s="36">
        <f>SUMIFS(СВЦЭМ!$C$39:$C$782,СВЦЭМ!$A$39:$A$782,$A68,СВЦЭМ!$B$39:$B$782,Q$44)+'СЕТ СН'!$G$12+СВЦЭМ!$D$10+'СЕТ СН'!$G$5-'СЕТ СН'!$G$20</f>
        <v>5242.8267757499998</v>
      </c>
      <c r="R68" s="36">
        <f>SUMIFS(СВЦЭМ!$C$39:$C$782,СВЦЭМ!$A$39:$A$782,$A68,СВЦЭМ!$B$39:$B$782,R$44)+'СЕТ СН'!$G$12+СВЦЭМ!$D$10+'СЕТ СН'!$G$5-'СЕТ СН'!$G$20</f>
        <v>5231.6090422100006</v>
      </c>
      <c r="S68" s="36">
        <f>SUMIFS(СВЦЭМ!$C$39:$C$782,СВЦЭМ!$A$39:$A$782,$A68,СВЦЭМ!$B$39:$B$782,S$44)+'СЕТ СН'!$G$12+СВЦЭМ!$D$10+'СЕТ СН'!$G$5-'СЕТ СН'!$G$20</f>
        <v>5225.0813903600001</v>
      </c>
      <c r="T68" s="36">
        <f>SUMIFS(СВЦЭМ!$C$39:$C$782,СВЦЭМ!$A$39:$A$782,$A68,СВЦЭМ!$B$39:$B$782,T$44)+'СЕТ СН'!$G$12+СВЦЭМ!$D$10+'СЕТ СН'!$G$5-'СЕТ СН'!$G$20</f>
        <v>5190.1640990400001</v>
      </c>
      <c r="U68" s="36">
        <f>SUMIFS(СВЦЭМ!$C$39:$C$782,СВЦЭМ!$A$39:$A$782,$A68,СВЦЭМ!$B$39:$B$782,U$44)+'СЕТ СН'!$G$12+СВЦЭМ!$D$10+'СЕТ СН'!$G$5-'СЕТ СН'!$G$20</f>
        <v>5194.1227473199997</v>
      </c>
      <c r="V68" s="36">
        <f>SUMIFS(СВЦЭМ!$C$39:$C$782,СВЦЭМ!$A$39:$A$782,$A68,СВЦЭМ!$B$39:$B$782,V$44)+'СЕТ СН'!$G$12+СВЦЭМ!$D$10+'СЕТ СН'!$G$5-'СЕТ СН'!$G$20</f>
        <v>5210.3867330499997</v>
      </c>
      <c r="W68" s="36">
        <f>SUMIFS(СВЦЭМ!$C$39:$C$782,СВЦЭМ!$A$39:$A$782,$A68,СВЦЭМ!$B$39:$B$782,W$44)+'СЕТ СН'!$G$12+СВЦЭМ!$D$10+'СЕТ СН'!$G$5-'СЕТ СН'!$G$20</f>
        <v>5186.3619624200001</v>
      </c>
      <c r="X68" s="36">
        <f>SUMIFS(СВЦЭМ!$C$39:$C$782,СВЦЭМ!$A$39:$A$782,$A68,СВЦЭМ!$B$39:$B$782,X$44)+'СЕТ СН'!$G$12+СВЦЭМ!$D$10+'СЕТ СН'!$G$5-'СЕТ СН'!$G$20</f>
        <v>5216.2920272400006</v>
      </c>
      <c r="Y68" s="36">
        <f>SUMIFS(СВЦЭМ!$C$39:$C$782,СВЦЭМ!$A$39:$A$782,$A68,СВЦЭМ!$B$39:$B$782,Y$44)+'СЕТ СН'!$G$12+СВЦЭМ!$D$10+'СЕТ СН'!$G$5-'СЕТ СН'!$G$20</f>
        <v>5234.3498711900002</v>
      </c>
    </row>
    <row r="69" spans="1:25" ht="15.75" x14ac:dyDescent="0.2">
      <c r="A69" s="35">
        <f t="shared" si="1"/>
        <v>44982</v>
      </c>
      <c r="B69" s="36">
        <f>SUMIFS(СВЦЭМ!$C$39:$C$782,СВЦЭМ!$A$39:$A$782,$A69,СВЦЭМ!$B$39:$B$782,B$44)+'СЕТ СН'!$G$12+СВЦЭМ!$D$10+'СЕТ СН'!$G$5-'СЕТ СН'!$G$20</f>
        <v>5460.1763455099999</v>
      </c>
      <c r="C69" s="36">
        <f>SUMIFS(СВЦЭМ!$C$39:$C$782,СВЦЭМ!$A$39:$A$782,$A69,СВЦЭМ!$B$39:$B$782,C$44)+'СЕТ СН'!$G$12+СВЦЭМ!$D$10+'СЕТ СН'!$G$5-'СЕТ СН'!$G$20</f>
        <v>5484.6211255600001</v>
      </c>
      <c r="D69" s="36">
        <f>SUMIFS(СВЦЭМ!$C$39:$C$782,СВЦЭМ!$A$39:$A$782,$A69,СВЦЭМ!$B$39:$B$782,D$44)+'СЕТ СН'!$G$12+СВЦЭМ!$D$10+'СЕТ СН'!$G$5-'СЕТ СН'!$G$20</f>
        <v>5480.0450699100002</v>
      </c>
      <c r="E69" s="36">
        <f>SUMIFS(СВЦЭМ!$C$39:$C$782,СВЦЭМ!$A$39:$A$782,$A69,СВЦЭМ!$B$39:$B$782,E$44)+'СЕТ СН'!$G$12+СВЦЭМ!$D$10+'СЕТ СН'!$G$5-'СЕТ СН'!$G$20</f>
        <v>5491.9332327900001</v>
      </c>
      <c r="F69" s="36">
        <f>SUMIFS(СВЦЭМ!$C$39:$C$782,СВЦЭМ!$A$39:$A$782,$A69,СВЦЭМ!$B$39:$B$782,F$44)+'СЕТ СН'!$G$12+СВЦЭМ!$D$10+'СЕТ СН'!$G$5-'СЕТ СН'!$G$20</f>
        <v>5464.2204259700002</v>
      </c>
      <c r="G69" s="36">
        <f>SUMIFS(СВЦЭМ!$C$39:$C$782,СВЦЭМ!$A$39:$A$782,$A69,СВЦЭМ!$B$39:$B$782,G$44)+'СЕТ СН'!$G$12+СВЦЭМ!$D$10+'СЕТ СН'!$G$5-'СЕТ СН'!$G$20</f>
        <v>5447.6823631000007</v>
      </c>
      <c r="H69" s="36">
        <f>SUMIFS(СВЦЭМ!$C$39:$C$782,СВЦЭМ!$A$39:$A$782,$A69,СВЦЭМ!$B$39:$B$782,H$44)+'СЕТ СН'!$G$12+СВЦЭМ!$D$10+'СЕТ СН'!$G$5-'СЕТ СН'!$G$20</f>
        <v>5398.1773811399999</v>
      </c>
      <c r="I69" s="36">
        <f>SUMIFS(СВЦЭМ!$C$39:$C$782,СВЦЭМ!$A$39:$A$782,$A69,СВЦЭМ!$B$39:$B$782,I$44)+'СЕТ СН'!$G$12+СВЦЭМ!$D$10+'СЕТ СН'!$G$5-'СЕТ СН'!$G$20</f>
        <v>5347.7058490300005</v>
      </c>
      <c r="J69" s="36">
        <f>SUMIFS(СВЦЭМ!$C$39:$C$782,СВЦЭМ!$A$39:$A$782,$A69,СВЦЭМ!$B$39:$B$782,J$44)+'СЕТ СН'!$G$12+СВЦЭМ!$D$10+'СЕТ СН'!$G$5-'СЕТ СН'!$G$20</f>
        <v>5266.7196437100001</v>
      </c>
      <c r="K69" s="36">
        <f>SUMIFS(СВЦЭМ!$C$39:$C$782,СВЦЭМ!$A$39:$A$782,$A69,СВЦЭМ!$B$39:$B$782,K$44)+'СЕТ СН'!$G$12+СВЦЭМ!$D$10+'СЕТ СН'!$G$5-'СЕТ СН'!$G$20</f>
        <v>5227.5362663400001</v>
      </c>
      <c r="L69" s="36">
        <f>SUMIFS(СВЦЭМ!$C$39:$C$782,СВЦЭМ!$A$39:$A$782,$A69,СВЦЭМ!$B$39:$B$782,L$44)+'СЕТ СН'!$G$12+СВЦЭМ!$D$10+'СЕТ СН'!$G$5-'СЕТ СН'!$G$20</f>
        <v>5265.0028124</v>
      </c>
      <c r="M69" s="36">
        <f>SUMIFS(СВЦЭМ!$C$39:$C$782,СВЦЭМ!$A$39:$A$782,$A69,СВЦЭМ!$B$39:$B$782,M$44)+'СЕТ СН'!$G$12+СВЦЭМ!$D$10+'СЕТ СН'!$G$5-'СЕТ СН'!$G$20</f>
        <v>5292.9870268800005</v>
      </c>
      <c r="N69" s="36">
        <f>SUMIFS(СВЦЭМ!$C$39:$C$782,СВЦЭМ!$A$39:$A$782,$A69,СВЦЭМ!$B$39:$B$782,N$44)+'СЕТ СН'!$G$12+СВЦЭМ!$D$10+'СЕТ СН'!$G$5-'СЕТ СН'!$G$20</f>
        <v>5335.8208210499997</v>
      </c>
      <c r="O69" s="36">
        <f>SUMIFS(СВЦЭМ!$C$39:$C$782,СВЦЭМ!$A$39:$A$782,$A69,СВЦЭМ!$B$39:$B$782,O$44)+'СЕТ СН'!$G$12+СВЦЭМ!$D$10+'СЕТ СН'!$G$5-'СЕТ СН'!$G$20</f>
        <v>5364.2157587900001</v>
      </c>
      <c r="P69" s="36">
        <f>SUMIFS(СВЦЭМ!$C$39:$C$782,СВЦЭМ!$A$39:$A$782,$A69,СВЦЭМ!$B$39:$B$782,P$44)+'СЕТ СН'!$G$12+СВЦЭМ!$D$10+'СЕТ СН'!$G$5-'СЕТ СН'!$G$20</f>
        <v>5395.4505280100002</v>
      </c>
      <c r="Q69" s="36">
        <f>SUMIFS(СВЦЭМ!$C$39:$C$782,СВЦЭМ!$A$39:$A$782,$A69,СВЦЭМ!$B$39:$B$782,Q$44)+'СЕТ СН'!$G$12+СВЦЭМ!$D$10+'СЕТ СН'!$G$5-'СЕТ СН'!$G$20</f>
        <v>5423.97640529</v>
      </c>
      <c r="R69" s="36">
        <f>SUMIFS(СВЦЭМ!$C$39:$C$782,СВЦЭМ!$A$39:$A$782,$A69,СВЦЭМ!$B$39:$B$782,R$44)+'СЕТ СН'!$G$12+СВЦЭМ!$D$10+'СЕТ СН'!$G$5-'СЕТ СН'!$G$20</f>
        <v>5414.8014685300004</v>
      </c>
      <c r="S69" s="36">
        <f>SUMIFS(СВЦЭМ!$C$39:$C$782,СВЦЭМ!$A$39:$A$782,$A69,СВЦЭМ!$B$39:$B$782,S$44)+'СЕТ СН'!$G$12+СВЦЭМ!$D$10+'СЕТ СН'!$G$5-'СЕТ СН'!$G$20</f>
        <v>5402.2994456300003</v>
      </c>
      <c r="T69" s="36">
        <f>SUMIFS(СВЦЭМ!$C$39:$C$782,СВЦЭМ!$A$39:$A$782,$A69,СВЦЭМ!$B$39:$B$782,T$44)+'СЕТ СН'!$G$12+СВЦЭМ!$D$10+'СЕТ СН'!$G$5-'СЕТ СН'!$G$20</f>
        <v>5367.91101841</v>
      </c>
      <c r="U69" s="36">
        <f>SUMIFS(СВЦЭМ!$C$39:$C$782,СВЦЭМ!$A$39:$A$782,$A69,СВЦЭМ!$B$39:$B$782,U$44)+'СЕТ СН'!$G$12+СВЦЭМ!$D$10+'СЕТ СН'!$G$5-'СЕТ СН'!$G$20</f>
        <v>5336.3180794999998</v>
      </c>
      <c r="V69" s="36">
        <f>SUMIFS(СВЦЭМ!$C$39:$C$782,СВЦЭМ!$A$39:$A$782,$A69,СВЦЭМ!$B$39:$B$782,V$44)+'СЕТ СН'!$G$12+СВЦЭМ!$D$10+'СЕТ СН'!$G$5-'СЕТ СН'!$G$20</f>
        <v>5342.8885406999998</v>
      </c>
      <c r="W69" s="36">
        <f>SUMIFS(СВЦЭМ!$C$39:$C$782,СВЦЭМ!$A$39:$A$782,$A69,СВЦЭМ!$B$39:$B$782,W$44)+'СЕТ СН'!$G$12+СВЦЭМ!$D$10+'СЕТ СН'!$G$5-'СЕТ СН'!$G$20</f>
        <v>5367.4281479399997</v>
      </c>
      <c r="X69" s="36">
        <f>SUMIFS(СВЦЭМ!$C$39:$C$782,СВЦЭМ!$A$39:$A$782,$A69,СВЦЭМ!$B$39:$B$782,X$44)+'СЕТ СН'!$G$12+СВЦЭМ!$D$10+'СЕТ СН'!$G$5-'СЕТ СН'!$G$20</f>
        <v>5393.6443022599997</v>
      </c>
      <c r="Y69" s="36">
        <f>SUMIFS(СВЦЭМ!$C$39:$C$782,СВЦЭМ!$A$39:$A$782,$A69,СВЦЭМ!$B$39:$B$782,Y$44)+'СЕТ СН'!$G$12+СВЦЭМ!$D$10+'СЕТ СН'!$G$5-'СЕТ СН'!$G$20</f>
        <v>5432.4569834100002</v>
      </c>
    </row>
    <row r="70" spans="1:25" ht="15.75" x14ac:dyDescent="0.2">
      <c r="A70" s="35">
        <f t="shared" si="1"/>
        <v>44983</v>
      </c>
      <c r="B70" s="36">
        <f>SUMIFS(СВЦЭМ!$C$39:$C$782,СВЦЭМ!$A$39:$A$782,$A70,СВЦЭМ!$B$39:$B$782,B$44)+'СЕТ СН'!$G$12+СВЦЭМ!$D$10+'СЕТ СН'!$G$5-'СЕТ СН'!$G$20</f>
        <v>5469.3597243900003</v>
      </c>
      <c r="C70" s="36">
        <f>SUMIFS(СВЦЭМ!$C$39:$C$782,СВЦЭМ!$A$39:$A$782,$A70,СВЦЭМ!$B$39:$B$782,C$44)+'СЕТ СН'!$G$12+СВЦЭМ!$D$10+'СЕТ СН'!$G$5-'СЕТ СН'!$G$20</f>
        <v>5481.8627100200001</v>
      </c>
      <c r="D70" s="36">
        <f>SUMIFS(СВЦЭМ!$C$39:$C$782,СВЦЭМ!$A$39:$A$782,$A70,СВЦЭМ!$B$39:$B$782,D$44)+'СЕТ СН'!$G$12+СВЦЭМ!$D$10+'СЕТ СН'!$G$5-'СЕТ СН'!$G$20</f>
        <v>5470.3665655799996</v>
      </c>
      <c r="E70" s="36">
        <f>SUMIFS(СВЦЭМ!$C$39:$C$782,СВЦЭМ!$A$39:$A$782,$A70,СВЦЭМ!$B$39:$B$782,E$44)+'СЕТ СН'!$G$12+СВЦЭМ!$D$10+'СЕТ СН'!$G$5-'СЕТ СН'!$G$20</f>
        <v>5463.8283368399998</v>
      </c>
      <c r="F70" s="36">
        <f>SUMIFS(СВЦЭМ!$C$39:$C$782,СВЦЭМ!$A$39:$A$782,$A70,СВЦЭМ!$B$39:$B$782,F$44)+'СЕТ СН'!$G$12+СВЦЭМ!$D$10+'СЕТ СН'!$G$5-'СЕТ СН'!$G$20</f>
        <v>5475.9431765999998</v>
      </c>
      <c r="G70" s="36">
        <f>SUMIFS(СВЦЭМ!$C$39:$C$782,СВЦЭМ!$A$39:$A$782,$A70,СВЦЭМ!$B$39:$B$782,G$44)+'СЕТ СН'!$G$12+СВЦЭМ!$D$10+'СЕТ СН'!$G$5-'СЕТ СН'!$G$20</f>
        <v>5469.2095933000001</v>
      </c>
      <c r="H70" s="36">
        <f>SUMIFS(СВЦЭМ!$C$39:$C$782,СВЦЭМ!$A$39:$A$782,$A70,СВЦЭМ!$B$39:$B$782,H$44)+'СЕТ СН'!$G$12+СВЦЭМ!$D$10+'СЕТ СН'!$G$5-'СЕТ СН'!$G$20</f>
        <v>5468.7808501899999</v>
      </c>
      <c r="I70" s="36">
        <f>SUMIFS(СВЦЭМ!$C$39:$C$782,СВЦЭМ!$A$39:$A$782,$A70,СВЦЭМ!$B$39:$B$782,I$44)+'СЕТ СН'!$G$12+СВЦЭМ!$D$10+'СЕТ СН'!$G$5-'СЕТ СН'!$G$20</f>
        <v>5396.7059586899995</v>
      </c>
      <c r="J70" s="36">
        <f>SUMIFS(СВЦЭМ!$C$39:$C$782,СВЦЭМ!$A$39:$A$782,$A70,СВЦЭМ!$B$39:$B$782,J$44)+'СЕТ СН'!$G$12+СВЦЭМ!$D$10+'СЕТ СН'!$G$5-'СЕТ СН'!$G$20</f>
        <v>5472.0925581299998</v>
      </c>
      <c r="K70" s="36">
        <f>SUMIFS(СВЦЭМ!$C$39:$C$782,СВЦЭМ!$A$39:$A$782,$A70,СВЦЭМ!$B$39:$B$782,K$44)+'СЕТ СН'!$G$12+СВЦЭМ!$D$10+'СЕТ СН'!$G$5-'СЕТ СН'!$G$20</f>
        <v>5399.8419455700005</v>
      </c>
      <c r="L70" s="36">
        <f>SUMIFS(СВЦЭМ!$C$39:$C$782,СВЦЭМ!$A$39:$A$782,$A70,СВЦЭМ!$B$39:$B$782,L$44)+'СЕТ СН'!$G$12+СВЦЭМ!$D$10+'СЕТ СН'!$G$5-'СЕТ СН'!$G$20</f>
        <v>5312.7074103599998</v>
      </c>
      <c r="M70" s="36">
        <f>SUMIFS(СВЦЭМ!$C$39:$C$782,СВЦЭМ!$A$39:$A$782,$A70,СВЦЭМ!$B$39:$B$782,M$44)+'СЕТ СН'!$G$12+СВЦЭМ!$D$10+'СЕТ СН'!$G$5-'СЕТ СН'!$G$20</f>
        <v>5332.55667748</v>
      </c>
      <c r="N70" s="36">
        <f>SUMIFS(СВЦЭМ!$C$39:$C$782,СВЦЭМ!$A$39:$A$782,$A70,СВЦЭМ!$B$39:$B$782,N$44)+'СЕТ СН'!$G$12+СВЦЭМ!$D$10+'СЕТ СН'!$G$5-'СЕТ СН'!$G$20</f>
        <v>5360.5849183099999</v>
      </c>
      <c r="O70" s="36">
        <f>SUMIFS(СВЦЭМ!$C$39:$C$782,СВЦЭМ!$A$39:$A$782,$A70,СВЦЭМ!$B$39:$B$782,O$44)+'СЕТ СН'!$G$12+СВЦЭМ!$D$10+'СЕТ СН'!$G$5-'СЕТ СН'!$G$20</f>
        <v>5406.6930725399998</v>
      </c>
      <c r="P70" s="36">
        <f>SUMIFS(СВЦЭМ!$C$39:$C$782,СВЦЭМ!$A$39:$A$782,$A70,СВЦЭМ!$B$39:$B$782,P$44)+'СЕТ СН'!$G$12+СВЦЭМ!$D$10+'СЕТ СН'!$G$5-'СЕТ СН'!$G$20</f>
        <v>5437.9279810500002</v>
      </c>
      <c r="Q70" s="36">
        <f>SUMIFS(СВЦЭМ!$C$39:$C$782,СВЦЭМ!$A$39:$A$782,$A70,СВЦЭМ!$B$39:$B$782,Q$44)+'СЕТ СН'!$G$12+СВЦЭМ!$D$10+'СЕТ СН'!$G$5-'СЕТ СН'!$G$20</f>
        <v>5464.1273827900004</v>
      </c>
      <c r="R70" s="36">
        <f>SUMIFS(СВЦЭМ!$C$39:$C$782,СВЦЭМ!$A$39:$A$782,$A70,СВЦЭМ!$B$39:$B$782,R$44)+'СЕТ СН'!$G$12+СВЦЭМ!$D$10+'СЕТ СН'!$G$5-'СЕТ СН'!$G$20</f>
        <v>5454.5800574200002</v>
      </c>
      <c r="S70" s="36">
        <f>SUMIFS(СВЦЭМ!$C$39:$C$782,СВЦЭМ!$A$39:$A$782,$A70,СВЦЭМ!$B$39:$B$782,S$44)+'СЕТ СН'!$G$12+СВЦЭМ!$D$10+'СЕТ СН'!$G$5-'СЕТ СН'!$G$20</f>
        <v>5410.9437138100002</v>
      </c>
      <c r="T70" s="36">
        <f>SUMIFS(СВЦЭМ!$C$39:$C$782,СВЦЭМ!$A$39:$A$782,$A70,СВЦЭМ!$B$39:$B$782,T$44)+'СЕТ СН'!$G$12+СВЦЭМ!$D$10+'СЕТ СН'!$G$5-'СЕТ СН'!$G$20</f>
        <v>5364.0657301600004</v>
      </c>
      <c r="U70" s="36">
        <f>SUMIFS(СВЦЭМ!$C$39:$C$782,СВЦЭМ!$A$39:$A$782,$A70,СВЦЭМ!$B$39:$B$782,U$44)+'СЕТ СН'!$G$12+СВЦЭМ!$D$10+'СЕТ СН'!$G$5-'СЕТ СН'!$G$20</f>
        <v>5338.5517731300006</v>
      </c>
      <c r="V70" s="36">
        <f>SUMIFS(СВЦЭМ!$C$39:$C$782,СВЦЭМ!$A$39:$A$782,$A70,СВЦЭМ!$B$39:$B$782,V$44)+'СЕТ СН'!$G$12+СВЦЭМ!$D$10+'СЕТ СН'!$G$5-'СЕТ СН'!$G$20</f>
        <v>5327.3285093900004</v>
      </c>
      <c r="W70" s="36">
        <f>SUMIFS(СВЦЭМ!$C$39:$C$782,СВЦЭМ!$A$39:$A$782,$A70,СВЦЭМ!$B$39:$B$782,W$44)+'СЕТ СН'!$G$12+СВЦЭМ!$D$10+'СЕТ СН'!$G$5-'СЕТ СН'!$G$20</f>
        <v>5377.4913555700005</v>
      </c>
      <c r="X70" s="36">
        <f>SUMIFS(СВЦЭМ!$C$39:$C$782,СВЦЭМ!$A$39:$A$782,$A70,СВЦЭМ!$B$39:$B$782,X$44)+'СЕТ СН'!$G$12+СВЦЭМ!$D$10+'СЕТ СН'!$G$5-'СЕТ СН'!$G$20</f>
        <v>5400.7377292199999</v>
      </c>
      <c r="Y70" s="36">
        <f>SUMIFS(СВЦЭМ!$C$39:$C$782,СВЦЭМ!$A$39:$A$782,$A70,СВЦЭМ!$B$39:$B$782,Y$44)+'СЕТ СН'!$G$12+СВЦЭМ!$D$10+'СЕТ СН'!$G$5-'СЕТ СН'!$G$20</f>
        <v>5439.8363890399996</v>
      </c>
    </row>
    <row r="71" spans="1:25" ht="15.75" x14ac:dyDescent="0.2">
      <c r="A71" s="35">
        <f t="shared" si="1"/>
        <v>44984</v>
      </c>
      <c r="B71" s="36">
        <f>SUMIFS(СВЦЭМ!$C$39:$C$782,СВЦЭМ!$A$39:$A$782,$A71,СВЦЭМ!$B$39:$B$782,B$44)+'СЕТ СН'!$G$12+СВЦЭМ!$D$10+'СЕТ СН'!$G$5-'СЕТ СН'!$G$20</f>
        <v>5459.2641292300004</v>
      </c>
      <c r="C71" s="36">
        <f>SUMIFS(СВЦЭМ!$C$39:$C$782,СВЦЭМ!$A$39:$A$782,$A71,СВЦЭМ!$B$39:$B$782,C$44)+'СЕТ СН'!$G$12+СВЦЭМ!$D$10+'СЕТ СН'!$G$5-'СЕТ СН'!$G$20</f>
        <v>5490.1906411600003</v>
      </c>
      <c r="D71" s="36">
        <f>SUMIFS(СВЦЭМ!$C$39:$C$782,СВЦЭМ!$A$39:$A$782,$A71,СВЦЭМ!$B$39:$B$782,D$44)+'СЕТ СН'!$G$12+СВЦЭМ!$D$10+'СЕТ СН'!$G$5-'СЕТ СН'!$G$20</f>
        <v>5485.2051012800002</v>
      </c>
      <c r="E71" s="36">
        <f>SUMIFS(СВЦЭМ!$C$39:$C$782,СВЦЭМ!$A$39:$A$782,$A71,СВЦЭМ!$B$39:$B$782,E$44)+'СЕТ СН'!$G$12+СВЦЭМ!$D$10+'СЕТ СН'!$G$5-'СЕТ СН'!$G$20</f>
        <v>5502.4873636900002</v>
      </c>
      <c r="F71" s="36">
        <f>SUMIFS(СВЦЭМ!$C$39:$C$782,СВЦЭМ!$A$39:$A$782,$A71,СВЦЭМ!$B$39:$B$782,F$44)+'СЕТ СН'!$G$12+СВЦЭМ!$D$10+'СЕТ СН'!$G$5-'СЕТ СН'!$G$20</f>
        <v>5499.5903729399997</v>
      </c>
      <c r="G71" s="36">
        <f>SUMIFS(СВЦЭМ!$C$39:$C$782,СВЦЭМ!$A$39:$A$782,$A71,СВЦЭМ!$B$39:$B$782,G$44)+'СЕТ СН'!$G$12+СВЦЭМ!$D$10+'СЕТ СН'!$G$5-'СЕТ СН'!$G$20</f>
        <v>5465.35232997</v>
      </c>
      <c r="H71" s="36">
        <f>SUMIFS(СВЦЭМ!$C$39:$C$782,СВЦЭМ!$A$39:$A$782,$A71,СВЦЭМ!$B$39:$B$782,H$44)+'СЕТ СН'!$G$12+СВЦЭМ!$D$10+'СЕТ СН'!$G$5-'СЕТ СН'!$G$20</f>
        <v>5420.0412861900004</v>
      </c>
      <c r="I71" s="36">
        <f>SUMIFS(СВЦЭМ!$C$39:$C$782,СВЦЭМ!$A$39:$A$782,$A71,СВЦЭМ!$B$39:$B$782,I$44)+'СЕТ СН'!$G$12+СВЦЭМ!$D$10+'СЕТ СН'!$G$5-'СЕТ СН'!$G$20</f>
        <v>5373.9844032800002</v>
      </c>
      <c r="J71" s="36">
        <f>SUMIFS(СВЦЭМ!$C$39:$C$782,СВЦЭМ!$A$39:$A$782,$A71,СВЦЭМ!$B$39:$B$782,J$44)+'СЕТ СН'!$G$12+СВЦЭМ!$D$10+'СЕТ СН'!$G$5-'СЕТ СН'!$G$20</f>
        <v>5351.6723499700001</v>
      </c>
      <c r="K71" s="36">
        <f>SUMIFS(СВЦЭМ!$C$39:$C$782,СВЦЭМ!$A$39:$A$782,$A71,СВЦЭМ!$B$39:$B$782,K$44)+'СЕТ СН'!$G$12+СВЦЭМ!$D$10+'СЕТ СН'!$G$5-'СЕТ СН'!$G$20</f>
        <v>5326.1653644799999</v>
      </c>
      <c r="L71" s="36">
        <f>SUMIFS(СВЦЭМ!$C$39:$C$782,СВЦЭМ!$A$39:$A$782,$A71,СВЦЭМ!$B$39:$B$782,L$44)+'СЕТ СН'!$G$12+СВЦЭМ!$D$10+'СЕТ СН'!$G$5-'СЕТ СН'!$G$20</f>
        <v>5333.2913593000003</v>
      </c>
      <c r="M71" s="36">
        <f>SUMIFS(СВЦЭМ!$C$39:$C$782,СВЦЭМ!$A$39:$A$782,$A71,СВЦЭМ!$B$39:$B$782,M$44)+'СЕТ СН'!$G$12+СВЦЭМ!$D$10+'СЕТ СН'!$G$5-'СЕТ СН'!$G$20</f>
        <v>5372.3309149100005</v>
      </c>
      <c r="N71" s="36">
        <f>SUMIFS(СВЦЭМ!$C$39:$C$782,СВЦЭМ!$A$39:$A$782,$A71,СВЦЭМ!$B$39:$B$782,N$44)+'СЕТ СН'!$G$12+СВЦЭМ!$D$10+'СЕТ СН'!$G$5-'СЕТ СН'!$G$20</f>
        <v>5404.2910075700001</v>
      </c>
      <c r="O71" s="36">
        <f>SUMIFS(СВЦЭМ!$C$39:$C$782,СВЦЭМ!$A$39:$A$782,$A71,СВЦЭМ!$B$39:$B$782,O$44)+'СЕТ СН'!$G$12+СВЦЭМ!$D$10+'СЕТ СН'!$G$5-'СЕТ СН'!$G$20</f>
        <v>5450.5984106800006</v>
      </c>
      <c r="P71" s="36">
        <f>SUMIFS(СВЦЭМ!$C$39:$C$782,СВЦЭМ!$A$39:$A$782,$A71,СВЦЭМ!$B$39:$B$782,P$44)+'СЕТ СН'!$G$12+СВЦЭМ!$D$10+'СЕТ СН'!$G$5-'СЕТ СН'!$G$20</f>
        <v>5465.0025067999995</v>
      </c>
      <c r="Q71" s="36">
        <f>SUMIFS(СВЦЭМ!$C$39:$C$782,СВЦЭМ!$A$39:$A$782,$A71,СВЦЭМ!$B$39:$B$782,Q$44)+'СЕТ СН'!$G$12+СВЦЭМ!$D$10+'СЕТ СН'!$G$5-'СЕТ СН'!$G$20</f>
        <v>5478.2848752299997</v>
      </c>
      <c r="R71" s="36">
        <f>SUMIFS(СВЦЭМ!$C$39:$C$782,СВЦЭМ!$A$39:$A$782,$A71,СВЦЭМ!$B$39:$B$782,R$44)+'СЕТ СН'!$G$12+СВЦЭМ!$D$10+'СЕТ СН'!$G$5-'СЕТ СН'!$G$20</f>
        <v>5463.1830397600006</v>
      </c>
      <c r="S71" s="36">
        <f>SUMIFS(СВЦЭМ!$C$39:$C$782,СВЦЭМ!$A$39:$A$782,$A71,СВЦЭМ!$B$39:$B$782,S$44)+'СЕТ СН'!$G$12+СВЦЭМ!$D$10+'СЕТ СН'!$G$5-'СЕТ СН'!$G$20</f>
        <v>5419.8079648100002</v>
      </c>
      <c r="T71" s="36">
        <f>SUMIFS(СВЦЭМ!$C$39:$C$782,СВЦЭМ!$A$39:$A$782,$A71,СВЦЭМ!$B$39:$B$782,T$44)+'СЕТ СН'!$G$12+СВЦЭМ!$D$10+'СЕТ СН'!$G$5-'СЕТ СН'!$G$20</f>
        <v>5349.5775859100004</v>
      </c>
      <c r="U71" s="36">
        <f>SUMIFS(СВЦЭМ!$C$39:$C$782,СВЦЭМ!$A$39:$A$782,$A71,СВЦЭМ!$B$39:$B$782,U$44)+'СЕТ СН'!$G$12+СВЦЭМ!$D$10+'СЕТ СН'!$G$5-'СЕТ СН'!$G$20</f>
        <v>5359.2211305000001</v>
      </c>
      <c r="V71" s="36">
        <f>SUMIFS(СВЦЭМ!$C$39:$C$782,СВЦЭМ!$A$39:$A$782,$A71,СВЦЭМ!$B$39:$B$782,V$44)+'СЕТ СН'!$G$12+СВЦЭМ!$D$10+'СЕТ СН'!$G$5-'СЕТ СН'!$G$20</f>
        <v>5371.3016106699997</v>
      </c>
      <c r="W71" s="36">
        <f>SUMIFS(СВЦЭМ!$C$39:$C$782,СВЦЭМ!$A$39:$A$782,$A71,СВЦЭМ!$B$39:$B$782,W$44)+'СЕТ СН'!$G$12+СВЦЭМ!$D$10+'СЕТ СН'!$G$5-'СЕТ СН'!$G$20</f>
        <v>5411.5254651200003</v>
      </c>
      <c r="X71" s="36">
        <f>SUMIFS(СВЦЭМ!$C$39:$C$782,СВЦЭМ!$A$39:$A$782,$A71,СВЦЭМ!$B$39:$B$782,X$44)+'СЕТ СН'!$G$12+СВЦЭМ!$D$10+'СЕТ СН'!$G$5-'СЕТ СН'!$G$20</f>
        <v>5427.7743837100006</v>
      </c>
      <c r="Y71" s="36">
        <f>SUMIFS(СВЦЭМ!$C$39:$C$782,СВЦЭМ!$A$39:$A$782,$A71,СВЦЭМ!$B$39:$B$782,Y$44)+'СЕТ СН'!$G$12+СВЦЭМ!$D$10+'СЕТ СН'!$G$5-'СЕТ СН'!$G$20</f>
        <v>5471.3683194599998</v>
      </c>
    </row>
    <row r="72" spans="1:25" ht="15.75" x14ac:dyDescent="0.2">
      <c r="A72" s="35">
        <f t="shared" si="1"/>
        <v>44985</v>
      </c>
      <c r="B72" s="36">
        <f>SUMIFS(СВЦЭМ!$C$39:$C$782,СВЦЭМ!$A$39:$A$782,$A72,СВЦЭМ!$B$39:$B$782,B$44)+'СЕТ СН'!$G$12+СВЦЭМ!$D$10+'СЕТ СН'!$G$5-'СЕТ СН'!$G$20</f>
        <v>5624.0097297100001</v>
      </c>
      <c r="C72" s="36">
        <f>SUMIFS(СВЦЭМ!$C$39:$C$782,СВЦЭМ!$A$39:$A$782,$A72,СВЦЭМ!$B$39:$B$782,C$44)+'СЕТ СН'!$G$12+СВЦЭМ!$D$10+'СЕТ СН'!$G$5-'СЕТ СН'!$G$20</f>
        <v>5642.9689564500004</v>
      </c>
      <c r="D72" s="36">
        <f>SUMIFS(СВЦЭМ!$C$39:$C$782,СВЦЭМ!$A$39:$A$782,$A72,СВЦЭМ!$B$39:$B$782,D$44)+'СЕТ СН'!$G$12+СВЦЭМ!$D$10+'СЕТ СН'!$G$5-'СЕТ СН'!$G$20</f>
        <v>5688.2636051999998</v>
      </c>
      <c r="E72" s="36">
        <f>SUMIFS(СВЦЭМ!$C$39:$C$782,СВЦЭМ!$A$39:$A$782,$A72,СВЦЭМ!$B$39:$B$782,E$44)+'СЕТ СН'!$G$12+СВЦЭМ!$D$10+'СЕТ СН'!$G$5-'СЕТ СН'!$G$20</f>
        <v>5693.5762489999997</v>
      </c>
      <c r="F72" s="36">
        <f>SUMIFS(СВЦЭМ!$C$39:$C$782,СВЦЭМ!$A$39:$A$782,$A72,СВЦЭМ!$B$39:$B$782,F$44)+'СЕТ СН'!$G$12+СВЦЭМ!$D$10+'СЕТ СН'!$G$5-'СЕТ СН'!$G$20</f>
        <v>5678.0086226399999</v>
      </c>
      <c r="G72" s="36">
        <f>SUMIFS(СВЦЭМ!$C$39:$C$782,СВЦЭМ!$A$39:$A$782,$A72,СВЦЭМ!$B$39:$B$782,G$44)+'СЕТ СН'!$G$12+СВЦЭМ!$D$10+'СЕТ СН'!$G$5-'СЕТ СН'!$G$20</f>
        <v>5653.2316506799998</v>
      </c>
      <c r="H72" s="36">
        <f>SUMIFS(СВЦЭМ!$C$39:$C$782,СВЦЭМ!$A$39:$A$782,$A72,СВЦЭМ!$B$39:$B$782,H$44)+'СЕТ СН'!$G$12+СВЦЭМ!$D$10+'СЕТ СН'!$G$5-'СЕТ СН'!$G$20</f>
        <v>5604.6420775100005</v>
      </c>
      <c r="I72" s="36">
        <f>SUMIFS(СВЦЭМ!$C$39:$C$782,СВЦЭМ!$A$39:$A$782,$A72,СВЦЭМ!$B$39:$B$782,I$44)+'СЕТ СН'!$G$12+СВЦЭМ!$D$10+'СЕТ СН'!$G$5-'СЕТ СН'!$G$20</f>
        <v>5536.11982102</v>
      </c>
      <c r="J72" s="36">
        <f>SUMIFS(СВЦЭМ!$C$39:$C$782,СВЦЭМ!$A$39:$A$782,$A72,СВЦЭМ!$B$39:$B$782,J$44)+'СЕТ СН'!$G$12+СВЦЭМ!$D$10+'СЕТ СН'!$G$5-'СЕТ СН'!$G$20</f>
        <v>5513.7097987799998</v>
      </c>
      <c r="K72" s="36">
        <f>SUMIFS(СВЦЭМ!$C$39:$C$782,СВЦЭМ!$A$39:$A$782,$A72,СВЦЭМ!$B$39:$B$782,K$44)+'СЕТ СН'!$G$12+СВЦЭМ!$D$10+'СЕТ СН'!$G$5-'СЕТ СН'!$G$20</f>
        <v>5495.3501185100004</v>
      </c>
      <c r="L72" s="36">
        <f>SUMIFS(СВЦЭМ!$C$39:$C$782,СВЦЭМ!$A$39:$A$782,$A72,СВЦЭМ!$B$39:$B$782,L$44)+'СЕТ СН'!$G$12+СВЦЭМ!$D$10+'СЕТ СН'!$G$5-'СЕТ СН'!$G$20</f>
        <v>5478.3725193400005</v>
      </c>
      <c r="M72" s="36">
        <f>SUMIFS(СВЦЭМ!$C$39:$C$782,СВЦЭМ!$A$39:$A$782,$A72,СВЦЭМ!$B$39:$B$782,M$44)+'СЕТ СН'!$G$12+СВЦЭМ!$D$10+'СЕТ СН'!$G$5-'СЕТ СН'!$G$20</f>
        <v>5496.4469983600002</v>
      </c>
      <c r="N72" s="36">
        <f>SUMIFS(СВЦЭМ!$C$39:$C$782,СВЦЭМ!$A$39:$A$782,$A72,СВЦЭМ!$B$39:$B$782,N$44)+'СЕТ СН'!$G$12+СВЦЭМ!$D$10+'СЕТ СН'!$G$5-'СЕТ СН'!$G$20</f>
        <v>5533.6806499100003</v>
      </c>
      <c r="O72" s="36">
        <f>SUMIFS(СВЦЭМ!$C$39:$C$782,СВЦЭМ!$A$39:$A$782,$A72,СВЦЭМ!$B$39:$B$782,O$44)+'СЕТ СН'!$G$12+СВЦЭМ!$D$10+'СЕТ СН'!$G$5-'СЕТ СН'!$G$20</f>
        <v>5542.1898954900007</v>
      </c>
      <c r="P72" s="36">
        <f>SUMIFS(СВЦЭМ!$C$39:$C$782,СВЦЭМ!$A$39:$A$782,$A72,СВЦЭМ!$B$39:$B$782,P$44)+'СЕТ СН'!$G$12+СВЦЭМ!$D$10+'СЕТ СН'!$G$5-'СЕТ СН'!$G$20</f>
        <v>5598.4458105600006</v>
      </c>
      <c r="Q72" s="36">
        <f>SUMIFS(СВЦЭМ!$C$39:$C$782,СВЦЭМ!$A$39:$A$782,$A72,СВЦЭМ!$B$39:$B$782,Q$44)+'СЕТ СН'!$G$12+СВЦЭМ!$D$10+'СЕТ СН'!$G$5-'СЕТ СН'!$G$20</f>
        <v>5589.4208472299997</v>
      </c>
      <c r="R72" s="36">
        <f>SUMIFS(СВЦЭМ!$C$39:$C$782,СВЦЭМ!$A$39:$A$782,$A72,СВЦЭМ!$B$39:$B$782,R$44)+'СЕТ СН'!$G$12+СВЦЭМ!$D$10+'СЕТ СН'!$G$5-'СЕТ СН'!$G$20</f>
        <v>5617.0124387400001</v>
      </c>
      <c r="S72" s="36">
        <f>SUMIFS(СВЦЭМ!$C$39:$C$782,СВЦЭМ!$A$39:$A$782,$A72,СВЦЭМ!$B$39:$B$782,S$44)+'СЕТ СН'!$G$12+СВЦЭМ!$D$10+'СЕТ СН'!$G$5-'СЕТ СН'!$G$20</f>
        <v>5602.6781816000002</v>
      </c>
      <c r="T72" s="36">
        <f>SUMIFS(СВЦЭМ!$C$39:$C$782,СВЦЭМ!$A$39:$A$782,$A72,СВЦЭМ!$B$39:$B$782,T$44)+'СЕТ СН'!$G$12+СВЦЭМ!$D$10+'СЕТ СН'!$G$5-'СЕТ СН'!$G$20</f>
        <v>5570.5467292700005</v>
      </c>
      <c r="U72" s="36">
        <f>SUMIFS(СВЦЭМ!$C$39:$C$782,СВЦЭМ!$A$39:$A$782,$A72,СВЦЭМ!$B$39:$B$782,U$44)+'СЕТ СН'!$G$12+СВЦЭМ!$D$10+'СЕТ СН'!$G$5-'СЕТ СН'!$G$20</f>
        <v>5522.66012065</v>
      </c>
      <c r="V72" s="36">
        <f>SUMIFS(СВЦЭМ!$C$39:$C$782,СВЦЭМ!$A$39:$A$782,$A72,СВЦЭМ!$B$39:$B$782,V$44)+'СЕТ СН'!$G$12+СВЦЭМ!$D$10+'СЕТ СН'!$G$5-'СЕТ СН'!$G$20</f>
        <v>5523.4933715100005</v>
      </c>
      <c r="W72" s="36">
        <f>SUMIFS(СВЦЭМ!$C$39:$C$782,СВЦЭМ!$A$39:$A$782,$A72,СВЦЭМ!$B$39:$B$782,W$44)+'СЕТ СН'!$G$12+СВЦЭМ!$D$10+'СЕТ СН'!$G$5-'СЕТ СН'!$G$20</f>
        <v>5545.5950890800004</v>
      </c>
      <c r="X72" s="36">
        <f>SUMIFS(СВЦЭМ!$C$39:$C$782,СВЦЭМ!$A$39:$A$782,$A72,СВЦЭМ!$B$39:$B$782,X$44)+'СЕТ СН'!$G$12+СВЦЭМ!$D$10+'СЕТ СН'!$G$5-'СЕТ СН'!$G$20</f>
        <v>5563.9704219400001</v>
      </c>
      <c r="Y72" s="36">
        <f>SUMIFS(СВЦЭМ!$C$39:$C$782,СВЦЭМ!$A$39:$A$782,$A72,СВЦЭМ!$B$39:$B$782,Y$44)+'СЕТ СН'!$G$12+СВЦЭМ!$D$10+'СЕТ СН'!$G$5-'СЕТ СН'!$G$20</f>
        <v>5561.1428649900008</v>
      </c>
    </row>
    <row r="73" spans="1:25" ht="15.75" x14ac:dyDescent="0.25">
      <c r="A73" s="32"/>
      <c r="B73" s="33"/>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7" t="s">
        <v>7</v>
      </c>
      <c r="B75" s="131" t="s">
        <v>72</v>
      </c>
      <c r="C75" s="132"/>
      <c r="D75" s="132"/>
      <c r="E75" s="132"/>
      <c r="F75" s="132"/>
      <c r="G75" s="132"/>
      <c r="H75" s="132"/>
      <c r="I75" s="132"/>
      <c r="J75" s="132"/>
      <c r="K75" s="132"/>
      <c r="L75" s="132"/>
      <c r="M75" s="132"/>
      <c r="N75" s="132"/>
      <c r="O75" s="132"/>
      <c r="P75" s="132"/>
      <c r="Q75" s="132"/>
      <c r="R75" s="132"/>
      <c r="S75" s="132"/>
      <c r="T75" s="132"/>
      <c r="U75" s="132"/>
      <c r="V75" s="132"/>
      <c r="W75" s="132"/>
      <c r="X75" s="132"/>
      <c r="Y75" s="133"/>
    </row>
    <row r="76" spans="1:25" ht="12.75" customHeight="1" x14ac:dyDescent="0.2">
      <c r="A76" s="138"/>
      <c r="B76" s="134"/>
      <c r="C76" s="135"/>
      <c r="D76" s="135"/>
      <c r="E76" s="135"/>
      <c r="F76" s="135"/>
      <c r="G76" s="135"/>
      <c r="H76" s="135"/>
      <c r="I76" s="135"/>
      <c r="J76" s="135"/>
      <c r="K76" s="135"/>
      <c r="L76" s="135"/>
      <c r="M76" s="135"/>
      <c r="N76" s="135"/>
      <c r="O76" s="135"/>
      <c r="P76" s="135"/>
      <c r="Q76" s="135"/>
      <c r="R76" s="135"/>
      <c r="S76" s="135"/>
      <c r="T76" s="135"/>
      <c r="U76" s="135"/>
      <c r="V76" s="135"/>
      <c r="W76" s="135"/>
      <c r="X76" s="135"/>
      <c r="Y76" s="136"/>
    </row>
    <row r="77" spans="1:25" ht="12.75" customHeight="1" x14ac:dyDescent="0.2">
      <c r="A77" s="139"/>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01.02.2023</v>
      </c>
      <c r="B78" s="36">
        <f>SUMIFS(СВЦЭМ!$C$39:$C$782,СВЦЭМ!$A$39:$A$782,$A78,СВЦЭМ!$B$39:$B$782,B$77)+'СЕТ СН'!$H$12+СВЦЭМ!$D$10+'СЕТ СН'!$H$5-'СЕТ СН'!$H$20</f>
        <v>5471.8279043599996</v>
      </c>
      <c r="C78" s="36">
        <f>SUMIFS(СВЦЭМ!$C$39:$C$782,СВЦЭМ!$A$39:$A$782,$A78,СВЦЭМ!$B$39:$B$782,C$77)+'СЕТ СН'!$H$12+СВЦЭМ!$D$10+'СЕТ СН'!$H$5-'СЕТ СН'!$H$20</f>
        <v>5473.2947925799999</v>
      </c>
      <c r="D78" s="36">
        <f>SUMIFS(СВЦЭМ!$C$39:$C$782,СВЦЭМ!$A$39:$A$782,$A78,СВЦЭМ!$B$39:$B$782,D$77)+'СЕТ СН'!$H$12+СВЦЭМ!$D$10+'СЕТ СН'!$H$5-'СЕТ СН'!$H$20</f>
        <v>5558.8883262999998</v>
      </c>
      <c r="E78" s="36">
        <f>SUMIFS(СВЦЭМ!$C$39:$C$782,СВЦЭМ!$A$39:$A$782,$A78,СВЦЭМ!$B$39:$B$782,E$77)+'СЕТ СН'!$H$12+СВЦЭМ!$D$10+'СЕТ СН'!$H$5-'СЕТ СН'!$H$20</f>
        <v>5581.0416552200004</v>
      </c>
      <c r="F78" s="36">
        <f>SUMIFS(СВЦЭМ!$C$39:$C$782,СВЦЭМ!$A$39:$A$782,$A78,СВЦЭМ!$B$39:$B$782,F$77)+'СЕТ СН'!$H$12+СВЦЭМ!$D$10+'СЕТ СН'!$H$5-'СЕТ СН'!$H$20</f>
        <v>5572.36240241</v>
      </c>
      <c r="G78" s="36">
        <f>SUMIFS(СВЦЭМ!$C$39:$C$782,СВЦЭМ!$A$39:$A$782,$A78,СВЦЭМ!$B$39:$B$782,G$77)+'СЕТ СН'!$H$12+СВЦЭМ!$D$10+'СЕТ СН'!$H$5-'СЕТ СН'!$H$20</f>
        <v>5542.3321465299996</v>
      </c>
      <c r="H78" s="36">
        <f>SUMIFS(СВЦЭМ!$C$39:$C$782,СВЦЭМ!$A$39:$A$782,$A78,СВЦЭМ!$B$39:$B$782,H$77)+'СЕТ СН'!$H$12+СВЦЭМ!$D$10+'СЕТ СН'!$H$5-'СЕТ СН'!$H$20</f>
        <v>5510.47940337</v>
      </c>
      <c r="I78" s="36">
        <f>SUMIFS(СВЦЭМ!$C$39:$C$782,СВЦЭМ!$A$39:$A$782,$A78,СВЦЭМ!$B$39:$B$782,I$77)+'СЕТ СН'!$H$12+СВЦЭМ!$D$10+'СЕТ СН'!$H$5-'СЕТ СН'!$H$20</f>
        <v>5593.1092023500005</v>
      </c>
      <c r="J78" s="36">
        <f>SUMIFS(СВЦЭМ!$C$39:$C$782,СВЦЭМ!$A$39:$A$782,$A78,СВЦЭМ!$B$39:$B$782,J$77)+'СЕТ СН'!$H$12+СВЦЭМ!$D$10+'СЕТ СН'!$H$5-'СЕТ СН'!$H$20</f>
        <v>5594.2944828600002</v>
      </c>
      <c r="K78" s="36">
        <f>SUMIFS(СВЦЭМ!$C$39:$C$782,СВЦЭМ!$A$39:$A$782,$A78,СВЦЭМ!$B$39:$B$782,K$77)+'СЕТ СН'!$H$12+СВЦЭМ!$D$10+'СЕТ СН'!$H$5-'СЕТ СН'!$H$20</f>
        <v>5590.4817122700006</v>
      </c>
      <c r="L78" s="36">
        <f>SUMIFS(СВЦЭМ!$C$39:$C$782,СВЦЭМ!$A$39:$A$782,$A78,СВЦЭМ!$B$39:$B$782,L$77)+'СЕТ СН'!$H$12+СВЦЭМ!$D$10+'СЕТ СН'!$H$5-'СЕТ СН'!$H$20</f>
        <v>5572.0609078799998</v>
      </c>
      <c r="M78" s="36">
        <f>SUMIFS(СВЦЭМ!$C$39:$C$782,СВЦЭМ!$A$39:$A$782,$A78,СВЦЭМ!$B$39:$B$782,M$77)+'СЕТ СН'!$H$12+СВЦЭМ!$D$10+'СЕТ СН'!$H$5-'СЕТ СН'!$H$20</f>
        <v>5569.3789450499999</v>
      </c>
      <c r="N78" s="36">
        <f>SUMIFS(СВЦЭМ!$C$39:$C$782,СВЦЭМ!$A$39:$A$782,$A78,СВЦЭМ!$B$39:$B$782,N$77)+'СЕТ СН'!$H$12+СВЦЭМ!$D$10+'СЕТ СН'!$H$5-'СЕТ СН'!$H$20</f>
        <v>5543.3321291499997</v>
      </c>
      <c r="O78" s="36">
        <f>SUMIFS(СВЦЭМ!$C$39:$C$782,СВЦЭМ!$A$39:$A$782,$A78,СВЦЭМ!$B$39:$B$782,O$77)+'СЕТ СН'!$H$12+СВЦЭМ!$D$10+'СЕТ СН'!$H$5-'СЕТ СН'!$H$20</f>
        <v>5528.2041939700002</v>
      </c>
      <c r="P78" s="36">
        <f>SUMIFS(СВЦЭМ!$C$39:$C$782,СВЦЭМ!$A$39:$A$782,$A78,СВЦЭМ!$B$39:$B$782,P$77)+'СЕТ СН'!$H$12+СВЦЭМ!$D$10+'СЕТ СН'!$H$5-'СЕТ СН'!$H$20</f>
        <v>5525.23803864</v>
      </c>
      <c r="Q78" s="36">
        <f>SUMIFS(СВЦЭМ!$C$39:$C$782,СВЦЭМ!$A$39:$A$782,$A78,СВЦЭМ!$B$39:$B$782,Q$77)+'СЕТ СН'!$H$12+СВЦЭМ!$D$10+'СЕТ СН'!$H$5-'СЕТ СН'!$H$20</f>
        <v>5524.0922808300002</v>
      </c>
      <c r="R78" s="36">
        <f>SUMIFS(СВЦЭМ!$C$39:$C$782,СВЦЭМ!$A$39:$A$782,$A78,СВЦЭМ!$B$39:$B$782,R$77)+'СЕТ СН'!$H$12+СВЦЭМ!$D$10+'СЕТ СН'!$H$5-'СЕТ СН'!$H$20</f>
        <v>5515.4534582100005</v>
      </c>
      <c r="S78" s="36">
        <f>SUMIFS(СВЦЭМ!$C$39:$C$782,СВЦЭМ!$A$39:$A$782,$A78,СВЦЭМ!$B$39:$B$782,S$77)+'СЕТ СН'!$H$12+СВЦЭМ!$D$10+'СЕТ СН'!$H$5-'СЕТ СН'!$H$20</f>
        <v>5518.5483153599998</v>
      </c>
      <c r="T78" s="36">
        <f>SUMIFS(СВЦЭМ!$C$39:$C$782,СВЦЭМ!$A$39:$A$782,$A78,СВЦЭМ!$B$39:$B$782,T$77)+'СЕТ СН'!$H$12+СВЦЭМ!$D$10+'СЕТ СН'!$H$5-'СЕТ СН'!$H$20</f>
        <v>5527.0145203100001</v>
      </c>
      <c r="U78" s="36">
        <f>SUMIFS(СВЦЭМ!$C$39:$C$782,СВЦЭМ!$A$39:$A$782,$A78,СВЦЭМ!$B$39:$B$782,U$77)+'СЕТ СН'!$H$12+СВЦЭМ!$D$10+'СЕТ СН'!$H$5-'СЕТ СН'!$H$20</f>
        <v>5503.3676086200003</v>
      </c>
      <c r="V78" s="36">
        <f>SUMIFS(СВЦЭМ!$C$39:$C$782,СВЦЭМ!$A$39:$A$782,$A78,СВЦЭМ!$B$39:$B$782,V$77)+'СЕТ СН'!$H$12+СВЦЭМ!$D$10+'СЕТ СН'!$H$5-'СЕТ СН'!$H$20</f>
        <v>5519.7301760099999</v>
      </c>
      <c r="W78" s="36">
        <f>SUMIFS(СВЦЭМ!$C$39:$C$782,СВЦЭМ!$A$39:$A$782,$A78,СВЦЭМ!$B$39:$B$782,W$77)+'СЕТ СН'!$H$12+СВЦЭМ!$D$10+'СЕТ СН'!$H$5-'СЕТ СН'!$H$20</f>
        <v>5512.2228471199996</v>
      </c>
      <c r="X78" s="36">
        <f>SUMIFS(СВЦЭМ!$C$39:$C$782,СВЦЭМ!$A$39:$A$782,$A78,СВЦЭМ!$B$39:$B$782,X$77)+'СЕТ СН'!$H$12+СВЦЭМ!$D$10+'СЕТ СН'!$H$5-'СЕТ СН'!$H$20</f>
        <v>5495.7232134699998</v>
      </c>
      <c r="Y78" s="36">
        <f>SUMIFS(СВЦЭМ!$C$39:$C$782,СВЦЭМ!$A$39:$A$782,$A78,СВЦЭМ!$B$39:$B$782,Y$77)+'СЕТ СН'!$H$12+СВЦЭМ!$D$10+'СЕТ СН'!$H$5-'СЕТ СН'!$H$20</f>
        <v>5471.9969788600001</v>
      </c>
    </row>
    <row r="79" spans="1:25" ht="15.75" x14ac:dyDescent="0.2">
      <c r="A79" s="35">
        <f>A78+1</f>
        <v>44959</v>
      </c>
      <c r="B79" s="36">
        <f>SUMIFS(СВЦЭМ!$C$39:$C$782,СВЦЭМ!$A$39:$A$782,$A79,СВЦЭМ!$B$39:$B$782,B$77)+'СЕТ СН'!$H$12+СВЦЭМ!$D$10+'СЕТ СН'!$H$5-'СЕТ СН'!$H$20</f>
        <v>5522.6424190600001</v>
      </c>
      <c r="C79" s="36">
        <f>SUMIFS(СВЦЭМ!$C$39:$C$782,СВЦЭМ!$A$39:$A$782,$A79,СВЦЭМ!$B$39:$B$782,C$77)+'СЕТ СН'!$H$12+СВЦЭМ!$D$10+'СЕТ СН'!$H$5-'СЕТ СН'!$H$20</f>
        <v>5494.47722488</v>
      </c>
      <c r="D79" s="36">
        <f>SUMIFS(СВЦЭМ!$C$39:$C$782,СВЦЭМ!$A$39:$A$782,$A79,СВЦЭМ!$B$39:$B$782,D$77)+'СЕТ СН'!$H$12+СВЦЭМ!$D$10+'СЕТ СН'!$H$5-'СЕТ СН'!$H$20</f>
        <v>5515.7473403100003</v>
      </c>
      <c r="E79" s="36">
        <f>SUMIFS(СВЦЭМ!$C$39:$C$782,СВЦЭМ!$A$39:$A$782,$A79,СВЦЭМ!$B$39:$B$782,E$77)+'СЕТ СН'!$H$12+СВЦЭМ!$D$10+'СЕТ СН'!$H$5-'СЕТ СН'!$H$20</f>
        <v>5524.6204443799998</v>
      </c>
      <c r="F79" s="36">
        <f>SUMIFS(СВЦЭМ!$C$39:$C$782,СВЦЭМ!$A$39:$A$782,$A79,СВЦЭМ!$B$39:$B$782,F$77)+'СЕТ СН'!$H$12+СВЦЭМ!$D$10+'СЕТ СН'!$H$5-'СЕТ СН'!$H$20</f>
        <v>5516.0098095900003</v>
      </c>
      <c r="G79" s="36">
        <f>SUMIFS(СВЦЭМ!$C$39:$C$782,СВЦЭМ!$A$39:$A$782,$A79,СВЦЭМ!$B$39:$B$782,G$77)+'СЕТ СН'!$H$12+СВЦЭМ!$D$10+'СЕТ СН'!$H$5-'СЕТ СН'!$H$20</f>
        <v>5526.3717748199997</v>
      </c>
      <c r="H79" s="36">
        <f>SUMIFS(СВЦЭМ!$C$39:$C$782,СВЦЭМ!$A$39:$A$782,$A79,СВЦЭМ!$B$39:$B$782,H$77)+'СЕТ СН'!$H$12+СВЦЭМ!$D$10+'СЕТ СН'!$H$5-'СЕТ СН'!$H$20</f>
        <v>5554.1612149299999</v>
      </c>
      <c r="I79" s="36">
        <f>SUMIFS(СВЦЭМ!$C$39:$C$782,СВЦЭМ!$A$39:$A$782,$A79,СВЦЭМ!$B$39:$B$782,I$77)+'СЕТ СН'!$H$12+СВЦЭМ!$D$10+'СЕТ СН'!$H$5-'СЕТ СН'!$H$20</f>
        <v>5521.2912823300003</v>
      </c>
      <c r="J79" s="36">
        <f>SUMIFS(СВЦЭМ!$C$39:$C$782,СВЦЭМ!$A$39:$A$782,$A79,СВЦЭМ!$B$39:$B$782,J$77)+'СЕТ СН'!$H$12+СВЦЭМ!$D$10+'СЕТ СН'!$H$5-'СЕТ СН'!$H$20</f>
        <v>5491.21882929</v>
      </c>
      <c r="K79" s="36">
        <f>SUMIFS(СВЦЭМ!$C$39:$C$782,СВЦЭМ!$A$39:$A$782,$A79,СВЦЭМ!$B$39:$B$782,K$77)+'СЕТ СН'!$H$12+СВЦЭМ!$D$10+'СЕТ СН'!$H$5-'СЕТ СН'!$H$20</f>
        <v>5503.0994420999996</v>
      </c>
      <c r="L79" s="36">
        <f>SUMIFS(СВЦЭМ!$C$39:$C$782,СВЦЭМ!$A$39:$A$782,$A79,СВЦЭМ!$B$39:$B$782,L$77)+'СЕТ СН'!$H$12+СВЦЭМ!$D$10+'СЕТ СН'!$H$5-'СЕТ СН'!$H$20</f>
        <v>5498.9605368499997</v>
      </c>
      <c r="M79" s="36">
        <f>SUMIFS(СВЦЭМ!$C$39:$C$782,СВЦЭМ!$A$39:$A$782,$A79,СВЦЭМ!$B$39:$B$782,M$77)+'СЕТ СН'!$H$12+СВЦЭМ!$D$10+'СЕТ СН'!$H$5-'СЕТ СН'!$H$20</f>
        <v>5488.9710997000002</v>
      </c>
      <c r="N79" s="36">
        <f>SUMIFS(СВЦЭМ!$C$39:$C$782,СВЦЭМ!$A$39:$A$782,$A79,СВЦЭМ!$B$39:$B$782,N$77)+'СЕТ СН'!$H$12+СВЦЭМ!$D$10+'СЕТ СН'!$H$5-'СЕТ СН'!$H$20</f>
        <v>5427.0170896500003</v>
      </c>
      <c r="O79" s="36">
        <f>SUMIFS(СВЦЭМ!$C$39:$C$782,СВЦЭМ!$A$39:$A$782,$A79,СВЦЭМ!$B$39:$B$782,O$77)+'СЕТ СН'!$H$12+СВЦЭМ!$D$10+'СЕТ СН'!$H$5-'СЕТ СН'!$H$20</f>
        <v>5523.22559877</v>
      </c>
      <c r="P79" s="36">
        <f>SUMIFS(СВЦЭМ!$C$39:$C$782,СВЦЭМ!$A$39:$A$782,$A79,СВЦЭМ!$B$39:$B$782,P$77)+'СЕТ СН'!$H$12+СВЦЭМ!$D$10+'СЕТ СН'!$H$5-'СЕТ СН'!$H$20</f>
        <v>5573.8174454099999</v>
      </c>
      <c r="Q79" s="36">
        <f>SUMIFS(СВЦЭМ!$C$39:$C$782,СВЦЭМ!$A$39:$A$782,$A79,СВЦЭМ!$B$39:$B$782,Q$77)+'СЕТ СН'!$H$12+СВЦЭМ!$D$10+'СЕТ СН'!$H$5-'СЕТ СН'!$H$20</f>
        <v>5573.0756445099996</v>
      </c>
      <c r="R79" s="36">
        <f>SUMIFS(СВЦЭМ!$C$39:$C$782,СВЦЭМ!$A$39:$A$782,$A79,СВЦЭМ!$B$39:$B$782,R$77)+'СЕТ СН'!$H$12+СВЦЭМ!$D$10+'СЕТ СН'!$H$5-'СЕТ СН'!$H$20</f>
        <v>5541.4764093100002</v>
      </c>
      <c r="S79" s="36">
        <f>SUMIFS(СВЦЭМ!$C$39:$C$782,СВЦЭМ!$A$39:$A$782,$A79,СВЦЭМ!$B$39:$B$782,S$77)+'СЕТ СН'!$H$12+СВЦЭМ!$D$10+'СЕТ СН'!$H$5-'СЕТ СН'!$H$20</f>
        <v>5465.1334382499999</v>
      </c>
      <c r="T79" s="36">
        <f>SUMIFS(СВЦЭМ!$C$39:$C$782,СВЦЭМ!$A$39:$A$782,$A79,СВЦЭМ!$B$39:$B$782,T$77)+'СЕТ СН'!$H$12+СВЦЭМ!$D$10+'СЕТ СН'!$H$5-'СЕТ СН'!$H$20</f>
        <v>5456.62942372</v>
      </c>
      <c r="U79" s="36">
        <f>SUMIFS(СВЦЭМ!$C$39:$C$782,СВЦЭМ!$A$39:$A$782,$A79,СВЦЭМ!$B$39:$B$782,U$77)+'СЕТ СН'!$H$12+СВЦЭМ!$D$10+'СЕТ СН'!$H$5-'СЕТ СН'!$H$20</f>
        <v>5514.8559030800006</v>
      </c>
      <c r="V79" s="36">
        <f>SUMIFS(СВЦЭМ!$C$39:$C$782,СВЦЭМ!$A$39:$A$782,$A79,СВЦЭМ!$B$39:$B$782,V$77)+'СЕТ СН'!$H$12+СВЦЭМ!$D$10+'СЕТ СН'!$H$5-'СЕТ СН'!$H$20</f>
        <v>5520.3358197699999</v>
      </c>
      <c r="W79" s="36">
        <f>SUMIFS(СВЦЭМ!$C$39:$C$782,СВЦЭМ!$A$39:$A$782,$A79,СВЦЭМ!$B$39:$B$782,W$77)+'СЕТ СН'!$H$12+СВЦЭМ!$D$10+'СЕТ СН'!$H$5-'СЕТ СН'!$H$20</f>
        <v>5541.2891804700002</v>
      </c>
      <c r="X79" s="36">
        <f>SUMIFS(СВЦЭМ!$C$39:$C$782,СВЦЭМ!$A$39:$A$782,$A79,СВЦЭМ!$B$39:$B$782,X$77)+'СЕТ СН'!$H$12+СВЦЭМ!$D$10+'СЕТ СН'!$H$5-'СЕТ СН'!$H$20</f>
        <v>5577.7760809000001</v>
      </c>
      <c r="Y79" s="36">
        <f>SUMIFS(СВЦЭМ!$C$39:$C$782,СВЦЭМ!$A$39:$A$782,$A79,СВЦЭМ!$B$39:$B$782,Y$77)+'СЕТ СН'!$H$12+СВЦЭМ!$D$10+'СЕТ СН'!$H$5-'СЕТ СН'!$H$20</f>
        <v>5558.7593434099999</v>
      </c>
    </row>
    <row r="80" spans="1:25" ht="15.75" x14ac:dyDescent="0.2">
      <c r="A80" s="35">
        <f t="shared" ref="A80:A105" si="2">A79+1</f>
        <v>44960</v>
      </c>
      <c r="B80" s="36">
        <f>SUMIFS(СВЦЭМ!$C$39:$C$782,СВЦЭМ!$A$39:$A$782,$A80,СВЦЭМ!$B$39:$B$782,B$77)+'СЕТ СН'!$H$12+СВЦЭМ!$D$10+'СЕТ СН'!$H$5-'СЕТ СН'!$H$20</f>
        <v>5439.7164412599996</v>
      </c>
      <c r="C80" s="36">
        <f>SUMIFS(СВЦЭМ!$C$39:$C$782,СВЦЭМ!$A$39:$A$782,$A80,СВЦЭМ!$B$39:$B$782,C$77)+'СЕТ СН'!$H$12+СВЦЭМ!$D$10+'СЕТ СН'!$H$5-'СЕТ СН'!$H$20</f>
        <v>5480.7955817299999</v>
      </c>
      <c r="D80" s="36">
        <f>SUMIFS(СВЦЭМ!$C$39:$C$782,СВЦЭМ!$A$39:$A$782,$A80,СВЦЭМ!$B$39:$B$782,D$77)+'СЕТ СН'!$H$12+СВЦЭМ!$D$10+'СЕТ СН'!$H$5-'СЕТ СН'!$H$20</f>
        <v>5494.4332537299997</v>
      </c>
      <c r="E80" s="36">
        <f>SUMIFS(СВЦЭМ!$C$39:$C$782,СВЦЭМ!$A$39:$A$782,$A80,СВЦЭМ!$B$39:$B$782,E$77)+'СЕТ СН'!$H$12+СВЦЭМ!$D$10+'СЕТ СН'!$H$5-'СЕТ СН'!$H$20</f>
        <v>5488.8779756200001</v>
      </c>
      <c r="F80" s="36">
        <f>SUMIFS(СВЦЭМ!$C$39:$C$782,СВЦЭМ!$A$39:$A$782,$A80,СВЦЭМ!$B$39:$B$782,F$77)+'СЕТ СН'!$H$12+СВЦЭМ!$D$10+'СЕТ СН'!$H$5-'СЕТ СН'!$H$20</f>
        <v>5497.2551636200005</v>
      </c>
      <c r="G80" s="36">
        <f>SUMIFS(СВЦЭМ!$C$39:$C$782,СВЦЭМ!$A$39:$A$782,$A80,СВЦЭМ!$B$39:$B$782,G$77)+'СЕТ СН'!$H$12+СВЦЭМ!$D$10+'СЕТ СН'!$H$5-'СЕТ СН'!$H$20</f>
        <v>5475.6873876</v>
      </c>
      <c r="H80" s="36">
        <f>SUMIFS(СВЦЭМ!$C$39:$C$782,СВЦЭМ!$A$39:$A$782,$A80,СВЦЭМ!$B$39:$B$782,H$77)+'СЕТ СН'!$H$12+СВЦЭМ!$D$10+'СЕТ СН'!$H$5-'СЕТ СН'!$H$20</f>
        <v>5450.5055090599999</v>
      </c>
      <c r="I80" s="36">
        <f>SUMIFS(СВЦЭМ!$C$39:$C$782,СВЦЭМ!$A$39:$A$782,$A80,СВЦЭМ!$B$39:$B$782,I$77)+'СЕТ СН'!$H$12+СВЦЭМ!$D$10+'СЕТ СН'!$H$5-'СЕТ СН'!$H$20</f>
        <v>5447.4836120800001</v>
      </c>
      <c r="J80" s="36">
        <f>SUMIFS(СВЦЭМ!$C$39:$C$782,СВЦЭМ!$A$39:$A$782,$A80,СВЦЭМ!$B$39:$B$782,J$77)+'СЕТ СН'!$H$12+СВЦЭМ!$D$10+'СЕТ СН'!$H$5-'СЕТ СН'!$H$20</f>
        <v>5445.7327583599999</v>
      </c>
      <c r="K80" s="36">
        <f>SUMIFS(СВЦЭМ!$C$39:$C$782,СВЦЭМ!$A$39:$A$782,$A80,СВЦЭМ!$B$39:$B$782,K$77)+'СЕТ СН'!$H$12+СВЦЭМ!$D$10+'СЕТ СН'!$H$5-'СЕТ СН'!$H$20</f>
        <v>5456.10070559</v>
      </c>
      <c r="L80" s="36">
        <f>SUMIFS(СВЦЭМ!$C$39:$C$782,СВЦЭМ!$A$39:$A$782,$A80,СВЦЭМ!$B$39:$B$782,L$77)+'СЕТ СН'!$H$12+СВЦЭМ!$D$10+'СЕТ СН'!$H$5-'СЕТ СН'!$H$20</f>
        <v>5452.71835913</v>
      </c>
      <c r="M80" s="36">
        <f>SUMIFS(СВЦЭМ!$C$39:$C$782,СВЦЭМ!$A$39:$A$782,$A80,СВЦЭМ!$B$39:$B$782,M$77)+'СЕТ СН'!$H$12+СВЦЭМ!$D$10+'СЕТ СН'!$H$5-'СЕТ СН'!$H$20</f>
        <v>5456.7632476099998</v>
      </c>
      <c r="N80" s="36">
        <f>SUMIFS(СВЦЭМ!$C$39:$C$782,СВЦЭМ!$A$39:$A$782,$A80,СВЦЭМ!$B$39:$B$782,N$77)+'СЕТ СН'!$H$12+СВЦЭМ!$D$10+'СЕТ СН'!$H$5-'СЕТ СН'!$H$20</f>
        <v>5450.9503522499999</v>
      </c>
      <c r="O80" s="36">
        <f>SUMIFS(СВЦЭМ!$C$39:$C$782,СВЦЭМ!$A$39:$A$782,$A80,СВЦЭМ!$B$39:$B$782,O$77)+'СЕТ СН'!$H$12+СВЦЭМ!$D$10+'СЕТ СН'!$H$5-'СЕТ СН'!$H$20</f>
        <v>5444.4202967500005</v>
      </c>
      <c r="P80" s="36">
        <f>SUMIFS(СВЦЭМ!$C$39:$C$782,СВЦЭМ!$A$39:$A$782,$A80,СВЦЭМ!$B$39:$B$782,P$77)+'СЕТ СН'!$H$12+СВЦЭМ!$D$10+'СЕТ СН'!$H$5-'СЕТ СН'!$H$20</f>
        <v>5427.6805519099998</v>
      </c>
      <c r="Q80" s="36">
        <f>SUMIFS(СВЦЭМ!$C$39:$C$782,СВЦЭМ!$A$39:$A$782,$A80,СВЦЭМ!$B$39:$B$782,Q$77)+'СЕТ СН'!$H$12+СВЦЭМ!$D$10+'СЕТ СН'!$H$5-'СЕТ СН'!$H$20</f>
        <v>5434.2224308000004</v>
      </c>
      <c r="R80" s="36">
        <f>SUMIFS(СВЦЭМ!$C$39:$C$782,СВЦЭМ!$A$39:$A$782,$A80,СВЦЭМ!$B$39:$B$782,R$77)+'СЕТ СН'!$H$12+СВЦЭМ!$D$10+'СЕТ СН'!$H$5-'СЕТ СН'!$H$20</f>
        <v>5423.4971510800005</v>
      </c>
      <c r="S80" s="36">
        <f>SUMIFS(СВЦЭМ!$C$39:$C$782,СВЦЭМ!$A$39:$A$782,$A80,СВЦЭМ!$B$39:$B$782,S$77)+'СЕТ СН'!$H$12+СВЦЭМ!$D$10+'СЕТ СН'!$H$5-'СЕТ СН'!$H$20</f>
        <v>5443.0754070599996</v>
      </c>
      <c r="T80" s="36">
        <f>SUMIFS(СВЦЭМ!$C$39:$C$782,СВЦЭМ!$A$39:$A$782,$A80,СВЦЭМ!$B$39:$B$782,T$77)+'СЕТ СН'!$H$12+СВЦЭМ!$D$10+'СЕТ СН'!$H$5-'СЕТ СН'!$H$20</f>
        <v>5440.4435979</v>
      </c>
      <c r="U80" s="36">
        <f>SUMIFS(СВЦЭМ!$C$39:$C$782,СВЦЭМ!$A$39:$A$782,$A80,СВЦЭМ!$B$39:$B$782,U$77)+'СЕТ СН'!$H$12+СВЦЭМ!$D$10+'СЕТ СН'!$H$5-'СЕТ СН'!$H$20</f>
        <v>5434.3637028200001</v>
      </c>
      <c r="V80" s="36">
        <f>SUMIFS(СВЦЭМ!$C$39:$C$782,СВЦЭМ!$A$39:$A$782,$A80,СВЦЭМ!$B$39:$B$782,V$77)+'СЕТ СН'!$H$12+СВЦЭМ!$D$10+'СЕТ СН'!$H$5-'СЕТ СН'!$H$20</f>
        <v>5446.5711727600001</v>
      </c>
      <c r="W80" s="36">
        <f>SUMIFS(СВЦЭМ!$C$39:$C$782,СВЦЭМ!$A$39:$A$782,$A80,СВЦЭМ!$B$39:$B$782,W$77)+'СЕТ СН'!$H$12+СВЦЭМ!$D$10+'СЕТ СН'!$H$5-'СЕТ СН'!$H$20</f>
        <v>5432.0861722999998</v>
      </c>
      <c r="X80" s="36">
        <f>SUMIFS(СВЦЭМ!$C$39:$C$782,СВЦЭМ!$A$39:$A$782,$A80,СВЦЭМ!$B$39:$B$782,X$77)+'СЕТ СН'!$H$12+СВЦЭМ!$D$10+'СЕТ СН'!$H$5-'СЕТ СН'!$H$20</f>
        <v>5428.5871122500002</v>
      </c>
      <c r="Y80" s="36">
        <f>SUMIFS(СВЦЭМ!$C$39:$C$782,СВЦЭМ!$A$39:$A$782,$A80,СВЦЭМ!$B$39:$B$782,Y$77)+'СЕТ СН'!$H$12+СВЦЭМ!$D$10+'СЕТ СН'!$H$5-'СЕТ СН'!$H$20</f>
        <v>5429.7508778900001</v>
      </c>
    </row>
    <row r="81" spans="1:25" ht="15.75" x14ac:dyDescent="0.2">
      <c r="A81" s="35">
        <f t="shared" si="2"/>
        <v>44961</v>
      </c>
      <c r="B81" s="36">
        <f>SUMIFS(СВЦЭМ!$C$39:$C$782,СВЦЭМ!$A$39:$A$782,$A81,СВЦЭМ!$B$39:$B$782,B$77)+'СЕТ СН'!$H$12+СВЦЭМ!$D$10+'СЕТ СН'!$H$5-'СЕТ СН'!$H$20</f>
        <v>5589.4137506999996</v>
      </c>
      <c r="C81" s="36">
        <f>SUMIFS(СВЦЭМ!$C$39:$C$782,СВЦЭМ!$A$39:$A$782,$A81,СВЦЭМ!$B$39:$B$782,C$77)+'СЕТ СН'!$H$12+СВЦЭМ!$D$10+'СЕТ СН'!$H$5-'СЕТ СН'!$H$20</f>
        <v>5597.32184478</v>
      </c>
      <c r="D81" s="36">
        <f>SUMIFS(СВЦЭМ!$C$39:$C$782,СВЦЭМ!$A$39:$A$782,$A81,СВЦЭМ!$B$39:$B$782,D$77)+'СЕТ СН'!$H$12+СВЦЭМ!$D$10+'СЕТ СН'!$H$5-'СЕТ СН'!$H$20</f>
        <v>5603.90590815</v>
      </c>
      <c r="E81" s="36">
        <f>SUMIFS(СВЦЭМ!$C$39:$C$782,СВЦЭМ!$A$39:$A$782,$A81,СВЦЭМ!$B$39:$B$782,E$77)+'СЕТ СН'!$H$12+СВЦЭМ!$D$10+'СЕТ СН'!$H$5-'СЕТ СН'!$H$20</f>
        <v>5611.3962160499996</v>
      </c>
      <c r="F81" s="36">
        <f>SUMIFS(СВЦЭМ!$C$39:$C$782,СВЦЭМ!$A$39:$A$782,$A81,СВЦЭМ!$B$39:$B$782,F$77)+'СЕТ СН'!$H$12+СВЦЭМ!$D$10+'СЕТ СН'!$H$5-'СЕТ СН'!$H$20</f>
        <v>5596.37789522</v>
      </c>
      <c r="G81" s="36">
        <f>SUMIFS(СВЦЭМ!$C$39:$C$782,СВЦЭМ!$A$39:$A$782,$A81,СВЦЭМ!$B$39:$B$782,G$77)+'СЕТ СН'!$H$12+СВЦЭМ!$D$10+'СЕТ СН'!$H$5-'СЕТ СН'!$H$20</f>
        <v>5575.5988641900003</v>
      </c>
      <c r="H81" s="36">
        <f>SUMIFS(СВЦЭМ!$C$39:$C$782,СВЦЭМ!$A$39:$A$782,$A81,СВЦЭМ!$B$39:$B$782,H$77)+'СЕТ СН'!$H$12+СВЦЭМ!$D$10+'СЕТ СН'!$H$5-'СЕТ СН'!$H$20</f>
        <v>5521.2141101199995</v>
      </c>
      <c r="I81" s="36">
        <f>SUMIFS(СВЦЭМ!$C$39:$C$782,СВЦЭМ!$A$39:$A$782,$A81,СВЦЭМ!$B$39:$B$782,I$77)+'СЕТ СН'!$H$12+СВЦЭМ!$D$10+'СЕТ СН'!$H$5-'СЕТ СН'!$H$20</f>
        <v>5444.4544001100003</v>
      </c>
      <c r="J81" s="36">
        <f>SUMIFS(СВЦЭМ!$C$39:$C$782,СВЦЭМ!$A$39:$A$782,$A81,СВЦЭМ!$B$39:$B$782,J$77)+'СЕТ СН'!$H$12+СВЦЭМ!$D$10+'СЕТ СН'!$H$5-'СЕТ СН'!$H$20</f>
        <v>5368.6072565699997</v>
      </c>
      <c r="K81" s="36">
        <f>SUMIFS(СВЦЭМ!$C$39:$C$782,СВЦЭМ!$A$39:$A$782,$A81,СВЦЭМ!$B$39:$B$782,K$77)+'СЕТ СН'!$H$12+СВЦЭМ!$D$10+'СЕТ СН'!$H$5-'СЕТ СН'!$H$20</f>
        <v>5378.5003064900002</v>
      </c>
      <c r="L81" s="36">
        <f>SUMIFS(СВЦЭМ!$C$39:$C$782,СВЦЭМ!$A$39:$A$782,$A81,СВЦЭМ!$B$39:$B$782,L$77)+'СЕТ СН'!$H$12+СВЦЭМ!$D$10+'СЕТ СН'!$H$5-'СЕТ СН'!$H$20</f>
        <v>5392.3013431399995</v>
      </c>
      <c r="M81" s="36">
        <f>SUMIFS(СВЦЭМ!$C$39:$C$782,СВЦЭМ!$A$39:$A$782,$A81,СВЦЭМ!$B$39:$B$782,M$77)+'СЕТ СН'!$H$12+СВЦЭМ!$D$10+'СЕТ СН'!$H$5-'СЕТ СН'!$H$20</f>
        <v>5398.50187628</v>
      </c>
      <c r="N81" s="36">
        <f>SUMIFS(СВЦЭМ!$C$39:$C$782,СВЦЭМ!$A$39:$A$782,$A81,СВЦЭМ!$B$39:$B$782,N$77)+'СЕТ СН'!$H$12+СВЦЭМ!$D$10+'СЕТ СН'!$H$5-'СЕТ СН'!$H$20</f>
        <v>5444.1846866800006</v>
      </c>
      <c r="O81" s="36">
        <f>SUMIFS(СВЦЭМ!$C$39:$C$782,СВЦЭМ!$A$39:$A$782,$A81,СВЦЭМ!$B$39:$B$782,O$77)+'СЕТ СН'!$H$12+СВЦЭМ!$D$10+'СЕТ СН'!$H$5-'СЕТ СН'!$H$20</f>
        <v>5452.9820812100006</v>
      </c>
      <c r="P81" s="36">
        <f>SUMIFS(СВЦЭМ!$C$39:$C$782,СВЦЭМ!$A$39:$A$782,$A81,СВЦЭМ!$B$39:$B$782,P$77)+'СЕТ СН'!$H$12+СВЦЭМ!$D$10+'СЕТ СН'!$H$5-'СЕТ СН'!$H$20</f>
        <v>5489.5261155600001</v>
      </c>
      <c r="Q81" s="36">
        <f>SUMIFS(СВЦЭМ!$C$39:$C$782,СВЦЭМ!$A$39:$A$782,$A81,СВЦЭМ!$B$39:$B$782,Q$77)+'СЕТ СН'!$H$12+СВЦЭМ!$D$10+'СЕТ СН'!$H$5-'СЕТ СН'!$H$20</f>
        <v>5497.5871060400004</v>
      </c>
      <c r="R81" s="36">
        <f>SUMIFS(СВЦЭМ!$C$39:$C$782,СВЦЭМ!$A$39:$A$782,$A81,СВЦЭМ!$B$39:$B$782,R$77)+'СЕТ СН'!$H$12+СВЦЭМ!$D$10+'СЕТ СН'!$H$5-'СЕТ СН'!$H$20</f>
        <v>5467.01047156</v>
      </c>
      <c r="S81" s="36">
        <f>SUMIFS(СВЦЭМ!$C$39:$C$782,СВЦЭМ!$A$39:$A$782,$A81,СВЦЭМ!$B$39:$B$782,S$77)+'СЕТ СН'!$H$12+СВЦЭМ!$D$10+'СЕТ СН'!$H$5-'СЕТ СН'!$H$20</f>
        <v>5422.0785311199998</v>
      </c>
      <c r="T81" s="36">
        <f>SUMIFS(СВЦЭМ!$C$39:$C$782,СВЦЭМ!$A$39:$A$782,$A81,СВЦЭМ!$B$39:$B$782,T$77)+'СЕТ СН'!$H$12+СВЦЭМ!$D$10+'СЕТ СН'!$H$5-'СЕТ СН'!$H$20</f>
        <v>5440.2421765199997</v>
      </c>
      <c r="U81" s="36">
        <f>SUMIFS(СВЦЭМ!$C$39:$C$782,СВЦЭМ!$A$39:$A$782,$A81,СВЦЭМ!$B$39:$B$782,U$77)+'СЕТ СН'!$H$12+СВЦЭМ!$D$10+'СЕТ СН'!$H$5-'СЕТ СН'!$H$20</f>
        <v>5450.7129725300001</v>
      </c>
      <c r="V81" s="36">
        <f>SUMIFS(СВЦЭМ!$C$39:$C$782,СВЦЭМ!$A$39:$A$782,$A81,СВЦЭМ!$B$39:$B$782,V$77)+'СЕТ СН'!$H$12+СВЦЭМ!$D$10+'СЕТ СН'!$H$5-'СЕТ СН'!$H$20</f>
        <v>5450.3285874399999</v>
      </c>
      <c r="W81" s="36">
        <f>SUMIFS(СВЦЭМ!$C$39:$C$782,СВЦЭМ!$A$39:$A$782,$A81,СВЦЭМ!$B$39:$B$782,W$77)+'СЕТ СН'!$H$12+СВЦЭМ!$D$10+'СЕТ СН'!$H$5-'СЕТ СН'!$H$20</f>
        <v>5483.1570810000003</v>
      </c>
      <c r="X81" s="36">
        <f>SUMIFS(СВЦЭМ!$C$39:$C$782,СВЦЭМ!$A$39:$A$782,$A81,СВЦЭМ!$B$39:$B$782,X$77)+'СЕТ СН'!$H$12+СВЦЭМ!$D$10+'СЕТ СН'!$H$5-'СЕТ СН'!$H$20</f>
        <v>5494.5214401800004</v>
      </c>
      <c r="Y81" s="36">
        <f>SUMIFS(СВЦЭМ!$C$39:$C$782,СВЦЭМ!$A$39:$A$782,$A81,СВЦЭМ!$B$39:$B$782,Y$77)+'СЕТ СН'!$H$12+СВЦЭМ!$D$10+'СЕТ СН'!$H$5-'СЕТ СН'!$H$20</f>
        <v>5530.7872141799999</v>
      </c>
    </row>
    <row r="82" spans="1:25" ht="15.75" x14ac:dyDescent="0.2">
      <c r="A82" s="35">
        <f t="shared" si="2"/>
        <v>44962</v>
      </c>
      <c r="B82" s="36">
        <f>SUMIFS(СВЦЭМ!$C$39:$C$782,СВЦЭМ!$A$39:$A$782,$A82,СВЦЭМ!$B$39:$B$782,B$77)+'СЕТ СН'!$H$12+СВЦЭМ!$D$10+'СЕТ СН'!$H$5-'СЕТ СН'!$H$20</f>
        <v>5448.1681665100004</v>
      </c>
      <c r="C82" s="36">
        <f>SUMIFS(СВЦЭМ!$C$39:$C$782,СВЦЭМ!$A$39:$A$782,$A82,СВЦЭМ!$B$39:$B$782,C$77)+'СЕТ СН'!$H$12+СВЦЭМ!$D$10+'СЕТ СН'!$H$5-'СЕТ СН'!$H$20</f>
        <v>5490.5014934800001</v>
      </c>
      <c r="D82" s="36">
        <f>SUMIFS(СВЦЭМ!$C$39:$C$782,СВЦЭМ!$A$39:$A$782,$A82,СВЦЭМ!$B$39:$B$782,D$77)+'СЕТ СН'!$H$12+СВЦЭМ!$D$10+'СЕТ СН'!$H$5-'СЕТ СН'!$H$20</f>
        <v>5493.9630128200006</v>
      </c>
      <c r="E82" s="36">
        <f>SUMIFS(СВЦЭМ!$C$39:$C$782,СВЦЭМ!$A$39:$A$782,$A82,СВЦЭМ!$B$39:$B$782,E$77)+'СЕТ СН'!$H$12+СВЦЭМ!$D$10+'СЕТ СН'!$H$5-'СЕТ СН'!$H$20</f>
        <v>5457.8151294700001</v>
      </c>
      <c r="F82" s="36">
        <f>SUMIFS(СВЦЭМ!$C$39:$C$782,СВЦЭМ!$A$39:$A$782,$A82,СВЦЭМ!$B$39:$B$782,F$77)+'СЕТ СН'!$H$12+СВЦЭМ!$D$10+'СЕТ СН'!$H$5-'СЕТ СН'!$H$20</f>
        <v>5462.5121116500004</v>
      </c>
      <c r="G82" s="36">
        <f>SUMIFS(СВЦЭМ!$C$39:$C$782,СВЦЭМ!$A$39:$A$782,$A82,СВЦЭМ!$B$39:$B$782,G$77)+'СЕТ СН'!$H$12+СВЦЭМ!$D$10+'СЕТ СН'!$H$5-'СЕТ СН'!$H$20</f>
        <v>5456.1380975900001</v>
      </c>
      <c r="H82" s="36">
        <f>SUMIFS(СВЦЭМ!$C$39:$C$782,СВЦЭМ!$A$39:$A$782,$A82,СВЦЭМ!$B$39:$B$782,H$77)+'СЕТ СН'!$H$12+СВЦЭМ!$D$10+'СЕТ СН'!$H$5-'СЕТ СН'!$H$20</f>
        <v>5416.2084375100003</v>
      </c>
      <c r="I82" s="36">
        <f>SUMIFS(СВЦЭМ!$C$39:$C$782,СВЦЭМ!$A$39:$A$782,$A82,СВЦЭМ!$B$39:$B$782,I$77)+'СЕТ СН'!$H$12+СВЦЭМ!$D$10+'СЕТ СН'!$H$5-'СЕТ СН'!$H$20</f>
        <v>5358.1575241700002</v>
      </c>
      <c r="J82" s="36">
        <f>SUMIFS(СВЦЭМ!$C$39:$C$782,СВЦЭМ!$A$39:$A$782,$A82,СВЦЭМ!$B$39:$B$782,J$77)+'СЕТ СН'!$H$12+СВЦЭМ!$D$10+'СЕТ СН'!$H$5-'СЕТ СН'!$H$20</f>
        <v>5297.5153861099998</v>
      </c>
      <c r="K82" s="36">
        <f>SUMIFS(СВЦЭМ!$C$39:$C$782,СВЦЭМ!$A$39:$A$782,$A82,СВЦЭМ!$B$39:$B$782,K$77)+'СЕТ СН'!$H$12+СВЦЭМ!$D$10+'СЕТ СН'!$H$5-'СЕТ СН'!$H$20</f>
        <v>5259.7349699599999</v>
      </c>
      <c r="L82" s="36">
        <f>SUMIFS(СВЦЭМ!$C$39:$C$782,СВЦЭМ!$A$39:$A$782,$A82,СВЦЭМ!$B$39:$B$782,L$77)+'СЕТ СН'!$H$12+СВЦЭМ!$D$10+'СЕТ СН'!$H$5-'СЕТ СН'!$H$20</f>
        <v>5261.3281924399998</v>
      </c>
      <c r="M82" s="36">
        <f>SUMIFS(СВЦЭМ!$C$39:$C$782,СВЦЭМ!$A$39:$A$782,$A82,СВЦЭМ!$B$39:$B$782,M$77)+'СЕТ СН'!$H$12+СВЦЭМ!$D$10+'СЕТ СН'!$H$5-'СЕТ СН'!$H$20</f>
        <v>5290.8916615799999</v>
      </c>
      <c r="N82" s="36">
        <f>SUMIFS(СВЦЭМ!$C$39:$C$782,СВЦЭМ!$A$39:$A$782,$A82,СВЦЭМ!$B$39:$B$782,N$77)+'СЕТ СН'!$H$12+СВЦЭМ!$D$10+'СЕТ СН'!$H$5-'СЕТ СН'!$H$20</f>
        <v>5345.1115008899997</v>
      </c>
      <c r="O82" s="36">
        <f>SUMIFS(СВЦЭМ!$C$39:$C$782,СВЦЭМ!$A$39:$A$782,$A82,СВЦЭМ!$B$39:$B$782,O$77)+'СЕТ СН'!$H$12+СВЦЭМ!$D$10+'СЕТ СН'!$H$5-'СЕТ СН'!$H$20</f>
        <v>5365.9869363799999</v>
      </c>
      <c r="P82" s="36">
        <f>SUMIFS(СВЦЭМ!$C$39:$C$782,СВЦЭМ!$A$39:$A$782,$A82,СВЦЭМ!$B$39:$B$782,P$77)+'СЕТ СН'!$H$12+СВЦЭМ!$D$10+'СЕТ СН'!$H$5-'СЕТ СН'!$H$20</f>
        <v>5422.4532117700001</v>
      </c>
      <c r="Q82" s="36">
        <f>SUMIFS(СВЦЭМ!$C$39:$C$782,СВЦЭМ!$A$39:$A$782,$A82,СВЦЭМ!$B$39:$B$782,Q$77)+'СЕТ СН'!$H$12+СВЦЭМ!$D$10+'СЕТ СН'!$H$5-'СЕТ СН'!$H$20</f>
        <v>5434.8753578300002</v>
      </c>
      <c r="R82" s="36">
        <f>SUMIFS(СВЦЭМ!$C$39:$C$782,СВЦЭМ!$A$39:$A$782,$A82,СВЦЭМ!$B$39:$B$782,R$77)+'СЕТ СН'!$H$12+СВЦЭМ!$D$10+'СЕТ СН'!$H$5-'СЕТ СН'!$H$20</f>
        <v>5412.3230560100001</v>
      </c>
      <c r="S82" s="36">
        <f>SUMIFS(СВЦЭМ!$C$39:$C$782,СВЦЭМ!$A$39:$A$782,$A82,СВЦЭМ!$B$39:$B$782,S$77)+'СЕТ СН'!$H$12+СВЦЭМ!$D$10+'СЕТ СН'!$H$5-'СЕТ СН'!$H$20</f>
        <v>5350.2133511600005</v>
      </c>
      <c r="T82" s="36">
        <f>SUMIFS(СВЦЭМ!$C$39:$C$782,СВЦЭМ!$A$39:$A$782,$A82,СВЦЭМ!$B$39:$B$782,T$77)+'СЕТ СН'!$H$12+СВЦЭМ!$D$10+'СЕТ СН'!$H$5-'СЕТ СН'!$H$20</f>
        <v>5295.6370186900003</v>
      </c>
      <c r="U82" s="36">
        <f>SUMIFS(СВЦЭМ!$C$39:$C$782,СВЦЭМ!$A$39:$A$782,$A82,СВЦЭМ!$B$39:$B$782,U$77)+'СЕТ СН'!$H$12+СВЦЭМ!$D$10+'СЕТ СН'!$H$5-'СЕТ СН'!$H$20</f>
        <v>5314.3955135800006</v>
      </c>
      <c r="V82" s="36">
        <f>SUMIFS(СВЦЭМ!$C$39:$C$782,СВЦЭМ!$A$39:$A$782,$A82,СВЦЭМ!$B$39:$B$782,V$77)+'СЕТ СН'!$H$12+СВЦЭМ!$D$10+'СЕТ СН'!$H$5-'СЕТ СН'!$H$20</f>
        <v>5327.7915115400001</v>
      </c>
      <c r="W82" s="36">
        <f>SUMIFS(СВЦЭМ!$C$39:$C$782,СВЦЭМ!$A$39:$A$782,$A82,СВЦЭМ!$B$39:$B$782,W$77)+'СЕТ СН'!$H$12+СВЦЭМ!$D$10+'СЕТ СН'!$H$5-'СЕТ СН'!$H$20</f>
        <v>5352.1635846099998</v>
      </c>
      <c r="X82" s="36">
        <f>SUMIFS(СВЦЭМ!$C$39:$C$782,СВЦЭМ!$A$39:$A$782,$A82,СВЦЭМ!$B$39:$B$782,X$77)+'СЕТ СН'!$H$12+СВЦЭМ!$D$10+'СЕТ СН'!$H$5-'СЕТ СН'!$H$20</f>
        <v>5376.9891476100001</v>
      </c>
      <c r="Y82" s="36">
        <f>SUMIFS(СВЦЭМ!$C$39:$C$782,СВЦЭМ!$A$39:$A$782,$A82,СВЦЭМ!$B$39:$B$782,Y$77)+'СЕТ СН'!$H$12+СВЦЭМ!$D$10+'СЕТ СН'!$H$5-'СЕТ СН'!$H$20</f>
        <v>5416.4496191799999</v>
      </c>
    </row>
    <row r="83" spans="1:25" ht="15.75" x14ac:dyDescent="0.2">
      <c r="A83" s="35">
        <f t="shared" si="2"/>
        <v>44963</v>
      </c>
      <c r="B83" s="36">
        <f>SUMIFS(СВЦЭМ!$C$39:$C$782,СВЦЭМ!$A$39:$A$782,$A83,СВЦЭМ!$B$39:$B$782,B$77)+'СЕТ СН'!$H$12+СВЦЭМ!$D$10+'СЕТ СН'!$H$5-'СЕТ СН'!$H$20</f>
        <v>5439.56139368</v>
      </c>
      <c r="C83" s="36">
        <f>SUMIFS(СВЦЭМ!$C$39:$C$782,СВЦЭМ!$A$39:$A$782,$A83,СВЦЭМ!$B$39:$B$782,C$77)+'СЕТ СН'!$H$12+СВЦЭМ!$D$10+'СЕТ СН'!$H$5-'СЕТ СН'!$H$20</f>
        <v>5488.5395091299997</v>
      </c>
      <c r="D83" s="36">
        <f>SUMIFS(СВЦЭМ!$C$39:$C$782,СВЦЭМ!$A$39:$A$782,$A83,СВЦЭМ!$B$39:$B$782,D$77)+'СЕТ СН'!$H$12+СВЦЭМ!$D$10+'СЕТ СН'!$H$5-'СЕТ СН'!$H$20</f>
        <v>5483.2072047199999</v>
      </c>
      <c r="E83" s="36">
        <f>SUMIFS(СВЦЭМ!$C$39:$C$782,СВЦЭМ!$A$39:$A$782,$A83,СВЦЭМ!$B$39:$B$782,E$77)+'СЕТ СН'!$H$12+СВЦЭМ!$D$10+'СЕТ СН'!$H$5-'СЕТ СН'!$H$20</f>
        <v>5474.8863370500003</v>
      </c>
      <c r="F83" s="36">
        <f>SUMIFS(СВЦЭМ!$C$39:$C$782,СВЦЭМ!$A$39:$A$782,$A83,СВЦЭМ!$B$39:$B$782,F$77)+'СЕТ СН'!$H$12+СВЦЭМ!$D$10+'СЕТ СН'!$H$5-'СЕТ СН'!$H$20</f>
        <v>5482.3335490700001</v>
      </c>
      <c r="G83" s="36">
        <f>SUMIFS(СВЦЭМ!$C$39:$C$782,СВЦЭМ!$A$39:$A$782,$A83,СВЦЭМ!$B$39:$B$782,G$77)+'СЕТ СН'!$H$12+СВЦЭМ!$D$10+'СЕТ СН'!$H$5-'СЕТ СН'!$H$20</f>
        <v>5434.9244970700001</v>
      </c>
      <c r="H83" s="36">
        <f>SUMIFS(СВЦЭМ!$C$39:$C$782,СВЦЭМ!$A$39:$A$782,$A83,СВЦЭМ!$B$39:$B$782,H$77)+'СЕТ СН'!$H$12+СВЦЭМ!$D$10+'СЕТ СН'!$H$5-'СЕТ СН'!$H$20</f>
        <v>5392.6768559800003</v>
      </c>
      <c r="I83" s="36">
        <f>SUMIFS(СВЦЭМ!$C$39:$C$782,СВЦЭМ!$A$39:$A$782,$A83,СВЦЭМ!$B$39:$B$782,I$77)+'СЕТ СН'!$H$12+СВЦЭМ!$D$10+'СЕТ СН'!$H$5-'СЕТ СН'!$H$20</f>
        <v>5359.21810714</v>
      </c>
      <c r="J83" s="36">
        <f>SUMIFS(СВЦЭМ!$C$39:$C$782,СВЦЭМ!$A$39:$A$782,$A83,СВЦЭМ!$B$39:$B$782,J$77)+'СЕТ СН'!$H$12+СВЦЭМ!$D$10+'СЕТ СН'!$H$5-'СЕТ СН'!$H$20</f>
        <v>5337.9521798000005</v>
      </c>
      <c r="K83" s="36">
        <f>SUMIFS(СВЦЭМ!$C$39:$C$782,СВЦЭМ!$A$39:$A$782,$A83,СВЦЭМ!$B$39:$B$782,K$77)+'СЕТ СН'!$H$12+СВЦЭМ!$D$10+'СЕТ СН'!$H$5-'СЕТ СН'!$H$20</f>
        <v>5348.1291973900006</v>
      </c>
      <c r="L83" s="36">
        <f>SUMIFS(СВЦЭМ!$C$39:$C$782,СВЦЭМ!$A$39:$A$782,$A83,СВЦЭМ!$B$39:$B$782,L$77)+'СЕТ СН'!$H$12+СВЦЭМ!$D$10+'СЕТ СН'!$H$5-'СЕТ СН'!$H$20</f>
        <v>5350.0074767000006</v>
      </c>
      <c r="M83" s="36">
        <f>SUMIFS(СВЦЭМ!$C$39:$C$782,СВЦЭМ!$A$39:$A$782,$A83,СВЦЭМ!$B$39:$B$782,M$77)+'СЕТ СН'!$H$12+СВЦЭМ!$D$10+'СЕТ СН'!$H$5-'СЕТ СН'!$H$20</f>
        <v>5371.4358419800001</v>
      </c>
      <c r="N83" s="36">
        <f>SUMIFS(СВЦЭМ!$C$39:$C$782,СВЦЭМ!$A$39:$A$782,$A83,СВЦЭМ!$B$39:$B$782,N$77)+'СЕТ СН'!$H$12+СВЦЭМ!$D$10+'СЕТ СН'!$H$5-'СЕТ СН'!$H$20</f>
        <v>5390.2165950899998</v>
      </c>
      <c r="O83" s="36">
        <f>SUMIFS(СВЦЭМ!$C$39:$C$782,СВЦЭМ!$A$39:$A$782,$A83,СВЦЭМ!$B$39:$B$782,O$77)+'СЕТ СН'!$H$12+СВЦЭМ!$D$10+'СЕТ СН'!$H$5-'СЕТ СН'!$H$20</f>
        <v>5389.8799109700003</v>
      </c>
      <c r="P83" s="36">
        <f>SUMIFS(СВЦЭМ!$C$39:$C$782,СВЦЭМ!$A$39:$A$782,$A83,СВЦЭМ!$B$39:$B$782,P$77)+'СЕТ СН'!$H$12+СВЦЭМ!$D$10+'СЕТ СН'!$H$5-'СЕТ СН'!$H$20</f>
        <v>5389.5877191899999</v>
      </c>
      <c r="Q83" s="36">
        <f>SUMIFS(СВЦЭМ!$C$39:$C$782,СВЦЭМ!$A$39:$A$782,$A83,СВЦЭМ!$B$39:$B$782,Q$77)+'СЕТ СН'!$H$12+СВЦЭМ!$D$10+'СЕТ СН'!$H$5-'СЕТ СН'!$H$20</f>
        <v>5384.1825390600006</v>
      </c>
      <c r="R83" s="36">
        <f>SUMIFS(СВЦЭМ!$C$39:$C$782,СВЦЭМ!$A$39:$A$782,$A83,СВЦЭМ!$B$39:$B$782,R$77)+'СЕТ СН'!$H$12+СВЦЭМ!$D$10+'СЕТ СН'!$H$5-'СЕТ СН'!$H$20</f>
        <v>5412.5815291400004</v>
      </c>
      <c r="S83" s="36">
        <f>SUMIFS(СВЦЭМ!$C$39:$C$782,СВЦЭМ!$A$39:$A$782,$A83,СВЦЭМ!$B$39:$B$782,S$77)+'СЕТ СН'!$H$12+СВЦЭМ!$D$10+'СЕТ СН'!$H$5-'СЕТ СН'!$H$20</f>
        <v>5349.24220977</v>
      </c>
      <c r="T83" s="36">
        <f>SUMIFS(СВЦЭМ!$C$39:$C$782,СВЦЭМ!$A$39:$A$782,$A83,СВЦЭМ!$B$39:$B$782,T$77)+'СЕТ СН'!$H$12+СВЦЭМ!$D$10+'СЕТ СН'!$H$5-'СЕТ СН'!$H$20</f>
        <v>5359.9907832299996</v>
      </c>
      <c r="U83" s="36">
        <f>SUMIFS(СВЦЭМ!$C$39:$C$782,СВЦЭМ!$A$39:$A$782,$A83,СВЦЭМ!$B$39:$B$782,U$77)+'СЕТ СН'!$H$12+СВЦЭМ!$D$10+'СЕТ СН'!$H$5-'СЕТ СН'!$H$20</f>
        <v>5366.8521791499998</v>
      </c>
      <c r="V83" s="36">
        <f>SUMIFS(СВЦЭМ!$C$39:$C$782,СВЦЭМ!$A$39:$A$782,$A83,СВЦЭМ!$B$39:$B$782,V$77)+'СЕТ СН'!$H$12+СВЦЭМ!$D$10+'СЕТ СН'!$H$5-'СЕТ СН'!$H$20</f>
        <v>5353.3319699200001</v>
      </c>
      <c r="W83" s="36">
        <f>SUMIFS(СВЦЭМ!$C$39:$C$782,СВЦЭМ!$A$39:$A$782,$A83,СВЦЭМ!$B$39:$B$782,W$77)+'СЕТ СН'!$H$12+СВЦЭМ!$D$10+'СЕТ СН'!$H$5-'СЕТ СН'!$H$20</f>
        <v>5353.7482402000005</v>
      </c>
      <c r="X83" s="36">
        <f>SUMIFS(СВЦЭМ!$C$39:$C$782,СВЦЭМ!$A$39:$A$782,$A83,СВЦЭМ!$B$39:$B$782,X$77)+'СЕТ СН'!$H$12+СВЦЭМ!$D$10+'СЕТ СН'!$H$5-'СЕТ СН'!$H$20</f>
        <v>5383.7354442400001</v>
      </c>
      <c r="Y83" s="36">
        <f>SUMIFS(СВЦЭМ!$C$39:$C$782,СВЦЭМ!$A$39:$A$782,$A83,СВЦЭМ!$B$39:$B$782,Y$77)+'СЕТ СН'!$H$12+СВЦЭМ!$D$10+'СЕТ СН'!$H$5-'СЕТ СН'!$H$20</f>
        <v>5416.1315764000001</v>
      </c>
    </row>
    <row r="84" spans="1:25" ht="15.75" x14ac:dyDescent="0.2">
      <c r="A84" s="35">
        <f t="shared" si="2"/>
        <v>44964</v>
      </c>
      <c r="B84" s="36">
        <f>SUMIFS(СВЦЭМ!$C$39:$C$782,СВЦЭМ!$A$39:$A$782,$A84,СВЦЭМ!$B$39:$B$782,B$77)+'СЕТ СН'!$H$12+СВЦЭМ!$D$10+'СЕТ СН'!$H$5-'СЕТ СН'!$H$20</f>
        <v>5412.0013594499997</v>
      </c>
      <c r="C84" s="36">
        <f>SUMIFS(СВЦЭМ!$C$39:$C$782,СВЦЭМ!$A$39:$A$782,$A84,СВЦЭМ!$B$39:$B$782,C$77)+'СЕТ СН'!$H$12+СВЦЭМ!$D$10+'СЕТ СН'!$H$5-'СЕТ СН'!$H$20</f>
        <v>5458.8750562799996</v>
      </c>
      <c r="D84" s="36">
        <f>SUMIFS(СВЦЭМ!$C$39:$C$782,СВЦЭМ!$A$39:$A$782,$A84,СВЦЭМ!$B$39:$B$782,D$77)+'СЕТ СН'!$H$12+СВЦЭМ!$D$10+'СЕТ СН'!$H$5-'СЕТ СН'!$H$20</f>
        <v>5445.91325048</v>
      </c>
      <c r="E84" s="36">
        <f>SUMIFS(СВЦЭМ!$C$39:$C$782,СВЦЭМ!$A$39:$A$782,$A84,СВЦЭМ!$B$39:$B$782,E$77)+'СЕТ СН'!$H$12+СВЦЭМ!$D$10+'СЕТ СН'!$H$5-'СЕТ СН'!$H$20</f>
        <v>5451.6417021199995</v>
      </c>
      <c r="F84" s="36">
        <f>SUMIFS(СВЦЭМ!$C$39:$C$782,СВЦЭМ!$A$39:$A$782,$A84,СВЦЭМ!$B$39:$B$782,F$77)+'СЕТ СН'!$H$12+СВЦЭМ!$D$10+'СЕТ СН'!$H$5-'СЕТ СН'!$H$20</f>
        <v>5446.3804487300004</v>
      </c>
      <c r="G84" s="36">
        <f>SUMIFS(СВЦЭМ!$C$39:$C$782,СВЦЭМ!$A$39:$A$782,$A84,СВЦЭМ!$B$39:$B$782,G$77)+'СЕТ СН'!$H$12+СВЦЭМ!$D$10+'СЕТ СН'!$H$5-'СЕТ СН'!$H$20</f>
        <v>5462.9276169900004</v>
      </c>
      <c r="H84" s="36">
        <f>SUMIFS(СВЦЭМ!$C$39:$C$782,СВЦЭМ!$A$39:$A$782,$A84,СВЦЭМ!$B$39:$B$782,H$77)+'СЕТ СН'!$H$12+СВЦЭМ!$D$10+'СЕТ СН'!$H$5-'СЕТ СН'!$H$20</f>
        <v>5420.3160570199998</v>
      </c>
      <c r="I84" s="36">
        <f>SUMIFS(СВЦЭМ!$C$39:$C$782,СВЦЭМ!$A$39:$A$782,$A84,СВЦЭМ!$B$39:$B$782,I$77)+'СЕТ СН'!$H$12+СВЦЭМ!$D$10+'СЕТ СН'!$H$5-'СЕТ СН'!$H$20</f>
        <v>5384.0747633800001</v>
      </c>
      <c r="J84" s="36">
        <f>SUMIFS(СВЦЭМ!$C$39:$C$782,СВЦЭМ!$A$39:$A$782,$A84,СВЦЭМ!$B$39:$B$782,J$77)+'СЕТ СН'!$H$12+СВЦЭМ!$D$10+'СЕТ СН'!$H$5-'СЕТ СН'!$H$20</f>
        <v>5342.7507491200004</v>
      </c>
      <c r="K84" s="36">
        <f>SUMIFS(СВЦЭМ!$C$39:$C$782,СВЦЭМ!$A$39:$A$782,$A84,СВЦЭМ!$B$39:$B$782,K$77)+'СЕТ СН'!$H$12+СВЦЭМ!$D$10+'СЕТ СН'!$H$5-'СЕТ СН'!$H$20</f>
        <v>5323.3629740800006</v>
      </c>
      <c r="L84" s="36">
        <f>SUMIFS(СВЦЭМ!$C$39:$C$782,СВЦЭМ!$A$39:$A$782,$A84,СВЦЭМ!$B$39:$B$782,L$77)+'СЕТ СН'!$H$12+СВЦЭМ!$D$10+'СЕТ СН'!$H$5-'СЕТ СН'!$H$20</f>
        <v>5325.2948812200002</v>
      </c>
      <c r="M84" s="36">
        <f>SUMIFS(СВЦЭМ!$C$39:$C$782,СВЦЭМ!$A$39:$A$782,$A84,СВЦЭМ!$B$39:$B$782,M$77)+'СЕТ СН'!$H$12+СВЦЭМ!$D$10+'СЕТ СН'!$H$5-'СЕТ СН'!$H$20</f>
        <v>5351.6267286299999</v>
      </c>
      <c r="N84" s="36">
        <f>SUMIFS(СВЦЭМ!$C$39:$C$782,СВЦЭМ!$A$39:$A$782,$A84,СВЦЭМ!$B$39:$B$782,N$77)+'СЕТ СН'!$H$12+СВЦЭМ!$D$10+'СЕТ СН'!$H$5-'СЕТ СН'!$H$20</f>
        <v>5377.4783121500004</v>
      </c>
      <c r="O84" s="36">
        <f>SUMIFS(СВЦЭМ!$C$39:$C$782,СВЦЭМ!$A$39:$A$782,$A84,СВЦЭМ!$B$39:$B$782,O$77)+'СЕТ СН'!$H$12+СВЦЭМ!$D$10+'СЕТ СН'!$H$5-'СЕТ СН'!$H$20</f>
        <v>5382.5795054099999</v>
      </c>
      <c r="P84" s="36">
        <f>SUMIFS(СВЦЭМ!$C$39:$C$782,СВЦЭМ!$A$39:$A$782,$A84,СВЦЭМ!$B$39:$B$782,P$77)+'СЕТ СН'!$H$12+СВЦЭМ!$D$10+'СЕТ СН'!$H$5-'СЕТ СН'!$H$20</f>
        <v>5403.9783593499997</v>
      </c>
      <c r="Q84" s="36">
        <f>SUMIFS(СВЦЭМ!$C$39:$C$782,СВЦЭМ!$A$39:$A$782,$A84,СВЦЭМ!$B$39:$B$782,Q$77)+'СЕТ СН'!$H$12+СВЦЭМ!$D$10+'СЕТ СН'!$H$5-'СЕТ СН'!$H$20</f>
        <v>5415.5968696700002</v>
      </c>
      <c r="R84" s="36">
        <f>SUMIFS(СВЦЭМ!$C$39:$C$782,СВЦЭМ!$A$39:$A$782,$A84,СВЦЭМ!$B$39:$B$782,R$77)+'СЕТ СН'!$H$12+СВЦЭМ!$D$10+'СЕТ СН'!$H$5-'СЕТ СН'!$H$20</f>
        <v>5416.25623292</v>
      </c>
      <c r="S84" s="36">
        <f>SUMIFS(СВЦЭМ!$C$39:$C$782,СВЦЭМ!$A$39:$A$782,$A84,СВЦЭМ!$B$39:$B$782,S$77)+'СЕТ СН'!$H$12+СВЦЭМ!$D$10+'СЕТ СН'!$H$5-'СЕТ СН'!$H$20</f>
        <v>5368.7516241499998</v>
      </c>
      <c r="T84" s="36">
        <f>SUMIFS(СВЦЭМ!$C$39:$C$782,СВЦЭМ!$A$39:$A$782,$A84,СВЦЭМ!$B$39:$B$782,T$77)+'СЕТ СН'!$H$12+СВЦЭМ!$D$10+'СЕТ СН'!$H$5-'СЕТ СН'!$H$20</f>
        <v>5310.1082219500004</v>
      </c>
      <c r="U84" s="36">
        <f>SUMIFS(СВЦЭМ!$C$39:$C$782,СВЦЭМ!$A$39:$A$782,$A84,СВЦЭМ!$B$39:$B$782,U$77)+'СЕТ СН'!$H$12+СВЦЭМ!$D$10+'СЕТ СН'!$H$5-'СЕТ СН'!$H$20</f>
        <v>5356.2461472900004</v>
      </c>
      <c r="V84" s="36">
        <f>SUMIFS(СВЦЭМ!$C$39:$C$782,СВЦЭМ!$A$39:$A$782,$A84,СВЦЭМ!$B$39:$B$782,V$77)+'СЕТ СН'!$H$12+СВЦЭМ!$D$10+'СЕТ СН'!$H$5-'СЕТ СН'!$H$20</f>
        <v>5357.8944121100003</v>
      </c>
      <c r="W84" s="36">
        <f>SUMIFS(СВЦЭМ!$C$39:$C$782,СВЦЭМ!$A$39:$A$782,$A84,СВЦЭМ!$B$39:$B$782,W$77)+'СЕТ СН'!$H$12+СВЦЭМ!$D$10+'СЕТ СН'!$H$5-'СЕТ СН'!$H$20</f>
        <v>5344.1808734599999</v>
      </c>
      <c r="X84" s="36">
        <f>SUMIFS(СВЦЭМ!$C$39:$C$782,СВЦЭМ!$A$39:$A$782,$A84,СВЦЭМ!$B$39:$B$782,X$77)+'СЕТ СН'!$H$12+СВЦЭМ!$D$10+'СЕТ СН'!$H$5-'СЕТ СН'!$H$20</f>
        <v>5394.69198142</v>
      </c>
      <c r="Y84" s="36">
        <f>SUMIFS(СВЦЭМ!$C$39:$C$782,СВЦЭМ!$A$39:$A$782,$A84,СВЦЭМ!$B$39:$B$782,Y$77)+'СЕТ СН'!$H$12+СВЦЭМ!$D$10+'СЕТ СН'!$H$5-'СЕТ СН'!$H$20</f>
        <v>5415.4258368800001</v>
      </c>
    </row>
    <row r="85" spans="1:25" ht="15.75" x14ac:dyDescent="0.2">
      <c r="A85" s="35">
        <f t="shared" si="2"/>
        <v>44965</v>
      </c>
      <c r="B85" s="36">
        <f>SUMIFS(СВЦЭМ!$C$39:$C$782,СВЦЭМ!$A$39:$A$782,$A85,СВЦЭМ!$B$39:$B$782,B$77)+'СЕТ СН'!$H$12+СВЦЭМ!$D$10+'СЕТ СН'!$H$5-'СЕТ СН'!$H$20</f>
        <v>5366.05071838</v>
      </c>
      <c r="C85" s="36">
        <f>SUMIFS(СВЦЭМ!$C$39:$C$782,СВЦЭМ!$A$39:$A$782,$A85,СВЦЭМ!$B$39:$B$782,C$77)+'СЕТ СН'!$H$12+СВЦЭМ!$D$10+'СЕТ СН'!$H$5-'СЕТ СН'!$H$20</f>
        <v>5408.7098670100004</v>
      </c>
      <c r="D85" s="36">
        <f>SUMIFS(СВЦЭМ!$C$39:$C$782,СВЦЭМ!$A$39:$A$782,$A85,СВЦЭМ!$B$39:$B$782,D$77)+'СЕТ СН'!$H$12+СВЦЭМ!$D$10+'СЕТ СН'!$H$5-'СЕТ СН'!$H$20</f>
        <v>5428.1081450599995</v>
      </c>
      <c r="E85" s="36">
        <f>SUMIFS(СВЦЭМ!$C$39:$C$782,СВЦЭМ!$A$39:$A$782,$A85,СВЦЭМ!$B$39:$B$782,E$77)+'СЕТ СН'!$H$12+СВЦЭМ!$D$10+'СЕТ СН'!$H$5-'СЕТ СН'!$H$20</f>
        <v>5443.0593328499999</v>
      </c>
      <c r="F85" s="36">
        <f>SUMIFS(СВЦЭМ!$C$39:$C$782,СВЦЭМ!$A$39:$A$782,$A85,СВЦЭМ!$B$39:$B$782,F$77)+'СЕТ СН'!$H$12+СВЦЭМ!$D$10+'СЕТ СН'!$H$5-'СЕТ СН'!$H$20</f>
        <v>5435.02221405</v>
      </c>
      <c r="G85" s="36">
        <f>SUMIFS(СВЦЭМ!$C$39:$C$782,СВЦЭМ!$A$39:$A$782,$A85,СВЦЭМ!$B$39:$B$782,G$77)+'СЕТ СН'!$H$12+СВЦЭМ!$D$10+'СЕТ СН'!$H$5-'СЕТ СН'!$H$20</f>
        <v>5429.6801785200005</v>
      </c>
      <c r="H85" s="36">
        <f>SUMIFS(СВЦЭМ!$C$39:$C$782,СВЦЭМ!$A$39:$A$782,$A85,СВЦЭМ!$B$39:$B$782,H$77)+'СЕТ СН'!$H$12+СВЦЭМ!$D$10+'СЕТ СН'!$H$5-'СЕТ СН'!$H$20</f>
        <v>5363.2330860500006</v>
      </c>
      <c r="I85" s="36">
        <f>SUMIFS(СВЦЭМ!$C$39:$C$782,СВЦЭМ!$A$39:$A$782,$A85,СВЦЭМ!$B$39:$B$782,I$77)+'СЕТ СН'!$H$12+СВЦЭМ!$D$10+'СЕТ СН'!$H$5-'СЕТ СН'!$H$20</f>
        <v>5355.6218194900002</v>
      </c>
      <c r="J85" s="36">
        <f>SUMIFS(СВЦЭМ!$C$39:$C$782,СВЦЭМ!$A$39:$A$782,$A85,СВЦЭМ!$B$39:$B$782,J$77)+'СЕТ СН'!$H$12+СВЦЭМ!$D$10+'СЕТ СН'!$H$5-'СЕТ СН'!$H$20</f>
        <v>5341.3705597200005</v>
      </c>
      <c r="K85" s="36">
        <f>SUMIFS(СВЦЭМ!$C$39:$C$782,СВЦЭМ!$A$39:$A$782,$A85,СВЦЭМ!$B$39:$B$782,K$77)+'СЕТ СН'!$H$12+СВЦЭМ!$D$10+'СЕТ СН'!$H$5-'СЕТ СН'!$H$20</f>
        <v>5360.1717496399997</v>
      </c>
      <c r="L85" s="36">
        <f>SUMIFS(СВЦЭМ!$C$39:$C$782,СВЦЭМ!$A$39:$A$782,$A85,СВЦЭМ!$B$39:$B$782,L$77)+'СЕТ СН'!$H$12+СВЦЭМ!$D$10+'СЕТ СН'!$H$5-'СЕТ СН'!$H$20</f>
        <v>5389.4241926300001</v>
      </c>
      <c r="M85" s="36">
        <f>SUMIFS(СВЦЭМ!$C$39:$C$782,СВЦЭМ!$A$39:$A$782,$A85,СВЦЭМ!$B$39:$B$782,M$77)+'СЕТ СН'!$H$12+СВЦЭМ!$D$10+'СЕТ СН'!$H$5-'СЕТ СН'!$H$20</f>
        <v>5419.2393399700004</v>
      </c>
      <c r="N85" s="36">
        <f>SUMIFS(СВЦЭМ!$C$39:$C$782,СВЦЭМ!$A$39:$A$782,$A85,СВЦЭМ!$B$39:$B$782,N$77)+'СЕТ СН'!$H$12+СВЦЭМ!$D$10+'СЕТ СН'!$H$5-'СЕТ СН'!$H$20</f>
        <v>5432.3954073700006</v>
      </c>
      <c r="O85" s="36">
        <f>SUMIFS(СВЦЭМ!$C$39:$C$782,СВЦЭМ!$A$39:$A$782,$A85,СВЦЭМ!$B$39:$B$782,O$77)+'СЕТ СН'!$H$12+СВЦЭМ!$D$10+'СЕТ СН'!$H$5-'СЕТ СН'!$H$20</f>
        <v>5437.1482944500003</v>
      </c>
      <c r="P85" s="36">
        <f>SUMIFS(СВЦЭМ!$C$39:$C$782,СВЦЭМ!$A$39:$A$782,$A85,СВЦЭМ!$B$39:$B$782,P$77)+'СЕТ СН'!$H$12+СВЦЭМ!$D$10+'СЕТ СН'!$H$5-'СЕТ СН'!$H$20</f>
        <v>5440.3237824799999</v>
      </c>
      <c r="Q85" s="36">
        <f>SUMIFS(СВЦЭМ!$C$39:$C$782,СВЦЭМ!$A$39:$A$782,$A85,СВЦЭМ!$B$39:$B$782,Q$77)+'СЕТ СН'!$H$12+СВЦЭМ!$D$10+'СЕТ СН'!$H$5-'СЕТ СН'!$H$20</f>
        <v>5438.9084852599999</v>
      </c>
      <c r="R85" s="36">
        <f>SUMIFS(СВЦЭМ!$C$39:$C$782,СВЦЭМ!$A$39:$A$782,$A85,СВЦЭМ!$B$39:$B$782,R$77)+'СЕТ СН'!$H$12+СВЦЭМ!$D$10+'СЕТ СН'!$H$5-'СЕТ СН'!$H$20</f>
        <v>5438.9311017199998</v>
      </c>
      <c r="S85" s="36">
        <f>SUMIFS(СВЦЭМ!$C$39:$C$782,СВЦЭМ!$A$39:$A$782,$A85,СВЦЭМ!$B$39:$B$782,S$77)+'СЕТ СН'!$H$12+СВЦЭМ!$D$10+'СЕТ СН'!$H$5-'СЕТ СН'!$H$20</f>
        <v>5433.6640847600002</v>
      </c>
      <c r="T85" s="36">
        <f>SUMIFS(СВЦЭМ!$C$39:$C$782,СВЦЭМ!$A$39:$A$782,$A85,СВЦЭМ!$B$39:$B$782,T$77)+'СЕТ СН'!$H$12+СВЦЭМ!$D$10+'СЕТ СН'!$H$5-'СЕТ СН'!$H$20</f>
        <v>5419.2513075900006</v>
      </c>
      <c r="U85" s="36">
        <f>SUMIFS(СВЦЭМ!$C$39:$C$782,СВЦЭМ!$A$39:$A$782,$A85,СВЦЭМ!$B$39:$B$782,U$77)+'СЕТ СН'!$H$12+СВЦЭМ!$D$10+'СЕТ СН'!$H$5-'СЕТ СН'!$H$20</f>
        <v>5415.1843428600005</v>
      </c>
      <c r="V85" s="36">
        <f>SUMIFS(СВЦЭМ!$C$39:$C$782,СВЦЭМ!$A$39:$A$782,$A85,СВЦЭМ!$B$39:$B$782,V$77)+'СЕТ СН'!$H$12+СВЦЭМ!$D$10+'СЕТ СН'!$H$5-'СЕТ СН'!$H$20</f>
        <v>5385.0402432999999</v>
      </c>
      <c r="W85" s="36">
        <f>SUMIFS(СВЦЭМ!$C$39:$C$782,СВЦЭМ!$A$39:$A$782,$A85,СВЦЭМ!$B$39:$B$782,W$77)+'СЕТ СН'!$H$12+СВЦЭМ!$D$10+'СЕТ СН'!$H$5-'СЕТ СН'!$H$20</f>
        <v>5360.9636123999999</v>
      </c>
      <c r="X85" s="36">
        <f>SUMIFS(СВЦЭМ!$C$39:$C$782,СВЦЭМ!$A$39:$A$782,$A85,СВЦЭМ!$B$39:$B$782,X$77)+'СЕТ СН'!$H$12+СВЦЭМ!$D$10+'СЕТ СН'!$H$5-'СЕТ СН'!$H$20</f>
        <v>5352.3099349399999</v>
      </c>
      <c r="Y85" s="36">
        <f>SUMIFS(СВЦЭМ!$C$39:$C$782,СВЦЭМ!$A$39:$A$782,$A85,СВЦЭМ!$B$39:$B$782,Y$77)+'СЕТ СН'!$H$12+СВЦЭМ!$D$10+'СЕТ СН'!$H$5-'СЕТ СН'!$H$20</f>
        <v>5345.8861761600001</v>
      </c>
    </row>
    <row r="86" spans="1:25" ht="15.75" x14ac:dyDescent="0.2">
      <c r="A86" s="35">
        <f t="shared" si="2"/>
        <v>44966</v>
      </c>
      <c r="B86" s="36">
        <f>SUMIFS(СВЦЭМ!$C$39:$C$782,СВЦЭМ!$A$39:$A$782,$A86,СВЦЭМ!$B$39:$B$782,B$77)+'СЕТ СН'!$H$12+СВЦЭМ!$D$10+'СЕТ СН'!$H$5-'СЕТ СН'!$H$20</f>
        <v>5258.8430656399996</v>
      </c>
      <c r="C86" s="36">
        <f>SUMIFS(СВЦЭМ!$C$39:$C$782,СВЦЭМ!$A$39:$A$782,$A86,СВЦЭМ!$B$39:$B$782,C$77)+'СЕТ СН'!$H$12+СВЦЭМ!$D$10+'СЕТ СН'!$H$5-'СЕТ СН'!$H$20</f>
        <v>5188.0381651999996</v>
      </c>
      <c r="D86" s="36">
        <f>SUMIFS(СВЦЭМ!$C$39:$C$782,СВЦЭМ!$A$39:$A$782,$A86,СВЦЭМ!$B$39:$B$782,D$77)+'СЕТ СН'!$H$12+СВЦЭМ!$D$10+'СЕТ СН'!$H$5-'СЕТ СН'!$H$20</f>
        <v>5216.2429696600002</v>
      </c>
      <c r="E86" s="36">
        <f>SUMIFS(СВЦЭМ!$C$39:$C$782,СВЦЭМ!$A$39:$A$782,$A86,СВЦЭМ!$B$39:$B$782,E$77)+'СЕТ СН'!$H$12+СВЦЭМ!$D$10+'СЕТ СН'!$H$5-'СЕТ СН'!$H$20</f>
        <v>5228.8571846699997</v>
      </c>
      <c r="F86" s="36">
        <f>SUMIFS(СВЦЭМ!$C$39:$C$782,СВЦЭМ!$A$39:$A$782,$A86,СВЦЭМ!$B$39:$B$782,F$77)+'СЕТ СН'!$H$12+СВЦЭМ!$D$10+'СЕТ СН'!$H$5-'СЕТ СН'!$H$20</f>
        <v>5217.9245561999996</v>
      </c>
      <c r="G86" s="36">
        <f>SUMIFS(СВЦЭМ!$C$39:$C$782,СВЦЭМ!$A$39:$A$782,$A86,СВЦЭМ!$B$39:$B$782,G$77)+'СЕТ СН'!$H$12+СВЦЭМ!$D$10+'СЕТ СН'!$H$5-'СЕТ СН'!$H$20</f>
        <v>5191.6681681400005</v>
      </c>
      <c r="H86" s="36">
        <f>SUMIFS(СВЦЭМ!$C$39:$C$782,СВЦЭМ!$A$39:$A$782,$A86,СВЦЭМ!$B$39:$B$782,H$77)+'СЕТ СН'!$H$12+СВЦЭМ!$D$10+'СЕТ СН'!$H$5-'СЕТ СН'!$H$20</f>
        <v>5167.3927255099998</v>
      </c>
      <c r="I86" s="36">
        <f>SUMIFS(СВЦЭМ!$C$39:$C$782,СВЦЭМ!$A$39:$A$782,$A86,СВЦЭМ!$B$39:$B$782,I$77)+'СЕТ СН'!$H$12+СВЦЭМ!$D$10+'СЕТ СН'!$H$5-'СЕТ СН'!$H$20</f>
        <v>5197.8953704800006</v>
      </c>
      <c r="J86" s="36">
        <f>SUMIFS(СВЦЭМ!$C$39:$C$782,СВЦЭМ!$A$39:$A$782,$A86,СВЦЭМ!$B$39:$B$782,J$77)+'СЕТ СН'!$H$12+СВЦЭМ!$D$10+'СЕТ СН'!$H$5-'СЕТ СН'!$H$20</f>
        <v>5191.0081034900004</v>
      </c>
      <c r="K86" s="36">
        <f>SUMIFS(СВЦЭМ!$C$39:$C$782,СВЦЭМ!$A$39:$A$782,$A86,СВЦЭМ!$B$39:$B$782,K$77)+'СЕТ СН'!$H$12+СВЦЭМ!$D$10+'СЕТ СН'!$H$5-'СЕТ СН'!$H$20</f>
        <v>5195.2076837200002</v>
      </c>
      <c r="L86" s="36">
        <f>SUMIFS(СВЦЭМ!$C$39:$C$782,СВЦЭМ!$A$39:$A$782,$A86,СВЦЭМ!$B$39:$B$782,L$77)+'СЕТ СН'!$H$12+СВЦЭМ!$D$10+'СЕТ СН'!$H$5-'СЕТ СН'!$H$20</f>
        <v>5246.60663492</v>
      </c>
      <c r="M86" s="36">
        <f>SUMIFS(СВЦЭМ!$C$39:$C$782,СВЦЭМ!$A$39:$A$782,$A86,СВЦЭМ!$B$39:$B$782,M$77)+'СЕТ СН'!$H$12+СВЦЭМ!$D$10+'СЕТ СН'!$H$5-'СЕТ СН'!$H$20</f>
        <v>5284.9351475100002</v>
      </c>
      <c r="N86" s="36">
        <f>SUMIFS(СВЦЭМ!$C$39:$C$782,СВЦЭМ!$A$39:$A$782,$A86,СВЦЭМ!$B$39:$B$782,N$77)+'СЕТ СН'!$H$12+СВЦЭМ!$D$10+'СЕТ СН'!$H$5-'СЕТ СН'!$H$20</f>
        <v>5309.2314458299998</v>
      </c>
      <c r="O86" s="36">
        <f>SUMIFS(СВЦЭМ!$C$39:$C$782,СВЦЭМ!$A$39:$A$782,$A86,СВЦЭМ!$B$39:$B$782,O$77)+'СЕТ СН'!$H$12+СВЦЭМ!$D$10+'СЕТ СН'!$H$5-'СЕТ СН'!$H$20</f>
        <v>5319.1039953300005</v>
      </c>
      <c r="P86" s="36">
        <f>SUMIFS(СВЦЭМ!$C$39:$C$782,СВЦЭМ!$A$39:$A$782,$A86,СВЦЭМ!$B$39:$B$782,P$77)+'СЕТ СН'!$H$12+СВЦЭМ!$D$10+'СЕТ СН'!$H$5-'СЕТ СН'!$H$20</f>
        <v>5309.9285618399999</v>
      </c>
      <c r="Q86" s="36">
        <f>SUMIFS(СВЦЭМ!$C$39:$C$782,СВЦЭМ!$A$39:$A$782,$A86,СВЦЭМ!$B$39:$B$782,Q$77)+'СЕТ СН'!$H$12+СВЦЭМ!$D$10+'СЕТ СН'!$H$5-'СЕТ СН'!$H$20</f>
        <v>5306.4814032300001</v>
      </c>
      <c r="R86" s="36">
        <f>SUMIFS(СВЦЭМ!$C$39:$C$782,СВЦЭМ!$A$39:$A$782,$A86,СВЦЭМ!$B$39:$B$782,R$77)+'СЕТ СН'!$H$12+СВЦЭМ!$D$10+'СЕТ СН'!$H$5-'СЕТ СН'!$H$20</f>
        <v>5314.2002387800003</v>
      </c>
      <c r="S86" s="36">
        <f>SUMIFS(СВЦЭМ!$C$39:$C$782,СВЦЭМ!$A$39:$A$782,$A86,СВЦЭМ!$B$39:$B$782,S$77)+'СЕТ СН'!$H$12+СВЦЭМ!$D$10+'СЕТ СН'!$H$5-'СЕТ СН'!$H$20</f>
        <v>5317.4245957100002</v>
      </c>
      <c r="T86" s="36">
        <f>SUMIFS(СВЦЭМ!$C$39:$C$782,СВЦЭМ!$A$39:$A$782,$A86,СВЦЭМ!$B$39:$B$782,T$77)+'СЕТ СН'!$H$12+СВЦЭМ!$D$10+'СЕТ СН'!$H$5-'СЕТ СН'!$H$20</f>
        <v>5286.1854985800001</v>
      </c>
      <c r="U86" s="36">
        <f>SUMIFS(СВЦЭМ!$C$39:$C$782,СВЦЭМ!$A$39:$A$782,$A86,СВЦЭМ!$B$39:$B$782,U$77)+'СЕТ СН'!$H$12+СВЦЭМ!$D$10+'СЕТ СН'!$H$5-'СЕТ СН'!$H$20</f>
        <v>5266.0221203900001</v>
      </c>
      <c r="V86" s="36">
        <f>SUMIFS(СВЦЭМ!$C$39:$C$782,СВЦЭМ!$A$39:$A$782,$A86,СВЦЭМ!$B$39:$B$782,V$77)+'СЕТ СН'!$H$12+СВЦЭМ!$D$10+'СЕТ СН'!$H$5-'СЕТ СН'!$H$20</f>
        <v>5257.9894536000002</v>
      </c>
      <c r="W86" s="36">
        <f>SUMIFS(СВЦЭМ!$C$39:$C$782,СВЦЭМ!$A$39:$A$782,$A86,СВЦЭМ!$B$39:$B$782,W$77)+'СЕТ СН'!$H$12+СВЦЭМ!$D$10+'СЕТ СН'!$H$5-'СЕТ СН'!$H$20</f>
        <v>5238.3007006099997</v>
      </c>
      <c r="X86" s="36">
        <f>SUMIFS(СВЦЭМ!$C$39:$C$782,СВЦЭМ!$A$39:$A$782,$A86,СВЦЭМ!$B$39:$B$782,X$77)+'СЕТ СН'!$H$12+СВЦЭМ!$D$10+'СЕТ СН'!$H$5-'СЕТ СН'!$H$20</f>
        <v>5226.1174981000004</v>
      </c>
      <c r="Y86" s="36">
        <f>SUMIFS(СВЦЭМ!$C$39:$C$782,СВЦЭМ!$A$39:$A$782,$A86,СВЦЭМ!$B$39:$B$782,Y$77)+'СЕТ СН'!$H$12+СВЦЭМ!$D$10+'СЕТ СН'!$H$5-'СЕТ СН'!$H$20</f>
        <v>5219.3147297800006</v>
      </c>
    </row>
    <row r="87" spans="1:25" ht="15.75" x14ac:dyDescent="0.2">
      <c r="A87" s="35">
        <f t="shared" si="2"/>
        <v>44967</v>
      </c>
      <c r="B87" s="36">
        <f>SUMIFS(СВЦЭМ!$C$39:$C$782,СВЦЭМ!$A$39:$A$782,$A87,СВЦЭМ!$B$39:$B$782,B$77)+'СЕТ СН'!$H$12+СВЦЭМ!$D$10+'СЕТ СН'!$H$5-'СЕТ СН'!$H$20</f>
        <v>5264.2646876300005</v>
      </c>
      <c r="C87" s="36">
        <f>SUMIFS(СВЦЭМ!$C$39:$C$782,СВЦЭМ!$A$39:$A$782,$A87,СВЦЭМ!$B$39:$B$782,C$77)+'СЕТ СН'!$H$12+СВЦЭМ!$D$10+'СЕТ СН'!$H$5-'СЕТ СН'!$H$20</f>
        <v>5285.4815735600005</v>
      </c>
      <c r="D87" s="36">
        <f>SUMIFS(СВЦЭМ!$C$39:$C$782,СВЦЭМ!$A$39:$A$782,$A87,СВЦЭМ!$B$39:$B$782,D$77)+'СЕТ СН'!$H$12+СВЦЭМ!$D$10+'СЕТ СН'!$H$5-'СЕТ СН'!$H$20</f>
        <v>5277.1352116400003</v>
      </c>
      <c r="E87" s="36">
        <f>SUMIFS(СВЦЭМ!$C$39:$C$782,СВЦЭМ!$A$39:$A$782,$A87,СВЦЭМ!$B$39:$B$782,E$77)+'СЕТ СН'!$H$12+СВЦЭМ!$D$10+'СЕТ СН'!$H$5-'СЕТ СН'!$H$20</f>
        <v>5304.6345104100001</v>
      </c>
      <c r="F87" s="36">
        <f>SUMIFS(СВЦЭМ!$C$39:$C$782,СВЦЭМ!$A$39:$A$782,$A87,СВЦЭМ!$B$39:$B$782,F$77)+'СЕТ СН'!$H$12+СВЦЭМ!$D$10+'СЕТ СН'!$H$5-'СЕТ СН'!$H$20</f>
        <v>5293.7551257200003</v>
      </c>
      <c r="G87" s="36">
        <f>SUMIFS(СВЦЭМ!$C$39:$C$782,СВЦЭМ!$A$39:$A$782,$A87,СВЦЭМ!$B$39:$B$782,G$77)+'СЕТ СН'!$H$12+СВЦЭМ!$D$10+'СЕТ СН'!$H$5-'СЕТ СН'!$H$20</f>
        <v>5260.8696907699996</v>
      </c>
      <c r="H87" s="36">
        <f>SUMIFS(СВЦЭМ!$C$39:$C$782,СВЦЭМ!$A$39:$A$782,$A87,СВЦЭМ!$B$39:$B$782,H$77)+'СЕТ СН'!$H$12+СВЦЭМ!$D$10+'СЕТ СН'!$H$5-'СЕТ СН'!$H$20</f>
        <v>5325.9841862800004</v>
      </c>
      <c r="I87" s="36">
        <f>SUMIFS(СВЦЭМ!$C$39:$C$782,СВЦЭМ!$A$39:$A$782,$A87,СВЦЭМ!$B$39:$B$782,I$77)+'СЕТ СН'!$H$12+СВЦЭМ!$D$10+'СЕТ СН'!$H$5-'СЕТ СН'!$H$20</f>
        <v>5305.8880286399999</v>
      </c>
      <c r="J87" s="36">
        <f>SUMIFS(СВЦЭМ!$C$39:$C$782,СВЦЭМ!$A$39:$A$782,$A87,СВЦЭМ!$B$39:$B$782,J$77)+'СЕТ СН'!$H$12+СВЦЭМ!$D$10+'СЕТ СН'!$H$5-'СЕТ СН'!$H$20</f>
        <v>5299.81334221</v>
      </c>
      <c r="K87" s="36">
        <f>SUMIFS(СВЦЭМ!$C$39:$C$782,СВЦЭМ!$A$39:$A$782,$A87,СВЦЭМ!$B$39:$B$782,K$77)+'СЕТ СН'!$H$12+СВЦЭМ!$D$10+'СЕТ СН'!$H$5-'СЕТ СН'!$H$20</f>
        <v>5292.3737295800001</v>
      </c>
      <c r="L87" s="36">
        <f>SUMIFS(СВЦЭМ!$C$39:$C$782,СВЦЭМ!$A$39:$A$782,$A87,СВЦЭМ!$B$39:$B$782,L$77)+'СЕТ СН'!$H$12+СВЦЭМ!$D$10+'СЕТ СН'!$H$5-'СЕТ СН'!$H$20</f>
        <v>5287.9225228699997</v>
      </c>
      <c r="M87" s="36">
        <f>SUMIFS(СВЦЭМ!$C$39:$C$782,СВЦЭМ!$A$39:$A$782,$A87,СВЦЭМ!$B$39:$B$782,M$77)+'СЕТ СН'!$H$12+СВЦЭМ!$D$10+'СЕТ СН'!$H$5-'СЕТ СН'!$H$20</f>
        <v>5301.5581859900003</v>
      </c>
      <c r="N87" s="36">
        <f>SUMIFS(СВЦЭМ!$C$39:$C$782,СВЦЭМ!$A$39:$A$782,$A87,СВЦЭМ!$B$39:$B$782,N$77)+'СЕТ СН'!$H$12+СВЦЭМ!$D$10+'СЕТ СН'!$H$5-'СЕТ СН'!$H$20</f>
        <v>5297.1657536000002</v>
      </c>
      <c r="O87" s="36">
        <f>SUMIFS(СВЦЭМ!$C$39:$C$782,СВЦЭМ!$A$39:$A$782,$A87,СВЦЭМ!$B$39:$B$782,O$77)+'СЕТ СН'!$H$12+СВЦЭМ!$D$10+'СЕТ СН'!$H$5-'СЕТ СН'!$H$20</f>
        <v>5267.21662767</v>
      </c>
      <c r="P87" s="36">
        <f>SUMIFS(СВЦЭМ!$C$39:$C$782,СВЦЭМ!$A$39:$A$782,$A87,СВЦЭМ!$B$39:$B$782,P$77)+'СЕТ СН'!$H$12+СВЦЭМ!$D$10+'СЕТ СН'!$H$5-'СЕТ СН'!$H$20</f>
        <v>5278.7435528799997</v>
      </c>
      <c r="Q87" s="36">
        <f>SUMIFS(СВЦЭМ!$C$39:$C$782,СВЦЭМ!$A$39:$A$782,$A87,СВЦЭМ!$B$39:$B$782,Q$77)+'СЕТ СН'!$H$12+СВЦЭМ!$D$10+'СЕТ СН'!$H$5-'СЕТ СН'!$H$20</f>
        <v>5283.4390506600002</v>
      </c>
      <c r="R87" s="36">
        <f>SUMIFS(СВЦЭМ!$C$39:$C$782,СВЦЭМ!$A$39:$A$782,$A87,СВЦЭМ!$B$39:$B$782,R$77)+'СЕТ СН'!$H$12+СВЦЭМ!$D$10+'СЕТ СН'!$H$5-'СЕТ СН'!$H$20</f>
        <v>5247.3809287499998</v>
      </c>
      <c r="S87" s="36">
        <f>SUMIFS(СВЦЭМ!$C$39:$C$782,СВЦЭМ!$A$39:$A$782,$A87,СВЦЭМ!$B$39:$B$782,S$77)+'СЕТ СН'!$H$12+СВЦЭМ!$D$10+'СЕТ СН'!$H$5-'СЕТ СН'!$H$20</f>
        <v>5277.6545978499998</v>
      </c>
      <c r="T87" s="36">
        <f>SUMIFS(СВЦЭМ!$C$39:$C$782,СВЦЭМ!$A$39:$A$782,$A87,СВЦЭМ!$B$39:$B$782,T$77)+'СЕТ СН'!$H$12+СВЦЭМ!$D$10+'СЕТ СН'!$H$5-'СЕТ СН'!$H$20</f>
        <v>5276.4154508299998</v>
      </c>
      <c r="U87" s="36">
        <f>SUMIFS(СВЦЭМ!$C$39:$C$782,СВЦЭМ!$A$39:$A$782,$A87,СВЦЭМ!$B$39:$B$782,U$77)+'СЕТ СН'!$H$12+СВЦЭМ!$D$10+'СЕТ СН'!$H$5-'СЕТ СН'!$H$20</f>
        <v>5275.2977856100006</v>
      </c>
      <c r="V87" s="36">
        <f>SUMIFS(СВЦЭМ!$C$39:$C$782,СВЦЭМ!$A$39:$A$782,$A87,СВЦЭМ!$B$39:$B$782,V$77)+'СЕТ СН'!$H$12+СВЦЭМ!$D$10+'СЕТ СН'!$H$5-'СЕТ СН'!$H$20</f>
        <v>5279.0021944300006</v>
      </c>
      <c r="W87" s="36">
        <f>SUMIFS(СВЦЭМ!$C$39:$C$782,СВЦЭМ!$A$39:$A$782,$A87,СВЦЭМ!$B$39:$B$782,W$77)+'СЕТ СН'!$H$12+СВЦЭМ!$D$10+'СЕТ СН'!$H$5-'СЕТ СН'!$H$20</f>
        <v>5276.4227686499999</v>
      </c>
      <c r="X87" s="36">
        <f>SUMIFS(СВЦЭМ!$C$39:$C$782,СВЦЭМ!$A$39:$A$782,$A87,СВЦЭМ!$B$39:$B$782,X$77)+'СЕТ СН'!$H$12+СВЦЭМ!$D$10+'СЕТ СН'!$H$5-'СЕТ СН'!$H$20</f>
        <v>5260.1149237700001</v>
      </c>
      <c r="Y87" s="36">
        <f>SUMIFS(СВЦЭМ!$C$39:$C$782,СВЦЭМ!$A$39:$A$782,$A87,СВЦЭМ!$B$39:$B$782,Y$77)+'СЕТ СН'!$H$12+СВЦЭМ!$D$10+'СЕТ СН'!$H$5-'СЕТ СН'!$H$20</f>
        <v>5262.9403602599996</v>
      </c>
    </row>
    <row r="88" spans="1:25" ht="15.75" x14ac:dyDescent="0.2">
      <c r="A88" s="35">
        <f t="shared" si="2"/>
        <v>44968</v>
      </c>
      <c r="B88" s="36">
        <f>SUMIFS(СВЦЭМ!$C$39:$C$782,СВЦЭМ!$A$39:$A$782,$A88,СВЦЭМ!$B$39:$B$782,B$77)+'СЕТ СН'!$H$12+СВЦЭМ!$D$10+'СЕТ СН'!$H$5-'СЕТ СН'!$H$20</f>
        <v>5468.8274187900006</v>
      </c>
      <c r="C88" s="36">
        <f>SUMIFS(СВЦЭМ!$C$39:$C$782,СВЦЭМ!$A$39:$A$782,$A88,СВЦЭМ!$B$39:$B$782,C$77)+'СЕТ СН'!$H$12+СВЦЭМ!$D$10+'СЕТ СН'!$H$5-'СЕТ СН'!$H$20</f>
        <v>5504.4133848800002</v>
      </c>
      <c r="D88" s="36">
        <f>SUMIFS(СВЦЭМ!$C$39:$C$782,СВЦЭМ!$A$39:$A$782,$A88,СВЦЭМ!$B$39:$B$782,D$77)+'СЕТ СН'!$H$12+СВЦЭМ!$D$10+'СЕТ СН'!$H$5-'СЕТ СН'!$H$20</f>
        <v>5526.1215708099999</v>
      </c>
      <c r="E88" s="36">
        <f>SUMIFS(СВЦЭМ!$C$39:$C$782,СВЦЭМ!$A$39:$A$782,$A88,СВЦЭМ!$B$39:$B$782,E$77)+'СЕТ СН'!$H$12+СВЦЭМ!$D$10+'СЕТ СН'!$H$5-'СЕТ СН'!$H$20</f>
        <v>5527.8948649499998</v>
      </c>
      <c r="F88" s="36">
        <f>SUMIFS(СВЦЭМ!$C$39:$C$782,СВЦЭМ!$A$39:$A$782,$A88,СВЦЭМ!$B$39:$B$782,F$77)+'СЕТ СН'!$H$12+СВЦЭМ!$D$10+'СЕТ СН'!$H$5-'СЕТ СН'!$H$20</f>
        <v>5522.6898733300004</v>
      </c>
      <c r="G88" s="36">
        <f>SUMIFS(СВЦЭМ!$C$39:$C$782,СВЦЭМ!$A$39:$A$782,$A88,СВЦЭМ!$B$39:$B$782,G$77)+'СЕТ СН'!$H$12+СВЦЭМ!$D$10+'СЕТ СН'!$H$5-'СЕТ СН'!$H$20</f>
        <v>5508.9396812300001</v>
      </c>
      <c r="H88" s="36">
        <f>SUMIFS(СВЦЭМ!$C$39:$C$782,СВЦЭМ!$A$39:$A$782,$A88,СВЦЭМ!$B$39:$B$782,H$77)+'СЕТ СН'!$H$12+СВЦЭМ!$D$10+'СЕТ СН'!$H$5-'СЕТ СН'!$H$20</f>
        <v>5453.9834405199999</v>
      </c>
      <c r="I88" s="36">
        <f>SUMIFS(СВЦЭМ!$C$39:$C$782,СВЦЭМ!$A$39:$A$782,$A88,СВЦЭМ!$B$39:$B$782,I$77)+'СЕТ СН'!$H$12+СВЦЭМ!$D$10+'СЕТ СН'!$H$5-'СЕТ СН'!$H$20</f>
        <v>5383.1507870000005</v>
      </c>
      <c r="J88" s="36">
        <f>SUMIFS(СВЦЭМ!$C$39:$C$782,СВЦЭМ!$A$39:$A$782,$A88,СВЦЭМ!$B$39:$B$782,J$77)+'СЕТ СН'!$H$12+СВЦЭМ!$D$10+'СЕТ СН'!$H$5-'СЕТ СН'!$H$20</f>
        <v>5337.0843641800002</v>
      </c>
      <c r="K88" s="36">
        <f>SUMIFS(СВЦЭМ!$C$39:$C$782,СВЦЭМ!$A$39:$A$782,$A88,СВЦЭМ!$B$39:$B$782,K$77)+'СЕТ СН'!$H$12+СВЦЭМ!$D$10+'СЕТ СН'!$H$5-'СЕТ СН'!$H$20</f>
        <v>5287.95591668</v>
      </c>
      <c r="L88" s="36">
        <f>SUMIFS(СВЦЭМ!$C$39:$C$782,СВЦЭМ!$A$39:$A$782,$A88,СВЦЭМ!$B$39:$B$782,L$77)+'СЕТ СН'!$H$12+СВЦЭМ!$D$10+'СЕТ СН'!$H$5-'СЕТ СН'!$H$20</f>
        <v>5293.9917797100006</v>
      </c>
      <c r="M88" s="36">
        <f>SUMIFS(СВЦЭМ!$C$39:$C$782,СВЦЭМ!$A$39:$A$782,$A88,СВЦЭМ!$B$39:$B$782,M$77)+'СЕТ СН'!$H$12+СВЦЭМ!$D$10+'СЕТ СН'!$H$5-'СЕТ СН'!$H$20</f>
        <v>5329.7254981799997</v>
      </c>
      <c r="N88" s="36">
        <f>SUMIFS(СВЦЭМ!$C$39:$C$782,СВЦЭМ!$A$39:$A$782,$A88,СВЦЭМ!$B$39:$B$782,N$77)+'СЕТ СН'!$H$12+СВЦЭМ!$D$10+'СЕТ СН'!$H$5-'СЕТ СН'!$H$20</f>
        <v>5369.9109621900006</v>
      </c>
      <c r="O88" s="36">
        <f>SUMIFS(СВЦЭМ!$C$39:$C$782,СВЦЭМ!$A$39:$A$782,$A88,СВЦЭМ!$B$39:$B$782,O$77)+'СЕТ СН'!$H$12+СВЦЭМ!$D$10+'СЕТ СН'!$H$5-'СЕТ СН'!$H$20</f>
        <v>5395.1665762700004</v>
      </c>
      <c r="P88" s="36">
        <f>SUMIFS(СВЦЭМ!$C$39:$C$782,СВЦЭМ!$A$39:$A$782,$A88,СВЦЭМ!$B$39:$B$782,P$77)+'СЕТ СН'!$H$12+СВЦЭМ!$D$10+'СЕТ СН'!$H$5-'СЕТ СН'!$H$20</f>
        <v>5418.3709696099995</v>
      </c>
      <c r="Q88" s="36">
        <f>SUMIFS(СВЦЭМ!$C$39:$C$782,СВЦЭМ!$A$39:$A$782,$A88,СВЦЭМ!$B$39:$B$782,Q$77)+'СЕТ СН'!$H$12+СВЦЭМ!$D$10+'СЕТ СН'!$H$5-'СЕТ СН'!$H$20</f>
        <v>5424.2407722999997</v>
      </c>
      <c r="R88" s="36">
        <f>SUMIFS(СВЦЭМ!$C$39:$C$782,СВЦЭМ!$A$39:$A$782,$A88,СВЦЭМ!$B$39:$B$782,R$77)+'СЕТ СН'!$H$12+СВЦЭМ!$D$10+'СЕТ СН'!$H$5-'СЕТ СН'!$H$20</f>
        <v>5406.4832918100001</v>
      </c>
      <c r="S88" s="36">
        <f>SUMIFS(СВЦЭМ!$C$39:$C$782,СВЦЭМ!$A$39:$A$782,$A88,СВЦЭМ!$B$39:$B$782,S$77)+'СЕТ СН'!$H$12+СВЦЭМ!$D$10+'СЕТ СН'!$H$5-'СЕТ СН'!$H$20</f>
        <v>5355.1581648700003</v>
      </c>
      <c r="T88" s="36">
        <f>SUMIFS(СВЦЭМ!$C$39:$C$782,СВЦЭМ!$A$39:$A$782,$A88,СВЦЭМ!$B$39:$B$782,T$77)+'СЕТ СН'!$H$12+СВЦЭМ!$D$10+'СЕТ СН'!$H$5-'СЕТ СН'!$H$20</f>
        <v>5331.90389297</v>
      </c>
      <c r="U88" s="36">
        <f>SUMIFS(СВЦЭМ!$C$39:$C$782,СВЦЭМ!$A$39:$A$782,$A88,СВЦЭМ!$B$39:$B$782,U$77)+'СЕТ СН'!$H$12+СВЦЭМ!$D$10+'СЕТ СН'!$H$5-'СЕТ СН'!$H$20</f>
        <v>5338.9908604700004</v>
      </c>
      <c r="V88" s="36">
        <f>SUMIFS(СВЦЭМ!$C$39:$C$782,СВЦЭМ!$A$39:$A$782,$A88,СВЦЭМ!$B$39:$B$782,V$77)+'СЕТ СН'!$H$12+СВЦЭМ!$D$10+'СЕТ СН'!$H$5-'СЕТ СН'!$H$20</f>
        <v>5365.8452897500001</v>
      </c>
      <c r="W88" s="36">
        <f>SUMIFS(СВЦЭМ!$C$39:$C$782,СВЦЭМ!$A$39:$A$782,$A88,СВЦЭМ!$B$39:$B$782,W$77)+'СЕТ СН'!$H$12+СВЦЭМ!$D$10+'СЕТ СН'!$H$5-'СЕТ СН'!$H$20</f>
        <v>5407.11912175</v>
      </c>
      <c r="X88" s="36">
        <f>SUMIFS(СВЦЭМ!$C$39:$C$782,СВЦЭМ!$A$39:$A$782,$A88,СВЦЭМ!$B$39:$B$782,X$77)+'СЕТ СН'!$H$12+СВЦЭМ!$D$10+'СЕТ СН'!$H$5-'СЕТ СН'!$H$20</f>
        <v>5432.3672039399999</v>
      </c>
      <c r="Y88" s="36">
        <f>SUMIFS(СВЦЭМ!$C$39:$C$782,СВЦЭМ!$A$39:$A$782,$A88,СВЦЭМ!$B$39:$B$782,Y$77)+'СЕТ СН'!$H$12+СВЦЭМ!$D$10+'СЕТ СН'!$H$5-'СЕТ СН'!$H$20</f>
        <v>5467.6288330200005</v>
      </c>
    </row>
    <row r="89" spans="1:25" ht="15.75" x14ac:dyDescent="0.2">
      <c r="A89" s="35">
        <f t="shared" si="2"/>
        <v>44969</v>
      </c>
      <c r="B89" s="36">
        <f>SUMIFS(СВЦЭМ!$C$39:$C$782,СВЦЭМ!$A$39:$A$782,$A89,СВЦЭМ!$B$39:$B$782,B$77)+'СЕТ СН'!$H$12+СВЦЭМ!$D$10+'СЕТ СН'!$H$5-'СЕТ СН'!$H$20</f>
        <v>5361.1688947900002</v>
      </c>
      <c r="C89" s="36">
        <f>SUMIFS(СВЦЭМ!$C$39:$C$782,СВЦЭМ!$A$39:$A$782,$A89,СВЦЭМ!$B$39:$B$782,C$77)+'СЕТ СН'!$H$12+СВЦЭМ!$D$10+'СЕТ СН'!$H$5-'СЕТ СН'!$H$20</f>
        <v>5437.7639486600001</v>
      </c>
      <c r="D89" s="36">
        <f>SUMIFS(СВЦЭМ!$C$39:$C$782,СВЦЭМ!$A$39:$A$782,$A89,СВЦЭМ!$B$39:$B$782,D$77)+'СЕТ СН'!$H$12+СВЦЭМ!$D$10+'СЕТ СН'!$H$5-'СЕТ СН'!$H$20</f>
        <v>5441.75589932</v>
      </c>
      <c r="E89" s="36">
        <f>SUMIFS(СВЦЭМ!$C$39:$C$782,СВЦЭМ!$A$39:$A$782,$A89,СВЦЭМ!$B$39:$B$782,E$77)+'СЕТ СН'!$H$12+СВЦЭМ!$D$10+'СЕТ СН'!$H$5-'СЕТ СН'!$H$20</f>
        <v>5394.2483930099997</v>
      </c>
      <c r="F89" s="36">
        <f>SUMIFS(СВЦЭМ!$C$39:$C$782,СВЦЭМ!$A$39:$A$782,$A89,СВЦЭМ!$B$39:$B$782,F$77)+'СЕТ СН'!$H$12+СВЦЭМ!$D$10+'СЕТ СН'!$H$5-'СЕТ СН'!$H$20</f>
        <v>5448.2481200000002</v>
      </c>
      <c r="G89" s="36">
        <f>SUMIFS(СВЦЭМ!$C$39:$C$782,СВЦЭМ!$A$39:$A$782,$A89,СВЦЭМ!$B$39:$B$782,G$77)+'СЕТ СН'!$H$12+СВЦЭМ!$D$10+'СЕТ СН'!$H$5-'СЕТ СН'!$H$20</f>
        <v>5445.3881045500002</v>
      </c>
      <c r="H89" s="36">
        <f>SUMIFS(СВЦЭМ!$C$39:$C$782,СВЦЭМ!$A$39:$A$782,$A89,СВЦЭМ!$B$39:$B$782,H$77)+'СЕТ СН'!$H$12+СВЦЭМ!$D$10+'СЕТ СН'!$H$5-'СЕТ СН'!$H$20</f>
        <v>5447.1530076199997</v>
      </c>
      <c r="I89" s="36">
        <f>SUMIFS(СВЦЭМ!$C$39:$C$782,СВЦЭМ!$A$39:$A$782,$A89,СВЦЭМ!$B$39:$B$782,I$77)+'СЕТ СН'!$H$12+СВЦЭМ!$D$10+'СЕТ СН'!$H$5-'СЕТ СН'!$H$20</f>
        <v>5452.8076720400004</v>
      </c>
      <c r="J89" s="36">
        <f>SUMIFS(СВЦЭМ!$C$39:$C$782,СВЦЭМ!$A$39:$A$782,$A89,СВЦЭМ!$B$39:$B$782,J$77)+'СЕТ СН'!$H$12+СВЦЭМ!$D$10+'СЕТ СН'!$H$5-'СЕТ СН'!$H$20</f>
        <v>5436.5863372499998</v>
      </c>
      <c r="K89" s="36">
        <f>SUMIFS(СВЦЭМ!$C$39:$C$782,СВЦЭМ!$A$39:$A$782,$A89,СВЦЭМ!$B$39:$B$782,K$77)+'СЕТ СН'!$H$12+СВЦЭМ!$D$10+'СЕТ СН'!$H$5-'СЕТ СН'!$H$20</f>
        <v>5360.0517195499997</v>
      </c>
      <c r="L89" s="36">
        <f>SUMIFS(СВЦЭМ!$C$39:$C$782,СВЦЭМ!$A$39:$A$782,$A89,СВЦЭМ!$B$39:$B$782,L$77)+'СЕТ СН'!$H$12+СВЦЭМ!$D$10+'СЕТ СН'!$H$5-'СЕТ СН'!$H$20</f>
        <v>5336.0349063000003</v>
      </c>
      <c r="M89" s="36">
        <f>SUMIFS(СВЦЭМ!$C$39:$C$782,СВЦЭМ!$A$39:$A$782,$A89,СВЦЭМ!$B$39:$B$782,M$77)+'СЕТ СН'!$H$12+СВЦЭМ!$D$10+'СЕТ СН'!$H$5-'СЕТ СН'!$H$20</f>
        <v>5332.2391491300004</v>
      </c>
      <c r="N89" s="36">
        <f>SUMIFS(СВЦЭМ!$C$39:$C$782,СВЦЭМ!$A$39:$A$782,$A89,СВЦЭМ!$B$39:$B$782,N$77)+'СЕТ СН'!$H$12+СВЦЭМ!$D$10+'СЕТ СН'!$H$5-'СЕТ СН'!$H$20</f>
        <v>5341.7671272799998</v>
      </c>
      <c r="O89" s="36">
        <f>SUMIFS(СВЦЭМ!$C$39:$C$782,СВЦЭМ!$A$39:$A$782,$A89,СВЦЭМ!$B$39:$B$782,O$77)+'СЕТ СН'!$H$12+СВЦЭМ!$D$10+'СЕТ СН'!$H$5-'СЕТ СН'!$H$20</f>
        <v>5377.4367554800001</v>
      </c>
      <c r="P89" s="36">
        <f>SUMIFS(СВЦЭМ!$C$39:$C$782,СВЦЭМ!$A$39:$A$782,$A89,СВЦЭМ!$B$39:$B$782,P$77)+'СЕТ СН'!$H$12+СВЦЭМ!$D$10+'СЕТ СН'!$H$5-'СЕТ СН'!$H$20</f>
        <v>5405.7999722599998</v>
      </c>
      <c r="Q89" s="36">
        <f>SUMIFS(СВЦЭМ!$C$39:$C$782,СВЦЭМ!$A$39:$A$782,$A89,СВЦЭМ!$B$39:$B$782,Q$77)+'СЕТ СН'!$H$12+СВЦЭМ!$D$10+'СЕТ СН'!$H$5-'СЕТ СН'!$H$20</f>
        <v>5410.1149722500004</v>
      </c>
      <c r="R89" s="36">
        <f>SUMIFS(СВЦЭМ!$C$39:$C$782,СВЦЭМ!$A$39:$A$782,$A89,СВЦЭМ!$B$39:$B$782,R$77)+'СЕТ СН'!$H$12+СВЦЭМ!$D$10+'СЕТ СН'!$H$5-'СЕТ СН'!$H$20</f>
        <v>5412.8407221799998</v>
      </c>
      <c r="S89" s="36">
        <f>SUMIFS(СВЦЭМ!$C$39:$C$782,СВЦЭМ!$A$39:$A$782,$A89,СВЦЭМ!$B$39:$B$782,S$77)+'СЕТ СН'!$H$12+СВЦЭМ!$D$10+'СЕТ СН'!$H$5-'СЕТ СН'!$H$20</f>
        <v>5375.5297184000001</v>
      </c>
      <c r="T89" s="36">
        <f>SUMIFS(СВЦЭМ!$C$39:$C$782,СВЦЭМ!$A$39:$A$782,$A89,СВЦЭМ!$B$39:$B$782,T$77)+'СЕТ СН'!$H$12+СВЦЭМ!$D$10+'СЕТ СН'!$H$5-'СЕТ СН'!$H$20</f>
        <v>5341.1883252400003</v>
      </c>
      <c r="U89" s="36">
        <f>SUMIFS(СВЦЭМ!$C$39:$C$782,СВЦЭМ!$A$39:$A$782,$A89,СВЦЭМ!$B$39:$B$782,U$77)+'СЕТ СН'!$H$12+СВЦЭМ!$D$10+'СЕТ СН'!$H$5-'СЕТ СН'!$H$20</f>
        <v>5302.6875493999996</v>
      </c>
      <c r="V89" s="36">
        <f>SUMIFS(СВЦЭМ!$C$39:$C$782,СВЦЭМ!$A$39:$A$782,$A89,СВЦЭМ!$B$39:$B$782,V$77)+'СЕТ СН'!$H$12+СВЦЭМ!$D$10+'СЕТ СН'!$H$5-'СЕТ СН'!$H$20</f>
        <v>5330.94816386</v>
      </c>
      <c r="W89" s="36">
        <f>SUMIFS(СВЦЭМ!$C$39:$C$782,СВЦЭМ!$A$39:$A$782,$A89,СВЦЭМ!$B$39:$B$782,W$77)+'СЕТ СН'!$H$12+СВЦЭМ!$D$10+'СЕТ СН'!$H$5-'СЕТ СН'!$H$20</f>
        <v>5341.6556791800003</v>
      </c>
      <c r="X89" s="36">
        <f>SUMIFS(СВЦЭМ!$C$39:$C$782,СВЦЭМ!$A$39:$A$782,$A89,СВЦЭМ!$B$39:$B$782,X$77)+'СЕТ СН'!$H$12+СВЦЭМ!$D$10+'СЕТ СН'!$H$5-'СЕТ СН'!$H$20</f>
        <v>5399.3424490799998</v>
      </c>
      <c r="Y89" s="36">
        <f>SUMIFS(СВЦЭМ!$C$39:$C$782,СВЦЭМ!$A$39:$A$782,$A89,СВЦЭМ!$B$39:$B$782,Y$77)+'СЕТ СН'!$H$12+СВЦЭМ!$D$10+'СЕТ СН'!$H$5-'СЕТ СН'!$H$20</f>
        <v>5397.0685647299997</v>
      </c>
    </row>
    <row r="90" spans="1:25" ht="15.75" x14ac:dyDescent="0.2">
      <c r="A90" s="35">
        <f t="shared" si="2"/>
        <v>44970</v>
      </c>
      <c r="B90" s="36">
        <f>SUMIFS(СВЦЭМ!$C$39:$C$782,СВЦЭМ!$A$39:$A$782,$A90,СВЦЭМ!$B$39:$B$782,B$77)+'СЕТ СН'!$H$12+СВЦЭМ!$D$10+'СЕТ СН'!$H$5-'СЕТ СН'!$H$20</f>
        <v>5497.1328199600002</v>
      </c>
      <c r="C90" s="36">
        <f>SUMIFS(СВЦЭМ!$C$39:$C$782,СВЦЭМ!$A$39:$A$782,$A90,СВЦЭМ!$B$39:$B$782,C$77)+'СЕТ СН'!$H$12+СВЦЭМ!$D$10+'СЕТ СН'!$H$5-'СЕТ СН'!$H$20</f>
        <v>5532.9665997800003</v>
      </c>
      <c r="D90" s="36">
        <f>SUMIFS(СВЦЭМ!$C$39:$C$782,СВЦЭМ!$A$39:$A$782,$A90,СВЦЭМ!$B$39:$B$782,D$77)+'СЕТ СН'!$H$12+СВЦЭМ!$D$10+'СЕТ СН'!$H$5-'СЕТ СН'!$H$20</f>
        <v>5534.8705689600001</v>
      </c>
      <c r="E90" s="36">
        <f>SUMIFS(СВЦЭМ!$C$39:$C$782,СВЦЭМ!$A$39:$A$782,$A90,СВЦЭМ!$B$39:$B$782,E$77)+'СЕТ СН'!$H$12+СВЦЭМ!$D$10+'СЕТ СН'!$H$5-'СЕТ СН'!$H$20</f>
        <v>5555.8982379500003</v>
      </c>
      <c r="F90" s="36">
        <f>SUMIFS(СВЦЭМ!$C$39:$C$782,СВЦЭМ!$A$39:$A$782,$A90,СВЦЭМ!$B$39:$B$782,F$77)+'СЕТ СН'!$H$12+СВЦЭМ!$D$10+'СЕТ СН'!$H$5-'СЕТ СН'!$H$20</f>
        <v>5513.2677826300005</v>
      </c>
      <c r="G90" s="36">
        <f>SUMIFS(СВЦЭМ!$C$39:$C$782,СВЦЭМ!$A$39:$A$782,$A90,СВЦЭМ!$B$39:$B$782,G$77)+'СЕТ СН'!$H$12+СВЦЭМ!$D$10+'СЕТ СН'!$H$5-'СЕТ СН'!$H$20</f>
        <v>5480.7733943700005</v>
      </c>
      <c r="H90" s="36">
        <f>SUMIFS(СВЦЭМ!$C$39:$C$782,СВЦЭМ!$A$39:$A$782,$A90,СВЦЭМ!$B$39:$B$782,H$77)+'СЕТ СН'!$H$12+СВЦЭМ!$D$10+'СЕТ СН'!$H$5-'СЕТ СН'!$H$20</f>
        <v>5423.61741833</v>
      </c>
      <c r="I90" s="36">
        <f>SUMIFS(СВЦЭМ!$C$39:$C$782,СВЦЭМ!$A$39:$A$782,$A90,СВЦЭМ!$B$39:$B$782,I$77)+'СЕТ СН'!$H$12+СВЦЭМ!$D$10+'СЕТ СН'!$H$5-'СЕТ СН'!$H$20</f>
        <v>5415.7966780799998</v>
      </c>
      <c r="J90" s="36">
        <f>SUMIFS(СВЦЭМ!$C$39:$C$782,СВЦЭМ!$A$39:$A$782,$A90,СВЦЭМ!$B$39:$B$782,J$77)+'СЕТ СН'!$H$12+СВЦЭМ!$D$10+'СЕТ СН'!$H$5-'СЕТ СН'!$H$20</f>
        <v>5372.1444781500004</v>
      </c>
      <c r="K90" s="36">
        <f>SUMIFS(СВЦЭМ!$C$39:$C$782,СВЦЭМ!$A$39:$A$782,$A90,СВЦЭМ!$B$39:$B$782,K$77)+'СЕТ СН'!$H$12+СВЦЭМ!$D$10+'СЕТ СН'!$H$5-'СЕТ СН'!$H$20</f>
        <v>5354.1384280399998</v>
      </c>
      <c r="L90" s="36">
        <f>SUMIFS(СВЦЭМ!$C$39:$C$782,СВЦЭМ!$A$39:$A$782,$A90,СВЦЭМ!$B$39:$B$782,L$77)+'СЕТ СН'!$H$12+СВЦЭМ!$D$10+'СЕТ СН'!$H$5-'СЕТ СН'!$H$20</f>
        <v>5368.7641722799999</v>
      </c>
      <c r="M90" s="36">
        <f>SUMIFS(СВЦЭМ!$C$39:$C$782,СВЦЭМ!$A$39:$A$782,$A90,СВЦЭМ!$B$39:$B$782,M$77)+'СЕТ СН'!$H$12+СВЦЭМ!$D$10+'СЕТ СН'!$H$5-'СЕТ СН'!$H$20</f>
        <v>5388.5490484900001</v>
      </c>
      <c r="N90" s="36">
        <f>SUMIFS(СВЦЭМ!$C$39:$C$782,СВЦЭМ!$A$39:$A$782,$A90,СВЦЭМ!$B$39:$B$782,N$77)+'СЕТ СН'!$H$12+СВЦЭМ!$D$10+'СЕТ СН'!$H$5-'СЕТ СН'!$H$20</f>
        <v>5441.01724509</v>
      </c>
      <c r="O90" s="36">
        <f>SUMIFS(СВЦЭМ!$C$39:$C$782,СВЦЭМ!$A$39:$A$782,$A90,СВЦЭМ!$B$39:$B$782,O$77)+'СЕТ СН'!$H$12+СВЦЭМ!$D$10+'СЕТ СН'!$H$5-'СЕТ СН'!$H$20</f>
        <v>5484.1825178899999</v>
      </c>
      <c r="P90" s="36">
        <f>SUMIFS(СВЦЭМ!$C$39:$C$782,СВЦЭМ!$A$39:$A$782,$A90,СВЦЭМ!$B$39:$B$782,P$77)+'СЕТ СН'!$H$12+СВЦЭМ!$D$10+'СЕТ СН'!$H$5-'СЕТ СН'!$H$20</f>
        <v>5523.1063989100003</v>
      </c>
      <c r="Q90" s="36">
        <f>SUMIFS(СВЦЭМ!$C$39:$C$782,СВЦЭМ!$A$39:$A$782,$A90,СВЦЭМ!$B$39:$B$782,Q$77)+'СЕТ СН'!$H$12+СВЦЭМ!$D$10+'СЕТ СН'!$H$5-'СЕТ СН'!$H$20</f>
        <v>5532.3177854200003</v>
      </c>
      <c r="R90" s="36">
        <f>SUMIFS(СВЦЭМ!$C$39:$C$782,СВЦЭМ!$A$39:$A$782,$A90,СВЦЭМ!$B$39:$B$782,R$77)+'СЕТ СН'!$H$12+СВЦЭМ!$D$10+'СЕТ СН'!$H$5-'СЕТ СН'!$H$20</f>
        <v>5504.1652856999999</v>
      </c>
      <c r="S90" s="36">
        <f>SUMIFS(СВЦЭМ!$C$39:$C$782,СВЦЭМ!$A$39:$A$782,$A90,СВЦЭМ!$B$39:$B$782,S$77)+'СЕТ СН'!$H$12+СВЦЭМ!$D$10+'СЕТ СН'!$H$5-'СЕТ СН'!$H$20</f>
        <v>5468.5608305200003</v>
      </c>
      <c r="T90" s="36">
        <f>SUMIFS(СВЦЭМ!$C$39:$C$782,СВЦЭМ!$A$39:$A$782,$A90,СВЦЭМ!$B$39:$B$782,T$77)+'СЕТ СН'!$H$12+СВЦЭМ!$D$10+'СЕТ СН'!$H$5-'СЕТ СН'!$H$20</f>
        <v>5416.4237666600002</v>
      </c>
      <c r="U90" s="36">
        <f>SUMIFS(СВЦЭМ!$C$39:$C$782,СВЦЭМ!$A$39:$A$782,$A90,СВЦЭМ!$B$39:$B$782,U$77)+'СЕТ СН'!$H$12+СВЦЭМ!$D$10+'СЕТ СН'!$H$5-'СЕТ СН'!$H$20</f>
        <v>5471.9629808</v>
      </c>
      <c r="V90" s="36">
        <f>SUMIFS(СВЦЭМ!$C$39:$C$782,СВЦЭМ!$A$39:$A$782,$A90,СВЦЭМ!$B$39:$B$782,V$77)+'СЕТ СН'!$H$12+СВЦЭМ!$D$10+'СЕТ СН'!$H$5-'СЕТ СН'!$H$20</f>
        <v>5479.9756856499998</v>
      </c>
      <c r="W90" s="36">
        <f>SUMIFS(СВЦЭМ!$C$39:$C$782,СВЦЭМ!$A$39:$A$782,$A90,СВЦЭМ!$B$39:$B$782,W$77)+'СЕТ СН'!$H$12+СВЦЭМ!$D$10+'СЕТ СН'!$H$5-'СЕТ СН'!$H$20</f>
        <v>5509.9021087299998</v>
      </c>
      <c r="X90" s="36">
        <f>SUMIFS(СВЦЭМ!$C$39:$C$782,СВЦЭМ!$A$39:$A$782,$A90,СВЦЭМ!$B$39:$B$782,X$77)+'СЕТ СН'!$H$12+СВЦЭМ!$D$10+'СЕТ СН'!$H$5-'СЕТ СН'!$H$20</f>
        <v>5545.1705595900003</v>
      </c>
      <c r="Y90" s="36">
        <f>SUMIFS(СВЦЭМ!$C$39:$C$782,СВЦЭМ!$A$39:$A$782,$A90,СВЦЭМ!$B$39:$B$782,Y$77)+'СЕТ СН'!$H$12+СВЦЭМ!$D$10+'СЕТ СН'!$H$5-'СЕТ СН'!$H$20</f>
        <v>5467.1578430400004</v>
      </c>
    </row>
    <row r="91" spans="1:25" ht="15.75" x14ac:dyDescent="0.2">
      <c r="A91" s="35">
        <f t="shared" si="2"/>
        <v>44971</v>
      </c>
      <c r="B91" s="36">
        <f>SUMIFS(СВЦЭМ!$C$39:$C$782,СВЦЭМ!$A$39:$A$782,$A91,СВЦЭМ!$B$39:$B$782,B$77)+'СЕТ СН'!$H$12+СВЦЭМ!$D$10+'СЕТ СН'!$H$5-'СЕТ СН'!$H$20</f>
        <v>5564.6339771200001</v>
      </c>
      <c r="C91" s="36">
        <f>SUMIFS(СВЦЭМ!$C$39:$C$782,СВЦЭМ!$A$39:$A$782,$A91,СВЦЭМ!$B$39:$B$782,C$77)+'СЕТ СН'!$H$12+СВЦЭМ!$D$10+'СЕТ СН'!$H$5-'СЕТ СН'!$H$20</f>
        <v>5627.0876882499997</v>
      </c>
      <c r="D91" s="36">
        <f>SUMIFS(СВЦЭМ!$C$39:$C$782,СВЦЭМ!$A$39:$A$782,$A91,СВЦЭМ!$B$39:$B$782,D$77)+'СЕТ СН'!$H$12+СВЦЭМ!$D$10+'СЕТ СН'!$H$5-'СЕТ СН'!$H$20</f>
        <v>5599.1092810099999</v>
      </c>
      <c r="E91" s="36">
        <f>SUMIFS(СВЦЭМ!$C$39:$C$782,СВЦЭМ!$A$39:$A$782,$A91,СВЦЭМ!$B$39:$B$782,E$77)+'СЕТ СН'!$H$12+СВЦЭМ!$D$10+'СЕТ СН'!$H$5-'СЕТ СН'!$H$20</f>
        <v>5705.6394568200003</v>
      </c>
      <c r="F91" s="36">
        <f>SUMIFS(СВЦЭМ!$C$39:$C$782,СВЦЭМ!$A$39:$A$782,$A91,СВЦЭМ!$B$39:$B$782,F$77)+'СЕТ СН'!$H$12+СВЦЭМ!$D$10+'СЕТ СН'!$H$5-'СЕТ СН'!$H$20</f>
        <v>5522.8328602900001</v>
      </c>
      <c r="G91" s="36">
        <f>SUMIFS(СВЦЭМ!$C$39:$C$782,СВЦЭМ!$A$39:$A$782,$A91,СВЦЭМ!$B$39:$B$782,G$77)+'СЕТ СН'!$H$12+СВЦЭМ!$D$10+'СЕТ СН'!$H$5-'СЕТ СН'!$H$20</f>
        <v>5661.4640832200002</v>
      </c>
      <c r="H91" s="36">
        <f>SUMIFS(СВЦЭМ!$C$39:$C$782,СВЦЭМ!$A$39:$A$782,$A91,СВЦЭМ!$B$39:$B$782,H$77)+'СЕТ СН'!$H$12+СВЦЭМ!$D$10+'СЕТ СН'!$H$5-'СЕТ СН'!$H$20</f>
        <v>5572.9871519799999</v>
      </c>
      <c r="I91" s="36">
        <f>SUMIFS(СВЦЭМ!$C$39:$C$782,СВЦЭМ!$A$39:$A$782,$A91,СВЦЭМ!$B$39:$B$782,I$77)+'СЕТ СН'!$H$12+СВЦЭМ!$D$10+'СЕТ СН'!$H$5-'СЕТ СН'!$H$20</f>
        <v>5510.5036853600004</v>
      </c>
      <c r="J91" s="36">
        <f>SUMIFS(СВЦЭМ!$C$39:$C$782,СВЦЭМ!$A$39:$A$782,$A91,СВЦЭМ!$B$39:$B$782,J$77)+'СЕТ СН'!$H$12+СВЦЭМ!$D$10+'СЕТ СН'!$H$5-'СЕТ СН'!$H$20</f>
        <v>5501.1020756899998</v>
      </c>
      <c r="K91" s="36">
        <f>SUMIFS(СВЦЭМ!$C$39:$C$782,СВЦЭМ!$A$39:$A$782,$A91,СВЦЭМ!$B$39:$B$782,K$77)+'СЕТ СН'!$H$12+СВЦЭМ!$D$10+'СЕТ СН'!$H$5-'СЕТ СН'!$H$20</f>
        <v>5469.4794596199999</v>
      </c>
      <c r="L91" s="36">
        <f>SUMIFS(СВЦЭМ!$C$39:$C$782,СВЦЭМ!$A$39:$A$782,$A91,СВЦЭМ!$B$39:$B$782,L$77)+'СЕТ СН'!$H$12+СВЦЭМ!$D$10+'СЕТ СН'!$H$5-'СЕТ СН'!$H$20</f>
        <v>5472.8879141699999</v>
      </c>
      <c r="M91" s="36">
        <f>SUMIFS(СВЦЭМ!$C$39:$C$782,СВЦЭМ!$A$39:$A$782,$A91,СВЦЭМ!$B$39:$B$782,M$77)+'СЕТ СН'!$H$12+СВЦЭМ!$D$10+'СЕТ СН'!$H$5-'СЕТ СН'!$H$20</f>
        <v>5547.8148935600002</v>
      </c>
      <c r="N91" s="36">
        <f>SUMIFS(СВЦЭМ!$C$39:$C$782,СВЦЭМ!$A$39:$A$782,$A91,СВЦЭМ!$B$39:$B$782,N$77)+'СЕТ СН'!$H$12+СВЦЭМ!$D$10+'СЕТ СН'!$H$5-'СЕТ СН'!$H$20</f>
        <v>5529.0024778900006</v>
      </c>
      <c r="O91" s="36">
        <f>SUMIFS(СВЦЭМ!$C$39:$C$782,СВЦЭМ!$A$39:$A$782,$A91,СВЦЭМ!$B$39:$B$782,O$77)+'СЕТ СН'!$H$12+СВЦЭМ!$D$10+'СЕТ СН'!$H$5-'СЕТ СН'!$H$20</f>
        <v>5548.3239136800003</v>
      </c>
      <c r="P91" s="36">
        <f>SUMIFS(СВЦЭМ!$C$39:$C$782,СВЦЭМ!$A$39:$A$782,$A91,СВЦЭМ!$B$39:$B$782,P$77)+'СЕТ СН'!$H$12+СВЦЭМ!$D$10+'СЕТ СН'!$H$5-'СЕТ СН'!$H$20</f>
        <v>5586.7156236600003</v>
      </c>
      <c r="Q91" s="36">
        <f>SUMIFS(СВЦЭМ!$C$39:$C$782,СВЦЭМ!$A$39:$A$782,$A91,СВЦЭМ!$B$39:$B$782,Q$77)+'СЕТ СН'!$H$12+СВЦЭМ!$D$10+'СЕТ СН'!$H$5-'СЕТ СН'!$H$20</f>
        <v>5591.3845547800001</v>
      </c>
      <c r="R91" s="36">
        <f>SUMIFS(СВЦЭМ!$C$39:$C$782,СВЦЭМ!$A$39:$A$782,$A91,СВЦЭМ!$B$39:$B$782,R$77)+'СЕТ СН'!$H$12+СВЦЭМ!$D$10+'СЕТ СН'!$H$5-'СЕТ СН'!$H$20</f>
        <v>5574.0407443900003</v>
      </c>
      <c r="S91" s="36">
        <f>SUMIFS(СВЦЭМ!$C$39:$C$782,СВЦЭМ!$A$39:$A$782,$A91,СВЦЭМ!$B$39:$B$782,S$77)+'СЕТ СН'!$H$12+СВЦЭМ!$D$10+'СЕТ СН'!$H$5-'СЕТ СН'!$H$20</f>
        <v>5539.2769513200001</v>
      </c>
      <c r="T91" s="36">
        <f>SUMIFS(СВЦЭМ!$C$39:$C$782,СВЦЭМ!$A$39:$A$782,$A91,СВЦЭМ!$B$39:$B$782,T$77)+'СЕТ СН'!$H$12+СВЦЭМ!$D$10+'СЕТ СН'!$H$5-'СЕТ СН'!$H$20</f>
        <v>5529.1030540499996</v>
      </c>
      <c r="U91" s="36">
        <f>SUMIFS(СВЦЭМ!$C$39:$C$782,СВЦЭМ!$A$39:$A$782,$A91,СВЦЭМ!$B$39:$B$782,U$77)+'СЕТ СН'!$H$12+СВЦЭМ!$D$10+'СЕТ СН'!$H$5-'СЕТ СН'!$H$20</f>
        <v>5522.8152467500004</v>
      </c>
      <c r="V91" s="36">
        <f>SUMIFS(СВЦЭМ!$C$39:$C$782,СВЦЭМ!$A$39:$A$782,$A91,СВЦЭМ!$B$39:$B$782,V$77)+'СЕТ СН'!$H$12+СВЦЭМ!$D$10+'СЕТ СН'!$H$5-'СЕТ СН'!$H$20</f>
        <v>5537.6018268899998</v>
      </c>
      <c r="W91" s="36">
        <f>SUMIFS(СВЦЭМ!$C$39:$C$782,СВЦЭМ!$A$39:$A$782,$A91,СВЦЭМ!$B$39:$B$782,W$77)+'СЕТ СН'!$H$12+СВЦЭМ!$D$10+'СЕТ СН'!$H$5-'СЕТ СН'!$H$20</f>
        <v>5561.2716461199998</v>
      </c>
      <c r="X91" s="36">
        <f>SUMIFS(СВЦЭМ!$C$39:$C$782,СВЦЭМ!$A$39:$A$782,$A91,СВЦЭМ!$B$39:$B$782,X$77)+'СЕТ СН'!$H$12+СВЦЭМ!$D$10+'СЕТ СН'!$H$5-'СЕТ СН'!$H$20</f>
        <v>5589.5609592199999</v>
      </c>
      <c r="Y91" s="36">
        <f>SUMIFS(СВЦЭМ!$C$39:$C$782,СВЦЭМ!$A$39:$A$782,$A91,СВЦЭМ!$B$39:$B$782,Y$77)+'СЕТ СН'!$H$12+СВЦЭМ!$D$10+'СЕТ СН'!$H$5-'СЕТ СН'!$H$20</f>
        <v>5606.35266503</v>
      </c>
    </row>
    <row r="92" spans="1:25" ht="15.75" x14ac:dyDescent="0.2">
      <c r="A92" s="35">
        <f t="shared" si="2"/>
        <v>44972</v>
      </c>
      <c r="B92" s="36">
        <f>SUMIFS(СВЦЭМ!$C$39:$C$782,СВЦЭМ!$A$39:$A$782,$A92,СВЦЭМ!$B$39:$B$782,B$77)+'СЕТ СН'!$H$12+СВЦЭМ!$D$10+'СЕТ СН'!$H$5-'СЕТ СН'!$H$20</f>
        <v>5547.00843179</v>
      </c>
      <c r="C92" s="36">
        <f>SUMIFS(СВЦЭМ!$C$39:$C$782,СВЦЭМ!$A$39:$A$782,$A92,СВЦЭМ!$B$39:$B$782,C$77)+'СЕТ СН'!$H$12+СВЦЭМ!$D$10+'СЕТ СН'!$H$5-'СЕТ СН'!$H$20</f>
        <v>5568.2767209200001</v>
      </c>
      <c r="D92" s="36">
        <f>SUMIFS(СВЦЭМ!$C$39:$C$782,СВЦЭМ!$A$39:$A$782,$A92,СВЦЭМ!$B$39:$B$782,D$77)+'СЕТ СН'!$H$12+СВЦЭМ!$D$10+'СЕТ СН'!$H$5-'СЕТ СН'!$H$20</f>
        <v>5592.8067428300001</v>
      </c>
      <c r="E92" s="36">
        <f>SUMIFS(СВЦЭМ!$C$39:$C$782,СВЦЭМ!$A$39:$A$782,$A92,СВЦЭМ!$B$39:$B$782,E$77)+'СЕТ СН'!$H$12+СВЦЭМ!$D$10+'СЕТ СН'!$H$5-'СЕТ СН'!$H$20</f>
        <v>5580.8522091499999</v>
      </c>
      <c r="F92" s="36">
        <f>SUMIFS(СВЦЭМ!$C$39:$C$782,СВЦЭМ!$A$39:$A$782,$A92,СВЦЭМ!$B$39:$B$782,F$77)+'СЕТ СН'!$H$12+СВЦЭМ!$D$10+'СЕТ СН'!$H$5-'СЕТ СН'!$H$20</f>
        <v>5553.1299793799999</v>
      </c>
      <c r="G92" s="36">
        <f>SUMIFS(СВЦЭМ!$C$39:$C$782,СВЦЭМ!$A$39:$A$782,$A92,СВЦЭМ!$B$39:$B$782,G$77)+'СЕТ СН'!$H$12+СВЦЭМ!$D$10+'СЕТ СН'!$H$5-'СЕТ СН'!$H$20</f>
        <v>5480.63765969</v>
      </c>
      <c r="H92" s="36">
        <f>SUMIFS(СВЦЭМ!$C$39:$C$782,СВЦЭМ!$A$39:$A$782,$A92,СВЦЭМ!$B$39:$B$782,H$77)+'СЕТ СН'!$H$12+СВЦЭМ!$D$10+'СЕТ СН'!$H$5-'СЕТ СН'!$H$20</f>
        <v>5404.0256534199998</v>
      </c>
      <c r="I92" s="36">
        <f>SUMIFS(СВЦЭМ!$C$39:$C$782,СВЦЭМ!$A$39:$A$782,$A92,СВЦЭМ!$B$39:$B$782,I$77)+'СЕТ СН'!$H$12+СВЦЭМ!$D$10+'СЕТ СН'!$H$5-'СЕТ СН'!$H$20</f>
        <v>5386.7582259199999</v>
      </c>
      <c r="J92" s="36">
        <f>SUMIFS(СВЦЭМ!$C$39:$C$782,СВЦЭМ!$A$39:$A$782,$A92,СВЦЭМ!$B$39:$B$782,J$77)+'СЕТ СН'!$H$12+СВЦЭМ!$D$10+'СЕТ СН'!$H$5-'СЕТ СН'!$H$20</f>
        <v>5354.8602872299998</v>
      </c>
      <c r="K92" s="36">
        <f>SUMIFS(СВЦЭМ!$C$39:$C$782,СВЦЭМ!$A$39:$A$782,$A92,СВЦЭМ!$B$39:$B$782,K$77)+'СЕТ СН'!$H$12+СВЦЭМ!$D$10+'СЕТ СН'!$H$5-'СЕТ СН'!$H$20</f>
        <v>5351.8297051600002</v>
      </c>
      <c r="L92" s="36">
        <f>SUMIFS(СВЦЭМ!$C$39:$C$782,СВЦЭМ!$A$39:$A$782,$A92,СВЦЭМ!$B$39:$B$782,L$77)+'СЕТ СН'!$H$12+СВЦЭМ!$D$10+'СЕТ СН'!$H$5-'СЕТ СН'!$H$20</f>
        <v>5362.0398564300003</v>
      </c>
      <c r="M92" s="36">
        <f>SUMIFS(СВЦЭМ!$C$39:$C$782,СВЦЭМ!$A$39:$A$782,$A92,СВЦЭМ!$B$39:$B$782,M$77)+'СЕТ СН'!$H$12+СВЦЭМ!$D$10+'СЕТ СН'!$H$5-'СЕТ СН'!$H$20</f>
        <v>5406.7109013700001</v>
      </c>
      <c r="N92" s="36">
        <f>SUMIFS(СВЦЭМ!$C$39:$C$782,СВЦЭМ!$A$39:$A$782,$A92,СВЦЭМ!$B$39:$B$782,N$77)+'СЕТ СН'!$H$12+СВЦЭМ!$D$10+'СЕТ СН'!$H$5-'СЕТ СН'!$H$20</f>
        <v>5428.0539103900001</v>
      </c>
      <c r="O92" s="36">
        <f>SUMIFS(СВЦЭМ!$C$39:$C$782,СВЦЭМ!$A$39:$A$782,$A92,СВЦЭМ!$B$39:$B$782,O$77)+'СЕТ СН'!$H$12+СВЦЭМ!$D$10+'СЕТ СН'!$H$5-'СЕТ СН'!$H$20</f>
        <v>5453.1974808800005</v>
      </c>
      <c r="P92" s="36">
        <f>SUMIFS(СВЦЭМ!$C$39:$C$782,СВЦЭМ!$A$39:$A$782,$A92,СВЦЭМ!$B$39:$B$782,P$77)+'СЕТ СН'!$H$12+СВЦЭМ!$D$10+'СЕТ СН'!$H$5-'СЕТ СН'!$H$20</f>
        <v>5473.5393261899999</v>
      </c>
      <c r="Q92" s="36">
        <f>SUMIFS(СВЦЭМ!$C$39:$C$782,СВЦЭМ!$A$39:$A$782,$A92,СВЦЭМ!$B$39:$B$782,Q$77)+'СЕТ СН'!$H$12+СВЦЭМ!$D$10+'СЕТ СН'!$H$5-'СЕТ СН'!$H$20</f>
        <v>5456.7785992999998</v>
      </c>
      <c r="R92" s="36">
        <f>SUMIFS(СВЦЭМ!$C$39:$C$782,СВЦЭМ!$A$39:$A$782,$A92,СВЦЭМ!$B$39:$B$782,R$77)+'СЕТ СН'!$H$12+СВЦЭМ!$D$10+'СЕТ СН'!$H$5-'СЕТ СН'!$H$20</f>
        <v>5442.5933498000004</v>
      </c>
      <c r="S92" s="36">
        <f>SUMIFS(СВЦЭМ!$C$39:$C$782,СВЦЭМ!$A$39:$A$782,$A92,СВЦЭМ!$B$39:$B$782,S$77)+'СЕТ СН'!$H$12+СВЦЭМ!$D$10+'СЕТ СН'!$H$5-'СЕТ СН'!$H$20</f>
        <v>5394.2813720800004</v>
      </c>
      <c r="T92" s="36">
        <f>SUMIFS(СВЦЭМ!$C$39:$C$782,СВЦЭМ!$A$39:$A$782,$A92,СВЦЭМ!$B$39:$B$782,T$77)+'СЕТ СН'!$H$12+СВЦЭМ!$D$10+'СЕТ СН'!$H$5-'СЕТ СН'!$H$20</f>
        <v>5342.9283408400006</v>
      </c>
      <c r="U92" s="36">
        <f>SUMIFS(СВЦЭМ!$C$39:$C$782,СВЦЭМ!$A$39:$A$782,$A92,СВЦЭМ!$B$39:$B$782,U$77)+'СЕТ СН'!$H$12+СВЦЭМ!$D$10+'СЕТ СН'!$H$5-'СЕТ СН'!$H$20</f>
        <v>5371.5919796400003</v>
      </c>
      <c r="V92" s="36">
        <f>SUMIFS(СВЦЭМ!$C$39:$C$782,СВЦЭМ!$A$39:$A$782,$A92,СВЦЭМ!$B$39:$B$782,V$77)+'СЕТ СН'!$H$12+СВЦЭМ!$D$10+'СЕТ СН'!$H$5-'СЕТ СН'!$H$20</f>
        <v>5361.2765514900002</v>
      </c>
      <c r="W92" s="36">
        <f>SUMIFS(СВЦЭМ!$C$39:$C$782,СВЦЭМ!$A$39:$A$782,$A92,СВЦЭМ!$B$39:$B$782,W$77)+'СЕТ СН'!$H$12+СВЦЭМ!$D$10+'СЕТ СН'!$H$5-'СЕТ СН'!$H$20</f>
        <v>5360.0997025799998</v>
      </c>
      <c r="X92" s="36">
        <f>SUMIFS(СВЦЭМ!$C$39:$C$782,СВЦЭМ!$A$39:$A$782,$A92,СВЦЭМ!$B$39:$B$782,X$77)+'СЕТ СН'!$H$12+СВЦЭМ!$D$10+'СЕТ СН'!$H$5-'СЕТ СН'!$H$20</f>
        <v>5420.6115195700004</v>
      </c>
      <c r="Y92" s="36">
        <f>SUMIFS(СВЦЭМ!$C$39:$C$782,СВЦЭМ!$A$39:$A$782,$A92,СВЦЭМ!$B$39:$B$782,Y$77)+'СЕТ СН'!$H$12+СВЦЭМ!$D$10+'СЕТ СН'!$H$5-'СЕТ СН'!$H$20</f>
        <v>5455.8964700799997</v>
      </c>
    </row>
    <row r="93" spans="1:25" ht="15.75" x14ac:dyDescent="0.2">
      <c r="A93" s="35">
        <f t="shared" si="2"/>
        <v>44973</v>
      </c>
      <c r="B93" s="36">
        <f>SUMIFS(СВЦЭМ!$C$39:$C$782,СВЦЭМ!$A$39:$A$782,$A93,СВЦЭМ!$B$39:$B$782,B$77)+'СЕТ СН'!$H$12+СВЦЭМ!$D$10+'СЕТ СН'!$H$5-'СЕТ СН'!$H$20</f>
        <v>5522.1066423800003</v>
      </c>
      <c r="C93" s="36">
        <f>SUMIFS(СВЦЭМ!$C$39:$C$782,СВЦЭМ!$A$39:$A$782,$A93,СВЦЭМ!$B$39:$B$782,C$77)+'СЕТ СН'!$H$12+СВЦЭМ!$D$10+'СЕТ СН'!$H$5-'СЕТ СН'!$H$20</f>
        <v>5560.7973342700006</v>
      </c>
      <c r="D93" s="36">
        <f>SUMIFS(СВЦЭМ!$C$39:$C$782,СВЦЭМ!$A$39:$A$782,$A93,СВЦЭМ!$B$39:$B$782,D$77)+'СЕТ СН'!$H$12+СВЦЭМ!$D$10+'СЕТ СН'!$H$5-'СЕТ СН'!$H$20</f>
        <v>5552.8243136299998</v>
      </c>
      <c r="E93" s="36">
        <f>SUMIFS(СВЦЭМ!$C$39:$C$782,СВЦЭМ!$A$39:$A$782,$A93,СВЦЭМ!$B$39:$B$782,E$77)+'СЕТ СН'!$H$12+СВЦЭМ!$D$10+'СЕТ СН'!$H$5-'СЕТ СН'!$H$20</f>
        <v>5573.1414571300002</v>
      </c>
      <c r="F93" s="36">
        <f>SUMIFS(СВЦЭМ!$C$39:$C$782,СВЦЭМ!$A$39:$A$782,$A93,СВЦЭМ!$B$39:$B$782,F$77)+'СЕТ СН'!$H$12+СВЦЭМ!$D$10+'СЕТ СН'!$H$5-'СЕТ СН'!$H$20</f>
        <v>5535.9599233099998</v>
      </c>
      <c r="G93" s="36">
        <f>SUMIFS(СВЦЭМ!$C$39:$C$782,СВЦЭМ!$A$39:$A$782,$A93,СВЦЭМ!$B$39:$B$782,G$77)+'СЕТ СН'!$H$12+СВЦЭМ!$D$10+'СЕТ СН'!$H$5-'СЕТ СН'!$H$20</f>
        <v>5489.9459851499996</v>
      </c>
      <c r="H93" s="36">
        <f>SUMIFS(СВЦЭМ!$C$39:$C$782,СВЦЭМ!$A$39:$A$782,$A93,СВЦЭМ!$B$39:$B$782,H$77)+'СЕТ СН'!$H$12+СВЦЭМ!$D$10+'СЕТ СН'!$H$5-'СЕТ СН'!$H$20</f>
        <v>5388.0076062300004</v>
      </c>
      <c r="I93" s="36">
        <f>SUMIFS(СВЦЭМ!$C$39:$C$782,СВЦЭМ!$A$39:$A$782,$A93,СВЦЭМ!$B$39:$B$782,I$77)+'СЕТ СН'!$H$12+СВЦЭМ!$D$10+'СЕТ СН'!$H$5-'СЕТ СН'!$H$20</f>
        <v>5368.5234759100003</v>
      </c>
      <c r="J93" s="36">
        <f>SUMIFS(СВЦЭМ!$C$39:$C$782,СВЦЭМ!$A$39:$A$782,$A93,СВЦЭМ!$B$39:$B$782,J$77)+'СЕТ СН'!$H$12+СВЦЭМ!$D$10+'СЕТ СН'!$H$5-'СЕТ СН'!$H$20</f>
        <v>5346.15404889</v>
      </c>
      <c r="K93" s="36">
        <f>SUMIFS(СВЦЭМ!$C$39:$C$782,СВЦЭМ!$A$39:$A$782,$A93,СВЦЭМ!$B$39:$B$782,K$77)+'СЕТ СН'!$H$12+СВЦЭМ!$D$10+'СЕТ СН'!$H$5-'СЕТ СН'!$H$20</f>
        <v>5345.7715773</v>
      </c>
      <c r="L93" s="36">
        <f>SUMIFS(СВЦЭМ!$C$39:$C$782,СВЦЭМ!$A$39:$A$782,$A93,СВЦЭМ!$B$39:$B$782,L$77)+'СЕТ СН'!$H$12+СВЦЭМ!$D$10+'СЕТ СН'!$H$5-'СЕТ СН'!$H$20</f>
        <v>5373.0320739099998</v>
      </c>
      <c r="M93" s="36">
        <f>SUMIFS(СВЦЭМ!$C$39:$C$782,СВЦЭМ!$A$39:$A$782,$A93,СВЦЭМ!$B$39:$B$782,M$77)+'СЕТ СН'!$H$12+СВЦЭМ!$D$10+'СЕТ СН'!$H$5-'СЕТ СН'!$H$20</f>
        <v>5390.19300742</v>
      </c>
      <c r="N93" s="36">
        <f>SUMIFS(СВЦЭМ!$C$39:$C$782,СВЦЭМ!$A$39:$A$782,$A93,СВЦЭМ!$B$39:$B$782,N$77)+'СЕТ СН'!$H$12+СВЦЭМ!$D$10+'СЕТ СН'!$H$5-'СЕТ СН'!$H$20</f>
        <v>5449.4776070099997</v>
      </c>
      <c r="O93" s="36">
        <f>SUMIFS(СВЦЭМ!$C$39:$C$782,СВЦЭМ!$A$39:$A$782,$A93,СВЦЭМ!$B$39:$B$782,O$77)+'СЕТ СН'!$H$12+СВЦЭМ!$D$10+'СЕТ СН'!$H$5-'СЕТ СН'!$H$20</f>
        <v>5471.6820626700001</v>
      </c>
      <c r="P93" s="36">
        <f>SUMIFS(СВЦЭМ!$C$39:$C$782,СВЦЭМ!$A$39:$A$782,$A93,СВЦЭМ!$B$39:$B$782,P$77)+'СЕТ СН'!$H$12+СВЦЭМ!$D$10+'СЕТ СН'!$H$5-'СЕТ СН'!$H$20</f>
        <v>5492.57131888</v>
      </c>
      <c r="Q93" s="36">
        <f>SUMIFS(СВЦЭМ!$C$39:$C$782,СВЦЭМ!$A$39:$A$782,$A93,СВЦЭМ!$B$39:$B$782,Q$77)+'СЕТ СН'!$H$12+СВЦЭМ!$D$10+'СЕТ СН'!$H$5-'СЕТ СН'!$H$20</f>
        <v>5504.8514840999997</v>
      </c>
      <c r="R93" s="36">
        <f>SUMIFS(СВЦЭМ!$C$39:$C$782,СВЦЭМ!$A$39:$A$782,$A93,СВЦЭМ!$B$39:$B$782,R$77)+'СЕТ СН'!$H$12+СВЦЭМ!$D$10+'СЕТ СН'!$H$5-'СЕТ СН'!$H$20</f>
        <v>5482.7789182400002</v>
      </c>
      <c r="S93" s="36">
        <f>SUMIFS(СВЦЭМ!$C$39:$C$782,СВЦЭМ!$A$39:$A$782,$A93,СВЦЭМ!$B$39:$B$782,S$77)+'СЕТ СН'!$H$12+СВЦЭМ!$D$10+'СЕТ СН'!$H$5-'СЕТ СН'!$H$20</f>
        <v>5427.82888877</v>
      </c>
      <c r="T93" s="36">
        <f>SUMIFS(СВЦЭМ!$C$39:$C$782,СВЦЭМ!$A$39:$A$782,$A93,СВЦЭМ!$B$39:$B$782,T$77)+'СЕТ СН'!$H$12+СВЦЭМ!$D$10+'СЕТ СН'!$H$5-'СЕТ СН'!$H$20</f>
        <v>5383.69258541</v>
      </c>
      <c r="U93" s="36">
        <f>SUMIFS(СВЦЭМ!$C$39:$C$782,СВЦЭМ!$A$39:$A$782,$A93,СВЦЭМ!$B$39:$B$782,U$77)+'СЕТ СН'!$H$12+СВЦЭМ!$D$10+'СЕТ СН'!$H$5-'СЕТ СН'!$H$20</f>
        <v>5401.1805552599999</v>
      </c>
      <c r="V93" s="36">
        <f>SUMIFS(СВЦЭМ!$C$39:$C$782,СВЦЭМ!$A$39:$A$782,$A93,СВЦЭМ!$B$39:$B$782,V$77)+'СЕТ СН'!$H$12+СВЦЭМ!$D$10+'СЕТ СН'!$H$5-'СЕТ СН'!$H$20</f>
        <v>5418.2127406</v>
      </c>
      <c r="W93" s="36">
        <f>SUMIFS(СВЦЭМ!$C$39:$C$782,СВЦЭМ!$A$39:$A$782,$A93,СВЦЭМ!$B$39:$B$782,W$77)+'СЕТ СН'!$H$12+СВЦЭМ!$D$10+'СЕТ СН'!$H$5-'СЕТ СН'!$H$20</f>
        <v>5455.2517648800003</v>
      </c>
      <c r="X93" s="36">
        <f>SUMIFS(СВЦЭМ!$C$39:$C$782,СВЦЭМ!$A$39:$A$782,$A93,СВЦЭМ!$B$39:$B$782,X$77)+'СЕТ СН'!$H$12+СВЦЭМ!$D$10+'СЕТ СН'!$H$5-'СЕТ СН'!$H$20</f>
        <v>5495.6029468500001</v>
      </c>
      <c r="Y93" s="36">
        <f>SUMIFS(СВЦЭМ!$C$39:$C$782,СВЦЭМ!$A$39:$A$782,$A93,СВЦЭМ!$B$39:$B$782,Y$77)+'СЕТ СН'!$H$12+СВЦЭМ!$D$10+'СЕТ СН'!$H$5-'СЕТ СН'!$H$20</f>
        <v>5519.2208172499995</v>
      </c>
    </row>
    <row r="94" spans="1:25" ht="15.75" x14ac:dyDescent="0.2">
      <c r="A94" s="35">
        <f t="shared" si="2"/>
        <v>44974</v>
      </c>
      <c r="B94" s="36">
        <f>SUMIFS(СВЦЭМ!$C$39:$C$782,СВЦЭМ!$A$39:$A$782,$A94,СВЦЭМ!$B$39:$B$782,B$77)+'СЕТ СН'!$H$12+СВЦЭМ!$D$10+'СЕТ СН'!$H$5-'СЕТ СН'!$H$20</f>
        <v>5664.6598524600004</v>
      </c>
      <c r="C94" s="36">
        <f>SUMIFS(СВЦЭМ!$C$39:$C$782,СВЦЭМ!$A$39:$A$782,$A94,СВЦЭМ!$B$39:$B$782,C$77)+'СЕТ СН'!$H$12+СВЦЭМ!$D$10+'СЕТ СН'!$H$5-'СЕТ СН'!$H$20</f>
        <v>5712.7226720400004</v>
      </c>
      <c r="D94" s="36">
        <f>SUMIFS(СВЦЭМ!$C$39:$C$782,СВЦЭМ!$A$39:$A$782,$A94,СВЦЭМ!$B$39:$B$782,D$77)+'СЕТ СН'!$H$12+СВЦЭМ!$D$10+'СЕТ СН'!$H$5-'СЕТ СН'!$H$20</f>
        <v>5714.7284051200004</v>
      </c>
      <c r="E94" s="36">
        <f>SUMIFS(СВЦЭМ!$C$39:$C$782,СВЦЭМ!$A$39:$A$782,$A94,СВЦЭМ!$B$39:$B$782,E$77)+'СЕТ СН'!$H$12+СВЦЭМ!$D$10+'СЕТ СН'!$H$5-'СЕТ СН'!$H$20</f>
        <v>5721.1399108300002</v>
      </c>
      <c r="F94" s="36">
        <f>SUMIFS(СВЦЭМ!$C$39:$C$782,СВЦЭМ!$A$39:$A$782,$A94,СВЦЭМ!$B$39:$B$782,F$77)+'СЕТ СН'!$H$12+СВЦЭМ!$D$10+'СЕТ СН'!$H$5-'СЕТ СН'!$H$20</f>
        <v>5665.0843846900007</v>
      </c>
      <c r="G94" s="36">
        <f>SUMIFS(СВЦЭМ!$C$39:$C$782,СВЦЭМ!$A$39:$A$782,$A94,СВЦЭМ!$B$39:$B$782,G$77)+'СЕТ СН'!$H$12+СВЦЭМ!$D$10+'СЕТ СН'!$H$5-'СЕТ СН'!$H$20</f>
        <v>5613.9991533100001</v>
      </c>
      <c r="H94" s="36">
        <f>SUMIFS(СВЦЭМ!$C$39:$C$782,СВЦЭМ!$A$39:$A$782,$A94,СВЦЭМ!$B$39:$B$782,H$77)+'СЕТ СН'!$H$12+СВЦЭМ!$D$10+'СЕТ СН'!$H$5-'СЕТ СН'!$H$20</f>
        <v>5546.8958736799996</v>
      </c>
      <c r="I94" s="36">
        <f>SUMIFS(СВЦЭМ!$C$39:$C$782,СВЦЭМ!$A$39:$A$782,$A94,СВЦЭМ!$B$39:$B$782,I$77)+'СЕТ СН'!$H$12+СВЦЭМ!$D$10+'СЕТ СН'!$H$5-'СЕТ СН'!$H$20</f>
        <v>5525.0777275500004</v>
      </c>
      <c r="J94" s="36">
        <f>SUMIFS(СВЦЭМ!$C$39:$C$782,СВЦЭМ!$A$39:$A$782,$A94,СВЦЭМ!$B$39:$B$782,J$77)+'СЕТ СН'!$H$12+СВЦЭМ!$D$10+'СЕТ СН'!$H$5-'СЕТ СН'!$H$20</f>
        <v>5492.0410247099999</v>
      </c>
      <c r="K94" s="36">
        <f>SUMIFS(СВЦЭМ!$C$39:$C$782,СВЦЭМ!$A$39:$A$782,$A94,СВЦЭМ!$B$39:$B$782,K$77)+'СЕТ СН'!$H$12+СВЦЭМ!$D$10+'СЕТ СН'!$H$5-'СЕТ СН'!$H$20</f>
        <v>5476.2055710100003</v>
      </c>
      <c r="L94" s="36">
        <f>SUMIFS(СВЦЭМ!$C$39:$C$782,СВЦЭМ!$A$39:$A$782,$A94,СВЦЭМ!$B$39:$B$782,L$77)+'СЕТ СН'!$H$12+СВЦЭМ!$D$10+'СЕТ СН'!$H$5-'СЕТ СН'!$H$20</f>
        <v>5477.5027376899998</v>
      </c>
      <c r="M94" s="36">
        <f>SUMIFS(СВЦЭМ!$C$39:$C$782,СВЦЭМ!$A$39:$A$782,$A94,СВЦЭМ!$B$39:$B$782,M$77)+'СЕТ СН'!$H$12+СВЦЭМ!$D$10+'СЕТ СН'!$H$5-'СЕТ СН'!$H$20</f>
        <v>5478.7711968100002</v>
      </c>
      <c r="N94" s="36">
        <f>SUMIFS(СВЦЭМ!$C$39:$C$782,СВЦЭМ!$A$39:$A$782,$A94,СВЦЭМ!$B$39:$B$782,N$77)+'СЕТ СН'!$H$12+СВЦЭМ!$D$10+'СЕТ СН'!$H$5-'СЕТ СН'!$H$20</f>
        <v>5519.9552731100002</v>
      </c>
      <c r="O94" s="36">
        <f>SUMIFS(СВЦЭМ!$C$39:$C$782,СВЦЭМ!$A$39:$A$782,$A94,СВЦЭМ!$B$39:$B$782,O$77)+'СЕТ СН'!$H$12+СВЦЭМ!$D$10+'СЕТ СН'!$H$5-'СЕТ СН'!$H$20</f>
        <v>5546.21144095</v>
      </c>
      <c r="P94" s="36">
        <f>SUMIFS(СВЦЭМ!$C$39:$C$782,СВЦЭМ!$A$39:$A$782,$A94,СВЦЭМ!$B$39:$B$782,P$77)+'СЕТ СН'!$H$12+СВЦЭМ!$D$10+'СЕТ СН'!$H$5-'СЕТ СН'!$H$20</f>
        <v>5568.1505004499995</v>
      </c>
      <c r="Q94" s="36">
        <f>SUMIFS(СВЦЭМ!$C$39:$C$782,СВЦЭМ!$A$39:$A$782,$A94,СВЦЭМ!$B$39:$B$782,Q$77)+'СЕТ СН'!$H$12+СВЦЭМ!$D$10+'СЕТ СН'!$H$5-'СЕТ СН'!$H$20</f>
        <v>5557.4972747299998</v>
      </c>
      <c r="R94" s="36">
        <f>SUMIFS(СВЦЭМ!$C$39:$C$782,СВЦЭМ!$A$39:$A$782,$A94,СВЦЭМ!$B$39:$B$782,R$77)+'СЕТ СН'!$H$12+СВЦЭМ!$D$10+'СЕТ СН'!$H$5-'СЕТ СН'!$H$20</f>
        <v>5533.9070974799997</v>
      </c>
      <c r="S94" s="36">
        <f>SUMIFS(СВЦЭМ!$C$39:$C$782,СВЦЭМ!$A$39:$A$782,$A94,СВЦЭМ!$B$39:$B$782,S$77)+'СЕТ СН'!$H$12+СВЦЭМ!$D$10+'СЕТ СН'!$H$5-'СЕТ СН'!$H$20</f>
        <v>5485.0406473599996</v>
      </c>
      <c r="T94" s="36">
        <f>SUMIFS(СВЦЭМ!$C$39:$C$782,СВЦЭМ!$A$39:$A$782,$A94,СВЦЭМ!$B$39:$B$782,T$77)+'СЕТ СН'!$H$12+СВЦЭМ!$D$10+'СЕТ СН'!$H$5-'СЕТ СН'!$H$20</f>
        <v>5447.1688120899998</v>
      </c>
      <c r="U94" s="36">
        <f>SUMIFS(СВЦЭМ!$C$39:$C$782,СВЦЭМ!$A$39:$A$782,$A94,СВЦЭМ!$B$39:$B$782,U$77)+'СЕТ СН'!$H$12+СВЦЭМ!$D$10+'СЕТ СН'!$H$5-'СЕТ СН'!$H$20</f>
        <v>5465.8308446800002</v>
      </c>
      <c r="V94" s="36">
        <f>SUMIFS(СВЦЭМ!$C$39:$C$782,СВЦЭМ!$A$39:$A$782,$A94,СВЦЭМ!$B$39:$B$782,V$77)+'СЕТ СН'!$H$12+СВЦЭМ!$D$10+'СЕТ СН'!$H$5-'СЕТ СН'!$H$20</f>
        <v>5502.3977199800001</v>
      </c>
      <c r="W94" s="36">
        <f>SUMIFS(СВЦЭМ!$C$39:$C$782,СВЦЭМ!$A$39:$A$782,$A94,СВЦЭМ!$B$39:$B$782,W$77)+'СЕТ СН'!$H$12+СВЦЭМ!$D$10+'СЕТ СН'!$H$5-'СЕТ СН'!$H$20</f>
        <v>5558.0067734700006</v>
      </c>
      <c r="X94" s="36">
        <f>SUMIFS(СВЦЭМ!$C$39:$C$782,СВЦЭМ!$A$39:$A$782,$A94,СВЦЭМ!$B$39:$B$782,X$77)+'СЕТ СН'!$H$12+СВЦЭМ!$D$10+'СЕТ СН'!$H$5-'СЕТ СН'!$H$20</f>
        <v>5578.5089763899996</v>
      </c>
      <c r="Y94" s="36">
        <f>SUMIFS(СВЦЭМ!$C$39:$C$782,СВЦЭМ!$A$39:$A$782,$A94,СВЦЭМ!$B$39:$B$782,Y$77)+'СЕТ СН'!$H$12+СВЦЭМ!$D$10+'СЕТ СН'!$H$5-'СЕТ СН'!$H$20</f>
        <v>5598.4993395199999</v>
      </c>
    </row>
    <row r="95" spans="1:25" ht="15.75" x14ac:dyDescent="0.2">
      <c r="A95" s="35">
        <f t="shared" si="2"/>
        <v>44975</v>
      </c>
      <c r="B95" s="36">
        <f>SUMIFS(СВЦЭМ!$C$39:$C$782,СВЦЭМ!$A$39:$A$782,$A95,СВЦЭМ!$B$39:$B$782,B$77)+'СЕТ СН'!$H$12+СВЦЭМ!$D$10+'СЕТ СН'!$H$5-'СЕТ СН'!$H$20</f>
        <v>5527.1844214299999</v>
      </c>
      <c r="C95" s="36">
        <f>SUMIFS(СВЦЭМ!$C$39:$C$782,СВЦЭМ!$A$39:$A$782,$A95,СВЦЭМ!$B$39:$B$782,C$77)+'СЕТ СН'!$H$12+СВЦЭМ!$D$10+'СЕТ СН'!$H$5-'СЕТ СН'!$H$20</f>
        <v>5578.7494273900002</v>
      </c>
      <c r="D95" s="36">
        <f>SUMIFS(СВЦЭМ!$C$39:$C$782,СВЦЭМ!$A$39:$A$782,$A95,СВЦЭМ!$B$39:$B$782,D$77)+'СЕТ СН'!$H$12+СВЦЭМ!$D$10+'СЕТ СН'!$H$5-'СЕТ СН'!$H$20</f>
        <v>5568.5142340900002</v>
      </c>
      <c r="E95" s="36">
        <f>SUMIFS(СВЦЭМ!$C$39:$C$782,СВЦЭМ!$A$39:$A$782,$A95,СВЦЭМ!$B$39:$B$782,E$77)+'СЕТ СН'!$H$12+СВЦЭМ!$D$10+'СЕТ СН'!$H$5-'СЕТ СН'!$H$20</f>
        <v>5595.6198110799996</v>
      </c>
      <c r="F95" s="36">
        <f>SUMIFS(СВЦЭМ!$C$39:$C$782,СВЦЭМ!$A$39:$A$782,$A95,СВЦЭМ!$B$39:$B$782,F$77)+'СЕТ СН'!$H$12+СВЦЭМ!$D$10+'СЕТ СН'!$H$5-'СЕТ СН'!$H$20</f>
        <v>5556.5001646000001</v>
      </c>
      <c r="G95" s="36">
        <f>SUMIFS(СВЦЭМ!$C$39:$C$782,СВЦЭМ!$A$39:$A$782,$A95,СВЦЭМ!$B$39:$B$782,G$77)+'СЕТ СН'!$H$12+СВЦЭМ!$D$10+'СЕТ СН'!$H$5-'СЕТ СН'!$H$20</f>
        <v>5538.68256905</v>
      </c>
      <c r="H95" s="36">
        <f>SUMIFS(СВЦЭМ!$C$39:$C$782,СВЦЭМ!$A$39:$A$782,$A95,СВЦЭМ!$B$39:$B$782,H$77)+'СЕТ СН'!$H$12+СВЦЭМ!$D$10+'СЕТ СН'!$H$5-'СЕТ СН'!$H$20</f>
        <v>5541.8084326999997</v>
      </c>
      <c r="I95" s="36">
        <f>SUMIFS(СВЦЭМ!$C$39:$C$782,СВЦЭМ!$A$39:$A$782,$A95,СВЦЭМ!$B$39:$B$782,I$77)+'СЕТ СН'!$H$12+СВЦЭМ!$D$10+'СЕТ СН'!$H$5-'СЕТ СН'!$H$20</f>
        <v>5551.2547808099998</v>
      </c>
      <c r="J95" s="36">
        <f>SUMIFS(СВЦЭМ!$C$39:$C$782,СВЦЭМ!$A$39:$A$782,$A95,СВЦЭМ!$B$39:$B$782,J$77)+'СЕТ СН'!$H$12+СВЦЭМ!$D$10+'СЕТ СН'!$H$5-'СЕТ СН'!$H$20</f>
        <v>5547.3063237900005</v>
      </c>
      <c r="K95" s="36">
        <f>SUMIFS(СВЦЭМ!$C$39:$C$782,СВЦЭМ!$A$39:$A$782,$A95,СВЦЭМ!$B$39:$B$782,K$77)+'СЕТ СН'!$H$12+СВЦЭМ!$D$10+'СЕТ СН'!$H$5-'СЕТ СН'!$H$20</f>
        <v>5441.1820156499998</v>
      </c>
      <c r="L95" s="36">
        <f>SUMIFS(СВЦЭМ!$C$39:$C$782,СВЦЭМ!$A$39:$A$782,$A95,СВЦЭМ!$B$39:$B$782,L$77)+'СЕТ СН'!$H$12+СВЦЭМ!$D$10+'СЕТ СН'!$H$5-'СЕТ СН'!$H$20</f>
        <v>5423.6780195499996</v>
      </c>
      <c r="M95" s="36">
        <f>SUMIFS(СВЦЭМ!$C$39:$C$782,СВЦЭМ!$A$39:$A$782,$A95,СВЦЭМ!$B$39:$B$782,M$77)+'СЕТ СН'!$H$12+СВЦЭМ!$D$10+'СЕТ СН'!$H$5-'СЕТ СН'!$H$20</f>
        <v>5440.0606678000004</v>
      </c>
      <c r="N95" s="36">
        <f>SUMIFS(СВЦЭМ!$C$39:$C$782,СВЦЭМ!$A$39:$A$782,$A95,СВЦЭМ!$B$39:$B$782,N$77)+'СЕТ СН'!$H$12+СВЦЭМ!$D$10+'СЕТ СН'!$H$5-'СЕТ СН'!$H$20</f>
        <v>5469.1137173999996</v>
      </c>
      <c r="O95" s="36">
        <f>SUMIFS(СВЦЭМ!$C$39:$C$782,СВЦЭМ!$A$39:$A$782,$A95,СВЦЭМ!$B$39:$B$782,O$77)+'СЕТ СН'!$H$12+СВЦЭМ!$D$10+'СЕТ СН'!$H$5-'СЕТ СН'!$H$20</f>
        <v>5481.7587518099999</v>
      </c>
      <c r="P95" s="36">
        <f>SUMIFS(СВЦЭМ!$C$39:$C$782,СВЦЭМ!$A$39:$A$782,$A95,СВЦЭМ!$B$39:$B$782,P$77)+'СЕТ СН'!$H$12+СВЦЭМ!$D$10+'СЕТ СН'!$H$5-'СЕТ СН'!$H$20</f>
        <v>5506.6955182599995</v>
      </c>
      <c r="Q95" s="36">
        <f>SUMIFS(СВЦЭМ!$C$39:$C$782,СВЦЭМ!$A$39:$A$782,$A95,СВЦЭМ!$B$39:$B$782,Q$77)+'СЕТ СН'!$H$12+СВЦЭМ!$D$10+'СЕТ СН'!$H$5-'СЕТ СН'!$H$20</f>
        <v>5492.9833140999999</v>
      </c>
      <c r="R95" s="36">
        <f>SUMIFS(СВЦЭМ!$C$39:$C$782,СВЦЭМ!$A$39:$A$782,$A95,СВЦЭМ!$B$39:$B$782,R$77)+'СЕТ СН'!$H$12+СВЦЭМ!$D$10+'СЕТ СН'!$H$5-'СЕТ СН'!$H$20</f>
        <v>5506.9839891499996</v>
      </c>
      <c r="S95" s="36">
        <f>SUMIFS(СВЦЭМ!$C$39:$C$782,СВЦЭМ!$A$39:$A$782,$A95,СВЦЭМ!$B$39:$B$782,S$77)+'СЕТ СН'!$H$12+СВЦЭМ!$D$10+'СЕТ СН'!$H$5-'СЕТ СН'!$H$20</f>
        <v>5505.8147921700001</v>
      </c>
      <c r="T95" s="36">
        <f>SUMIFS(СВЦЭМ!$C$39:$C$782,СВЦЭМ!$A$39:$A$782,$A95,СВЦЭМ!$B$39:$B$782,T$77)+'СЕТ СН'!$H$12+СВЦЭМ!$D$10+'СЕТ СН'!$H$5-'СЕТ СН'!$H$20</f>
        <v>5475.5554947700002</v>
      </c>
      <c r="U95" s="36">
        <f>SUMIFS(СВЦЭМ!$C$39:$C$782,СВЦЭМ!$A$39:$A$782,$A95,СВЦЭМ!$B$39:$B$782,U$77)+'СЕТ СН'!$H$12+СВЦЭМ!$D$10+'СЕТ СН'!$H$5-'СЕТ СН'!$H$20</f>
        <v>5474.0693886600002</v>
      </c>
      <c r="V95" s="36">
        <f>SUMIFS(СВЦЭМ!$C$39:$C$782,СВЦЭМ!$A$39:$A$782,$A95,СВЦЭМ!$B$39:$B$782,V$77)+'СЕТ СН'!$H$12+СВЦЭМ!$D$10+'СЕТ СН'!$H$5-'СЕТ СН'!$H$20</f>
        <v>5459.4746856500005</v>
      </c>
      <c r="W95" s="36">
        <f>SUMIFS(СВЦЭМ!$C$39:$C$782,СВЦЭМ!$A$39:$A$782,$A95,СВЦЭМ!$B$39:$B$782,W$77)+'СЕТ СН'!$H$12+СВЦЭМ!$D$10+'СЕТ СН'!$H$5-'СЕТ СН'!$H$20</f>
        <v>5504.2373519499997</v>
      </c>
      <c r="X95" s="36">
        <f>SUMIFS(СВЦЭМ!$C$39:$C$782,СВЦЭМ!$A$39:$A$782,$A95,СВЦЭМ!$B$39:$B$782,X$77)+'СЕТ СН'!$H$12+СВЦЭМ!$D$10+'СЕТ СН'!$H$5-'СЕТ СН'!$H$20</f>
        <v>5502.8083877700001</v>
      </c>
      <c r="Y95" s="36">
        <f>SUMIFS(СВЦЭМ!$C$39:$C$782,СВЦЭМ!$A$39:$A$782,$A95,СВЦЭМ!$B$39:$B$782,Y$77)+'СЕТ СН'!$H$12+СВЦЭМ!$D$10+'СЕТ СН'!$H$5-'СЕТ СН'!$H$20</f>
        <v>5553.7372265499998</v>
      </c>
    </row>
    <row r="96" spans="1:25" ht="15.75" x14ac:dyDescent="0.2">
      <c r="A96" s="35">
        <f t="shared" si="2"/>
        <v>44976</v>
      </c>
      <c r="B96" s="36">
        <f>SUMIFS(СВЦЭМ!$C$39:$C$782,СВЦЭМ!$A$39:$A$782,$A96,СВЦЭМ!$B$39:$B$782,B$77)+'СЕТ СН'!$H$12+СВЦЭМ!$D$10+'СЕТ СН'!$H$5-'СЕТ СН'!$H$20</f>
        <v>5608.9497718599996</v>
      </c>
      <c r="C96" s="36">
        <f>SUMIFS(СВЦЭМ!$C$39:$C$782,СВЦЭМ!$A$39:$A$782,$A96,СВЦЭМ!$B$39:$B$782,C$77)+'СЕТ СН'!$H$12+СВЦЭМ!$D$10+'СЕТ СН'!$H$5-'СЕТ СН'!$H$20</f>
        <v>5646.7424615300006</v>
      </c>
      <c r="D96" s="36">
        <f>SUMIFS(СВЦЭМ!$C$39:$C$782,СВЦЭМ!$A$39:$A$782,$A96,СВЦЭМ!$B$39:$B$782,D$77)+'СЕТ СН'!$H$12+СВЦЭМ!$D$10+'СЕТ СН'!$H$5-'СЕТ СН'!$H$20</f>
        <v>5624.2999939000001</v>
      </c>
      <c r="E96" s="36">
        <f>SUMIFS(СВЦЭМ!$C$39:$C$782,СВЦЭМ!$A$39:$A$782,$A96,СВЦЭМ!$B$39:$B$782,E$77)+'СЕТ СН'!$H$12+СВЦЭМ!$D$10+'СЕТ СН'!$H$5-'СЕТ СН'!$H$20</f>
        <v>5648.409757630001</v>
      </c>
      <c r="F96" s="36">
        <f>SUMIFS(СВЦЭМ!$C$39:$C$782,СВЦЭМ!$A$39:$A$782,$A96,СВЦЭМ!$B$39:$B$782,F$77)+'СЕТ СН'!$H$12+СВЦЭМ!$D$10+'СЕТ СН'!$H$5-'СЕТ СН'!$H$20</f>
        <v>5649.9570902600008</v>
      </c>
      <c r="G96" s="36">
        <f>SUMIFS(СВЦЭМ!$C$39:$C$782,СВЦЭМ!$A$39:$A$782,$A96,СВЦЭМ!$B$39:$B$782,G$77)+'СЕТ СН'!$H$12+СВЦЭМ!$D$10+'СЕТ СН'!$H$5-'СЕТ СН'!$H$20</f>
        <v>5641.6288764000001</v>
      </c>
      <c r="H96" s="36">
        <f>SUMIFS(СВЦЭМ!$C$39:$C$782,СВЦЭМ!$A$39:$A$782,$A96,СВЦЭМ!$B$39:$B$782,H$77)+'СЕТ СН'!$H$12+СВЦЭМ!$D$10+'СЕТ СН'!$H$5-'СЕТ СН'!$H$20</f>
        <v>5622.1468517100002</v>
      </c>
      <c r="I96" s="36">
        <f>SUMIFS(СВЦЭМ!$C$39:$C$782,СВЦЭМ!$A$39:$A$782,$A96,СВЦЭМ!$B$39:$B$782,I$77)+'СЕТ СН'!$H$12+СВЦЭМ!$D$10+'СЕТ СН'!$H$5-'СЕТ СН'!$H$20</f>
        <v>5631.6458193600001</v>
      </c>
      <c r="J96" s="36">
        <f>SUMIFS(СВЦЭМ!$C$39:$C$782,СВЦЭМ!$A$39:$A$782,$A96,СВЦЭМ!$B$39:$B$782,J$77)+'СЕТ СН'!$H$12+СВЦЭМ!$D$10+'СЕТ СН'!$H$5-'СЕТ СН'!$H$20</f>
        <v>5587.5375450600004</v>
      </c>
      <c r="K96" s="36">
        <f>SUMIFS(СВЦЭМ!$C$39:$C$782,СВЦЭМ!$A$39:$A$782,$A96,СВЦЭМ!$B$39:$B$782,K$77)+'СЕТ СН'!$H$12+СВЦЭМ!$D$10+'СЕТ СН'!$H$5-'СЕТ СН'!$H$20</f>
        <v>5537.9964916200006</v>
      </c>
      <c r="L96" s="36">
        <f>SUMIFS(СВЦЭМ!$C$39:$C$782,СВЦЭМ!$A$39:$A$782,$A96,СВЦЭМ!$B$39:$B$782,L$77)+'СЕТ СН'!$H$12+СВЦЭМ!$D$10+'СЕТ СН'!$H$5-'СЕТ СН'!$H$20</f>
        <v>5505.7532590999999</v>
      </c>
      <c r="M96" s="36">
        <f>SUMIFS(СВЦЭМ!$C$39:$C$782,СВЦЭМ!$A$39:$A$782,$A96,СВЦЭМ!$B$39:$B$782,M$77)+'СЕТ СН'!$H$12+СВЦЭМ!$D$10+'СЕТ СН'!$H$5-'СЕТ СН'!$H$20</f>
        <v>5516.5013494499999</v>
      </c>
      <c r="N96" s="36">
        <f>SUMIFS(СВЦЭМ!$C$39:$C$782,СВЦЭМ!$A$39:$A$782,$A96,СВЦЭМ!$B$39:$B$782,N$77)+'СЕТ СН'!$H$12+СВЦЭМ!$D$10+'СЕТ СН'!$H$5-'СЕТ СН'!$H$20</f>
        <v>5531.8368402699998</v>
      </c>
      <c r="O96" s="36">
        <f>SUMIFS(СВЦЭМ!$C$39:$C$782,СВЦЭМ!$A$39:$A$782,$A96,СВЦЭМ!$B$39:$B$782,O$77)+'СЕТ СН'!$H$12+СВЦЭМ!$D$10+'СЕТ СН'!$H$5-'СЕТ СН'!$H$20</f>
        <v>5496.1204498000006</v>
      </c>
      <c r="P96" s="36">
        <f>SUMIFS(СВЦЭМ!$C$39:$C$782,СВЦЭМ!$A$39:$A$782,$A96,СВЦЭМ!$B$39:$B$782,P$77)+'СЕТ СН'!$H$12+СВЦЭМ!$D$10+'СЕТ СН'!$H$5-'СЕТ СН'!$H$20</f>
        <v>5601.6350556199995</v>
      </c>
      <c r="Q96" s="36">
        <f>SUMIFS(СВЦЭМ!$C$39:$C$782,СВЦЭМ!$A$39:$A$782,$A96,СВЦЭМ!$B$39:$B$782,Q$77)+'СЕТ СН'!$H$12+СВЦЭМ!$D$10+'СЕТ СН'!$H$5-'СЕТ СН'!$H$20</f>
        <v>5621.2879703300005</v>
      </c>
      <c r="R96" s="36">
        <f>SUMIFS(СВЦЭМ!$C$39:$C$782,СВЦЭМ!$A$39:$A$782,$A96,СВЦЭМ!$B$39:$B$782,R$77)+'СЕТ СН'!$H$12+СВЦЭМ!$D$10+'СЕТ СН'!$H$5-'СЕТ СН'!$H$20</f>
        <v>5626.3850334400004</v>
      </c>
      <c r="S96" s="36">
        <f>SUMIFS(СВЦЭМ!$C$39:$C$782,СВЦЭМ!$A$39:$A$782,$A96,СВЦЭМ!$B$39:$B$782,S$77)+'СЕТ СН'!$H$12+СВЦЭМ!$D$10+'СЕТ СН'!$H$5-'СЕТ СН'!$H$20</f>
        <v>5603.1234469400006</v>
      </c>
      <c r="T96" s="36">
        <f>SUMIFS(СВЦЭМ!$C$39:$C$782,СВЦЭМ!$A$39:$A$782,$A96,СВЦЭМ!$B$39:$B$782,T$77)+'СЕТ СН'!$H$12+СВЦЭМ!$D$10+'СЕТ СН'!$H$5-'СЕТ СН'!$H$20</f>
        <v>5550.0739752200006</v>
      </c>
      <c r="U96" s="36">
        <f>SUMIFS(СВЦЭМ!$C$39:$C$782,СВЦЭМ!$A$39:$A$782,$A96,СВЦЭМ!$B$39:$B$782,U$77)+'СЕТ СН'!$H$12+СВЦЭМ!$D$10+'СЕТ СН'!$H$5-'СЕТ СН'!$H$20</f>
        <v>5501.1028891400001</v>
      </c>
      <c r="V96" s="36">
        <f>SUMIFS(СВЦЭМ!$C$39:$C$782,СВЦЭМ!$A$39:$A$782,$A96,СВЦЭМ!$B$39:$B$782,V$77)+'СЕТ СН'!$H$12+СВЦЭМ!$D$10+'СЕТ СН'!$H$5-'СЕТ СН'!$H$20</f>
        <v>5431.5399523200003</v>
      </c>
      <c r="W96" s="36">
        <f>SUMIFS(СВЦЭМ!$C$39:$C$782,СВЦЭМ!$A$39:$A$782,$A96,СВЦЭМ!$B$39:$B$782,W$77)+'СЕТ СН'!$H$12+СВЦЭМ!$D$10+'СЕТ СН'!$H$5-'СЕТ СН'!$H$20</f>
        <v>5533.7980707699999</v>
      </c>
      <c r="X96" s="36">
        <f>SUMIFS(СВЦЭМ!$C$39:$C$782,СВЦЭМ!$A$39:$A$782,$A96,СВЦЭМ!$B$39:$B$782,X$77)+'СЕТ СН'!$H$12+СВЦЭМ!$D$10+'СЕТ СН'!$H$5-'СЕТ СН'!$H$20</f>
        <v>5575.7887128599996</v>
      </c>
      <c r="Y96" s="36">
        <f>SUMIFS(СВЦЭМ!$C$39:$C$782,СВЦЭМ!$A$39:$A$782,$A96,СВЦЭМ!$B$39:$B$782,Y$77)+'СЕТ СН'!$H$12+СВЦЭМ!$D$10+'СЕТ СН'!$H$5-'СЕТ СН'!$H$20</f>
        <v>5581.5916132800003</v>
      </c>
    </row>
    <row r="97" spans="1:25" ht="15.75" x14ac:dyDescent="0.2">
      <c r="A97" s="35">
        <f t="shared" si="2"/>
        <v>44977</v>
      </c>
      <c r="B97" s="36">
        <f>SUMIFS(СВЦЭМ!$C$39:$C$782,СВЦЭМ!$A$39:$A$782,$A97,СВЦЭМ!$B$39:$B$782,B$77)+'СЕТ СН'!$H$12+СВЦЭМ!$D$10+'СЕТ СН'!$H$5-'СЕТ СН'!$H$20</f>
        <v>5655.6018471300004</v>
      </c>
      <c r="C97" s="36">
        <f>SUMIFS(СВЦЭМ!$C$39:$C$782,СВЦЭМ!$A$39:$A$782,$A97,СВЦЭМ!$B$39:$B$782,C$77)+'СЕТ СН'!$H$12+СВЦЭМ!$D$10+'СЕТ СН'!$H$5-'СЕТ СН'!$H$20</f>
        <v>5628.6792380200004</v>
      </c>
      <c r="D97" s="36">
        <f>SUMIFS(СВЦЭМ!$C$39:$C$782,СВЦЭМ!$A$39:$A$782,$A97,СВЦЭМ!$B$39:$B$782,D$77)+'СЕТ СН'!$H$12+СВЦЭМ!$D$10+'СЕТ СН'!$H$5-'СЕТ СН'!$H$20</f>
        <v>5626.9093907999995</v>
      </c>
      <c r="E97" s="36">
        <f>SUMIFS(СВЦЭМ!$C$39:$C$782,СВЦЭМ!$A$39:$A$782,$A97,СВЦЭМ!$B$39:$B$782,E$77)+'СЕТ СН'!$H$12+СВЦЭМ!$D$10+'СЕТ СН'!$H$5-'СЕТ СН'!$H$20</f>
        <v>5634.55303327</v>
      </c>
      <c r="F97" s="36">
        <f>SUMIFS(СВЦЭМ!$C$39:$C$782,СВЦЭМ!$A$39:$A$782,$A97,СВЦЭМ!$B$39:$B$782,F$77)+'СЕТ СН'!$H$12+СВЦЭМ!$D$10+'СЕТ СН'!$H$5-'СЕТ СН'!$H$20</f>
        <v>5603.5247724700002</v>
      </c>
      <c r="G97" s="36">
        <f>SUMIFS(СВЦЭМ!$C$39:$C$782,СВЦЭМ!$A$39:$A$782,$A97,СВЦЭМ!$B$39:$B$782,G$77)+'СЕТ СН'!$H$12+СВЦЭМ!$D$10+'СЕТ СН'!$H$5-'СЕТ СН'!$H$20</f>
        <v>5605.5203644499998</v>
      </c>
      <c r="H97" s="36">
        <f>SUMIFS(СВЦЭМ!$C$39:$C$782,СВЦЭМ!$A$39:$A$782,$A97,СВЦЭМ!$B$39:$B$782,H$77)+'СЕТ СН'!$H$12+СВЦЭМ!$D$10+'СЕТ СН'!$H$5-'СЕТ СН'!$H$20</f>
        <v>5551.7971815399997</v>
      </c>
      <c r="I97" s="36">
        <f>SUMIFS(СВЦЭМ!$C$39:$C$782,СВЦЭМ!$A$39:$A$782,$A97,СВЦЭМ!$B$39:$B$782,I$77)+'СЕТ СН'!$H$12+СВЦЭМ!$D$10+'СЕТ СН'!$H$5-'СЕТ СН'!$H$20</f>
        <v>5511.52382906</v>
      </c>
      <c r="J97" s="36">
        <f>SUMIFS(СВЦЭМ!$C$39:$C$782,СВЦЭМ!$A$39:$A$782,$A97,СВЦЭМ!$B$39:$B$782,J$77)+'СЕТ СН'!$H$12+СВЦЭМ!$D$10+'СЕТ СН'!$H$5-'СЕТ СН'!$H$20</f>
        <v>5464.7098518800003</v>
      </c>
      <c r="K97" s="36">
        <f>SUMIFS(СВЦЭМ!$C$39:$C$782,СВЦЭМ!$A$39:$A$782,$A97,СВЦЭМ!$B$39:$B$782,K$77)+'СЕТ СН'!$H$12+СВЦЭМ!$D$10+'СЕТ СН'!$H$5-'СЕТ СН'!$H$20</f>
        <v>5431.6540775200001</v>
      </c>
      <c r="L97" s="36">
        <f>SUMIFS(СВЦЭМ!$C$39:$C$782,СВЦЭМ!$A$39:$A$782,$A97,СВЦЭМ!$B$39:$B$782,L$77)+'СЕТ СН'!$H$12+СВЦЭМ!$D$10+'СЕТ СН'!$H$5-'СЕТ СН'!$H$20</f>
        <v>5410.0367150399998</v>
      </c>
      <c r="M97" s="36">
        <f>SUMIFS(СВЦЭМ!$C$39:$C$782,СВЦЭМ!$A$39:$A$782,$A97,СВЦЭМ!$B$39:$B$782,M$77)+'СЕТ СН'!$H$12+СВЦЭМ!$D$10+'СЕТ СН'!$H$5-'СЕТ СН'!$H$20</f>
        <v>5422.1599298900001</v>
      </c>
      <c r="N97" s="36">
        <f>SUMIFS(СВЦЭМ!$C$39:$C$782,СВЦЭМ!$A$39:$A$782,$A97,СВЦЭМ!$B$39:$B$782,N$77)+'СЕТ СН'!$H$12+СВЦЭМ!$D$10+'СЕТ СН'!$H$5-'СЕТ СН'!$H$20</f>
        <v>5442.9340673300003</v>
      </c>
      <c r="O97" s="36">
        <f>SUMIFS(СВЦЭМ!$C$39:$C$782,СВЦЭМ!$A$39:$A$782,$A97,СВЦЭМ!$B$39:$B$782,O$77)+'СЕТ СН'!$H$12+СВЦЭМ!$D$10+'СЕТ СН'!$H$5-'СЕТ СН'!$H$20</f>
        <v>5468.9652283699997</v>
      </c>
      <c r="P97" s="36">
        <f>SUMIFS(СВЦЭМ!$C$39:$C$782,СВЦЭМ!$A$39:$A$782,$A97,СВЦЭМ!$B$39:$B$782,P$77)+'СЕТ СН'!$H$12+СВЦЭМ!$D$10+'СЕТ СН'!$H$5-'СЕТ СН'!$H$20</f>
        <v>5472.1669741000005</v>
      </c>
      <c r="Q97" s="36">
        <f>SUMIFS(СВЦЭМ!$C$39:$C$782,СВЦЭМ!$A$39:$A$782,$A97,СВЦЭМ!$B$39:$B$782,Q$77)+'СЕТ СН'!$H$12+СВЦЭМ!$D$10+'СЕТ СН'!$H$5-'СЕТ СН'!$H$20</f>
        <v>5469.6071377200005</v>
      </c>
      <c r="R97" s="36">
        <f>SUMIFS(СВЦЭМ!$C$39:$C$782,СВЦЭМ!$A$39:$A$782,$A97,СВЦЭМ!$B$39:$B$782,R$77)+'СЕТ СН'!$H$12+СВЦЭМ!$D$10+'СЕТ СН'!$H$5-'СЕТ СН'!$H$20</f>
        <v>5496.6493470100004</v>
      </c>
      <c r="S97" s="36">
        <f>SUMIFS(СВЦЭМ!$C$39:$C$782,СВЦЭМ!$A$39:$A$782,$A97,СВЦЭМ!$B$39:$B$782,S$77)+'СЕТ СН'!$H$12+СВЦЭМ!$D$10+'СЕТ СН'!$H$5-'СЕТ СН'!$H$20</f>
        <v>5507.3577910399999</v>
      </c>
      <c r="T97" s="36">
        <f>SUMIFS(СВЦЭМ!$C$39:$C$782,СВЦЭМ!$A$39:$A$782,$A97,СВЦЭМ!$B$39:$B$782,T$77)+'СЕТ СН'!$H$12+СВЦЭМ!$D$10+'СЕТ СН'!$H$5-'СЕТ СН'!$H$20</f>
        <v>5488.8345894699996</v>
      </c>
      <c r="U97" s="36">
        <f>SUMIFS(СВЦЭМ!$C$39:$C$782,СВЦЭМ!$A$39:$A$782,$A97,СВЦЭМ!$B$39:$B$782,U$77)+'СЕТ СН'!$H$12+СВЦЭМ!$D$10+'СЕТ СН'!$H$5-'СЕТ СН'!$H$20</f>
        <v>5456.2777361999997</v>
      </c>
      <c r="V97" s="36">
        <f>SUMIFS(СВЦЭМ!$C$39:$C$782,СВЦЭМ!$A$39:$A$782,$A97,СВЦЭМ!$B$39:$B$782,V$77)+'СЕТ СН'!$H$12+СВЦЭМ!$D$10+'СЕТ СН'!$H$5-'СЕТ СН'!$H$20</f>
        <v>5473.9008898900001</v>
      </c>
      <c r="W97" s="36">
        <f>SUMIFS(СВЦЭМ!$C$39:$C$782,СВЦЭМ!$A$39:$A$782,$A97,СВЦЭМ!$B$39:$B$782,W$77)+'СЕТ СН'!$H$12+СВЦЭМ!$D$10+'СЕТ СН'!$H$5-'СЕТ СН'!$H$20</f>
        <v>5487.7824379000003</v>
      </c>
      <c r="X97" s="36">
        <f>SUMIFS(СВЦЭМ!$C$39:$C$782,СВЦЭМ!$A$39:$A$782,$A97,СВЦЭМ!$B$39:$B$782,X$77)+'СЕТ СН'!$H$12+СВЦЭМ!$D$10+'СЕТ СН'!$H$5-'СЕТ СН'!$H$20</f>
        <v>5529.91012787</v>
      </c>
      <c r="Y97" s="36">
        <f>SUMIFS(СВЦЭМ!$C$39:$C$782,СВЦЭМ!$A$39:$A$782,$A97,СВЦЭМ!$B$39:$B$782,Y$77)+'СЕТ СН'!$H$12+СВЦЭМ!$D$10+'СЕТ СН'!$H$5-'СЕТ СН'!$H$20</f>
        <v>5542.5842868999998</v>
      </c>
    </row>
    <row r="98" spans="1:25" ht="15.75" x14ac:dyDescent="0.2">
      <c r="A98" s="35">
        <f t="shared" si="2"/>
        <v>44978</v>
      </c>
      <c r="B98" s="36">
        <f>SUMIFS(СВЦЭМ!$C$39:$C$782,СВЦЭМ!$A$39:$A$782,$A98,СВЦЭМ!$B$39:$B$782,B$77)+'СЕТ СН'!$H$12+СВЦЭМ!$D$10+'СЕТ СН'!$H$5-'СЕТ СН'!$H$20</f>
        <v>5596.9829924699998</v>
      </c>
      <c r="C98" s="36">
        <f>SUMIFS(СВЦЭМ!$C$39:$C$782,СВЦЭМ!$A$39:$A$782,$A98,СВЦЭМ!$B$39:$B$782,C$77)+'СЕТ СН'!$H$12+СВЦЭМ!$D$10+'СЕТ СН'!$H$5-'СЕТ СН'!$H$20</f>
        <v>5632.5978076800002</v>
      </c>
      <c r="D98" s="36">
        <f>SUMIFS(СВЦЭМ!$C$39:$C$782,СВЦЭМ!$A$39:$A$782,$A98,СВЦЭМ!$B$39:$B$782,D$77)+'СЕТ СН'!$H$12+СВЦЭМ!$D$10+'СЕТ СН'!$H$5-'СЕТ СН'!$H$20</f>
        <v>5627.6754533900003</v>
      </c>
      <c r="E98" s="36">
        <f>SUMIFS(СВЦЭМ!$C$39:$C$782,СВЦЭМ!$A$39:$A$782,$A98,СВЦЭМ!$B$39:$B$782,E$77)+'СЕТ СН'!$H$12+СВЦЭМ!$D$10+'СЕТ СН'!$H$5-'СЕТ СН'!$H$20</f>
        <v>5628.3019781700004</v>
      </c>
      <c r="F98" s="36">
        <f>SUMIFS(СВЦЭМ!$C$39:$C$782,СВЦЭМ!$A$39:$A$782,$A98,СВЦЭМ!$B$39:$B$782,F$77)+'СЕТ СН'!$H$12+СВЦЭМ!$D$10+'СЕТ СН'!$H$5-'СЕТ СН'!$H$20</f>
        <v>5619.0306064599999</v>
      </c>
      <c r="G98" s="36">
        <f>SUMIFS(СВЦЭМ!$C$39:$C$782,СВЦЭМ!$A$39:$A$782,$A98,СВЦЭМ!$B$39:$B$782,G$77)+'СЕТ СН'!$H$12+СВЦЭМ!$D$10+'СЕТ СН'!$H$5-'СЕТ СН'!$H$20</f>
        <v>5538.2360827100001</v>
      </c>
      <c r="H98" s="36">
        <f>SUMIFS(СВЦЭМ!$C$39:$C$782,СВЦЭМ!$A$39:$A$782,$A98,СВЦЭМ!$B$39:$B$782,H$77)+'СЕТ СН'!$H$12+СВЦЭМ!$D$10+'СЕТ СН'!$H$5-'СЕТ СН'!$H$20</f>
        <v>5485.1263594299999</v>
      </c>
      <c r="I98" s="36">
        <f>SUMIFS(СВЦЭМ!$C$39:$C$782,СВЦЭМ!$A$39:$A$782,$A98,СВЦЭМ!$B$39:$B$782,I$77)+'СЕТ СН'!$H$12+СВЦЭМ!$D$10+'СЕТ СН'!$H$5-'СЕТ СН'!$H$20</f>
        <v>5453.8764499200006</v>
      </c>
      <c r="J98" s="36">
        <f>SUMIFS(СВЦЭМ!$C$39:$C$782,СВЦЭМ!$A$39:$A$782,$A98,СВЦЭМ!$B$39:$B$782,J$77)+'СЕТ СН'!$H$12+СВЦЭМ!$D$10+'СЕТ СН'!$H$5-'СЕТ СН'!$H$20</f>
        <v>5415.7515118499996</v>
      </c>
      <c r="K98" s="36">
        <f>SUMIFS(СВЦЭМ!$C$39:$C$782,СВЦЭМ!$A$39:$A$782,$A98,СВЦЭМ!$B$39:$B$782,K$77)+'СЕТ СН'!$H$12+СВЦЭМ!$D$10+'СЕТ СН'!$H$5-'СЕТ СН'!$H$20</f>
        <v>5403.4087967200003</v>
      </c>
      <c r="L98" s="36">
        <f>SUMIFS(СВЦЭМ!$C$39:$C$782,СВЦЭМ!$A$39:$A$782,$A98,СВЦЭМ!$B$39:$B$782,L$77)+'СЕТ СН'!$H$12+СВЦЭМ!$D$10+'СЕТ СН'!$H$5-'СЕТ СН'!$H$20</f>
        <v>5419.8784618400005</v>
      </c>
      <c r="M98" s="36">
        <f>SUMIFS(СВЦЭМ!$C$39:$C$782,СВЦЭМ!$A$39:$A$782,$A98,СВЦЭМ!$B$39:$B$782,M$77)+'СЕТ СН'!$H$12+СВЦЭМ!$D$10+'СЕТ СН'!$H$5-'СЕТ СН'!$H$20</f>
        <v>5460.7548839000001</v>
      </c>
      <c r="N98" s="36">
        <f>SUMIFS(СВЦЭМ!$C$39:$C$782,СВЦЭМ!$A$39:$A$782,$A98,СВЦЭМ!$B$39:$B$782,N$77)+'СЕТ СН'!$H$12+СВЦЭМ!$D$10+'СЕТ СН'!$H$5-'СЕТ СН'!$H$20</f>
        <v>5481.9710193600004</v>
      </c>
      <c r="O98" s="36">
        <f>SUMIFS(СВЦЭМ!$C$39:$C$782,СВЦЭМ!$A$39:$A$782,$A98,СВЦЭМ!$B$39:$B$782,O$77)+'СЕТ СН'!$H$12+СВЦЭМ!$D$10+'СЕТ СН'!$H$5-'СЕТ СН'!$H$20</f>
        <v>5518.3236106000004</v>
      </c>
      <c r="P98" s="36">
        <f>SUMIFS(СВЦЭМ!$C$39:$C$782,СВЦЭМ!$A$39:$A$782,$A98,СВЦЭМ!$B$39:$B$782,P$77)+'СЕТ СН'!$H$12+СВЦЭМ!$D$10+'СЕТ СН'!$H$5-'СЕТ СН'!$H$20</f>
        <v>5529.7779969700005</v>
      </c>
      <c r="Q98" s="36">
        <f>SUMIFS(СВЦЭМ!$C$39:$C$782,СВЦЭМ!$A$39:$A$782,$A98,СВЦЭМ!$B$39:$B$782,Q$77)+'СЕТ СН'!$H$12+СВЦЭМ!$D$10+'СЕТ СН'!$H$5-'СЕТ СН'!$H$20</f>
        <v>5506.5604651699996</v>
      </c>
      <c r="R98" s="36">
        <f>SUMIFS(СВЦЭМ!$C$39:$C$782,СВЦЭМ!$A$39:$A$782,$A98,СВЦЭМ!$B$39:$B$782,R$77)+'СЕТ СН'!$H$12+СВЦЭМ!$D$10+'СЕТ СН'!$H$5-'СЕТ СН'!$H$20</f>
        <v>5478.6972860099995</v>
      </c>
      <c r="S98" s="36">
        <f>SUMIFS(СВЦЭМ!$C$39:$C$782,СВЦЭМ!$A$39:$A$782,$A98,СВЦЭМ!$B$39:$B$782,S$77)+'СЕТ СН'!$H$12+СВЦЭМ!$D$10+'СЕТ СН'!$H$5-'СЕТ СН'!$H$20</f>
        <v>5440.3062540999999</v>
      </c>
      <c r="T98" s="36">
        <f>SUMIFS(СВЦЭМ!$C$39:$C$782,СВЦЭМ!$A$39:$A$782,$A98,СВЦЭМ!$B$39:$B$782,T$77)+'СЕТ СН'!$H$12+СВЦЭМ!$D$10+'СЕТ СН'!$H$5-'СЕТ СН'!$H$20</f>
        <v>5407.1552577100001</v>
      </c>
      <c r="U98" s="36">
        <f>SUMIFS(СВЦЭМ!$C$39:$C$782,СВЦЭМ!$A$39:$A$782,$A98,СВЦЭМ!$B$39:$B$782,U$77)+'СЕТ СН'!$H$12+СВЦЭМ!$D$10+'СЕТ СН'!$H$5-'СЕТ СН'!$H$20</f>
        <v>5425.2097782800001</v>
      </c>
      <c r="V98" s="36">
        <f>SUMIFS(СВЦЭМ!$C$39:$C$782,СВЦЭМ!$A$39:$A$782,$A98,СВЦЭМ!$B$39:$B$782,V$77)+'СЕТ СН'!$H$12+СВЦЭМ!$D$10+'СЕТ СН'!$H$5-'СЕТ СН'!$H$20</f>
        <v>5413.7126861100005</v>
      </c>
      <c r="W98" s="36">
        <f>SUMIFS(СВЦЭМ!$C$39:$C$782,СВЦЭМ!$A$39:$A$782,$A98,СВЦЭМ!$B$39:$B$782,W$77)+'СЕТ СН'!$H$12+СВЦЭМ!$D$10+'СЕТ СН'!$H$5-'СЕТ СН'!$H$20</f>
        <v>5452.2078314500004</v>
      </c>
      <c r="X98" s="36">
        <f>SUMIFS(СВЦЭМ!$C$39:$C$782,СВЦЭМ!$A$39:$A$782,$A98,СВЦЭМ!$B$39:$B$782,X$77)+'СЕТ СН'!$H$12+СВЦЭМ!$D$10+'СЕТ СН'!$H$5-'СЕТ СН'!$H$20</f>
        <v>5484.0614927999995</v>
      </c>
      <c r="Y98" s="36">
        <f>SUMIFS(СВЦЭМ!$C$39:$C$782,СВЦЭМ!$A$39:$A$782,$A98,СВЦЭМ!$B$39:$B$782,Y$77)+'СЕТ СН'!$H$12+СВЦЭМ!$D$10+'СЕТ СН'!$H$5-'СЕТ СН'!$H$20</f>
        <v>5533.9249754800003</v>
      </c>
    </row>
    <row r="99" spans="1:25" ht="15.75" x14ac:dyDescent="0.2">
      <c r="A99" s="35">
        <f t="shared" si="2"/>
        <v>44979</v>
      </c>
      <c r="B99" s="36">
        <f>SUMIFS(СВЦЭМ!$C$39:$C$782,СВЦЭМ!$A$39:$A$782,$A99,СВЦЭМ!$B$39:$B$782,B$77)+'СЕТ СН'!$H$12+СВЦЭМ!$D$10+'СЕТ СН'!$H$5-'СЕТ СН'!$H$20</f>
        <v>5609.0088456000003</v>
      </c>
      <c r="C99" s="36">
        <f>SUMIFS(СВЦЭМ!$C$39:$C$782,СВЦЭМ!$A$39:$A$782,$A99,СВЦЭМ!$B$39:$B$782,C$77)+'СЕТ СН'!$H$12+СВЦЭМ!$D$10+'СЕТ СН'!$H$5-'СЕТ СН'!$H$20</f>
        <v>5661.2116534600009</v>
      </c>
      <c r="D99" s="36">
        <f>SUMIFS(СВЦЭМ!$C$39:$C$782,СВЦЭМ!$A$39:$A$782,$A99,СВЦЭМ!$B$39:$B$782,D$77)+'СЕТ СН'!$H$12+СВЦЭМ!$D$10+'СЕТ СН'!$H$5-'СЕТ СН'!$H$20</f>
        <v>5666.9231674599996</v>
      </c>
      <c r="E99" s="36">
        <f>SUMIFS(СВЦЭМ!$C$39:$C$782,СВЦЭМ!$A$39:$A$782,$A99,СВЦЭМ!$B$39:$B$782,E$77)+'СЕТ СН'!$H$12+СВЦЭМ!$D$10+'СЕТ СН'!$H$5-'СЕТ СН'!$H$20</f>
        <v>5674.6701677199999</v>
      </c>
      <c r="F99" s="36">
        <f>SUMIFS(СВЦЭМ!$C$39:$C$782,СВЦЭМ!$A$39:$A$782,$A99,СВЦЭМ!$B$39:$B$782,F$77)+'СЕТ СН'!$H$12+СВЦЭМ!$D$10+'СЕТ СН'!$H$5-'СЕТ СН'!$H$20</f>
        <v>5627.7441710900002</v>
      </c>
      <c r="G99" s="36">
        <f>SUMIFS(СВЦЭМ!$C$39:$C$782,СВЦЭМ!$A$39:$A$782,$A99,СВЦЭМ!$B$39:$B$782,G$77)+'СЕТ СН'!$H$12+СВЦЭМ!$D$10+'СЕТ СН'!$H$5-'СЕТ СН'!$H$20</f>
        <v>5555.7943561299999</v>
      </c>
      <c r="H99" s="36">
        <f>SUMIFS(СВЦЭМ!$C$39:$C$782,СВЦЭМ!$A$39:$A$782,$A99,СВЦЭМ!$B$39:$B$782,H$77)+'СЕТ СН'!$H$12+СВЦЭМ!$D$10+'СЕТ СН'!$H$5-'СЕТ СН'!$H$20</f>
        <v>5461.5623817899996</v>
      </c>
      <c r="I99" s="36">
        <f>SUMIFS(СВЦЭМ!$C$39:$C$782,СВЦЭМ!$A$39:$A$782,$A99,СВЦЭМ!$B$39:$B$782,I$77)+'СЕТ СН'!$H$12+СВЦЭМ!$D$10+'СЕТ СН'!$H$5-'СЕТ СН'!$H$20</f>
        <v>5423.0905468700003</v>
      </c>
      <c r="J99" s="36">
        <f>SUMIFS(СВЦЭМ!$C$39:$C$782,СВЦЭМ!$A$39:$A$782,$A99,СВЦЭМ!$B$39:$B$782,J$77)+'СЕТ СН'!$H$12+СВЦЭМ!$D$10+'СЕТ СН'!$H$5-'СЕТ СН'!$H$20</f>
        <v>5414.2155235800001</v>
      </c>
      <c r="K99" s="36">
        <f>SUMIFS(СВЦЭМ!$C$39:$C$782,СВЦЭМ!$A$39:$A$782,$A99,СВЦЭМ!$B$39:$B$782,K$77)+'СЕТ СН'!$H$12+СВЦЭМ!$D$10+'СЕТ СН'!$H$5-'СЕТ СН'!$H$20</f>
        <v>5418.3950604900001</v>
      </c>
      <c r="L99" s="36">
        <f>SUMIFS(СВЦЭМ!$C$39:$C$782,СВЦЭМ!$A$39:$A$782,$A99,СВЦЭМ!$B$39:$B$782,L$77)+'СЕТ СН'!$H$12+СВЦЭМ!$D$10+'СЕТ СН'!$H$5-'СЕТ СН'!$H$20</f>
        <v>5411.0133877999997</v>
      </c>
      <c r="M99" s="36">
        <f>SUMIFS(СВЦЭМ!$C$39:$C$782,СВЦЭМ!$A$39:$A$782,$A99,СВЦЭМ!$B$39:$B$782,M$77)+'СЕТ СН'!$H$12+СВЦЭМ!$D$10+'СЕТ СН'!$H$5-'СЕТ СН'!$H$20</f>
        <v>5448.79764901</v>
      </c>
      <c r="N99" s="36">
        <f>SUMIFS(СВЦЭМ!$C$39:$C$782,СВЦЭМ!$A$39:$A$782,$A99,СВЦЭМ!$B$39:$B$782,N$77)+'СЕТ СН'!$H$12+СВЦЭМ!$D$10+'СЕТ СН'!$H$5-'СЕТ СН'!$H$20</f>
        <v>5487.9465256800004</v>
      </c>
      <c r="O99" s="36">
        <f>SUMIFS(СВЦЭМ!$C$39:$C$782,СВЦЭМ!$A$39:$A$782,$A99,СВЦЭМ!$B$39:$B$782,O$77)+'СЕТ СН'!$H$12+СВЦЭМ!$D$10+'СЕТ СН'!$H$5-'СЕТ СН'!$H$20</f>
        <v>5475.0974938899999</v>
      </c>
      <c r="P99" s="36">
        <f>SUMIFS(СВЦЭМ!$C$39:$C$782,СВЦЭМ!$A$39:$A$782,$A99,СВЦЭМ!$B$39:$B$782,P$77)+'СЕТ СН'!$H$12+СВЦЭМ!$D$10+'СЕТ СН'!$H$5-'СЕТ СН'!$H$20</f>
        <v>5487.2891976499996</v>
      </c>
      <c r="Q99" s="36">
        <f>SUMIFS(СВЦЭМ!$C$39:$C$782,СВЦЭМ!$A$39:$A$782,$A99,СВЦЭМ!$B$39:$B$782,Q$77)+'СЕТ СН'!$H$12+СВЦЭМ!$D$10+'СЕТ СН'!$H$5-'СЕТ СН'!$H$20</f>
        <v>5479.3945226300002</v>
      </c>
      <c r="R99" s="36">
        <f>SUMIFS(СВЦЭМ!$C$39:$C$782,СВЦЭМ!$A$39:$A$782,$A99,СВЦЭМ!$B$39:$B$782,R$77)+'СЕТ СН'!$H$12+СВЦЭМ!$D$10+'СЕТ СН'!$H$5-'СЕТ СН'!$H$20</f>
        <v>5466.8983027499999</v>
      </c>
      <c r="S99" s="36">
        <f>SUMIFS(СВЦЭМ!$C$39:$C$782,СВЦЭМ!$A$39:$A$782,$A99,СВЦЭМ!$B$39:$B$782,S$77)+'СЕТ СН'!$H$12+СВЦЭМ!$D$10+'СЕТ СН'!$H$5-'СЕТ СН'!$H$20</f>
        <v>5426.4929199300004</v>
      </c>
      <c r="T99" s="36">
        <f>SUMIFS(СВЦЭМ!$C$39:$C$782,СВЦЭМ!$A$39:$A$782,$A99,СВЦЭМ!$B$39:$B$782,T$77)+'СЕТ СН'!$H$12+СВЦЭМ!$D$10+'СЕТ СН'!$H$5-'СЕТ СН'!$H$20</f>
        <v>5407.2146716799998</v>
      </c>
      <c r="U99" s="36">
        <f>SUMIFS(СВЦЭМ!$C$39:$C$782,СВЦЭМ!$A$39:$A$782,$A99,СВЦЭМ!$B$39:$B$782,U$77)+'СЕТ СН'!$H$12+СВЦЭМ!$D$10+'СЕТ СН'!$H$5-'СЕТ СН'!$H$20</f>
        <v>5444.4402636200002</v>
      </c>
      <c r="V99" s="36">
        <f>SUMIFS(СВЦЭМ!$C$39:$C$782,СВЦЭМ!$A$39:$A$782,$A99,СВЦЭМ!$B$39:$B$782,V$77)+'СЕТ СН'!$H$12+СВЦЭМ!$D$10+'СЕТ СН'!$H$5-'СЕТ СН'!$H$20</f>
        <v>5456.2883724800004</v>
      </c>
      <c r="W99" s="36">
        <f>SUMIFS(СВЦЭМ!$C$39:$C$782,СВЦЭМ!$A$39:$A$782,$A99,СВЦЭМ!$B$39:$B$782,W$77)+'СЕТ СН'!$H$12+СВЦЭМ!$D$10+'СЕТ СН'!$H$5-'СЕТ СН'!$H$20</f>
        <v>5479.7756872999998</v>
      </c>
      <c r="X99" s="36">
        <f>SUMIFS(СВЦЭМ!$C$39:$C$782,СВЦЭМ!$A$39:$A$782,$A99,СВЦЭМ!$B$39:$B$782,X$77)+'СЕТ СН'!$H$12+СВЦЭМ!$D$10+'СЕТ СН'!$H$5-'СЕТ СН'!$H$20</f>
        <v>5522.2620104100006</v>
      </c>
      <c r="Y99" s="36">
        <f>SUMIFS(СВЦЭМ!$C$39:$C$782,СВЦЭМ!$A$39:$A$782,$A99,СВЦЭМ!$B$39:$B$782,Y$77)+'СЕТ СН'!$H$12+СВЦЭМ!$D$10+'СЕТ СН'!$H$5-'СЕТ СН'!$H$20</f>
        <v>5557.7966553099996</v>
      </c>
    </row>
    <row r="100" spans="1:25" ht="15.75" x14ac:dyDescent="0.2">
      <c r="A100" s="35">
        <f t="shared" si="2"/>
        <v>44980</v>
      </c>
      <c r="B100" s="36">
        <f>SUMIFS(СВЦЭМ!$C$39:$C$782,СВЦЭМ!$A$39:$A$782,$A100,СВЦЭМ!$B$39:$B$782,B$77)+'СЕТ СН'!$H$12+СВЦЭМ!$D$10+'СЕТ СН'!$H$5-'СЕТ СН'!$H$20</f>
        <v>5599.9886294799999</v>
      </c>
      <c r="C100" s="36">
        <f>SUMIFS(СВЦЭМ!$C$39:$C$782,СВЦЭМ!$A$39:$A$782,$A100,СВЦЭМ!$B$39:$B$782,C$77)+'СЕТ СН'!$H$12+СВЦЭМ!$D$10+'СЕТ СН'!$H$5-'СЕТ СН'!$H$20</f>
        <v>5570.14138164</v>
      </c>
      <c r="D100" s="36">
        <f>SUMIFS(СВЦЭМ!$C$39:$C$782,СВЦЭМ!$A$39:$A$782,$A100,СВЦЭМ!$B$39:$B$782,D$77)+'СЕТ СН'!$H$12+СВЦЭМ!$D$10+'СЕТ СН'!$H$5-'СЕТ СН'!$H$20</f>
        <v>5568.7823500100003</v>
      </c>
      <c r="E100" s="36">
        <f>SUMIFS(СВЦЭМ!$C$39:$C$782,СВЦЭМ!$A$39:$A$782,$A100,СВЦЭМ!$B$39:$B$782,E$77)+'СЕТ СН'!$H$12+СВЦЭМ!$D$10+'СЕТ СН'!$H$5-'СЕТ СН'!$H$20</f>
        <v>5573.0413975900001</v>
      </c>
      <c r="F100" s="36">
        <f>SUMIFS(СВЦЭМ!$C$39:$C$782,СВЦЭМ!$A$39:$A$782,$A100,СВЦЭМ!$B$39:$B$782,F$77)+'СЕТ СН'!$H$12+СВЦЭМ!$D$10+'СЕТ СН'!$H$5-'СЕТ СН'!$H$20</f>
        <v>5557.45786073</v>
      </c>
      <c r="G100" s="36">
        <f>SUMIFS(СВЦЭМ!$C$39:$C$782,СВЦЭМ!$A$39:$A$782,$A100,СВЦЭМ!$B$39:$B$782,G$77)+'СЕТ СН'!$H$12+СВЦЭМ!$D$10+'СЕТ СН'!$H$5-'СЕТ СН'!$H$20</f>
        <v>5548.81597616</v>
      </c>
      <c r="H100" s="36">
        <f>SUMIFS(СВЦЭМ!$C$39:$C$782,СВЦЭМ!$A$39:$A$782,$A100,СВЦЭМ!$B$39:$B$782,H$77)+'СЕТ СН'!$H$12+СВЦЭМ!$D$10+'СЕТ СН'!$H$5-'СЕТ СН'!$H$20</f>
        <v>5492.4783151400006</v>
      </c>
      <c r="I100" s="36">
        <f>SUMIFS(СВЦЭМ!$C$39:$C$782,СВЦЭМ!$A$39:$A$782,$A100,СВЦЭМ!$B$39:$B$782,I$77)+'СЕТ СН'!$H$12+СВЦЭМ!$D$10+'СЕТ СН'!$H$5-'СЕТ СН'!$H$20</f>
        <v>5398.5026003700004</v>
      </c>
      <c r="J100" s="36">
        <f>SUMIFS(СВЦЭМ!$C$39:$C$782,СВЦЭМ!$A$39:$A$782,$A100,СВЦЭМ!$B$39:$B$782,J$77)+'СЕТ СН'!$H$12+СВЦЭМ!$D$10+'СЕТ СН'!$H$5-'СЕТ СН'!$H$20</f>
        <v>5323.3071071699997</v>
      </c>
      <c r="K100" s="36">
        <f>SUMIFS(СВЦЭМ!$C$39:$C$782,СВЦЭМ!$A$39:$A$782,$A100,СВЦЭМ!$B$39:$B$782,K$77)+'СЕТ СН'!$H$12+СВЦЭМ!$D$10+'СЕТ СН'!$H$5-'СЕТ СН'!$H$20</f>
        <v>5308.2181740800006</v>
      </c>
      <c r="L100" s="36">
        <f>SUMIFS(СВЦЭМ!$C$39:$C$782,СВЦЭМ!$A$39:$A$782,$A100,СВЦЭМ!$B$39:$B$782,L$77)+'СЕТ СН'!$H$12+СВЦЭМ!$D$10+'СЕТ СН'!$H$5-'СЕТ СН'!$H$20</f>
        <v>5349.0864180299995</v>
      </c>
      <c r="M100" s="36">
        <f>SUMIFS(СВЦЭМ!$C$39:$C$782,СВЦЭМ!$A$39:$A$782,$A100,СВЦЭМ!$B$39:$B$782,M$77)+'СЕТ СН'!$H$12+СВЦЭМ!$D$10+'СЕТ СН'!$H$5-'СЕТ СН'!$H$20</f>
        <v>5362.69003539</v>
      </c>
      <c r="N100" s="36">
        <f>SUMIFS(СВЦЭМ!$C$39:$C$782,СВЦЭМ!$A$39:$A$782,$A100,СВЦЭМ!$B$39:$B$782,N$77)+'СЕТ СН'!$H$12+СВЦЭМ!$D$10+'СЕТ СН'!$H$5-'СЕТ СН'!$H$20</f>
        <v>5411.8204391099998</v>
      </c>
      <c r="O100" s="36">
        <f>SUMIFS(СВЦЭМ!$C$39:$C$782,СВЦЭМ!$A$39:$A$782,$A100,СВЦЭМ!$B$39:$B$782,O$77)+'СЕТ СН'!$H$12+СВЦЭМ!$D$10+'СЕТ СН'!$H$5-'СЕТ СН'!$H$20</f>
        <v>5420.4513350300003</v>
      </c>
      <c r="P100" s="36">
        <f>SUMIFS(СВЦЭМ!$C$39:$C$782,СВЦЭМ!$A$39:$A$782,$A100,СВЦЭМ!$B$39:$B$782,P$77)+'СЕТ СН'!$H$12+СВЦЭМ!$D$10+'СЕТ СН'!$H$5-'СЕТ СН'!$H$20</f>
        <v>5430.9878089699996</v>
      </c>
      <c r="Q100" s="36">
        <f>SUMIFS(СВЦЭМ!$C$39:$C$782,СВЦЭМ!$A$39:$A$782,$A100,СВЦЭМ!$B$39:$B$782,Q$77)+'СЕТ СН'!$H$12+СВЦЭМ!$D$10+'СЕТ СН'!$H$5-'СЕТ СН'!$H$20</f>
        <v>5441.6179023499999</v>
      </c>
      <c r="R100" s="36">
        <f>SUMIFS(СВЦЭМ!$C$39:$C$782,СВЦЭМ!$A$39:$A$782,$A100,СВЦЭМ!$B$39:$B$782,R$77)+'СЕТ СН'!$H$12+СВЦЭМ!$D$10+'СЕТ СН'!$H$5-'СЕТ СН'!$H$20</f>
        <v>5435.7992444900001</v>
      </c>
      <c r="S100" s="36">
        <f>SUMIFS(СВЦЭМ!$C$39:$C$782,СВЦЭМ!$A$39:$A$782,$A100,СВЦЭМ!$B$39:$B$782,S$77)+'СЕТ СН'!$H$12+СВЦЭМ!$D$10+'СЕТ СН'!$H$5-'СЕТ СН'!$H$20</f>
        <v>5405.3277549200002</v>
      </c>
      <c r="T100" s="36">
        <f>SUMIFS(СВЦЭМ!$C$39:$C$782,СВЦЭМ!$A$39:$A$782,$A100,СВЦЭМ!$B$39:$B$782,T$77)+'СЕТ СН'!$H$12+СВЦЭМ!$D$10+'СЕТ СН'!$H$5-'СЕТ СН'!$H$20</f>
        <v>5353.6909596400001</v>
      </c>
      <c r="U100" s="36">
        <f>SUMIFS(СВЦЭМ!$C$39:$C$782,СВЦЭМ!$A$39:$A$782,$A100,СВЦЭМ!$B$39:$B$782,U$77)+'СЕТ СН'!$H$12+СВЦЭМ!$D$10+'СЕТ СН'!$H$5-'СЕТ СН'!$H$20</f>
        <v>5343.8354736600004</v>
      </c>
      <c r="V100" s="36">
        <f>SUMIFS(СВЦЭМ!$C$39:$C$782,СВЦЭМ!$A$39:$A$782,$A100,СВЦЭМ!$B$39:$B$782,V$77)+'СЕТ СН'!$H$12+СВЦЭМ!$D$10+'СЕТ СН'!$H$5-'СЕТ СН'!$H$20</f>
        <v>5348.8931677500004</v>
      </c>
      <c r="W100" s="36">
        <f>SUMIFS(СВЦЭМ!$C$39:$C$782,СВЦЭМ!$A$39:$A$782,$A100,СВЦЭМ!$B$39:$B$782,W$77)+'СЕТ СН'!$H$12+СВЦЭМ!$D$10+'СЕТ СН'!$H$5-'СЕТ СН'!$H$20</f>
        <v>5376.3947894800003</v>
      </c>
      <c r="X100" s="36">
        <f>SUMIFS(СВЦЭМ!$C$39:$C$782,СВЦЭМ!$A$39:$A$782,$A100,СВЦЭМ!$B$39:$B$782,X$77)+'СЕТ СН'!$H$12+СВЦЭМ!$D$10+'СЕТ СН'!$H$5-'СЕТ СН'!$H$20</f>
        <v>5415.0841246199998</v>
      </c>
      <c r="Y100" s="36">
        <f>SUMIFS(СВЦЭМ!$C$39:$C$782,СВЦЭМ!$A$39:$A$782,$A100,СВЦЭМ!$B$39:$B$782,Y$77)+'СЕТ СН'!$H$12+СВЦЭМ!$D$10+'СЕТ СН'!$H$5-'СЕТ СН'!$H$20</f>
        <v>5470.9262190200006</v>
      </c>
    </row>
    <row r="101" spans="1:25" ht="15.75" x14ac:dyDescent="0.2">
      <c r="A101" s="35">
        <f t="shared" si="2"/>
        <v>44981</v>
      </c>
      <c r="B101" s="36">
        <f>SUMIFS(СВЦЭМ!$C$39:$C$782,СВЦЭМ!$A$39:$A$782,$A101,СВЦЭМ!$B$39:$B$782,B$77)+'СЕТ СН'!$H$12+СВЦЭМ!$D$10+'СЕТ СН'!$H$5-'СЕТ СН'!$H$20</f>
        <v>5464.2495169499998</v>
      </c>
      <c r="C101" s="36">
        <f>SUMIFS(СВЦЭМ!$C$39:$C$782,СВЦЭМ!$A$39:$A$782,$A101,СВЦЭМ!$B$39:$B$782,C$77)+'СЕТ СН'!$H$12+СВЦЭМ!$D$10+'СЕТ СН'!$H$5-'СЕТ СН'!$H$20</f>
        <v>5468.5832924200004</v>
      </c>
      <c r="D101" s="36">
        <f>SUMIFS(СВЦЭМ!$C$39:$C$782,СВЦЭМ!$A$39:$A$782,$A101,СВЦЭМ!$B$39:$B$782,D$77)+'СЕТ СН'!$H$12+СВЦЭМ!$D$10+'СЕТ СН'!$H$5-'СЕТ СН'!$H$20</f>
        <v>5412.1356145199998</v>
      </c>
      <c r="E101" s="36">
        <f>SUMIFS(СВЦЭМ!$C$39:$C$782,СВЦЭМ!$A$39:$A$782,$A101,СВЦЭМ!$B$39:$B$782,E$77)+'СЕТ СН'!$H$12+СВЦЭМ!$D$10+'СЕТ СН'!$H$5-'СЕТ СН'!$H$20</f>
        <v>5360.9020355700004</v>
      </c>
      <c r="F101" s="36">
        <f>SUMIFS(СВЦЭМ!$C$39:$C$782,СВЦЭМ!$A$39:$A$782,$A101,СВЦЭМ!$B$39:$B$782,F$77)+'СЕТ СН'!$H$12+СВЦЭМ!$D$10+'СЕТ СН'!$H$5-'СЕТ СН'!$H$20</f>
        <v>5377.7129133199996</v>
      </c>
      <c r="G101" s="36">
        <f>SUMIFS(СВЦЭМ!$C$39:$C$782,СВЦЭМ!$A$39:$A$782,$A101,СВЦЭМ!$B$39:$B$782,G$77)+'СЕТ СН'!$H$12+СВЦЭМ!$D$10+'СЕТ СН'!$H$5-'СЕТ СН'!$H$20</f>
        <v>5403.62793392</v>
      </c>
      <c r="H101" s="36">
        <f>SUMIFS(СВЦЭМ!$C$39:$C$782,СВЦЭМ!$A$39:$A$782,$A101,СВЦЭМ!$B$39:$B$782,H$77)+'СЕТ СН'!$H$12+СВЦЭМ!$D$10+'СЕТ СН'!$H$5-'СЕТ СН'!$H$20</f>
        <v>5411.0209735500002</v>
      </c>
      <c r="I101" s="36">
        <f>SUMIFS(СВЦЭМ!$C$39:$C$782,СВЦЭМ!$A$39:$A$782,$A101,СВЦЭМ!$B$39:$B$782,I$77)+'СЕТ СН'!$H$12+СВЦЭМ!$D$10+'СЕТ СН'!$H$5-'СЕТ СН'!$H$20</f>
        <v>5368.6375063400001</v>
      </c>
      <c r="J101" s="36">
        <f>SUMIFS(СВЦЭМ!$C$39:$C$782,СВЦЭМ!$A$39:$A$782,$A101,СВЦЭМ!$B$39:$B$782,J$77)+'СЕТ СН'!$H$12+СВЦЭМ!$D$10+'СЕТ СН'!$H$5-'СЕТ СН'!$H$20</f>
        <v>5318.0026672000004</v>
      </c>
      <c r="K101" s="36">
        <f>SUMIFS(СВЦЭМ!$C$39:$C$782,СВЦЭМ!$A$39:$A$782,$A101,СВЦЭМ!$B$39:$B$782,K$77)+'СЕТ СН'!$H$12+СВЦЭМ!$D$10+'СЕТ СН'!$H$5-'СЕТ СН'!$H$20</f>
        <v>5312.7885642600004</v>
      </c>
      <c r="L101" s="36">
        <f>SUMIFS(СВЦЭМ!$C$39:$C$782,СВЦЭМ!$A$39:$A$782,$A101,СВЦЭМ!$B$39:$B$782,L$77)+'СЕТ СН'!$H$12+СВЦЭМ!$D$10+'СЕТ СН'!$H$5-'СЕТ СН'!$H$20</f>
        <v>5326.12136964</v>
      </c>
      <c r="M101" s="36">
        <f>SUMIFS(СВЦЭМ!$C$39:$C$782,СВЦЭМ!$A$39:$A$782,$A101,СВЦЭМ!$B$39:$B$782,M$77)+'СЕТ СН'!$H$12+СВЦЭМ!$D$10+'СЕТ СН'!$H$5-'СЕТ СН'!$H$20</f>
        <v>5336.6899840300002</v>
      </c>
      <c r="N101" s="36">
        <f>SUMIFS(СВЦЭМ!$C$39:$C$782,СВЦЭМ!$A$39:$A$782,$A101,СВЦЭМ!$B$39:$B$782,N$77)+'СЕТ СН'!$H$12+СВЦЭМ!$D$10+'СЕТ СН'!$H$5-'СЕТ СН'!$H$20</f>
        <v>5335.6257372300006</v>
      </c>
      <c r="O101" s="36">
        <f>SUMIFS(СВЦЭМ!$C$39:$C$782,СВЦЭМ!$A$39:$A$782,$A101,СВЦЭМ!$B$39:$B$782,O$77)+'СЕТ СН'!$H$12+СВЦЭМ!$D$10+'СЕТ СН'!$H$5-'СЕТ СН'!$H$20</f>
        <v>5364.4465440399999</v>
      </c>
      <c r="P101" s="36">
        <f>SUMIFS(СВЦЭМ!$C$39:$C$782,СВЦЭМ!$A$39:$A$782,$A101,СВЦЭМ!$B$39:$B$782,P$77)+'СЕТ СН'!$H$12+СВЦЭМ!$D$10+'СЕТ СН'!$H$5-'СЕТ СН'!$H$20</f>
        <v>5365.0592629599996</v>
      </c>
      <c r="Q101" s="36">
        <f>SUMIFS(СВЦЭМ!$C$39:$C$782,СВЦЭМ!$A$39:$A$782,$A101,СВЦЭМ!$B$39:$B$782,Q$77)+'СЕТ СН'!$H$12+СВЦЭМ!$D$10+'СЕТ СН'!$H$5-'СЕТ СН'!$H$20</f>
        <v>5365.5967757500002</v>
      </c>
      <c r="R101" s="36">
        <f>SUMIFS(СВЦЭМ!$C$39:$C$782,СВЦЭМ!$A$39:$A$782,$A101,СВЦЭМ!$B$39:$B$782,R$77)+'СЕТ СН'!$H$12+СВЦЭМ!$D$10+'СЕТ СН'!$H$5-'СЕТ СН'!$H$20</f>
        <v>5354.3790422100001</v>
      </c>
      <c r="S101" s="36">
        <f>SUMIFS(СВЦЭМ!$C$39:$C$782,СВЦЭМ!$A$39:$A$782,$A101,СВЦЭМ!$B$39:$B$782,S$77)+'СЕТ СН'!$H$12+СВЦЭМ!$D$10+'СЕТ СН'!$H$5-'СЕТ СН'!$H$20</f>
        <v>5347.8513903599996</v>
      </c>
      <c r="T101" s="36">
        <f>SUMIFS(СВЦЭМ!$C$39:$C$782,СВЦЭМ!$A$39:$A$782,$A101,СВЦЭМ!$B$39:$B$782,T$77)+'СЕТ СН'!$H$12+СВЦЭМ!$D$10+'СЕТ СН'!$H$5-'СЕТ СН'!$H$20</f>
        <v>5312.9340990399996</v>
      </c>
      <c r="U101" s="36">
        <f>SUMIFS(СВЦЭМ!$C$39:$C$782,СВЦЭМ!$A$39:$A$782,$A101,СВЦЭМ!$B$39:$B$782,U$77)+'СЕТ СН'!$H$12+СВЦЭМ!$D$10+'СЕТ СН'!$H$5-'СЕТ СН'!$H$20</f>
        <v>5316.8927473200001</v>
      </c>
      <c r="V101" s="36">
        <f>SUMIFS(СВЦЭМ!$C$39:$C$782,СВЦЭМ!$A$39:$A$782,$A101,СВЦЭМ!$B$39:$B$782,V$77)+'СЕТ СН'!$H$12+СВЦЭМ!$D$10+'СЕТ СН'!$H$5-'СЕТ СН'!$H$20</f>
        <v>5333.1567330500002</v>
      </c>
      <c r="W101" s="36">
        <f>SUMIFS(СВЦЭМ!$C$39:$C$782,СВЦЭМ!$A$39:$A$782,$A101,СВЦЭМ!$B$39:$B$782,W$77)+'СЕТ СН'!$H$12+СВЦЭМ!$D$10+'СЕТ СН'!$H$5-'СЕТ СН'!$H$20</f>
        <v>5309.1319624200005</v>
      </c>
      <c r="X101" s="36">
        <f>SUMIFS(СВЦЭМ!$C$39:$C$782,СВЦЭМ!$A$39:$A$782,$A101,СВЦЭМ!$B$39:$B$782,X$77)+'СЕТ СН'!$H$12+СВЦЭМ!$D$10+'СЕТ СН'!$H$5-'СЕТ СН'!$H$20</f>
        <v>5339.0620272400001</v>
      </c>
      <c r="Y101" s="36">
        <f>SUMIFS(СВЦЭМ!$C$39:$C$782,СВЦЭМ!$A$39:$A$782,$A101,СВЦЭМ!$B$39:$B$782,Y$77)+'СЕТ СН'!$H$12+СВЦЭМ!$D$10+'СЕТ СН'!$H$5-'СЕТ СН'!$H$20</f>
        <v>5357.1198711899997</v>
      </c>
    </row>
    <row r="102" spans="1:25" ht="15.75" x14ac:dyDescent="0.2">
      <c r="A102" s="35">
        <f t="shared" si="2"/>
        <v>44982</v>
      </c>
      <c r="B102" s="36">
        <f>SUMIFS(СВЦЭМ!$C$39:$C$782,СВЦЭМ!$A$39:$A$782,$A102,СВЦЭМ!$B$39:$B$782,B$77)+'СЕТ СН'!$H$12+СВЦЭМ!$D$10+'СЕТ СН'!$H$5-'СЕТ СН'!$H$20</f>
        <v>5582.9463455100004</v>
      </c>
      <c r="C102" s="36">
        <f>SUMIFS(СВЦЭМ!$C$39:$C$782,СВЦЭМ!$A$39:$A$782,$A102,СВЦЭМ!$B$39:$B$782,C$77)+'СЕТ СН'!$H$12+СВЦЭМ!$D$10+'СЕТ СН'!$H$5-'СЕТ СН'!$H$20</f>
        <v>5607.3911255599996</v>
      </c>
      <c r="D102" s="36">
        <f>SUMIFS(СВЦЭМ!$C$39:$C$782,СВЦЭМ!$A$39:$A$782,$A102,СВЦЭМ!$B$39:$B$782,D$77)+'СЕТ СН'!$H$12+СВЦЭМ!$D$10+'СЕТ СН'!$H$5-'СЕТ СН'!$H$20</f>
        <v>5602.8150699100006</v>
      </c>
      <c r="E102" s="36">
        <f>SUMIFS(СВЦЭМ!$C$39:$C$782,СВЦЭМ!$A$39:$A$782,$A102,СВЦЭМ!$B$39:$B$782,E$77)+'СЕТ СН'!$H$12+СВЦЭМ!$D$10+'СЕТ СН'!$H$5-'СЕТ СН'!$H$20</f>
        <v>5614.7032327899997</v>
      </c>
      <c r="F102" s="36">
        <f>SUMIFS(СВЦЭМ!$C$39:$C$782,СВЦЭМ!$A$39:$A$782,$A102,СВЦЭМ!$B$39:$B$782,F$77)+'СЕТ СН'!$H$12+СВЦЭМ!$D$10+'СЕТ СН'!$H$5-'СЕТ СН'!$H$20</f>
        <v>5586.9904259699997</v>
      </c>
      <c r="G102" s="36">
        <f>SUMIFS(СВЦЭМ!$C$39:$C$782,СВЦЭМ!$A$39:$A$782,$A102,СВЦЭМ!$B$39:$B$782,G$77)+'СЕТ СН'!$H$12+СВЦЭМ!$D$10+'СЕТ СН'!$H$5-'СЕТ СН'!$H$20</f>
        <v>5570.4523631000002</v>
      </c>
      <c r="H102" s="36">
        <f>SUMIFS(СВЦЭМ!$C$39:$C$782,СВЦЭМ!$A$39:$A$782,$A102,СВЦЭМ!$B$39:$B$782,H$77)+'СЕТ СН'!$H$12+СВЦЭМ!$D$10+'СЕТ СН'!$H$5-'СЕТ СН'!$H$20</f>
        <v>5520.9473811400003</v>
      </c>
      <c r="I102" s="36">
        <f>SUMIFS(СВЦЭМ!$C$39:$C$782,СВЦЭМ!$A$39:$A$782,$A102,СВЦЭМ!$B$39:$B$782,I$77)+'СЕТ СН'!$H$12+СВЦЭМ!$D$10+'СЕТ СН'!$H$5-'СЕТ СН'!$H$20</f>
        <v>5470.4758490300001</v>
      </c>
      <c r="J102" s="36">
        <f>SUMIFS(СВЦЭМ!$C$39:$C$782,СВЦЭМ!$A$39:$A$782,$A102,СВЦЭМ!$B$39:$B$782,J$77)+'СЕТ СН'!$H$12+СВЦЭМ!$D$10+'СЕТ СН'!$H$5-'СЕТ СН'!$H$20</f>
        <v>5389.4896437099997</v>
      </c>
      <c r="K102" s="36">
        <f>SUMIFS(СВЦЭМ!$C$39:$C$782,СВЦЭМ!$A$39:$A$782,$A102,СВЦЭМ!$B$39:$B$782,K$77)+'СЕТ СН'!$H$12+СВЦЭМ!$D$10+'СЕТ СН'!$H$5-'СЕТ СН'!$H$20</f>
        <v>5350.3062663399996</v>
      </c>
      <c r="L102" s="36">
        <f>SUMIFS(СВЦЭМ!$C$39:$C$782,СВЦЭМ!$A$39:$A$782,$A102,СВЦЭМ!$B$39:$B$782,L$77)+'СЕТ СН'!$H$12+СВЦЭМ!$D$10+'СЕТ СН'!$H$5-'СЕТ СН'!$H$20</f>
        <v>5387.7728124000005</v>
      </c>
      <c r="M102" s="36">
        <f>SUMIFS(СВЦЭМ!$C$39:$C$782,СВЦЭМ!$A$39:$A$782,$A102,СВЦЭМ!$B$39:$B$782,M$77)+'СЕТ СН'!$H$12+СВЦЭМ!$D$10+'СЕТ СН'!$H$5-'СЕТ СН'!$H$20</f>
        <v>5415.75702688</v>
      </c>
      <c r="N102" s="36">
        <f>SUMIFS(СВЦЭМ!$C$39:$C$782,СВЦЭМ!$A$39:$A$782,$A102,СВЦЭМ!$B$39:$B$782,N$77)+'СЕТ СН'!$H$12+СВЦЭМ!$D$10+'СЕТ СН'!$H$5-'СЕТ СН'!$H$20</f>
        <v>5458.5908210500002</v>
      </c>
      <c r="O102" s="36">
        <f>SUMIFS(СВЦЭМ!$C$39:$C$782,СВЦЭМ!$A$39:$A$782,$A102,СВЦЭМ!$B$39:$B$782,O$77)+'СЕТ СН'!$H$12+СВЦЭМ!$D$10+'СЕТ СН'!$H$5-'СЕТ СН'!$H$20</f>
        <v>5486.9857587900005</v>
      </c>
      <c r="P102" s="36">
        <f>SUMIFS(СВЦЭМ!$C$39:$C$782,СВЦЭМ!$A$39:$A$782,$A102,СВЦЭМ!$B$39:$B$782,P$77)+'СЕТ СН'!$H$12+СВЦЭМ!$D$10+'СЕТ СН'!$H$5-'СЕТ СН'!$H$20</f>
        <v>5518.2205280100006</v>
      </c>
      <c r="Q102" s="36">
        <f>SUMIFS(СВЦЭМ!$C$39:$C$782,СВЦЭМ!$A$39:$A$782,$A102,СВЦЭМ!$B$39:$B$782,Q$77)+'СЕТ СН'!$H$12+СВЦЭМ!$D$10+'СЕТ СН'!$H$5-'СЕТ СН'!$H$20</f>
        <v>5546.7464052899995</v>
      </c>
      <c r="R102" s="36">
        <f>SUMIFS(СВЦЭМ!$C$39:$C$782,СВЦЭМ!$A$39:$A$782,$A102,СВЦЭМ!$B$39:$B$782,R$77)+'СЕТ СН'!$H$12+СВЦЭМ!$D$10+'СЕТ СН'!$H$5-'СЕТ СН'!$H$20</f>
        <v>5537.5714685299999</v>
      </c>
      <c r="S102" s="36">
        <f>SUMIFS(СВЦЭМ!$C$39:$C$782,СВЦЭМ!$A$39:$A$782,$A102,СВЦЭМ!$B$39:$B$782,S$77)+'СЕТ СН'!$H$12+СВЦЭМ!$D$10+'СЕТ СН'!$H$5-'СЕТ СН'!$H$20</f>
        <v>5525.0694456299998</v>
      </c>
      <c r="T102" s="36">
        <f>SUMIFS(СВЦЭМ!$C$39:$C$782,СВЦЭМ!$A$39:$A$782,$A102,СВЦЭМ!$B$39:$B$782,T$77)+'СЕТ СН'!$H$12+СВЦЭМ!$D$10+'СЕТ СН'!$H$5-'СЕТ СН'!$H$20</f>
        <v>5490.6810184099995</v>
      </c>
      <c r="U102" s="36">
        <f>SUMIFS(СВЦЭМ!$C$39:$C$782,СВЦЭМ!$A$39:$A$782,$A102,СВЦЭМ!$B$39:$B$782,U$77)+'СЕТ СН'!$H$12+СВЦЭМ!$D$10+'СЕТ СН'!$H$5-'СЕТ СН'!$H$20</f>
        <v>5459.0880795000003</v>
      </c>
      <c r="V102" s="36">
        <f>SUMIFS(СВЦЭМ!$C$39:$C$782,СВЦЭМ!$A$39:$A$782,$A102,СВЦЭМ!$B$39:$B$782,V$77)+'СЕТ СН'!$H$12+СВЦЭМ!$D$10+'СЕТ СН'!$H$5-'СЕТ СН'!$H$20</f>
        <v>5465.6585407000002</v>
      </c>
      <c r="W102" s="36">
        <f>SUMIFS(СВЦЭМ!$C$39:$C$782,СВЦЭМ!$A$39:$A$782,$A102,СВЦЭМ!$B$39:$B$782,W$77)+'СЕТ СН'!$H$12+СВЦЭМ!$D$10+'СЕТ СН'!$H$5-'СЕТ СН'!$H$20</f>
        <v>5490.1981479400001</v>
      </c>
      <c r="X102" s="36">
        <f>SUMIFS(СВЦЭМ!$C$39:$C$782,СВЦЭМ!$A$39:$A$782,$A102,СВЦЭМ!$B$39:$B$782,X$77)+'СЕТ СН'!$H$12+СВЦЭМ!$D$10+'СЕТ СН'!$H$5-'СЕТ СН'!$H$20</f>
        <v>5516.4143022600001</v>
      </c>
      <c r="Y102" s="36">
        <f>SUMIFS(СВЦЭМ!$C$39:$C$782,СВЦЭМ!$A$39:$A$782,$A102,СВЦЭМ!$B$39:$B$782,Y$77)+'СЕТ СН'!$H$12+СВЦЭМ!$D$10+'СЕТ СН'!$H$5-'СЕТ СН'!$H$20</f>
        <v>5555.2269834099998</v>
      </c>
    </row>
    <row r="103" spans="1:25" ht="15.75" x14ac:dyDescent="0.2">
      <c r="A103" s="35">
        <f t="shared" si="2"/>
        <v>44983</v>
      </c>
      <c r="B103" s="36">
        <f>SUMIFS(СВЦЭМ!$C$39:$C$782,СВЦЭМ!$A$39:$A$782,$A103,СВЦЭМ!$B$39:$B$782,B$77)+'СЕТ СН'!$H$12+СВЦЭМ!$D$10+'СЕТ СН'!$H$5-'СЕТ СН'!$H$20</f>
        <v>5592.1297243899999</v>
      </c>
      <c r="C103" s="36">
        <f>SUMIFS(СВЦЭМ!$C$39:$C$782,СВЦЭМ!$A$39:$A$782,$A103,СВЦЭМ!$B$39:$B$782,C$77)+'СЕТ СН'!$H$12+СВЦЭМ!$D$10+'СЕТ СН'!$H$5-'СЕТ СН'!$H$20</f>
        <v>5604.6327100199996</v>
      </c>
      <c r="D103" s="36">
        <f>SUMIFS(СВЦЭМ!$C$39:$C$782,СВЦЭМ!$A$39:$A$782,$A103,СВЦЭМ!$B$39:$B$782,D$77)+'СЕТ СН'!$H$12+СВЦЭМ!$D$10+'СЕТ СН'!$H$5-'СЕТ СН'!$H$20</f>
        <v>5593.13656558</v>
      </c>
      <c r="E103" s="36">
        <f>SUMIFS(СВЦЭМ!$C$39:$C$782,СВЦЭМ!$A$39:$A$782,$A103,СВЦЭМ!$B$39:$B$782,E$77)+'СЕТ СН'!$H$12+СВЦЭМ!$D$10+'СЕТ СН'!$H$5-'СЕТ СН'!$H$20</f>
        <v>5586.5983368400002</v>
      </c>
      <c r="F103" s="36">
        <f>SUMIFS(СВЦЭМ!$C$39:$C$782,СВЦЭМ!$A$39:$A$782,$A103,СВЦЭМ!$B$39:$B$782,F$77)+'СЕТ СН'!$H$12+СВЦЭМ!$D$10+'СЕТ СН'!$H$5-'СЕТ СН'!$H$20</f>
        <v>5598.7131766000002</v>
      </c>
      <c r="G103" s="36">
        <f>SUMIFS(СВЦЭМ!$C$39:$C$782,СВЦЭМ!$A$39:$A$782,$A103,СВЦЭМ!$B$39:$B$782,G$77)+'СЕТ СН'!$H$12+СВЦЭМ!$D$10+'СЕТ СН'!$H$5-'СЕТ СН'!$H$20</f>
        <v>5591.9795933000005</v>
      </c>
      <c r="H103" s="36">
        <f>SUMIFS(СВЦЭМ!$C$39:$C$782,СВЦЭМ!$A$39:$A$782,$A103,СВЦЭМ!$B$39:$B$782,H$77)+'СЕТ СН'!$H$12+СВЦЭМ!$D$10+'СЕТ СН'!$H$5-'СЕТ СН'!$H$20</f>
        <v>5591.5508501900003</v>
      </c>
      <c r="I103" s="36">
        <f>SUMIFS(СВЦЭМ!$C$39:$C$782,СВЦЭМ!$A$39:$A$782,$A103,СВЦЭМ!$B$39:$B$782,I$77)+'СЕТ СН'!$H$12+СВЦЭМ!$D$10+'СЕТ СН'!$H$5-'СЕТ СН'!$H$20</f>
        <v>5519.47595869</v>
      </c>
      <c r="J103" s="36">
        <f>SUMIFS(СВЦЭМ!$C$39:$C$782,СВЦЭМ!$A$39:$A$782,$A103,СВЦЭМ!$B$39:$B$782,J$77)+'СЕТ СН'!$H$12+СВЦЭМ!$D$10+'СЕТ СН'!$H$5-'СЕТ СН'!$H$20</f>
        <v>5594.8625581300003</v>
      </c>
      <c r="K103" s="36">
        <f>SUMIFS(СВЦЭМ!$C$39:$C$782,СВЦЭМ!$A$39:$A$782,$A103,СВЦЭМ!$B$39:$B$782,K$77)+'СЕТ СН'!$H$12+СВЦЭМ!$D$10+'СЕТ СН'!$H$5-'СЕТ СН'!$H$20</f>
        <v>5522.61194557</v>
      </c>
      <c r="L103" s="36">
        <f>SUMIFS(СВЦЭМ!$C$39:$C$782,СВЦЭМ!$A$39:$A$782,$A103,СВЦЭМ!$B$39:$B$782,L$77)+'СЕТ СН'!$H$12+СВЦЭМ!$D$10+'СЕТ СН'!$H$5-'СЕТ СН'!$H$20</f>
        <v>5435.4774103600002</v>
      </c>
      <c r="M103" s="36">
        <f>SUMIFS(СВЦЭМ!$C$39:$C$782,СВЦЭМ!$A$39:$A$782,$A103,СВЦЭМ!$B$39:$B$782,M$77)+'СЕТ СН'!$H$12+СВЦЭМ!$D$10+'СЕТ СН'!$H$5-'СЕТ СН'!$H$20</f>
        <v>5455.3266774800004</v>
      </c>
      <c r="N103" s="36">
        <f>SUMIFS(СВЦЭМ!$C$39:$C$782,СВЦЭМ!$A$39:$A$782,$A103,СВЦЭМ!$B$39:$B$782,N$77)+'СЕТ СН'!$H$12+СВЦЭМ!$D$10+'СЕТ СН'!$H$5-'СЕТ СН'!$H$20</f>
        <v>5483.3549183100004</v>
      </c>
      <c r="O103" s="36">
        <f>SUMIFS(СВЦЭМ!$C$39:$C$782,СВЦЭМ!$A$39:$A$782,$A103,СВЦЭМ!$B$39:$B$782,O$77)+'СЕТ СН'!$H$12+СВЦЭМ!$D$10+'СЕТ СН'!$H$5-'СЕТ СН'!$H$20</f>
        <v>5529.4630725400002</v>
      </c>
      <c r="P103" s="36">
        <f>SUMIFS(СВЦЭМ!$C$39:$C$782,СВЦЭМ!$A$39:$A$782,$A103,СВЦЭМ!$B$39:$B$782,P$77)+'СЕТ СН'!$H$12+СВЦЭМ!$D$10+'СЕТ СН'!$H$5-'СЕТ СН'!$H$20</f>
        <v>5560.6979810499997</v>
      </c>
      <c r="Q103" s="36">
        <f>SUMIFS(СВЦЭМ!$C$39:$C$782,СВЦЭМ!$A$39:$A$782,$A103,СВЦЭМ!$B$39:$B$782,Q$77)+'СЕТ СН'!$H$12+СВЦЭМ!$D$10+'СЕТ СН'!$H$5-'СЕТ СН'!$H$20</f>
        <v>5586.8973827899999</v>
      </c>
      <c r="R103" s="36">
        <f>SUMIFS(СВЦЭМ!$C$39:$C$782,СВЦЭМ!$A$39:$A$782,$A103,СВЦЭМ!$B$39:$B$782,R$77)+'СЕТ СН'!$H$12+СВЦЭМ!$D$10+'СЕТ СН'!$H$5-'СЕТ СН'!$H$20</f>
        <v>5577.3500574199998</v>
      </c>
      <c r="S103" s="36">
        <f>SUMIFS(СВЦЭМ!$C$39:$C$782,СВЦЭМ!$A$39:$A$782,$A103,СВЦЭМ!$B$39:$B$782,S$77)+'СЕТ СН'!$H$12+СВЦЭМ!$D$10+'СЕТ СН'!$H$5-'СЕТ СН'!$H$20</f>
        <v>5533.7137138100006</v>
      </c>
      <c r="T103" s="36">
        <f>SUMIFS(СВЦЭМ!$C$39:$C$782,СВЦЭМ!$A$39:$A$782,$A103,СВЦЭМ!$B$39:$B$782,T$77)+'СЕТ СН'!$H$12+СВЦЭМ!$D$10+'СЕТ СН'!$H$5-'СЕТ СН'!$H$20</f>
        <v>5486.8357301599999</v>
      </c>
      <c r="U103" s="36">
        <f>SUMIFS(СВЦЭМ!$C$39:$C$782,СВЦЭМ!$A$39:$A$782,$A103,СВЦЭМ!$B$39:$B$782,U$77)+'СЕТ СН'!$H$12+СВЦЭМ!$D$10+'СЕТ СН'!$H$5-'СЕТ СН'!$H$20</f>
        <v>5461.3217731300001</v>
      </c>
      <c r="V103" s="36">
        <f>SUMIFS(СВЦЭМ!$C$39:$C$782,СВЦЭМ!$A$39:$A$782,$A103,СВЦЭМ!$B$39:$B$782,V$77)+'СЕТ СН'!$H$12+СВЦЭМ!$D$10+'СЕТ СН'!$H$5-'СЕТ СН'!$H$20</f>
        <v>5450.0985093899999</v>
      </c>
      <c r="W103" s="36">
        <f>SUMIFS(СВЦЭМ!$C$39:$C$782,СВЦЭМ!$A$39:$A$782,$A103,СВЦЭМ!$B$39:$B$782,W$77)+'СЕТ СН'!$H$12+СВЦЭМ!$D$10+'СЕТ СН'!$H$5-'СЕТ СН'!$H$20</f>
        <v>5500.26135557</v>
      </c>
      <c r="X103" s="36">
        <f>SUMIFS(СВЦЭМ!$C$39:$C$782,СВЦЭМ!$A$39:$A$782,$A103,СВЦЭМ!$B$39:$B$782,X$77)+'СЕТ СН'!$H$12+СВЦЭМ!$D$10+'СЕТ СН'!$H$5-'СЕТ СН'!$H$20</f>
        <v>5523.5077292200003</v>
      </c>
      <c r="Y103" s="36">
        <f>SUMIFS(СВЦЭМ!$C$39:$C$782,СВЦЭМ!$A$39:$A$782,$A103,СВЦЭМ!$B$39:$B$782,Y$77)+'СЕТ СН'!$H$12+СВЦЭМ!$D$10+'СЕТ СН'!$H$5-'СЕТ СН'!$H$20</f>
        <v>5562.6063890400001</v>
      </c>
    </row>
    <row r="104" spans="1:25" ht="15.75" x14ac:dyDescent="0.2">
      <c r="A104" s="35">
        <f t="shared" si="2"/>
        <v>44984</v>
      </c>
      <c r="B104" s="36">
        <f>SUMIFS(СВЦЭМ!$C$39:$C$782,СВЦЭМ!$A$39:$A$782,$A104,СВЦЭМ!$B$39:$B$782,B$77)+'СЕТ СН'!$H$12+СВЦЭМ!$D$10+'СЕТ СН'!$H$5-'СЕТ СН'!$H$20</f>
        <v>5582.03412923</v>
      </c>
      <c r="C104" s="36">
        <f>SUMIFS(СВЦЭМ!$C$39:$C$782,СВЦЭМ!$A$39:$A$782,$A104,СВЦЭМ!$B$39:$B$782,C$77)+'СЕТ СН'!$H$12+СВЦЭМ!$D$10+'СЕТ СН'!$H$5-'СЕТ СН'!$H$20</f>
        <v>5612.9606411599998</v>
      </c>
      <c r="D104" s="36">
        <f>SUMIFS(СВЦЭМ!$C$39:$C$782,СВЦЭМ!$A$39:$A$782,$A104,СВЦЭМ!$B$39:$B$782,D$77)+'СЕТ СН'!$H$12+СВЦЭМ!$D$10+'СЕТ СН'!$H$5-'СЕТ СН'!$H$20</f>
        <v>5607.9751012799998</v>
      </c>
      <c r="E104" s="36">
        <f>SUMIFS(СВЦЭМ!$C$39:$C$782,СВЦЭМ!$A$39:$A$782,$A104,СВЦЭМ!$B$39:$B$782,E$77)+'СЕТ СН'!$H$12+СВЦЭМ!$D$10+'СЕТ СН'!$H$5-'СЕТ СН'!$H$20</f>
        <v>5625.2573636899997</v>
      </c>
      <c r="F104" s="36">
        <f>SUMIFS(СВЦЭМ!$C$39:$C$782,СВЦЭМ!$A$39:$A$782,$A104,СВЦЭМ!$B$39:$B$782,F$77)+'СЕТ СН'!$H$12+СВЦЭМ!$D$10+'СЕТ СН'!$H$5-'СЕТ СН'!$H$20</f>
        <v>5622.3603729400002</v>
      </c>
      <c r="G104" s="36">
        <f>SUMIFS(СВЦЭМ!$C$39:$C$782,СВЦЭМ!$A$39:$A$782,$A104,СВЦЭМ!$B$39:$B$782,G$77)+'СЕТ СН'!$H$12+СВЦЭМ!$D$10+'СЕТ СН'!$H$5-'СЕТ СН'!$H$20</f>
        <v>5588.1223299699996</v>
      </c>
      <c r="H104" s="36">
        <f>SUMIFS(СВЦЭМ!$C$39:$C$782,СВЦЭМ!$A$39:$A$782,$A104,СВЦЭМ!$B$39:$B$782,H$77)+'СЕТ СН'!$H$12+СВЦЭМ!$D$10+'СЕТ СН'!$H$5-'СЕТ СН'!$H$20</f>
        <v>5542.8112861899999</v>
      </c>
      <c r="I104" s="36">
        <f>SUMIFS(СВЦЭМ!$C$39:$C$782,СВЦЭМ!$A$39:$A$782,$A104,СВЦЭМ!$B$39:$B$782,I$77)+'СЕТ СН'!$H$12+СВЦЭМ!$D$10+'СЕТ СН'!$H$5-'СЕТ СН'!$H$20</f>
        <v>5496.7544032799997</v>
      </c>
      <c r="J104" s="36">
        <f>SUMIFS(СВЦЭМ!$C$39:$C$782,СВЦЭМ!$A$39:$A$782,$A104,СВЦЭМ!$B$39:$B$782,J$77)+'СЕТ СН'!$H$12+СВЦЭМ!$D$10+'СЕТ СН'!$H$5-'СЕТ СН'!$H$20</f>
        <v>5474.4423499700006</v>
      </c>
      <c r="K104" s="36">
        <f>SUMIFS(СВЦЭМ!$C$39:$C$782,СВЦЭМ!$A$39:$A$782,$A104,СВЦЭМ!$B$39:$B$782,K$77)+'СЕТ СН'!$H$12+СВЦЭМ!$D$10+'СЕТ СН'!$H$5-'СЕТ СН'!$H$20</f>
        <v>5448.9353644800003</v>
      </c>
      <c r="L104" s="36">
        <f>SUMIFS(СВЦЭМ!$C$39:$C$782,СВЦЭМ!$A$39:$A$782,$A104,СВЦЭМ!$B$39:$B$782,L$77)+'СЕТ СН'!$H$12+СВЦЭМ!$D$10+'СЕТ СН'!$H$5-'СЕТ СН'!$H$20</f>
        <v>5456.0613592999998</v>
      </c>
      <c r="M104" s="36">
        <f>SUMIFS(СВЦЭМ!$C$39:$C$782,СВЦЭМ!$A$39:$A$782,$A104,СВЦЭМ!$B$39:$B$782,M$77)+'СЕТ СН'!$H$12+СВЦЭМ!$D$10+'СЕТ СН'!$H$5-'СЕТ СН'!$H$20</f>
        <v>5495.10091491</v>
      </c>
      <c r="N104" s="36">
        <f>SUMIFS(СВЦЭМ!$C$39:$C$782,СВЦЭМ!$A$39:$A$782,$A104,СВЦЭМ!$B$39:$B$782,N$77)+'СЕТ СН'!$H$12+СВЦЭМ!$D$10+'СЕТ СН'!$H$5-'СЕТ СН'!$H$20</f>
        <v>5527.0610075700006</v>
      </c>
      <c r="O104" s="36">
        <f>SUMIFS(СВЦЭМ!$C$39:$C$782,СВЦЭМ!$A$39:$A$782,$A104,СВЦЭМ!$B$39:$B$782,O$77)+'СЕТ СН'!$H$12+СВЦЭМ!$D$10+'СЕТ СН'!$H$5-'СЕТ СН'!$H$20</f>
        <v>5573.3684106800001</v>
      </c>
      <c r="P104" s="36">
        <f>SUMIFS(СВЦЭМ!$C$39:$C$782,СВЦЭМ!$A$39:$A$782,$A104,СВЦЭМ!$B$39:$B$782,P$77)+'СЕТ СН'!$H$12+СВЦЭМ!$D$10+'СЕТ СН'!$H$5-'СЕТ СН'!$H$20</f>
        <v>5587.7725068</v>
      </c>
      <c r="Q104" s="36">
        <f>SUMIFS(СВЦЭМ!$C$39:$C$782,СВЦЭМ!$A$39:$A$782,$A104,СВЦЭМ!$B$39:$B$782,Q$77)+'СЕТ СН'!$H$12+СВЦЭМ!$D$10+'СЕТ СН'!$H$5-'СЕТ СН'!$H$20</f>
        <v>5601.0548752300001</v>
      </c>
      <c r="R104" s="36">
        <f>SUMIFS(СВЦЭМ!$C$39:$C$782,СВЦЭМ!$A$39:$A$782,$A104,СВЦЭМ!$B$39:$B$782,R$77)+'СЕТ СН'!$H$12+СВЦЭМ!$D$10+'СЕТ СН'!$H$5-'СЕТ СН'!$H$20</f>
        <v>5585.9530397600001</v>
      </c>
      <c r="S104" s="36">
        <f>SUMIFS(СВЦЭМ!$C$39:$C$782,СВЦЭМ!$A$39:$A$782,$A104,СВЦЭМ!$B$39:$B$782,S$77)+'СЕТ СН'!$H$12+СВЦЭМ!$D$10+'СЕТ СН'!$H$5-'СЕТ СН'!$H$20</f>
        <v>5542.5779648099997</v>
      </c>
      <c r="T104" s="36">
        <f>SUMIFS(СВЦЭМ!$C$39:$C$782,СВЦЭМ!$A$39:$A$782,$A104,СВЦЭМ!$B$39:$B$782,T$77)+'СЕТ СН'!$H$12+СВЦЭМ!$D$10+'СЕТ СН'!$H$5-'СЕТ СН'!$H$20</f>
        <v>5472.3475859099999</v>
      </c>
      <c r="U104" s="36">
        <f>SUMIFS(СВЦЭМ!$C$39:$C$782,СВЦЭМ!$A$39:$A$782,$A104,СВЦЭМ!$B$39:$B$782,U$77)+'СЕТ СН'!$H$12+СВЦЭМ!$D$10+'СЕТ СН'!$H$5-'СЕТ СН'!$H$20</f>
        <v>5481.9911305000005</v>
      </c>
      <c r="V104" s="36">
        <f>SUMIFS(СВЦЭМ!$C$39:$C$782,СВЦЭМ!$A$39:$A$782,$A104,СВЦЭМ!$B$39:$B$782,V$77)+'СЕТ СН'!$H$12+СВЦЭМ!$D$10+'СЕТ СН'!$H$5-'СЕТ СН'!$H$20</f>
        <v>5494.0716106700002</v>
      </c>
      <c r="W104" s="36">
        <f>SUMIFS(СВЦЭМ!$C$39:$C$782,СВЦЭМ!$A$39:$A$782,$A104,СВЦЭМ!$B$39:$B$782,W$77)+'СЕТ СН'!$H$12+СВЦЭМ!$D$10+'СЕТ СН'!$H$5-'СЕТ СН'!$H$20</f>
        <v>5534.2954651199998</v>
      </c>
      <c r="X104" s="36">
        <f>SUMIFS(СВЦЭМ!$C$39:$C$782,СВЦЭМ!$A$39:$A$782,$A104,СВЦЭМ!$B$39:$B$782,X$77)+'СЕТ СН'!$H$12+СВЦЭМ!$D$10+'СЕТ СН'!$H$5-'СЕТ СН'!$H$20</f>
        <v>5550.5443837100001</v>
      </c>
      <c r="Y104" s="36">
        <f>SUMIFS(СВЦЭМ!$C$39:$C$782,СВЦЭМ!$A$39:$A$782,$A104,СВЦЭМ!$B$39:$B$782,Y$77)+'СЕТ СН'!$H$12+СВЦЭМ!$D$10+'СЕТ СН'!$H$5-'СЕТ СН'!$H$20</f>
        <v>5594.1383194600003</v>
      </c>
    </row>
    <row r="105" spans="1:25" ht="15.75" x14ac:dyDescent="0.2">
      <c r="A105" s="35">
        <f t="shared" si="2"/>
        <v>44985</v>
      </c>
      <c r="B105" s="36">
        <f>SUMIFS(СВЦЭМ!$C$39:$C$782,СВЦЭМ!$A$39:$A$782,$A105,СВЦЭМ!$B$39:$B$782,B$77)+'СЕТ СН'!$H$12+СВЦЭМ!$D$10+'СЕТ СН'!$H$5-'СЕТ СН'!$H$20</f>
        <v>5746.7797297100005</v>
      </c>
      <c r="C105" s="36">
        <f>SUMIFS(СВЦЭМ!$C$39:$C$782,СВЦЭМ!$A$39:$A$782,$A105,СВЦЭМ!$B$39:$B$782,C$77)+'СЕТ СН'!$H$12+СВЦЭМ!$D$10+'СЕТ СН'!$H$5-'СЕТ СН'!$H$20</f>
        <v>5765.7389564500008</v>
      </c>
      <c r="D105" s="36">
        <f>SUMIFS(СВЦЭМ!$C$39:$C$782,СВЦЭМ!$A$39:$A$782,$A105,СВЦЭМ!$B$39:$B$782,D$77)+'СЕТ СН'!$H$12+СВЦЭМ!$D$10+'СЕТ СН'!$H$5-'СЕТ СН'!$H$20</f>
        <v>5811.0336052000002</v>
      </c>
      <c r="E105" s="36">
        <f>SUMIFS(СВЦЭМ!$C$39:$C$782,СВЦЭМ!$A$39:$A$782,$A105,СВЦЭМ!$B$39:$B$782,E$77)+'СЕТ СН'!$H$12+СВЦЭМ!$D$10+'СЕТ СН'!$H$5-'СЕТ СН'!$H$20</f>
        <v>5816.3462490000002</v>
      </c>
      <c r="F105" s="36">
        <f>SUMIFS(СВЦЭМ!$C$39:$C$782,СВЦЭМ!$A$39:$A$782,$A105,СВЦЭМ!$B$39:$B$782,F$77)+'СЕТ СН'!$H$12+СВЦЭМ!$D$10+'СЕТ СН'!$H$5-'СЕТ СН'!$H$20</f>
        <v>5800.7786226400003</v>
      </c>
      <c r="G105" s="36">
        <f>SUMIFS(СВЦЭМ!$C$39:$C$782,СВЦЭМ!$A$39:$A$782,$A105,СВЦЭМ!$B$39:$B$782,G$77)+'СЕТ СН'!$H$12+СВЦЭМ!$D$10+'СЕТ СН'!$H$5-'СЕТ СН'!$H$20</f>
        <v>5776.0016506800002</v>
      </c>
      <c r="H105" s="36">
        <f>SUMIFS(СВЦЭМ!$C$39:$C$782,СВЦЭМ!$A$39:$A$782,$A105,СВЦЭМ!$B$39:$B$782,H$77)+'СЕТ СН'!$H$12+СВЦЭМ!$D$10+'СЕТ СН'!$H$5-'СЕТ СН'!$H$20</f>
        <v>5727.41207751</v>
      </c>
      <c r="I105" s="36">
        <f>SUMIFS(СВЦЭМ!$C$39:$C$782,СВЦЭМ!$A$39:$A$782,$A105,СВЦЭМ!$B$39:$B$782,I$77)+'СЕТ СН'!$H$12+СВЦЭМ!$D$10+'СЕТ СН'!$H$5-'СЕТ СН'!$H$20</f>
        <v>5658.8898210200005</v>
      </c>
      <c r="J105" s="36">
        <f>SUMIFS(СВЦЭМ!$C$39:$C$782,СВЦЭМ!$A$39:$A$782,$A105,СВЦЭМ!$B$39:$B$782,J$77)+'СЕТ СН'!$H$12+СВЦЭМ!$D$10+'СЕТ СН'!$H$5-'СЕТ СН'!$H$20</f>
        <v>5636.4797987800002</v>
      </c>
      <c r="K105" s="36">
        <f>SUMIFS(СВЦЭМ!$C$39:$C$782,СВЦЭМ!$A$39:$A$782,$A105,СВЦЭМ!$B$39:$B$782,K$77)+'СЕТ СН'!$H$12+СВЦЭМ!$D$10+'СЕТ СН'!$H$5-'СЕТ СН'!$H$20</f>
        <v>5618.1201185099999</v>
      </c>
      <c r="L105" s="36">
        <f>SUMIFS(СВЦЭМ!$C$39:$C$782,СВЦЭМ!$A$39:$A$782,$A105,СВЦЭМ!$B$39:$B$782,L$77)+'СЕТ СН'!$H$12+СВЦЭМ!$D$10+'СЕТ СН'!$H$5-'СЕТ СН'!$H$20</f>
        <v>5601.14251934</v>
      </c>
      <c r="M105" s="36">
        <f>SUMIFS(СВЦЭМ!$C$39:$C$782,СВЦЭМ!$A$39:$A$782,$A105,СВЦЭМ!$B$39:$B$782,M$77)+'СЕТ СН'!$H$12+СВЦЭМ!$D$10+'СЕТ СН'!$H$5-'СЕТ СН'!$H$20</f>
        <v>5619.2169983599997</v>
      </c>
      <c r="N105" s="36">
        <f>SUMIFS(СВЦЭМ!$C$39:$C$782,СВЦЭМ!$A$39:$A$782,$A105,СВЦЭМ!$B$39:$B$782,N$77)+'СЕТ СН'!$H$12+СВЦЭМ!$D$10+'СЕТ СН'!$H$5-'СЕТ СН'!$H$20</f>
        <v>5656.4506499100007</v>
      </c>
      <c r="O105" s="36">
        <f>SUMIFS(СВЦЭМ!$C$39:$C$782,СВЦЭМ!$A$39:$A$782,$A105,СВЦЭМ!$B$39:$B$782,O$77)+'СЕТ СН'!$H$12+СВЦЭМ!$D$10+'СЕТ СН'!$H$5-'СЕТ СН'!$H$20</f>
        <v>5664.9598954900002</v>
      </c>
      <c r="P105" s="36">
        <f>SUMIFS(СВЦЭМ!$C$39:$C$782,СВЦЭМ!$A$39:$A$782,$A105,СВЦЭМ!$B$39:$B$782,P$77)+'СЕТ СН'!$H$12+СВЦЭМ!$D$10+'СЕТ СН'!$H$5-'СЕТ СН'!$H$20</f>
        <v>5721.2158105600001</v>
      </c>
      <c r="Q105" s="36">
        <f>SUMIFS(СВЦЭМ!$C$39:$C$782,СВЦЭМ!$A$39:$A$782,$A105,СВЦЭМ!$B$39:$B$782,Q$77)+'СЕТ СН'!$H$12+СВЦЭМ!$D$10+'СЕТ СН'!$H$5-'СЕТ СН'!$H$20</f>
        <v>5712.1908472300001</v>
      </c>
      <c r="R105" s="36">
        <f>SUMIFS(СВЦЭМ!$C$39:$C$782,СВЦЭМ!$A$39:$A$782,$A105,СВЦЭМ!$B$39:$B$782,R$77)+'СЕТ СН'!$H$12+СВЦЭМ!$D$10+'СЕТ СН'!$H$5-'СЕТ СН'!$H$20</f>
        <v>5739.7824387399996</v>
      </c>
      <c r="S105" s="36">
        <f>SUMIFS(СВЦЭМ!$C$39:$C$782,СВЦЭМ!$A$39:$A$782,$A105,СВЦЭМ!$B$39:$B$782,S$77)+'СЕТ СН'!$H$12+СВЦЭМ!$D$10+'СЕТ СН'!$H$5-'СЕТ СН'!$H$20</f>
        <v>5725.4481816000007</v>
      </c>
      <c r="T105" s="36">
        <f>SUMIFS(СВЦЭМ!$C$39:$C$782,СВЦЭМ!$A$39:$A$782,$A105,СВЦЭМ!$B$39:$B$782,T$77)+'СЕТ СН'!$H$12+СВЦЭМ!$D$10+'СЕТ СН'!$H$5-'СЕТ СН'!$H$20</f>
        <v>5693.31672927</v>
      </c>
      <c r="U105" s="36">
        <f>SUMIFS(СВЦЭМ!$C$39:$C$782,СВЦЭМ!$A$39:$A$782,$A105,СВЦЭМ!$B$39:$B$782,U$77)+'СЕТ СН'!$H$12+СВЦЭМ!$D$10+'СЕТ СН'!$H$5-'СЕТ СН'!$H$20</f>
        <v>5645.4301206500004</v>
      </c>
      <c r="V105" s="36">
        <f>SUMIFS(СВЦЭМ!$C$39:$C$782,СВЦЭМ!$A$39:$A$782,$A105,СВЦЭМ!$B$39:$B$782,V$77)+'СЕТ СН'!$H$12+СВЦЭМ!$D$10+'СЕТ СН'!$H$5-'СЕТ СН'!$H$20</f>
        <v>5646.2633715100001</v>
      </c>
      <c r="W105" s="36">
        <f>SUMIFS(СВЦЭМ!$C$39:$C$782,СВЦЭМ!$A$39:$A$782,$A105,СВЦЭМ!$B$39:$B$782,W$77)+'СЕТ СН'!$H$12+СВЦЭМ!$D$10+'СЕТ СН'!$H$5-'СЕТ СН'!$H$20</f>
        <v>5668.36508908</v>
      </c>
      <c r="X105" s="36">
        <f>SUMIFS(СВЦЭМ!$C$39:$C$782,СВЦЭМ!$A$39:$A$782,$A105,СВЦЭМ!$B$39:$B$782,X$77)+'СЕТ СН'!$H$12+СВЦЭМ!$D$10+'СЕТ СН'!$H$5-'СЕТ СН'!$H$20</f>
        <v>5686.7404219399996</v>
      </c>
      <c r="Y105" s="36">
        <f>SUMIFS(СВЦЭМ!$C$39:$C$782,СВЦЭМ!$A$39:$A$782,$A105,СВЦЭМ!$B$39:$B$782,Y$77)+'СЕТ СН'!$H$12+СВЦЭМ!$D$10+'СЕТ СН'!$H$5-'СЕТ СН'!$H$20</f>
        <v>5683.9128649900003</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7" t="s">
        <v>7</v>
      </c>
      <c r="B108" s="131" t="s">
        <v>73</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3"/>
    </row>
    <row r="109" spans="1:25" ht="12.75" customHeight="1" x14ac:dyDescent="0.2">
      <c r="A109" s="138"/>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6"/>
    </row>
    <row r="110" spans="1:25" ht="12.75" customHeight="1" x14ac:dyDescent="0.2">
      <c r="A110" s="139"/>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01.02.2023</v>
      </c>
      <c r="B111" s="36">
        <f>SUMIFS(СВЦЭМ!$C$39:$C$782,СВЦЭМ!$A$39:$A$782,$A111,СВЦЭМ!$B$39:$B$782,B$110)+'СЕТ СН'!$I$12+СВЦЭМ!$D$10+'СЕТ СН'!$I$5-'СЕТ СН'!$I$20</f>
        <v>5723.84790436</v>
      </c>
      <c r="C111" s="36">
        <f>SUMIFS(СВЦЭМ!$C$39:$C$782,СВЦЭМ!$A$39:$A$782,$A111,СВЦЭМ!$B$39:$B$782,C$110)+'СЕТ СН'!$I$12+СВЦЭМ!$D$10+'СЕТ СН'!$I$5-'СЕТ СН'!$I$20</f>
        <v>5725.3147925800004</v>
      </c>
      <c r="D111" s="36">
        <f>SUMIFS(СВЦЭМ!$C$39:$C$782,СВЦЭМ!$A$39:$A$782,$A111,СВЦЭМ!$B$39:$B$782,D$110)+'СЕТ СН'!$I$12+СВЦЭМ!$D$10+'СЕТ СН'!$I$5-'СЕТ СН'!$I$20</f>
        <v>5810.9083263000002</v>
      </c>
      <c r="E111" s="36">
        <f>SUMIFS(СВЦЭМ!$C$39:$C$782,СВЦЭМ!$A$39:$A$782,$A111,СВЦЭМ!$B$39:$B$782,E$110)+'СЕТ СН'!$I$12+СВЦЭМ!$D$10+'СЕТ СН'!$I$5-'СЕТ СН'!$I$20</f>
        <v>5833.0616552199999</v>
      </c>
      <c r="F111" s="36">
        <f>SUMIFS(СВЦЭМ!$C$39:$C$782,СВЦЭМ!$A$39:$A$782,$A111,СВЦЭМ!$B$39:$B$782,F$110)+'СЕТ СН'!$I$12+СВЦЭМ!$D$10+'СЕТ СН'!$I$5-'СЕТ СН'!$I$20</f>
        <v>5824.3824024100004</v>
      </c>
      <c r="G111" s="36">
        <f>SUMIFS(СВЦЭМ!$C$39:$C$782,СВЦЭМ!$A$39:$A$782,$A111,СВЦЭМ!$B$39:$B$782,G$110)+'СЕТ СН'!$I$12+СВЦЭМ!$D$10+'СЕТ СН'!$I$5-'СЕТ СН'!$I$20</f>
        <v>5794.35214653</v>
      </c>
      <c r="H111" s="36">
        <f>SUMIFS(СВЦЭМ!$C$39:$C$782,СВЦЭМ!$A$39:$A$782,$A111,СВЦЭМ!$B$39:$B$782,H$110)+'СЕТ СН'!$I$12+СВЦЭМ!$D$10+'СЕТ СН'!$I$5-'СЕТ СН'!$I$20</f>
        <v>5762.4994033700004</v>
      </c>
      <c r="I111" s="36">
        <f>SUMIFS(СВЦЭМ!$C$39:$C$782,СВЦЭМ!$A$39:$A$782,$A111,СВЦЭМ!$B$39:$B$782,I$110)+'СЕТ СН'!$I$12+СВЦЭМ!$D$10+'СЕТ СН'!$I$5-'СЕТ СН'!$I$20</f>
        <v>5845.12920235</v>
      </c>
      <c r="J111" s="36">
        <f>SUMIFS(СВЦЭМ!$C$39:$C$782,СВЦЭМ!$A$39:$A$782,$A111,СВЦЭМ!$B$39:$B$782,J$110)+'СЕТ СН'!$I$12+СВЦЭМ!$D$10+'СЕТ СН'!$I$5-'СЕТ СН'!$I$20</f>
        <v>5846.3144828599998</v>
      </c>
      <c r="K111" s="36">
        <f>SUMIFS(СВЦЭМ!$C$39:$C$782,СВЦЭМ!$A$39:$A$782,$A111,СВЦЭМ!$B$39:$B$782,K$110)+'СЕТ СН'!$I$12+СВЦЭМ!$D$10+'СЕТ СН'!$I$5-'СЕТ СН'!$I$20</f>
        <v>5842.5017122700001</v>
      </c>
      <c r="L111" s="36">
        <f>SUMIFS(СВЦЭМ!$C$39:$C$782,СВЦЭМ!$A$39:$A$782,$A111,СВЦЭМ!$B$39:$B$782,L$110)+'СЕТ СН'!$I$12+СВЦЭМ!$D$10+'СЕТ СН'!$I$5-'СЕТ СН'!$I$20</f>
        <v>5824.0809078800003</v>
      </c>
      <c r="M111" s="36">
        <f>SUMIFS(СВЦЭМ!$C$39:$C$782,СВЦЭМ!$A$39:$A$782,$A111,СВЦЭМ!$B$39:$B$782,M$110)+'СЕТ СН'!$I$12+СВЦЭМ!$D$10+'СЕТ СН'!$I$5-'СЕТ СН'!$I$20</f>
        <v>5821.3989450500003</v>
      </c>
      <c r="N111" s="36">
        <f>SUMIFS(СВЦЭМ!$C$39:$C$782,СВЦЭМ!$A$39:$A$782,$A111,СВЦЭМ!$B$39:$B$782,N$110)+'СЕТ СН'!$I$12+СВЦЭМ!$D$10+'СЕТ СН'!$I$5-'СЕТ СН'!$I$20</f>
        <v>5795.3521291500001</v>
      </c>
      <c r="O111" s="36">
        <f>SUMIFS(СВЦЭМ!$C$39:$C$782,СВЦЭМ!$A$39:$A$782,$A111,СВЦЭМ!$B$39:$B$782,O$110)+'СЕТ СН'!$I$12+СВЦЭМ!$D$10+'СЕТ СН'!$I$5-'СЕТ СН'!$I$20</f>
        <v>5780.2241939699998</v>
      </c>
      <c r="P111" s="36">
        <f>SUMIFS(СВЦЭМ!$C$39:$C$782,СВЦЭМ!$A$39:$A$782,$A111,СВЦЭМ!$B$39:$B$782,P$110)+'СЕТ СН'!$I$12+СВЦЭМ!$D$10+'СЕТ СН'!$I$5-'СЕТ СН'!$I$20</f>
        <v>5777.2580386400004</v>
      </c>
      <c r="Q111" s="36">
        <f>SUMIFS(СВЦЭМ!$C$39:$C$782,СВЦЭМ!$A$39:$A$782,$A111,СВЦЭМ!$B$39:$B$782,Q$110)+'СЕТ СН'!$I$12+СВЦЭМ!$D$10+'СЕТ СН'!$I$5-'СЕТ СН'!$I$20</f>
        <v>5776.1122808300006</v>
      </c>
      <c r="R111" s="36">
        <f>SUMIFS(СВЦЭМ!$C$39:$C$782,СВЦЭМ!$A$39:$A$782,$A111,СВЦЭМ!$B$39:$B$782,R$110)+'СЕТ СН'!$I$12+СВЦЭМ!$D$10+'СЕТ СН'!$I$5-'СЕТ СН'!$I$20</f>
        <v>5767.47345821</v>
      </c>
      <c r="S111" s="36">
        <f>SUMIFS(СВЦЭМ!$C$39:$C$782,СВЦЭМ!$A$39:$A$782,$A111,СВЦЭМ!$B$39:$B$782,S$110)+'СЕТ СН'!$I$12+СВЦЭМ!$D$10+'СЕТ СН'!$I$5-'СЕТ СН'!$I$20</f>
        <v>5770.5683153600003</v>
      </c>
      <c r="T111" s="36">
        <f>SUMIFS(СВЦЭМ!$C$39:$C$782,СВЦЭМ!$A$39:$A$782,$A111,СВЦЭМ!$B$39:$B$782,T$110)+'СЕТ СН'!$I$12+СВЦЭМ!$D$10+'СЕТ СН'!$I$5-'СЕТ СН'!$I$20</f>
        <v>5779.0345203100005</v>
      </c>
      <c r="U111" s="36">
        <f>SUMIFS(СВЦЭМ!$C$39:$C$782,СВЦЭМ!$A$39:$A$782,$A111,СВЦЭМ!$B$39:$B$782,U$110)+'СЕТ СН'!$I$12+СВЦЭМ!$D$10+'СЕТ СН'!$I$5-'СЕТ СН'!$I$20</f>
        <v>5755.3876086199998</v>
      </c>
      <c r="V111" s="36">
        <f>SUMIFS(СВЦЭМ!$C$39:$C$782,СВЦЭМ!$A$39:$A$782,$A111,СВЦЭМ!$B$39:$B$782,V$110)+'СЕТ СН'!$I$12+СВЦЭМ!$D$10+'СЕТ СН'!$I$5-'СЕТ СН'!$I$20</f>
        <v>5771.7501760100004</v>
      </c>
      <c r="W111" s="36">
        <f>SUMIFS(СВЦЭМ!$C$39:$C$782,СВЦЭМ!$A$39:$A$782,$A111,СВЦЭМ!$B$39:$B$782,W$110)+'СЕТ СН'!$I$12+СВЦЭМ!$D$10+'СЕТ СН'!$I$5-'СЕТ СН'!$I$20</f>
        <v>5764.2428471200001</v>
      </c>
      <c r="X111" s="36">
        <f>SUMIFS(СВЦЭМ!$C$39:$C$782,СВЦЭМ!$A$39:$A$782,$A111,СВЦЭМ!$B$39:$B$782,X$110)+'СЕТ СН'!$I$12+СВЦЭМ!$D$10+'СЕТ СН'!$I$5-'СЕТ СН'!$I$20</f>
        <v>5747.7432134700002</v>
      </c>
      <c r="Y111" s="36">
        <f>SUMIFS(СВЦЭМ!$C$39:$C$782,СВЦЭМ!$A$39:$A$782,$A111,СВЦЭМ!$B$39:$B$782,Y$110)+'СЕТ СН'!$I$12+СВЦЭМ!$D$10+'СЕТ СН'!$I$5-'СЕТ СН'!$I$20</f>
        <v>5724.0169788599997</v>
      </c>
    </row>
    <row r="112" spans="1:25" ht="15.75" x14ac:dyDescent="0.2">
      <c r="A112" s="35">
        <f>A111+1</f>
        <v>44959</v>
      </c>
      <c r="B112" s="36">
        <f>SUMIFS(СВЦЭМ!$C$39:$C$782,СВЦЭМ!$A$39:$A$782,$A112,СВЦЭМ!$B$39:$B$782,B$110)+'СЕТ СН'!$I$12+СВЦЭМ!$D$10+'СЕТ СН'!$I$5-'СЕТ СН'!$I$20</f>
        <v>5774.6624190599996</v>
      </c>
      <c r="C112" s="36">
        <f>SUMIFS(СВЦЭМ!$C$39:$C$782,СВЦЭМ!$A$39:$A$782,$A112,СВЦЭМ!$B$39:$B$782,C$110)+'СЕТ СН'!$I$12+СВЦЭМ!$D$10+'СЕТ СН'!$I$5-'СЕТ СН'!$I$20</f>
        <v>5746.4972248800004</v>
      </c>
      <c r="D112" s="36">
        <f>SUMIFS(СВЦЭМ!$C$39:$C$782,СВЦЭМ!$A$39:$A$782,$A112,СВЦЭМ!$B$39:$B$782,D$110)+'СЕТ СН'!$I$12+СВЦЭМ!$D$10+'СЕТ СН'!$I$5-'СЕТ СН'!$I$20</f>
        <v>5767.7673403099998</v>
      </c>
      <c r="E112" s="36">
        <f>SUMIFS(СВЦЭМ!$C$39:$C$782,СВЦЭМ!$A$39:$A$782,$A112,СВЦЭМ!$B$39:$B$782,E$110)+'СЕТ СН'!$I$12+СВЦЭМ!$D$10+'СЕТ СН'!$I$5-'СЕТ СН'!$I$20</f>
        <v>5776.6404443800002</v>
      </c>
      <c r="F112" s="36">
        <f>SUMIFS(СВЦЭМ!$C$39:$C$782,СВЦЭМ!$A$39:$A$782,$A112,СВЦЭМ!$B$39:$B$782,F$110)+'СЕТ СН'!$I$12+СВЦЭМ!$D$10+'СЕТ СН'!$I$5-'СЕТ СН'!$I$20</f>
        <v>5768.0298095899998</v>
      </c>
      <c r="G112" s="36">
        <f>SUMIFS(СВЦЭМ!$C$39:$C$782,СВЦЭМ!$A$39:$A$782,$A112,СВЦЭМ!$B$39:$B$782,G$110)+'СЕТ СН'!$I$12+СВЦЭМ!$D$10+'СЕТ СН'!$I$5-'СЕТ СН'!$I$20</f>
        <v>5778.3917748200001</v>
      </c>
      <c r="H112" s="36">
        <f>SUMIFS(СВЦЭМ!$C$39:$C$782,СВЦЭМ!$A$39:$A$782,$A112,СВЦЭМ!$B$39:$B$782,H$110)+'СЕТ СН'!$I$12+СВЦЭМ!$D$10+'СЕТ СН'!$I$5-'СЕТ СН'!$I$20</f>
        <v>5806.1812149300004</v>
      </c>
      <c r="I112" s="36">
        <f>SUMIFS(СВЦЭМ!$C$39:$C$782,СВЦЭМ!$A$39:$A$782,$A112,СВЦЭМ!$B$39:$B$782,I$110)+'СЕТ СН'!$I$12+СВЦЭМ!$D$10+'СЕТ СН'!$I$5-'СЕТ СН'!$I$20</f>
        <v>5773.3112823299998</v>
      </c>
      <c r="J112" s="36">
        <f>SUMIFS(СВЦЭМ!$C$39:$C$782,СВЦЭМ!$A$39:$A$782,$A112,СВЦЭМ!$B$39:$B$782,J$110)+'СЕТ СН'!$I$12+СВЦЭМ!$D$10+'СЕТ СН'!$I$5-'СЕТ СН'!$I$20</f>
        <v>5743.2388292899996</v>
      </c>
      <c r="K112" s="36">
        <f>SUMIFS(СВЦЭМ!$C$39:$C$782,СВЦЭМ!$A$39:$A$782,$A112,СВЦЭМ!$B$39:$B$782,K$110)+'СЕТ СН'!$I$12+СВЦЭМ!$D$10+'СЕТ СН'!$I$5-'СЕТ СН'!$I$20</f>
        <v>5755.1194421</v>
      </c>
      <c r="L112" s="36">
        <f>SUMIFS(СВЦЭМ!$C$39:$C$782,СВЦЭМ!$A$39:$A$782,$A112,СВЦЭМ!$B$39:$B$782,L$110)+'СЕТ СН'!$I$12+СВЦЭМ!$D$10+'СЕТ СН'!$I$5-'СЕТ СН'!$I$20</f>
        <v>5750.9805368500001</v>
      </c>
      <c r="M112" s="36">
        <f>SUMIFS(СВЦЭМ!$C$39:$C$782,СВЦЭМ!$A$39:$A$782,$A112,СВЦЭМ!$B$39:$B$782,M$110)+'СЕТ СН'!$I$12+СВЦЭМ!$D$10+'СЕТ СН'!$I$5-'СЕТ СН'!$I$20</f>
        <v>5740.9910997000006</v>
      </c>
      <c r="N112" s="36">
        <f>SUMIFS(СВЦЭМ!$C$39:$C$782,СВЦЭМ!$A$39:$A$782,$A112,СВЦЭМ!$B$39:$B$782,N$110)+'СЕТ СН'!$I$12+СВЦЭМ!$D$10+'СЕТ СН'!$I$5-'СЕТ СН'!$I$20</f>
        <v>5679.0370896499999</v>
      </c>
      <c r="O112" s="36">
        <f>SUMIFS(СВЦЭМ!$C$39:$C$782,СВЦЭМ!$A$39:$A$782,$A112,СВЦЭМ!$B$39:$B$782,O$110)+'СЕТ СН'!$I$12+СВЦЭМ!$D$10+'СЕТ СН'!$I$5-'СЕТ СН'!$I$20</f>
        <v>5775.2455987699996</v>
      </c>
      <c r="P112" s="36">
        <f>SUMIFS(СВЦЭМ!$C$39:$C$782,СВЦЭМ!$A$39:$A$782,$A112,СВЦЭМ!$B$39:$B$782,P$110)+'СЕТ СН'!$I$12+СВЦЭМ!$D$10+'СЕТ СН'!$I$5-'СЕТ СН'!$I$20</f>
        <v>5825.8374454100003</v>
      </c>
      <c r="Q112" s="36">
        <f>SUMIFS(СВЦЭМ!$C$39:$C$782,СВЦЭМ!$A$39:$A$782,$A112,СВЦЭМ!$B$39:$B$782,Q$110)+'СЕТ СН'!$I$12+СВЦЭМ!$D$10+'СЕТ СН'!$I$5-'СЕТ СН'!$I$20</f>
        <v>5825.0956445100001</v>
      </c>
      <c r="R112" s="36">
        <f>SUMIFS(СВЦЭМ!$C$39:$C$782,СВЦЭМ!$A$39:$A$782,$A112,СВЦЭМ!$B$39:$B$782,R$110)+'СЕТ СН'!$I$12+СВЦЭМ!$D$10+'СЕТ СН'!$I$5-'СЕТ СН'!$I$20</f>
        <v>5793.4964093099998</v>
      </c>
      <c r="S112" s="36">
        <f>SUMIFS(СВЦЭМ!$C$39:$C$782,СВЦЭМ!$A$39:$A$782,$A112,СВЦЭМ!$B$39:$B$782,S$110)+'СЕТ СН'!$I$12+СВЦЭМ!$D$10+'СЕТ СН'!$I$5-'СЕТ СН'!$I$20</f>
        <v>5717.1534382500004</v>
      </c>
      <c r="T112" s="36">
        <f>SUMIFS(СВЦЭМ!$C$39:$C$782,СВЦЭМ!$A$39:$A$782,$A112,СВЦЭМ!$B$39:$B$782,T$110)+'СЕТ СН'!$I$12+СВЦЭМ!$D$10+'СЕТ СН'!$I$5-'СЕТ СН'!$I$20</f>
        <v>5708.6494237200004</v>
      </c>
      <c r="U112" s="36">
        <f>SUMIFS(СВЦЭМ!$C$39:$C$782,СВЦЭМ!$A$39:$A$782,$A112,СВЦЭМ!$B$39:$B$782,U$110)+'СЕТ СН'!$I$12+СВЦЭМ!$D$10+'СЕТ СН'!$I$5-'СЕТ СН'!$I$20</f>
        <v>5766.8759030800002</v>
      </c>
      <c r="V112" s="36">
        <f>SUMIFS(СВЦЭМ!$C$39:$C$782,СВЦЭМ!$A$39:$A$782,$A112,СВЦЭМ!$B$39:$B$782,V$110)+'СЕТ СН'!$I$12+СВЦЭМ!$D$10+'СЕТ СН'!$I$5-'СЕТ СН'!$I$20</f>
        <v>5772.3558197700004</v>
      </c>
      <c r="W112" s="36">
        <f>SUMIFS(СВЦЭМ!$C$39:$C$782,СВЦЭМ!$A$39:$A$782,$A112,СВЦЭМ!$B$39:$B$782,W$110)+'СЕТ СН'!$I$12+СВЦЭМ!$D$10+'СЕТ СН'!$I$5-'СЕТ СН'!$I$20</f>
        <v>5793.3091804699998</v>
      </c>
      <c r="X112" s="36">
        <f>SUMIFS(СВЦЭМ!$C$39:$C$782,СВЦЭМ!$A$39:$A$782,$A112,СВЦЭМ!$B$39:$B$782,X$110)+'СЕТ СН'!$I$12+СВЦЭМ!$D$10+'СЕТ СН'!$I$5-'СЕТ СН'!$I$20</f>
        <v>5829.7960808999997</v>
      </c>
      <c r="Y112" s="36">
        <f>SUMIFS(СВЦЭМ!$C$39:$C$782,СВЦЭМ!$A$39:$A$782,$A112,СВЦЭМ!$B$39:$B$782,Y$110)+'СЕТ СН'!$I$12+СВЦЭМ!$D$10+'СЕТ СН'!$I$5-'СЕТ СН'!$I$20</f>
        <v>5810.7793434100004</v>
      </c>
    </row>
    <row r="113" spans="1:25" ht="15.75" x14ac:dyDescent="0.2">
      <c r="A113" s="35">
        <f t="shared" ref="A113:A138" si="3">A112+1</f>
        <v>44960</v>
      </c>
      <c r="B113" s="36">
        <f>SUMIFS(СВЦЭМ!$C$39:$C$782,СВЦЭМ!$A$39:$A$782,$A113,СВЦЭМ!$B$39:$B$782,B$110)+'СЕТ СН'!$I$12+СВЦЭМ!$D$10+'СЕТ СН'!$I$5-'СЕТ СН'!$I$20</f>
        <v>5691.73644126</v>
      </c>
      <c r="C113" s="36">
        <f>SUMIFS(СВЦЭМ!$C$39:$C$782,СВЦЭМ!$A$39:$A$782,$A113,СВЦЭМ!$B$39:$B$782,C$110)+'СЕТ СН'!$I$12+СВЦЭМ!$D$10+'СЕТ СН'!$I$5-'СЕТ СН'!$I$20</f>
        <v>5732.8155817300003</v>
      </c>
      <c r="D113" s="36">
        <f>SUMIFS(СВЦЭМ!$C$39:$C$782,СВЦЭМ!$A$39:$A$782,$A113,СВЦЭМ!$B$39:$B$782,D$110)+'СЕТ СН'!$I$12+СВЦЭМ!$D$10+'СЕТ СН'!$I$5-'СЕТ СН'!$I$20</f>
        <v>5746.4532537300001</v>
      </c>
      <c r="E113" s="36">
        <f>SUMIFS(СВЦЭМ!$C$39:$C$782,СВЦЭМ!$A$39:$A$782,$A113,СВЦЭМ!$B$39:$B$782,E$110)+'СЕТ СН'!$I$12+СВЦЭМ!$D$10+'СЕТ СН'!$I$5-'СЕТ СН'!$I$20</f>
        <v>5740.8979756200006</v>
      </c>
      <c r="F113" s="36">
        <f>SUMIFS(СВЦЭМ!$C$39:$C$782,СВЦЭМ!$A$39:$A$782,$A113,СВЦЭМ!$B$39:$B$782,F$110)+'СЕТ СН'!$I$12+СВЦЭМ!$D$10+'СЕТ СН'!$I$5-'СЕТ СН'!$I$20</f>
        <v>5749.2751636200001</v>
      </c>
      <c r="G113" s="36">
        <f>SUMIFS(СВЦЭМ!$C$39:$C$782,СВЦЭМ!$A$39:$A$782,$A113,СВЦЭМ!$B$39:$B$782,G$110)+'СЕТ СН'!$I$12+СВЦЭМ!$D$10+'СЕТ СН'!$I$5-'СЕТ СН'!$I$20</f>
        <v>5727.7073876000004</v>
      </c>
      <c r="H113" s="36">
        <f>SUMIFS(СВЦЭМ!$C$39:$C$782,СВЦЭМ!$A$39:$A$782,$A113,СВЦЭМ!$B$39:$B$782,H$110)+'СЕТ СН'!$I$12+СВЦЭМ!$D$10+'СЕТ СН'!$I$5-'СЕТ СН'!$I$20</f>
        <v>5702.5255090600003</v>
      </c>
      <c r="I113" s="36">
        <f>SUMIFS(СВЦЭМ!$C$39:$C$782,СВЦЭМ!$A$39:$A$782,$A113,СВЦЭМ!$B$39:$B$782,I$110)+'СЕТ СН'!$I$12+СВЦЭМ!$D$10+'СЕТ СН'!$I$5-'СЕТ СН'!$I$20</f>
        <v>5699.5036120799996</v>
      </c>
      <c r="J113" s="36">
        <f>SUMIFS(СВЦЭМ!$C$39:$C$782,СВЦЭМ!$A$39:$A$782,$A113,СВЦЭМ!$B$39:$B$782,J$110)+'СЕТ СН'!$I$12+СВЦЭМ!$D$10+'СЕТ СН'!$I$5-'СЕТ СН'!$I$20</f>
        <v>5697.7527583600004</v>
      </c>
      <c r="K113" s="36">
        <f>SUMIFS(СВЦЭМ!$C$39:$C$782,СВЦЭМ!$A$39:$A$782,$A113,СВЦЭМ!$B$39:$B$782,K$110)+'СЕТ СН'!$I$12+СВЦЭМ!$D$10+'СЕТ СН'!$I$5-'СЕТ СН'!$I$20</f>
        <v>5708.1207055900004</v>
      </c>
      <c r="L113" s="36">
        <f>SUMIFS(СВЦЭМ!$C$39:$C$782,СВЦЭМ!$A$39:$A$782,$A113,СВЦЭМ!$B$39:$B$782,L$110)+'СЕТ СН'!$I$12+СВЦЭМ!$D$10+'СЕТ СН'!$I$5-'СЕТ СН'!$I$20</f>
        <v>5704.7383591300004</v>
      </c>
      <c r="M113" s="36">
        <f>SUMIFS(СВЦЭМ!$C$39:$C$782,СВЦЭМ!$A$39:$A$782,$A113,СВЦЭМ!$B$39:$B$782,M$110)+'СЕТ СН'!$I$12+СВЦЭМ!$D$10+'СЕТ СН'!$I$5-'СЕТ СН'!$I$20</f>
        <v>5708.7832476100002</v>
      </c>
      <c r="N113" s="36">
        <f>SUMIFS(СВЦЭМ!$C$39:$C$782,СВЦЭМ!$A$39:$A$782,$A113,СВЦЭМ!$B$39:$B$782,N$110)+'СЕТ СН'!$I$12+СВЦЭМ!$D$10+'СЕТ СН'!$I$5-'СЕТ СН'!$I$20</f>
        <v>5702.9703522500004</v>
      </c>
      <c r="O113" s="36">
        <f>SUMIFS(СВЦЭМ!$C$39:$C$782,СВЦЭМ!$A$39:$A$782,$A113,СВЦЭМ!$B$39:$B$782,O$110)+'СЕТ СН'!$I$12+СВЦЭМ!$D$10+'СЕТ СН'!$I$5-'СЕТ СН'!$I$20</f>
        <v>5696.44029675</v>
      </c>
      <c r="P113" s="36">
        <f>SUMIFS(СВЦЭМ!$C$39:$C$782,СВЦЭМ!$A$39:$A$782,$A113,СВЦЭМ!$B$39:$B$782,P$110)+'СЕТ СН'!$I$12+СВЦЭМ!$D$10+'СЕТ СН'!$I$5-'СЕТ СН'!$I$20</f>
        <v>5679.7005519100003</v>
      </c>
      <c r="Q113" s="36">
        <f>SUMIFS(СВЦЭМ!$C$39:$C$782,СВЦЭМ!$A$39:$A$782,$A113,СВЦЭМ!$B$39:$B$782,Q$110)+'СЕТ СН'!$I$12+СВЦЭМ!$D$10+'СЕТ СН'!$I$5-'СЕТ СН'!$I$20</f>
        <v>5686.2424308</v>
      </c>
      <c r="R113" s="36">
        <f>SUMIFS(СВЦЭМ!$C$39:$C$782,СВЦЭМ!$A$39:$A$782,$A113,СВЦЭМ!$B$39:$B$782,R$110)+'СЕТ СН'!$I$12+СВЦЭМ!$D$10+'СЕТ СН'!$I$5-'СЕТ СН'!$I$20</f>
        <v>5675.5171510800001</v>
      </c>
      <c r="S113" s="36">
        <f>SUMIFS(СВЦЭМ!$C$39:$C$782,СВЦЭМ!$A$39:$A$782,$A113,СВЦЭМ!$B$39:$B$782,S$110)+'СЕТ СН'!$I$12+СВЦЭМ!$D$10+'СЕТ СН'!$I$5-'СЕТ СН'!$I$20</f>
        <v>5695.0954070600001</v>
      </c>
      <c r="T113" s="36">
        <f>SUMIFS(СВЦЭМ!$C$39:$C$782,СВЦЭМ!$A$39:$A$782,$A113,СВЦЭМ!$B$39:$B$782,T$110)+'СЕТ СН'!$I$12+СВЦЭМ!$D$10+'СЕТ СН'!$I$5-'СЕТ СН'!$I$20</f>
        <v>5692.4635978999995</v>
      </c>
      <c r="U113" s="36">
        <f>SUMIFS(СВЦЭМ!$C$39:$C$782,СВЦЭМ!$A$39:$A$782,$A113,СВЦЭМ!$B$39:$B$782,U$110)+'СЕТ СН'!$I$12+СВЦЭМ!$D$10+'СЕТ СН'!$I$5-'СЕТ СН'!$I$20</f>
        <v>5686.3837028199996</v>
      </c>
      <c r="V113" s="36">
        <f>SUMIFS(СВЦЭМ!$C$39:$C$782,СВЦЭМ!$A$39:$A$782,$A113,СВЦЭМ!$B$39:$B$782,V$110)+'СЕТ СН'!$I$12+СВЦЭМ!$D$10+'СЕТ СН'!$I$5-'СЕТ СН'!$I$20</f>
        <v>5698.5911727599996</v>
      </c>
      <c r="W113" s="36">
        <f>SUMIFS(СВЦЭМ!$C$39:$C$782,СВЦЭМ!$A$39:$A$782,$A113,СВЦЭМ!$B$39:$B$782,W$110)+'СЕТ СН'!$I$12+СВЦЭМ!$D$10+'СЕТ СН'!$I$5-'СЕТ СН'!$I$20</f>
        <v>5684.1061723000003</v>
      </c>
      <c r="X113" s="36">
        <f>SUMIFS(СВЦЭМ!$C$39:$C$782,СВЦЭМ!$A$39:$A$782,$A113,СВЦЭМ!$B$39:$B$782,X$110)+'СЕТ СН'!$I$12+СВЦЭМ!$D$10+'СЕТ СН'!$I$5-'СЕТ СН'!$I$20</f>
        <v>5680.6071122499998</v>
      </c>
      <c r="Y113" s="36">
        <f>SUMIFS(СВЦЭМ!$C$39:$C$782,СВЦЭМ!$A$39:$A$782,$A113,СВЦЭМ!$B$39:$B$782,Y$110)+'СЕТ СН'!$I$12+СВЦЭМ!$D$10+'СЕТ СН'!$I$5-'СЕТ СН'!$I$20</f>
        <v>5681.7708778899996</v>
      </c>
    </row>
    <row r="114" spans="1:25" ht="15.75" x14ac:dyDescent="0.2">
      <c r="A114" s="35">
        <f t="shared" si="3"/>
        <v>44961</v>
      </c>
      <c r="B114" s="36">
        <f>SUMIFS(СВЦЭМ!$C$39:$C$782,СВЦЭМ!$A$39:$A$782,$A114,СВЦЭМ!$B$39:$B$782,B$110)+'СЕТ СН'!$I$12+СВЦЭМ!$D$10+'СЕТ СН'!$I$5-'СЕТ СН'!$I$20</f>
        <v>5841.4337507</v>
      </c>
      <c r="C114" s="36">
        <f>SUMIFS(СВЦЭМ!$C$39:$C$782,СВЦЭМ!$A$39:$A$782,$A114,СВЦЭМ!$B$39:$B$782,C$110)+'СЕТ СН'!$I$12+СВЦЭМ!$D$10+'СЕТ СН'!$I$5-'СЕТ СН'!$I$20</f>
        <v>5849.3418447799995</v>
      </c>
      <c r="D114" s="36">
        <f>SUMIFS(СВЦЭМ!$C$39:$C$782,СВЦЭМ!$A$39:$A$782,$A114,СВЦЭМ!$B$39:$B$782,D$110)+'СЕТ СН'!$I$12+СВЦЭМ!$D$10+'СЕТ СН'!$I$5-'СЕТ СН'!$I$20</f>
        <v>5855.9259081500004</v>
      </c>
      <c r="E114" s="36">
        <f>SUMIFS(СВЦЭМ!$C$39:$C$782,СВЦЭМ!$A$39:$A$782,$A114,СВЦЭМ!$B$39:$B$782,E$110)+'СЕТ СН'!$I$12+СВЦЭМ!$D$10+'СЕТ СН'!$I$5-'СЕТ СН'!$I$20</f>
        <v>5863.41621605</v>
      </c>
      <c r="F114" s="36">
        <f>SUMIFS(СВЦЭМ!$C$39:$C$782,СВЦЭМ!$A$39:$A$782,$A114,СВЦЭМ!$B$39:$B$782,F$110)+'СЕТ СН'!$I$12+СВЦЭМ!$D$10+'СЕТ СН'!$I$5-'СЕТ СН'!$I$20</f>
        <v>5848.3978952199996</v>
      </c>
      <c r="G114" s="36">
        <f>SUMIFS(СВЦЭМ!$C$39:$C$782,СВЦЭМ!$A$39:$A$782,$A114,СВЦЭМ!$B$39:$B$782,G$110)+'СЕТ СН'!$I$12+СВЦЭМ!$D$10+'СЕТ СН'!$I$5-'СЕТ СН'!$I$20</f>
        <v>5827.6188641899998</v>
      </c>
      <c r="H114" s="36">
        <f>SUMIFS(СВЦЭМ!$C$39:$C$782,СВЦЭМ!$A$39:$A$782,$A114,СВЦЭМ!$B$39:$B$782,H$110)+'СЕТ СН'!$I$12+СВЦЭМ!$D$10+'СЕТ СН'!$I$5-'СЕТ СН'!$I$20</f>
        <v>5773.23411012</v>
      </c>
      <c r="I114" s="36">
        <f>SUMIFS(СВЦЭМ!$C$39:$C$782,СВЦЭМ!$A$39:$A$782,$A114,СВЦЭМ!$B$39:$B$782,I$110)+'СЕТ СН'!$I$12+СВЦЭМ!$D$10+'СЕТ СН'!$I$5-'СЕТ СН'!$I$20</f>
        <v>5696.4744001099998</v>
      </c>
      <c r="J114" s="36">
        <f>SUMIFS(СВЦЭМ!$C$39:$C$782,СВЦЭМ!$A$39:$A$782,$A114,СВЦЭМ!$B$39:$B$782,J$110)+'СЕТ СН'!$I$12+СВЦЭМ!$D$10+'СЕТ СН'!$I$5-'СЕТ СН'!$I$20</f>
        <v>5620.6272565700001</v>
      </c>
      <c r="K114" s="36">
        <f>SUMIFS(СВЦЭМ!$C$39:$C$782,СВЦЭМ!$A$39:$A$782,$A114,СВЦЭМ!$B$39:$B$782,K$110)+'СЕТ СН'!$I$12+СВЦЭМ!$D$10+'СЕТ СН'!$I$5-'СЕТ СН'!$I$20</f>
        <v>5630.5203064899997</v>
      </c>
      <c r="L114" s="36">
        <f>SUMIFS(СВЦЭМ!$C$39:$C$782,СВЦЭМ!$A$39:$A$782,$A114,СВЦЭМ!$B$39:$B$782,L$110)+'СЕТ СН'!$I$12+СВЦЭМ!$D$10+'СЕТ СН'!$I$5-'СЕТ СН'!$I$20</f>
        <v>5644.32134314</v>
      </c>
      <c r="M114" s="36">
        <f>SUMIFS(СВЦЭМ!$C$39:$C$782,СВЦЭМ!$A$39:$A$782,$A114,СВЦЭМ!$B$39:$B$782,M$110)+'СЕТ СН'!$I$12+СВЦЭМ!$D$10+'СЕТ СН'!$I$5-'СЕТ СН'!$I$20</f>
        <v>5650.5218762799996</v>
      </c>
      <c r="N114" s="36">
        <f>SUMIFS(СВЦЭМ!$C$39:$C$782,СВЦЭМ!$A$39:$A$782,$A114,СВЦЭМ!$B$39:$B$782,N$110)+'СЕТ СН'!$I$12+СВЦЭМ!$D$10+'СЕТ СН'!$I$5-'СЕТ СН'!$I$20</f>
        <v>5696.2046866800001</v>
      </c>
      <c r="O114" s="36">
        <f>SUMIFS(СВЦЭМ!$C$39:$C$782,СВЦЭМ!$A$39:$A$782,$A114,СВЦЭМ!$B$39:$B$782,O$110)+'СЕТ СН'!$I$12+СВЦЭМ!$D$10+'СЕТ СН'!$I$5-'СЕТ СН'!$I$20</f>
        <v>5705.0020812100001</v>
      </c>
      <c r="P114" s="36">
        <f>SUMIFS(СВЦЭМ!$C$39:$C$782,СВЦЭМ!$A$39:$A$782,$A114,СВЦЭМ!$B$39:$B$782,P$110)+'СЕТ СН'!$I$12+СВЦЭМ!$D$10+'СЕТ СН'!$I$5-'СЕТ СН'!$I$20</f>
        <v>5741.5461155600005</v>
      </c>
      <c r="Q114" s="36">
        <f>SUMIFS(СВЦЭМ!$C$39:$C$782,СВЦЭМ!$A$39:$A$782,$A114,СВЦЭМ!$B$39:$B$782,Q$110)+'СЕТ СН'!$I$12+СВЦЭМ!$D$10+'СЕТ СН'!$I$5-'СЕТ СН'!$I$20</f>
        <v>5749.60710604</v>
      </c>
      <c r="R114" s="36">
        <f>SUMIFS(СВЦЭМ!$C$39:$C$782,СВЦЭМ!$A$39:$A$782,$A114,СВЦЭМ!$B$39:$B$782,R$110)+'СЕТ СН'!$I$12+СВЦЭМ!$D$10+'СЕТ СН'!$I$5-'СЕТ СН'!$I$20</f>
        <v>5719.0304715599996</v>
      </c>
      <c r="S114" s="36">
        <f>SUMIFS(СВЦЭМ!$C$39:$C$782,СВЦЭМ!$A$39:$A$782,$A114,СВЦЭМ!$B$39:$B$782,S$110)+'СЕТ СН'!$I$12+СВЦЭМ!$D$10+'СЕТ СН'!$I$5-'СЕТ СН'!$I$20</f>
        <v>5674.0985311200002</v>
      </c>
      <c r="T114" s="36">
        <f>SUMIFS(СВЦЭМ!$C$39:$C$782,СВЦЭМ!$A$39:$A$782,$A114,СВЦЭМ!$B$39:$B$782,T$110)+'СЕТ СН'!$I$12+СВЦЭМ!$D$10+'СЕТ СН'!$I$5-'СЕТ СН'!$I$20</f>
        <v>5692.2621765200001</v>
      </c>
      <c r="U114" s="36">
        <f>SUMIFS(СВЦЭМ!$C$39:$C$782,СВЦЭМ!$A$39:$A$782,$A114,СВЦЭМ!$B$39:$B$782,U$110)+'СЕТ СН'!$I$12+СВЦЭМ!$D$10+'СЕТ СН'!$I$5-'СЕТ СН'!$I$20</f>
        <v>5702.7329725300006</v>
      </c>
      <c r="V114" s="36">
        <f>SUMIFS(СВЦЭМ!$C$39:$C$782,СВЦЭМ!$A$39:$A$782,$A114,СВЦЭМ!$B$39:$B$782,V$110)+'СЕТ СН'!$I$12+СВЦЭМ!$D$10+'СЕТ СН'!$I$5-'СЕТ СН'!$I$20</f>
        <v>5702.3485874400003</v>
      </c>
      <c r="W114" s="36">
        <f>SUMIFS(СВЦЭМ!$C$39:$C$782,СВЦЭМ!$A$39:$A$782,$A114,СВЦЭМ!$B$39:$B$782,W$110)+'СЕТ СН'!$I$12+СВЦЭМ!$D$10+'СЕТ СН'!$I$5-'СЕТ СН'!$I$20</f>
        <v>5735.1770809999998</v>
      </c>
      <c r="X114" s="36">
        <f>SUMIFS(СВЦЭМ!$C$39:$C$782,СВЦЭМ!$A$39:$A$782,$A114,СВЦЭМ!$B$39:$B$782,X$110)+'СЕТ СН'!$I$12+СВЦЭМ!$D$10+'СЕТ СН'!$I$5-'СЕТ СН'!$I$20</f>
        <v>5746.5414401799999</v>
      </c>
      <c r="Y114" s="36">
        <f>SUMIFS(СВЦЭМ!$C$39:$C$782,СВЦЭМ!$A$39:$A$782,$A114,СВЦЭМ!$B$39:$B$782,Y$110)+'СЕТ СН'!$I$12+СВЦЭМ!$D$10+'СЕТ СН'!$I$5-'СЕТ СН'!$I$20</f>
        <v>5782.8072141800003</v>
      </c>
    </row>
    <row r="115" spans="1:25" ht="15.75" x14ac:dyDescent="0.2">
      <c r="A115" s="35">
        <f t="shared" si="3"/>
        <v>44962</v>
      </c>
      <c r="B115" s="36">
        <f>SUMIFS(СВЦЭМ!$C$39:$C$782,СВЦЭМ!$A$39:$A$782,$A115,СВЦЭМ!$B$39:$B$782,B$110)+'СЕТ СН'!$I$12+СВЦЭМ!$D$10+'СЕТ СН'!$I$5-'СЕТ СН'!$I$20</f>
        <v>5700.18816651</v>
      </c>
      <c r="C115" s="36">
        <f>SUMIFS(СВЦЭМ!$C$39:$C$782,СВЦЭМ!$A$39:$A$782,$A115,СВЦЭМ!$B$39:$B$782,C$110)+'СЕТ СН'!$I$12+СВЦЭМ!$D$10+'СЕТ СН'!$I$5-'СЕТ СН'!$I$20</f>
        <v>5742.5214934800006</v>
      </c>
      <c r="D115" s="36">
        <f>SUMIFS(СВЦЭМ!$C$39:$C$782,СВЦЭМ!$A$39:$A$782,$A115,СВЦЭМ!$B$39:$B$782,D$110)+'СЕТ СН'!$I$12+СВЦЭМ!$D$10+'СЕТ СН'!$I$5-'СЕТ СН'!$I$20</f>
        <v>5745.9830128200001</v>
      </c>
      <c r="E115" s="36">
        <f>SUMIFS(СВЦЭМ!$C$39:$C$782,СВЦЭМ!$A$39:$A$782,$A115,СВЦЭМ!$B$39:$B$782,E$110)+'СЕТ СН'!$I$12+СВЦЭМ!$D$10+'СЕТ СН'!$I$5-'СЕТ СН'!$I$20</f>
        <v>5709.8351294700005</v>
      </c>
      <c r="F115" s="36">
        <f>SUMIFS(СВЦЭМ!$C$39:$C$782,СВЦЭМ!$A$39:$A$782,$A115,СВЦЭМ!$B$39:$B$782,F$110)+'СЕТ СН'!$I$12+СВЦЭМ!$D$10+'СЕТ СН'!$I$5-'СЕТ СН'!$I$20</f>
        <v>5714.5321116499999</v>
      </c>
      <c r="G115" s="36">
        <f>SUMIFS(СВЦЭМ!$C$39:$C$782,СВЦЭМ!$A$39:$A$782,$A115,СВЦЭМ!$B$39:$B$782,G$110)+'СЕТ СН'!$I$12+СВЦЭМ!$D$10+'СЕТ СН'!$I$5-'СЕТ СН'!$I$20</f>
        <v>5708.1580975899997</v>
      </c>
      <c r="H115" s="36">
        <f>SUMIFS(СВЦЭМ!$C$39:$C$782,СВЦЭМ!$A$39:$A$782,$A115,СВЦЭМ!$B$39:$B$782,H$110)+'СЕТ СН'!$I$12+СВЦЭМ!$D$10+'СЕТ СН'!$I$5-'СЕТ СН'!$I$20</f>
        <v>5668.2284375099998</v>
      </c>
      <c r="I115" s="36">
        <f>SUMIFS(СВЦЭМ!$C$39:$C$782,СВЦЭМ!$A$39:$A$782,$A115,СВЦЭМ!$B$39:$B$782,I$110)+'СЕТ СН'!$I$12+СВЦЭМ!$D$10+'СЕТ СН'!$I$5-'СЕТ СН'!$I$20</f>
        <v>5610.1775241699997</v>
      </c>
      <c r="J115" s="36">
        <f>SUMIFS(СВЦЭМ!$C$39:$C$782,СВЦЭМ!$A$39:$A$782,$A115,СВЦЭМ!$B$39:$B$782,J$110)+'СЕТ СН'!$I$12+СВЦЭМ!$D$10+'СЕТ СН'!$I$5-'СЕТ СН'!$I$20</f>
        <v>5549.5353861100002</v>
      </c>
      <c r="K115" s="36">
        <f>SUMIFS(СВЦЭМ!$C$39:$C$782,СВЦЭМ!$A$39:$A$782,$A115,СВЦЭМ!$B$39:$B$782,K$110)+'СЕТ СН'!$I$12+СВЦЭМ!$D$10+'СЕТ СН'!$I$5-'СЕТ СН'!$I$20</f>
        <v>5511.7549699600004</v>
      </c>
      <c r="L115" s="36">
        <f>SUMIFS(СВЦЭМ!$C$39:$C$782,СВЦЭМ!$A$39:$A$782,$A115,СВЦЭМ!$B$39:$B$782,L$110)+'СЕТ СН'!$I$12+СВЦЭМ!$D$10+'СЕТ СН'!$I$5-'СЕТ СН'!$I$20</f>
        <v>5513.3481924400003</v>
      </c>
      <c r="M115" s="36">
        <f>SUMIFS(СВЦЭМ!$C$39:$C$782,СВЦЭМ!$A$39:$A$782,$A115,СВЦЭМ!$B$39:$B$782,M$110)+'СЕТ СН'!$I$12+СВЦЭМ!$D$10+'СЕТ СН'!$I$5-'СЕТ СН'!$I$20</f>
        <v>5542.9116615800003</v>
      </c>
      <c r="N115" s="36">
        <f>SUMIFS(СВЦЭМ!$C$39:$C$782,СВЦЭМ!$A$39:$A$782,$A115,СВЦЭМ!$B$39:$B$782,N$110)+'СЕТ СН'!$I$12+СВЦЭМ!$D$10+'СЕТ СН'!$I$5-'СЕТ СН'!$I$20</f>
        <v>5597.1315008900001</v>
      </c>
      <c r="O115" s="36">
        <f>SUMIFS(СВЦЭМ!$C$39:$C$782,СВЦЭМ!$A$39:$A$782,$A115,СВЦЭМ!$B$39:$B$782,O$110)+'СЕТ СН'!$I$12+СВЦЭМ!$D$10+'СЕТ СН'!$I$5-'СЕТ СН'!$I$20</f>
        <v>5618.0069363800003</v>
      </c>
      <c r="P115" s="36">
        <f>SUMIFS(СВЦЭМ!$C$39:$C$782,СВЦЭМ!$A$39:$A$782,$A115,СВЦЭМ!$B$39:$B$782,P$110)+'СЕТ СН'!$I$12+СВЦЭМ!$D$10+'СЕТ СН'!$I$5-'СЕТ СН'!$I$20</f>
        <v>5674.4732117700005</v>
      </c>
      <c r="Q115" s="36">
        <f>SUMIFS(СВЦЭМ!$C$39:$C$782,СВЦЭМ!$A$39:$A$782,$A115,СВЦЭМ!$B$39:$B$782,Q$110)+'СЕТ СН'!$I$12+СВЦЭМ!$D$10+'СЕТ СН'!$I$5-'СЕТ СН'!$I$20</f>
        <v>5686.8953578299997</v>
      </c>
      <c r="R115" s="36">
        <f>SUMIFS(СВЦЭМ!$C$39:$C$782,СВЦЭМ!$A$39:$A$782,$A115,СВЦЭМ!$B$39:$B$782,R$110)+'СЕТ СН'!$I$12+СВЦЭМ!$D$10+'СЕТ СН'!$I$5-'СЕТ СН'!$I$20</f>
        <v>5664.3430560100005</v>
      </c>
      <c r="S115" s="36">
        <f>SUMIFS(СВЦЭМ!$C$39:$C$782,СВЦЭМ!$A$39:$A$782,$A115,СВЦЭМ!$B$39:$B$782,S$110)+'СЕТ СН'!$I$12+СВЦЭМ!$D$10+'СЕТ СН'!$I$5-'СЕТ СН'!$I$20</f>
        <v>5602.23335116</v>
      </c>
      <c r="T115" s="36">
        <f>SUMIFS(СВЦЭМ!$C$39:$C$782,СВЦЭМ!$A$39:$A$782,$A115,СВЦЭМ!$B$39:$B$782,T$110)+'СЕТ СН'!$I$12+СВЦЭМ!$D$10+'СЕТ СН'!$I$5-'СЕТ СН'!$I$20</f>
        <v>5547.6570186899999</v>
      </c>
      <c r="U115" s="36">
        <f>SUMIFS(СВЦЭМ!$C$39:$C$782,СВЦЭМ!$A$39:$A$782,$A115,СВЦЭМ!$B$39:$B$782,U$110)+'СЕТ СН'!$I$12+СВЦЭМ!$D$10+'СЕТ СН'!$I$5-'СЕТ СН'!$I$20</f>
        <v>5566.4155135800002</v>
      </c>
      <c r="V115" s="36">
        <f>SUMIFS(СВЦЭМ!$C$39:$C$782,СВЦЭМ!$A$39:$A$782,$A115,СВЦЭМ!$B$39:$B$782,V$110)+'СЕТ СН'!$I$12+СВЦЭМ!$D$10+'СЕТ СН'!$I$5-'СЕТ СН'!$I$20</f>
        <v>5579.8115115399996</v>
      </c>
      <c r="W115" s="36">
        <f>SUMIFS(СВЦЭМ!$C$39:$C$782,СВЦЭМ!$A$39:$A$782,$A115,СВЦЭМ!$B$39:$B$782,W$110)+'СЕТ СН'!$I$12+СВЦЭМ!$D$10+'СЕТ СН'!$I$5-'СЕТ СН'!$I$20</f>
        <v>5604.1835846100003</v>
      </c>
      <c r="X115" s="36">
        <f>SUMIFS(СВЦЭМ!$C$39:$C$782,СВЦЭМ!$A$39:$A$782,$A115,СВЦЭМ!$B$39:$B$782,X$110)+'СЕТ СН'!$I$12+СВЦЭМ!$D$10+'СЕТ СН'!$I$5-'СЕТ СН'!$I$20</f>
        <v>5629.0091476100006</v>
      </c>
      <c r="Y115" s="36">
        <f>SUMIFS(СВЦЭМ!$C$39:$C$782,СВЦЭМ!$A$39:$A$782,$A115,СВЦЭМ!$B$39:$B$782,Y$110)+'СЕТ СН'!$I$12+СВЦЭМ!$D$10+'СЕТ СН'!$I$5-'СЕТ СН'!$I$20</f>
        <v>5668.4696191800003</v>
      </c>
    </row>
    <row r="116" spans="1:25" ht="15.75" x14ac:dyDescent="0.2">
      <c r="A116" s="35">
        <f t="shared" si="3"/>
        <v>44963</v>
      </c>
      <c r="B116" s="36">
        <f>SUMIFS(СВЦЭМ!$C$39:$C$782,СВЦЭМ!$A$39:$A$782,$A116,СВЦЭМ!$B$39:$B$782,B$110)+'СЕТ СН'!$I$12+СВЦЭМ!$D$10+'СЕТ СН'!$I$5-'СЕТ СН'!$I$20</f>
        <v>5691.5813936800005</v>
      </c>
      <c r="C116" s="36">
        <f>SUMIFS(СВЦЭМ!$C$39:$C$782,СВЦЭМ!$A$39:$A$782,$A116,СВЦЭМ!$B$39:$B$782,C$110)+'СЕТ СН'!$I$12+СВЦЭМ!$D$10+'СЕТ СН'!$I$5-'СЕТ СН'!$I$20</f>
        <v>5740.5595091300002</v>
      </c>
      <c r="D116" s="36">
        <f>SUMIFS(СВЦЭМ!$C$39:$C$782,СВЦЭМ!$A$39:$A$782,$A116,СВЦЭМ!$B$39:$B$782,D$110)+'СЕТ СН'!$I$12+СВЦЭМ!$D$10+'СЕТ СН'!$I$5-'СЕТ СН'!$I$20</f>
        <v>5735.2272047200004</v>
      </c>
      <c r="E116" s="36">
        <f>SUMIFS(СВЦЭМ!$C$39:$C$782,СВЦЭМ!$A$39:$A$782,$A116,СВЦЭМ!$B$39:$B$782,E$110)+'СЕТ СН'!$I$12+СВЦЭМ!$D$10+'СЕТ СН'!$I$5-'СЕТ СН'!$I$20</f>
        <v>5726.9063370499998</v>
      </c>
      <c r="F116" s="36">
        <f>SUMIFS(СВЦЭМ!$C$39:$C$782,СВЦЭМ!$A$39:$A$782,$A116,СВЦЭМ!$B$39:$B$782,F$110)+'СЕТ СН'!$I$12+СВЦЭМ!$D$10+'СЕТ СН'!$I$5-'СЕТ СН'!$I$20</f>
        <v>5734.3535490699996</v>
      </c>
      <c r="G116" s="36">
        <f>SUMIFS(СВЦЭМ!$C$39:$C$782,СВЦЭМ!$A$39:$A$782,$A116,СВЦЭМ!$B$39:$B$782,G$110)+'СЕТ СН'!$I$12+СВЦЭМ!$D$10+'СЕТ СН'!$I$5-'СЕТ СН'!$I$20</f>
        <v>5686.9444970700006</v>
      </c>
      <c r="H116" s="36">
        <f>SUMIFS(СВЦЭМ!$C$39:$C$782,СВЦЭМ!$A$39:$A$782,$A116,СВЦЭМ!$B$39:$B$782,H$110)+'СЕТ СН'!$I$12+СВЦЭМ!$D$10+'СЕТ СН'!$I$5-'СЕТ СН'!$I$20</f>
        <v>5644.6968559799998</v>
      </c>
      <c r="I116" s="36">
        <f>SUMIFS(СВЦЭМ!$C$39:$C$782,СВЦЭМ!$A$39:$A$782,$A116,СВЦЭМ!$B$39:$B$782,I$110)+'СЕТ СН'!$I$12+СВЦЭМ!$D$10+'СЕТ СН'!$I$5-'СЕТ СН'!$I$20</f>
        <v>5611.2381071399996</v>
      </c>
      <c r="J116" s="36">
        <f>SUMIFS(СВЦЭМ!$C$39:$C$782,СВЦЭМ!$A$39:$A$782,$A116,СВЦЭМ!$B$39:$B$782,J$110)+'СЕТ СН'!$I$12+СВЦЭМ!$D$10+'СЕТ СН'!$I$5-'СЕТ СН'!$I$20</f>
        <v>5589.9721798</v>
      </c>
      <c r="K116" s="36">
        <f>SUMIFS(СВЦЭМ!$C$39:$C$782,СВЦЭМ!$A$39:$A$782,$A116,СВЦЭМ!$B$39:$B$782,K$110)+'СЕТ СН'!$I$12+СВЦЭМ!$D$10+'СЕТ СН'!$I$5-'СЕТ СН'!$I$20</f>
        <v>5600.1491973900002</v>
      </c>
      <c r="L116" s="36">
        <f>SUMIFS(СВЦЭМ!$C$39:$C$782,СВЦЭМ!$A$39:$A$782,$A116,СВЦЭМ!$B$39:$B$782,L$110)+'СЕТ СН'!$I$12+СВЦЭМ!$D$10+'СЕТ СН'!$I$5-'СЕТ СН'!$I$20</f>
        <v>5602.0274767000001</v>
      </c>
      <c r="M116" s="36">
        <f>SUMIFS(СВЦЭМ!$C$39:$C$782,СВЦЭМ!$A$39:$A$782,$A116,СВЦЭМ!$B$39:$B$782,M$110)+'СЕТ СН'!$I$12+СВЦЭМ!$D$10+'СЕТ СН'!$I$5-'СЕТ СН'!$I$20</f>
        <v>5623.4558419799996</v>
      </c>
      <c r="N116" s="36">
        <f>SUMIFS(СВЦЭМ!$C$39:$C$782,СВЦЭМ!$A$39:$A$782,$A116,СВЦЭМ!$B$39:$B$782,N$110)+'СЕТ СН'!$I$12+СВЦЭМ!$D$10+'СЕТ СН'!$I$5-'СЕТ СН'!$I$20</f>
        <v>5642.2365950900003</v>
      </c>
      <c r="O116" s="36">
        <f>SUMIFS(СВЦЭМ!$C$39:$C$782,СВЦЭМ!$A$39:$A$782,$A116,СВЦЭМ!$B$39:$B$782,O$110)+'СЕТ СН'!$I$12+СВЦЭМ!$D$10+'СЕТ СН'!$I$5-'СЕТ СН'!$I$20</f>
        <v>5641.8999109699998</v>
      </c>
      <c r="P116" s="36">
        <f>SUMIFS(СВЦЭМ!$C$39:$C$782,СВЦЭМ!$A$39:$A$782,$A116,СВЦЭМ!$B$39:$B$782,P$110)+'СЕТ СН'!$I$12+СВЦЭМ!$D$10+'СЕТ СН'!$I$5-'СЕТ СН'!$I$20</f>
        <v>5641.6077191900004</v>
      </c>
      <c r="Q116" s="36">
        <f>SUMIFS(СВЦЭМ!$C$39:$C$782,СВЦЭМ!$A$39:$A$782,$A116,СВЦЭМ!$B$39:$B$782,Q$110)+'СЕТ СН'!$I$12+СВЦЭМ!$D$10+'СЕТ СН'!$I$5-'СЕТ СН'!$I$20</f>
        <v>5636.2025390600002</v>
      </c>
      <c r="R116" s="36">
        <f>SUMIFS(СВЦЭМ!$C$39:$C$782,СВЦЭМ!$A$39:$A$782,$A116,СВЦЭМ!$B$39:$B$782,R$110)+'СЕТ СН'!$I$12+СВЦЭМ!$D$10+'СЕТ СН'!$I$5-'СЕТ СН'!$I$20</f>
        <v>5664.6015291399999</v>
      </c>
      <c r="S116" s="36">
        <f>SUMIFS(СВЦЭМ!$C$39:$C$782,СВЦЭМ!$A$39:$A$782,$A116,СВЦЭМ!$B$39:$B$782,S$110)+'СЕТ СН'!$I$12+СВЦЭМ!$D$10+'СЕТ СН'!$I$5-'СЕТ СН'!$I$20</f>
        <v>5601.2622097700005</v>
      </c>
      <c r="T116" s="36">
        <f>SUMIFS(СВЦЭМ!$C$39:$C$782,СВЦЭМ!$A$39:$A$782,$A116,СВЦЭМ!$B$39:$B$782,T$110)+'СЕТ СН'!$I$12+СВЦЭМ!$D$10+'СЕТ СН'!$I$5-'СЕТ СН'!$I$20</f>
        <v>5612.01078323</v>
      </c>
      <c r="U116" s="36">
        <f>SUMIFS(СВЦЭМ!$C$39:$C$782,СВЦЭМ!$A$39:$A$782,$A116,СВЦЭМ!$B$39:$B$782,U$110)+'СЕТ СН'!$I$12+СВЦЭМ!$D$10+'СЕТ СН'!$I$5-'СЕТ СН'!$I$20</f>
        <v>5618.8721791500002</v>
      </c>
      <c r="V116" s="36">
        <f>SUMIFS(СВЦЭМ!$C$39:$C$782,СВЦЭМ!$A$39:$A$782,$A116,СВЦЭМ!$B$39:$B$782,V$110)+'СЕТ СН'!$I$12+СВЦЭМ!$D$10+'СЕТ СН'!$I$5-'СЕТ СН'!$I$20</f>
        <v>5605.3519699200006</v>
      </c>
      <c r="W116" s="36">
        <f>SUMIFS(СВЦЭМ!$C$39:$C$782,СВЦЭМ!$A$39:$A$782,$A116,СВЦЭМ!$B$39:$B$782,W$110)+'СЕТ СН'!$I$12+СВЦЭМ!$D$10+'СЕТ СН'!$I$5-'СЕТ СН'!$I$20</f>
        <v>5605.7682402</v>
      </c>
      <c r="X116" s="36">
        <f>SUMIFS(СВЦЭМ!$C$39:$C$782,СВЦЭМ!$A$39:$A$782,$A116,СВЦЭМ!$B$39:$B$782,X$110)+'СЕТ СН'!$I$12+СВЦЭМ!$D$10+'СЕТ СН'!$I$5-'СЕТ СН'!$I$20</f>
        <v>5635.7554442399996</v>
      </c>
      <c r="Y116" s="36">
        <f>SUMIFS(СВЦЭМ!$C$39:$C$782,СВЦЭМ!$A$39:$A$782,$A116,СВЦЭМ!$B$39:$B$782,Y$110)+'СЕТ СН'!$I$12+СВЦЭМ!$D$10+'СЕТ СН'!$I$5-'СЕТ СН'!$I$20</f>
        <v>5668.1515763999996</v>
      </c>
    </row>
    <row r="117" spans="1:25" ht="15.75" x14ac:dyDescent="0.2">
      <c r="A117" s="35">
        <f t="shared" si="3"/>
        <v>44964</v>
      </c>
      <c r="B117" s="36">
        <f>SUMIFS(СВЦЭМ!$C$39:$C$782,СВЦЭМ!$A$39:$A$782,$A117,СВЦЭМ!$B$39:$B$782,B$110)+'СЕТ СН'!$I$12+СВЦЭМ!$D$10+'СЕТ СН'!$I$5-'СЕТ СН'!$I$20</f>
        <v>5664.0213594500001</v>
      </c>
      <c r="C117" s="36">
        <f>SUMIFS(СВЦЭМ!$C$39:$C$782,СВЦЭМ!$A$39:$A$782,$A117,СВЦЭМ!$B$39:$B$782,C$110)+'СЕТ СН'!$I$12+СВЦЭМ!$D$10+'СЕТ СН'!$I$5-'СЕТ СН'!$I$20</f>
        <v>5710.8950562800001</v>
      </c>
      <c r="D117" s="36">
        <f>SUMIFS(СВЦЭМ!$C$39:$C$782,СВЦЭМ!$A$39:$A$782,$A117,СВЦЭМ!$B$39:$B$782,D$110)+'СЕТ СН'!$I$12+СВЦЭМ!$D$10+'СЕТ СН'!$I$5-'СЕТ СН'!$I$20</f>
        <v>5697.9332504800004</v>
      </c>
      <c r="E117" s="36">
        <f>SUMIFS(СВЦЭМ!$C$39:$C$782,СВЦЭМ!$A$39:$A$782,$A117,СВЦЭМ!$B$39:$B$782,E$110)+'СЕТ СН'!$I$12+СВЦЭМ!$D$10+'СЕТ СН'!$I$5-'СЕТ СН'!$I$20</f>
        <v>5703.66170212</v>
      </c>
      <c r="F117" s="36">
        <f>SUMIFS(СВЦЭМ!$C$39:$C$782,СВЦЭМ!$A$39:$A$782,$A117,СВЦЭМ!$B$39:$B$782,F$110)+'СЕТ СН'!$I$12+СВЦЭМ!$D$10+'СЕТ СН'!$I$5-'СЕТ СН'!$I$20</f>
        <v>5698.4004487299999</v>
      </c>
      <c r="G117" s="36">
        <f>SUMIFS(СВЦЭМ!$C$39:$C$782,СВЦЭМ!$A$39:$A$782,$A117,СВЦЭМ!$B$39:$B$782,G$110)+'СЕТ СН'!$I$12+СВЦЭМ!$D$10+'СЕТ СН'!$I$5-'СЕТ СН'!$I$20</f>
        <v>5714.9476169899999</v>
      </c>
      <c r="H117" s="36">
        <f>SUMIFS(СВЦЭМ!$C$39:$C$782,СВЦЭМ!$A$39:$A$782,$A117,СВЦЭМ!$B$39:$B$782,H$110)+'СЕТ СН'!$I$12+СВЦЭМ!$D$10+'СЕТ СН'!$I$5-'СЕТ СН'!$I$20</f>
        <v>5672.3360570200002</v>
      </c>
      <c r="I117" s="36">
        <f>SUMIFS(СВЦЭМ!$C$39:$C$782,СВЦЭМ!$A$39:$A$782,$A117,СВЦЭМ!$B$39:$B$782,I$110)+'СЕТ СН'!$I$12+СВЦЭМ!$D$10+'СЕТ СН'!$I$5-'СЕТ СН'!$I$20</f>
        <v>5636.0947633800006</v>
      </c>
      <c r="J117" s="36">
        <f>SUMIFS(СВЦЭМ!$C$39:$C$782,СВЦЭМ!$A$39:$A$782,$A117,СВЦЭМ!$B$39:$B$782,J$110)+'СЕТ СН'!$I$12+СВЦЭМ!$D$10+'СЕТ СН'!$I$5-'СЕТ СН'!$I$20</f>
        <v>5594.7707491199999</v>
      </c>
      <c r="K117" s="36">
        <f>SUMIFS(СВЦЭМ!$C$39:$C$782,СВЦЭМ!$A$39:$A$782,$A117,СВЦЭМ!$B$39:$B$782,K$110)+'СЕТ СН'!$I$12+СВЦЭМ!$D$10+'СЕТ СН'!$I$5-'СЕТ СН'!$I$20</f>
        <v>5575.3829740800002</v>
      </c>
      <c r="L117" s="36">
        <f>SUMIFS(СВЦЭМ!$C$39:$C$782,СВЦЭМ!$A$39:$A$782,$A117,СВЦЭМ!$B$39:$B$782,L$110)+'СЕТ СН'!$I$12+СВЦЭМ!$D$10+'СЕТ СН'!$I$5-'СЕТ СН'!$I$20</f>
        <v>5577.3148812199997</v>
      </c>
      <c r="M117" s="36">
        <f>SUMIFS(СВЦЭМ!$C$39:$C$782,СВЦЭМ!$A$39:$A$782,$A117,СВЦЭМ!$B$39:$B$782,M$110)+'СЕТ СН'!$I$12+СВЦЭМ!$D$10+'СЕТ СН'!$I$5-'СЕТ СН'!$I$20</f>
        <v>5603.6467286300003</v>
      </c>
      <c r="N117" s="36">
        <f>SUMIFS(СВЦЭМ!$C$39:$C$782,СВЦЭМ!$A$39:$A$782,$A117,СВЦЭМ!$B$39:$B$782,N$110)+'СЕТ СН'!$I$12+СВЦЭМ!$D$10+'СЕТ СН'!$I$5-'СЕТ СН'!$I$20</f>
        <v>5629.4983121499999</v>
      </c>
      <c r="O117" s="36">
        <f>SUMIFS(СВЦЭМ!$C$39:$C$782,СВЦЭМ!$A$39:$A$782,$A117,СВЦЭМ!$B$39:$B$782,O$110)+'СЕТ СН'!$I$12+СВЦЭМ!$D$10+'СЕТ СН'!$I$5-'СЕТ СН'!$I$20</f>
        <v>5634.5995054100003</v>
      </c>
      <c r="P117" s="36">
        <f>SUMIFS(СВЦЭМ!$C$39:$C$782,СВЦЭМ!$A$39:$A$782,$A117,СВЦЭМ!$B$39:$B$782,P$110)+'СЕТ СН'!$I$12+СВЦЭМ!$D$10+'СЕТ СН'!$I$5-'СЕТ СН'!$I$20</f>
        <v>5655.9983593500001</v>
      </c>
      <c r="Q117" s="36">
        <f>SUMIFS(СВЦЭМ!$C$39:$C$782,СВЦЭМ!$A$39:$A$782,$A117,СВЦЭМ!$B$39:$B$782,Q$110)+'СЕТ СН'!$I$12+СВЦЭМ!$D$10+'СЕТ СН'!$I$5-'СЕТ СН'!$I$20</f>
        <v>5667.6168696700006</v>
      </c>
      <c r="R117" s="36">
        <f>SUMIFS(СВЦЭМ!$C$39:$C$782,СВЦЭМ!$A$39:$A$782,$A117,СВЦЭМ!$B$39:$B$782,R$110)+'СЕТ СН'!$I$12+СВЦЭМ!$D$10+'СЕТ СН'!$I$5-'СЕТ СН'!$I$20</f>
        <v>5668.2762329199995</v>
      </c>
      <c r="S117" s="36">
        <f>SUMIFS(СВЦЭМ!$C$39:$C$782,СВЦЭМ!$A$39:$A$782,$A117,СВЦЭМ!$B$39:$B$782,S$110)+'СЕТ СН'!$I$12+СВЦЭМ!$D$10+'СЕТ СН'!$I$5-'СЕТ СН'!$I$20</f>
        <v>5620.7716241500002</v>
      </c>
      <c r="T117" s="36">
        <f>SUMIFS(СВЦЭМ!$C$39:$C$782,СВЦЭМ!$A$39:$A$782,$A117,СВЦЭМ!$B$39:$B$782,T$110)+'СЕТ СН'!$I$12+СВЦЭМ!$D$10+'СЕТ СН'!$I$5-'СЕТ СН'!$I$20</f>
        <v>5562.1282219499999</v>
      </c>
      <c r="U117" s="36">
        <f>SUMIFS(СВЦЭМ!$C$39:$C$782,СВЦЭМ!$A$39:$A$782,$A117,СВЦЭМ!$B$39:$B$782,U$110)+'СЕТ СН'!$I$12+СВЦЭМ!$D$10+'СЕТ СН'!$I$5-'СЕТ СН'!$I$20</f>
        <v>5608.2661472899999</v>
      </c>
      <c r="V117" s="36">
        <f>SUMIFS(СВЦЭМ!$C$39:$C$782,СВЦЭМ!$A$39:$A$782,$A117,СВЦЭМ!$B$39:$B$782,V$110)+'СЕТ СН'!$I$12+СВЦЭМ!$D$10+'СЕТ СН'!$I$5-'СЕТ СН'!$I$20</f>
        <v>5609.9144121099998</v>
      </c>
      <c r="W117" s="36">
        <f>SUMIFS(СВЦЭМ!$C$39:$C$782,СВЦЭМ!$A$39:$A$782,$A117,СВЦЭМ!$B$39:$B$782,W$110)+'СЕТ СН'!$I$12+СВЦЭМ!$D$10+'СЕТ СН'!$I$5-'СЕТ СН'!$I$20</f>
        <v>5596.2008734600004</v>
      </c>
      <c r="X117" s="36">
        <f>SUMIFS(СВЦЭМ!$C$39:$C$782,СВЦЭМ!$A$39:$A$782,$A117,СВЦЭМ!$B$39:$B$782,X$110)+'СЕТ СН'!$I$12+СВЦЭМ!$D$10+'СЕТ СН'!$I$5-'СЕТ СН'!$I$20</f>
        <v>5646.7119814199996</v>
      </c>
      <c r="Y117" s="36">
        <f>SUMIFS(СВЦЭМ!$C$39:$C$782,СВЦЭМ!$A$39:$A$782,$A117,СВЦЭМ!$B$39:$B$782,Y$110)+'СЕТ СН'!$I$12+СВЦЭМ!$D$10+'СЕТ СН'!$I$5-'СЕТ СН'!$I$20</f>
        <v>5667.4458368800006</v>
      </c>
    </row>
    <row r="118" spans="1:25" ht="15.75" x14ac:dyDescent="0.2">
      <c r="A118" s="35">
        <f t="shared" si="3"/>
        <v>44965</v>
      </c>
      <c r="B118" s="36">
        <f>SUMIFS(СВЦЭМ!$C$39:$C$782,СВЦЭМ!$A$39:$A$782,$A118,СВЦЭМ!$B$39:$B$782,B$110)+'СЕТ СН'!$I$12+СВЦЭМ!$D$10+'СЕТ СН'!$I$5-'СЕТ СН'!$I$20</f>
        <v>5618.0707183800005</v>
      </c>
      <c r="C118" s="36">
        <f>SUMIFS(СВЦЭМ!$C$39:$C$782,СВЦЭМ!$A$39:$A$782,$A118,СВЦЭМ!$B$39:$B$782,C$110)+'СЕТ СН'!$I$12+СВЦЭМ!$D$10+'СЕТ СН'!$I$5-'СЕТ СН'!$I$20</f>
        <v>5660.7298670099999</v>
      </c>
      <c r="D118" s="36">
        <f>SUMIFS(СВЦЭМ!$C$39:$C$782,СВЦЭМ!$A$39:$A$782,$A118,СВЦЭМ!$B$39:$B$782,D$110)+'СЕТ СН'!$I$12+СВЦЭМ!$D$10+'СЕТ СН'!$I$5-'СЕТ СН'!$I$20</f>
        <v>5680.12814506</v>
      </c>
      <c r="E118" s="36">
        <f>SUMIFS(СВЦЭМ!$C$39:$C$782,СВЦЭМ!$A$39:$A$782,$A118,СВЦЭМ!$B$39:$B$782,E$110)+'СЕТ СН'!$I$12+СВЦЭМ!$D$10+'СЕТ СН'!$I$5-'СЕТ СН'!$I$20</f>
        <v>5695.0793328500004</v>
      </c>
      <c r="F118" s="36">
        <f>SUMIFS(СВЦЭМ!$C$39:$C$782,СВЦЭМ!$A$39:$A$782,$A118,СВЦЭМ!$B$39:$B$782,F$110)+'СЕТ СН'!$I$12+СВЦЭМ!$D$10+'СЕТ СН'!$I$5-'СЕТ СН'!$I$20</f>
        <v>5687.0422140499995</v>
      </c>
      <c r="G118" s="36">
        <f>SUMIFS(СВЦЭМ!$C$39:$C$782,СВЦЭМ!$A$39:$A$782,$A118,СВЦЭМ!$B$39:$B$782,G$110)+'СЕТ СН'!$I$12+СВЦЭМ!$D$10+'СЕТ СН'!$I$5-'СЕТ СН'!$I$20</f>
        <v>5681.70017852</v>
      </c>
      <c r="H118" s="36">
        <f>SUMIFS(СВЦЭМ!$C$39:$C$782,СВЦЭМ!$A$39:$A$782,$A118,СВЦЭМ!$B$39:$B$782,H$110)+'СЕТ СН'!$I$12+СВЦЭМ!$D$10+'СЕТ СН'!$I$5-'СЕТ СН'!$I$20</f>
        <v>5615.2530860500001</v>
      </c>
      <c r="I118" s="36">
        <f>SUMIFS(СВЦЭМ!$C$39:$C$782,СВЦЭМ!$A$39:$A$782,$A118,СВЦЭМ!$B$39:$B$782,I$110)+'СЕТ СН'!$I$12+СВЦЭМ!$D$10+'СЕТ СН'!$I$5-'СЕТ СН'!$I$20</f>
        <v>5607.6418194899998</v>
      </c>
      <c r="J118" s="36">
        <f>SUMIFS(СВЦЭМ!$C$39:$C$782,СВЦЭМ!$A$39:$A$782,$A118,СВЦЭМ!$B$39:$B$782,J$110)+'СЕТ СН'!$I$12+СВЦЭМ!$D$10+'СЕТ СН'!$I$5-'СЕТ СН'!$I$20</f>
        <v>5593.3905597200001</v>
      </c>
      <c r="K118" s="36">
        <f>SUMIFS(СВЦЭМ!$C$39:$C$782,СВЦЭМ!$A$39:$A$782,$A118,СВЦЭМ!$B$39:$B$782,K$110)+'СЕТ СН'!$I$12+СВЦЭМ!$D$10+'СЕТ СН'!$I$5-'СЕТ СН'!$I$20</f>
        <v>5612.1917496400001</v>
      </c>
      <c r="L118" s="36">
        <f>SUMIFS(СВЦЭМ!$C$39:$C$782,СВЦЭМ!$A$39:$A$782,$A118,СВЦЭМ!$B$39:$B$782,L$110)+'СЕТ СН'!$I$12+СВЦЭМ!$D$10+'СЕТ СН'!$I$5-'СЕТ СН'!$I$20</f>
        <v>5641.4441926300005</v>
      </c>
      <c r="M118" s="36">
        <f>SUMIFS(СВЦЭМ!$C$39:$C$782,СВЦЭМ!$A$39:$A$782,$A118,СВЦЭМ!$B$39:$B$782,M$110)+'СЕТ СН'!$I$12+СВЦЭМ!$D$10+'СЕТ СН'!$I$5-'СЕТ СН'!$I$20</f>
        <v>5671.2593399699999</v>
      </c>
      <c r="N118" s="36">
        <f>SUMIFS(СВЦЭМ!$C$39:$C$782,СВЦЭМ!$A$39:$A$782,$A118,СВЦЭМ!$B$39:$B$782,N$110)+'СЕТ СН'!$I$12+СВЦЭМ!$D$10+'СЕТ СН'!$I$5-'СЕТ СН'!$I$20</f>
        <v>5684.4154073700001</v>
      </c>
      <c r="O118" s="36">
        <f>SUMIFS(СВЦЭМ!$C$39:$C$782,СВЦЭМ!$A$39:$A$782,$A118,СВЦЭМ!$B$39:$B$782,O$110)+'СЕТ СН'!$I$12+СВЦЭМ!$D$10+'СЕТ СН'!$I$5-'СЕТ СН'!$I$20</f>
        <v>5689.1682944499998</v>
      </c>
      <c r="P118" s="36">
        <f>SUMIFS(СВЦЭМ!$C$39:$C$782,СВЦЭМ!$A$39:$A$782,$A118,СВЦЭМ!$B$39:$B$782,P$110)+'СЕТ СН'!$I$12+СВЦЭМ!$D$10+'СЕТ СН'!$I$5-'СЕТ СН'!$I$20</f>
        <v>5692.3437824800003</v>
      </c>
      <c r="Q118" s="36">
        <f>SUMIFS(СВЦЭМ!$C$39:$C$782,СВЦЭМ!$A$39:$A$782,$A118,СВЦЭМ!$B$39:$B$782,Q$110)+'СЕТ СН'!$I$12+СВЦЭМ!$D$10+'СЕТ СН'!$I$5-'СЕТ СН'!$I$20</f>
        <v>5690.9284852600003</v>
      </c>
      <c r="R118" s="36">
        <f>SUMIFS(СВЦЭМ!$C$39:$C$782,СВЦЭМ!$A$39:$A$782,$A118,СВЦЭМ!$B$39:$B$782,R$110)+'СЕТ СН'!$I$12+СВЦЭМ!$D$10+'СЕТ СН'!$I$5-'СЕТ СН'!$I$20</f>
        <v>5690.9511017200002</v>
      </c>
      <c r="S118" s="36">
        <f>SUMIFS(СВЦЭМ!$C$39:$C$782,СВЦЭМ!$A$39:$A$782,$A118,СВЦЭМ!$B$39:$B$782,S$110)+'СЕТ СН'!$I$12+СВЦЭМ!$D$10+'СЕТ СН'!$I$5-'СЕТ СН'!$I$20</f>
        <v>5685.6840847599997</v>
      </c>
      <c r="T118" s="36">
        <f>SUMIFS(СВЦЭМ!$C$39:$C$782,СВЦЭМ!$A$39:$A$782,$A118,СВЦЭМ!$B$39:$B$782,T$110)+'СЕТ СН'!$I$12+СВЦЭМ!$D$10+'СЕТ СН'!$I$5-'СЕТ СН'!$I$20</f>
        <v>5671.2713075900001</v>
      </c>
      <c r="U118" s="36">
        <f>SUMIFS(СВЦЭМ!$C$39:$C$782,СВЦЭМ!$A$39:$A$782,$A118,СВЦЭМ!$B$39:$B$782,U$110)+'СЕТ СН'!$I$12+СВЦЭМ!$D$10+'СЕТ СН'!$I$5-'СЕТ СН'!$I$20</f>
        <v>5667.20434286</v>
      </c>
      <c r="V118" s="36">
        <f>SUMIFS(СВЦЭМ!$C$39:$C$782,СВЦЭМ!$A$39:$A$782,$A118,СВЦЭМ!$B$39:$B$782,V$110)+'СЕТ СН'!$I$12+СВЦЭМ!$D$10+'СЕТ СН'!$I$5-'СЕТ СН'!$I$20</f>
        <v>5637.0602433000004</v>
      </c>
      <c r="W118" s="36">
        <f>SUMIFS(СВЦЭМ!$C$39:$C$782,СВЦЭМ!$A$39:$A$782,$A118,СВЦЭМ!$B$39:$B$782,W$110)+'СЕТ СН'!$I$12+СВЦЭМ!$D$10+'СЕТ СН'!$I$5-'СЕТ СН'!$I$20</f>
        <v>5612.9836124000003</v>
      </c>
      <c r="X118" s="36">
        <f>SUMIFS(СВЦЭМ!$C$39:$C$782,СВЦЭМ!$A$39:$A$782,$A118,СВЦЭМ!$B$39:$B$782,X$110)+'СЕТ СН'!$I$12+СВЦЭМ!$D$10+'СЕТ СН'!$I$5-'СЕТ СН'!$I$20</f>
        <v>5604.3299349400004</v>
      </c>
      <c r="Y118" s="36">
        <f>SUMIFS(СВЦЭМ!$C$39:$C$782,СВЦЭМ!$A$39:$A$782,$A118,СВЦЭМ!$B$39:$B$782,Y$110)+'СЕТ СН'!$I$12+СВЦЭМ!$D$10+'СЕТ СН'!$I$5-'СЕТ СН'!$I$20</f>
        <v>5597.9061761600005</v>
      </c>
    </row>
    <row r="119" spans="1:25" ht="15.75" x14ac:dyDescent="0.2">
      <c r="A119" s="35">
        <f t="shared" si="3"/>
        <v>44966</v>
      </c>
      <c r="B119" s="36">
        <f>SUMIFS(СВЦЭМ!$C$39:$C$782,СВЦЭМ!$A$39:$A$782,$A119,СВЦЭМ!$B$39:$B$782,B$110)+'СЕТ СН'!$I$12+СВЦЭМ!$D$10+'СЕТ СН'!$I$5-'СЕТ СН'!$I$20</f>
        <v>5510.8630656400001</v>
      </c>
      <c r="C119" s="36">
        <f>SUMIFS(СВЦЭМ!$C$39:$C$782,СВЦЭМ!$A$39:$A$782,$A119,СВЦЭМ!$B$39:$B$782,C$110)+'СЕТ СН'!$I$12+СВЦЭМ!$D$10+'СЕТ СН'!$I$5-'СЕТ СН'!$I$20</f>
        <v>5440.0581652000001</v>
      </c>
      <c r="D119" s="36">
        <f>SUMIFS(СВЦЭМ!$C$39:$C$782,СВЦЭМ!$A$39:$A$782,$A119,СВЦЭМ!$B$39:$B$782,D$110)+'СЕТ СН'!$I$12+СВЦЭМ!$D$10+'СЕТ СН'!$I$5-'СЕТ СН'!$I$20</f>
        <v>5468.2629696599997</v>
      </c>
      <c r="E119" s="36">
        <f>SUMIFS(СВЦЭМ!$C$39:$C$782,СВЦЭМ!$A$39:$A$782,$A119,СВЦЭМ!$B$39:$B$782,E$110)+'СЕТ СН'!$I$12+СВЦЭМ!$D$10+'СЕТ СН'!$I$5-'СЕТ СН'!$I$20</f>
        <v>5480.8771846700001</v>
      </c>
      <c r="F119" s="36">
        <f>SUMIFS(СВЦЭМ!$C$39:$C$782,СВЦЭМ!$A$39:$A$782,$A119,СВЦЭМ!$B$39:$B$782,F$110)+'СЕТ СН'!$I$12+СВЦЭМ!$D$10+'СЕТ СН'!$I$5-'СЕТ СН'!$I$20</f>
        <v>5469.9445562000001</v>
      </c>
      <c r="G119" s="36">
        <f>SUMIFS(СВЦЭМ!$C$39:$C$782,СВЦЭМ!$A$39:$A$782,$A119,СВЦЭМ!$B$39:$B$782,G$110)+'СЕТ СН'!$I$12+СВЦЭМ!$D$10+'СЕТ СН'!$I$5-'СЕТ СН'!$I$20</f>
        <v>5443.68816814</v>
      </c>
      <c r="H119" s="36">
        <f>SUMIFS(СВЦЭМ!$C$39:$C$782,СВЦЭМ!$A$39:$A$782,$A119,СВЦЭМ!$B$39:$B$782,H$110)+'СЕТ СН'!$I$12+СВЦЭМ!$D$10+'СЕТ СН'!$I$5-'СЕТ СН'!$I$20</f>
        <v>5419.4127255100002</v>
      </c>
      <c r="I119" s="36">
        <f>SUMIFS(СВЦЭМ!$C$39:$C$782,СВЦЭМ!$A$39:$A$782,$A119,СВЦЭМ!$B$39:$B$782,I$110)+'СЕТ СН'!$I$12+СВЦЭМ!$D$10+'СЕТ СН'!$I$5-'СЕТ СН'!$I$20</f>
        <v>5449.9153704800001</v>
      </c>
      <c r="J119" s="36">
        <f>SUMIFS(СВЦЭМ!$C$39:$C$782,СВЦЭМ!$A$39:$A$782,$A119,СВЦЭМ!$B$39:$B$782,J$110)+'СЕТ СН'!$I$12+СВЦЭМ!$D$10+'СЕТ СН'!$I$5-'СЕТ СН'!$I$20</f>
        <v>5443.0281034899999</v>
      </c>
      <c r="K119" s="36">
        <f>SUMIFS(СВЦЭМ!$C$39:$C$782,СВЦЭМ!$A$39:$A$782,$A119,СВЦЭМ!$B$39:$B$782,K$110)+'СЕТ СН'!$I$12+СВЦЭМ!$D$10+'СЕТ СН'!$I$5-'СЕТ СН'!$I$20</f>
        <v>5447.2276837199997</v>
      </c>
      <c r="L119" s="36">
        <f>SUMIFS(СВЦЭМ!$C$39:$C$782,СВЦЭМ!$A$39:$A$782,$A119,СВЦЭМ!$B$39:$B$782,L$110)+'СЕТ СН'!$I$12+СВЦЭМ!$D$10+'СЕТ СН'!$I$5-'СЕТ СН'!$I$20</f>
        <v>5498.6266349199996</v>
      </c>
      <c r="M119" s="36">
        <f>SUMIFS(СВЦЭМ!$C$39:$C$782,СВЦЭМ!$A$39:$A$782,$A119,СВЦЭМ!$B$39:$B$782,M$110)+'СЕТ СН'!$I$12+СВЦЭМ!$D$10+'СЕТ СН'!$I$5-'СЕТ СН'!$I$20</f>
        <v>5536.9551475099997</v>
      </c>
      <c r="N119" s="36">
        <f>SUMIFS(СВЦЭМ!$C$39:$C$782,СВЦЭМ!$A$39:$A$782,$A119,СВЦЭМ!$B$39:$B$782,N$110)+'СЕТ СН'!$I$12+СВЦЭМ!$D$10+'СЕТ СН'!$I$5-'СЕТ СН'!$I$20</f>
        <v>5561.2514458300002</v>
      </c>
      <c r="O119" s="36">
        <f>SUMIFS(СВЦЭМ!$C$39:$C$782,СВЦЭМ!$A$39:$A$782,$A119,СВЦЭМ!$B$39:$B$782,O$110)+'СЕТ СН'!$I$12+СВЦЭМ!$D$10+'СЕТ СН'!$I$5-'СЕТ СН'!$I$20</f>
        <v>5571.1239953300001</v>
      </c>
      <c r="P119" s="36">
        <f>SUMIFS(СВЦЭМ!$C$39:$C$782,СВЦЭМ!$A$39:$A$782,$A119,СВЦЭМ!$B$39:$B$782,P$110)+'СЕТ СН'!$I$12+СВЦЭМ!$D$10+'СЕТ СН'!$I$5-'СЕТ СН'!$I$20</f>
        <v>5561.9485618400004</v>
      </c>
      <c r="Q119" s="36">
        <f>SUMIFS(СВЦЭМ!$C$39:$C$782,СВЦЭМ!$A$39:$A$782,$A119,СВЦЭМ!$B$39:$B$782,Q$110)+'СЕТ СН'!$I$12+СВЦЭМ!$D$10+'СЕТ СН'!$I$5-'СЕТ СН'!$I$20</f>
        <v>5558.5014032300005</v>
      </c>
      <c r="R119" s="36">
        <f>SUMIFS(СВЦЭМ!$C$39:$C$782,СВЦЭМ!$A$39:$A$782,$A119,СВЦЭМ!$B$39:$B$782,R$110)+'СЕТ СН'!$I$12+СВЦЭМ!$D$10+'СЕТ СН'!$I$5-'СЕТ СН'!$I$20</f>
        <v>5566.2202387799998</v>
      </c>
      <c r="S119" s="36">
        <f>SUMIFS(СВЦЭМ!$C$39:$C$782,СВЦЭМ!$A$39:$A$782,$A119,СВЦЭМ!$B$39:$B$782,S$110)+'СЕТ СН'!$I$12+СВЦЭМ!$D$10+'СЕТ СН'!$I$5-'СЕТ СН'!$I$20</f>
        <v>5569.4445957099997</v>
      </c>
      <c r="T119" s="36">
        <f>SUMIFS(СВЦЭМ!$C$39:$C$782,СВЦЭМ!$A$39:$A$782,$A119,СВЦЭМ!$B$39:$B$782,T$110)+'СЕТ СН'!$I$12+СВЦЭМ!$D$10+'СЕТ СН'!$I$5-'СЕТ СН'!$I$20</f>
        <v>5538.2054985800005</v>
      </c>
      <c r="U119" s="36">
        <f>SUMIFS(СВЦЭМ!$C$39:$C$782,СВЦЭМ!$A$39:$A$782,$A119,СВЦЭМ!$B$39:$B$782,U$110)+'СЕТ СН'!$I$12+СВЦЭМ!$D$10+'СЕТ СН'!$I$5-'СЕТ СН'!$I$20</f>
        <v>5518.0421203900005</v>
      </c>
      <c r="V119" s="36">
        <f>SUMIFS(СВЦЭМ!$C$39:$C$782,СВЦЭМ!$A$39:$A$782,$A119,СВЦЭМ!$B$39:$B$782,V$110)+'СЕТ СН'!$I$12+СВЦЭМ!$D$10+'СЕТ СН'!$I$5-'СЕТ СН'!$I$20</f>
        <v>5510.0094535999997</v>
      </c>
      <c r="W119" s="36">
        <f>SUMIFS(СВЦЭМ!$C$39:$C$782,СВЦЭМ!$A$39:$A$782,$A119,СВЦЭМ!$B$39:$B$782,W$110)+'СЕТ СН'!$I$12+СВЦЭМ!$D$10+'СЕТ СН'!$I$5-'СЕТ СН'!$I$20</f>
        <v>5490.3207006100001</v>
      </c>
      <c r="X119" s="36">
        <f>SUMIFS(СВЦЭМ!$C$39:$C$782,СВЦЭМ!$A$39:$A$782,$A119,СВЦЭМ!$B$39:$B$782,X$110)+'СЕТ СН'!$I$12+СВЦЭМ!$D$10+'СЕТ СН'!$I$5-'СЕТ СН'!$I$20</f>
        <v>5478.1374980999999</v>
      </c>
      <c r="Y119" s="36">
        <f>SUMIFS(СВЦЭМ!$C$39:$C$782,СВЦЭМ!$A$39:$A$782,$A119,СВЦЭМ!$B$39:$B$782,Y$110)+'СЕТ СН'!$I$12+СВЦЭМ!$D$10+'СЕТ СН'!$I$5-'СЕТ СН'!$I$20</f>
        <v>5471.3347297800001</v>
      </c>
    </row>
    <row r="120" spans="1:25" ht="15.75" x14ac:dyDescent="0.2">
      <c r="A120" s="35">
        <f t="shared" si="3"/>
        <v>44967</v>
      </c>
      <c r="B120" s="36">
        <f>SUMIFS(СВЦЭМ!$C$39:$C$782,СВЦЭМ!$A$39:$A$782,$A120,СВЦЭМ!$B$39:$B$782,B$110)+'СЕТ СН'!$I$12+СВЦЭМ!$D$10+'СЕТ СН'!$I$5-'СЕТ СН'!$I$20</f>
        <v>5516.28468763</v>
      </c>
      <c r="C120" s="36">
        <f>SUMIFS(СВЦЭМ!$C$39:$C$782,СВЦЭМ!$A$39:$A$782,$A120,СВЦЭМ!$B$39:$B$782,C$110)+'СЕТ СН'!$I$12+СВЦЭМ!$D$10+'СЕТ СН'!$I$5-'СЕТ СН'!$I$20</f>
        <v>5537.50157356</v>
      </c>
      <c r="D120" s="36">
        <f>SUMIFS(СВЦЭМ!$C$39:$C$782,СВЦЭМ!$A$39:$A$782,$A120,СВЦЭМ!$B$39:$B$782,D$110)+'СЕТ СН'!$I$12+СВЦЭМ!$D$10+'СЕТ СН'!$I$5-'СЕТ СН'!$I$20</f>
        <v>5529.1552116399998</v>
      </c>
      <c r="E120" s="36">
        <f>SUMIFS(СВЦЭМ!$C$39:$C$782,СВЦЭМ!$A$39:$A$782,$A120,СВЦЭМ!$B$39:$B$782,E$110)+'СЕТ СН'!$I$12+СВЦЭМ!$D$10+'СЕТ СН'!$I$5-'СЕТ СН'!$I$20</f>
        <v>5556.6545104100005</v>
      </c>
      <c r="F120" s="36">
        <f>SUMIFS(СВЦЭМ!$C$39:$C$782,СВЦЭМ!$A$39:$A$782,$A120,СВЦЭМ!$B$39:$B$782,F$110)+'СЕТ СН'!$I$12+СВЦЭМ!$D$10+'СЕТ СН'!$I$5-'СЕТ СН'!$I$20</f>
        <v>5545.7751257199998</v>
      </c>
      <c r="G120" s="36">
        <f>SUMIFS(СВЦЭМ!$C$39:$C$782,СВЦЭМ!$A$39:$A$782,$A120,СВЦЭМ!$B$39:$B$782,G$110)+'СЕТ СН'!$I$12+СВЦЭМ!$D$10+'СЕТ СН'!$I$5-'СЕТ СН'!$I$20</f>
        <v>5512.88969077</v>
      </c>
      <c r="H120" s="36">
        <f>SUMIFS(СВЦЭМ!$C$39:$C$782,СВЦЭМ!$A$39:$A$782,$A120,СВЦЭМ!$B$39:$B$782,H$110)+'СЕТ СН'!$I$12+СВЦЭМ!$D$10+'СЕТ СН'!$I$5-'СЕТ СН'!$I$20</f>
        <v>5578.0041862799999</v>
      </c>
      <c r="I120" s="36">
        <f>SUMIFS(СВЦЭМ!$C$39:$C$782,СВЦЭМ!$A$39:$A$782,$A120,СВЦЭМ!$B$39:$B$782,I$110)+'СЕТ СН'!$I$12+СВЦЭМ!$D$10+'СЕТ СН'!$I$5-'СЕТ СН'!$I$20</f>
        <v>5557.9080286400003</v>
      </c>
      <c r="J120" s="36">
        <f>SUMIFS(СВЦЭМ!$C$39:$C$782,СВЦЭМ!$A$39:$A$782,$A120,СВЦЭМ!$B$39:$B$782,J$110)+'СЕТ СН'!$I$12+СВЦЭМ!$D$10+'СЕТ СН'!$I$5-'СЕТ СН'!$I$20</f>
        <v>5551.8333422100004</v>
      </c>
      <c r="K120" s="36">
        <f>SUMIFS(СВЦЭМ!$C$39:$C$782,СВЦЭМ!$A$39:$A$782,$A120,СВЦЭМ!$B$39:$B$782,K$110)+'СЕТ СН'!$I$12+СВЦЭМ!$D$10+'СЕТ СН'!$I$5-'СЕТ СН'!$I$20</f>
        <v>5544.3937295800006</v>
      </c>
      <c r="L120" s="36">
        <f>SUMIFS(СВЦЭМ!$C$39:$C$782,СВЦЭМ!$A$39:$A$782,$A120,СВЦЭМ!$B$39:$B$782,L$110)+'СЕТ СН'!$I$12+СВЦЭМ!$D$10+'СЕТ СН'!$I$5-'СЕТ СН'!$I$20</f>
        <v>5539.9425228700002</v>
      </c>
      <c r="M120" s="36">
        <f>SUMIFS(СВЦЭМ!$C$39:$C$782,СВЦЭМ!$A$39:$A$782,$A120,СВЦЭМ!$B$39:$B$782,M$110)+'СЕТ СН'!$I$12+СВЦЭМ!$D$10+'СЕТ СН'!$I$5-'СЕТ СН'!$I$20</f>
        <v>5553.5781859899998</v>
      </c>
      <c r="N120" s="36">
        <f>SUMIFS(СВЦЭМ!$C$39:$C$782,СВЦЭМ!$A$39:$A$782,$A120,СВЦЭМ!$B$39:$B$782,N$110)+'СЕТ СН'!$I$12+СВЦЭМ!$D$10+'СЕТ СН'!$I$5-'СЕТ СН'!$I$20</f>
        <v>5549.1857535999998</v>
      </c>
      <c r="O120" s="36">
        <f>SUMIFS(СВЦЭМ!$C$39:$C$782,СВЦЭМ!$A$39:$A$782,$A120,СВЦЭМ!$B$39:$B$782,O$110)+'СЕТ СН'!$I$12+СВЦЭМ!$D$10+'СЕТ СН'!$I$5-'СЕТ СН'!$I$20</f>
        <v>5519.2366276699995</v>
      </c>
      <c r="P120" s="36">
        <f>SUMIFS(СВЦЭМ!$C$39:$C$782,СВЦЭМ!$A$39:$A$782,$A120,СВЦЭМ!$B$39:$B$782,P$110)+'СЕТ СН'!$I$12+СВЦЭМ!$D$10+'СЕТ СН'!$I$5-'СЕТ СН'!$I$20</f>
        <v>5530.7635528800001</v>
      </c>
      <c r="Q120" s="36">
        <f>SUMIFS(СВЦЭМ!$C$39:$C$782,СВЦЭМ!$A$39:$A$782,$A120,СВЦЭМ!$B$39:$B$782,Q$110)+'СЕТ СН'!$I$12+СВЦЭМ!$D$10+'СЕТ СН'!$I$5-'СЕТ СН'!$I$20</f>
        <v>5535.4590506599998</v>
      </c>
      <c r="R120" s="36">
        <f>SUMIFS(СВЦЭМ!$C$39:$C$782,СВЦЭМ!$A$39:$A$782,$A120,СВЦЭМ!$B$39:$B$782,R$110)+'СЕТ СН'!$I$12+СВЦЭМ!$D$10+'СЕТ СН'!$I$5-'СЕТ СН'!$I$20</f>
        <v>5499.4009287500003</v>
      </c>
      <c r="S120" s="36">
        <f>SUMIFS(СВЦЭМ!$C$39:$C$782,СВЦЭМ!$A$39:$A$782,$A120,СВЦЭМ!$B$39:$B$782,S$110)+'СЕТ СН'!$I$12+СВЦЭМ!$D$10+'СЕТ СН'!$I$5-'СЕТ СН'!$I$20</f>
        <v>5529.6745978500003</v>
      </c>
      <c r="T120" s="36">
        <f>SUMIFS(СВЦЭМ!$C$39:$C$782,СВЦЭМ!$A$39:$A$782,$A120,СВЦЭМ!$B$39:$B$782,T$110)+'СЕТ СН'!$I$12+СВЦЭМ!$D$10+'СЕТ СН'!$I$5-'СЕТ СН'!$I$20</f>
        <v>5528.4354508300003</v>
      </c>
      <c r="U120" s="36">
        <f>SUMIFS(СВЦЭМ!$C$39:$C$782,СВЦЭМ!$A$39:$A$782,$A120,СВЦЭМ!$B$39:$B$782,U$110)+'СЕТ СН'!$I$12+СВЦЭМ!$D$10+'СЕТ СН'!$I$5-'СЕТ СН'!$I$20</f>
        <v>5527.3177856100001</v>
      </c>
      <c r="V120" s="36">
        <f>SUMIFS(СВЦЭМ!$C$39:$C$782,СВЦЭМ!$A$39:$A$782,$A120,СВЦЭМ!$B$39:$B$782,V$110)+'СЕТ СН'!$I$12+СВЦЭМ!$D$10+'СЕТ СН'!$I$5-'СЕТ СН'!$I$20</f>
        <v>5531.0221944300001</v>
      </c>
      <c r="W120" s="36">
        <f>SUMIFS(СВЦЭМ!$C$39:$C$782,СВЦЭМ!$A$39:$A$782,$A120,СВЦЭМ!$B$39:$B$782,W$110)+'СЕТ СН'!$I$12+СВЦЭМ!$D$10+'СЕТ СН'!$I$5-'СЕТ СН'!$I$20</f>
        <v>5528.4427686500003</v>
      </c>
      <c r="X120" s="36">
        <f>SUMIFS(СВЦЭМ!$C$39:$C$782,СВЦЭМ!$A$39:$A$782,$A120,СВЦЭМ!$B$39:$B$782,X$110)+'СЕТ СН'!$I$12+СВЦЭМ!$D$10+'СЕТ СН'!$I$5-'СЕТ СН'!$I$20</f>
        <v>5512.1349237699997</v>
      </c>
      <c r="Y120" s="36">
        <f>SUMIFS(СВЦЭМ!$C$39:$C$782,СВЦЭМ!$A$39:$A$782,$A120,СВЦЭМ!$B$39:$B$782,Y$110)+'СЕТ СН'!$I$12+СВЦЭМ!$D$10+'СЕТ СН'!$I$5-'СЕТ СН'!$I$20</f>
        <v>5514.96036026</v>
      </c>
    </row>
    <row r="121" spans="1:25" ht="15.75" x14ac:dyDescent="0.2">
      <c r="A121" s="35">
        <f t="shared" si="3"/>
        <v>44968</v>
      </c>
      <c r="B121" s="36">
        <f>SUMIFS(СВЦЭМ!$C$39:$C$782,СВЦЭМ!$A$39:$A$782,$A121,СВЦЭМ!$B$39:$B$782,B$110)+'СЕТ СН'!$I$12+СВЦЭМ!$D$10+'СЕТ СН'!$I$5-'СЕТ СН'!$I$20</f>
        <v>5720.8474187900001</v>
      </c>
      <c r="C121" s="36">
        <f>SUMIFS(СВЦЭМ!$C$39:$C$782,СВЦЭМ!$A$39:$A$782,$A121,СВЦЭМ!$B$39:$B$782,C$110)+'СЕТ СН'!$I$12+СВЦЭМ!$D$10+'СЕТ СН'!$I$5-'СЕТ СН'!$I$20</f>
        <v>5756.4333848799997</v>
      </c>
      <c r="D121" s="36">
        <f>SUMIFS(СВЦЭМ!$C$39:$C$782,СВЦЭМ!$A$39:$A$782,$A121,СВЦЭМ!$B$39:$B$782,D$110)+'СЕТ СН'!$I$12+СВЦЭМ!$D$10+'СЕТ СН'!$I$5-'СЕТ СН'!$I$20</f>
        <v>5778.1415708100003</v>
      </c>
      <c r="E121" s="36">
        <f>SUMIFS(СВЦЭМ!$C$39:$C$782,СВЦЭМ!$A$39:$A$782,$A121,СВЦЭМ!$B$39:$B$782,E$110)+'СЕТ СН'!$I$12+СВЦЭМ!$D$10+'СЕТ СН'!$I$5-'СЕТ СН'!$I$20</f>
        <v>5779.9148649500003</v>
      </c>
      <c r="F121" s="36">
        <f>SUMIFS(СВЦЭМ!$C$39:$C$782,СВЦЭМ!$A$39:$A$782,$A121,СВЦЭМ!$B$39:$B$782,F$110)+'СЕТ СН'!$I$12+СВЦЭМ!$D$10+'СЕТ СН'!$I$5-'СЕТ СН'!$I$20</f>
        <v>5774.7098733299999</v>
      </c>
      <c r="G121" s="36">
        <f>SUMIFS(СВЦЭМ!$C$39:$C$782,СВЦЭМ!$A$39:$A$782,$A121,СВЦЭМ!$B$39:$B$782,G$110)+'СЕТ СН'!$I$12+СВЦЭМ!$D$10+'СЕТ СН'!$I$5-'СЕТ СН'!$I$20</f>
        <v>5760.9596812300006</v>
      </c>
      <c r="H121" s="36">
        <f>SUMIFS(СВЦЭМ!$C$39:$C$782,СВЦЭМ!$A$39:$A$782,$A121,СВЦЭМ!$B$39:$B$782,H$110)+'СЕТ СН'!$I$12+СВЦЭМ!$D$10+'СЕТ СН'!$I$5-'СЕТ СН'!$I$20</f>
        <v>5706.0034405200004</v>
      </c>
      <c r="I121" s="36">
        <f>SUMIFS(СВЦЭМ!$C$39:$C$782,СВЦЭМ!$A$39:$A$782,$A121,СВЦЭМ!$B$39:$B$782,I$110)+'СЕТ СН'!$I$12+СВЦЭМ!$D$10+'СЕТ СН'!$I$5-'СЕТ СН'!$I$20</f>
        <v>5635.170787</v>
      </c>
      <c r="J121" s="36">
        <f>SUMIFS(СВЦЭМ!$C$39:$C$782,СВЦЭМ!$A$39:$A$782,$A121,СВЦЭМ!$B$39:$B$782,J$110)+'СЕТ СН'!$I$12+СВЦЭМ!$D$10+'СЕТ СН'!$I$5-'СЕТ СН'!$I$20</f>
        <v>5589.1043641800006</v>
      </c>
      <c r="K121" s="36">
        <f>SUMIFS(СВЦЭМ!$C$39:$C$782,СВЦЭМ!$A$39:$A$782,$A121,СВЦЭМ!$B$39:$B$782,K$110)+'СЕТ СН'!$I$12+СВЦЭМ!$D$10+'СЕТ СН'!$I$5-'СЕТ СН'!$I$20</f>
        <v>5539.9759166799995</v>
      </c>
      <c r="L121" s="36">
        <f>SUMIFS(СВЦЭМ!$C$39:$C$782,СВЦЭМ!$A$39:$A$782,$A121,СВЦЭМ!$B$39:$B$782,L$110)+'СЕТ СН'!$I$12+СВЦЭМ!$D$10+'СЕТ СН'!$I$5-'СЕТ СН'!$I$20</f>
        <v>5546.0117797100002</v>
      </c>
      <c r="M121" s="36">
        <f>SUMIFS(СВЦЭМ!$C$39:$C$782,СВЦЭМ!$A$39:$A$782,$A121,СВЦЭМ!$B$39:$B$782,M$110)+'СЕТ СН'!$I$12+СВЦЭМ!$D$10+'СЕТ СН'!$I$5-'СЕТ СН'!$I$20</f>
        <v>5581.7454981800001</v>
      </c>
      <c r="N121" s="36">
        <f>SUMIFS(СВЦЭМ!$C$39:$C$782,СВЦЭМ!$A$39:$A$782,$A121,СВЦЭМ!$B$39:$B$782,N$110)+'СЕТ СН'!$I$12+СВЦЭМ!$D$10+'СЕТ СН'!$I$5-'СЕТ СН'!$I$20</f>
        <v>5621.9309621900002</v>
      </c>
      <c r="O121" s="36">
        <f>SUMIFS(СВЦЭМ!$C$39:$C$782,СВЦЭМ!$A$39:$A$782,$A121,СВЦЭМ!$B$39:$B$782,O$110)+'СЕТ СН'!$I$12+СВЦЭМ!$D$10+'СЕТ СН'!$I$5-'СЕТ СН'!$I$20</f>
        <v>5647.1865762699999</v>
      </c>
      <c r="P121" s="36">
        <f>SUMIFS(СВЦЭМ!$C$39:$C$782,СВЦЭМ!$A$39:$A$782,$A121,СВЦЭМ!$B$39:$B$782,P$110)+'СЕТ СН'!$I$12+СВЦЭМ!$D$10+'СЕТ СН'!$I$5-'СЕТ СН'!$I$20</f>
        <v>5670.39096961</v>
      </c>
      <c r="Q121" s="36">
        <f>SUMIFS(СВЦЭМ!$C$39:$C$782,СВЦЭМ!$A$39:$A$782,$A121,СВЦЭМ!$B$39:$B$782,Q$110)+'СЕТ СН'!$I$12+СВЦЭМ!$D$10+'СЕТ СН'!$I$5-'СЕТ СН'!$I$20</f>
        <v>5676.2607723000001</v>
      </c>
      <c r="R121" s="36">
        <f>SUMIFS(СВЦЭМ!$C$39:$C$782,СВЦЭМ!$A$39:$A$782,$A121,СВЦЭМ!$B$39:$B$782,R$110)+'СЕТ СН'!$I$12+СВЦЭМ!$D$10+'СЕТ СН'!$I$5-'СЕТ СН'!$I$20</f>
        <v>5658.5032918100005</v>
      </c>
      <c r="S121" s="36">
        <f>SUMIFS(СВЦЭМ!$C$39:$C$782,СВЦЭМ!$A$39:$A$782,$A121,СВЦЭМ!$B$39:$B$782,S$110)+'СЕТ СН'!$I$12+СВЦЭМ!$D$10+'СЕТ СН'!$I$5-'СЕТ СН'!$I$20</f>
        <v>5607.1781648699998</v>
      </c>
      <c r="T121" s="36">
        <f>SUMIFS(СВЦЭМ!$C$39:$C$782,СВЦЭМ!$A$39:$A$782,$A121,СВЦЭМ!$B$39:$B$782,T$110)+'СЕТ СН'!$I$12+СВЦЭМ!$D$10+'СЕТ СН'!$I$5-'СЕТ СН'!$I$20</f>
        <v>5583.9238929700005</v>
      </c>
      <c r="U121" s="36">
        <f>SUMIFS(СВЦЭМ!$C$39:$C$782,СВЦЭМ!$A$39:$A$782,$A121,СВЦЭМ!$B$39:$B$782,U$110)+'СЕТ СН'!$I$12+СВЦЭМ!$D$10+'СЕТ СН'!$I$5-'СЕТ СН'!$I$20</f>
        <v>5591.0108604699999</v>
      </c>
      <c r="V121" s="36">
        <f>SUMIFS(СВЦЭМ!$C$39:$C$782,СВЦЭМ!$A$39:$A$782,$A121,СВЦЭМ!$B$39:$B$782,V$110)+'СЕТ СН'!$I$12+СВЦЭМ!$D$10+'СЕТ СН'!$I$5-'СЕТ СН'!$I$20</f>
        <v>5617.8652897499996</v>
      </c>
      <c r="W121" s="36">
        <f>SUMIFS(СВЦЭМ!$C$39:$C$782,СВЦЭМ!$A$39:$A$782,$A121,СВЦЭМ!$B$39:$B$782,W$110)+'СЕТ СН'!$I$12+СВЦЭМ!$D$10+'СЕТ СН'!$I$5-'СЕТ СН'!$I$20</f>
        <v>5659.1391217500004</v>
      </c>
      <c r="X121" s="36">
        <f>SUMIFS(СВЦЭМ!$C$39:$C$782,СВЦЭМ!$A$39:$A$782,$A121,СВЦЭМ!$B$39:$B$782,X$110)+'СЕТ СН'!$I$12+СВЦЭМ!$D$10+'СЕТ СН'!$I$5-'СЕТ СН'!$I$20</f>
        <v>5684.3872039400003</v>
      </c>
      <c r="Y121" s="36">
        <f>SUMIFS(СВЦЭМ!$C$39:$C$782,СВЦЭМ!$A$39:$A$782,$A121,СВЦЭМ!$B$39:$B$782,Y$110)+'СЕТ СН'!$I$12+СВЦЭМ!$D$10+'СЕТ СН'!$I$5-'СЕТ СН'!$I$20</f>
        <v>5719.64883302</v>
      </c>
    </row>
    <row r="122" spans="1:25" ht="15.75" x14ac:dyDescent="0.2">
      <c r="A122" s="35">
        <f t="shared" si="3"/>
        <v>44969</v>
      </c>
      <c r="B122" s="36">
        <f>SUMIFS(СВЦЭМ!$C$39:$C$782,СВЦЭМ!$A$39:$A$782,$A122,СВЦЭМ!$B$39:$B$782,B$110)+'СЕТ СН'!$I$12+СВЦЭМ!$D$10+'СЕТ СН'!$I$5-'СЕТ СН'!$I$20</f>
        <v>5613.1888947900006</v>
      </c>
      <c r="C122" s="36">
        <f>SUMIFS(СВЦЭМ!$C$39:$C$782,СВЦЭМ!$A$39:$A$782,$A122,СВЦЭМ!$B$39:$B$782,C$110)+'СЕТ СН'!$I$12+СВЦЭМ!$D$10+'СЕТ СН'!$I$5-'СЕТ СН'!$I$20</f>
        <v>5689.7839486600005</v>
      </c>
      <c r="D122" s="36">
        <f>SUMIFS(СВЦЭМ!$C$39:$C$782,СВЦЭМ!$A$39:$A$782,$A122,СВЦЭМ!$B$39:$B$782,D$110)+'СЕТ СН'!$I$12+СВЦЭМ!$D$10+'СЕТ СН'!$I$5-'СЕТ СН'!$I$20</f>
        <v>5693.7758993200005</v>
      </c>
      <c r="E122" s="36">
        <f>SUMIFS(СВЦЭМ!$C$39:$C$782,СВЦЭМ!$A$39:$A$782,$A122,СВЦЭМ!$B$39:$B$782,E$110)+'СЕТ СН'!$I$12+СВЦЭМ!$D$10+'СЕТ СН'!$I$5-'СЕТ СН'!$I$20</f>
        <v>5646.2683930100002</v>
      </c>
      <c r="F122" s="36">
        <f>SUMIFS(СВЦЭМ!$C$39:$C$782,СВЦЭМ!$A$39:$A$782,$A122,СВЦЭМ!$B$39:$B$782,F$110)+'СЕТ СН'!$I$12+СВЦЭМ!$D$10+'СЕТ СН'!$I$5-'СЕТ СН'!$I$20</f>
        <v>5700.2681199999997</v>
      </c>
      <c r="G122" s="36">
        <f>SUMIFS(СВЦЭМ!$C$39:$C$782,СВЦЭМ!$A$39:$A$782,$A122,СВЦЭМ!$B$39:$B$782,G$110)+'СЕТ СН'!$I$12+СВЦЭМ!$D$10+'СЕТ СН'!$I$5-'СЕТ СН'!$I$20</f>
        <v>5697.4081045499997</v>
      </c>
      <c r="H122" s="36">
        <f>SUMIFS(СВЦЭМ!$C$39:$C$782,СВЦЭМ!$A$39:$A$782,$A122,СВЦЭМ!$B$39:$B$782,H$110)+'СЕТ СН'!$I$12+СВЦЭМ!$D$10+'СЕТ СН'!$I$5-'СЕТ СН'!$I$20</f>
        <v>5699.1730076200001</v>
      </c>
      <c r="I122" s="36">
        <f>SUMIFS(СВЦЭМ!$C$39:$C$782,СВЦЭМ!$A$39:$A$782,$A122,СВЦЭМ!$B$39:$B$782,I$110)+'СЕТ СН'!$I$12+СВЦЭМ!$D$10+'СЕТ СН'!$I$5-'СЕТ СН'!$I$20</f>
        <v>5704.8276720399999</v>
      </c>
      <c r="J122" s="36">
        <f>SUMIFS(СВЦЭМ!$C$39:$C$782,СВЦЭМ!$A$39:$A$782,$A122,СВЦЭМ!$B$39:$B$782,J$110)+'СЕТ СН'!$I$12+СВЦЭМ!$D$10+'СЕТ СН'!$I$5-'СЕТ СН'!$I$20</f>
        <v>5688.6063372500003</v>
      </c>
      <c r="K122" s="36">
        <f>SUMIFS(СВЦЭМ!$C$39:$C$782,СВЦЭМ!$A$39:$A$782,$A122,СВЦЭМ!$B$39:$B$782,K$110)+'СЕТ СН'!$I$12+СВЦЭМ!$D$10+'СЕТ СН'!$I$5-'СЕТ СН'!$I$20</f>
        <v>5612.0717195500001</v>
      </c>
      <c r="L122" s="36">
        <f>SUMIFS(СВЦЭМ!$C$39:$C$782,СВЦЭМ!$A$39:$A$782,$A122,СВЦЭМ!$B$39:$B$782,L$110)+'СЕТ СН'!$I$12+СВЦЭМ!$D$10+'СЕТ СН'!$I$5-'СЕТ СН'!$I$20</f>
        <v>5588.0549062999999</v>
      </c>
      <c r="M122" s="36">
        <f>SUMIFS(СВЦЭМ!$C$39:$C$782,СВЦЭМ!$A$39:$A$782,$A122,СВЦЭМ!$B$39:$B$782,M$110)+'СЕТ СН'!$I$12+СВЦЭМ!$D$10+'СЕТ СН'!$I$5-'СЕТ СН'!$I$20</f>
        <v>5584.25914913</v>
      </c>
      <c r="N122" s="36">
        <f>SUMIFS(СВЦЭМ!$C$39:$C$782,СВЦЭМ!$A$39:$A$782,$A122,СВЦЭМ!$B$39:$B$782,N$110)+'СЕТ СН'!$I$12+СВЦЭМ!$D$10+'СЕТ СН'!$I$5-'СЕТ СН'!$I$20</f>
        <v>5593.7871272800003</v>
      </c>
      <c r="O122" s="36">
        <f>SUMIFS(СВЦЭМ!$C$39:$C$782,СВЦЭМ!$A$39:$A$782,$A122,СВЦЭМ!$B$39:$B$782,O$110)+'СЕТ СН'!$I$12+СВЦЭМ!$D$10+'СЕТ СН'!$I$5-'СЕТ СН'!$I$20</f>
        <v>5629.4567554799996</v>
      </c>
      <c r="P122" s="36">
        <f>SUMIFS(СВЦЭМ!$C$39:$C$782,СВЦЭМ!$A$39:$A$782,$A122,СВЦЭМ!$B$39:$B$782,P$110)+'СЕТ СН'!$I$12+СВЦЭМ!$D$10+'СЕТ СН'!$I$5-'СЕТ СН'!$I$20</f>
        <v>5657.8199722600002</v>
      </c>
      <c r="Q122" s="36">
        <f>SUMIFS(СВЦЭМ!$C$39:$C$782,СВЦЭМ!$A$39:$A$782,$A122,СВЦЭМ!$B$39:$B$782,Q$110)+'СЕТ СН'!$I$12+СВЦЭМ!$D$10+'СЕТ СН'!$I$5-'СЕТ СН'!$I$20</f>
        <v>5662.1349722499999</v>
      </c>
      <c r="R122" s="36">
        <f>SUMIFS(СВЦЭМ!$C$39:$C$782,СВЦЭМ!$A$39:$A$782,$A122,СВЦЭМ!$B$39:$B$782,R$110)+'СЕТ СН'!$I$12+СВЦЭМ!$D$10+'СЕТ СН'!$I$5-'СЕТ СН'!$I$20</f>
        <v>5664.8607221800003</v>
      </c>
      <c r="S122" s="36">
        <f>SUMIFS(СВЦЭМ!$C$39:$C$782,СВЦЭМ!$A$39:$A$782,$A122,СВЦЭМ!$B$39:$B$782,S$110)+'СЕТ СН'!$I$12+СВЦЭМ!$D$10+'СЕТ СН'!$I$5-'СЕТ СН'!$I$20</f>
        <v>5627.5497183999996</v>
      </c>
      <c r="T122" s="36">
        <f>SUMIFS(СВЦЭМ!$C$39:$C$782,СВЦЭМ!$A$39:$A$782,$A122,СВЦЭМ!$B$39:$B$782,T$110)+'СЕТ СН'!$I$12+СВЦЭМ!$D$10+'СЕТ СН'!$I$5-'СЕТ СН'!$I$20</f>
        <v>5593.2083252399998</v>
      </c>
      <c r="U122" s="36">
        <f>SUMIFS(СВЦЭМ!$C$39:$C$782,СВЦЭМ!$A$39:$A$782,$A122,СВЦЭМ!$B$39:$B$782,U$110)+'СЕТ СН'!$I$12+СВЦЭМ!$D$10+'СЕТ СН'!$I$5-'СЕТ СН'!$I$20</f>
        <v>5554.7075494000001</v>
      </c>
      <c r="V122" s="36">
        <f>SUMIFS(СВЦЭМ!$C$39:$C$782,СВЦЭМ!$A$39:$A$782,$A122,СВЦЭМ!$B$39:$B$782,V$110)+'СЕТ СН'!$I$12+СВЦЭМ!$D$10+'СЕТ СН'!$I$5-'СЕТ СН'!$I$20</f>
        <v>5582.9681638599995</v>
      </c>
      <c r="W122" s="36">
        <f>SUMIFS(СВЦЭМ!$C$39:$C$782,СВЦЭМ!$A$39:$A$782,$A122,СВЦЭМ!$B$39:$B$782,W$110)+'СЕТ СН'!$I$12+СВЦЭМ!$D$10+'СЕТ СН'!$I$5-'СЕТ СН'!$I$20</f>
        <v>5593.6756791799999</v>
      </c>
      <c r="X122" s="36">
        <f>SUMIFS(СВЦЭМ!$C$39:$C$782,СВЦЭМ!$A$39:$A$782,$A122,СВЦЭМ!$B$39:$B$782,X$110)+'СЕТ СН'!$I$12+СВЦЭМ!$D$10+'СЕТ СН'!$I$5-'СЕТ СН'!$I$20</f>
        <v>5651.3624490800003</v>
      </c>
      <c r="Y122" s="36">
        <f>SUMIFS(СВЦЭМ!$C$39:$C$782,СВЦЭМ!$A$39:$A$782,$A122,СВЦЭМ!$B$39:$B$782,Y$110)+'СЕТ СН'!$I$12+СВЦЭМ!$D$10+'СЕТ СН'!$I$5-'СЕТ СН'!$I$20</f>
        <v>5649.0885647300001</v>
      </c>
    </row>
    <row r="123" spans="1:25" ht="15.75" x14ac:dyDescent="0.2">
      <c r="A123" s="35">
        <f t="shared" si="3"/>
        <v>44970</v>
      </c>
      <c r="B123" s="36">
        <f>SUMIFS(СВЦЭМ!$C$39:$C$782,СВЦЭМ!$A$39:$A$782,$A123,СВЦЭМ!$B$39:$B$782,B$110)+'СЕТ СН'!$I$12+СВЦЭМ!$D$10+'СЕТ СН'!$I$5-'СЕТ СН'!$I$20</f>
        <v>5749.1528199599998</v>
      </c>
      <c r="C123" s="36">
        <f>SUMIFS(СВЦЭМ!$C$39:$C$782,СВЦЭМ!$A$39:$A$782,$A123,СВЦЭМ!$B$39:$B$782,C$110)+'СЕТ СН'!$I$12+СВЦЭМ!$D$10+'СЕТ СН'!$I$5-'СЕТ СН'!$I$20</f>
        <v>5784.9865997799998</v>
      </c>
      <c r="D123" s="36">
        <f>SUMIFS(СВЦЭМ!$C$39:$C$782,СВЦЭМ!$A$39:$A$782,$A123,СВЦЭМ!$B$39:$B$782,D$110)+'СЕТ СН'!$I$12+СВЦЭМ!$D$10+'СЕТ СН'!$I$5-'СЕТ СН'!$I$20</f>
        <v>5786.8905689599997</v>
      </c>
      <c r="E123" s="36">
        <f>SUMIFS(СВЦЭМ!$C$39:$C$782,СВЦЭМ!$A$39:$A$782,$A123,СВЦЭМ!$B$39:$B$782,E$110)+'СЕТ СН'!$I$12+СВЦЭМ!$D$10+'СЕТ СН'!$I$5-'СЕТ СН'!$I$20</f>
        <v>5807.9182379499998</v>
      </c>
      <c r="F123" s="36">
        <f>SUMIFS(СВЦЭМ!$C$39:$C$782,СВЦЭМ!$A$39:$A$782,$A123,СВЦЭМ!$B$39:$B$782,F$110)+'СЕТ СН'!$I$12+СВЦЭМ!$D$10+'СЕТ СН'!$I$5-'СЕТ СН'!$I$20</f>
        <v>5765.28778263</v>
      </c>
      <c r="G123" s="36">
        <f>SUMIFS(СВЦЭМ!$C$39:$C$782,СВЦЭМ!$A$39:$A$782,$A123,СВЦЭМ!$B$39:$B$782,G$110)+'СЕТ СН'!$I$12+СВЦЭМ!$D$10+'СЕТ СН'!$I$5-'СЕТ СН'!$I$20</f>
        <v>5732.79339437</v>
      </c>
      <c r="H123" s="36">
        <f>SUMIFS(СВЦЭМ!$C$39:$C$782,СВЦЭМ!$A$39:$A$782,$A123,СВЦЭМ!$B$39:$B$782,H$110)+'СЕТ СН'!$I$12+СВЦЭМ!$D$10+'СЕТ СН'!$I$5-'СЕТ СН'!$I$20</f>
        <v>5675.6374183300004</v>
      </c>
      <c r="I123" s="36">
        <f>SUMIFS(СВЦЭМ!$C$39:$C$782,СВЦЭМ!$A$39:$A$782,$A123,СВЦЭМ!$B$39:$B$782,I$110)+'СЕТ СН'!$I$12+СВЦЭМ!$D$10+'СЕТ СН'!$I$5-'СЕТ СН'!$I$20</f>
        <v>5667.8166780800002</v>
      </c>
      <c r="J123" s="36">
        <f>SUMIFS(СВЦЭМ!$C$39:$C$782,СВЦЭМ!$A$39:$A$782,$A123,СВЦЭМ!$B$39:$B$782,J$110)+'СЕТ СН'!$I$12+СВЦЭМ!$D$10+'СЕТ СН'!$I$5-'СЕТ СН'!$I$20</f>
        <v>5624.1644781499999</v>
      </c>
      <c r="K123" s="36">
        <f>SUMIFS(СВЦЭМ!$C$39:$C$782,СВЦЭМ!$A$39:$A$782,$A123,СВЦЭМ!$B$39:$B$782,K$110)+'СЕТ СН'!$I$12+СВЦЭМ!$D$10+'СЕТ СН'!$I$5-'СЕТ СН'!$I$20</f>
        <v>5606.1584280400002</v>
      </c>
      <c r="L123" s="36">
        <f>SUMIFS(СВЦЭМ!$C$39:$C$782,СВЦЭМ!$A$39:$A$782,$A123,СВЦЭМ!$B$39:$B$782,L$110)+'СЕТ СН'!$I$12+СВЦЭМ!$D$10+'СЕТ СН'!$I$5-'СЕТ СН'!$I$20</f>
        <v>5620.7841722800003</v>
      </c>
      <c r="M123" s="36">
        <f>SUMIFS(СВЦЭМ!$C$39:$C$782,СВЦЭМ!$A$39:$A$782,$A123,СВЦЭМ!$B$39:$B$782,M$110)+'СЕТ СН'!$I$12+СВЦЭМ!$D$10+'СЕТ СН'!$I$5-'СЕТ СН'!$I$20</f>
        <v>5640.5690484900006</v>
      </c>
      <c r="N123" s="36">
        <f>SUMIFS(СВЦЭМ!$C$39:$C$782,СВЦЭМ!$A$39:$A$782,$A123,СВЦЭМ!$B$39:$B$782,N$110)+'СЕТ СН'!$I$12+СВЦЭМ!$D$10+'СЕТ СН'!$I$5-'СЕТ СН'!$I$20</f>
        <v>5693.0372450900004</v>
      </c>
      <c r="O123" s="36">
        <f>SUMIFS(СВЦЭМ!$C$39:$C$782,СВЦЭМ!$A$39:$A$782,$A123,СВЦЭМ!$B$39:$B$782,O$110)+'СЕТ СН'!$I$12+СВЦЭМ!$D$10+'СЕТ СН'!$I$5-'СЕТ СН'!$I$20</f>
        <v>5736.2025178900003</v>
      </c>
      <c r="P123" s="36">
        <f>SUMIFS(СВЦЭМ!$C$39:$C$782,СВЦЭМ!$A$39:$A$782,$A123,СВЦЭМ!$B$39:$B$782,P$110)+'СЕТ СН'!$I$12+СВЦЭМ!$D$10+'СЕТ СН'!$I$5-'СЕТ СН'!$I$20</f>
        <v>5775.1263989099998</v>
      </c>
      <c r="Q123" s="36">
        <f>SUMIFS(СВЦЭМ!$C$39:$C$782,СВЦЭМ!$A$39:$A$782,$A123,СВЦЭМ!$B$39:$B$782,Q$110)+'СЕТ СН'!$I$12+СВЦЭМ!$D$10+'СЕТ СН'!$I$5-'СЕТ СН'!$I$20</f>
        <v>5784.3377854199998</v>
      </c>
      <c r="R123" s="36">
        <f>SUMIFS(СВЦЭМ!$C$39:$C$782,СВЦЭМ!$A$39:$A$782,$A123,СВЦЭМ!$B$39:$B$782,R$110)+'СЕТ СН'!$I$12+СВЦЭМ!$D$10+'СЕТ СН'!$I$5-'СЕТ СН'!$I$20</f>
        <v>5756.1852857000003</v>
      </c>
      <c r="S123" s="36">
        <f>SUMIFS(СВЦЭМ!$C$39:$C$782,СВЦЭМ!$A$39:$A$782,$A123,СВЦЭМ!$B$39:$B$782,S$110)+'СЕТ СН'!$I$12+СВЦЭМ!$D$10+'СЕТ СН'!$I$5-'СЕТ СН'!$I$20</f>
        <v>5720.5808305199998</v>
      </c>
      <c r="T123" s="36">
        <f>SUMIFS(СВЦЭМ!$C$39:$C$782,СВЦЭМ!$A$39:$A$782,$A123,СВЦЭМ!$B$39:$B$782,T$110)+'СЕТ СН'!$I$12+СВЦЭМ!$D$10+'СЕТ СН'!$I$5-'СЕТ СН'!$I$20</f>
        <v>5668.4437666600006</v>
      </c>
      <c r="U123" s="36">
        <f>SUMIFS(СВЦЭМ!$C$39:$C$782,СВЦЭМ!$A$39:$A$782,$A123,СВЦЭМ!$B$39:$B$782,U$110)+'СЕТ СН'!$I$12+СВЦЭМ!$D$10+'СЕТ СН'!$I$5-'СЕТ СН'!$I$20</f>
        <v>5723.9829808000004</v>
      </c>
      <c r="V123" s="36">
        <f>SUMIFS(СВЦЭМ!$C$39:$C$782,СВЦЭМ!$A$39:$A$782,$A123,СВЦЭМ!$B$39:$B$782,V$110)+'СЕТ СН'!$I$12+СВЦЭМ!$D$10+'СЕТ СН'!$I$5-'СЕТ СН'!$I$20</f>
        <v>5731.9956856500003</v>
      </c>
      <c r="W123" s="36">
        <f>SUMIFS(СВЦЭМ!$C$39:$C$782,СВЦЭМ!$A$39:$A$782,$A123,СВЦЭМ!$B$39:$B$782,W$110)+'СЕТ СН'!$I$12+СВЦЭМ!$D$10+'СЕТ СН'!$I$5-'СЕТ СН'!$I$20</f>
        <v>5761.9221087300002</v>
      </c>
      <c r="X123" s="36">
        <f>SUMIFS(СВЦЭМ!$C$39:$C$782,СВЦЭМ!$A$39:$A$782,$A123,СВЦЭМ!$B$39:$B$782,X$110)+'СЕТ СН'!$I$12+СВЦЭМ!$D$10+'СЕТ СН'!$I$5-'СЕТ СН'!$I$20</f>
        <v>5797.1905595899998</v>
      </c>
      <c r="Y123" s="36">
        <f>SUMIFS(СВЦЭМ!$C$39:$C$782,СВЦЭМ!$A$39:$A$782,$A123,СВЦЭМ!$B$39:$B$782,Y$110)+'СЕТ СН'!$I$12+СВЦЭМ!$D$10+'СЕТ СН'!$I$5-'СЕТ СН'!$I$20</f>
        <v>5719.17784304</v>
      </c>
    </row>
    <row r="124" spans="1:25" ht="15.75" x14ac:dyDescent="0.2">
      <c r="A124" s="35">
        <f t="shared" si="3"/>
        <v>44971</v>
      </c>
      <c r="B124" s="36">
        <f>SUMIFS(СВЦЭМ!$C$39:$C$782,СВЦЭМ!$A$39:$A$782,$A124,СВЦЭМ!$B$39:$B$782,B$110)+'СЕТ СН'!$I$12+СВЦЭМ!$D$10+'СЕТ СН'!$I$5-'СЕТ СН'!$I$20</f>
        <v>5816.6539771200005</v>
      </c>
      <c r="C124" s="36">
        <f>SUMIFS(СВЦЭМ!$C$39:$C$782,СВЦЭМ!$A$39:$A$782,$A124,СВЦЭМ!$B$39:$B$782,C$110)+'СЕТ СН'!$I$12+СВЦЭМ!$D$10+'СЕТ СН'!$I$5-'СЕТ СН'!$I$20</f>
        <v>5879.1076882500001</v>
      </c>
      <c r="D124" s="36">
        <f>SUMIFS(СВЦЭМ!$C$39:$C$782,СВЦЭМ!$A$39:$A$782,$A124,СВЦЭМ!$B$39:$B$782,D$110)+'СЕТ СН'!$I$12+СВЦЭМ!$D$10+'СЕТ СН'!$I$5-'СЕТ СН'!$I$20</f>
        <v>5851.1292810100003</v>
      </c>
      <c r="E124" s="36">
        <f>SUMIFS(СВЦЭМ!$C$39:$C$782,СВЦЭМ!$A$39:$A$782,$A124,СВЦЭМ!$B$39:$B$782,E$110)+'СЕТ СН'!$I$12+СВЦЭМ!$D$10+'СЕТ СН'!$I$5-'СЕТ СН'!$I$20</f>
        <v>5957.6594568199998</v>
      </c>
      <c r="F124" s="36">
        <f>SUMIFS(СВЦЭМ!$C$39:$C$782,СВЦЭМ!$A$39:$A$782,$A124,СВЦЭМ!$B$39:$B$782,F$110)+'СЕТ СН'!$I$12+СВЦЭМ!$D$10+'СЕТ СН'!$I$5-'СЕТ СН'!$I$20</f>
        <v>5774.8528602900005</v>
      </c>
      <c r="G124" s="36">
        <f>SUMIFS(СВЦЭМ!$C$39:$C$782,СВЦЭМ!$A$39:$A$782,$A124,СВЦЭМ!$B$39:$B$782,G$110)+'СЕТ СН'!$I$12+СВЦЭМ!$D$10+'СЕТ СН'!$I$5-'СЕТ СН'!$I$20</f>
        <v>5913.4840832200007</v>
      </c>
      <c r="H124" s="36">
        <f>SUMIFS(СВЦЭМ!$C$39:$C$782,СВЦЭМ!$A$39:$A$782,$A124,СВЦЭМ!$B$39:$B$782,H$110)+'СЕТ СН'!$I$12+СВЦЭМ!$D$10+'СЕТ СН'!$I$5-'СЕТ СН'!$I$20</f>
        <v>5825.0071519800003</v>
      </c>
      <c r="I124" s="36">
        <f>SUMIFS(СВЦЭМ!$C$39:$C$782,СВЦЭМ!$A$39:$A$782,$A124,СВЦЭМ!$B$39:$B$782,I$110)+'СЕТ СН'!$I$12+СВЦЭМ!$D$10+'СЕТ СН'!$I$5-'СЕТ СН'!$I$20</f>
        <v>5762.5236853599999</v>
      </c>
      <c r="J124" s="36">
        <f>SUMIFS(СВЦЭМ!$C$39:$C$782,СВЦЭМ!$A$39:$A$782,$A124,СВЦЭМ!$B$39:$B$782,J$110)+'СЕТ СН'!$I$12+СВЦЭМ!$D$10+'СЕТ СН'!$I$5-'СЕТ СН'!$I$20</f>
        <v>5753.1220756900002</v>
      </c>
      <c r="K124" s="36">
        <f>SUMIFS(СВЦЭМ!$C$39:$C$782,СВЦЭМ!$A$39:$A$782,$A124,СВЦЭМ!$B$39:$B$782,K$110)+'СЕТ СН'!$I$12+СВЦЭМ!$D$10+'СЕТ СН'!$I$5-'СЕТ СН'!$I$20</f>
        <v>5721.4994596200004</v>
      </c>
      <c r="L124" s="36">
        <f>SUMIFS(СВЦЭМ!$C$39:$C$782,СВЦЭМ!$A$39:$A$782,$A124,СВЦЭМ!$B$39:$B$782,L$110)+'СЕТ СН'!$I$12+СВЦЭМ!$D$10+'СЕТ СН'!$I$5-'СЕТ СН'!$I$20</f>
        <v>5724.9079141700004</v>
      </c>
      <c r="M124" s="36">
        <f>SUMIFS(СВЦЭМ!$C$39:$C$782,СВЦЭМ!$A$39:$A$782,$A124,СВЦЭМ!$B$39:$B$782,M$110)+'СЕТ СН'!$I$12+СВЦЭМ!$D$10+'СЕТ СН'!$I$5-'СЕТ СН'!$I$20</f>
        <v>5799.8348935599997</v>
      </c>
      <c r="N124" s="36">
        <f>SUMIFS(СВЦЭМ!$C$39:$C$782,СВЦЭМ!$A$39:$A$782,$A124,СВЦЭМ!$B$39:$B$782,N$110)+'СЕТ СН'!$I$12+СВЦЭМ!$D$10+'СЕТ СН'!$I$5-'СЕТ СН'!$I$20</f>
        <v>5781.0224778900001</v>
      </c>
      <c r="O124" s="36">
        <f>SUMIFS(СВЦЭМ!$C$39:$C$782,СВЦЭМ!$A$39:$A$782,$A124,СВЦЭМ!$B$39:$B$782,O$110)+'СЕТ СН'!$I$12+СВЦЭМ!$D$10+'СЕТ СН'!$I$5-'СЕТ СН'!$I$20</f>
        <v>5800.3439136799998</v>
      </c>
      <c r="P124" s="36">
        <f>SUMIFS(СВЦЭМ!$C$39:$C$782,СВЦЭМ!$A$39:$A$782,$A124,СВЦЭМ!$B$39:$B$782,P$110)+'СЕТ СН'!$I$12+СВЦЭМ!$D$10+'СЕТ СН'!$I$5-'СЕТ СН'!$I$20</f>
        <v>5838.7356236599999</v>
      </c>
      <c r="Q124" s="36">
        <f>SUMIFS(СВЦЭМ!$C$39:$C$782,СВЦЭМ!$A$39:$A$782,$A124,СВЦЭМ!$B$39:$B$782,Q$110)+'СЕТ СН'!$I$12+СВЦЭМ!$D$10+'СЕТ СН'!$I$5-'СЕТ СН'!$I$20</f>
        <v>5843.4045547799997</v>
      </c>
      <c r="R124" s="36">
        <f>SUMIFS(СВЦЭМ!$C$39:$C$782,СВЦЭМ!$A$39:$A$782,$A124,СВЦЭМ!$B$39:$B$782,R$110)+'СЕТ СН'!$I$12+СВЦЭМ!$D$10+'СЕТ СН'!$I$5-'СЕТ СН'!$I$20</f>
        <v>5826.0607443899999</v>
      </c>
      <c r="S124" s="36">
        <f>SUMIFS(СВЦЭМ!$C$39:$C$782,СВЦЭМ!$A$39:$A$782,$A124,СВЦЭМ!$B$39:$B$782,S$110)+'СЕТ СН'!$I$12+СВЦЭМ!$D$10+'СЕТ СН'!$I$5-'СЕТ СН'!$I$20</f>
        <v>5791.2969513200005</v>
      </c>
      <c r="T124" s="36">
        <f>SUMIFS(СВЦЭМ!$C$39:$C$782,СВЦЭМ!$A$39:$A$782,$A124,СВЦЭМ!$B$39:$B$782,T$110)+'СЕТ СН'!$I$12+СВЦЭМ!$D$10+'СЕТ СН'!$I$5-'СЕТ СН'!$I$20</f>
        <v>5781.1230540500001</v>
      </c>
      <c r="U124" s="36">
        <f>SUMIFS(СВЦЭМ!$C$39:$C$782,СВЦЭМ!$A$39:$A$782,$A124,СВЦЭМ!$B$39:$B$782,U$110)+'СЕТ СН'!$I$12+СВЦЭМ!$D$10+'СЕТ СН'!$I$5-'СЕТ СН'!$I$20</f>
        <v>5774.8352467499999</v>
      </c>
      <c r="V124" s="36">
        <f>SUMIFS(СВЦЭМ!$C$39:$C$782,СВЦЭМ!$A$39:$A$782,$A124,СВЦЭМ!$B$39:$B$782,V$110)+'СЕТ СН'!$I$12+СВЦЭМ!$D$10+'СЕТ СН'!$I$5-'СЕТ СН'!$I$20</f>
        <v>5789.6218268900002</v>
      </c>
      <c r="W124" s="36">
        <f>SUMIFS(СВЦЭМ!$C$39:$C$782,СВЦЭМ!$A$39:$A$782,$A124,СВЦЭМ!$B$39:$B$782,W$110)+'СЕТ СН'!$I$12+СВЦЭМ!$D$10+'СЕТ СН'!$I$5-'СЕТ СН'!$I$20</f>
        <v>5813.2916461200002</v>
      </c>
      <c r="X124" s="36">
        <f>SUMIFS(СВЦЭМ!$C$39:$C$782,СВЦЭМ!$A$39:$A$782,$A124,СВЦЭМ!$B$39:$B$782,X$110)+'СЕТ СН'!$I$12+СВЦЭМ!$D$10+'СЕТ СН'!$I$5-'СЕТ СН'!$I$20</f>
        <v>5841.5809592200003</v>
      </c>
      <c r="Y124" s="36">
        <f>SUMIFS(СВЦЭМ!$C$39:$C$782,СВЦЭМ!$A$39:$A$782,$A124,СВЦЭМ!$B$39:$B$782,Y$110)+'СЕТ СН'!$I$12+СВЦЭМ!$D$10+'СЕТ СН'!$I$5-'СЕТ СН'!$I$20</f>
        <v>5858.3726650299996</v>
      </c>
    </row>
    <row r="125" spans="1:25" ht="15.75" x14ac:dyDescent="0.2">
      <c r="A125" s="35">
        <f t="shared" si="3"/>
        <v>44972</v>
      </c>
      <c r="B125" s="36">
        <f>SUMIFS(СВЦЭМ!$C$39:$C$782,СВЦЭМ!$A$39:$A$782,$A125,СВЦЭМ!$B$39:$B$782,B$110)+'СЕТ СН'!$I$12+СВЦЭМ!$D$10+'СЕТ СН'!$I$5-'СЕТ СН'!$I$20</f>
        <v>5799.0284317900005</v>
      </c>
      <c r="C125" s="36">
        <f>SUMIFS(СВЦЭМ!$C$39:$C$782,СВЦЭМ!$A$39:$A$782,$A125,СВЦЭМ!$B$39:$B$782,C$110)+'СЕТ СН'!$I$12+СВЦЭМ!$D$10+'СЕТ СН'!$I$5-'СЕТ СН'!$I$20</f>
        <v>5820.2967209199996</v>
      </c>
      <c r="D125" s="36">
        <f>SUMIFS(СВЦЭМ!$C$39:$C$782,СВЦЭМ!$A$39:$A$782,$A125,СВЦЭМ!$B$39:$B$782,D$110)+'СЕТ СН'!$I$12+СВЦЭМ!$D$10+'СЕТ СН'!$I$5-'СЕТ СН'!$I$20</f>
        <v>5844.8267428300005</v>
      </c>
      <c r="E125" s="36">
        <f>SUMIFS(СВЦЭМ!$C$39:$C$782,СВЦЭМ!$A$39:$A$782,$A125,СВЦЭМ!$B$39:$B$782,E$110)+'СЕТ СН'!$I$12+СВЦЭМ!$D$10+'СЕТ СН'!$I$5-'СЕТ СН'!$I$20</f>
        <v>5832.8722091500003</v>
      </c>
      <c r="F125" s="36">
        <f>SUMIFS(СВЦЭМ!$C$39:$C$782,СВЦЭМ!$A$39:$A$782,$A125,СВЦЭМ!$B$39:$B$782,F$110)+'СЕТ СН'!$I$12+СВЦЭМ!$D$10+'СЕТ СН'!$I$5-'СЕТ СН'!$I$20</f>
        <v>5805.1499793800003</v>
      </c>
      <c r="G125" s="36">
        <f>SUMIFS(СВЦЭМ!$C$39:$C$782,СВЦЭМ!$A$39:$A$782,$A125,СВЦЭМ!$B$39:$B$782,G$110)+'СЕТ СН'!$I$12+СВЦЭМ!$D$10+'СЕТ СН'!$I$5-'СЕТ СН'!$I$20</f>
        <v>5732.6576596900004</v>
      </c>
      <c r="H125" s="36">
        <f>SUMIFS(СВЦЭМ!$C$39:$C$782,СВЦЭМ!$A$39:$A$782,$A125,СВЦЭМ!$B$39:$B$782,H$110)+'СЕТ СН'!$I$12+СВЦЭМ!$D$10+'СЕТ СН'!$I$5-'СЕТ СН'!$I$20</f>
        <v>5656.0456534200002</v>
      </c>
      <c r="I125" s="36">
        <f>SUMIFS(СВЦЭМ!$C$39:$C$782,СВЦЭМ!$A$39:$A$782,$A125,СВЦЭМ!$B$39:$B$782,I$110)+'СЕТ СН'!$I$12+СВЦЭМ!$D$10+'СЕТ СН'!$I$5-'СЕТ СН'!$I$20</f>
        <v>5638.7782259200003</v>
      </c>
      <c r="J125" s="36">
        <f>SUMIFS(СВЦЭМ!$C$39:$C$782,СВЦЭМ!$A$39:$A$782,$A125,СВЦЭМ!$B$39:$B$782,J$110)+'СЕТ СН'!$I$12+СВЦЭМ!$D$10+'СЕТ СН'!$I$5-'СЕТ СН'!$I$20</f>
        <v>5606.8802872300002</v>
      </c>
      <c r="K125" s="36">
        <f>SUMIFS(СВЦЭМ!$C$39:$C$782,СВЦЭМ!$A$39:$A$782,$A125,СВЦЭМ!$B$39:$B$782,K$110)+'СЕТ СН'!$I$12+СВЦЭМ!$D$10+'СЕТ СН'!$I$5-'СЕТ СН'!$I$20</f>
        <v>5603.8497051599998</v>
      </c>
      <c r="L125" s="36">
        <f>SUMIFS(СВЦЭМ!$C$39:$C$782,СВЦЭМ!$A$39:$A$782,$A125,СВЦЭМ!$B$39:$B$782,L$110)+'СЕТ СН'!$I$12+СВЦЭМ!$D$10+'СЕТ СН'!$I$5-'СЕТ СН'!$I$20</f>
        <v>5614.0598564299999</v>
      </c>
      <c r="M125" s="36">
        <f>SUMIFS(СВЦЭМ!$C$39:$C$782,СВЦЭМ!$A$39:$A$782,$A125,СВЦЭМ!$B$39:$B$782,M$110)+'СЕТ СН'!$I$12+СВЦЭМ!$D$10+'СЕТ СН'!$I$5-'СЕТ СН'!$I$20</f>
        <v>5658.7309013699996</v>
      </c>
      <c r="N125" s="36">
        <f>SUMIFS(СВЦЭМ!$C$39:$C$782,СВЦЭМ!$A$39:$A$782,$A125,СВЦЭМ!$B$39:$B$782,N$110)+'СЕТ СН'!$I$12+СВЦЭМ!$D$10+'СЕТ СН'!$I$5-'СЕТ СН'!$I$20</f>
        <v>5680.0739103899996</v>
      </c>
      <c r="O125" s="36">
        <f>SUMIFS(СВЦЭМ!$C$39:$C$782,СВЦЭМ!$A$39:$A$782,$A125,СВЦЭМ!$B$39:$B$782,O$110)+'СЕТ СН'!$I$12+СВЦЭМ!$D$10+'СЕТ СН'!$I$5-'СЕТ СН'!$I$20</f>
        <v>5705.21748088</v>
      </c>
      <c r="P125" s="36">
        <f>SUMIFS(СВЦЭМ!$C$39:$C$782,СВЦЭМ!$A$39:$A$782,$A125,СВЦЭМ!$B$39:$B$782,P$110)+'СЕТ СН'!$I$12+СВЦЭМ!$D$10+'СЕТ СН'!$I$5-'СЕТ СН'!$I$20</f>
        <v>5725.5593261900003</v>
      </c>
      <c r="Q125" s="36">
        <f>SUMIFS(СВЦЭМ!$C$39:$C$782,СВЦЭМ!$A$39:$A$782,$A125,СВЦЭМ!$B$39:$B$782,Q$110)+'СЕТ СН'!$I$12+СВЦЭМ!$D$10+'СЕТ СН'!$I$5-'СЕТ СН'!$I$20</f>
        <v>5708.7985993000002</v>
      </c>
      <c r="R125" s="36">
        <f>SUMIFS(СВЦЭМ!$C$39:$C$782,СВЦЭМ!$A$39:$A$782,$A125,СВЦЭМ!$B$39:$B$782,R$110)+'СЕТ СН'!$I$12+СВЦЭМ!$D$10+'СЕТ СН'!$I$5-'СЕТ СН'!$I$20</f>
        <v>5694.6133497999999</v>
      </c>
      <c r="S125" s="36">
        <f>SUMIFS(СВЦЭМ!$C$39:$C$782,СВЦЭМ!$A$39:$A$782,$A125,СВЦЭМ!$B$39:$B$782,S$110)+'СЕТ СН'!$I$12+СВЦЭМ!$D$10+'СЕТ СН'!$I$5-'СЕТ СН'!$I$20</f>
        <v>5646.30137208</v>
      </c>
      <c r="T125" s="36">
        <f>SUMIFS(СВЦЭМ!$C$39:$C$782,СВЦЭМ!$A$39:$A$782,$A125,СВЦЭМ!$B$39:$B$782,T$110)+'СЕТ СН'!$I$12+СВЦЭМ!$D$10+'СЕТ СН'!$I$5-'СЕТ СН'!$I$20</f>
        <v>5594.9483408400001</v>
      </c>
      <c r="U125" s="36">
        <f>SUMIFS(СВЦЭМ!$C$39:$C$782,СВЦЭМ!$A$39:$A$782,$A125,СВЦЭМ!$B$39:$B$782,U$110)+'СЕТ СН'!$I$12+СВЦЭМ!$D$10+'СЕТ СН'!$I$5-'СЕТ СН'!$I$20</f>
        <v>5623.6119796399998</v>
      </c>
      <c r="V125" s="36">
        <f>SUMIFS(СВЦЭМ!$C$39:$C$782,СВЦЭМ!$A$39:$A$782,$A125,СВЦЭМ!$B$39:$B$782,V$110)+'СЕТ СН'!$I$12+СВЦЭМ!$D$10+'СЕТ СН'!$I$5-'СЕТ СН'!$I$20</f>
        <v>5613.2965514899997</v>
      </c>
      <c r="W125" s="36">
        <f>SUMIFS(СВЦЭМ!$C$39:$C$782,СВЦЭМ!$A$39:$A$782,$A125,СВЦЭМ!$B$39:$B$782,W$110)+'СЕТ СН'!$I$12+СВЦЭМ!$D$10+'СЕТ СН'!$I$5-'СЕТ СН'!$I$20</f>
        <v>5612.1197025800002</v>
      </c>
      <c r="X125" s="36">
        <f>SUMIFS(СВЦЭМ!$C$39:$C$782,СВЦЭМ!$A$39:$A$782,$A125,СВЦЭМ!$B$39:$B$782,X$110)+'СЕТ СН'!$I$12+СВЦЭМ!$D$10+'СЕТ СН'!$I$5-'СЕТ СН'!$I$20</f>
        <v>5672.6315195699999</v>
      </c>
      <c r="Y125" s="36">
        <f>SUMIFS(СВЦЭМ!$C$39:$C$782,СВЦЭМ!$A$39:$A$782,$A125,СВЦЭМ!$B$39:$B$782,Y$110)+'СЕТ СН'!$I$12+СВЦЭМ!$D$10+'СЕТ СН'!$I$5-'СЕТ СН'!$I$20</f>
        <v>5707.9164700800002</v>
      </c>
    </row>
    <row r="126" spans="1:25" ht="15.75" x14ac:dyDescent="0.2">
      <c r="A126" s="35">
        <f t="shared" si="3"/>
        <v>44973</v>
      </c>
      <c r="B126" s="36">
        <f>SUMIFS(СВЦЭМ!$C$39:$C$782,СВЦЭМ!$A$39:$A$782,$A126,СВЦЭМ!$B$39:$B$782,B$110)+'СЕТ СН'!$I$12+СВЦЭМ!$D$10+'СЕТ СН'!$I$5-'СЕТ СН'!$I$20</f>
        <v>5774.1266423799998</v>
      </c>
      <c r="C126" s="36">
        <f>SUMIFS(СВЦЭМ!$C$39:$C$782,СВЦЭМ!$A$39:$A$782,$A126,СВЦЭМ!$B$39:$B$782,C$110)+'СЕТ СН'!$I$12+СВЦЭМ!$D$10+'СЕТ СН'!$I$5-'СЕТ СН'!$I$20</f>
        <v>5812.8173342700002</v>
      </c>
      <c r="D126" s="36">
        <f>SUMIFS(СВЦЭМ!$C$39:$C$782,СВЦЭМ!$A$39:$A$782,$A126,СВЦЭМ!$B$39:$B$782,D$110)+'СЕТ СН'!$I$12+СВЦЭМ!$D$10+'СЕТ СН'!$I$5-'СЕТ СН'!$I$20</f>
        <v>5804.8443136300002</v>
      </c>
      <c r="E126" s="36">
        <f>SUMIFS(СВЦЭМ!$C$39:$C$782,СВЦЭМ!$A$39:$A$782,$A126,СВЦЭМ!$B$39:$B$782,E$110)+'СЕТ СН'!$I$12+СВЦЭМ!$D$10+'СЕТ СН'!$I$5-'СЕТ СН'!$I$20</f>
        <v>5825.1614571299997</v>
      </c>
      <c r="F126" s="36">
        <f>SUMIFS(СВЦЭМ!$C$39:$C$782,СВЦЭМ!$A$39:$A$782,$A126,СВЦЭМ!$B$39:$B$782,F$110)+'СЕТ СН'!$I$12+СВЦЭМ!$D$10+'СЕТ СН'!$I$5-'СЕТ СН'!$I$20</f>
        <v>5787.9799233100002</v>
      </c>
      <c r="G126" s="36">
        <f>SUMIFS(СВЦЭМ!$C$39:$C$782,СВЦЭМ!$A$39:$A$782,$A126,СВЦЭМ!$B$39:$B$782,G$110)+'СЕТ СН'!$I$12+СВЦЭМ!$D$10+'СЕТ СН'!$I$5-'СЕТ СН'!$I$20</f>
        <v>5741.9659851500001</v>
      </c>
      <c r="H126" s="36">
        <f>SUMIFS(СВЦЭМ!$C$39:$C$782,СВЦЭМ!$A$39:$A$782,$A126,СВЦЭМ!$B$39:$B$782,H$110)+'СЕТ СН'!$I$12+СВЦЭМ!$D$10+'СЕТ СН'!$I$5-'СЕТ СН'!$I$20</f>
        <v>5640.0276062299999</v>
      </c>
      <c r="I126" s="36">
        <f>SUMIFS(СВЦЭМ!$C$39:$C$782,СВЦЭМ!$A$39:$A$782,$A126,СВЦЭМ!$B$39:$B$782,I$110)+'СЕТ СН'!$I$12+СВЦЭМ!$D$10+'СЕТ СН'!$I$5-'СЕТ СН'!$I$20</f>
        <v>5620.5434759099999</v>
      </c>
      <c r="J126" s="36">
        <f>SUMIFS(СВЦЭМ!$C$39:$C$782,СВЦЭМ!$A$39:$A$782,$A126,СВЦЭМ!$B$39:$B$782,J$110)+'СЕТ СН'!$I$12+СВЦЭМ!$D$10+'СЕТ СН'!$I$5-'СЕТ СН'!$I$20</f>
        <v>5598.1740488899995</v>
      </c>
      <c r="K126" s="36">
        <f>SUMIFS(СВЦЭМ!$C$39:$C$782,СВЦЭМ!$A$39:$A$782,$A126,СВЦЭМ!$B$39:$B$782,K$110)+'СЕТ СН'!$I$12+СВЦЭМ!$D$10+'СЕТ СН'!$I$5-'СЕТ СН'!$I$20</f>
        <v>5597.7915773000004</v>
      </c>
      <c r="L126" s="36">
        <f>SUMIFS(СВЦЭМ!$C$39:$C$782,СВЦЭМ!$A$39:$A$782,$A126,СВЦЭМ!$B$39:$B$782,L$110)+'СЕТ СН'!$I$12+СВЦЭМ!$D$10+'СЕТ СН'!$I$5-'СЕТ СН'!$I$20</f>
        <v>5625.0520739100002</v>
      </c>
      <c r="M126" s="36">
        <f>SUMIFS(СВЦЭМ!$C$39:$C$782,СВЦЭМ!$A$39:$A$782,$A126,СВЦЭМ!$B$39:$B$782,M$110)+'СЕТ СН'!$I$12+СВЦЭМ!$D$10+'СЕТ СН'!$I$5-'СЕТ СН'!$I$20</f>
        <v>5642.2130074200004</v>
      </c>
      <c r="N126" s="36">
        <f>SUMIFS(СВЦЭМ!$C$39:$C$782,СВЦЭМ!$A$39:$A$782,$A126,СВЦЭМ!$B$39:$B$782,N$110)+'СЕТ СН'!$I$12+СВЦЭМ!$D$10+'СЕТ СН'!$I$5-'СЕТ СН'!$I$20</f>
        <v>5701.4976070100001</v>
      </c>
      <c r="O126" s="36">
        <f>SUMIFS(СВЦЭМ!$C$39:$C$782,СВЦЭМ!$A$39:$A$782,$A126,СВЦЭМ!$B$39:$B$782,O$110)+'СЕТ СН'!$I$12+СВЦЭМ!$D$10+'СЕТ СН'!$I$5-'СЕТ СН'!$I$20</f>
        <v>5723.7020626699996</v>
      </c>
      <c r="P126" s="36">
        <f>SUMIFS(СВЦЭМ!$C$39:$C$782,СВЦЭМ!$A$39:$A$782,$A126,СВЦЭМ!$B$39:$B$782,P$110)+'СЕТ СН'!$I$12+СВЦЭМ!$D$10+'СЕТ СН'!$I$5-'СЕТ СН'!$I$20</f>
        <v>5744.5913188800005</v>
      </c>
      <c r="Q126" s="36">
        <f>SUMIFS(СВЦЭМ!$C$39:$C$782,СВЦЭМ!$A$39:$A$782,$A126,СВЦЭМ!$B$39:$B$782,Q$110)+'СЕТ СН'!$I$12+СВЦЭМ!$D$10+'СЕТ СН'!$I$5-'СЕТ СН'!$I$20</f>
        <v>5756.8714841000001</v>
      </c>
      <c r="R126" s="36">
        <f>SUMIFS(СВЦЭМ!$C$39:$C$782,СВЦЭМ!$A$39:$A$782,$A126,СВЦЭМ!$B$39:$B$782,R$110)+'СЕТ СН'!$I$12+СВЦЭМ!$D$10+'СЕТ СН'!$I$5-'СЕТ СН'!$I$20</f>
        <v>5734.7989182399997</v>
      </c>
      <c r="S126" s="36">
        <f>SUMIFS(СВЦЭМ!$C$39:$C$782,СВЦЭМ!$A$39:$A$782,$A126,СВЦЭМ!$B$39:$B$782,S$110)+'СЕТ СН'!$I$12+СВЦЭМ!$D$10+'СЕТ СН'!$I$5-'СЕТ СН'!$I$20</f>
        <v>5679.8488887700005</v>
      </c>
      <c r="T126" s="36">
        <f>SUMIFS(СВЦЭМ!$C$39:$C$782,СВЦЭМ!$A$39:$A$782,$A126,СВЦЭМ!$B$39:$B$782,T$110)+'СЕТ СН'!$I$12+СВЦЭМ!$D$10+'СЕТ СН'!$I$5-'СЕТ СН'!$I$20</f>
        <v>5635.7125854099995</v>
      </c>
      <c r="U126" s="36">
        <f>SUMIFS(СВЦЭМ!$C$39:$C$782,СВЦЭМ!$A$39:$A$782,$A126,СВЦЭМ!$B$39:$B$782,U$110)+'СЕТ СН'!$I$12+СВЦЭМ!$D$10+'СЕТ СН'!$I$5-'СЕТ СН'!$I$20</f>
        <v>5653.2005552600003</v>
      </c>
      <c r="V126" s="36">
        <f>SUMIFS(СВЦЭМ!$C$39:$C$782,СВЦЭМ!$A$39:$A$782,$A126,СВЦЭМ!$B$39:$B$782,V$110)+'СЕТ СН'!$I$12+СВЦЭМ!$D$10+'СЕТ СН'!$I$5-'СЕТ СН'!$I$20</f>
        <v>5670.2327406000004</v>
      </c>
      <c r="W126" s="36">
        <f>SUMIFS(СВЦЭМ!$C$39:$C$782,СВЦЭМ!$A$39:$A$782,$A126,СВЦЭМ!$B$39:$B$782,W$110)+'СЕТ СН'!$I$12+СВЦЭМ!$D$10+'СЕТ СН'!$I$5-'СЕТ СН'!$I$20</f>
        <v>5707.2717648799999</v>
      </c>
      <c r="X126" s="36">
        <f>SUMIFS(СВЦЭМ!$C$39:$C$782,СВЦЭМ!$A$39:$A$782,$A126,СВЦЭМ!$B$39:$B$782,X$110)+'СЕТ СН'!$I$12+СВЦЭМ!$D$10+'СЕТ СН'!$I$5-'СЕТ СН'!$I$20</f>
        <v>5747.6229468500005</v>
      </c>
      <c r="Y126" s="36">
        <f>SUMIFS(СВЦЭМ!$C$39:$C$782,СВЦЭМ!$A$39:$A$782,$A126,СВЦЭМ!$B$39:$B$782,Y$110)+'СЕТ СН'!$I$12+СВЦЭМ!$D$10+'СЕТ СН'!$I$5-'СЕТ СН'!$I$20</f>
        <v>5771.24081725</v>
      </c>
    </row>
    <row r="127" spans="1:25" ht="15.75" x14ac:dyDescent="0.2">
      <c r="A127" s="35">
        <f t="shared" si="3"/>
        <v>44974</v>
      </c>
      <c r="B127" s="36">
        <f>SUMIFS(СВЦЭМ!$C$39:$C$782,СВЦЭМ!$A$39:$A$782,$A127,СВЦЭМ!$B$39:$B$782,B$110)+'СЕТ СН'!$I$12+СВЦЭМ!$D$10+'СЕТ СН'!$I$5-'СЕТ СН'!$I$20</f>
        <v>5916.6798524599999</v>
      </c>
      <c r="C127" s="36">
        <f>SUMIFS(СВЦЭМ!$C$39:$C$782,СВЦЭМ!$A$39:$A$782,$A127,СВЦЭМ!$B$39:$B$782,C$110)+'СЕТ СН'!$I$12+СВЦЭМ!$D$10+'СЕТ СН'!$I$5-'СЕТ СН'!$I$20</f>
        <v>5964.7426720399999</v>
      </c>
      <c r="D127" s="36">
        <f>SUMIFS(СВЦЭМ!$C$39:$C$782,СВЦЭМ!$A$39:$A$782,$A127,СВЦЭМ!$B$39:$B$782,D$110)+'СЕТ СН'!$I$12+СВЦЭМ!$D$10+'СЕТ СН'!$I$5-'СЕТ СН'!$I$20</f>
        <v>5966.7484051200008</v>
      </c>
      <c r="E127" s="36">
        <f>SUMIFS(СВЦЭМ!$C$39:$C$782,СВЦЭМ!$A$39:$A$782,$A127,СВЦЭМ!$B$39:$B$782,E$110)+'СЕТ СН'!$I$12+СВЦЭМ!$D$10+'СЕТ СН'!$I$5-'СЕТ СН'!$I$20</f>
        <v>5973.1599108299997</v>
      </c>
      <c r="F127" s="36">
        <f>SUMIFS(СВЦЭМ!$C$39:$C$782,СВЦЭМ!$A$39:$A$782,$A127,СВЦЭМ!$B$39:$B$782,F$110)+'СЕТ СН'!$I$12+СВЦЭМ!$D$10+'СЕТ СН'!$I$5-'СЕТ СН'!$I$20</f>
        <v>5917.1043846900002</v>
      </c>
      <c r="G127" s="36">
        <f>SUMIFS(СВЦЭМ!$C$39:$C$782,СВЦЭМ!$A$39:$A$782,$A127,СВЦЭМ!$B$39:$B$782,G$110)+'СЕТ СН'!$I$12+СВЦЭМ!$D$10+'СЕТ СН'!$I$5-'СЕТ СН'!$I$20</f>
        <v>5866.0191533100005</v>
      </c>
      <c r="H127" s="36">
        <f>SUMIFS(СВЦЭМ!$C$39:$C$782,СВЦЭМ!$A$39:$A$782,$A127,СВЦЭМ!$B$39:$B$782,H$110)+'СЕТ СН'!$I$12+СВЦЭМ!$D$10+'СЕТ СН'!$I$5-'СЕТ СН'!$I$20</f>
        <v>5798.91587368</v>
      </c>
      <c r="I127" s="36">
        <f>SUMIFS(СВЦЭМ!$C$39:$C$782,СВЦЭМ!$A$39:$A$782,$A127,СВЦЭМ!$B$39:$B$782,I$110)+'СЕТ СН'!$I$12+СВЦЭМ!$D$10+'СЕТ СН'!$I$5-'СЕТ СН'!$I$20</f>
        <v>5777.0977275499999</v>
      </c>
      <c r="J127" s="36">
        <f>SUMIFS(СВЦЭМ!$C$39:$C$782,СВЦЭМ!$A$39:$A$782,$A127,СВЦЭМ!$B$39:$B$782,J$110)+'СЕТ СН'!$I$12+СВЦЭМ!$D$10+'СЕТ СН'!$I$5-'СЕТ СН'!$I$20</f>
        <v>5744.0610247100003</v>
      </c>
      <c r="K127" s="36">
        <f>SUMIFS(СВЦЭМ!$C$39:$C$782,СВЦЭМ!$A$39:$A$782,$A127,СВЦЭМ!$B$39:$B$782,K$110)+'СЕТ СН'!$I$12+СВЦЭМ!$D$10+'СЕТ СН'!$I$5-'СЕТ СН'!$I$20</f>
        <v>5728.2255710099998</v>
      </c>
      <c r="L127" s="36">
        <f>SUMIFS(СВЦЭМ!$C$39:$C$782,СВЦЭМ!$A$39:$A$782,$A127,СВЦЭМ!$B$39:$B$782,L$110)+'СЕТ СН'!$I$12+СВЦЭМ!$D$10+'СЕТ СН'!$I$5-'СЕТ СН'!$I$20</f>
        <v>5729.5227376900002</v>
      </c>
      <c r="M127" s="36">
        <f>SUMIFS(СВЦЭМ!$C$39:$C$782,СВЦЭМ!$A$39:$A$782,$A127,СВЦЭМ!$B$39:$B$782,M$110)+'СЕТ СН'!$I$12+СВЦЭМ!$D$10+'СЕТ СН'!$I$5-'СЕТ СН'!$I$20</f>
        <v>5730.7911968099997</v>
      </c>
      <c r="N127" s="36">
        <f>SUMIFS(СВЦЭМ!$C$39:$C$782,СВЦЭМ!$A$39:$A$782,$A127,СВЦЭМ!$B$39:$B$782,N$110)+'СЕТ СН'!$I$12+СВЦЭМ!$D$10+'СЕТ СН'!$I$5-'СЕТ СН'!$I$20</f>
        <v>5771.9752731099998</v>
      </c>
      <c r="O127" s="36">
        <f>SUMIFS(СВЦЭМ!$C$39:$C$782,СВЦЭМ!$A$39:$A$782,$A127,СВЦЭМ!$B$39:$B$782,O$110)+'СЕТ СН'!$I$12+СВЦЭМ!$D$10+'СЕТ СН'!$I$5-'СЕТ СН'!$I$20</f>
        <v>5798.2314409499995</v>
      </c>
      <c r="P127" s="36">
        <f>SUMIFS(СВЦЭМ!$C$39:$C$782,СВЦЭМ!$A$39:$A$782,$A127,СВЦЭМ!$B$39:$B$782,P$110)+'СЕТ СН'!$I$12+СВЦЭМ!$D$10+'СЕТ СН'!$I$5-'СЕТ СН'!$I$20</f>
        <v>5820.17050045</v>
      </c>
      <c r="Q127" s="36">
        <f>SUMIFS(СВЦЭМ!$C$39:$C$782,СВЦЭМ!$A$39:$A$782,$A127,СВЦЭМ!$B$39:$B$782,Q$110)+'СЕТ СН'!$I$12+СВЦЭМ!$D$10+'СЕТ СН'!$I$5-'СЕТ СН'!$I$20</f>
        <v>5809.5172747300003</v>
      </c>
      <c r="R127" s="36">
        <f>SUMIFS(СВЦЭМ!$C$39:$C$782,СВЦЭМ!$A$39:$A$782,$A127,СВЦЭМ!$B$39:$B$782,R$110)+'СЕТ СН'!$I$12+СВЦЭМ!$D$10+'СЕТ СН'!$I$5-'СЕТ СН'!$I$20</f>
        <v>5785.9270974800002</v>
      </c>
      <c r="S127" s="36">
        <f>SUMIFS(СВЦЭМ!$C$39:$C$782,СВЦЭМ!$A$39:$A$782,$A127,СВЦЭМ!$B$39:$B$782,S$110)+'СЕТ СН'!$I$12+СВЦЭМ!$D$10+'СЕТ СН'!$I$5-'СЕТ СН'!$I$20</f>
        <v>5737.0606473600001</v>
      </c>
      <c r="T127" s="36">
        <f>SUMIFS(СВЦЭМ!$C$39:$C$782,СВЦЭМ!$A$39:$A$782,$A127,СВЦЭМ!$B$39:$B$782,T$110)+'СЕТ СН'!$I$12+СВЦЭМ!$D$10+'СЕТ СН'!$I$5-'СЕТ СН'!$I$20</f>
        <v>5699.1888120900003</v>
      </c>
      <c r="U127" s="36">
        <f>SUMIFS(СВЦЭМ!$C$39:$C$782,СВЦЭМ!$A$39:$A$782,$A127,СВЦЭМ!$B$39:$B$782,U$110)+'СЕТ СН'!$I$12+СВЦЭМ!$D$10+'СЕТ СН'!$I$5-'СЕТ СН'!$I$20</f>
        <v>5717.8508446800006</v>
      </c>
      <c r="V127" s="36">
        <f>SUMIFS(СВЦЭМ!$C$39:$C$782,СВЦЭМ!$A$39:$A$782,$A127,СВЦЭМ!$B$39:$B$782,V$110)+'СЕТ СН'!$I$12+СВЦЭМ!$D$10+'СЕТ СН'!$I$5-'СЕТ СН'!$I$20</f>
        <v>5754.4177199799997</v>
      </c>
      <c r="W127" s="36">
        <f>SUMIFS(СВЦЭМ!$C$39:$C$782,СВЦЭМ!$A$39:$A$782,$A127,СВЦЭМ!$B$39:$B$782,W$110)+'СЕТ СН'!$I$12+СВЦЭМ!$D$10+'СЕТ СН'!$I$5-'СЕТ СН'!$I$20</f>
        <v>5810.0267734700001</v>
      </c>
      <c r="X127" s="36">
        <f>SUMIFS(СВЦЭМ!$C$39:$C$782,СВЦЭМ!$A$39:$A$782,$A127,СВЦЭМ!$B$39:$B$782,X$110)+'СЕТ СН'!$I$12+СВЦЭМ!$D$10+'СЕТ СН'!$I$5-'СЕТ СН'!$I$20</f>
        <v>5830.52897639</v>
      </c>
      <c r="Y127" s="36">
        <f>SUMIFS(СВЦЭМ!$C$39:$C$782,СВЦЭМ!$A$39:$A$782,$A127,СВЦЭМ!$B$39:$B$782,Y$110)+'СЕТ СН'!$I$12+СВЦЭМ!$D$10+'СЕТ СН'!$I$5-'СЕТ СН'!$I$20</f>
        <v>5850.5193395200004</v>
      </c>
    </row>
    <row r="128" spans="1:25" ht="15.75" x14ac:dyDescent="0.2">
      <c r="A128" s="35">
        <f t="shared" si="3"/>
        <v>44975</v>
      </c>
      <c r="B128" s="36">
        <f>SUMIFS(СВЦЭМ!$C$39:$C$782,СВЦЭМ!$A$39:$A$782,$A128,СВЦЭМ!$B$39:$B$782,B$110)+'СЕТ СН'!$I$12+СВЦЭМ!$D$10+'СЕТ СН'!$I$5-'СЕТ СН'!$I$20</f>
        <v>5779.2044214300004</v>
      </c>
      <c r="C128" s="36">
        <f>SUMIFS(СВЦЭМ!$C$39:$C$782,СВЦЭМ!$A$39:$A$782,$A128,СВЦЭМ!$B$39:$B$782,C$110)+'СЕТ СН'!$I$12+СВЦЭМ!$D$10+'СЕТ СН'!$I$5-'СЕТ СН'!$I$20</f>
        <v>5830.7694273899997</v>
      </c>
      <c r="D128" s="36">
        <f>SUMIFS(СВЦЭМ!$C$39:$C$782,СВЦЭМ!$A$39:$A$782,$A128,СВЦЭМ!$B$39:$B$782,D$110)+'СЕТ СН'!$I$12+СВЦЭМ!$D$10+'СЕТ СН'!$I$5-'СЕТ СН'!$I$20</f>
        <v>5820.5342340900006</v>
      </c>
      <c r="E128" s="36">
        <f>SUMIFS(СВЦЭМ!$C$39:$C$782,СВЦЭМ!$A$39:$A$782,$A128,СВЦЭМ!$B$39:$B$782,E$110)+'СЕТ СН'!$I$12+СВЦЭМ!$D$10+'СЕТ СН'!$I$5-'СЕТ СН'!$I$20</f>
        <v>5847.6398110800001</v>
      </c>
      <c r="F128" s="36">
        <f>SUMIFS(СВЦЭМ!$C$39:$C$782,СВЦЭМ!$A$39:$A$782,$A128,СВЦЭМ!$B$39:$B$782,F$110)+'СЕТ СН'!$I$12+СВЦЭМ!$D$10+'СЕТ СН'!$I$5-'СЕТ СН'!$I$20</f>
        <v>5808.5201646000005</v>
      </c>
      <c r="G128" s="36">
        <f>SUMIFS(СВЦЭМ!$C$39:$C$782,СВЦЭМ!$A$39:$A$782,$A128,СВЦЭМ!$B$39:$B$782,G$110)+'СЕТ СН'!$I$12+СВЦЭМ!$D$10+'СЕТ СН'!$I$5-'СЕТ СН'!$I$20</f>
        <v>5790.7025690499995</v>
      </c>
      <c r="H128" s="36">
        <f>SUMIFS(СВЦЭМ!$C$39:$C$782,СВЦЭМ!$A$39:$A$782,$A128,СВЦЭМ!$B$39:$B$782,H$110)+'СЕТ СН'!$I$12+СВЦЭМ!$D$10+'СЕТ СН'!$I$5-'СЕТ СН'!$I$20</f>
        <v>5793.8284327000001</v>
      </c>
      <c r="I128" s="36">
        <f>SUMIFS(СВЦЭМ!$C$39:$C$782,СВЦЭМ!$A$39:$A$782,$A128,СВЦЭМ!$B$39:$B$782,I$110)+'СЕТ СН'!$I$12+СВЦЭМ!$D$10+'СЕТ СН'!$I$5-'СЕТ СН'!$I$20</f>
        <v>5803.2747808100003</v>
      </c>
      <c r="J128" s="36">
        <f>SUMIFS(СВЦЭМ!$C$39:$C$782,СВЦЭМ!$A$39:$A$782,$A128,СВЦЭМ!$B$39:$B$782,J$110)+'СЕТ СН'!$I$12+СВЦЭМ!$D$10+'СЕТ СН'!$I$5-'СЕТ СН'!$I$20</f>
        <v>5799.3263237900001</v>
      </c>
      <c r="K128" s="36">
        <f>SUMIFS(СВЦЭМ!$C$39:$C$782,СВЦЭМ!$A$39:$A$782,$A128,СВЦЭМ!$B$39:$B$782,K$110)+'СЕТ СН'!$I$12+СВЦЭМ!$D$10+'СЕТ СН'!$I$5-'СЕТ СН'!$I$20</f>
        <v>5693.2020156500002</v>
      </c>
      <c r="L128" s="36">
        <f>SUMIFS(СВЦЭМ!$C$39:$C$782,СВЦЭМ!$A$39:$A$782,$A128,СВЦЭМ!$B$39:$B$782,L$110)+'СЕТ СН'!$I$12+СВЦЭМ!$D$10+'СЕТ СН'!$I$5-'СЕТ СН'!$I$20</f>
        <v>5675.69801955</v>
      </c>
      <c r="M128" s="36">
        <f>SUMIFS(СВЦЭМ!$C$39:$C$782,СВЦЭМ!$A$39:$A$782,$A128,СВЦЭМ!$B$39:$B$782,M$110)+'СЕТ СН'!$I$12+СВЦЭМ!$D$10+'СЕТ СН'!$I$5-'СЕТ СН'!$I$20</f>
        <v>5692.0806677999999</v>
      </c>
      <c r="N128" s="36">
        <f>SUMIFS(СВЦЭМ!$C$39:$C$782,СВЦЭМ!$A$39:$A$782,$A128,СВЦЭМ!$B$39:$B$782,N$110)+'СЕТ СН'!$I$12+СВЦЭМ!$D$10+'СЕТ СН'!$I$5-'СЕТ СН'!$I$20</f>
        <v>5721.1337174</v>
      </c>
      <c r="O128" s="36">
        <f>SUMIFS(СВЦЭМ!$C$39:$C$782,СВЦЭМ!$A$39:$A$782,$A128,СВЦЭМ!$B$39:$B$782,O$110)+'СЕТ СН'!$I$12+СВЦЭМ!$D$10+'СЕТ СН'!$I$5-'СЕТ СН'!$I$20</f>
        <v>5733.7787518100004</v>
      </c>
      <c r="P128" s="36">
        <f>SUMIFS(СВЦЭМ!$C$39:$C$782,СВЦЭМ!$A$39:$A$782,$A128,СВЦЭМ!$B$39:$B$782,P$110)+'СЕТ СН'!$I$12+СВЦЭМ!$D$10+'СЕТ СН'!$I$5-'СЕТ СН'!$I$20</f>
        <v>5758.71551826</v>
      </c>
      <c r="Q128" s="36">
        <f>SUMIFS(СВЦЭМ!$C$39:$C$782,СВЦЭМ!$A$39:$A$782,$A128,СВЦЭМ!$B$39:$B$782,Q$110)+'СЕТ СН'!$I$12+СВЦЭМ!$D$10+'СЕТ СН'!$I$5-'СЕТ СН'!$I$20</f>
        <v>5745.0033141000004</v>
      </c>
      <c r="R128" s="36">
        <f>SUMIFS(СВЦЭМ!$C$39:$C$782,СВЦЭМ!$A$39:$A$782,$A128,СВЦЭМ!$B$39:$B$782,R$110)+'СЕТ СН'!$I$12+СВЦЭМ!$D$10+'СЕТ СН'!$I$5-'СЕТ СН'!$I$20</f>
        <v>5759.0039891500001</v>
      </c>
      <c r="S128" s="36">
        <f>SUMIFS(СВЦЭМ!$C$39:$C$782,СВЦЭМ!$A$39:$A$782,$A128,СВЦЭМ!$B$39:$B$782,S$110)+'СЕТ СН'!$I$12+СВЦЭМ!$D$10+'СЕТ СН'!$I$5-'СЕТ СН'!$I$20</f>
        <v>5757.8347921700006</v>
      </c>
      <c r="T128" s="36">
        <f>SUMIFS(СВЦЭМ!$C$39:$C$782,СВЦЭМ!$A$39:$A$782,$A128,СВЦЭМ!$B$39:$B$782,T$110)+'СЕТ СН'!$I$12+СВЦЭМ!$D$10+'СЕТ СН'!$I$5-'СЕТ СН'!$I$20</f>
        <v>5727.5754947699998</v>
      </c>
      <c r="U128" s="36">
        <f>SUMIFS(СВЦЭМ!$C$39:$C$782,СВЦЭМ!$A$39:$A$782,$A128,СВЦЭМ!$B$39:$B$782,U$110)+'СЕТ СН'!$I$12+СВЦЭМ!$D$10+'СЕТ СН'!$I$5-'СЕТ СН'!$I$20</f>
        <v>5726.0893886600006</v>
      </c>
      <c r="V128" s="36">
        <f>SUMIFS(СВЦЭМ!$C$39:$C$782,СВЦЭМ!$A$39:$A$782,$A128,СВЦЭМ!$B$39:$B$782,V$110)+'СЕТ СН'!$I$12+СВЦЭМ!$D$10+'СЕТ СН'!$I$5-'СЕТ СН'!$I$20</f>
        <v>5711.4946856500001</v>
      </c>
      <c r="W128" s="36">
        <f>SUMIFS(СВЦЭМ!$C$39:$C$782,СВЦЭМ!$A$39:$A$782,$A128,СВЦЭМ!$B$39:$B$782,W$110)+'СЕТ СН'!$I$12+СВЦЭМ!$D$10+'СЕТ СН'!$I$5-'СЕТ СН'!$I$20</f>
        <v>5756.2573519500002</v>
      </c>
      <c r="X128" s="36">
        <f>SUMIFS(СВЦЭМ!$C$39:$C$782,СВЦЭМ!$A$39:$A$782,$A128,СВЦЭМ!$B$39:$B$782,X$110)+'СЕТ СН'!$I$12+СВЦЭМ!$D$10+'СЕТ СН'!$I$5-'СЕТ СН'!$I$20</f>
        <v>5754.8283877699996</v>
      </c>
      <c r="Y128" s="36">
        <f>SUMIFS(СВЦЭМ!$C$39:$C$782,СВЦЭМ!$A$39:$A$782,$A128,СВЦЭМ!$B$39:$B$782,Y$110)+'СЕТ СН'!$I$12+СВЦЭМ!$D$10+'СЕТ СН'!$I$5-'СЕТ СН'!$I$20</f>
        <v>5805.7572265500003</v>
      </c>
    </row>
    <row r="129" spans="1:26" ht="15.75" x14ac:dyDescent="0.2">
      <c r="A129" s="35">
        <f t="shared" si="3"/>
        <v>44976</v>
      </c>
      <c r="B129" s="36">
        <f>SUMIFS(СВЦЭМ!$C$39:$C$782,СВЦЭМ!$A$39:$A$782,$A129,СВЦЭМ!$B$39:$B$782,B$110)+'СЕТ СН'!$I$12+СВЦЭМ!$D$10+'СЕТ СН'!$I$5-'СЕТ СН'!$I$20</f>
        <v>5860.96977186</v>
      </c>
      <c r="C129" s="36">
        <f>SUMIFS(СВЦЭМ!$C$39:$C$782,СВЦЭМ!$A$39:$A$782,$A129,СВЦЭМ!$B$39:$B$782,C$110)+'СЕТ СН'!$I$12+СВЦЭМ!$D$10+'СЕТ СН'!$I$5-'СЕТ СН'!$I$20</f>
        <v>5898.7624615300001</v>
      </c>
      <c r="D129" s="36">
        <f>SUMIFS(СВЦЭМ!$C$39:$C$782,СВЦЭМ!$A$39:$A$782,$A129,СВЦЭМ!$B$39:$B$782,D$110)+'СЕТ СН'!$I$12+СВЦЭМ!$D$10+'СЕТ СН'!$I$5-'СЕТ СН'!$I$20</f>
        <v>5876.3199939000006</v>
      </c>
      <c r="E129" s="36">
        <f>SUMIFS(СВЦЭМ!$C$39:$C$782,СВЦЭМ!$A$39:$A$782,$A129,СВЦЭМ!$B$39:$B$782,E$110)+'СЕТ СН'!$I$12+СВЦЭМ!$D$10+'СЕТ СН'!$I$5-'СЕТ СН'!$I$20</f>
        <v>5900.4297576300005</v>
      </c>
      <c r="F129" s="36">
        <f>SUMIFS(СВЦЭМ!$C$39:$C$782,СВЦЭМ!$A$39:$A$782,$A129,СВЦЭМ!$B$39:$B$782,F$110)+'СЕТ СН'!$I$12+СВЦЭМ!$D$10+'СЕТ СН'!$I$5-'СЕТ СН'!$I$20</f>
        <v>5901.9770902600003</v>
      </c>
      <c r="G129" s="36">
        <f>SUMIFS(СВЦЭМ!$C$39:$C$782,СВЦЭМ!$A$39:$A$782,$A129,СВЦЭМ!$B$39:$B$782,G$110)+'СЕТ СН'!$I$12+СВЦЭМ!$D$10+'СЕТ СН'!$I$5-'СЕТ СН'!$I$20</f>
        <v>5893.6488764000005</v>
      </c>
      <c r="H129" s="36">
        <f>SUMIFS(СВЦЭМ!$C$39:$C$782,СВЦЭМ!$A$39:$A$782,$A129,СВЦЭМ!$B$39:$B$782,H$110)+'СЕТ СН'!$I$12+СВЦЭМ!$D$10+'СЕТ СН'!$I$5-'СЕТ СН'!$I$20</f>
        <v>5874.1668517100006</v>
      </c>
      <c r="I129" s="36">
        <f>SUMIFS(СВЦЭМ!$C$39:$C$782,СВЦЭМ!$A$39:$A$782,$A129,СВЦЭМ!$B$39:$B$782,I$110)+'СЕТ СН'!$I$12+СВЦЭМ!$D$10+'СЕТ СН'!$I$5-'СЕТ СН'!$I$20</f>
        <v>5883.6658193599997</v>
      </c>
      <c r="J129" s="36">
        <f>SUMIFS(СВЦЭМ!$C$39:$C$782,СВЦЭМ!$A$39:$A$782,$A129,СВЦЭМ!$B$39:$B$782,J$110)+'СЕТ СН'!$I$12+СВЦЭМ!$D$10+'СЕТ СН'!$I$5-'СЕТ СН'!$I$20</f>
        <v>5839.5575450599999</v>
      </c>
      <c r="K129" s="36">
        <f>SUMIFS(СВЦЭМ!$C$39:$C$782,СВЦЭМ!$A$39:$A$782,$A129,СВЦЭМ!$B$39:$B$782,K$110)+'СЕТ СН'!$I$12+СВЦЭМ!$D$10+'СЕТ СН'!$I$5-'СЕТ СН'!$I$20</f>
        <v>5790.0164916200001</v>
      </c>
      <c r="L129" s="36">
        <f>SUMIFS(СВЦЭМ!$C$39:$C$782,СВЦЭМ!$A$39:$A$782,$A129,СВЦЭМ!$B$39:$B$782,L$110)+'СЕТ СН'!$I$12+СВЦЭМ!$D$10+'СЕТ СН'!$I$5-'СЕТ СН'!$I$20</f>
        <v>5757.7732591000004</v>
      </c>
      <c r="M129" s="36">
        <f>SUMIFS(СВЦЭМ!$C$39:$C$782,СВЦЭМ!$A$39:$A$782,$A129,СВЦЭМ!$B$39:$B$782,M$110)+'СЕТ СН'!$I$12+СВЦЭМ!$D$10+'СЕТ СН'!$I$5-'СЕТ СН'!$I$20</f>
        <v>5768.5213494500003</v>
      </c>
      <c r="N129" s="36">
        <f>SUMIFS(СВЦЭМ!$C$39:$C$782,СВЦЭМ!$A$39:$A$782,$A129,СВЦЭМ!$B$39:$B$782,N$110)+'СЕТ СН'!$I$12+СВЦЭМ!$D$10+'СЕТ СН'!$I$5-'СЕТ СН'!$I$20</f>
        <v>5783.8568402700002</v>
      </c>
      <c r="O129" s="36">
        <f>SUMIFS(СВЦЭМ!$C$39:$C$782,СВЦЭМ!$A$39:$A$782,$A129,СВЦЭМ!$B$39:$B$782,O$110)+'СЕТ СН'!$I$12+СВЦЭМ!$D$10+'СЕТ СН'!$I$5-'СЕТ СН'!$I$20</f>
        <v>5748.1404498000002</v>
      </c>
      <c r="P129" s="36">
        <f>SUMIFS(СВЦЭМ!$C$39:$C$782,СВЦЭМ!$A$39:$A$782,$A129,СВЦЭМ!$B$39:$B$782,P$110)+'СЕТ СН'!$I$12+СВЦЭМ!$D$10+'СЕТ СН'!$I$5-'СЕТ СН'!$I$20</f>
        <v>5853.65505562</v>
      </c>
      <c r="Q129" s="36">
        <f>SUMIFS(СВЦЭМ!$C$39:$C$782,СВЦЭМ!$A$39:$A$782,$A129,СВЦЭМ!$B$39:$B$782,Q$110)+'СЕТ СН'!$I$12+СВЦЭМ!$D$10+'СЕТ СН'!$I$5-'СЕТ СН'!$I$20</f>
        <v>5873.30797033</v>
      </c>
      <c r="R129" s="36">
        <f>SUMIFS(СВЦЭМ!$C$39:$C$782,СВЦЭМ!$A$39:$A$782,$A129,СВЦЭМ!$B$39:$B$782,R$110)+'СЕТ СН'!$I$12+СВЦЭМ!$D$10+'СЕТ СН'!$I$5-'СЕТ СН'!$I$20</f>
        <v>5878.4050334399999</v>
      </c>
      <c r="S129" s="36">
        <f>SUMIFS(СВЦЭМ!$C$39:$C$782,СВЦЭМ!$A$39:$A$782,$A129,СВЦЭМ!$B$39:$B$782,S$110)+'СЕТ СН'!$I$12+СВЦЭМ!$D$10+'СЕТ СН'!$I$5-'СЕТ СН'!$I$20</f>
        <v>5855.1434469400001</v>
      </c>
      <c r="T129" s="36">
        <f>SUMIFS(СВЦЭМ!$C$39:$C$782,СВЦЭМ!$A$39:$A$782,$A129,СВЦЭМ!$B$39:$B$782,T$110)+'СЕТ СН'!$I$12+СВЦЭМ!$D$10+'СЕТ СН'!$I$5-'СЕТ СН'!$I$20</f>
        <v>5802.0939752200002</v>
      </c>
      <c r="U129" s="36">
        <f>SUMIFS(СВЦЭМ!$C$39:$C$782,СВЦЭМ!$A$39:$A$782,$A129,СВЦЭМ!$B$39:$B$782,U$110)+'СЕТ СН'!$I$12+СВЦЭМ!$D$10+'СЕТ СН'!$I$5-'СЕТ СН'!$I$20</f>
        <v>5753.1228891400006</v>
      </c>
      <c r="V129" s="36">
        <f>SUMIFS(СВЦЭМ!$C$39:$C$782,СВЦЭМ!$A$39:$A$782,$A129,СВЦЭМ!$B$39:$B$782,V$110)+'СЕТ СН'!$I$12+СВЦЭМ!$D$10+'СЕТ СН'!$I$5-'СЕТ СН'!$I$20</f>
        <v>5683.5599523199999</v>
      </c>
      <c r="W129" s="36">
        <f>SUMIFS(СВЦЭМ!$C$39:$C$782,СВЦЭМ!$A$39:$A$782,$A129,СВЦЭМ!$B$39:$B$782,W$110)+'СЕТ СН'!$I$12+СВЦЭМ!$D$10+'СЕТ СН'!$I$5-'СЕТ СН'!$I$20</f>
        <v>5785.8180707700003</v>
      </c>
      <c r="X129" s="36">
        <f>SUMIFS(СВЦЭМ!$C$39:$C$782,СВЦЭМ!$A$39:$A$782,$A129,СВЦЭМ!$B$39:$B$782,X$110)+'СЕТ СН'!$I$12+СВЦЭМ!$D$10+'СЕТ СН'!$I$5-'СЕТ СН'!$I$20</f>
        <v>5827.80871286</v>
      </c>
      <c r="Y129" s="36">
        <f>SUMIFS(СВЦЭМ!$C$39:$C$782,СВЦЭМ!$A$39:$A$782,$A129,СВЦЭМ!$B$39:$B$782,Y$110)+'СЕТ СН'!$I$12+СВЦЭМ!$D$10+'СЕТ СН'!$I$5-'СЕТ СН'!$I$20</f>
        <v>5833.6116132799998</v>
      </c>
    </row>
    <row r="130" spans="1:26" ht="15.75" x14ac:dyDescent="0.2">
      <c r="A130" s="35">
        <f t="shared" si="3"/>
        <v>44977</v>
      </c>
      <c r="B130" s="36">
        <f>SUMIFS(СВЦЭМ!$C$39:$C$782,СВЦЭМ!$A$39:$A$782,$A130,СВЦЭМ!$B$39:$B$782,B$110)+'СЕТ СН'!$I$12+СВЦЭМ!$D$10+'СЕТ СН'!$I$5-'СЕТ СН'!$I$20</f>
        <v>5907.6218471299999</v>
      </c>
      <c r="C130" s="36">
        <f>SUMIFS(СВЦЭМ!$C$39:$C$782,СВЦЭМ!$A$39:$A$782,$A130,СВЦЭМ!$B$39:$B$782,C$110)+'СЕТ СН'!$I$12+СВЦЭМ!$D$10+'СЕТ СН'!$I$5-'СЕТ СН'!$I$20</f>
        <v>5880.6992380199999</v>
      </c>
      <c r="D130" s="36">
        <f>SUMIFS(СВЦЭМ!$C$39:$C$782,СВЦЭМ!$A$39:$A$782,$A130,СВЦЭМ!$B$39:$B$782,D$110)+'СЕТ СН'!$I$12+СВЦЭМ!$D$10+'СЕТ СН'!$I$5-'СЕТ СН'!$I$20</f>
        <v>5878.9293908</v>
      </c>
      <c r="E130" s="36">
        <f>SUMIFS(СВЦЭМ!$C$39:$C$782,СВЦЭМ!$A$39:$A$782,$A130,СВЦЭМ!$B$39:$B$782,E$110)+'СЕТ СН'!$I$12+СВЦЭМ!$D$10+'СЕТ СН'!$I$5-'СЕТ СН'!$I$20</f>
        <v>5886.5730332700005</v>
      </c>
      <c r="F130" s="36">
        <f>SUMIFS(СВЦЭМ!$C$39:$C$782,СВЦЭМ!$A$39:$A$782,$A130,СВЦЭМ!$B$39:$B$782,F$110)+'СЕТ СН'!$I$12+СВЦЭМ!$D$10+'СЕТ СН'!$I$5-'СЕТ СН'!$I$20</f>
        <v>5855.5447724699998</v>
      </c>
      <c r="G130" s="36">
        <f>SUMIFS(СВЦЭМ!$C$39:$C$782,СВЦЭМ!$A$39:$A$782,$A130,СВЦЭМ!$B$39:$B$782,G$110)+'СЕТ СН'!$I$12+СВЦЭМ!$D$10+'СЕТ СН'!$I$5-'СЕТ СН'!$I$20</f>
        <v>5857.5403644500002</v>
      </c>
      <c r="H130" s="36">
        <f>SUMIFS(СВЦЭМ!$C$39:$C$782,СВЦЭМ!$A$39:$A$782,$A130,СВЦЭМ!$B$39:$B$782,H$110)+'СЕТ СН'!$I$12+СВЦЭМ!$D$10+'СЕТ СН'!$I$5-'СЕТ СН'!$I$20</f>
        <v>5803.8171815400001</v>
      </c>
      <c r="I130" s="36">
        <f>SUMIFS(СВЦЭМ!$C$39:$C$782,СВЦЭМ!$A$39:$A$782,$A130,СВЦЭМ!$B$39:$B$782,I$110)+'СЕТ СН'!$I$12+СВЦЭМ!$D$10+'СЕТ СН'!$I$5-'СЕТ СН'!$I$20</f>
        <v>5763.5438290599996</v>
      </c>
      <c r="J130" s="36">
        <f>SUMIFS(СВЦЭМ!$C$39:$C$782,СВЦЭМ!$A$39:$A$782,$A130,СВЦЭМ!$B$39:$B$782,J$110)+'СЕТ СН'!$I$12+СВЦЭМ!$D$10+'СЕТ СН'!$I$5-'СЕТ СН'!$I$20</f>
        <v>5716.7298518799998</v>
      </c>
      <c r="K130" s="36">
        <f>SUMIFS(СВЦЭМ!$C$39:$C$782,СВЦЭМ!$A$39:$A$782,$A130,СВЦЭМ!$B$39:$B$782,K$110)+'СЕТ СН'!$I$12+СВЦЭМ!$D$10+'СЕТ СН'!$I$5-'СЕТ СН'!$I$20</f>
        <v>5683.6740775199996</v>
      </c>
      <c r="L130" s="36">
        <f>SUMIFS(СВЦЭМ!$C$39:$C$782,СВЦЭМ!$A$39:$A$782,$A130,СВЦЭМ!$B$39:$B$782,L$110)+'СЕТ СН'!$I$12+СВЦЭМ!$D$10+'СЕТ СН'!$I$5-'СЕТ СН'!$I$20</f>
        <v>5662.0567150400002</v>
      </c>
      <c r="M130" s="36">
        <f>SUMIFS(СВЦЭМ!$C$39:$C$782,СВЦЭМ!$A$39:$A$782,$A130,СВЦЭМ!$B$39:$B$782,M$110)+'СЕТ СН'!$I$12+СВЦЭМ!$D$10+'СЕТ СН'!$I$5-'СЕТ СН'!$I$20</f>
        <v>5674.1799298900005</v>
      </c>
      <c r="N130" s="36">
        <f>SUMIFS(СВЦЭМ!$C$39:$C$782,СВЦЭМ!$A$39:$A$782,$A130,СВЦЭМ!$B$39:$B$782,N$110)+'СЕТ СН'!$I$12+СВЦЭМ!$D$10+'СЕТ СН'!$I$5-'СЕТ СН'!$I$20</f>
        <v>5694.9540673299998</v>
      </c>
      <c r="O130" s="36">
        <f>SUMIFS(СВЦЭМ!$C$39:$C$782,СВЦЭМ!$A$39:$A$782,$A130,СВЦЭМ!$B$39:$B$782,O$110)+'СЕТ СН'!$I$12+СВЦЭМ!$D$10+'СЕТ СН'!$I$5-'СЕТ СН'!$I$20</f>
        <v>5720.9852283700002</v>
      </c>
      <c r="P130" s="36">
        <f>SUMIFS(СВЦЭМ!$C$39:$C$782,СВЦЭМ!$A$39:$A$782,$A130,СВЦЭМ!$B$39:$B$782,P$110)+'СЕТ СН'!$I$12+СВЦЭМ!$D$10+'СЕТ СН'!$I$5-'СЕТ СН'!$I$20</f>
        <v>5724.1869741</v>
      </c>
      <c r="Q130" s="36">
        <f>SUMIFS(СВЦЭМ!$C$39:$C$782,СВЦЭМ!$A$39:$A$782,$A130,СВЦЭМ!$B$39:$B$782,Q$110)+'СЕТ СН'!$I$12+СВЦЭМ!$D$10+'СЕТ СН'!$I$5-'СЕТ СН'!$I$20</f>
        <v>5721.6271377200001</v>
      </c>
      <c r="R130" s="36">
        <f>SUMIFS(СВЦЭМ!$C$39:$C$782,СВЦЭМ!$A$39:$A$782,$A130,СВЦЭМ!$B$39:$B$782,R$110)+'СЕТ СН'!$I$12+СВЦЭМ!$D$10+'СЕТ СН'!$I$5-'СЕТ СН'!$I$20</f>
        <v>5748.6693470099999</v>
      </c>
      <c r="S130" s="36">
        <f>SUMIFS(СВЦЭМ!$C$39:$C$782,СВЦЭМ!$A$39:$A$782,$A130,СВЦЭМ!$B$39:$B$782,S$110)+'СЕТ СН'!$I$12+СВЦЭМ!$D$10+'СЕТ СН'!$I$5-'СЕТ СН'!$I$20</f>
        <v>5759.3777910400004</v>
      </c>
      <c r="T130" s="36">
        <f>SUMIFS(СВЦЭМ!$C$39:$C$782,СВЦЭМ!$A$39:$A$782,$A130,СВЦЭМ!$B$39:$B$782,T$110)+'СЕТ СН'!$I$12+СВЦЭМ!$D$10+'СЕТ СН'!$I$5-'СЕТ СН'!$I$20</f>
        <v>5740.8545894700001</v>
      </c>
      <c r="U130" s="36">
        <f>SUMIFS(СВЦЭМ!$C$39:$C$782,СВЦЭМ!$A$39:$A$782,$A130,СВЦЭМ!$B$39:$B$782,U$110)+'СЕТ СН'!$I$12+СВЦЭМ!$D$10+'СЕТ СН'!$I$5-'СЕТ СН'!$I$20</f>
        <v>5708.2977362000001</v>
      </c>
      <c r="V130" s="36">
        <f>SUMIFS(СВЦЭМ!$C$39:$C$782,СВЦЭМ!$A$39:$A$782,$A130,СВЦЭМ!$B$39:$B$782,V$110)+'СЕТ СН'!$I$12+СВЦЭМ!$D$10+'СЕТ СН'!$I$5-'СЕТ СН'!$I$20</f>
        <v>5725.9208898899997</v>
      </c>
      <c r="W130" s="36">
        <f>SUMIFS(СВЦЭМ!$C$39:$C$782,СВЦЭМ!$A$39:$A$782,$A130,СВЦЭМ!$B$39:$B$782,W$110)+'СЕТ СН'!$I$12+СВЦЭМ!$D$10+'СЕТ СН'!$I$5-'СЕТ СН'!$I$20</f>
        <v>5739.8024378999999</v>
      </c>
      <c r="X130" s="36">
        <f>SUMIFS(СВЦЭМ!$C$39:$C$782,СВЦЭМ!$A$39:$A$782,$A130,СВЦЭМ!$B$39:$B$782,X$110)+'СЕТ СН'!$I$12+СВЦЭМ!$D$10+'СЕТ СН'!$I$5-'СЕТ СН'!$I$20</f>
        <v>5781.9301278700004</v>
      </c>
      <c r="Y130" s="36">
        <f>SUMIFS(СВЦЭМ!$C$39:$C$782,СВЦЭМ!$A$39:$A$782,$A130,СВЦЭМ!$B$39:$B$782,Y$110)+'СЕТ СН'!$I$12+СВЦЭМ!$D$10+'СЕТ СН'!$I$5-'СЕТ СН'!$I$20</f>
        <v>5794.6042869000003</v>
      </c>
    </row>
    <row r="131" spans="1:26" ht="15.75" x14ac:dyDescent="0.2">
      <c r="A131" s="35">
        <f t="shared" si="3"/>
        <v>44978</v>
      </c>
      <c r="B131" s="36">
        <f>SUMIFS(СВЦЭМ!$C$39:$C$782,СВЦЭМ!$A$39:$A$782,$A131,СВЦЭМ!$B$39:$B$782,B$110)+'СЕТ СН'!$I$12+СВЦЭМ!$D$10+'СЕТ СН'!$I$5-'СЕТ СН'!$I$20</f>
        <v>5849.0029924700002</v>
      </c>
      <c r="C131" s="36">
        <f>SUMIFS(СВЦЭМ!$C$39:$C$782,СВЦЭМ!$A$39:$A$782,$A131,СВЦЭМ!$B$39:$B$782,C$110)+'СЕТ СН'!$I$12+СВЦЭМ!$D$10+'СЕТ СН'!$I$5-'СЕТ СН'!$I$20</f>
        <v>5884.6178076800006</v>
      </c>
      <c r="D131" s="36">
        <f>SUMIFS(СВЦЭМ!$C$39:$C$782,СВЦЭМ!$A$39:$A$782,$A131,СВЦЭМ!$B$39:$B$782,D$110)+'СЕТ СН'!$I$12+СВЦЭМ!$D$10+'СЕТ СН'!$I$5-'СЕТ СН'!$I$20</f>
        <v>5879.6954533899998</v>
      </c>
      <c r="E131" s="36">
        <f>SUMIFS(СВЦЭМ!$C$39:$C$782,СВЦЭМ!$A$39:$A$782,$A131,СВЦЭМ!$B$39:$B$782,E$110)+'СЕТ СН'!$I$12+СВЦЭМ!$D$10+'СЕТ СН'!$I$5-'СЕТ СН'!$I$20</f>
        <v>5880.32197817</v>
      </c>
      <c r="F131" s="36">
        <f>SUMIFS(СВЦЭМ!$C$39:$C$782,СВЦЭМ!$A$39:$A$782,$A131,СВЦЭМ!$B$39:$B$782,F$110)+'СЕТ СН'!$I$12+СВЦЭМ!$D$10+'СЕТ СН'!$I$5-'СЕТ СН'!$I$20</f>
        <v>5871.0506064600004</v>
      </c>
      <c r="G131" s="36">
        <f>SUMIFS(СВЦЭМ!$C$39:$C$782,СВЦЭМ!$A$39:$A$782,$A131,СВЦЭМ!$B$39:$B$782,G$110)+'СЕТ СН'!$I$12+СВЦЭМ!$D$10+'СЕТ СН'!$I$5-'СЕТ СН'!$I$20</f>
        <v>5790.2560827100006</v>
      </c>
      <c r="H131" s="36">
        <f>SUMIFS(СВЦЭМ!$C$39:$C$782,СВЦЭМ!$A$39:$A$782,$A131,СВЦЭМ!$B$39:$B$782,H$110)+'СЕТ СН'!$I$12+СВЦЭМ!$D$10+'СЕТ СН'!$I$5-'СЕТ СН'!$I$20</f>
        <v>5737.1463594300003</v>
      </c>
      <c r="I131" s="36">
        <f>SUMIFS(СВЦЭМ!$C$39:$C$782,СВЦЭМ!$A$39:$A$782,$A131,СВЦЭМ!$B$39:$B$782,I$110)+'СЕТ СН'!$I$12+СВЦЭМ!$D$10+'СЕТ СН'!$I$5-'СЕТ СН'!$I$20</f>
        <v>5705.8964499200001</v>
      </c>
      <c r="J131" s="36">
        <f>SUMIFS(СВЦЭМ!$C$39:$C$782,СВЦЭМ!$A$39:$A$782,$A131,СВЦЭМ!$B$39:$B$782,J$110)+'СЕТ СН'!$I$12+СВЦЭМ!$D$10+'СЕТ СН'!$I$5-'СЕТ СН'!$I$20</f>
        <v>5667.77151185</v>
      </c>
      <c r="K131" s="36">
        <f>SUMIFS(СВЦЭМ!$C$39:$C$782,СВЦЭМ!$A$39:$A$782,$A131,СВЦЭМ!$B$39:$B$782,K$110)+'СЕТ СН'!$I$12+СВЦЭМ!$D$10+'СЕТ СН'!$I$5-'СЕТ СН'!$I$20</f>
        <v>5655.4287967199998</v>
      </c>
      <c r="L131" s="36">
        <f>SUMIFS(СВЦЭМ!$C$39:$C$782,СВЦЭМ!$A$39:$A$782,$A131,СВЦЭМ!$B$39:$B$782,L$110)+'СЕТ СН'!$I$12+СВЦЭМ!$D$10+'СЕТ СН'!$I$5-'СЕТ СН'!$I$20</f>
        <v>5671.89846184</v>
      </c>
      <c r="M131" s="36">
        <f>SUMIFS(СВЦЭМ!$C$39:$C$782,СВЦЭМ!$A$39:$A$782,$A131,СВЦЭМ!$B$39:$B$782,M$110)+'СЕТ СН'!$I$12+СВЦЭМ!$D$10+'СЕТ СН'!$I$5-'СЕТ СН'!$I$20</f>
        <v>5712.7748838999996</v>
      </c>
      <c r="N131" s="36">
        <f>SUMIFS(СВЦЭМ!$C$39:$C$782,СВЦЭМ!$A$39:$A$782,$A131,СВЦЭМ!$B$39:$B$782,N$110)+'СЕТ СН'!$I$12+СВЦЭМ!$D$10+'СЕТ СН'!$I$5-'СЕТ СН'!$I$20</f>
        <v>5733.9910193599999</v>
      </c>
      <c r="O131" s="36">
        <f>SUMIFS(СВЦЭМ!$C$39:$C$782,СВЦЭМ!$A$39:$A$782,$A131,СВЦЭМ!$B$39:$B$782,O$110)+'СЕТ СН'!$I$12+СВЦЭМ!$D$10+'СЕТ СН'!$I$5-'СЕТ СН'!$I$20</f>
        <v>5770.3436105999999</v>
      </c>
      <c r="P131" s="36">
        <f>SUMIFS(СВЦЭМ!$C$39:$C$782,СВЦЭМ!$A$39:$A$782,$A131,СВЦЭМ!$B$39:$B$782,P$110)+'СЕТ СН'!$I$12+СВЦЭМ!$D$10+'СЕТ СН'!$I$5-'СЕТ СН'!$I$20</f>
        <v>5781.79799697</v>
      </c>
      <c r="Q131" s="36">
        <f>SUMIFS(СВЦЭМ!$C$39:$C$782,СВЦЭМ!$A$39:$A$782,$A131,СВЦЭМ!$B$39:$B$782,Q$110)+'СЕТ СН'!$I$12+СВЦЭМ!$D$10+'СЕТ СН'!$I$5-'СЕТ СН'!$I$20</f>
        <v>5758.58046517</v>
      </c>
      <c r="R131" s="36">
        <f>SUMIFS(СВЦЭМ!$C$39:$C$782,СВЦЭМ!$A$39:$A$782,$A131,СВЦЭМ!$B$39:$B$782,R$110)+'СЕТ СН'!$I$12+СВЦЭМ!$D$10+'СЕТ СН'!$I$5-'СЕТ СН'!$I$20</f>
        <v>5730.71728601</v>
      </c>
      <c r="S131" s="36">
        <f>SUMIFS(СВЦЭМ!$C$39:$C$782,СВЦЭМ!$A$39:$A$782,$A131,СВЦЭМ!$B$39:$B$782,S$110)+'СЕТ СН'!$I$12+СВЦЭМ!$D$10+'СЕТ СН'!$I$5-'СЕТ СН'!$I$20</f>
        <v>5692.3262541000004</v>
      </c>
      <c r="T131" s="36">
        <f>SUMIFS(СВЦЭМ!$C$39:$C$782,СВЦЭМ!$A$39:$A$782,$A131,СВЦЭМ!$B$39:$B$782,T$110)+'СЕТ СН'!$I$12+СВЦЭМ!$D$10+'СЕТ СН'!$I$5-'СЕТ СН'!$I$20</f>
        <v>5659.1752577099996</v>
      </c>
      <c r="U131" s="36">
        <f>SUMIFS(СВЦЭМ!$C$39:$C$782,СВЦЭМ!$A$39:$A$782,$A131,СВЦЭМ!$B$39:$B$782,U$110)+'СЕТ СН'!$I$12+СВЦЭМ!$D$10+'СЕТ СН'!$I$5-'СЕТ СН'!$I$20</f>
        <v>5677.2297782799997</v>
      </c>
      <c r="V131" s="36">
        <f>SUMIFS(СВЦЭМ!$C$39:$C$782,СВЦЭМ!$A$39:$A$782,$A131,СВЦЭМ!$B$39:$B$782,V$110)+'СЕТ СН'!$I$12+СВЦЭМ!$D$10+'СЕТ СН'!$I$5-'СЕТ СН'!$I$20</f>
        <v>5665.73268611</v>
      </c>
      <c r="W131" s="36">
        <f>SUMIFS(СВЦЭМ!$C$39:$C$782,СВЦЭМ!$A$39:$A$782,$A131,СВЦЭМ!$B$39:$B$782,W$110)+'СЕТ СН'!$I$12+СВЦЭМ!$D$10+'СЕТ СН'!$I$5-'СЕТ СН'!$I$20</f>
        <v>5704.2278314499999</v>
      </c>
      <c r="X131" s="36">
        <f>SUMIFS(СВЦЭМ!$C$39:$C$782,СВЦЭМ!$A$39:$A$782,$A131,СВЦЭМ!$B$39:$B$782,X$110)+'СЕТ СН'!$I$12+СВЦЭМ!$D$10+'СЕТ СН'!$I$5-'СЕТ СН'!$I$20</f>
        <v>5736.0814928</v>
      </c>
      <c r="Y131" s="36">
        <f>SUMIFS(СВЦЭМ!$C$39:$C$782,СВЦЭМ!$A$39:$A$782,$A131,СВЦЭМ!$B$39:$B$782,Y$110)+'СЕТ СН'!$I$12+СВЦЭМ!$D$10+'СЕТ СН'!$I$5-'СЕТ СН'!$I$20</f>
        <v>5785.9449754799998</v>
      </c>
    </row>
    <row r="132" spans="1:26" ht="15.75" x14ac:dyDescent="0.2">
      <c r="A132" s="35">
        <f t="shared" si="3"/>
        <v>44979</v>
      </c>
      <c r="B132" s="36">
        <f>SUMIFS(СВЦЭМ!$C$39:$C$782,СВЦЭМ!$A$39:$A$782,$A132,СВЦЭМ!$B$39:$B$782,B$110)+'СЕТ СН'!$I$12+СВЦЭМ!$D$10+'СЕТ СН'!$I$5-'СЕТ СН'!$I$20</f>
        <v>5861.0288455999998</v>
      </c>
      <c r="C132" s="36">
        <f>SUMIFS(СВЦЭМ!$C$39:$C$782,СВЦЭМ!$A$39:$A$782,$A132,СВЦЭМ!$B$39:$B$782,C$110)+'СЕТ СН'!$I$12+СВЦЭМ!$D$10+'СЕТ СН'!$I$5-'СЕТ СН'!$I$20</f>
        <v>5913.2316534600004</v>
      </c>
      <c r="D132" s="36">
        <f>SUMIFS(СВЦЭМ!$C$39:$C$782,СВЦЭМ!$A$39:$A$782,$A132,СВЦЭМ!$B$39:$B$782,D$110)+'СЕТ СН'!$I$12+СВЦЭМ!$D$10+'СЕТ СН'!$I$5-'СЕТ СН'!$I$20</f>
        <v>5918.94316746</v>
      </c>
      <c r="E132" s="36">
        <f>SUMIFS(СВЦЭМ!$C$39:$C$782,СВЦЭМ!$A$39:$A$782,$A132,СВЦЭМ!$B$39:$B$782,E$110)+'СЕТ СН'!$I$12+СВЦЭМ!$D$10+'СЕТ СН'!$I$5-'СЕТ СН'!$I$20</f>
        <v>5926.6901677200003</v>
      </c>
      <c r="F132" s="36">
        <f>SUMIFS(СВЦЭМ!$C$39:$C$782,СВЦЭМ!$A$39:$A$782,$A132,СВЦЭМ!$B$39:$B$782,F$110)+'СЕТ СН'!$I$12+СВЦЭМ!$D$10+'СЕТ СН'!$I$5-'СЕТ СН'!$I$20</f>
        <v>5879.7641710899998</v>
      </c>
      <c r="G132" s="36">
        <f>SUMIFS(СВЦЭМ!$C$39:$C$782,СВЦЭМ!$A$39:$A$782,$A132,СВЦЭМ!$B$39:$B$782,G$110)+'СЕТ СН'!$I$12+СВЦЭМ!$D$10+'СЕТ СН'!$I$5-'СЕТ СН'!$I$20</f>
        <v>5807.8143561300003</v>
      </c>
      <c r="H132" s="36">
        <f>SUMIFS(СВЦЭМ!$C$39:$C$782,СВЦЭМ!$A$39:$A$782,$A132,СВЦЭМ!$B$39:$B$782,H$110)+'СЕТ СН'!$I$12+СВЦЭМ!$D$10+'СЕТ СН'!$I$5-'СЕТ СН'!$I$20</f>
        <v>5713.58238179</v>
      </c>
      <c r="I132" s="36">
        <f>SUMIFS(СВЦЭМ!$C$39:$C$782,СВЦЭМ!$A$39:$A$782,$A132,СВЦЭМ!$B$39:$B$782,I$110)+'СЕТ СН'!$I$12+СВЦЭМ!$D$10+'СЕТ СН'!$I$5-'СЕТ СН'!$I$20</f>
        <v>5675.1105468699998</v>
      </c>
      <c r="J132" s="36">
        <f>SUMIFS(СВЦЭМ!$C$39:$C$782,СВЦЭМ!$A$39:$A$782,$A132,СВЦЭМ!$B$39:$B$782,J$110)+'СЕТ СН'!$I$12+СВЦЭМ!$D$10+'СЕТ СН'!$I$5-'СЕТ СН'!$I$20</f>
        <v>5666.2355235800005</v>
      </c>
      <c r="K132" s="36">
        <f>SUMIFS(СВЦЭМ!$C$39:$C$782,СВЦЭМ!$A$39:$A$782,$A132,СВЦЭМ!$B$39:$B$782,K$110)+'СЕТ СН'!$I$12+СВЦЭМ!$D$10+'СЕТ СН'!$I$5-'СЕТ СН'!$I$20</f>
        <v>5670.4150604900005</v>
      </c>
      <c r="L132" s="36">
        <f>SUMIFS(СВЦЭМ!$C$39:$C$782,СВЦЭМ!$A$39:$A$782,$A132,СВЦЭМ!$B$39:$B$782,L$110)+'СЕТ СН'!$I$12+СВЦЭМ!$D$10+'СЕТ СН'!$I$5-'СЕТ СН'!$I$20</f>
        <v>5663.0333878000001</v>
      </c>
      <c r="M132" s="36">
        <f>SUMIFS(СВЦЭМ!$C$39:$C$782,СВЦЭМ!$A$39:$A$782,$A132,СВЦЭМ!$B$39:$B$782,M$110)+'СЕТ СН'!$I$12+СВЦЭМ!$D$10+'СЕТ СН'!$I$5-'СЕТ СН'!$I$20</f>
        <v>5700.8176490099995</v>
      </c>
      <c r="N132" s="36">
        <f>SUMIFS(СВЦЭМ!$C$39:$C$782,СВЦЭМ!$A$39:$A$782,$A132,СВЦЭМ!$B$39:$B$782,N$110)+'СЕТ СН'!$I$12+СВЦЭМ!$D$10+'СЕТ СН'!$I$5-'СЕТ СН'!$I$20</f>
        <v>5739.9665256799999</v>
      </c>
      <c r="O132" s="36">
        <f>SUMIFS(СВЦЭМ!$C$39:$C$782,СВЦЭМ!$A$39:$A$782,$A132,СВЦЭМ!$B$39:$B$782,O$110)+'СЕТ СН'!$I$12+СВЦЭМ!$D$10+'СЕТ СН'!$I$5-'СЕТ СН'!$I$20</f>
        <v>5727.1174938900003</v>
      </c>
      <c r="P132" s="36">
        <f>SUMIFS(СВЦЭМ!$C$39:$C$782,СВЦЭМ!$A$39:$A$782,$A132,СВЦЭМ!$B$39:$B$782,P$110)+'СЕТ СН'!$I$12+СВЦЭМ!$D$10+'СЕТ СН'!$I$5-'СЕТ СН'!$I$20</f>
        <v>5739.30919765</v>
      </c>
      <c r="Q132" s="36">
        <f>SUMIFS(СВЦЭМ!$C$39:$C$782,СВЦЭМ!$A$39:$A$782,$A132,СВЦЭМ!$B$39:$B$782,Q$110)+'СЕТ СН'!$I$12+СВЦЭМ!$D$10+'СЕТ СН'!$I$5-'СЕТ СН'!$I$20</f>
        <v>5731.4145226299997</v>
      </c>
      <c r="R132" s="36">
        <f>SUMIFS(СВЦЭМ!$C$39:$C$782,СВЦЭМ!$A$39:$A$782,$A132,СВЦЭМ!$B$39:$B$782,R$110)+'СЕТ СН'!$I$12+СВЦЭМ!$D$10+'СЕТ СН'!$I$5-'СЕТ СН'!$I$20</f>
        <v>5718.9183027500003</v>
      </c>
      <c r="S132" s="36">
        <f>SUMIFS(СВЦЭМ!$C$39:$C$782,СВЦЭМ!$A$39:$A$782,$A132,СВЦЭМ!$B$39:$B$782,S$110)+'СЕТ СН'!$I$12+СВЦЭМ!$D$10+'СЕТ СН'!$I$5-'СЕТ СН'!$I$20</f>
        <v>5678.51291993</v>
      </c>
      <c r="T132" s="36">
        <f>SUMIFS(СВЦЭМ!$C$39:$C$782,СВЦЭМ!$A$39:$A$782,$A132,СВЦЭМ!$B$39:$B$782,T$110)+'СЕТ СН'!$I$12+СВЦЭМ!$D$10+'СЕТ СН'!$I$5-'СЕТ СН'!$I$20</f>
        <v>5659.2346716800002</v>
      </c>
      <c r="U132" s="36">
        <f>SUMIFS(СВЦЭМ!$C$39:$C$782,СВЦЭМ!$A$39:$A$782,$A132,СВЦЭМ!$B$39:$B$782,U$110)+'СЕТ СН'!$I$12+СВЦЭМ!$D$10+'СЕТ СН'!$I$5-'СЕТ СН'!$I$20</f>
        <v>5696.4602636199998</v>
      </c>
      <c r="V132" s="36">
        <f>SUMIFS(СВЦЭМ!$C$39:$C$782,СВЦЭМ!$A$39:$A$782,$A132,СВЦЭМ!$B$39:$B$782,V$110)+'СЕТ СН'!$I$12+СВЦЭМ!$D$10+'СЕТ СН'!$I$5-'СЕТ СН'!$I$20</f>
        <v>5708.3083724799999</v>
      </c>
      <c r="W132" s="36">
        <f>SUMIFS(СВЦЭМ!$C$39:$C$782,СВЦЭМ!$A$39:$A$782,$A132,СВЦЭМ!$B$39:$B$782,W$110)+'СЕТ СН'!$I$12+СВЦЭМ!$D$10+'СЕТ СН'!$I$5-'СЕТ СН'!$I$20</f>
        <v>5731.7956873000003</v>
      </c>
      <c r="X132" s="36">
        <f>SUMIFS(СВЦЭМ!$C$39:$C$782,СВЦЭМ!$A$39:$A$782,$A132,СВЦЭМ!$B$39:$B$782,X$110)+'СЕТ СН'!$I$12+СВЦЭМ!$D$10+'СЕТ СН'!$I$5-'СЕТ СН'!$I$20</f>
        <v>5774.2820104100001</v>
      </c>
      <c r="Y132" s="36">
        <f>SUMIFS(СВЦЭМ!$C$39:$C$782,СВЦЭМ!$A$39:$A$782,$A132,СВЦЭМ!$B$39:$B$782,Y$110)+'СЕТ СН'!$I$12+СВЦЭМ!$D$10+'СЕТ СН'!$I$5-'СЕТ СН'!$I$20</f>
        <v>5809.81665531</v>
      </c>
    </row>
    <row r="133" spans="1:26" ht="15.75" x14ac:dyDescent="0.2">
      <c r="A133" s="35">
        <f t="shared" si="3"/>
        <v>44980</v>
      </c>
      <c r="B133" s="36">
        <f>SUMIFS(СВЦЭМ!$C$39:$C$782,СВЦЭМ!$A$39:$A$782,$A133,СВЦЭМ!$B$39:$B$782,B$110)+'СЕТ СН'!$I$12+СВЦЭМ!$D$10+'СЕТ СН'!$I$5-'СЕТ СН'!$I$20</f>
        <v>5852.0086294800003</v>
      </c>
      <c r="C133" s="36">
        <f>SUMIFS(СВЦЭМ!$C$39:$C$782,СВЦЭМ!$A$39:$A$782,$A133,СВЦЭМ!$B$39:$B$782,C$110)+'СЕТ СН'!$I$12+СВЦЭМ!$D$10+'СЕТ СН'!$I$5-'СЕТ СН'!$I$20</f>
        <v>5822.1613816400004</v>
      </c>
      <c r="D133" s="36">
        <f>SUMIFS(СВЦЭМ!$C$39:$C$782,СВЦЭМ!$A$39:$A$782,$A133,СВЦЭМ!$B$39:$B$782,D$110)+'СЕТ СН'!$I$12+СВЦЭМ!$D$10+'СЕТ СН'!$I$5-'СЕТ СН'!$I$20</f>
        <v>5820.8023500099998</v>
      </c>
      <c r="E133" s="36">
        <f>SUMIFS(СВЦЭМ!$C$39:$C$782,СВЦЭМ!$A$39:$A$782,$A133,СВЦЭМ!$B$39:$B$782,E$110)+'СЕТ СН'!$I$12+СВЦЭМ!$D$10+'СЕТ СН'!$I$5-'СЕТ СН'!$I$20</f>
        <v>5825.0613975899996</v>
      </c>
      <c r="F133" s="36">
        <f>SUMIFS(СВЦЭМ!$C$39:$C$782,СВЦЭМ!$A$39:$A$782,$A133,СВЦЭМ!$B$39:$B$782,F$110)+'СЕТ СН'!$I$12+СВЦЭМ!$D$10+'СЕТ СН'!$I$5-'СЕТ СН'!$I$20</f>
        <v>5809.4778607299995</v>
      </c>
      <c r="G133" s="36">
        <f>SUMIFS(СВЦЭМ!$C$39:$C$782,СВЦЭМ!$A$39:$A$782,$A133,СВЦЭМ!$B$39:$B$782,G$110)+'СЕТ СН'!$I$12+СВЦЭМ!$D$10+'СЕТ СН'!$I$5-'СЕТ СН'!$I$20</f>
        <v>5800.8359761600004</v>
      </c>
      <c r="H133" s="36">
        <f>SUMIFS(СВЦЭМ!$C$39:$C$782,СВЦЭМ!$A$39:$A$782,$A133,СВЦЭМ!$B$39:$B$782,H$110)+'СЕТ СН'!$I$12+СВЦЭМ!$D$10+'СЕТ СН'!$I$5-'СЕТ СН'!$I$20</f>
        <v>5744.4983151400002</v>
      </c>
      <c r="I133" s="36">
        <f>SUMIFS(СВЦЭМ!$C$39:$C$782,СВЦЭМ!$A$39:$A$782,$A133,СВЦЭМ!$B$39:$B$782,I$110)+'СЕТ СН'!$I$12+СВЦЭМ!$D$10+'СЕТ СН'!$I$5-'СЕТ СН'!$I$20</f>
        <v>5650.52260037</v>
      </c>
      <c r="J133" s="36">
        <f>SUMIFS(СВЦЭМ!$C$39:$C$782,СВЦЭМ!$A$39:$A$782,$A133,СВЦЭМ!$B$39:$B$782,J$110)+'СЕТ СН'!$I$12+СВЦЭМ!$D$10+'СЕТ СН'!$I$5-'СЕТ СН'!$I$20</f>
        <v>5575.3271071700001</v>
      </c>
      <c r="K133" s="36">
        <f>SUMIFS(СВЦЭМ!$C$39:$C$782,СВЦЭМ!$A$39:$A$782,$A133,СВЦЭМ!$B$39:$B$782,K$110)+'СЕТ СН'!$I$12+СВЦЭМ!$D$10+'СЕТ СН'!$I$5-'СЕТ СН'!$I$20</f>
        <v>5560.2381740800001</v>
      </c>
      <c r="L133" s="36">
        <f>SUMIFS(СВЦЭМ!$C$39:$C$782,СВЦЭМ!$A$39:$A$782,$A133,СВЦЭМ!$B$39:$B$782,L$110)+'СЕТ СН'!$I$12+СВЦЭМ!$D$10+'СЕТ СН'!$I$5-'СЕТ СН'!$I$20</f>
        <v>5601.10641803</v>
      </c>
      <c r="M133" s="36">
        <f>SUMIFS(СВЦЭМ!$C$39:$C$782,СВЦЭМ!$A$39:$A$782,$A133,СВЦЭМ!$B$39:$B$782,M$110)+'СЕТ СН'!$I$12+СВЦЭМ!$D$10+'СЕТ СН'!$I$5-'СЕТ СН'!$I$20</f>
        <v>5614.7100353900005</v>
      </c>
      <c r="N133" s="36">
        <f>SUMIFS(СВЦЭМ!$C$39:$C$782,СВЦЭМ!$A$39:$A$782,$A133,СВЦЭМ!$B$39:$B$782,N$110)+'СЕТ СН'!$I$12+СВЦЭМ!$D$10+'СЕТ СН'!$I$5-'СЕТ СН'!$I$20</f>
        <v>5663.8404391100003</v>
      </c>
      <c r="O133" s="36">
        <f>SUMIFS(СВЦЭМ!$C$39:$C$782,СВЦЭМ!$A$39:$A$782,$A133,СВЦЭМ!$B$39:$B$782,O$110)+'СЕТ СН'!$I$12+СВЦЭМ!$D$10+'СЕТ СН'!$I$5-'СЕТ СН'!$I$20</f>
        <v>5672.4713350299999</v>
      </c>
      <c r="P133" s="36">
        <f>SUMIFS(СВЦЭМ!$C$39:$C$782,СВЦЭМ!$A$39:$A$782,$A133,СВЦЭМ!$B$39:$B$782,P$110)+'СЕТ СН'!$I$12+СВЦЭМ!$D$10+'СЕТ СН'!$I$5-'СЕТ СН'!$I$20</f>
        <v>5683.00780897</v>
      </c>
      <c r="Q133" s="36">
        <f>SUMIFS(СВЦЭМ!$C$39:$C$782,СВЦЭМ!$A$39:$A$782,$A133,СВЦЭМ!$B$39:$B$782,Q$110)+'СЕТ СН'!$I$12+СВЦЭМ!$D$10+'СЕТ СН'!$I$5-'СЕТ СН'!$I$20</f>
        <v>5693.6379023500003</v>
      </c>
      <c r="R133" s="36">
        <f>SUMIFS(СВЦЭМ!$C$39:$C$782,СВЦЭМ!$A$39:$A$782,$A133,СВЦЭМ!$B$39:$B$782,R$110)+'СЕТ СН'!$I$12+СВЦЭМ!$D$10+'СЕТ СН'!$I$5-'СЕТ СН'!$I$20</f>
        <v>5687.8192444899996</v>
      </c>
      <c r="S133" s="36">
        <f>SUMIFS(СВЦЭМ!$C$39:$C$782,СВЦЭМ!$A$39:$A$782,$A133,СВЦЭМ!$B$39:$B$782,S$110)+'СЕТ СН'!$I$12+СВЦЭМ!$D$10+'СЕТ СН'!$I$5-'СЕТ СН'!$I$20</f>
        <v>5657.3477549199997</v>
      </c>
      <c r="T133" s="36">
        <f>SUMIFS(СВЦЭМ!$C$39:$C$782,СВЦЭМ!$A$39:$A$782,$A133,СВЦЭМ!$B$39:$B$782,T$110)+'СЕТ СН'!$I$12+СВЦЭМ!$D$10+'СЕТ СН'!$I$5-'СЕТ СН'!$I$20</f>
        <v>5605.7109596400005</v>
      </c>
      <c r="U133" s="36">
        <f>SUMIFS(СВЦЭМ!$C$39:$C$782,СВЦЭМ!$A$39:$A$782,$A133,СВЦЭМ!$B$39:$B$782,U$110)+'СЕТ СН'!$I$12+СВЦЭМ!$D$10+'СЕТ СН'!$I$5-'СЕТ СН'!$I$20</f>
        <v>5595.8554736599999</v>
      </c>
      <c r="V133" s="36">
        <f>SUMIFS(СВЦЭМ!$C$39:$C$782,СВЦЭМ!$A$39:$A$782,$A133,СВЦЭМ!$B$39:$B$782,V$110)+'СЕТ СН'!$I$12+СВЦЭМ!$D$10+'СЕТ СН'!$I$5-'СЕТ СН'!$I$20</f>
        <v>5600.91316775</v>
      </c>
      <c r="W133" s="36">
        <f>SUMIFS(СВЦЭМ!$C$39:$C$782,СВЦЭМ!$A$39:$A$782,$A133,СВЦЭМ!$B$39:$B$782,W$110)+'СЕТ СН'!$I$12+СВЦЭМ!$D$10+'СЕТ СН'!$I$5-'СЕТ СН'!$I$20</f>
        <v>5628.4147894799999</v>
      </c>
      <c r="X133" s="36">
        <f>SUMIFS(СВЦЭМ!$C$39:$C$782,СВЦЭМ!$A$39:$A$782,$A133,СВЦЭМ!$B$39:$B$782,X$110)+'СЕТ СН'!$I$12+СВЦЭМ!$D$10+'СЕТ СН'!$I$5-'СЕТ СН'!$I$20</f>
        <v>5667.1041246200002</v>
      </c>
      <c r="Y133" s="36">
        <f>SUMIFS(СВЦЭМ!$C$39:$C$782,СВЦЭМ!$A$39:$A$782,$A133,СВЦЭМ!$B$39:$B$782,Y$110)+'СЕТ СН'!$I$12+СВЦЭМ!$D$10+'СЕТ СН'!$I$5-'СЕТ СН'!$I$20</f>
        <v>5722.9462190200002</v>
      </c>
    </row>
    <row r="134" spans="1:26" ht="15.75" x14ac:dyDescent="0.2">
      <c r="A134" s="35">
        <f t="shared" si="3"/>
        <v>44981</v>
      </c>
      <c r="B134" s="36">
        <f>SUMIFS(СВЦЭМ!$C$39:$C$782,СВЦЭМ!$A$39:$A$782,$A134,СВЦЭМ!$B$39:$B$782,B$110)+'СЕТ СН'!$I$12+СВЦЭМ!$D$10+'СЕТ СН'!$I$5-'СЕТ СН'!$I$20</f>
        <v>5716.2695169500003</v>
      </c>
      <c r="C134" s="36">
        <f>SUMIFS(СВЦЭМ!$C$39:$C$782,СВЦЭМ!$A$39:$A$782,$A134,СВЦЭМ!$B$39:$B$782,C$110)+'СЕТ СН'!$I$12+СВЦЭМ!$D$10+'СЕТ СН'!$I$5-'СЕТ СН'!$I$20</f>
        <v>5720.6032924199999</v>
      </c>
      <c r="D134" s="36">
        <f>SUMIFS(СВЦЭМ!$C$39:$C$782,СВЦЭМ!$A$39:$A$782,$A134,СВЦЭМ!$B$39:$B$782,D$110)+'СЕТ СН'!$I$12+СВЦЭМ!$D$10+'СЕТ СН'!$I$5-'СЕТ СН'!$I$20</f>
        <v>5664.1556145200002</v>
      </c>
      <c r="E134" s="36">
        <f>SUMIFS(СВЦЭМ!$C$39:$C$782,СВЦЭМ!$A$39:$A$782,$A134,СВЦЭМ!$B$39:$B$782,E$110)+'СЕТ СН'!$I$12+СВЦЭМ!$D$10+'СЕТ СН'!$I$5-'СЕТ СН'!$I$20</f>
        <v>5612.9220355699999</v>
      </c>
      <c r="F134" s="36">
        <f>SUMIFS(СВЦЭМ!$C$39:$C$782,СВЦЭМ!$A$39:$A$782,$A134,СВЦЭМ!$B$39:$B$782,F$110)+'СЕТ СН'!$I$12+СВЦЭМ!$D$10+'СЕТ СН'!$I$5-'СЕТ СН'!$I$20</f>
        <v>5629.7329133200001</v>
      </c>
      <c r="G134" s="36">
        <f>SUMIFS(СВЦЭМ!$C$39:$C$782,СВЦЭМ!$A$39:$A$782,$A134,СВЦЭМ!$B$39:$B$782,G$110)+'СЕТ СН'!$I$12+СВЦЭМ!$D$10+'СЕТ СН'!$I$5-'СЕТ СН'!$I$20</f>
        <v>5655.6479339199996</v>
      </c>
      <c r="H134" s="36">
        <f>SUMIFS(СВЦЭМ!$C$39:$C$782,СВЦЭМ!$A$39:$A$782,$A134,СВЦЭМ!$B$39:$B$782,H$110)+'СЕТ СН'!$I$12+СВЦЭМ!$D$10+'СЕТ СН'!$I$5-'СЕТ СН'!$I$20</f>
        <v>5663.0409735499998</v>
      </c>
      <c r="I134" s="36">
        <f>SUMIFS(СВЦЭМ!$C$39:$C$782,СВЦЭМ!$A$39:$A$782,$A134,СВЦЭМ!$B$39:$B$782,I$110)+'СЕТ СН'!$I$12+СВЦЭМ!$D$10+'СЕТ СН'!$I$5-'СЕТ СН'!$I$20</f>
        <v>5620.6575063399996</v>
      </c>
      <c r="J134" s="36">
        <f>SUMIFS(СВЦЭМ!$C$39:$C$782,СВЦЭМ!$A$39:$A$782,$A134,СВЦЭМ!$B$39:$B$782,J$110)+'СЕТ СН'!$I$12+СВЦЭМ!$D$10+'СЕТ СН'!$I$5-'СЕТ СН'!$I$20</f>
        <v>5570.0226671999999</v>
      </c>
      <c r="K134" s="36">
        <f>SUMIFS(СВЦЭМ!$C$39:$C$782,СВЦЭМ!$A$39:$A$782,$A134,СВЦЭМ!$B$39:$B$782,K$110)+'СЕТ СН'!$I$12+СВЦЭМ!$D$10+'СЕТ СН'!$I$5-'СЕТ СН'!$I$20</f>
        <v>5564.8085642599999</v>
      </c>
      <c r="L134" s="36">
        <f>SUMIFS(СВЦЭМ!$C$39:$C$782,СВЦЭМ!$A$39:$A$782,$A134,СВЦЭМ!$B$39:$B$782,L$110)+'СЕТ СН'!$I$12+СВЦЭМ!$D$10+'СЕТ СН'!$I$5-'СЕТ СН'!$I$20</f>
        <v>5578.1413696399995</v>
      </c>
      <c r="M134" s="36">
        <f>SUMIFS(СВЦЭМ!$C$39:$C$782,СВЦЭМ!$A$39:$A$782,$A134,СВЦЭМ!$B$39:$B$782,M$110)+'СЕТ СН'!$I$12+СВЦЭМ!$D$10+'СЕТ СН'!$I$5-'СЕТ СН'!$I$20</f>
        <v>5588.7099840299998</v>
      </c>
      <c r="N134" s="36">
        <f>SUMIFS(СВЦЭМ!$C$39:$C$782,СВЦЭМ!$A$39:$A$782,$A134,СВЦЭМ!$B$39:$B$782,N$110)+'СЕТ СН'!$I$12+СВЦЭМ!$D$10+'СЕТ СН'!$I$5-'СЕТ СН'!$I$20</f>
        <v>5587.6457372300001</v>
      </c>
      <c r="O134" s="36">
        <f>SUMIFS(СВЦЭМ!$C$39:$C$782,СВЦЭМ!$A$39:$A$782,$A134,СВЦЭМ!$B$39:$B$782,O$110)+'СЕТ СН'!$I$12+СВЦЭМ!$D$10+'СЕТ СН'!$I$5-'СЕТ СН'!$I$20</f>
        <v>5616.4665440400004</v>
      </c>
      <c r="P134" s="36">
        <f>SUMIFS(СВЦЭМ!$C$39:$C$782,СВЦЭМ!$A$39:$A$782,$A134,СВЦЭМ!$B$39:$B$782,P$110)+'СЕТ СН'!$I$12+СВЦЭМ!$D$10+'СЕТ СН'!$I$5-'СЕТ СН'!$I$20</f>
        <v>5617.0792629600001</v>
      </c>
      <c r="Q134" s="36">
        <f>SUMIFS(СВЦЭМ!$C$39:$C$782,СВЦЭМ!$A$39:$A$782,$A134,СВЦЭМ!$B$39:$B$782,Q$110)+'СЕТ СН'!$I$12+СВЦЭМ!$D$10+'СЕТ СН'!$I$5-'СЕТ СН'!$I$20</f>
        <v>5617.6167757499998</v>
      </c>
      <c r="R134" s="36">
        <f>SUMIFS(СВЦЭМ!$C$39:$C$782,СВЦЭМ!$A$39:$A$782,$A134,СВЦЭМ!$B$39:$B$782,R$110)+'СЕТ СН'!$I$12+СВЦЭМ!$D$10+'СЕТ СН'!$I$5-'СЕТ СН'!$I$20</f>
        <v>5606.3990422099996</v>
      </c>
      <c r="S134" s="36">
        <f>SUMIFS(СВЦЭМ!$C$39:$C$782,СВЦЭМ!$A$39:$A$782,$A134,СВЦЭМ!$B$39:$B$782,S$110)+'СЕТ СН'!$I$12+СВЦЭМ!$D$10+'СЕТ СН'!$I$5-'СЕТ СН'!$I$20</f>
        <v>5599.8713903600001</v>
      </c>
      <c r="T134" s="36">
        <f>SUMIFS(СВЦЭМ!$C$39:$C$782,СВЦЭМ!$A$39:$A$782,$A134,СВЦЭМ!$B$39:$B$782,T$110)+'СЕТ СН'!$I$12+СВЦЭМ!$D$10+'СЕТ СН'!$I$5-'СЕТ СН'!$I$20</f>
        <v>5564.9540990400001</v>
      </c>
      <c r="U134" s="36">
        <f>SUMIFS(СВЦЭМ!$C$39:$C$782,СВЦЭМ!$A$39:$A$782,$A134,СВЦЭМ!$B$39:$B$782,U$110)+'СЕТ СН'!$I$12+СВЦЭМ!$D$10+'СЕТ СН'!$I$5-'СЕТ СН'!$I$20</f>
        <v>5568.9127473200006</v>
      </c>
      <c r="V134" s="36">
        <f>SUMIFS(СВЦЭМ!$C$39:$C$782,СВЦЭМ!$A$39:$A$782,$A134,СВЦЭМ!$B$39:$B$782,V$110)+'СЕТ СН'!$I$12+СВЦЭМ!$D$10+'СЕТ СН'!$I$5-'СЕТ СН'!$I$20</f>
        <v>5585.1767330500006</v>
      </c>
      <c r="W134" s="36">
        <f>SUMIFS(СВЦЭМ!$C$39:$C$782,СВЦЭМ!$A$39:$A$782,$A134,СВЦЭМ!$B$39:$B$782,W$110)+'СЕТ СН'!$I$12+СВЦЭМ!$D$10+'СЕТ СН'!$I$5-'СЕТ СН'!$I$20</f>
        <v>5561.15196242</v>
      </c>
      <c r="X134" s="36">
        <f>SUMIFS(СВЦЭМ!$C$39:$C$782,СВЦЭМ!$A$39:$A$782,$A134,СВЦЭМ!$B$39:$B$782,X$110)+'СЕТ СН'!$I$12+СВЦЭМ!$D$10+'СЕТ СН'!$I$5-'СЕТ СН'!$I$20</f>
        <v>5591.0820272399997</v>
      </c>
      <c r="Y134" s="36">
        <f>SUMIFS(СВЦЭМ!$C$39:$C$782,СВЦЭМ!$A$39:$A$782,$A134,СВЦЭМ!$B$39:$B$782,Y$110)+'СЕТ СН'!$I$12+СВЦЭМ!$D$10+'СЕТ СН'!$I$5-'СЕТ СН'!$I$20</f>
        <v>5609.1398711900001</v>
      </c>
    </row>
    <row r="135" spans="1:26" ht="15.75" x14ac:dyDescent="0.2">
      <c r="A135" s="35">
        <f t="shared" si="3"/>
        <v>44982</v>
      </c>
      <c r="B135" s="36">
        <f>SUMIFS(СВЦЭМ!$C$39:$C$782,СВЦЭМ!$A$39:$A$782,$A135,СВЦЭМ!$B$39:$B$782,B$110)+'СЕТ СН'!$I$12+СВЦЭМ!$D$10+'СЕТ СН'!$I$5-'СЕТ СН'!$I$20</f>
        <v>5834.9663455099999</v>
      </c>
      <c r="C135" s="36">
        <f>SUMIFS(СВЦЭМ!$C$39:$C$782,СВЦЭМ!$A$39:$A$782,$A135,СВЦЭМ!$B$39:$B$782,C$110)+'СЕТ СН'!$I$12+СВЦЭМ!$D$10+'СЕТ СН'!$I$5-'СЕТ СН'!$I$20</f>
        <v>5859.4111255600001</v>
      </c>
      <c r="D135" s="36">
        <f>SUMIFS(СВЦЭМ!$C$39:$C$782,СВЦЭМ!$A$39:$A$782,$A135,СВЦЭМ!$B$39:$B$782,D$110)+'СЕТ СН'!$I$12+СВЦЭМ!$D$10+'СЕТ СН'!$I$5-'СЕТ СН'!$I$20</f>
        <v>5854.8350699100001</v>
      </c>
      <c r="E135" s="36">
        <f>SUMIFS(СВЦЭМ!$C$39:$C$782,СВЦЭМ!$A$39:$A$782,$A135,СВЦЭМ!$B$39:$B$782,E$110)+'СЕТ СН'!$I$12+СВЦЭМ!$D$10+'СЕТ СН'!$I$5-'СЕТ СН'!$I$20</f>
        <v>5866.7232327900001</v>
      </c>
      <c r="F135" s="36">
        <f>SUMIFS(СВЦЭМ!$C$39:$C$782,СВЦЭМ!$A$39:$A$782,$A135,СВЦЭМ!$B$39:$B$782,F$110)+'СЕТ СН'!$I$12+СВЦЭМ!$D$10+'СЕТ СН'!$I$5-'СЕТ СН'!$I$20</f>
        <v>5839.0104259700001</v>
      </c>
      <c r="G135" s="36">
        <f>SUMIFS(СВЦЭМ!$C$39:$C$782,СВЦЭМ!$A$39:$A$782,$A135,СВЦЭМ!$B$39:$B$782,G$110)+'СЕТ СН'!$I$12+СВЦЭМ!$D$10+'СЕТ СН'!$I$5-'СЕТ СН'!$I$20</f>
        <v>5822.4723630999997</v>
      </c>
      <c r="H135" s="36">
        <f>SUMIFS(СВЦЭМ!$C$39:$C$782,СВЦЭМ!$A$39:$A$782,$A135,СВЦЭМ!$B$39:$B$782,H$110)+'СЕТ СН'!$I$12+СВЦЭМ!$D$10+'СЕТ СН'!$I$5-'СЕТ СН'!$I$20</f>
        <v>5772.9673811399998</v>
      </c>
      <c r="I135" s="36">
        <f>SUMIFS(СВЦЭМ!$C$39:$C$782,СВЦЭМ!$A$39:$A$782,$A135,СВЦЭМ!$B$39:$B$782,I$110)+'СЕТ СН'!$I$12+СВЦЭМ!$D$10+'СЕТ СН'!$I$5-'СЕТ СН'!$I$20</f>
        <v>5722.4958490299996</v>
      </c>
      <c r="J135" s="36">
        <f>SUMIFS(СВЦЭМ!$C$39:$C$782,СВЦЭМ!$A$39:$A$782,$A135,СВЦЭМ!$B$39:$B$782,J$110)+'СЕТ СН'!$I$12+СВЦЭМ!$D$10+'СЕТ СН'!$I$5-'СЕТ СН'!$I$20</f>
        <v>5641.5096437100001</v>
      </c>
      <c r="K135" s="36">
        <f>SUMIFS(СВЦЭМ!$C$39:$C$782,СВЦЭМ!$A$39:$A$782,$A135,СВЦЭМ!$B$39:$B$782,K$110)+'СЕТ СН'!$I$12+СВЦЭМ!$D$10+'СЕТ СН'!$I$5-'СЕТ СН'!$I$20</f>
        <v>5602.3262663400001</v>
      </c>
      <c r="L135" s="36">
        <f>SUMIFS(СВЦЭМ!$C$39:$C$782,СВЦЭМ!$A$39:$A$782,$A135,СВЦЭМ!$B$39:$B$782,L$110)+'СЕТ СН'!$I$12+СВЦЭМ!$D$10+'СЕТ СН'!$I$5-'СЕТ СН'!$I$20</f>
        <v>5639.7928124</v>
      </c>
      <c r="M135" s="36">
        <f>SUMIFS(СВЦЭМ!$C$39:$C$782,СВЦЭМ!$A$39:$A$782,$A135,СВЦЭМ!$B$39:$B$782,M$110)+'СЕТ СН'!$I$12+СВЦЭМ!$D$10+'СЕТ СН'!$I$5-'СЕТ СН'!$I$20</f>
        <v>5667.7770268799995</v>
      </c>
      <c r="N135" s="36">
        <f>SUMIFS(СВЦЭМ!$C$39:$C$782,СВЦЭМ!$A$39:$A$782,$A135,СВЦЭМ!$B$39:$B$782,N$110)+'СЕТ СН'!$I$12+СВЦЭМ!$D$10+'СЕТ СН'!$I$5-'СЕТ СН'!$I$20</f>
        <v>5710.6108210500006</v>
      </c>
      <c r="O135" s="36">
        <f>SUMIFS(СВЦЭМ!$C$39:$C$782,СВЦЭМ!$A$39:$A$782,$A135,СВЦЭМ!$B$39:$B$782,O$110)+'СЕТ СН'!$I$12+СВЦЭМ!$D$10+'СЕТ СН'!$I$5-'СЕТ СН'!$I$20</f>
        <v>5739.0057587900001</v>
      </c>
      <c r="P135" s="36">
        <f>SUMIFS(СВЦЭМ!$C$39:$C$782,СВЦЭМ!$A$39:$A$782,$A135,СВЦЭМ!$B$39:$B$782,P$110)+'СЕТ СН'!$I$12+СВЦЭМ!$D$10+'СЕТ СН'!$I$5-'СЕТ СН'!$I$20</f>
        <v>5770.2405280100002</v>
      </c>
      <c r="Q135" s="36">
        <f>SUMIFS(СВЦЭМ!$C$39:$C$782,СВЦЭМ!$A$39:$A$782,$A135,СВЦЭМ!$B$39:$B$782,Q$110)+'СЕТ СН'!$I$12+СВЦЭМ!$D$10+'СЕТ СН'!$I$5-'СЕТ СН'!$I$20</f>
        <v>5798.76640529</v>
      </c>
      <c r="R135" s="36">
        <f>SUMIFS(СВЦЭМ!$C$39:$C$782,СВЦЭМ!$A$39:$A$782,$A135,СВЦЭМ!$B$39:$B$782,R$110)+'СЕТ СН'!$I$12+СВЦЭМ!$D$10+'СЕТ СН'!$I$5-'СЕТ СН'!$I$20</f>
        <v>5789.5914685300004</v>
      </c>
      <c r="S135" s="36">
        <f>SUMIFS(СВЦЭМ!$C$39:$C$782,СВЦЭМ!$A$39:$A$782,$A135,СВЦЭМ!$B$39:$B$782,S$110)+'СЕТ СН'!$I$12+СВЦЭМ!$D$10+'СЕТ СН'!$I$5-'СЕТ СН'!$I$20</f>
        <v>5777.0894456300002</v>
      </c>
      <c r="T135" s="36">
        <f>SUMIFS(СВЦЭМ!$C$39:$C$782,СВЦЭМ!$A$39:$A$782,$A135,СВЦЭМ!$B$39:$B$782,T$110)+'СЕТ СН'!$I$12+СВЦЭМ!$D$10+'СЕТ СН'!$I$5-'СЕТ СН'!$I$20</f>
        <v>5742.70101841</v>
      </c>
      <c r="U135" s="36">
        <f>SUMIFS(СВЦЭМ!$C$39:$C$782,СВЦЭМ!$A$39:$A$782,$A135,СВЦЭМ!$B$39:$B$782,U$110)+'СЕТ СН'!$I$12+СВЦЭМ!$D$10+'СЕТ СН'!$I$5-'СЕТ СН'!$I$20</f>
        <v>5711.1080794999998</v>
      </c>
      <c r="V135" s="36">
        <f>SUMIFS(СВЦЭМ!$C$39:$C$782,СВЦЭМ!$A$39:$A$782,$A135,СВЦЭМ!$B$39:$B$782,V$110)+'СЕТ СН'!$I$12+СВЦЭМ!$D$10+'СЕТ СН'!$I$5-'СЕТ СН'!$I$20</f>
        <v>5717.6785406999998</v>
      </c>
      <c r="W135" s="36">
        <f>SUMIFS(СВЦЭМ!$C$39:$C$782,СВЦЭМ!$A$39:$A$782,$A135,СВЦЭМ!$B$39:$B$782,W$110)+'СЕТ СН'!$I$12+СВЦЭМ!$D$10+'СЕТ СН'!$I$5-'СЕТ СН'!$I$20</f>
        <v>5742.2181479400006</v>
      </c>
      <c r="X135" s="36">
        <f>SUMIFS(СВЦЭМ!$C$39:$C$782,СВЦЭМ!$A$39:$A$782,$A135,СВЦЭМ!$B$39:$B$782,X$110)+'СЕТ СН'!$I$12+СВЦЭМ!$D$10+'СЕТ СН'!$I$5-'СЕТ СН'!$I$20</f>
        <v>5768.4343022600005</v>
      </c>
      <c r="Y135" s="36">
        <f>SUMIFS(СВЦЭМ!$C$39:$C$782,СВЦЭМ!$A$39:$A$782,$A135,СВЦЭМ!$B$39:$B$782,Y$110)+'СЕТ СН'!$I$12+СВЦЭМ!$D$10+'СЕТ СН'!$I$5-'СЕТ СН'!$I$20</f>
        <v>5807.2469834100002</v>
      </c>
    </row>
    <row r="136" spans="1:26" ht="15.75" x14ac:dyDescent="0.2">
      <c r="A136" s="35">
        <f t="shared" si="3"/>
        <v>44983</v>
      </c>
      <c r="B136" s="36">
        <f>SUMIFS(СВЦЭМ!$C$39:$C$782,СВЦЭМ!$A$39:$A$782,$A136,СВЦЭМ!$B$39:$B$782,B$110)+'СЕТ СН'!$I$12+СВЦЭМ!$D$10+'СЕТ СН'!$I$5-'СЕТ СН'!$I$20</f>
        <v>5844.1497243900003</v>
      </c>
      <c r="C136" s="36">
        <f>SUMIFS(СВЦЭМ!$C$39:$C$782,СВЦЭМ!$A$39:$A$782,$A136,СВЦЭМ!$B$39:$B$782,C$110)+'СЕТ СН'!$I$12+СВЦЭМ!$D$10+'СЕТ СН'!$I$5-'СЕТ СН'!$I$20</f>
        <v>5856.6527100200001</v>
      </c>
      <c r="D136" s="36">
        <f>SUMIFS(СВЦЭМ!$C$39:$C$782,СВЦЭМ!$A$39:$A$782,$A136,СВЦЭМ!$B$39:$B$782,D$110)+'СЕТ СН'!$I$12+СВЦЭМ!$D$10+'СЕТ СН'!$I$5-'СЕТ СН'!$I$20</f>
        <v>5845.1565655800005</v>
      </c>
      <c r="E136" s="36">
        <f>SUMIFS(СВЦЭМ!$C$39:$C$782,СВЦЭМ!$A$39:$A$782,$A136,СВЦЭМ!$B$39:$B$782,E$110)+'СЕТ СН'!$I$12+СВЦЭМ!$D$10+'СЕТ СН'!$I$5-'СЕТ СН'!$I$20</f>
        <v>5838.6183368399998</v>
      </c>
      <c r="F136" s="36">
        <f>SUMIFS(СВЦЭМ!$C$39:$C$782,СВЦЭМ!$A$39:$A$782,$A136,СВЦЭМ!$B$39:$B$782,F$110)+'СЕТ СН'!$I$12+СВЦЭМ!$D$10+'СЕТ СН'!$I$5-'СЕТ СН'!$I$20</f>
        <v>5850.7331765999998</v>
      </c>
      <c r="G136" s="36">
        <f>SUMIFS(СВЦЭМ!$C$39:$C$782,СВЦЭМ!$A$39:$A$782,$A136,СВЦЭМ!$B$39:$B$782,G$110)+'СЕТ СН'!$I$12+СВЦЭМ!$D$10+'СЕТ СН'!$I$5-'СЕТ СН'!$I$20</f>
        <v>5843.9995933</v>
      </c>
      <c r="H136" s="36">
        <f>SUMIFS(СВЦЭМ!$C$39:$C$782,СВЦЭМ!$A$39:$A$782,$A136,СВЦЭМ!$B$39:$B$782,H$110)+'СЕТ СН'!$I$12+СВЦЭМ!$D$10+'СЕТ СН'!$I$5-'СЕТ СН'!$I$20</f>
        <v>5843.5708501899999</v>
      </c>
      <c r="I136" s="36">
        <f>SUMIFS(СВЦЭМ!$C$39:$C$782,СВЦЭМ!$A$39:$A$782,$A136,СВЦЭМ!$B$39:$B$782,I$110)+'СЕТ СН'!$I$12+СВЦЭМ!$D$10+'СЕТ СН'!$I$5-'СЕТ СН'!$I$20</f>
        <v>5771.4959586900004</v>
      </c>
      <c r="J136" s="36">
        <f>SUMIFS(СВЦЭМ!$C$39:$C$782,СВЦЭМ!$A$39:$A$782,$A136,СВЦЭМ!$B$39:$B$782,J$110)+'СЕТ СН'!$I$12+СВЦЭМ!$D$10+'СЕТ СН'!$I$5-'СЕТ СН'!$I$20</f>
        <v>5846.8825581299998</v>
      </c>
      <c r="K136" s="36">
        <f>SUMIFS(СВЦЭМ!$C$39:$C$782,СВЦЭМ!$A$39:$A$782,$A136,СВЦЭМ!$B$39:$B$782,K$110)+'СЕТ СН'!$I$12+СВЦЭМ!$D$10+'СЕТ СН'!$I$5-'СЕТ СН'!$I$20</f>
        <v>5774.6319455699995</v>
      </c>
      <c r="L136" s="36">
        <f>SUMIFS(СВЦЭМ!$C$39:$C$782,СВЦЭМ!$A$39:$A$782,$A136,СВЦЭМ!$B$39:$B$782,L$110)+'СЕТ СН'!$I$12+СВЦЭМ!$D$10+'СЕТ СН'!$I$5-'СЕТ СН'!$I$20</f>
        <v>5687.4974103599998</v>
      </c>
      <c r="M136" s="36">
        <f>SUMIFS(СВЦЭМ!$C$39:$C$782,СВЦЭМ!$A$39:$A$782,$A136,СВЦЭМ!$B$39:$B$782,M$110)+'СЕТ СН'!$I$12+СВЦЭМ!$D$10+'СЕТ СН'!$I$5-'СЕТ СН'!$I$20</f>
        <v>5707.3466774799999</v>
      </c>
      <c r="N136" s="36">
        <f>SUMIFS(СВЦЭМ!$C$39:$C$782,СВЦЭМ!$A$39:$A$782,$A136,СВЦЭМ!$B$39:$B$782,N$110)+'СЕТ СН'!$I$12+СВЦЭМ!$D$10+'СЕТ СН'!$I$5-'СЕТ СН'!$I$20</f>
        <v>5735.3749183099999</v>
      </c>
      <c r="O136" s="36">
        <f>SUMIFS(СВЦЭМ!$C$39:$C$782,СВЦЭМ!$A$39:$A$782,$A136,СВЦЭМ!$B$39:$B$782,O$110)+'СЕТ СН'!$I$12+СВЦЭМ!$D$10+'СЕТ СН'!$I$5-'СЕТ СН'!$I$20</f>
        <v>5781.4830725399997</v>
      </c>
      <c r="P136" s="36">
        <f>SUMIFS(СВЦЭМ!$C$39:$C$782,СВЦЭМ!$A$39:$A$782,$A136,СВЦЭМ!$B$39:$B$782,P$110)+'СЕТ СН'!$I$12+СВЦЭМ!$D$10+'СЕТ СН'!$I$5-'СЕТ СН'!$I$20</f>
        <v>5812.7179810500002</v>
      </c>
      <c r="Q136" s="36">
        <f>SUMIFS(СВЦЭМ!$C$39:$C$782,СВЦЭМ!$A$39:$A$782,$A136,СВЦЭМ!$B$39:$B$782,Q$110)+'СЕТ СН'!$I$12+СВЦЭМ!$D$10+'СЕТ СН'!$I$5-'СЕТ СН'!$I$20</f>
        <v>5838.9173827900004</v>
      </c>
      <c r="R136" s="36">
        <f>SUMIFS(СВЦЭМ!$C$39:$C$782,СВЦЭМ!$A$39:$A$782,$A136,СВЦЭМ!$B$39:$B$782,R$110)+'СЕТ СН'!$I$12+СВЦЭМ!$D$10+'СЕТ СН'!$I$5-'СЕТ СН'!$I$20</f>
        <v>5829.3700574200002</v>
      </c>
      <c r="S136" s="36">
        <f>SUMIFS(СВЦЭМ!$C$39:$C$782,СВЦЭМ!$A$39:$A$782,$A136,СВЦЭМ!$B$39:$B$782,S$110)+'СЕТ СН'!$I$12+СВЦЭМ!$D$10+'СЕТ СН'!$I$5-'СЕТ СН'!$I$20</f>
        <v>5785.7337138100002</v>
      </c>
      <c r="T136" s="36">
        <f>SUMIFS(СВЦЭМ!$C$39:$C$782,СВЦЭМ!$A$39:$A$782,$A136,СВЦЭМ!$B$39:$B$782,T$110)+'СЕТ СН'!$I$12+СВЦЭМ!$D$10+'СЕТ СН'!$I$5-'СЕТ СН'!$I$20</f>
        <v>5738.8557301600003</v>
      </c>
      <c r="U136" s="36">
        <f>SUMIFS(СВЦЭМ!$C$39:$C$782,СВЦЭМ!$A$39:$A$782,$A136,СВЦЭМ!$B$39:$B$782,U$110)+'СЕТ СН'!$I$12+СВЦЭМ!$D$10+'СЕТ СН'!$I$5-'СЕТ СН'!$I$20</f>
        <v>5713.3417731299996</v>
      </c>
      <c r="V136" s="36">
        <f>SUMIFS(СВЦЭМ!$C$39:$C$782,СВЦЭМ!$A$39:$A$782,$A136,СВЦЭМ!$B$39:$B$782,V$110)+'СЕТ СН'!$I$12+СВЦЭМ!$D$10+'СЕТ СН'!$I$5-'СЕТ СН'!$I$20</f>
        <v>5702.1185093900003</v>
      </c>
      <c r="W136" s="36">
        <f>SUMIFS(СВЦЭМ!$C$39:$C$782,СВЦЭМ!$A$39:$A$782,$A136,СВЦЭМ!$B$39:$B$782,W$110)+'СЕТ СН'!$I$12+СВЦЭМ!$D$10+'СЕТ СН'!$I$5-'СЕТ СН'!$I$20</f>
        <v>5752.2813555699995</v>
      </c>
      <c r="X136" s="36">
        <f>SUMIFS(СВЦЭМ!$C$39:$C$782,СВЦЭМ!$A$39:$A$782,$A136,СВЦЭМ!$B$39:$B$782,X$110)+'СЕТ СН'!$I$12+СВЦЭМ!$D$10+'СЕТ СН'!$I$5-'СЕТ СН'!$I$20</f>
        <v>5775.5277292199999</v>
      </c>
      <c r="Y136" s="36">
        <f>SUMIFS(СВЦЭМ!$C$39:$C$782,СВЦЭМ!$A$39:$A$782,$A136,СВЦЭМ!$B$39:$B$782,Y$110)+'СЕТ СН'!$I$12+СВЦЭМ!$D$10+'СЕТ СН'!$I$5-'СЕТ СН'!$I$20</f>
        <v>5814.6263890400005</v>
      </c>
    </row>
    <row r="137" spans="1:26" ht="15.75" x14ac:dyDescent="0.2">
      <c r="A137" s="35">
        <f t="shared" si="3"/>
        <v>44984</v>
      </c>
      <c r="B137" s="36">
        <f>SUMIFS(СВЦЭМ!$C$39:$C$782,СВЦЭМ!$A$39:$A$782,$A137,СВЦЭМ!$B$39:$B$782,B$110)+'СЕТ СН'!$I$12+СВЦЭМ!$D$10+'СЕТ СН'!$I$5-'СЕТ СН'!$I$20</f>
        <v>5834.0541292300004</v>
      </c>
      <c r="C137" s="36">
        <f>SUMIFS(СВЦЭМ!$C$39:$C$782,СВЦЭМ!$A$39:$A$782,$A137,СВЦЭМ!$B$39:$B$782,C$110)+'СЕТ СН'!$I$12+СВЦЭМ!$D$10+'СЕТ СН'!$I$5-'СЕТ СН'!$I$20</f>
        <v>5864.9806411600002</v>
      </c>
      <c r="D137" s="36">
        <f>SUMIFS(СВЦЭМ!$C$39:$C$782,СВЦЭМ!$A$39:$A$782,$A137,СВЦЭМ!$B$39:$B$782,D$110)+'СЕТ СН'!$I$12+СВЦЭМ!$D$10+'СЕТ СН'!$I$5-'СЕТ СН'!$I$20</f>
        <v>5859.9951012800002</v>
      </c>
      <c r="E137" s="36">
        <f>SUMIFS(СВЦЭМ!$C$39:$C$782,СВЦЭМ!$A$39:$A$782,$A137,СВЦЭМ!$B$39:$B$782,E$110)+'СЕТ СН'!$I$12+СВЦЭМ!$D$10+'СЕТ СН'!$I$5-'СЕТ СН'!$I$20</f>
        <v>5877.2773636900001</v>
      </c>
      <c r="F137" s="36">
        <f>SUMIFS(СВЦЭМ!$C$39:$C$782,СВЦЭМ!$A$39:$A$782,$A137,СВЦЭМ!$B$39:$B$782,F$110)+'СЕТ СН'!$I$12+СВЦЭМ!$D$10+'СЕТ СН'!$I$5-'СЕТ СН'!$I$20</f>
        <v>5874.3803729400006</v>
      </c>
      <c r="G137" s="36">
        <f>SUMIFS(СВЦЭМ!$C$39:$C$782,СВЦЭМ!$A$39:$A$782,$A137,СВЦЭМ!$B$39:$B$782,G$110)+'СЕТ СН'!$I$12+СВЦЭМ!$D$10+'СЕТ СН'!$I$5-'СЕТ СН'!$I$20</f>
        <v>5840.14232997</v>
      </c>
      <c r="H137" s="36">
        <f>SUMIFS(СВЦЭМ!$C$39:$C$782,СВЦЭМ!$A$39:$A$782,$A137,СВЦЭМ!$B$39:$B$782,H$110)+'СЕТ СН'!$I$12+СВЦЭМ!$D$10+'СЕТ СН'!$I$5-'СЕТ СН'!$I$20</f>
        <v>5794.8312861900004</v>
      </c>
      <c r="I137" s="36">
        <f>SUMIFS(СВЦЭМ!$C$39:$C$782,СВЦЭМ!$A$39:$A$782,$A137,СВЦЭМ!$B$39:$B$782,I$110)+'СЕТ СН'!$I$12+СВЦЭМ!$D$10+'СЕТ СН'!$I$5-'СЕТ СН'!$I$20</f>
        <v>5748.7744032800001</v>
      </c>
      <c r="J137" s="36">
        <f>SUMIFS(СВЦЭМ!$C$39:$C$782,СВЦЭМ!$A$39:$A$782,$A137,СВЦЭМ!$B$39:$B$782,J$110)+'СЕТ СН'!$I$12+СВЦЭМ!$D$10+'СЕТ СН'!$I$5-'СЕТ СН'!$I$20</f>
        <v>5726.4623499700001</v>
      </c>
      <c r="K137" s="36">
        <f>SUMIFS(СВЦЭМ!$C$39:$C$782,СВЦЭМ!$A$39:$A$782,$A137,СВЦЭМ!$B$39:$B$782,K$110)+'СЕТ СН'!$I$12+СВЦЭМ!$D$10+'СЕТ СН'!$I$5-'СЕТ СН'!$I$20</f>
        <v>5700.9553644799998</v>
      </c>
      <c r="L137" s="36">
        <f>SUMIFS(СВЦЭМ!$C$39:$C$782,СВЦЭМ!$A$39:$A$782,$A137,СВЦЭМ!$B$39:$B$782,L$110)+'СЕТ СН'!$I$12+СВЦЭМ!$D$10+'СЕТ СН'!$I$5-'СЕТ СН'!$I$20</f>
        <v>5708.0813593000003</v>
      </c>
      <c r="M137" s="36">
        <f>SUMIFS(СВЦЭМ!$C$39:$C$782,СВЦЭМ!$A$39:$A$782,$A137,СВЦЭМ!$B$39:$B$782,M$110)+'СЕТ СН'!$I$12+СВЦЭМ!$D$10+'СЕТ СН'!$I$5-'СЕТ СН'!$I$20</f>
        <v>5747.1209149099996</v>
      </c>
      <c r="N137" s="36">
        <f>SUMIFS(СВЦЭМ!$C$39:$C$782,СВЦЭМ!$A$39:$A$782,$A137,СВЦЭМ!$B$39:$B$782,N$110)+'СЕТ СН'!$I$12+СВЦЭМ!$D$10+'СЕТ СН'!$I$5-'СЕТ СН'!$I$20</f>
        <v>5779.0810075700001</v>
      </c>
      <c r="O137" s="36">
        <f>SUMIFS(СВЦЭМ!$C$39:$C$782,СВЦЭМ!$A$39:$A$782,$A137,СВЦЭМ!$B$39:$B$782,O$110)+'СЕТ СН'!$I$12+СВЦЭМ!$D$10+'СЕТ СН'!$I$5-'СЕТ СН'!$I$20</f>
        <v>5825.3884106799997</v>
      </c>
      <c r="P137" s="36">
        <f>SUMIFS(СВЦЭМ!$C$39:$C$782,СВЦЭМ!$A$39:$A$782,$A137,СВЦЭМ!$B$39:$B$782,P$110)+'СЕТ СН'!$I$12+СВЦЭМ!$D$10+'СЕТ СН'!$I$5-'СЕТ СН'!$I$20</f>
        <v>5839.7925068000004</v>
      </c>
      <c r="Q137" s="36">
        <f>SUMIFS(СВЦЭМ!$C$39:$C$782,СВЦЭМ!$A$39:$A$782,$A137,СВЦЭМ!$B$39:$B$782,Q$110)+'СЕТ СН'!$I$12+СВЦЭМ!$D$10+'СЕТ СН'!$I$5-'СЕТ СН'!$I$20</f>
        <v>5853.0748752300005</v>
      </c>
      <c r="R137" s="36">
        <f>SUMIFS(СВЦЭМ!$C$39:$C$782,СВЦЭМ!$A$39:$A$782,$A137,СВЦЭМ!$B$39:$B$782,R$110)+'СЕТ СН'!$I$12+СВЦЭМ!$D$10+'СЕТ СН'!$I$5-'СЕТ СН'!$I$20</f>
        <v>5837.9730397599997</v>
      </c>
      <c r="S137" s="36">
        <f>SUMIFS(СВЦЭМ!$C$39:$C$782,СВЦЭМ!$A$39:$A$782,$A137,СВЦЭМ!$B$39:$B$782,S$110)+'СЕТ СН'!$I$12+СВЦЭМ!$D$10+'СЕТ СН'!$I$5-'СЕТ СН'!$I$20</f>
        <v>5794.5979648100001</v>
      </c>
      <c r="T137" s="36">
        <f>SUMIFS(СВЦЭМ!$C$39:$C$782,СВЦЭМ!$A$39:$A$782,$A137,СВЦЭМ!$B$39:$B$782,T$110)+'СЕТ СН'!$I$12+СВЦЭМ!$D$10+'СЕТ СН'!$I$5-'СЕТ СН'!$I$20</f>
        <v>5724.3675859100003</v>
      </c>
      <c r="U137" s="36">
        <f>SUMIFS(СВЦЭМ!$C$39:$C$782,СВЦЭМ!$A$39:$A$782,$A137,СВЦЭМ!$B$39:$B$782,U$110)+'СЕТ СН'!$I$12+СВЦЭМ!$D$10+'СЕТ СН'!$I$5-'СЕТ СН'!$I$20</f>
        <v>5734.0111305</v>
      </c>
      <c r="V137" s="36">
        <f>SUMIFS(СВЦЭМ!$C$39:$C$782,СВЦЭМ!$A$39:$A$782,$A137,СВЦЭМ!$B$39:$B$782,V$110)+'СЕТ СН'!$I$12+СВЦЭМ!$D$10+'СЕТ СН'!$I$5-'СЕТ СН'!$I$20</f>
        <v>5746.0916106700006</v>
      </c>
      <c r="W137" s="36">
        <f>SUMIFS(СВЦЭМ!$C$39:$C$782,СВЦЭМ!$A$39:$A$782,$A137,СВЦЭМ!$B$39:$B$782,W$110)+'СЕТ СН'!$I$12+СВЦЭМ!$D$10+'СЕТ СН'!$I$5-'СЕТ СН'!$I$20</f>
        <v>5786.3154651200002</v>
      </c>
      <c r="X137" s="36">
        <f>SUMIFS(СВЦЭМ!$C$39:$C$782,СВЦЭМ!$A$39:$A$782,$A137,СВЦЭМ!$B$39:$B$782,X$110)+'СЕТ СН'!$I$12+СВЦЭМ!$D$10+'СЕТ СН'!$I$5-'СЕТ СН'!$I$20</f>
        <v>5802.5643837099997</v>
      </c>
      <c r="Y137" s="36">
        <f>SUMIFS(СВЦЭМ!$C$39:$C$782,СВЦЭМ!$A$39:$A$782,$A137,СВЦЭМ!$B$39:$B$782,Y$110)+'СЕТ СН'!$I$12+СВЦЭМ!$D$10+'СЕТ СН'!$I$5-'СЕТ СН'!$I$20</f>
        <v>5846.1583194599998</v>
      </c>
    </row>
    <row r="138" spans="1:26" ht="15.75" x14ac:dyDescent="0.2">
      <c r="A138" s="35">
        <f t="shared" si="3"/>
        <v>44985</v>
      </c>
      <c r="B138" s="36">
        <f>SUMIFS(СВЦЭМ!$C$39:$C$782,СВЦЭМ!$A$39:$A$782,$A138,СВЦЭМ!$B$39:$B$782,B$110)+'СЕТ СН'!$I$12+СВЦЭМ!$D$10+'СЕТ СН'!$I$5-'СЕТ СН'!$I$20</f>
        <v>5998.7997297100001</v>
      </c>
      <c r="C138" s="36">
        <f>SUMIFS(СВЦЭМ!$C$39:$C$782,СВЦЭМ!$A$39:$A$782,$A138,СВЦЭМ!$B$39:$B$782,C$110)+'СЕТ СН'!$I$12+СВЦЭМ!$D$10+'СЕТ СН'!$I$5-'СЕТ СН'!$I$20</f>
        <v>6017.7589564500004</v>
      </c>
      <c r="D138" s="36">
        <f>SUMIFS(СВЦЭМ!$C$39:$C$782,СВЦЭМ!$A$39:$A$782,$A138,СВЦЭМ!$B$39:$B$782,D$110)+'СЕТ СН'!$I$12+СВЦЭМ!$D$10+'СЕТ СН'!$I$5-'СЕТ СН'!$I$20</f>
        <v>6063.0536052000007</v>
      </c>
      <c r="E138" s="36">
        <f>SUMIFS(СВЦЭМ!$C$39:$C$782,СВЦЭМ!$A$39:$A$782,$A138,СВЦЭМ!$B$39:$B$782,E$110)+'СЕТ СН'!$I$12+СВЦЭМ!$D$10+'СЕТ СН'!$I$5-'СЕТ СН'!$I$20</f>
        <v>6068.3662490000006</v>
      </c>
      <c r="F138" s="36">
        <f>SUMIFS(СВЦЭМ!$C$39:$C$782,СВЦЭМ!$A$39:$A$782,$A138,СВЦЭМ!$B$39:$B$782,F$110)+'СЕТ СН'!$I$12+СВЦЭМ!$D$10+'СЕТ СН'!$I$5-'СЕТ СН'!$I$20</f>
        <v>6052.7986226400008</v>
      </c>
      <c r="G138" s="36">
        <f>SUMIFS(СВЦЭМ!$C$39:$C$782,СВЦЭМ!$A$39:$A$782,$A138,СВЦЭМ!$B$39:$B$782,G$110)+'СЕТ СН'!$I$12+СВЦЭМ!$D$10+'СЕТ СН'!$I$5-'СЕТ СН'!$I$20</f>
        <v>6028.0216506800007</v>
      </c>
      <c r="H138" s="36">
        <f>SUMIFS(СВЦЭМ!$C$39:$C$782,СВЦЭМ!$A$39:$A$782,$A138,СВЦЭМ!$B$39:$B$782,H$110)+'СЕТ СН'!$I$12+СВЦЭМ!$D$10+'СЕТ СН'!$I$5-'СЕТ СН'!$I$20</f>
        <v>5979.4320775100005</v>
      </c>
      <c r="I138" s="36">
        <f>SUMIFS(СВЦЭМ!$C$39:$C$782,СВЦЭМ!$A$39:$A$782,$A138,СВЦЭМ!$B$39:$B$782,I$110)+'СЕТ СН'!$I$12+СВЦЭМ!$D$10+'СЕТ СН'!$I$5-'СЕТ СН'!$I$20</f>
        <v>5910.90982102</v>
      </c>
      <c r="J138" s="36">
        <f>SUMIFS(СВЦЭМ!$C$39:$C$782,СВЦЭМ!$A$39:$A$782,$A138,СВЦЭМ!$B$39:$B$782,J$110)+'СЕТ СН'!$I$12+СВЦЭМ!$D$10+'СЕТ СН'!$I$5-'СЕТ СН'!$I$20</f>
        <v>5888.4997987799998</v>
      </c>
      <c r="K138" s="36">
        <f>SUMIFS(СВЦЭМ!$C$39:$C$782,СВЦЭМ!$A$39:$A$782,$A138,СВЦЭМ!$B$39:$B$782,K$110)+'СЕТ СН'!$I$12+СВЦЭМ!$D$10+'СЕТ СН'!$I$5-'СЕТ СН'!$I$20</f>
        <v>5870.1401185100003</v>
      </c>
      <c r="L138" s="36">
        <f>SUMIFS(СВЦЭМ!$C$39:$C$782,СВЦЭМ!$A$39:$A$782,$A138,СВЦЭМ!$B$39:$B$782,L$110)+'СЕТ СН'!$I$12+СВЦЭМ!$D$10+'СЕТ СН'!$I$5-'СЕТ СН'!$I$20</f>
        <v>5853.1625193399996</v>
      </c>
      <c r="M138" s="36">
        <f>SUMIFS(СВЦЭМ!$C$39:$C$782,СВЦЭМ!$A$39:$A$782,$A138,СВЦЭМ!$B$39:$B$782,M$110)+'СЕТ СН'!$I$12+СВЦЭМ!$D$10+'СЕТ СН'!$I$5-'СЕТ СН'!$I$20</f>
        <v>5871.2369983600001</v>
      </c>
      <c r="N138" s="36">
        <f>SUMIFS(СВЦЭМ!$C$39:$C$782,СВЦЭМ!$A$39:$A$782,$A138,СВЦЭМ!$B$39:$B$782,N$110)+'СЕТ СН'!$I$12+СВЦЭМ!$D$10+'СЕТ СН'!$I$5-'СЕТ СН'!$I$20</f>
        <v>5908.4706499100002</v>
      </c>
      <c r="O138" s="36">
        <f>SUMIFS(СВЦЭМ!$C$39:$C$782,СВЦЭМ!$A$39:$A$782,$A138,СВЦЭМ!$B$39:$B$782,O$110)+'СЕТ СН'!$I$12+СВЦЭМ!$D$10+'СЕТ СН'!$I$5-'СЕТ СН'!$I$20</f>
        <v>5916.9798954899998</v>
      </c>
      <c r="P138" s="36">
        <f>SUMIFS(СВЦЭМ!$C$39:$C$782,СВЦЭМ!$A$39:$A$782,$A138,СВЦЭМ!$B$39:$B$782,P$110)+'СЕТ СН'!$I$12+СВЦЭМ!$D$10+'СЕТ СН'!$I$5-'СЕТ СН'!$I$20</f>
        <v>5973.2358105599997</v>
      </c>
      <c r="Q138" s="36">
        <f>SUMIFS(СВЦЭМ!$C$39:$C$782,СВЦЭМ!$A$39:$A$782,$A138,СВЦЭМ!$B$39:$B$782,Q$110)+'СЕТ СН'!$I$12+СВЦЭМ!$D$10+'СЕТ СН'!$I$5-'СЕТ СН'!$I$20</f>
        <v>5964.2108472300006</v>
      </c>
      <c r="R138" s="36">
        <f>SUMIFS(СВЦЭМ!$C$39:$C$782,СВЦЭМ!$A$39:$A$782,$A138,СВЦЭМ!$B$39:$B$782,R$110)+'СЕТ СН'!$I$12+СВЦЭМ!$D$10+'СЕТ СН'!$I$5-'СЕТ СН'!$I$20</f>
        <v>5991.8024387400001</v>
      </c>
      <c r="S138" s="36">
        <f>SUMIFS(СВЦЭМ!$C$39:$C$782,СВЦЭМ!$A$39:$A$782,$A138,СВЦЭМ!$B$39:$B$782,S$110)+'СЕТ СН'!$I$12+СВЦЭМ!$D$10+'СЕТ СН'!$I$5-'СЕТ СН'!$I$20</f>
        <v>5977.4681816000002</v>
      </c>
      <c r="T138" s="36">
        <f>SUMIFS(СВЦЭМ!$C$39:$C$782,СВЦЭМ!$A$39:$A$782,$A138,СВЦЭМ!$B$39:$B$782,T$110)+'СЕТ СН'!$I$12+СВЦЭМ!$D$10+'СЕТ СН'!$I$5-'СЕТ СН'!$I$20</f>
        <v>5945.3367292700004</v>
      </c>
      <c r="U138" s="36">
        <f>SUMIFS(СВЦЭМ!$C$39:$C$782,СВЦЭМ!$A$39:$A$782,$A138,СВЦЭМ!$B$39:$B$782,U$110)+'СЕТ СН'!$I$12+СВЦЭМ!$D$10+'СЕТ СН'!$I$5-'СЕТ СН'!$I$20</f>
        <v>5897.4501206500008</v>
      </c>
      <c r="V138" s="36">
        <f>SUMIFS(СВЦЭМ!$C$39:$C$782,СВЦЭМ!$A$39:$A$782,$A138,СВЦЭМ!$B$39:$B$782,V$110)+'СЕТ СН'!$I$12+СВЦЭМ!$D$10+'СЕТ СН'!$I$5-'СЕТ СН'!$I$20</f>
        <v>5898.2833715100005</v>
      </c>
      <c r="W138" s="36">
        <f>SUMIFS(СВЦЭМ!$C$39:$C$782,СВЦЭМ!$A$39:$A$782,$A138,СВЦЭМ!$B$39:$B$782,W$110)+'СЕТ СН'!$I$12+СВЦЭМ!$D$10+'СЕТ СН'!$I$5-'СЕТ СН'!$I$20</f>
        <v>5920.3850890800004</v>
      </c>
      <c r="X138" s="36">
        <f>SUMIFS(СВЦЭМ!$C$39:$C$782,СВЦЭМ!$A$39:$A$782,$A138,СВЦЭМ!$B$39:$B$782,X$110)+'СЕТ СН'!$I$12+СВЦЭМ!$D$10+'СЕТ СН'!$I$5-'СЕТ СН'!$I$20</f>
        <v>5938.76042194</v>
      </c>
      <c r="Y138" s="36">
        <f>SUMIFS(СВЦЭМ!$C$39:$C$782,СВЦЭМ!$A$39:$A$782,$A138,СВЦЭМ!$B$39:$B$782,Y$110)+'СЕТ СН'!$I$12+СВЦЭМ!$D$10+'СЕТ СН'!$I$5-'СЕТ СН'!$I$20</f>
        <v>5935.9328649899999</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customHeight="1" x14ac:dyDescent="0.2">
      <c r="A141" s="126" t="s">
        <v>74</v>
      </c>
      <c r="B141" s="126"/>
      <c r="C141" s="126"/>
      <c r="D141" s="126"/>
      <c r="E141" s="126"/>
      <c r="F141" s="126"/>
      <c r="G141" s="126"/>
      <c r="H141" s="126"/>
      <c r="I141" s="126"/>
      <c r="J141" s="126"/>
      <c r="K141" s="126"/>
      <c r="L141" s="126"/>
      <c r="M141" s="126"/>
      <c r="N141" s="127" t="s">
        <v>29</v>
      </c>
      <c r="O141" s="127"/>
      <c r="P141" s="127"/>
      <c r="Q141" s="127"/>
      <c r="R141" s="127"/>
      <c r="S141" s="127"/>
      <c r="T141" s="127"/>
      <c r="U141" s="127"/>
      <c r="V141" s="39"/>
      <c r="W141" s="39"/>
      <c r="X141" s="39"/>
      <c r="Y141" s="39"/>
      <c r="Z141" s="39"/>
    </row>
    <row r="142" spans="1:26" ht="15.75" x14ac:dyDescent="0.2">
      <c r="A142" s="126"/>
      <c r="B142" s="126"/>
      <c r="C142" s="126"/>
      <c r="D142" s="126"/>
      <c r="E142" s="126"/>
      <c r="F142" s="126"/>
      <c r="G142" s="126"/>
      <c r="H142" s="126"/>
      <c r="I142" s="126"/>
      <c r="J142" s="126"/>
      <c r="K142" s="126"/>
      <c r="L142" s="126"/>
      <c r="M142" s="126"/>
      <c r="N142" s="128" t="s">
        <v>0</v>
      </c>
      <c r="O142" s="128"/>
      <c r="P142" s="128" t="s">
        <v>1</v>
      </c>
      <c r="Q142" s="128"/>
      <c r="R142" s="128" t="s">
        <v>2</v>
      </c>
      <c r="S142" s="128"/>
      <c r="T142" s="128" t="s">
        <v>3</v>
      </c>
      <c r="U142" s="128"/>
      <c r="V142" s="39"/>
      <c r="W142" s="39"/>
      <c r="X142" s="39"/>
      <c r="Y142" s="39"/>
      <c r="Z142" s="39"/>
    </row>
    <row r="143" spans="1:26" ht="15.75" customHeight="1" x14ac:dyDescent="0.2">
      <c r="A143" s="126"/>
      <c r="B143" s="126"/>
      <c r="C143" s="126"/>
      <c r="D143" s="126"/>
      <c r="E143" s="126"/>
      <c r="F143" s="126"/>
      <c r="G143" s="126"/>
      <c r="H143" s="126"/>
      <c r="I143" s="126"/>
      <c r="J143" s="126"/>
      <c r="K143" s="126"/>
      <c r="L143" s="126"/>
      <c r="M143" s="126"/>
      <c r="N143" s="129">
        <f>СВЦЭМ!$D$12+'СЕТ СН'!$F$13-'СЕТ СН'!$F$21</f>
        <v>621063.20201374462</v>
      </c>
      <c r="O143" s="130"/>
      <c r="P143" s="129">
        <f>СВЦЭМ!$D$12+'СЕТ СН'!$F$13-'СЕТ СН'!$G$21</f>
        <v>621063.20201374462</v>
      </c>
      <c r="Q143" s="130"/>
      <c r="R143" s="129">
        <f>СВЦЭМ!$D$12+'СЕТ СН'!$F$13-'СЕТ СН'!$H$21</f>
        <v>621063.20201374462</v>
      </c>
      <c r="S143" s="130"/>
      <c r="T143" s="129">
        <f>СВЦЭМ!$D$12+'СЕТ СН'!$F$13-'СЕТ СН'!$I$21</f>
        <v>621063.20201374462</v>
      </c>
      <c r="U143" s="130"/>
      <c r="V143" s="40"/>
      <c r="W143" s="40"/>
      <c r="X143" s="40"/>
      <c r="Y143" s="30"/>
    </row>
    <row r="144" spans="1:26" x14ac:dyDescent="0.25">
      <c r="A144" s="140"/>
      <c r="B144" s="140"/>
      <c r="C144" s="140"/>
      <c r="D144" s="140"/>
      <c r="E144" s="140"/>
      <c r="F144" s="141"/>
      <c r="G144" s="141"/>
      <c r="H144" s="141"/>
      <c r="I144" s="141"/>
      <c r="J144" s="141"/>
      <c r="K144" s="141"/>
      <c r="L144" s="141"/>
      <c r="M144" s="141"/>
    </row>
  </sheetData>
  <sheetProtection algorithmName="SHA-512" hashValue="SmJDlm6Tq0ptwHaWTnkRuPSl0rbqVrLl6xUF5pSdzDHTNPwDZqEKporf1WftC7+Dl+i5PakrXZMNyStW8ut55g==" saltValue="M7Lj+eBwGEBpmi6ibA/0bQ=="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4:E144"/>
    <mergeCell ref="F144:G144"/>
    <mergeCell ref="H144:I144"/>
    <mergeCell ref="J144:K144"/>
    <mergeCell ref="L144:M144"/>
    <mergeCell ref="B108:Y109"/>
    <mergeCell ref="A75:A77"/>
    <mergeCell ref="B75:Y76"/>
    <mergeCell ref="A42:A44"/>
    <mergeCell ref="B42:Y43"/>
    <mergeCell ref="A108:A110"/>
    <mergeCell ref="A141:M143"/>
    <mergeCell ref="N141:U141"/>
    <mergeCell ref="N142:O142"/>
    <mergeCell ref="P142:Q142"/>
    <mergeCell ref="R142:S142"/>
    <mergeCell ref="T142:U142"/>
    <mergeCell ref="N143:O143"/>
    <mergeCell ref="P143:Q143"/>
    <mergeCell ref="R143:S143"/>
    <mergeCell ref="T143:U143"/>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7"/>
  <sheetViews>
    <sheetView topLeftCell="A112" zoomScale="70" zoomScaleNormal="70" zoomScaleSheetLayoutView="80" workbookViewId="0">
      <selection activeCell="E153" sqref="E153"/>
    </sheetView>
  </sheetViews>
  <sheetFormatPr defaultColWidth="11.25" defaultRowHeight="15" x14ac:dyDescent="0.25"/>
  <cols>
    <col min="1" max="25" width="11.25" style="41"/>
    <col min="26" max="16384" width="11.2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SUMIFS(СВЦЭМ!$C$39:$C$782,СВЦЭМ!$A$39:$A$782,$A12,СВЦЭМ!$B$39:$B$782,B$11)+'СЕТ СН'!$F$12+СВЦЭМ!$D$10+'СЕТ СН'!$F$6-'СЕТ СН'!$F$22</f>
        <v>2064.3779043599998</v>
      </c>
      <c r="C12" s="36">
        <f>SUMIFS(СВЦЭМ!$C$39:$C$782,СВЦЭМ!$A$39:$A$782,$A12,СВЦЭМ!$B$39:$B$782,C$11)+'СЕТ СН'!$F$12+СВЦЭМ!$D$10+'СЕТ СН'!$F$6-'СЕТ СН'!$F$22</f>
        <v>2065.8447925800001</v>
      </c>
      <c r="D12" s="36">
        <f>SUMIFS(СВЦЭМ!$C$39:$C$782,СВЦЭМ!$A$39:$A$782,$A12,СВЦЭМ!$B$39:$B$782,D$11)+'СЕТ СН'!$F$12+СВЦЭМ!$D$10+'СЕТ СН'!$F$6-'СЕТ СН'!$F$22</f>
        <v>2151.4383263</v>
      </c>
      <c r="E12" s="36">
        <f>SUMIFS(СВЦЭМ!$C$39:$C$782,СВЦЭМ!$A$39:$A$782,$A12,СВЦЭМ!$B$39:$B$782,E$11)+'СЕТ СН'!$F$12+СВЦЭМ!$D$10+'СЕТ СН'!$F$6-'СЕТ СН'!$F$22</f>
        <v>2173.5916552200001</v>
      </c>
      <c r="F12" s="36">
        <f>SUMIFS(СВЦЭМ!$C$39:$C$782,СВЦЭМ!$A$39:$A$782,$A12,СВЦЭМ!$B$39:$B$782,F$11)+'СЕТ СН'!$F$12+СВЦЭМ!$D$10+'СЕТ СН'!$F$6-'СЕТ СН'!$F$22</f>
        <v>2164.9124024100001</v>
      </c>
      <c r="G12" s="36">
        <f>SUMIFS(СВЦЭМ!$C$39:$C$782,СВЦЭМ!$A$39:$A$782,$A12,СВЦЭМ!$B$39:$B$782,G$11)+'СЕТ СН'!$F$12+СВЦЭМ!$D$10+'СЕТ СН'!$F$6-'СЕТ СН'!$F$22</f>
        <v>2134.8821465299998</v>
      </c>
      <c r="H12" s="36">
        <f>SUMIFS(СВЦЭМ!$C$39:$C$782,СВЦЭМ!$A$39:$A$782,$A12,СВЦЭМ!$B$39:$B$782,H$11)+'СЕТ СН'!$F$12+СВЦЭМ!$D$10+'СЕТ СН'!$F$6-'СЕТ СН'!$F$22</f>
        <v>2103.0294033699997</v>
      </c>
      <c r="I12" s="36">
        <f>SUMIFS(СВЦЭМ!$C$39:$C$782,СВЦЭМ!$A$39:$A$782,$A12,СВЦЭМ!$B$39:$B$782,I$11)+'СЕТ СН'!$F$12+СВЦЭМ!$D$10+'СЕТ СН'!$F$6-'СЕТ СН'!$F$22</f>
        <v>2185.6592023499998</v>
      </c>
      <c r="J12" s="36">
        <f>SUMIFS(СВЦЭМ!$C$39:$C$782,СВЦЭМ!$A$39:$A$782,$A12,СВЦЭМ!$B$39:$B$782,J$11)+'СЕТ СН'!$F$12+СВЦЭМ!$D$10+'СЕТ СН'!$F$6-'СЕТ СН'!$F$22</f>
        <v>2186.84448286</v>
      </c>
      <c r="K12" s="36">
        <f>SUMIFS(СВЦЭМ!$C$39:$C$782,СВЦЭМ!$A$39:$A$782,$A12,СВЦЭМ!$B$39:$B$782,K$11)+'СЕТ СН'!$F$12+СВЦЭМ!$D$10+'СЕТ СН'!$F$6-'СЕТ СН'!$F$22</f>
        <v>2183.0317122699998</v>
      </c>
      <c r="L12" s="36">
        <f>SUMIFS(СВЦЭМ!$C$39:$C$782,СВЦЭМ!$A$39:$A$782,$A12,СВЦЭМ!$B$39:$B$782,L$11)+'СЕТ СН'!$F$12+СВЦЭМ!$D$10+'СЕТ СН'!$F$6-'СЕТ СН'!$F$22</f>
        <v>2164.61090788</v>
      </c>
      <c r="M12" s="36">
        <f>SUMIFS(СВЦЭМ!$C$39:$C$782,СВЦЭМ!$A$39:$A$782,$A12,СВЦЭМ!$B$39:$B$782,M$11)+'СЕТ СН'!$F$12+СВЦЭМ!$D$10+'СЕТ СН'!$F$6-'СЕТ СН'!$F$22</f>
        <v>2161.92894505</v>
      </c>
      <c r="N12" s="36">
        <f>SUMIFS(СВЦЭМ!$C$39:$C$782,СВЦЭМ!$A$39:$A$782,$A12,СВЦЭМ!$B$39:$B$782,N$11)+'СЕТ СН'!$F$12+СВЦЭМ!$D$10+'СЕТ СН'!$F$6-'СЕТ СН'!$F$22</f>
        <v>2135.8821291499999</v>
      </c>
      <c r="O12" s="36">
        <f>SUMIFS(СВЦЭМ!$C$39:$C$782,СВЦЭМ!$A$39:$A$782,$A12,СВЦЭМ!$B$39:$B$782,O$11)+'СЕТ СН'!$F$12+СВЦЭМ!$D$10+'СЕТ СН'!$F$6-'СЕТ СН'!$F$22</f>
        <v>2120.75419397</v>
      </c>
      <c r="P12" s="36">
        <f>SUMIFS(СВЦЭМ!$C$39:$C$782,СВЦЭМ!$A$39:$A$782,$A12,СВЦЭМ!$B$39:$B$782,P$11)+'СЕТ СН'!$F$12+СВЦЭМ!$D$10+'СЕТ СН'!$F$6-'СЕТ СН'!$F$22</f>
        <v>2117.7880386399997</v>
      </c>
      <c r="Q12" s="36">
        <f>SUMIFS(СВЦЭМ!$C$39:$C$782,СВЦЭМ!$A$39:$A$782,$A12,СВЦЭМ!$B$39:$B$782,Q$11)+'СЕТ СН'!$F$12+СВЦЭМ!$D$10+'СЕТ СН'!$F$6-'СЕТ СН'!$F$22</f>
        <v>2116.6422808299999</v>
      </c>
      <c r="R12" s="36">
        <f>SUMIFS(СВЦЭМ!$C$39:$C$782,СВЦЭМ!$A$39:$A$782,$A12,СВЦЭМ!$B$39:$B$782,R$11)+'СЕТ СН'!$F$12+СВЦЭМ!$D$10+'СЕТ СН'!$F$6-'СЕТ СН'!$F$22</f>
        <v>2108.0034582099997</v>
      </c>
      <c r="S12" s="36">
        <f>SUMIFS(СВЦЭМ!$C$39:$C$782,СВЦЭМ!$A$39:$A$782,$A12,СВЦЭМ!$B$39:$B$782,S$11)+'СЕТ СН'!$F$12+СВЦЭМ!$D$10+'СЕТ СН'!$F$6-'СЕТ СН'!$F$22</f>
        <v>2111.09831536</v>
      </c>
      <c r="T12" s="36">
        <f>SUMIFS(СВЦЭМ!$C$39:$C$782,СВЦЭМ!$A$39:$A$782,$A12,СВЦЭМ!$B$39:$B$782,T$11)+'СЕТ СН'!$F$12+СВЦЭМ!$D$10+'СЕТ СН'!$F$6-'СЕТ СН'!$F$22</f>
        <v>2119.5645203099998</v>
      </c>
      <c r="U12" s="36">
        <f>SUMIFS(СВЦЭМ!$C$39:$C$782,СВЦЭМ!$A$39:$A$782,$A12,СВЦЭМ!$B$39:$B$782,U$11)+'СЕТ СН'!$F$12+СВЦЭМ!$D$10+'СЕТ СН'!$F$6-'СЕТ СН'!$F$22</f>
        <v>2095.91760862</v>
      </c>
      <c r="V12" s="36">
        <f>SUMIFS(СВЦЭМ!$C$39:$C$782,СВЦЭМ!$A$39:$A$782,$A12,СВЦЭМ!$B$39:$B$782,V$11)+'СЕТ СН'!$F$12+СВЦЭМ!$D$10+'СЕТ СН'!$F$6-'СЕТ СН'!$F$22</f>
        <v>2112.2801760100001</v>
      </c>
      <c r="W12" s="36">
        <f>SUMIFS(СВЦЭМ!$C$39:$C$782,СВЦЭМ!$A$39:$A$782,$A12,СВЦЭМ!$B$39:$B$782,W$11)+'СЕТ СН'!$F$12+СВЦЭМ!$D$10+'СЕТ СН'!$F$6-'СЕТ СН'!$F$22</f>
        <v>2104.7728471199998</v>
      </c>
      <c r="X12" s="36">
        <f>SUMIFS(СВЦЭМ!$C$39:$C$782,СВЦЭМ!$A$39:$A$782,$A12,СВЦЭМ!$B$39:$B$782,X$11)+'СЕТ СН'!$F$12+СВЦЭМ!$D$10+'СЕТ СН'!$F$6-'СЕТ СН'!$F$22</f>
        <v>2088.27321347</v>
      </c>
      <c r="Y12" s="36">
        <f>SUMIFS(СВЦЭМ!$C$39:$C$782,СВЦЭМ!$A$39:$A$782,$A12,СВЦЭМ!$B$39:$B$782,Y$11)+'СЕТ СН'!$F$12+СВЦЭМ!$D$10+'СЕТ СН'!$F$6-'СЕТ СН'!$F$22</f>
        <v>2064.5469788599999</v>
      </c>
      <c r="AA12" s="37"/>
    </row>
    <row r="13" spans="1:27" ht="15.75" x14ac:dyDescent="0.2">
      <c r="A13" s="35">
        <f>A12+1</f>
        <v>44959</v>
      </c>
      <c r="B13" s="36">
        <f>SUMIFS(СВЦЭМ!$C$39:$C$782,СВЦЭМ!$A$39:$A$782,$A13,СВЦЭМ!$B$39:$B$782,B$11)+'СЕТ СН'!$F$12+СВЦЭМ!$D$10+'СЕТ СН'!$F$6-'СЕТ СН'!$F$22</f>
        <v>2115.1924190599998</v>
      </c>
      <c r="C13" s="36">
        <f>SUMIFS(СВЦЭМ!$C$39:$C$782,СВЦЭМ!$A$39:$A$782,$A13,СВЦЭМ!$B$39:$B$782,C$11)+'СЕТ СН'!$F$12+СВЦЭМ!$D$10+'СЕТ СН'!$F$6-'СЕТ СН'!$F$22</f>
        <v>2087.0272248799997</v>
      </c>
      <c r="D13" s="36">
        <f>SUMIFS(СВЦЭМ!$C$39:$C$782,СВЦЭМ!$A$39:$A$782,$A13,СВЦЭМ!$B$39:$B$782,D$11)+'СЕТ СН'!$F$12+СВЦЭМ!$D$10+'СЕТ СН'!$F$6-'СЕТ СН'!$F$22</f>
        <v>2108.29734031</v>
      </c>
      <c r="E13" s="36">
        <f>SUMIFS(СВЦЭМ!$C$39:$C$782,СВЦЭМ!$A$39:$A$782,$A13,СВЦЭМ!$B$39:$B$782,E$11)+'СЕТ СН'!$F$12+СВЦЭМ!$D$10+'СЕТ СН'!$F$6-'СЕТ СН'!$F$22</f>
        <v>2117.1704443799999</v>
      </c>
      <c r="F13" s="36">
        <f>SUMIFS(СВЦЭМ!$C$39:$C$782,СВЦЭМ!$A$39:$A$782,$A13,СВЦЭМ!$B$39:$B$782,F$11)+'СЕТ СН'!$F$12+СВЦЭМ!$D$10+'СЕТ СН'!$F$6-'СЕТ СН'!$F$22</f>
        <v>2108.55980959</v>
      </c>
      <c r="G13" s="36">
        <f>SUMIFS(СВЦЭМ!$C$39:$C$782,СВЦЭМ!$A$39:$A$782,$A13,СВЦЭМ!$B$39:$B$782,G$11)+'СЕТ СН'!$F$12+СВЦЭМ!$D$10+'СЕТ СН'!$F$6-'СЕТ СН'!$F$22</f>
        <v>2118.9217748199999</v>
      </c>
      <c r="H13" s="36">
        <f>SUMIFS(СВЦЭМ!$C$39:$C$782,СВЦЭМ!$A$39:$A$782,$A13,СВЦЭМ!$B$39:$B$782,H$11)+'СЕТ СН'!$F$12+СВЦЭМ!$D$10+'СЕТ СН'!$F$6-'СЕТ СН'!$F$22</f>
        <v>2146.7112149300001</v>
      </c>
      <c r="I13" s="36">
        <f>SUMIFS(СВЦЭМ!$C$39:$C$782,СВЦЭМ!$A$39:$A$782,$A13,СВЦЭМ!$B$39:$B$782,I$11)+'СЕТ СН'!$F$12+СВЦЭМ!$D$10+'СЕТ СН'!$F$6-'СЕТ СН'!$F$22</f>
        <v>2113.84128233</v>
      </c>
      <c r="J13" s="36">
        <f>SUMIFS(СВЦЭМ!$C$39:$C$782,СВЦЭМ!$A$39:$A$782,$A13,СВЦЭМ!$B$39:$B$782,J$11)+'СЕТ СН'!$F$12+СВЦЭМ!$D$10+'СЕТ СН'!$F$6-'СЕТ СН'!$F$22</f>
        <v>2083.7688292899998</v>
      </c>
      <c r="K13" s="36">
        <f>SUMIFS(СВЦЭМ!$C$39:$C$782,СВЦЭМ!$A$39:$A$782,$A13,СВЦЭМ!$B$39:$B$782,K$11)+'СЕТ СН'!$F$12+СВЦЭМ!$D$10+'СЕТ СН'!$F$6-'СЕТ СН'!$F$22</f>
        <v>2095.6494420999998</v>
      </c>
      <c r="L13" s="36">
        <f>SUMIFS(СВЦЭМ!$C$39:$C$782,СВЦЭМ!$A$39:$A$782,$A13,СВЦЭМ!$B$39:$B$782,L$11)+'СЕТ СН'!$F$12+СВЦЭМ!$D$10+'СЕТ СН'!$F$6-'СЕТ СН'!$F$22</f>
        <v>2091.5105368499999</v>
      </c>
      <c r="M13" s="36">
        <f>SUMIFS(СВЦЭМ!$C$39:$C$782,СВЦЭМ!$A$39:$A$782,$A13,СВЦЭМ!$B$39:$B$782,M$11)+'СЕТ СН'!$F$12+СВЦЭМ!$D$10+'СЕТ СН'!$F$6-'СЕТ СН'!$F$22</f>
        <v>2081.5210996999999</v>
      </c>
      <c r="N13" s="36">
        <f>SUMIFS(СВЦЭМ!$C$39:$C$782,СВЦЭМ!$A$39:$A$782,$A13,СВЦЭМ!$B$39:$B$782,N$11)+'СЕТ СН'!$F$12+СВЦЭМ!$D$10+'СЕТ СН'!$F$6-'СЕТ СН'!$F$22</f>
        <v>2019.5670896500001</v>
      </c>
      <c r="O13" s="36">
        <f>SUMIFS(СВЦЭМ!$C$39:$C$782,СВЦЭМ!$A$39:$A$782,$A13,СВЦЭМ!$B$39:$B$782,O$11)+'СЕТ СН'!$F$12+СВЦЭМ!$D$10+'СЕТ СН'!$F$6-'СЕТ СН'!$F$22</f>
        <v>2115.7755987699998</v>
      </c>
      <c r="P13" s="36">
        <f>SUMIFS(СВЦЭМ!$C$39:$C$782,СВЦЭМ!$A$39:$A$782,$A13,СВЦЭМ!$B$39:$B$782,P$11)+'СЕТ СН'!$F$12+СВЦЭМ!$D$10+'СЕТ СН'!$F$6-'СЕТ СН'!$F$22</f>
        <v>2166.3674454100001</v>
      </c>
      <c r="Q13" s="36">
        <f>SUMIFS(СВЦЭМ!$C$39:$C$782,СВЦЭМ!$A$39:$A$782,$A13,СВЦЭМ!$B$39:$B$782,Q$11)+'СЕТ СН'!$F$12+СВЦЭМ!$D$10+'СЕТ СН'!$F$6-'СЕТ СН'!$F$22</f>
        <v>2165.6256445099998</v>
      </c>
      <c r="R13" s="36">
        <f>SUMIFS(СВЦЭМ!$C$39:$C$782,СВЦЭМ!$A$39:$A$782,$A13,СВЦЭМ!$B$39:$B$782,R$11)+'СЕТ СН'!$F$12+СВЦЭМ!$D$10+'СЕТ СН'!$F$6-'СЕТ СН'!$F$22</f>
        <v>2134.02640931</v>
      </c>
      <c r="S13" s="36">
        <f>SUMIFS(СВЦЭМ!$C$39:$C$782,СВЦЭМ!$A$39:$A$782,$A13,СВЦЭМ!$B$39:$B$782,S$11)+'СЕТ СН'!$F$12+СВЦЭМ!$D$10+'СЕТ СН'!$F$6-'СЕТ СН'!$F$22</f>
        <v>2057.6834382500001</v>
      </c>
      <c r="T13" s="36">
        <f>SUMIFS(СВЦЭМ!$C$39:$C$782,СВЦЭМ!$A$39:$A$782,$A13,СВЦЭМ!$B$39:$B$782,T$11)+'СЕТ СН'!$F$12+СВЦЭМ!$D$10+'СЕТ СН'!$F$6-'СЕТ СН'!$F$22</f>
        <v>2049.1794237199997</v>
      </c>
      <c r="U13" s="36">
        <f>SUMIFS(СВЦЭМ!$C$39:$C$782,СВЦЭМ!$A$39:$A$782,$A13,СВЦЭМ!$B$39:$B$782,U$11)+'СЕТ СН'!$F$12+СВЦЭМ!$D$10+'СЕТ СН'!$F$6-'СЕТ СН'!$F$22</f>
        <v>2107.4059030799999</v>
      </c>
      <c r="V13" s="36">
        <f>SUMIFS(СВЦЭМ!$C$39:$C$782,СВЦЭМ!$A$39:$A$782,$A13,СВЦЭМ!$B$39:$B$782,V$11)+'СЕТ СН'!$F$12+СВЦЭМ!$D$10+'СЕТ СН'!$F$6-'СЕТ СН'!$F$22</f>
        <v>2112.8858197700001</v>
      </c>
      <c r="W13" s="36">
        <f>SUMIFS(СВЦЭМ!$C$39:$C$782,СВЦЭМ!$A$39:$A$782,$A13,СВЦЭМ!$B$39:$B$782,W$11)+'СЕТ СН'!$F$12+СВЦЭМ!$D$10+'СЕТ СН'!$F$6-'СЕТ СН'!$F$22</f>
        <v>2133.83918047</v>
      </c>
      <c r="X13" s="36">
        <f>SUMIFS(СВЦЭМ!$C$39:$C$782,СВЦЭМ!$A$39:$A$782,$A13,СВЦЭМ!$B$39:$B$782,X$11)+'СЕТ СН'!$F$12+СВЦЭМ!$D$10+'СЕТ СН'!$F$6-'СЕТ СН'!$F$22</f>
        <v>2170.3260808999999</v>
      </c>
      <c r="Y13" s="36">
        <f>SUMIFS(СВЦЭМ!$C$39:$C$782,СВЦЭМ!$A$39:$A$782,$A13,СВЦЭМ!$B$39:$B$782,Y$11)+'СЕТ СН'!$F$12+СВЦЭМ!$D$10+'СЕТ СН'!$F$6-'СЕТ СН'!$F$22</f>
        <v>2151.3093434100001</v>
      </c>
    </row>
    <row r="14" spans="1:27" ht="15.75" x14ac:dyDescent="0.2">
      <c r="A14" s="35">
        <f t="shared" ref="A14:A39" si="0">A13+1</f>
        <v>44960</v>
      </c>
      <c r="B14" s="36">
        <f>SUMIFS(СВЦЭМ!$C$39:$C$782,СВЦЭМ!$A$39:$A$782,$A14,СВЦЭМ!$B$39:$B$782,B$11)+'СЕТ СН'!$F$12+СВЦЭМ!$D$10+'СЕТ СН'!$F$6-'СЕТ СН'!$F$22</f>
        <v>2032.2664412599997</v>
      </c>
      <c r="C14" s="36">
        <f>SUMIFS(СВЦЭМ!$C$39:$C$782,СВЦЭМ!$A$39:$A$782,$A14,СВЦЭМ!$B$39:$B$782,C$11)+'СЕТ СН'!$F$12+СВЦЭМ!$D$10+'СЕТ СН'!$F$6-'СЕТ СН'!$F$22</f>
        <v>2073.34558173</v>
      </c>
      <c r="D14" s="36">
        <f>SUMIFS(СВЦЭМ!$C$39:$C$782,СВЦЭМ!$A$39:$A$782,$A14,СВЦЭМ!$B$39:$B$782,D$11)+'СЕТ СН'!$F$12+СВЦЭМ!$D$10+'СЕТ СН'!$F$6-'СЕТ СН'!$F$22</f>
        <v>2086.9832537299999</v>
      </c>
      <c r="E14" s="36">
        <f>SUMIFS(СВЦЭМ!$C$39:$C$782,СВЦЭМ!$A$39:$A$782,$A14,СВЦЭМ!$B$39:$B$782,E$11)+'СЕТ СН'!$F$12+СВЦЭМ!$D$10+'СЕТ СН'!$F$6-'СЕТ СН'!$F$22</f>
        <v>2081.4279756199999</v>
      </c>
      <c r="F14" s="36">
        <f>SUMIFS(СВЦЭМ!$C$39:$C$782,СВЦЭМ!$A$39:$A$782,$A14,СВЦЭМ!$B$39:$B$782,F$11)+'СЕТ СН'!$F$12+СВЦЭМ!$D$10+'СЕТ СН'!$F$6-'СЕТ СН'!$F$22</f>
        <v>2089.8051636199998</v>
      </c>
      <c r="G14" s="36">
        <f>SUMIFS(СВЦЭМ!$C$39:$C$782,СВЦЭМ!$A$39:$A$782,$A14,СВЦЭМ!$B$39:$B$782,G$11)+'СЕТ СН'!$F$12+СВЦЭМ!$D$10+'СЕТ СН'!$F$6-'СЕТ СН'!$F$22</f>
        <v>2068.2373876000001</v>
      </c>
      <c r="H14" s="36">
        <f>SUMIFS(СВЦЭМ!$C$39:$C$782,СВЦЭМ!$A$39:$A$782,$A14,СВЦЭМ!$B$39:$B$782,H$11)+'СЕТ СН'!$F$12+СВЦЭМ!$D$10+'СЕТ СН'!$F$6-'СЕТ СН'!$F$22</f>
        <v>2043.0555090600001</v>
      </c>
      <c r="I14" s="36">
        <f>SUMIFS(СВЦЭМ!$C$39:$C$782,СВЦЭМ!$A$39:$A$782,$A14,СВЦЭМ!$B$39:$B$782,I$11)+'СЕТ СН'!$F$12+СВЦЭМ!$D$10+'СЕТ СН'!$F$6-'СЕТ СН'!$F$22</f>
        <v>2040.0336120799998</v>
      </c>
      <c r="J14" s="36">
        <f>SUMIFS(СВЦЭМ!$C$39:$C$782,СВЦЭМ!$A$39:$A$782,$A14,СВЦЭМ!$B$39:$B$782,J$11)+'СЕТ СН'!$F$12+СВЦЭМ!$D$10+'СЕТ СН'!$F$6-'СЕТ СН'!$F$22</f>
        <v>2038.2827583600001</v>
      </c>
      <c r="K14" s="36">
        <f>SUMIFS(СВЦЭМ!$C$39:$C$782,СВЦЭМ!$A$39:$A$782,$A14,СВЦЭМ!$B$39:$B$782,K$11)+'СЕТ СН'!$F$12+СВЦЭМ!$D$10+'СЕТ СН'!$F$6-'СЕТ СН'!$F$22</f>
        <v>2048.6507055900001</v>
      </c>
      <c r="L14" s="36">
        <f>SUMIFS(СВЦЭМ!$C$39:$C$782,СВЦЭМ!$A$39:$A$782,$A14,СВЦЭМ!$B$39:$B$782,L$11)+'СЕТ СН'!$F$12+СВЦЭМ!$D$10+'СЕТ СН'!$F$6-'СЕТ СН'!$F$22</f>
        <v>2045.2683591300001</v>
      </c>
      <c r="M14" s="36">
        <f>SUMIFS(СВЦЭМ!$C$39:$C$782,СВЦЭМ!$A$39:$A$782,$A14,СВЦЭМ!$B$39:$B$782,M$11)+'СЕТ СН'!$F$12+СВЦЭМ!$D$10+'СЕТ СН'!$F$6-'СЕТ СН'!$F$22</f>
        <v>2049.31324761</v>
      </c>
      <c r="N14" s="36">
        <f>SUMIFS(СВЦЭМ!$C$39:$C$782,СВЦЭМ!$A$39:$A$782,$A14,СВЦЭМ!$B$39:$B$782,N$11)+'СЕТ СН'!$F$12+СВЦЭМ!$D$10+'СЕТ СН'!$F$6-'СЕТ СН'!$F$22</f>
        <v>2043.5003522500001</v>
      </c>
      <c r="O14" s="36">
        <f>SUMIFS(СВЦЭМ!$C$39:$C$782,СВЦЭМ!$A$39:$A$782,$A14,СВЦЭМ!$B$39:$B$782,O$11)+'СЕТ СН'!$F$12+СВЦЭМ!$D$10+'СЕТ СН'!$F$6-'СЕТ СН'!$F$22</f>
        <v>2036.9702967499998</v>
      </c>
      <c r="P14" s="36">
        <f>SUMIFS(СВЦЭМ!$C$39:$C$782,СВЦЭМ!$A$39:$A$782,$A14,СВЦЭМ!$B$39:$B$782,P$11)+'СЕТ СН'!$F$12+СВЦЭМ!$D$10+'СЕТ СН'!$F$6-'СЕТ СН'!$F$22</f>
        <v>2020.23055191</v>
      </c>
      <c r="Q14" s="36">
        <f>SUMIFS(СВЦЭМ!$C$39:$C$782,СВЦЭМ!$A$39:$A$782,$A14,СВЦЭМ!$B$39:$B$782,Q$11)+'СЕТ СН'!$F$12+СВЦЭМ!$D$10+'СЕТ СН'!$F$6-'СЕТ СН'!$F$22</f>
        <v>2026.7724307999997</v>
      </c>
      <c r="R14" s="36">
        <f>SUMIFS(СВЦЭМ!$C$39:$C$782,СВЦЭМ!$A$39:$A$782,$A14,СВЦЭМ!$B$39:$B$782,R$11)+'СЕТ СН'!$F$12+СВЦЭМ!$D$10+'СЕТ СН'!$F$6-'СЕТ СН'!$F$22</f>
        <v>2016.0471510799998</v>
      </c>
      <c r="S14" s="36">
        <f>SUMIFS(СВЦЭМ!$C$39:$C$782,СВЦЭМ!$A$39:$A$782,$A14,СВЦЭМ!$B$39:$B$782,S$11)+'СЕТ СН'!$F$12+СВЦЭМ!$D$10+'СЕТ СН'!$F$6-'СЕТ СН'!$F$22</f>
        <v>2035.6254070599998</v>
      </c>
      <c r="T14" s="36">
        <f>SUMIFS(СВЦЭМ!$C$39:$C$782,СВЦЭМ!$A$39:$A$782,$A14,СВЦЭМ!$B$39:$B$782,T$11)+'СЕТ СН'!$F$12+СВЦЭМ!$D$10+'СЕТ СН'!$F$6-'СЕТ СН'!$F$22</f>
        <v>2032.9935978999997</v>
      </c>
      <c r="U14" s="36">
        <f>SUMIFS(СВЦЭМ!$C$39:$C$782,СВЦЭМ!$A$39:$A$782,$A14,СВЦЭМ!$B$39:$B$782,U$11)+'СЕТ СН'!$F$12+СВЦЭМ!$D$10+'СЕТ СН'!$F$6-'СЕТ СН'!$F$22</f>
        <v>2026.9137028199998</v>
      </c>
      <c r="V14" s="36">
        <f>SUMIFS(СВЦЭМ!$C$39:$C$782,СВЦЭМ!$A$39:$A$782,$A14,СВЦЭМ!$B$39:$B$782,V$11)+'СЕТ СН'!$F$12+СВЦЭМ!$D$10+'СЕТ СН'!$F$6-'СЕТ СН'!$F$22</f>
        <v>2039.1211727599998</v>
      </c>
      <c r="W14" s="36">
        <f>SUMIFS(СВЦЭМ!$C$39:$C$782,СВЦЭМ!$A$39:$A$782,$A14,СВЦЭМ!$B$39:$B$782,W$11)+'СЕТ СН'!$F$12+СВЦЭМ!$D$10+'СЕТ СН'!$F$6-'СЕТ СН'!$F$22</f>
        <v>2024.6361723</v>
      </c>
      <c r="X14" s="36">
        <f>SUMIFS(СВЦЭМ!$C$39:$C$782,СВЦЭМ!$A$39:$A$782,$A14,СВЦЭМ!$B$39:$B$782,X$11)+'СЕТ СН'!$F$12+СВЦЭМ!$D$10+'СЕТ СН'!$F$6-'СЕТ СН'!$F$22</f>
        <v>2021.13711225</v>
      </c>
      <c r="Y14" s="36">
        <f>SUMIFS(СВЦЭМ!$C$39:$C$782,СВЦЭМ!$A$39:$A$782,$A14,СВЦЭМ!$B$39:$B$782,Y$11)+'СЕТ СН'!$F$12+СВЦЭМ!$D$10+'СЕТ СН'!$F$6-'СЕТ СН'!$F$22</f>
        <v>2022.3008778899998</v>
      </c>
    </row>
    <row r="15" spans="1:27" ht="15.75" x14ac:dyDescent="0.2">
      <c r="A15" s="35">
        <f t="shared" si="0"/>
        <v>44961</v>
      </c>
      <c r="B15" s="36">
        <f>SUMIFS(СВЦЭМ!$C$39:$C$782,СВЦЭМ!$A$39:$A$782,$A15,СВЦЭМ!$B$39:$B$782,B$11)+'СЕТ СН'!$F$12+СВЦЭМ!$D$10+'СЕТ СН'!$F$6-'СЕТ СН'!$F$22</f>
        <v>2181.9637506999998</v>
      </c>
      <c r="C15" s="36">
        <f>SUMIFS(СВЦЭМ!$C$39:$C$782,СВЦЭМ!$A$39:$A$782,$A15,СВЦЭМ!$B$39:$B$782,C$11)+'СЕТ СН'!$F$12+СВЦЭМ!$D$10+'СЕТ СН'!$F$6-'СЕТ СН'!$F$22</f>
        <v>2189.8718447799997</v>
      </c>
      <c r="D15" s="36">
        <f>SUMIFS(СВЦЭМ!$C$39:$C$782,СВЦЭМ!$A$39:$A$782,$A15,СВЦЭМ!$B$39:$B$782,D$11)+'СЕТ СН'!$F$12+СВЦЭМ!$D$10+'СЕТ СН'!$F$6-'СЕТ СН'!$F$22</f>
        <v>2196.4559081500001</v>
      </c>
      <c r="E15" s="36">
        <f>SUMIFS(СВЦЭМ!$C$39:$C$782,СВЦЭМ!$A$39:$A$782,$A15,СВЦЭМ!$B$39:$B$782,E$11)+'СЕТ СН'!$F$12+СВЦЭМ!$D$10+'СЕТ СН'!$F$6-'СЕТ СН'!$F$22</f>
        <v>2203.9462160499997</v>
      </c>
      <c r="F15" s="36">
        <f>SUMIFS(СВЦЭМ!$C$39:$C$782,СВЦЭМ!$A$39:$A$782,$A15,СВЦЭМ!$B$39:$B$782,F$11)+'СЕТ СН'!$F$12+СВЦЭМ!$D$10+'СЕТ СН'!$F$6-'СЕТ СН'!$F$22</f>
        <v>2188.9278952199998</v>
      </c>
      <c r="G15" s="36">
        <f>SUMIFS(СВЦЭМ!$C$39:$C$782,СВЦЭМ!$A$39:$A$782,$A15,СВЦЭМ!$B$39:$B$782,G$11)+'СЕТ СН'!$F$12+СВЦЭМ!$D$10+'СЕТ СН'!$F$6-'СЕТ СН'!$F$22</f>
        <v>2168.14886419</v>
      </c>
      <c r="H15" s="36">
        <f>SUMIFS(СВЦЭМ!$C$39:$C$782,СВЦЭМ!$A$39:$A$782,$A15,СВЦЭМ!$B$39:$B$782,H$11)+'СЕТ СН'!$F$12+СВЦЭМ!$D$10+'СЕТ СН'!$F$6-'СЕТ СН'!$F$22</f>
        <v>2113.7641101199997</v>
      </c>
      <c r="I15" s="36">
        <f>SUMIFS(СВЦЭМ!$C$39:$C$782,СВЦЭМ!$A$39:$A$782,$A15,СВЦЭМ!$B$39:$B$782,I$11)+'СЕТ СН'!$F$12+СВЦЭМ!$D$10+'СЕТ СН'!$F$6-'СЕТ СН'!$F$22</f>
        <v>2037.00440011</v>
      </c>
      <c r="J15" s="36">
        <f>SUMIFS(СВЦЭМ!$C$39:$C$782,СВЦЭМ!$A$39:$A$782,$A15,СВЦЭМ!$B$39:$B$782,J$11)+'СЕТ СН'!$F$12+СВЦЭМ!$D$10+'СЕТ СН'!$F$6-'СЕТ СН'!$F$22</f>
        <v>1961.1572565699998</v>
      </c>
      <c r="K15" s="36">
        <f>SUMIFS(СВЦЭМ!$C$39:$C$782,СВЦЭМ!$A$39:$A$782,$A15,СВЦЭМ!$B$39:$B$782,K$11)+'СЕТ СН'!$F$12+СВЦЭМ!$D$10+'СЕТ СН'!$F$6-'СЕТ СН'!$F$22</f>
        <v>1971.0503064899999</v>
      </c>
      <c r="L15" s="36">
        <f>SUMIFS(СВЦЭМ!$C$39:$C$782,СВЦЭМ!$A$39:$A$782,$A15,СВЦЭМ!$B$39:$B$782,L$11)+'СЕТ СН'!$F$12+СВЦЭМ!$D$10+'СЕТ СН'!$F$6-'СЕТ СН'!$F$22</f>
        <v>1984.8513431399997</v>
      </c>
      <c r="M15" s="36">
        <f>SUMIFS(СВЦЭМ!$C$39:$C$782,СВЦЭМ!$A$39:$A$782,$A15,СВЦЭМ!$B$39:$B$782,M$11)+'СЕТ СН'!$F$12+СВЦЭМ!$D$10+'СЕТ СН'!$F$6-'СЕТ СН'!$F$22</f>
        <v>1991.0518762799998</v>
      </c>
      <c r="N15" s="36">
        <f>SUMIFS(СВЦЭМ!$C$39:$C$782,СВЦЭМ!$A$39:$A$782,$A15,СВЦЭМ!$B$39:$B$782,N$11)+'СЕТ СН'!$F$12+СВЦЭМ!$D$10+'СЕТ СН'!$F$6-'СЕТ СН'!$F$22</f>
        <v>2036.7346866799999</v>
      </c>
      <c r="O15" s="36">
        <f>SUMIFS(СВЦЭМ!$C$39:$C$782,СВЦЭМ!$A$39:$A$782,$A15,СВЦЭМ!$B$39:$B$782,O$11)+'СЕТ СН'!$F$12+СВЦЭМ!$D$10+'СЕТ СН'!$F$6-'СЕТ СН'!$F$22</f>
        <v>2045.5320812099999</v>
      </c>
      <c r="P15" s="36">
        <f>SUMIFS(СВЦЭМ!$C$39:$C$782,СВЦЭМ!$A$39:$A$782,$A15,СВЦЭМ!$B$39:$B$782,P$11)+'СЕТ СН'!$F$12+СВЦЭМ!$D$10+'СЕТ СН'!$F$6-'СЕТ СН'!$F$22</f>
        <v>2082.0761155599998</v>
      </c>
      <c r="Q15" s="36">
        <f>SUMIFS(СВЦЭМ!$C$39:$C$782,СВЦЭМ!$A$39:$A$782,$A15,СВЦЭМ!$B$39:$B$782,Q$11)+'СЕТ СН'!$F$12+СВЦЭМ!$D$10+'СЕТ СН'!$F$6-'СЕТ СН'!$F$22</f>
        <v>2090.1371060399997</v>
      </c>
      <c r="R15" s="36">
        <f>SUMIFS(СВЦЭМ!$C$39:$C$782,СВЦЭМ!$A$39:$A$782,$A15,СВЦЭМ!$B$39:$B$782,R$11)+'СЕТ СН'!$F$12+СВЦЭМ!$D$10+'СЕТ СН'!$F$6-'СЕТ СН'!$F$22</f>
        <v>2059.5604715599998</v>
      </c>
      <c r="S15" s="36">
        <f>SUMIFS(СВЦЭМ!$C$39:$C$782,СВЦЭМ!$A$39:$A$782,$A15,СВЦЭМ!$B$39:$B$782,S$11)+'СЕТ СН'!$F$12+СВЦЭМ!$D$10+'СЕТ СН'!$F$6-'СЕТ СН'!$F$22</f>
        <v>2014.6285311199999</v>
      </c>
      <c r="T15" s="36">
        <f>SUMIFS(СВЦЭМ!$C$39:$C$782,СВЦЭМ!$A$39:$A$782,$A15,СВЦЭМ!$B$39:$B$782,T$11)+'СЕТ СН'!$F$12+СВЦЭМ!$D$10+'СЕТ СН'!$F$6-'СЕТ СН'!$F$22</f>
        <v>2032.7921765199999</v>
      </c>
      <c r="U15" s="36">
        <f>SUMIFS(СВЦЭМ!$C$39:$C$782,СВЦЭМ!$A$39:$A$782,$A15,СВЦЭМ!$B$39:$B$782,U$11)+'СЕТ СН'!$F$12+СВЦЭМ!$D$10+'СЕТ СН'!$F$6-'СЕТ СН'!$F$22</f>
        <v>2043.2629725299998</v>
      </c>
      <c r="V15" s="36">
        <f>SUMIFS(СВЦЭМ!$C$39:$C$782,СВЦЭМ!$A$39:$A$782,$A15,СВЦЭМ!$B$39:$B$782,V$11)+'СЕТ СН'!$F$12+СВЦЭМ!$D$10+'СЕТ СН'!$F$6-'СЕТ СН'!$F$22</f>
        <v>2042.87858744</v>
      </c>
      <c r="W15" s="36">
        <f>SUMIFS(СВЦЭМ!$C$39:$C$782,СВЦЭМ!$A$39:$A$782,$A15,СВЦЭМ!$B$39:$B$782,W$11)+'СЕТ СН'!$F$12+СВЦЭМ!$D$10+'СЕТ СН'!$F$6-'СЕТ СН'!$F$22</f>
        <v>2075.707081</v>
      </c>
      <c r="X15" s="36">
        <f>SUMIFS(СВЦЭМ!$C$39:$C$782,СВЦЭМ!$A$39:$A$782,$A15,СВЦЭМ!$B$39:$B$782,X$11)+'СЕТ СН'!$F$12+СВЦЭМ!$D$10+'СЕТ СН'!$F$6-'СЕТ СН'!$F$22</f>
        <v>2087.0714401800001</v>
      </c>
      <c r="Y15" s="36">
        <f>SUMIFS(СВЦЭМ!$C$39:$C$782,СВЦЭМ!$A$39:$A$782,$A15,СВЦЭМ!$B$39:$B$782,Y$11)+'СЕТ СН'!$F$12+СВЦЭМ!$D$10+'СЕТ СН'!$F$6-'СЕТ СН'!$F$22</f>
        <v>2123.33721418</v>
      </c>
    </row>
    <row r="16" spans="1:27" ht="15.75" x14ac:dyDescent="0.2">
      <c r="A16" s="35">
        <f t="shared" si="0"/>
        <v>44962</v>
      </c>
      <c r="B16" s="36">
        <f>SUMIFS(СВЦЭМ!$C$39:$C$782,СВЦЭМ!$A$39:$A$782,$A16,СВЦЭМ!$B$39:$B$782,B$11)+'СЕТ СН'!$F$12+СВЦЭМ!$D$10+'СЕТ СН'!$F$6-'СЕТ СН'!$F$22</f>
        <v>2040.7181665099997</v>
      </c>
      <c r="C16" s="36">
        <f>SUMIFS(СВЦЭМ!$C$39:$C$782,СВЦЭМ!$A$39:$A$782,$A16,СВЦЭМ!$B$39:$B$782,C$11)+'СЕТ СН'!$F$12+СВЦЭМ!$D$10+'СЕТ СН'!$F$6-'СЕТ СН'!$F$22</f>
        <v>2083.0514934799999</v>
      </c>
      <c r="D16" s="36">
        <f>SUMIFS(СВЦЭМ!$C$39:$C$782,СВЦЭМ!$A$39:$A$782,$A16,СВЦЭМ!$B$39:$B$782,D$11)+'СЕТ СН'!$F$12+СВЦЭМ!$D$10+'СЕТ СН'!$F$6-'СЕТ СН'!$F$22</f>
        <v>2086.5130128199999</v>
      </c>
      <c r="E16" s="36">
        <f>SUMIFS(СВЦЭМ!$C$39:$C$782,СВЦЭМ!$A$39:$A$782,$A16,СВЦЭМ!$B$39:$B$782,E$11)+'СЕТ СН'!$F$12+СВЦЭМ!$D$10+'СЕТ СН'!$F$6-'СЕТ СН'!$F$22</f>
        <v>2050.3651294699998</v>
      </c>
      <c r="F16" s="36">
        <f>SUMIFS(СВЦЭМ!$C$39:$C$782,СВЦЭМ!$A$39:$A$782,$A16,СВЦЭМ!$B$39:$B$782,F$11)+'СЕТ СН'!$F$12+СВЦЭМ!$D$10+'СЕТ СН'!$F$6-'СЕТ СН'!$F$22</f>
        <v>2055.0621116500001</v>
      </c>
      <c r="G16" s="36">
        <f>SUMIFS(СВЦЭМ!$C$39:$C$782,СВЦЭМ!$A$39:$A$782,$A16,СВЦЭМ!$B$39:$B$782,G$11)+'СЕТ СН'!$F$12+СВЦЭМ!$D$10+'СЕТ СН'!$F$6-'СЕТ СН'!$F$22</f>
        <v>2048.6880975899999</v>
      </c>
      <c r="H16" s="36">
        <f>SUMIFS(СВЦЭМ!$C$39:$C$782,СВЦЭМ!$A$39:$A$782,$A16,СВЦЭМ!$B$39:$B$782,H$11)+'СЕТ СН'!$F$12+СВЦЭМ!$D$10+'СЕТ СН'!$F$6-'СЕТ СН'!$F$22</f>
        <v>2008.75843751</v>
      </c>
      <c r="I16" s="36">
        <f>SUMIFS(СВЦЭМ!$C$39:$C$782,СВЦЭМ!$A$39:$A$782,$A16,СВЦЭМ!$B$39:$B$782,I$11)+'СЕТ СН'!$F$12+СВЦЭМ!$D$10+'СЕТ СН'!$F$6-'СЕТ СН'!$F$22</f>
        <v>1950.7075241699999</v>
      </c>
      <c r="J16" s="36">
        <f>SUMIFS(СВЦЭМ!$C$39:$C$782,СВЦЭМ!$A$39:$A$782,$A16,СВЦЭМ!$B$39:$B$782,J$11)+'СЕТ СН'!$F$12+СВЦЭМ!$D$10+'СЕТ СН'!$F$6-'СЕТ СН'!$F$22</f>
        <v>1890.06538611</v>
      </c>
      <c r="K16" s="36">
        <f>SUMIFS(СВЦЭМ!$C$39:$C$782,СВЦЭМ!$A$39:$A$782,$A16,СВЦЭМ!$B$39:$B$782,K$11)+'СЕТ СН'!$F$12+СВЦЭМ!$D$10+'СЕТ СН'!$F$6-'СЕТ СН'!$F$22</f>
        <v>1852.2849699600001</v>
      </c>
      <c r="L16" s="36">
        <f>SUMIFS(СВЦЭМ!$C$39:$C$782,СВЦЭМ!$A$39:$A$782,$A16,СВЦЭМ!$B$39:$B$782,L$11)+'СЕТ СН'!$F$12+СВЦЭМ!$D$10+'СЕТ СН'!$F$6-'СЕТ СН'!$F$22</f>
        <v>1853.87819244</v>
      </c>
      <c r="M16" s="36">
        <f>SUMIFS(СВЦЭМ!$C$39:$C$782,СВЦЭМ!$A$39:$A$782,$A16,СВЦЭМ!$B$39:$B$782,M$11)+'СЕТ СН'!$F$12+СВЦЭМ!$D$10+'СЕТ СН'!$F$6-'СЕТ СН'!$F$22</f>
        <v>1883.4416615800001</v>
      </c>
      <c r="N16" s="36">
        <f>SUMIFS(СВЦЭМ!$C$39:$C$782,СВЦЭМ!$A$39:$A$782,$A16,СВЦЭМ!$B$39:$B$782,N$11)+'СЕТ СН'!$F$12+СВЦЭМ!$D$10+'СЕТ СН'!$F$6-'СЕТ СН'!$F$22</f>
        <v>1937.6615008899998</v>
      </c>
      <c r="O16" s="36">
        <f>SUMIFS(СВЦЭМ!$C$39:$C$782,СВЦЭМ!$A$39:$A$782,$A16,СВЦЭМ!$B$39:$B$782,O$11)+'СЕТ СН'!$F$12+СВЦЭМ!$D$10+'СЕТ СН'!$F$6-'СЕТ СН'!$F$22</f>
        <v>1958.53693638</v>
      </c>
      <c r="P16" s="36">
        <f>SUMIFS(СВЦЭМ!$C$39:$C$782,СВЦЭМ!$A$39:$A$782,$A16,СВЦЭМ!$B$39:$B$782,P$11)+'СЕТ СН'!$F$12+СВЦЭМ!$D$10+'СЕТ СН'!$F$6-'СЕТ СН'!$F$22</f>
        <v>2015.0032117699998</v>
      </c>
      <c r="Q16" s="36">
        <f>SUMIFS(СВЦЭМ!$C$39:$C$782,СВЦЭМ!$A$39:$A$782,$A16,СВЦЭМ!$B$39:$B$782,Q$11)+'СЕТ СН'!$F$12+СВЦЭМ!$D$10+'СЕТ СН'!$F$6-'СЕТ СН'!$F$22</f>
        <v>2027.4253578299999</v>
      </c>
      <c r="R16" s="36">
        <f>SUMIFS(СВЦЭМ!$C$39:$C$782,СВЦЭМ!$A$39:$A$782,$A16,СВЦЭМ!$B$39:$B$782,R$11)+'СЕТ СН'!$F$12+СВЦЭМ!$D$10+'СЕТ СН'!$F$6-'СЕТ СН'!$F$22</f>
        <v>2004.8730560099998</v>
      </c>
      <c r="S16" s="36">
        <f>SUMIFS(СВЦЭМ!$C$39:$C$782,СВЦЭМ!$A$39:$A$782,$A16,СВЦЭМ!$B$39:$B$782,S$11)+'СЕТ СН'!$F$12+СВЦЭМ!$D$10+'СЕТ СН'!$F$6-'СЕТ СН'!$F$22</f>
        <v>1942.7633511599997</v>
      </c>
      <c r="T16" s="36">
        <f>SUMIFS(СВЦЭМ!$C$39:$C$782,СВЦЭМ!$A$39:$A$782,$A16,СВЦЭМ!$B$39:$B$782,T$11)+'СЕТ СН'!$F$12+СВЦЭМ!$D$10+'СЕТ СН'!$F$6-'СЕТ СН'!$F$22</f>
        <v>1888.1870186900001</v>
      </c>
      <c r="U16" s="36">
        <f>SUMIFS(СВЦЭМ!$C$39:$C$782,СВЦЭМ!$A$39:$A$782,$A16,СВЦЭМ!$B$39:$B$782,U$11)+'СЕТ СН'!$F$12+СВЦЭМ!$D$10+'СЕТ СН'!$F$6-'СЕТ СН'!$F$22</f>
        <v>1906.9455135799999</v>
      </c>
      <c r="V16" s="36">
        <f>SUMIFS(СВЦЭМ!$C$39:$C$782,СВЦЭМ!$A$39:$A$782,$A16,СВЦЭМ!$B$39:$B$782,V$11)+'СЕТ СН'!$F$12+СВЦЭМ!$D$10+'СЕТ СН'!$F$6-'СЕТ СН'!$F$22</f>
        <v>1920.3415115399998</v>
      </c>
      <c r="W16" s="36">
        <f>SUMIFS(СВЦЭМ!$C$39:$C$782,СВЦЭМ!$A$39:$A$782,$A16,СВЦЭМ!$B$39:$B$782,W$11)+'СЕТ СН'!$F$12+СВЦЭМ!$D$10+'СЕТ СН'!$F$6-'СЕТ СН'!$F$22</f>
        <v>1944.71358461</v>
      </c>
      <c r="X16" s="36">
        <f>SUMIFS(СВЦЭМ!$C$39:$C$782,СВЦЭМ!$A$39:$A$782,$A16,СВЦЭМ!$B$39:$B$782,X$11)+'СЕТ СН'!$F$12+СВЦЭМ!$D$10+'СЕТ СН'!$F$6-'СЕТ СН'!$F$22</f>
        <v>1969.5391476099999</v>
      </c>
      <c r="Y16" s="36">
        <f>SUMIFS(СВЦЭМ!$C$39:$C$782,СВЦЭМ!$A$39:$A$782,$A16,СВЦЭМ!$B$39:$B$782,Y$11)+'СЕТ СН'!$F$12+СВЦЭМ!$D$10+'СЕТ СН'!$F$6-'СЕТ СН'!$F$22</f>
        <v>2008.9996191800001</v>
      </c>
    </row>
    <row r="17" spans="1:25" ht="15.75" x14ac:dyDescent="0.2">
      <c r="A17" s="35">
        <f t="shared" si="0"/>
        <v>44963</v>
      </c>
      <c r="B17" s="36">
        <f>SUMIFS(СВЦЭМ!$C$39:$C$782,СВЦЭМ!$A$39:$A$782,$A17,СВЦЭМ!$B$39:$B$782,B$11)+'СЕТ СН'!$F$12+СВЦЭМ!$D$10+'СЕТ СН'!$F$6-'СЕТ СН'!$F$22</f>
        <v>2032.1113936799998</v>
      </c>
      <c r="C17" s="36">
        <f>SUMIFS(СВЦЭМ!$C$39:$C$782,СВЦЭМ!$A$39:$A$782,$A17,СВЦЭМ!$B$39:$B$782,C$11)+'СЕТ СН'!$F$12+СВЦЭМ!$D$10+'СЕТ СН'!$F$6-'СЕТ СН'!$F$22</f>
        <v>2081.0895091299999</v>
      </c>
      <c r="D17" s="36">
        <f>SUMIFS(СВЦЭМ!$C$39:$C$782,СВЦЭМ!$A$39:$A$782,$A17,СВЦЭМ!$B$39:$B$782,D$11)+'СЕТ СН'!$F$12+СВЦЭМ!$D$10+'СЕТ СН'!$F$6-'СЕТ СН'!$F$22</f>
        <v>2075.7572047200001</v>
      </c>
      <c r="E17" s="36">
        <f>SUMIFS(СВЦЭМ!$C$39:$C$782,СВЦЭМ!$A$39:$A$782,$A17,СВЦЭМ!$B$39:$B$782,E$11)+'СЕТ СН'!$F$12+СВЦЭМ!$D$10+'СЕТ СН'!$F$6-'СЕТ СН'!$F$22</f>
        <v>2067.43633705</v>
      </c>
      <c r="F17" s="36">
        <f>SUMIFS(СВЦЭМ!$C$39:$C$782,СВЦЭМ!$A$39:$A$782,$A17,СВЦЭМ!$B$39:$B$782,F$11)+'СЕТ СН'!$F$12+СВЦЭМ!$D$10+'СЕТ СН'!$F$6-'СЕТ СН'!$F$22</f>
        <v>2074.8835490699998</v>
      </c>
      <c r="G17" s="36">
        <f>SUMIFS(СВЦЭМ!$C$39:$C$782,СВЦЭМ!$A$39:$A$782,$A17,СВЦЭМ!$B$39:$B$782,G$11)+'СЕТ СН'!$F$12+СВЦЭМ!$D$10+'СЕТ СН'!$F$6-'СЕТ СН'!$F$22</f>
        <v>2027.4744970699999</v>
      </c>
      <c r="H17" s="36">
        <f>SUMIFS(СВЦЭМ!$C$39:$C$782,СВЦЭМ!$A$39:$A$782,$A17,СВЦЭМ!$B$39:$B$782,H$11)+'СЕТ СН'!$F$12+СВЦЭМ!$D$10+'СЕТ СН'!$F$6-'СЕТ СН'!$F$22</f>
        <v>1985.22685598</v>
      </c>
      <c r="I17" s="36">
        <f>SUMIFS(СВЦЭМ!$C$39:$C$782,СВЦЭМ!$A$39:$A$782,$A17,СВЦЭМ!$B$39:$B$782,I$11)+'СЕТ СН'!$F$12+СВЦЭМ!$D$10+'СЕТ СН'!$F$6-'СЕТ СН'!$F$22</f>
        <v>1951.7681071399998</v>
      </c>
      <c r="J17" s="36">
        <f>SUMIFS(СВЦЭМ!$C$39:$C$782,СВЦЭМ!$A$39:$A$782,$A17,СВЦЭМ!$B$39:$B$782,J$11)+'СЕТ СН'!$F$12+СВЦЭМ!$D$10+'СЕТ СН'!$F$6-'СЕТ СН'!$F$22</f>
        <v>1930.5021797999998</v>
      </c>
      <c r="K17" s="36">
        <f>SUMIFS(СВЦЭМ!$C$39:$C$782,СВЦЭМ!$A$39:$A$782,$A17,СВЦЭМ!$B$39:$B$782,K$11)+'СЕТ СН'!$F$12+СВЦЭМ!$D$10+'СЕТ СН'!$F$6-'СЕТ СН'!$F$22</f>
        <v>1940.6791973899999</v>
      </c>
      <c r="L17" s="36">
        <f>SUMIFS(СВЦЭМ!$C$39:$C$782,СВЦЭМ!$A$39:$A$782,$A17,СВЦЭМ!$B$39:$B$782,L$11)+'СЕТ СН'!$F$12+СВЦЭМ!$D$10+'СЕТ СН'!$F$6-'СЕТ СН'!$F$22</f>
        <v>1942.5574766999998</v>
      </c>
      <c r="M17" s="36">
        <f>SUMIFS(СВЦЭМ!$C$39:$C$782,СВЦЭМ!$A$39:$A$782,$A17,СВЦЭМ!$B$39:$B$782,M$11)+'СЕТ СН'!$F$12+СВЦЭМ!$D$10+'СЕТ СН'!$F$6-'СЕТ СН'!$F$22</f>
        <v>1963.9858419799998</v>
      </c>
      <c r="N17" s="36">
        <f>SUMIFS(СВЦЭМ!$C$39:$C$782,СВЦЭМ!$A$39:$A$782,$A17,СВЦЭМ!$B$39:$B$782,N$11)+'СЕТ СН'!$F$12+СВЦЭМ!$D$10+'СЕТ СН'!$F$6-'СЕТ СН'!$F$22</f>
        <v>1982.76659509</v>
      </c>
      <c r="O17" s="36">
        <f>SUMIFS(СВЦЭМ!$C$39:$C$782,СВЦЭМ!$A$39:$A$782,$A17,СВЦЭМ!$B$39:$B$782,O$11)+'СЕТ СН'!$F$12+СВЦЭМ!$D$10+'СЕТ СН'!$F$6-'СЕТ СН'!$F$22</f>
        <v>1982.42991097</v>
      </c>
      <c r="P17" s="36">
        <f>SUMIFS(СВЦЭМ!$C$39:$C$782,СВЦЭМ!$A$39:$A$782,$A17,СВЦЭМ!$B$39:$B$782,P$11)+'СЕТ СН'!$F$12+СВЦЭМ!$D$10+'СЕТ СН'!$F$6-'СЕТ СН'!$F$22</f>
        <v>1982.1377191900001</v>
      </c>
      <c r="Q17" s="36">
        <f>SUMIFS(СВЦЭМ!$C$39:$C$782,СВЦЭМ!$A$39:$A$782,$A17,СВЦЭМ!$B$39:$B$782,Q$11)+'СЕТ СН'!$F$12+СВЦЭМ!$D$10+'СЕТ СН'!$F$6-'СЕТ СН'!$F$22</f>
        <v>1976.7325390599999</v>
      </c>
      <c r="R17" s="36">
        <f>SUMIFS(СВЦЭМ!$C$39:$C$782,СВЦЭМ!$A$39:$A$782,$A17,СВЦЭМ!$B$39:$B$782,R$11)+'СЕТ СН'!$F$12+СВЦЭМ!$D$10+'СЕТ СН'!$F$6-'СЕТ СН'!$F$22</f>
        <v>2005.1315291400001</v>
      </c>
      <c r="S17" s="36">
        <f>SUMIFS(СВЦЭМ!$C$39:$C$782,СВЦЭМ!$A$39:$A$782,$A17,СВЦЭМ!$B$39:$B$782,S$11)+'СЕТ СН'!$F$12+СВЦЭМ!$D$10+'СЕТ СН'!$F$6-'СЕТ СН'!$F$22</f>
        <v>1941.7922097699998</v>
      </c>
      <c r="T17" s="36">
        <f>SUMIFS(СВЦЭМ!$C$39:$C$782,СВЦЭМ!$A$39:$A$782,$A17,СВЦЭМ!$B$39:$B$782,T$11)+'СЕТ СН'!$F$12+СВЦЭМ!$D$10+'СЕТ СН'!$F$6-'СЕТ СН'!$F$22</f>
        <v>1952.5407832299998</v>
      </c>
      <c r="U17" s="36">
        <f>SUMIFS(СВЦЭМ!$C$39:$C$782,СВЦЭМ!$A$39:$A$782,$A17,СВЦЭМ!$B$39:$B$782,U$11)+'СЕТ СН'!$F$12+СВЦЭМ!$D$10+'СЕТ СН'!$F$6-'СЕТ СН'!$F$22</f>
        <v>1959.4021791499999</v>
      </c>
      <c r="V17" s="36">
        <f>SUMIFS(СВЦЭМ!$C$39:$C$782,СВЦЭМ!$A$39:$A$782,$A17,СВЦЭМ!$B$39:$B$782,V$11)+'СЕТ СН'!$F$12+СВЦЭМ!$D$10+'СЕТ СН'!$F$6-'СЕТ СН'!$F$22</f>
        <v>1945.8819699199998</v>
      </c>
      <c r="W17" s="36">
        <f>SUMIFS(СВЦЭМ!$C$39:$C$782,СВЦЭМ!$A$39:$A$782,$A17,СВЦЭМ!$B$39:$B$782,W$11)+'СЕТ СН'!$F$12+СВЦЭМ!$D$10+'СЕТ СН'!$F$6-'СЕТ СН'!$F$22</f>
        <v>1946.2982401999998</v>
      </c>
      <c r="X17" s="36">
        <f>SUMIFS(СВЦЭМ!$C$39:$C$782,СВЦЭМ!$A$39:$A$782,$A17,СВЦЭМ!$B$39:$B$782,X$11)+'СЕТ СН'!$F$12+СВЦЭМ!$D$10+'СЕТ СН'!$F$6-'СЕТ СН'!$F$22</f>
        <v>1976.2854442399998</v>
      </c>
      <c r="Y17" s="36">
        <f>SUMIFS(СВЦЭМ!$C$39:$C$782,СВЦЭМ!$A$39:$A$782,$A17,СВЦЭМ!$B$39:$B$782,Y$11)+'СЕТ СН'!$F$12+СВЦЭМ!$D$10+'СЕТ СН'!$F$6-'СЕТ СН'!$F$22</f>
        <v>2008.6815763999998</v>
      </c>
    </row>
    <row r="18" spans="1:25" ht="15.75" x14ac:dyDescent="0.2">
      <c r="A18" s="35">
        <f t="shared" si="0"/>
        <v>44964</v>
      </c>
      <c r="B18" s="36">
        <f>SUMIFS(СВЦЭМ!$C$39:$C$782,СВЦЭМ!$A$39:$A$782,$A18,СВЦЭМ!$B$39:$B$782,B$11)+'СЕТ СН'!$F$12+СВЦЭМ!$D$10+'СЕТ СН'!$F$6-'СЕТ СН'!$F$22</f>
        <v>2004.5513594499998</v>
      </c>
      <c r="C18" s="36">
        <f>SUMIFS(СВЦЭМ!$C$39:$C$782,СВЦЭМ!$A$39:$A$782,$A18,СВЦЭМ!$B$39:$B$782,C$11)+'СЕТ СН'!$F$12+СВЦЭМ!$D$10+'СЕТ СН'!$F$6-'СЕТ СН'!$F$22</f>
        <v>2051.4250562799998</v>
      </c>
      <c r="D18" s="36">
        <f>SUMIFS(СВЦЭМ!$C$39:$C$782,СВЦЭМ!$A$39:$A$782,$A18,СВЦЭМ!$B$39:$B$782,D$11)+'СЕТ СН'!$F$12+СВЦЭМ!$D$10+'СЕТ СН'!$F$6-'СЕТ СН'!$F$22</f>
        <v>2038.4632504799997</v>
      </c>
      <c r="E18" s="36">
        <f>SUMIFS(СВЦЭМ!$C$39:$C$782,СВЦЭМ!$A$39:$A$782,$A18,СВЦЭМ!$B$39:$B$782,E$11)+'СЕТ СН'!$F$12+СВЦЭМ!$D$10+'СЕТ СН'!$F$6-'СЕТ СН'!$F$22</f>
        <v>2044.1917021199997</v>
      </c>
      <c r="F18" s="36">
        <f>SUMIFS(СВЦЭМ!$C$39:$C$782,СВЦЭМ!$A$39:$A$782,$A18,СВЦЭМ!$B$39:$B$782,F$11)+'СЕТ СН'!$F$12+СВЦЭМ!$D$10+'СЕТ СН'!$F$6-'СЕТ СН'!$F$22</f>
        <v>2038.9304487300001</v>
      </c>
      <c r="G18" s="36">
        <f>SUMIFS(СВЦЭМ!$C$39:$C$782,СВЦЭМ!$A$39:$A$782,$A18,СВЦЭМ!$B$39:$B$782,G$11)+'СЕТ СН'!$F$12+СВЦЭМ!$D$10+'СЕТ СН'!$F$6-'СЕТ СН'!$F$22</f>
        <v>2055.4776169900001</v>
      </c>
      <c r="H18" s="36">
        <f>SUMIFS(СВЦЭМ!$C$39:$C$782,СВЦЭМ!$A$39:$A$782,$A18,СВЦЭМ!$B$39:$B$782,H$11)+'СЕТ СН'!$F$12+СВЦЭМ!$D$10+'СЕТ СН'!$F$6-'СЕТ СН'!$F$22</f>
        <v>2012.86605702</v>
      </c>
      <c r="I18" s="36">
        <f>SUMIFS(СВЦЭМ!$C$39:$C$782,СВЦЭМ!$A$39:$A$782,$A18,СВЦЭМ!$B$39:$B$782,I$11)+'СЕТ СН'!$F$12+СВЦЭМ!$D$10+'СЕТ СН'!$F$6-'СЕТ СН'!$F$22</f>
        <v>1976.6247633799999</v>
      </c>
      <c r="J18" s="36">
        <f>SUMIFS(СВЦЭМ!$C$39:$C$782,СВЦЭМ!$A$39:$A$782,$A18,СВЦЭМ!$B$39:$B$782,J$11)+'СЕТ СН'!$F$12+СВЦЭМ!$D$10+'СЕТ СН'!$F$6-'СЕТ СН'!$F$22</f>
        <v>1935.3007491200001</v>
      </c>
      <c r="K18" s="36">
        <f>SUMIFS(СВЦЭМ!$C$39:$C$782,СВЦЭМ!$A$39:$A$782,$A18,СВЦЭМ!$B$39:$B$782,K$11)+'СЕТ СН'!$F$12+СВЦЭМ!$D$10+'СЕТ СН'!$F$6-'СЕТ СН'!$F$22</f>
        <v>1915.9129740799999</v>
      </c>
      <c r="L18" s="36">
        <f>SUMIFS(СВЦЭМ!$C$39:$C$782,СВЦЭМ!$A$39:$A$782,$A18,СВЦЭМ!$B$39:$B$782,L$11)+'СЕТ СН'!$F$12+СВЦЭМ!$D$10+'СЕТ СН'!$F$6-'СЕТ СН'!$F$22</f>
        <v>1917.8448812199999</v>
      </c>
      <c r="M18" s="36">
        <f>SUMIFS(СВЦЭМ!$C$39:$C$782,СВЦЭМ!$A$39:$A$782,$A18,СВЦЭМ!$B$39:$B$782,M$11)+'СЕТ СН'!$F$12+СВЦЭМ!$D$10+'СЕТ СН'!$F$6-'СЕТ СН'!$F$22</f>
        <v>1944.1767286300001</v>
      </c>
      <c r="N18" s="36">
        <f>SUMIFS(СВЦЭМ!$C$39:$C$782,СВЦЭМ!$A$39:$A$782,$A18,СВЦЭМ!$B$39:$B$782,N$11)+'СЕТ СН'!$F$12+СВЦЭМ!$D$10+'СЕТ СН'!$F$6-'СЕТ СН'!$F$22</f>
        <v>1970.0283121500001</v>
      </c>
      <c r="O18" s="36">
        <f>SUMIFS(СВЦЭМ!$C$39:$C$782,СВЦЭМ!$A$39:$A$782,$A18,СВЦЭМ!$B$39:$B$782,O$11)+'СЕТ СН'!$F$12+СВЦЭМ!$D$10+'СЕТ СН'!$F$6-'СЕТ СН'!$F$22</f>
        <v>1975.1295054100001</v>
      </c>
      <c r="P18" s="36">
        <f>SUMIFS(СВЦЭМ!$C$39:$C$782,СВЦЭМ!$A$39:$A$782,$A18,СВЦЭМ!$B$39:$B$782,P$11)+'СЕТ СН'!$F$12+СВЦЭМ!$D$10+'СЕТ СН'!$F$6-'СЕТ СН'!$F$22</f>
        <v>1996.5283593499998</v>
      </c>
      <c r="Q18" s="36">
        <f>SUMIFS(СВЦЭМ!$C$39:$C$782,СВЦЭМ!$A$39:$A$782,$A18,СВЦЭМ!$B$39:$B$782,Q$11)+'СЕТ СН'!$F$12+СВЦЭМ!$D$10+'СЕТ СН'!$F$6-'СЕТ СН'!$F$22</f>
        <v>2008.1468696699999</v>
      </c>
      <c r="R18" s="36">
        <f>SUMIFS(СВЦЭМ!$C$39:$C$782,СВЦЭМ!$A$39:$A$782,$A18,СВЦЭМ!$B$39:$B$782,R$11)+'СЕТ СН'!$F$12+СВЦЭМ!$D$10+'СЕТ СН'!$F$6-'СЕТ СН'!$F$22</f>
        <v>2008.8062329199997</v>
      </c>
      <c r="S18" s="36">
        <f>SUMIFS(СВЦЭМ!$C$39:$C$782,СВЦЭМ!$A$39:$A$782,$A18,СВЦЭМ!$B$39:$B$782,S$11)+'СЕТ СН'!$F$12+СВЦЭМ!$D$10+'СЕТ СН'!$F$6-'СЕТ СН'!$F$22</f>
        <v>1961.30162415</v>
      </c>
      <c r="T18" s="36">
        <f>SUMIFS(СВЦЭМ!$C$39:$C$782,СВЦЭМ!$A$39:$A$782,$A18,СВЦЭМ!$B$39:$B$782,T$11)+'СЕТ СН'!$F$12+СВЦЭМ!$D$10+'СЕТ СН'!$F$6-'СЕТ СН'!$F$22</f>
        <v>1902.6582219500001</v>
      </c>
      <c r="U18" s="36">
        <f>SUMIFS(СВЦЭМ!$C$39:$C$782,СВЦЭМ!$A$39:$A$782,$A18,СВЦЭМ!$B$39:$B$782,U$11)+'СЕТ СН'!$F$12+СВЦЭМ!$D$10+'СЕТ СН'!$F$6-'СЕТ СН'!$F$22</f>
        <v>1948.7961472900001</v>
      </c>
      <c r="V18" s="36">
        <f>SUMIFS(СВЦЭМ!$C$39:$C$782,СВЦЭМ!$A$39:$A$782,$A18,СВЦЭМ!$B$39:$B$782,V$11)+'СЕТ СН'!$F$12+СВЦЭМ!$D$10+'СЕТ СН'!$F$6-'СЕТ СН'!$F$22</f>
        <v>1950.44441211</v>
      </c>
      <c r="W18" s="36">
        <f>SUMIFS(СВЦЭМ!$C$39:$C$782,СВЦЭМ!$A$39:$A$782,$A18,СВЦЭМ!$B$39:$B$782,W$11)+'СЕТ СН'!$F$12+СВЦЭМ!$D$10+'СЕТ СН'!$F$6-'СЕТ СН'!$F$22</f>
        <v>1936.7308734600001</v>
      </c>
      <c r="X18" s="36">
        <f>SUMIFS(СВЦЭМ!$C$39:$C$782,СВЦЭМ!$A$39:$A$782,$A18,СВЦЭМ!$B$39:$B$782,X$11)+'СЕТ СН'!$F$12+СВЦЭМ!$D$10+'СЕТ СН'!$F$6-'СЕТ СН'!$F$22</f>
        <v>1987.2419814199998</v>
      </c>
      <c r="Y18" s="36">
        <f>SUMIFS(СВЦЭМ!$C$39:$C$782,СВЦЭМ!$A$39:$A$782,$A18,СВЦЭМ!$B$39:$B$782,Y$11)+'СЕТ СН'!$F$12+СВЦЭМ!$D$10+'СЕТ СН'!$F$6-'СЕТ СН'!$F$22</f>
        <v>2007.9758368799999</v>
      </c>
    </row>
    <row r="19" spans="1:25" ht="15.75" x14ac:dyDescent="0.2">
      <c r="A19" s="35">
        <f t="shared" si="0"/>
        <v>44965</v>
      </c>
      <c r="B19" s="36">
        <f>SUMIFS(СВЦЭМ!$C$39:$C$782,СВЦЭМ!$A$39:$A$782,$A19,СВЦЭМ!$B$39:$B$782,B$11)+'СЕТ СН'!$F$12+СВЦЭМ!$D$10+'СЕТ СН'!$F$6-'СЕТ СН'!$F$22</f>
        <v>1958.6007183799998</v>
      </c>
      <c r="C19" s="36">
        <f>SUMIFS(СВЦЭМ!$C$39:$C$782,СВЦЭМ!$A$39:$A$782,$A19,СВЦЭМ!$B$39:$B$782,C$11)+'СЕТ СН'!$F$12+СВЦЭМ!$D$10+'СЕТ СН'!$F$6-'СЕТ СН'!$F$22</f>
        <v>2001.2598670100001</v>
      </c>
      <c r="D19" s="36">
        <f>SUMIFS(СВЦЭМ!$C$39:$C$782,СВЦЭМ!$A$39:$A$782,$A19,СВЦЭМ!$B$39:$B$782,D$11)+'СЕТ СН'!$F$12+СВЦЭМ!$D$10+'СЕТ СН'!$F$6-'СЕТ СН'!$F$22</f>
        <v>2020.6581450599997</v>
      </c>
      <c r="E19" s="36">
        <f>SUMIFS(СВЦЭМ!$C$39:$C$782,СВЦЭМ!$A$39:$A$782,$A19,СВЦЭМ!$B$39:$B$782,E$11)+'СЕТ СН'!$F$12+СВЦЭМ!$D$10+'СЕТ СН'!$F$6-'СЕТ СН'!$F$22</f>
        <v>2035.6093328500001</v>
      </c>
      <c r="F19" s="36">
        <f>SUMIFS(СВЦЭМ!$C$39:$C$782,СВЦЭМ!$A$39:$A$782,$A19,СВЦЭМ!$B$39:$B$782,F$11)+'СЕТ СН'!$F$12+СВЦЭМ!$D$10+'СЕТ СН'!$F$6-'СЕТ СН'!$F$22</f>
        <v>2027.5722140499997</v>
      </c>
      <c r="G19" s="36">
        <f>SUMIFS(СВЦЭМ!$C$39:$C$782,СВЦЭМ!$A$39:$A$782,$A19,СВЦЭМ!$B$39:$B$782,G$11)+'СЕТ СН'!$F$12+СВЦЭМ!$D$10+'СЕТ СН'!$F$6-'СЕТ СН'!$F$22</f>
        <v>2022.2301785199998</v>
      </c>
      <c r="H19" s="36">
        <f>SUMIFS(СВЦЭМ!$C$39:$C$782,СВЦЭМ!$A$39:$A$782,$A19,СВЦЭМ!$B$39:$B$782,H$11)+'СЕТ СН'!$F$12+СВЦЭМ!$D$10+'СЕТ СН'!$F$6-'СЕТ СН'!$F$22</f>
        <v>1955.7830860499998</v>
      </c>
      <c r="I19" s="36">
        <f>SUMIFS(СВЦЭМ!$C$39:$C$782,СВЦЭМ!$A$39:$A$782,$A19,СВЦЭМ!$B$39:$B$782,I$11)+'СЕТ СН'!$F$12+СВЦЭМ!$D$10+'СЕТ СН'!$F$6-'СЕТ СН'!$F$22</f>
        <v>1948.17181949</v>
      </c>
      <c r="J19" s="36">
        <f>SUMIFS(СВЦЭМ!$C$39:$C$782,СВЦЭМ!$A$39:$A$782,$A19,СВЦЭМ!$B$39:$B$782,J$11)+'СЕТ СН'!$F$12+СВЦЭМ!$D$10+'СЕТ СН'!$F$6-'СЕТ СН'!$F$22</f>
        <v>1933.9205597199998</v>
      </c>
      <c r="K19" s="36">
        <f>SUMIFS(СВЦЭМ!$C$39:$C$782,СВЦЭМ!$A$39:$A$782,$A19,СВЦЭМ!$B$39:$B$782,K$11)+'СЕТ СН'!$F$12+СВЦЭМ!$D$10+'СЕТ СН'!$F$6-'СЕТ СН'!$F$22</f>
        <v>1952.7217496399999</v>
      </c>
      <c r="L19" s="36">
        <f>SUMIFS(СВЦЭМ!$C$39:$C$782,СВЦЭМ!$A$39:$A$782,$A19,СВЦЭМ!$B$39:$B$782,L$11)+'СЕТ СН'!$F$12+СВЦЭМ!$D$10+'СЕТ СН'!$F$6-'СЕТ СН'!$F$22</f>
        <v>1981.9741926299998</v>
      </c>
      <c r="M19" s="36">
        <f>SUMIFS(СВЦЭМ!$C$39:$C$782,СВЦЭМ!$A$39:$A$782,$A19,СВЦЭМ!$B$39:$B$782,M$11)+'СЕТ СН'!$F$12+СВЦЭМ!$D$10+'СЕТ СН'!$F$6-'СЕТ СН'!$F$22</f>
        <v>2011.7893399700001</v>
      </c>
      <c r="N19" s="36">
        <f>SUMIFS(СВЦЭМ!$C$39:$C$782,СВЦЭМ!$A$39:$A$782,$A19,СВЦЭМ!$B$39:$B$782,N$11)+'СЕТ СН'!$F$12+СВЦЭМ!$D$10+'СЕТ СН'!$F$6-'СЕТ СН'!$F$22</f>
        <v>2024.9454073699999</v>
      </c>
      <c r="O19" s="36">
        <f>SUMIFS(СВЦЭМ!$C$39:$C$782,СВЦЭМ!$A$39:$A$782,$A19,СВЦЭМ!$B$39:$B$782,O$11)+'СЕТ СН'!$F$12+СВЦЭМ!$D$10+'СЕТ СН'!$F$6-'СЕТ СН'!$F$22</f>
        <v>2029.69829445</v>
      </c>
      <c r="P19" s="36">
        <f>SUMIFS(СВЦЭМ!$C$39:$C$782,СВЦЭМ!$A$39:$A$782,$A19,СВЦЭМ!$B$39:$B$782,P$11)+'СЕТ СН'!$F$12+СВЦЭМ!$D$10+'СЕТ СН'!$F$6-'СЕТ СН'!$F$22</f>
        <v>2032.87378248</v>
      </c>
      <c r="Q19" s="36">
        <f>SUMIFS(СВЦЭМ!$C$39:$C$782,СВЦЭМ!$A$39:$A$782,$A19,СВЦЭМ!$B$39:$B$782,Q$11)+'СЕТ СН'!$F$12+СВЦЭМ!$D$10+'СЕТ СН'!$F$6-'СЕТ СН'!$F$22</f>
        <v>2031.4584852600001</v>
      </c>
      <c r="R19" s="36">
        <f>SUMIFS(СВЦЭМ!$C$39:$C$782,СВЦЭМ!$A$39:$A$782,$A19,СВЦЭМ!$B$39:$B$782,R$11)+'СЕТ СН'!$F$12+СВЦЭМ!$D$10+'СЕТ СН'!$F$6-'СЕТ СН'!$F$22</f>
        <v>2031.48110172</v>
      </c>
      <c r="S19" s="36">
        <f>SUMIFS(СВЦЭМ!$C$39:$C$782,СВЦЭМ!$A$39:$A$782,$A19,СВЦЭМ!$B$39:$B$782,S$11)+'СЕТ СН'!$F$12+СВЦЭМ!$D$10+'СЕТ СН'!$F$6-'СЕТ СН'!$F$22</f>
        <v>2026.2140847599999</v>
      </c>
      <c r="T19" s="36">
        <f>SUMIFS(СВЦЭМ!$C$39:$C$782,СВЦЭМ!$A$39:$A$782,$A19,СВЦЭМ!$B$39:$B$782,T$11)+'СЕТ СН'!$F$12+СВЦЭМ!$D$10+'СЕТ СН'!$F$6-'СЕТ СН'!$F$22</f>
        <v>2011.8013075899999</v>
      </c>
      <c r="U19" s="36">
        <f>SUMIFS(СВЦЭМ!$C$39:$C$782,СВЦЭМ!$A$39:$A$782,$A19,СВЦЭМ!$B$39:$B$782,U$11)+'СЕТ СН'!$F$12+СВЦЭМ!$D$10+'СЕТ СН'!$F$6-'СЕТ СН'!$F$22</f>
        <v>2007.7343428599997</v>
      </c>
      <c r="V19" s="36">
        <f>SUMIFS(СВЦЭМ!$C$39:$C$782,СВЦЭМ!$A$39:$A$782,$A19,СВЦЭМ!$B$39:$B$782,V$11)+'СЕТ СН'!$F$12+СВЦЭМ!$D$10+'СЕТ СН'!$F$6-'СЕТ СН'!$F$22</f>
        <v>1977.5902433000001</v>
      </c>
      <c r="W19" s="36">
        <f>SUMIFS(СВЦЭМ!$C$39:$C$782,СВЦЭМ!$A$39:$A$782,$A19,СВЦЭМ!$B$39:$B$782,W$11)+'СЕТ СН'!$F$12+СВЦЭМ!$D$10+'СЕТ СН'!$F$6-'СЕТ СН'!$F$22</f>
        <v>1953.5136124000001</v>
      </c>
      <c r="X19" s="36">
        <f>SUMIFS(СВЦЭМ!$C$39:$C$782,СВЦЭМ!$A$39:$A$782,$A19,СВЦЭМ!$B$39:$B$782,X$11)+'СЕТ СН'!$F$12+СВЦЭМ!$D$10+'СЕТ СН'!$F$6-'СЕТ СН'!$F$22</f>
        <v>1944.8599349400001</v>
      </c>
      <c r="Y19" s="36">
        <f>SUMIFS(СВЦЭМ!$C$39:$C$782,СВЦЭМ!$A$39:$A$782,$A19,СВЦЭМ!$B$39:$B$782,Y$11)+'СЕТ СН'!$F$12+СВЦЭМ!$D$10+'СЕТ СН'!$F$6-'СЕТ СН'!$F$22</f>
        <v>1938.4361761599998</v>
      </c>
    </row>
    <row r="20" spans="1:25" ht="15.75" x14ac:dyDescent="0.2">
      <c r="A20" s="35">
        <f t="shared" si="0"/>
        <v>44966</v>
      </c>
      <c r="B20" s="36">
        <f>SUMIFS(СВЦЭМ!$C$39:$C$782,СВЦЭМ!$A$39:$A$782,$A20,СВЦЭМ!$B$39:$B$782,B$11)+'СЕТ СН'!$F$12+СВЦЭМ!$D$10+'СЕТ СН'!$F$6-'СЕТ СН'!$F$22</f>
        <v>1851.3930656399998</v>
      </c>
      <c r="C20" s="36">
        <f>SUMIFS(СВЦЭМ!$C$39:$C$782,СВЦЭМ!$A$39:$A$782,$A20,СВЦЭМ!$B$39:$B$782,C$11)+'СЕТ СН'!$F$12+СВЦЭМ!$D$10+'СЕТ СН'!$F$6-'СЕТ СН'!$F$22</f>
        <v>1780.5881651999998</v>
      </c>
      <c r="D20" s="36">
        <f>SUMIFS(СВЦЭМ!$C$39:$C$782,СВЦЭМ!$A$39:$A$782,$A20,СВЦЭМ!$B$39:$B$782,D$11)+'СЕТ СН'!$F$12+СВЦЭМ!$D$10+'СЕТ СН'!$F$6-'СЕТ СН'!$F$22</f>
        <v>1808.7929696599999</v>
      </c>
      <c r="E20" s="36">
        <f>SUMIFS(СВЦЭМ!$C$39:$C$782,СВЦЭМ!$A$39:$A$782,$A20,СВЦЭМ!$B$39:$B$782,E$11)+'СЕТ СН'!$F$12+СВЦЭМ!$D$10+'СЕТ СН'!$F$6-'СЕТ СН'!$F$22</f>
        <v>1821.4071846699999</v>
      </c>
      <c r="F20" s="36">
        <f>SUMIFS(СВЦЭМ!$C$39:$C$782,СВЦЭМ!$A$39:$A$782,$A20,СВЦЭМ!$B$39:$B$782,F$11)+'СЕТ СН'!$F$12+СВЦЭМ!$D$10+'СЕТ СН'!$F$6-'СЕТ СН'!$F$22</f>
        <v>1810.4745561999998</v>
      </c>
      <c r="G20" s="36">
        <f>SUMIFS(СВЦЭМ!$C$39:$C$782,СВЦЭМ!$A$39:$A$782,$A20,СВЦЭМ!$B$39:$B$782,G$11)+'СЕТ СН'!$F$12+СВЦЭМ!$D$10+'СЕТ СН'!$F$6-'СЕТ СН'!$F$22</f>
        <v>1784.2181681399998</v>
      </c>
      <c r="H20" s="36">
        <f>SUMIFS(СВЦЭМ!$C$39:$C$782,СВЦЭМ!$A$39:$A$782,$A20,СВЦЭМ!$B$39:$B$782,H$11)+'СЕТ СН'!$F$12+СВЦЭМ!$D$10+'СЕТ СН'!$F$6-'СЕТ СН'!$F$22</f>
        <v>1759.9427255099999</v>
      </c>
      <c r="I20" s="36">
        <f>SUMIFS(СВЦЭМ!$C$39:$C$782,СВЦЭМ!$A$39:$A$782,$A20,СВЦЭМ!$B$39:$B$782,I$11)+'СЕТ СН'!$F$12+СВЦЭМ!$D$10+'СЕТ СН'!$F$6-'СЕТ СН'!$F$22</f>
        <v>1790.4453704799998</v>
      </c>
      <c r="J20" s="36">
        <f>SUMIFS(СВЦЭМ!$C$39:$C$782,СВЦЭМ!$A$39:$A$782,$A20,СВЦЭМ!$B$39:$B$782,J$11)+'СЕТ СН'!$F$12+СВЦЭМ!$D$10+'СЕТ СН'!$F$6-'СЕТ СН'!$F$22</f>
        <v>1783.5581034900001</v>
      </c>
      <c r="K20" s="36">
        <f>SUMIFS(СВЦЭМ!$C$39:$C$782,СВЦЭМ!$A$39:$A$782,$A20,СВЦЭМ!$B$39:$B$782,K$11)+'СЕТ СН'!$F$12+СВЦЭМ!$D$10+'СЕТ СН'!$F$6-'СЕТ СН'!$F$22</f>
        <v>1787.7576837199999</v>
      </c>
      <c r="L20" s="36">
        <f>SUMIFS(СВЦЭМ!$C$39:$C$782,СВЦЭМ!$A$39:$A$782,$A20,СВЦЭМ!$B$39:$B$782,L$11)+'СЕТ СН'!$F$12+СВЦЭМ!$D$10+'СЕТ СН'!$F$6-'СЕТ СН'!$F$22</f>
        <v>1839.1566349199998</v>
      </c>
      <c r="M20" s="36">
        <f>SUMIFS(СВЦЭМ!$C$39:$C$782,СВЦЭМ!$A$39:$A$782,$A20,СВЦЭМ!$B$39:$B$782,M$11)+'СЕТ СН'!$F$12+СВЦЭМ!$D$10+'СЕТ СН'!$F$6-'СЕТ СН'!$F$22</f>
        <v>1877.4851475099999</v>
      </c>
      <c r="N20" s="36">
        <f>SUMIFS(СВЦЭМ!$C$39:$C$782,СВЦЭМ!$A$39:$A$782,$A20,СВЦЭМ!$B$39:$B$782,N$11)+'СЕТ СН'!$F$12+СВЦЭМ!$D$10+'СЕТ СН'!$F$6-'СЕТ СН'!$F$22</f>
        <v>1901.7814458299999</v>
      </c>
      <c r="O20" s="36">
        <f>SUMIFS(СВЦЭМ!$C$39:$C$782,СВЦЭМ!$A$39:$A$782,$A20,СВЦЭМ!$B$39:$B$782,O$11)+'СЕТ СН'!$F$12+СВЦЭМ!$D$10+'СЕТ СН'!$F$6-'СЕТ СН'!$F$22</f>
        <v>1911.6539953299998</v>
      </c>
      <c r="P20" s="36">
        <f>SUMIFS(СВЦЭМ!$C$39:$C$782,СВЦЭМ!$A$39:$A$782,$A20,СВЦЭМ!$B$39:$B$782,P$11)+'СЕТ СН'!$F$12+СВЦЭМ!$D$10+'СЕТ СН'!$F$6-'СЕТ СН'!$F$22</f>
        <v>1902.4785618400001</v>
      </c>
      <c r="Q20" s="36">
        <f>SUMIFS(СВЦЭМ!$C$39:$C$782,СВЦЭМ!$A$39:$A$782,$A20,СВЦЭМ!$B$39:$B$782,Q$11)+'СЕТ СН'!$F$12+СВЦЭМ!$D$10+'СЕТ СН'!$F$6-'СЕТ СН'!$F$22</f>
        <v>1899.0314032299998</v>
      </c>
      <c r="R20" s="36">
        <f>SUMIFS(СВЦЭМ!$C$39:$C$782,СВЦЭМ!$A$39:$A$782,$A20,СВЦЭМ!$B$39:$B$782,R$11)+'СЕТ СН'!$F$12+СВЦЭМ!$D$10+'СЕТ СН'!$F$6-'СЕТ СН'!$F$22</f>
        <v>1906.75023878</v>
      </c>
      <c r="S20" s="36">
        <f>SUMIFS(СВЦЭМ!$C$39:$C$782,СВЦЭМ!$A$39:$A$782,$A20,СВЦЭМ!$B$39:$B$782,S$11)+'СЕТ СН'!$F$12+СВЦЭМ!$D$10+'СЕТ СН'!$F$6-'СЕТ СН'!$F$22</f>
        <v>1909.9745957099999</v>
      </c>
      <c r="T20" s="36">
        <f>SUMIFS(СВЦЭМ!$C$39:$C$782,СВЦЭМ!$A$39:$A$782,$A20,СВЦЭМ!$B$39:$B$782,T$11)+'СЕТ СН'!$F$12+СВЦЭМ!$D$10+'СЕТ СН'!$F$6-'СЕТ СН'!$F$22</f>
        <v>1878.7354985799998</v>
      </c>
      <c r="U20" s="36">
        <f>SUMIFS(СВЦЭМ!$C$39:$C$782,СВЦЭМ!$A$39:$A$782,$A20,СВЦЭМ!$B$39:$B$782,U$11)+'СЕТ СН'!$F$12+СВЦЭМ!$D$10+'СЕТ СН'!$F$6-'СЕТ СН'!$F$22</f>
        <v>1858.5721203899998</v>
      </c>
      <c r="V20" s="36">
        <f>SUMIFS(СВЦЭМ!$C$39:$C$782,СВЦЭМ!$A$39:$A$782,$A20,СВЦЭМ!$B$39:$B$782,V$11)+'СЕТ СН'!$F$12+СВЦЭМ!$D$10+'СЕТ СН'!$F$6-'СЕТ СН'!$F$22</f>
        <v>1850.5394535999999</v>
      </c>
      <c r="W20" s="36">
        <f>SUMIFS(СВЦЭМ!$C$39:$C$782,СВЦЭМ!$A$39:$A$782,$A20,СВЦЭМ!$B$39:$B$782,W$11)+'СЕТ СН'!$F$12+СВЦЭМ!$D$10+'СЕТ СН'!$F$6-'СЕТ СН'!$F$22</f>
        <v>1830.8507006099999</v>
      </c>
      <c r="X20" s="36">
        <f>SUMIFS(СВЦЭМ!$C$39:$C$782,СВЦЭМ!$A$39:$A$782,$A20,СВЦЭМ!$B$39:$B$782,X$11)+'СЕТ СН'!$F$12+СВЦЭМ!$D$10+'СЕТ СН'!$F$6-'СЕТ СН'!$F$22</f>
        <v>1818.6674981000001</v>
      </c>
      <c r="Y20" s="36">
        <f>SUMIFS(СВЦЭМ!$C$39:$C$782,СВЦЭМ!$A$39:$A$782,$A20,СВЦЭМ!$B$39:$B$782,Y$11)+'СЕТ СН'!$F$12+СВЦЭМ!$D$10+'СЕТ СН'!$F$6-'СЕТ СН'!$F$22</f>
        <v>1811.8647297799998</v>
      </c>
    </row>
    <row r="21" spans="1:25" ht="15.75" x14ac:dyDescent="0.2">
      <c r="A21" s="35">
        <f t="shared" si="0"/>
        <v>44967</v>
      </c>
      <c r="B21" s="36">
        <f>SUMIFS(СВЦЭМ!$C$39:$C$782,СВЦЭМ!$A$39:$A$782,$A21,СВЦЭМ!$B$39:$B$782,B$11)+'СЕТ СН'!$F$12+СВЦЭМ!$D$10+'СЕТ СН'!$F$6-'СЕТ СН'!$F$22</f>
        <v>1856.8146876299998</v>
      </c>
      <c r="C21" s="36">
        <f>SUMIFS(СВЦЭМ!$C$39:$C$782,СВЦЭМ!$A$39:$A$782,$A21,СВЦЭМ!$B$39:$B$782,C$11)+'СЕТ СН'!$F$12+СВЦЭМ!$D$10+'СЕТ СН'!$F$6-'СЕТ СН'!$F$22</f>
        <v>1878.0315735599997</v>
      </c>
      <c r="D21" s="36">
        <f>SUMIFS(СВЦЭМ!$C$39:$C$782,СВЦЭМ!$A$39:$A$782,$A21,СВЦЭМ!$B$39:$B$782,D$11)+'СЕТ СН'!$F$12+СВЦЭМ!$D$10+'СЕТ СН'!$F$6-'СЕТ СН'!$F$22</f>
        <v>1869.68521164</v>
      </c>
      <c r="E21" s="36">
        <f>SUMIFS(СВЦЭМ!$C$39:$C$782,СВЦЭМ!$A$39:$A$782,$A21,СВЦЭМ!$B$39:$B$782,E$11)+'СЕТ СН'!$F$12+СВЦЭМ!$D$10+'СЕТ СН'!$F$6-'СЕТ СН'!$F$22</f>
        <v>1897.1845104099998</v>
      </c>
      <c r="F21" s="36">
        <f>SUMIFS(СВЦЭМ!$C$39:$C$782,СВЦЭМ!$A$39:$A$782,$A21,СВЦЭМ!$B$39:$B$782,F$11)+'СЕТ СН'!$F$12+СВЦЭМ!$D$10+'СЕТ СН'!$F$6-'СЕТ СН'!$F$22</f>
        <v>1886.30512572</v>
      </c>
      <c r="G21" s="36">
        <f>SUMIFS(СВЦЭМ!$C$39:$C$782,СВЦЭМ!$A$39:$A$782,$A21,СВЦЭМ!$B$39:$B$782,G$11)+'СЕТ СН'!$F$12+СВЦЭМ!$D$10+'СЕТ СН'!$F$6-'СЕТ СН'!$F$22</f>
        <v>1853.4196907699998</v>
      </c>
      <c r="H21" s="36">
        <f>SUMIFS(СВЦЭМ!$C$39:$C$782,СВЦЭМ!$A$39:$A$782,$A21,СВЦЭМ!$B$39:$B$782,H$11)+'СЕТ СН'!$F$12+СВЦЭМ!$D$10+'СЕТ СН'!$F$6-'СЕТ СН'!$F$22</f>
        <v>1918.5341862800001</v>
      </c>
      <c r="I21" s="36">
        <f>SUMIFS(СВЦЭМ!$C$39:$C$782,СВЦЭМ!$A$39:$A$782,$A21,СВЦЭМ!$B$39:$B$782,I$11)+'СЕТ СН'!$F$12+СВЦЭМ!$D$10+'СЕТ СН'!$F$6-'СЕТ СН'!$F$22</f>
        <v>1898.4380286400001</v>
      </c>
      <c r="J21" s="36">
        <f>SUMIFS(СВЦЭМ!$C$39:$C$782,СВЦЭМ!$A$39:$A$782,$A21,СВЦЭМ!$B$39:$B$782,J$11)+'СЕТ СН'!$F$12+СВЦЭМ!$D$10+'СЕТ СН'!$F$6-'СЕТ СН'!$F$22</f>
        <v>1892.3633422099997</v>
      </c>
      <c r="K21" s="36">
        <f>SUMIFS(СВЦЭМ!$C$39:$C$782,СВЦЭМ!$A$39:$A$782,$A21,СВЦЭМ!$B$39:$B$782,K$11)+'СЕТ СН'!$F$12+СВЦЭМ!$D$10+'СЕТ СН'!$F$6-'СЕТ СН'!$F$22</f>
        <v>1884.9237295799999</v>
      </c>
      <c r="L21" s="36">
        <f>SUMIFS(СВЦЭМ!$C$39:$C$782,СВЦЭМ!$A$39:$A$782,$A21,СВЦЭМ!$B$39:$B$782,L$11)+'СЕТ СН'!$F$12+СВЦЭМ!$D$10+'СЕТ СН'!$F$6-'СЕТ СН'!$F$22</f>
        <v>1880.4725228699999</v>
      </c>
      <c r="M21" s="36">
        <f>SUMIFS(СВЦЭМ!$C$39:$C$782,СВЦЭМ!$A$39:$A$782,$A21,СВЦЭМ!$B$39:$B$782,M$11)+'СЕТ СН'!$F$12+СВЦЭМ!$D$10+'СЕТ СН'!$F$6-'СЕТ СН'!$F$22</f>
        <v>1894.10818599</v>
      </c>
      <c r="N21" s="36">
        <f>SUMIFS(СВЦЭМ!$C$39:$C$782,СВЦЭМ!$A$39:$A$782,$A21,СВЦЭМ!$B$39:$B$782,N$11)+'СЕТ СН'!$F$12+СВЦЭМ!$D$10+'СЕТ СН'!$F$6-'СЕТ СН'!$F$22</f>
        <v>1889.7157536</v>
      </c>
      <c r="O21" s="36">
        <f>SUMIFS(СВЦЭМ!$C$39:$C$782,СВЦЭМ!$A$39:$A$782,$A21,СВЦЭМ!$B$39:$B$782,O$11)+'СЕТ СН'!$F$12+СВЦЭМ!$D$10+'СЕТ СН'!$F$6-'СЕТ СН'!$F$22</f>
        <v>1859.7666276699997</v>
      </c>
      <c r="P21" s="36">
        <f>SUMIFS(СВЦЭМ!$C$39:$C$782,СВЦЭМ!$A$39:$A$782,$A21,СВЦЭМ!$B$39:$B$782,P$11)+'СЕТ СН'!$F$12+СВЦЭМ!$D$10+'СЕТ СН'!$F$6-'СЕТ СН'!$F$22</f>
        <v>1871.2935528799999</v>
      </c>
      <c r="Q21" s="36">
        <f>SUMIFS(СВЦЭМ!$C$39:$C$782,СВЦЭМ!$A$39:$A$782,$A21,СВЦЭМ!$B$39:$B$782,Q$11)+'СЕТ СН'!$F$12+СВЦЭМ!$D$10+'СЕТ СН'!$F$6-'СЕТ СН'!$F$22</f>
        <v>1875.98905066</v>
      </c>
      <c r="R21" s="36">
        <f>SUMIFS(СВЦЭМ!$C$39:$C$782,СВЦЭМ!$A$39:$A$782,$A21,СВЦЭМ!$B$39:$B$782,R$11)+'СЕТ СН'!$F$12+СВЦЭМ!$D$10+'СЕТ СН'!$F$6-'СЕТ СН'!$F$22</f>
        <v>1839.93092875</v>
      </c>
      <c r="S21" s="36">
        <f>SUMIFS(СВЦЭМ!$C$39:$C$782,СВЦЭМ!$A$39:$A$782,$A21,СВЦЭМ!$B$39:$B$782,S$11)+'СЕТ СН'!$F$12+СВЦЭМ!$D$10+'СЕТ СН'!$F$6-'СЕТ СН'!$F$22</f>
        <v>1870.20459785</v>
      </c>
      <c r="T21" s="36">
        <f>SUMIFS(СВЦЭМ!$C$39:$C$782,СВЦЭМ!$A$39:$A$782,$A21,СВЦЭМ!$B$39:$B$782,T$11)+'СЕТ СН'!$F$12+СВЦЭМ!$D$10+'СЕТ СН'!$F$6-'СЕТ СН'!$F$22</f>
        <v>1868.96545083</v>
      </c>
      <c r="U21" s="36">
        <f>SUMIFS(СВЦЭМ!$C$39:$C$782,СВЦЭМ!$A$39:$A$782,$A21,СВЦЭМ!$B$39:$B$782,U$11)+'СЕТ СН'!$F$12+СВЦЭМ!$D$10+'СЕТ СН'!$F$6-'СЕТ СН'!$F$22</f>
        <v>1867.8477856099998</v>
      </c>
      <c r="V21" s="36">
        <f>SUMIFS(СВЦЭМ!$C$39:$C$782,СВЦЭМ!$A$39:$A$782,$A21,СВЦЭМ!$B$39:$B$782,V$11)+'СЕТ СН'!$F$12+СВЦЭМ!$D$10+'СЕТ СН'!$F$6-'СЕТ СН'!$F$22</f>
        <v>1871.5521944299999</v>
      </c>
      <c r="W21" s="36">
        <f>SUMIFS(СВЦЭМ!$C$39:$C$782,СВЦЭМ!$A$39:$A$782,$A21,СВЦЭМ!$B$39:$B$782,W$11)+'СЕТ СН'!$F$12+СВЦЭМ!$D$10+'СЕТ СН'!$F$6-'СЕТ СН'!$F$22</f>
        <v>1868.97276865</v>
      </c>
      <c r="X21" s="36">
        <f>SUMIFS(СВЦЭМ!$C$39:$C$782,СВЦЭМ!$A$39:$A$782,$A21,СВЦЭМ!$B$39:$B$782,X$11)+'СЕТ СН'!$F$12+СВЦЭМ!$D$10+'СЕТ СН'!$F$6-'СЕТ СН'!$F$22</f>
        <v>1852.6649237699999</v>
      </c>
      <c r="Y21" s="36">
        <f>SUMIFS(СВЦЭМ!$C$39:$C$782,СВЦЭМ!$A$39:$A$782,$A21,СВЦЭМ!$B$39:$B$782,Y$11)+'СЕТ СН'!$F$12+СВЦЭМ!$D$10+'СЕТ СН'!$F$6-'СЕТ СН'!$F$22</f>
        <v>1855.4903602599998</v>
      </c>
    </row>
    <row r="22" spans="1:25" ht="15.75" x14ac:dyDescent="0.2">
      <c r="A22" s="35">
        <f t="shared" si="0"/>
        <v>44968</v>
      </c>
      <c r="B22" s="36">
        <f>SUMIFS(СВЦЭМ!$C$39:$C$782,СВЦЭМ!$A$39:$A$782,$A22,СВЦЭМ!$B$39:$B$782,B$11)+'СЕТ СН'!$F$12+СВЦЭМ!$D$10+'СЕТ СН'!$F$6-'СЕТ СН'!$F$22</f>
        <v>2061.3774187899999</v>
      </c>
      <c r="C22" s="36">
        <f>SUMIFS(СВЦЭМ!$C$39:$C$782,СВЦЭМ!$A$39:$A$782,$A22,СВЦЭМ!$B$39:$B$782,C$11)+'СЕТ СН'!$F$12+СВЦЭМ!$D$10+'СЕТ СН'!$F$6-'СЕТ СН'!$F$22</f>
        <v>2096.9633848799999</v>
      </c>
      <c r="D22" s="36">
        <f>SUMIFS(СВЦЭМ!$C$39:$C$782,СВЦЭМ!$A$39:$A$782,$A22,СВЦЭМ!$B$39:$B$782,D$11)+'СЕТ СН'!$F$12+СВЦЭМ!$D$10+'СЕТ СН'!$F$6-'СЕТ СН'!$F$22</f>
        <v>2118.67157081</v>
      </c>
      <c r="E22" s="36">
        <f>SUMIFS(СВЦЭМ!$C$39:$C$782,СВЦЭМ!$A$39:$A$782,$A22,СВЦЭМ!$B$39:$B$782,E$11)+'СЕТ СН'!$F$12+СВЦЭМ!$D$10+'СЕТ СН'!$F$6-'СЕТ СН'!$F$22</f>
        <v>2120.44486495</v>
      </c>
      <c r="F22" s="36">
        <f>SUMIFS(СВЦЭМ!$C$39:$C$782,СВЦЭМ!$A$39:$A$782,$A22,СВЦЭМ!$B$39:$B$782,F$11)+'СЕТ СН'!$F$12+СВЦЭМ!$D$10+'СЕТ СН'!$F$6-'СЕТ СН'!$F$22</f>
        <v>2115.2398733300001</v>
      </c>
      <c r="G22" s="36">
        <f>SUMIFS(СВЦЭМ!$C$39:$C$782,СВЦЭМ!$A$39:$A$782,$A22,СВЦЭМ!$B$39:$B$782,G$11)+'СЕТ СН'!$F$12+СВЦЭМ!$D$10+'СЕТ СН'!$F$6-'СЕТ СН'!$F$22</f>
        <v>2101.4896812299999</v>
      </c>
      <c r="H22" s="36">
        <f>SUMIFS(СВЦЭМ!$C$39:$C$782,СВЦЭМ!$A$39:$A$782,$A22,СВЦЭМ!$B$39:$B$782,H$11)+'СЕТ СН'!$F$12+СВЦЭМ!$D$10+'СЕТ СН'!$F$6-'СЕТ СН'!$F$22</f>
        <v>2046.5334405200001</v>
      </c>
      <c r="I22" s="36">
        <f>SUMIFS(СВЦЭМ!$C$39:$C$782,СВЦЭМ!$A$39:$A$782,$A22,СВЦЭМ!$B$39:$B$782,I$11)+'СЕТ СН'!$F$12+СВЦЭМ!$D$10+'СЕТ СН'!$F$6-'СЕТ СН'!$F$22</f>
        <v>1975.7007869999998</v>
      </c>
      <c r="J22" s="36">
        <f>SUMIFS(СВЦЭМ!$C$39:$C$782,СВЦЭМ!$A$39:$A$782,$A22,СВЦЭМ!$B$39:$B$782,J$11)+'СЕТ СН'!$F$12+СВЦЭМ!$D$10+'СЕТ СН'!$F$6-'СЕТ СН'!$F$22</f>
        <v>1929.6343641799999</v>
      </c>
      <c r="K22" s="36">
        <f>SUMIFS(СВЦЭМ!$C$39:$C$782,СВЦЭМ!$A$39:$A$782,$A22,СВЦЭМ!$B$39:$B$782,K$11)+'СЕТ СН'!$F$12+СВЦЭМ!$D$10+'СЕТ СН'!$F$6-'СЕТ СН'!$F$22</f>
        <v>1880.5059166799997</v>
      </c>
      <c r="L22" s="36">
        <f>SUMIFS(СВЦЭМ!$C$39:$C$782,СВЦЭМ!$A$39:$A$782,$A22,СВЦЭМ!$B$39:$B$782,L$11)+'СЕТ СН'!$F$12+СВЦЭМ!$D$10+'СЕТ СН'!$F$6-'СЕТ СН'!$F$22</f>
        <v>1886.5417797099999</v>
      </c>
      <c r="M22" s="36">
        <f>SUMIFS(СВЦЭМ!$C$39:$C$782,СВЦЭМ!$A$39:$A$782,$A22,СВЦЭМ!$B$39:$B$782,M$11)+'СЕТ СН'!$F$12+СВЦЭМ!$D$10+'СЕТ СН'!$F$6-'СЕТ СН'!$F$22</f>
        <v>1922.2754981799999</v>
      </c>
      <c r="N22" s="36">
        <f>SUMIFS(СВЦЭМ!$C$39:$C$782,СВЦЭМ!$A$39:$A$782,$A22,СВЦЭМ!$B$39:$B$782,N$11)+'СЕТ СН'!$F$12+СВЦЭМ!$D$10+'СЕТ СН'!$F$6-'СЕТ СН'!$F$22</f>
        <v>1962.4609621899999</v>
      </c>
      <c r="O22" s="36">
        <f>SUMIFS(СВЦЭМ!$C$39:$C$782,СВЦЭМ!$A$39:$A$782,$A22,СВЦЭМ!$B$39:$B$782,O$11)+'СЕТ СН'!$F$12+СВЦЭМ!$D$10+'СЕТ СН'!$F$6-'СЕТ СН'!$F$22</f>
        <v>1987.7165762700001</v>
      </c>
      <c r="P22" s="36">
        <f>SUMIFS(СВЦЭМ!$C$39:$C$782,СВЦЭМ!$A$39:$A$782,$A22,СВЦЭМ!$B$39:$B$782,P$11)+'СЕТ СН'!$F$12+СВЦЭМ!$D$10+'СЕТ СН'!$F$6-'СЕТ СН'!$F$22</f>
        <v>2010.9209696099997</v>
      </c>
      <c r="Q22" s="36">
        <f>SUMIFS(СВЦЭМ!$C$39:$C$782,СВЦЭМ!$A$39:$A$782,$A22,СВЦЭМ!$B$39:$B$782,Q$11)+'СЕТ СН'!$F$12+СВЦЭМ!$D$10+'СЕТ СН'!$F$6-'СЕТ СН'!$F$22</f>
        <v>2016.7907722999998</v>
      </c>
      <c r="R22" s="36">
        <f>SUMIFS(СВЦЭМ!$C$39:$C$782,СВЦЭМ!$A$39:$A$782,$A22,СВЦЭМ!$B$39:$B$782,R$11)+'СЕТ СН'!$F$12+СВЦЭМ!$D$10+'СЕТ СН'!$F$6-'СЕТ СН'!$F$22</f>
        <v>1999.0332918099998</v>
      </c>
      <c r="S22" s="36">
        <f>SUMIFS(СВЦЭМ!$C$39:$C$782,СВЦЭМ!$A$39:$A$782,$A22,СВЦЭМ!$B$39:$B$782,S$11)+'СЕТ СН'!$F$12+СВЦЭМ!$D$10+'СЕТ СН'!$F$6-'СЕТ СН'!$F$22</f>
        <v>1947.70816487</v>
      </c>
      <c r="T22" s="36">
        <f>SUMIFS(СВЦЭМ!$C$39:$C$782,СВЦЭМ!$A$39:$A$782,$A22,СВЦЭМ!$B$39:$B$782,T$11)+'СЕТ СН'!$F$12+СВЦЭМ!$D$10+'СЕТ СН'!$F$6-'СЕТ СН'!$F$22</f>
        <v>1924.4538929699997</v>
      </c>
      <c r="U22" s="36">
        <f>SUMIFS(СВЦЭМ!$C$39:$C$782,СВЦЭМ!$A$39:$A$782,$A22,СВЦЭМ!$B$39:$B$782,U$11)+'СЕТ СН'!$F$12+СВЦЭМ!$D$10+'СЕТ СН'!$F$6-'СЕТ СН'!$F$22</f>
        <v>1931.5408604700001</v>
      </c>
      <c r="V22" s="36">
        <f>SUMIFS(СВЦЭМ!$C$39:$C$782,СВЦЭМ!$A$39:$A$782,$A22,СВЦЭМ!$B$39:$B$782,V$11)+'СЕТ СН'!$F$12+СВЦЭМ!$D$10+'СЕТ СН'!$F$6-'СЕТ СН'!$F$22</f>
        <v>1958.3952897499998</v>
      </c>
      <c r="W22" s="36">
        <f>SUMIFS(СВЦЭМ!$C$39:$C$782,СВЦЭМ!$A$39:$A$782,$A22,СВЦЭМ!$B$39:$B$782,W$11)+'СЕТ СН'!$F$12+СВЦЭМ!$D$10+'СЕТ СН'!$F$6-'СЕТ СН'!$F$22</f>
        <v>1999.6691217499997</v>
      </c>
      <c r="X22" s="36">
        <f>SUMIFS(СВЦЭМ!$C$39:$C$782,СВЦЭМ!$A$39:$A$782,$A22,СВЦЭМ!$B$39:$B$782,X$11)+'СЕТ СН'!$F$12+СВЦЭМ!$D$10+'СЕТ СН'!$F$6-'СЕТ СН'!$F$22</f>
        <v>2024.91720394</v>
      </c>
      <c r="Y22" s="36">
        <f>SUMIFS(СВЦЭМ!$C$39:$C$782,СВЦЭМ!$A$39:$A$782,$A22,СВЦЭМ!$B$39:$B$782,Y$11)+'СЕТ СН'!$F$12+СВЦЭМ!$D$10+'СЕТ СН'!$F$6-'СЕТ СН'!$F$22</f>
        <v>2060.1788330199997</v>
      </c>
    </row>
    <row r="23" spans="1:25" ht="15.75" x14ac:dyDescent="0.2">
      <c r="A23" s="35">
        <f t="shared" si="0"/>
        <v>44969</v>
      </c>
      <c r="B23" s="36">
        <f>SUMIFS(СВЦЭМ!$C$39:$C$782,СВЦЭМ!$A$39:$A$782,$A23,СВЦЭМ!$B$39:$B$782,B$11)+'СЕТ СН'!$F$12+СВЦЭМ!$D$10+'СЕТ СН'!$F$6-'СЕТ СН'!$F$22</f>
        <v>1953.7188947899999</v>
      </c>
      <c r="C23" s="36">
        <f>SUMIFS(СВЦЭМ!$C$39:$C$782,СВЦЭМ!$A$39:$A$782,$A23,СВЦЭМ!$B$39:$B$782,C$11)+'СЕТ СН'!$F$12+СВЦЭМ!$D$10+'СЕТ СН'!$F$6-'СЕТ СН'!$F$22</f>
        <v>2030.3139486599998</v>
      </c>
      <c r="D23" s="36">
        <f>SUMIFS(СВЦЭМ!$C$39:$C$782,СВЦЭМ!$A$39:$A$782,$A23,СВЦЭМ!$B$39:$B$782,D$11)+'СЕТ СН'!$F$12+СВЦЭМ!$D$10+'СЕТ СН'!$F$6-'СЕТ СН'!$F$22</f>
        <v>2034.3058993199998</v>
      </c>
      <c r="E23" s="36">
        <f>SUMIFS(СВЦЭМ!$C$39:$C$782,СВЦЭМ!$A$39:$A$782,$A23,СВЦЭМ!$B$39:$B$782,E$11)+'СЕТ СН'!$F$12+СВЦЭМ!$D$10+'СЕТ СН'!$F$6-'СЕТ СН'!$F$22</f>
        <v>1986.7983930099999</v>
      </c>
      <c r="F23" s="36">
        <f>SUMIFS(СВЦЭМ!$C$39:$C$782,СВЦЭМ!$A$39:$A$782,$A23,СВЦЭМ!$B$39:$B$782,F$11)+'СЕТ СН'!$F$12+СВЦЭМ!$D$10+'СЕТ СН'!$F$6-'СЕТ СН'!$F$22</f>
        <v>2040.7981199999999</v>
      </c>
      <c r="G23" s="36">
        <f>SUMIFS(СВЦЭМ!$C$39:$C$782,СВЦЭМ!$A$39:$A$782,$A23,СВЦЭМ!$B$39:$B$782,G$11)+'СЕТ СН'!$F$12+СВЦЭМ!$D$10+'СЕТ СН'!$F$6-'СЕТ СН'!$F$22</f>
        <v>2037.9381045499999</v>
      </c>
      <c r="H23" s="36">
        <f>SUMIFS(СВЦЭМ!$C$39:$C$782,СВЦЭМ!$A$39:$A$782,$A23,СВЦЭМ!$B$39:$B$782,H$11)+'СЕТ СН'!$F$12+СВЦЭМ!$D$10+'СЕТ СН'!$F$6-'СЕТ СН'!$F$22</f>
        <v>2039.7030076199999</v>
      </c>
      <c r="I23" s="36">
        <f>SUMIFS(СВЦЭМ!$C$39:$C$782,СВЦЭМ!$A$39:$A$782,$A23,СВЦЭМ!$B$39:$B$782,I$11)+'СЕТ СН'!$F$12+СВЦЭМ!$D$10+'СЕТ СН'!$F$6-'СЕТ СН'!$F$22</f>
        <v>2045.3576720400001</v>
      </c>
      <c r="J23" s="36">
        <f>SUMIFS(СВЦЭМ!$C$39:$C$782,СВЦЭМ!$A$39:$A$782,$A23,СВЦЭМ!$B$39:$B$782,J$11)+'СЕТ СН'!$F$12+СВЦЭМ!$D$10+'СЕТ СН'!$F$6-'СЕТ СН'!$F$22</f>
        <v>2029.13633725</v>
      </c>
      <c r="K23" s="36">
        <f>SUMIFS(СВЦЭМ!$C$39:$C$782,СВЦЭМ!$A$39:$A$782,$A23,СВЦЭМ!$B$39:$B$782,K$11)+'СЕТ СН'!$F$12+СВЦЭМ!$D$10+'СЕТ СН'!$F$6-'СЕТ СН'!$F$22</f>
        <v>1952.6017195499999</v>
      </c>
      <c r="L23" s="36">
        <f>SUMIFS(СВЦЭМ!$C$39:$C$782,СВЦЭМ!$A$39:$A$782,$A23,СВЦЭМ!$B$39:$B$782,L$11)+'СЕТ СН'!$F$12+СВЦЭМ!$D$10+'СЕТ СН'!$F$6-'СЕТ СН'!$F$22</f>
        <v>1928.5849063000001</v>
      </c>
      <c r="M23" s="36">
        <f>SUMIFS(СВЦЭМ!$C$39:$C$782,СВЦЭМ!$A$39:$A$782,$A23,СВЦЭМ!$B$39:$B$782,M$11)+'СЕТ СН'!$F$12+СВЦЭМ!$D$10+'СЕТ СН'!$F$6-'СЕТ СН'!$F$22</f>
        <v>1924.7891491299997</v>
      </c>
      <c r="N23" s="36">
        <f>SUMIFS(СВЦЭМ!$C$39:$C$782,СВЦЭМ!$A$39:$A$782,$A23,СВЦЭМ!$B$39:$B$782,N$11)+'СЕТ СН'!$F$12+СВЦЭМ!$D$10+'СЕТ СН'!$F$6-'СЕТ СН'!$F$22</f>
        <v>1934.31712728</v>
      </c>
      <c r="O23" s="36">
        <f>SUMIFS(СВЦЭМ!$C$39:$C$782,СВЦЭМ!$A$39:$A$782,$A23,СВЦЭМ!$B$39:$B$782,O$11)+'СЕТ СН'!$F$12+СВЦЭМ!$D$10+'СЕТ СН'!$F$6-'СЕТ СН'!$F$22</f>
        <v>1969.9867554799998</v>
      </c>
      <c r="P23" s="36">
        <f>SUMIFS(СВЦЭМ!$C$39:$C$782,СВЦЭМ!$A$39:$A$782,$A23,СВЦЭМ!$B$39:$B$782,P$11)+'СЕТ СН'!$F$12+СВЦЭМ!$D$10+'СЕТ СН'!$F$6-'СЕТ СН'!$F$22</f>
        <v>1998.34997226</v>
      </c>
      <c r="Q23" s="36">
        <f>SUMIFS(СВЦЭМ!$C$39:$C$782,СВЦЭМ!$A$39:$A$782,$A23,СВЦЭМ!$B$39:$B$782,Q$11)+'СЕТ СН'!$F$12+СВЦЭМ!$D$10+'СЕТ СН'!$F$6-'СЕТ СН'!$F$22</f>
        <v>2002.6649722500001</v>
      </c>
      <c r="R23" s="36">
        <f>SUMIFS(СВЦЭМ!$C$39:$C$782,СВЦЭМ!$A$39:$A$782,$A23,СВЦЭМ!$B$39:$B$782,R$11)+'СЕТ СН'!$F$12+СВЦЭМ!$D$10+'СЕТ СН'!$F$6-'СЕТ СН'!$F$22</f>
        <v>2005.39072218</v>
      </c>
      <c r="S23" s="36">
        <f>SUMIFS(СВЦЭМ!$C$39:$C$782,СВЦЭМ!$A$39:$A$782,$A23,СВЦЭМ!$B$39:$B$782,S$11)+'СЕТ СН'!$F$12+СВЦЭМ!$D$10+'СЕТ СН'!$F$6-'СЕТ СН'!$F$22</f>
        <v>1968.0797183999998</v>
      </c>
      <c r="T23" s="36">
        <f>SUMIFS(СВЦЭМ!$C$39:$C$782,СВЦЭМ!$A$39:$A$782,$A23,СВЦЭМ!$B$39:$B$782,T$11)+'СЕТ СН'!$F$12+СВЦЭМ!$D$10+'СЕТ СН'!$F$6-'СЕТ СН'!$F$22</f>
        <v>1933.73832524</v>
      </c>
      <c r="U23" s="36">
        <f>SUMIFS(СВЦЭМ!$C$39:$C$782,СВЦЭМ!$A$39:$A$782,$A23,СВЦЭМ!$B$39:$B$782,U$11)+'СЕТ СН'!$F$12+СВЦЭМ!$D$10+'СЕТ СН'!$F$6-'СЕТ СН'!$F$22</f>
        <v>1895.2375493999998</v>
      </c>
      <c r="V23" s="36">
        <f>SUMIFS(СВЦЭМ!$C$39:$C$782,СВЦЭМ!$A$39:$A$782,$A23,СВЦЭМ!$B$39:$B$782,V$11)+'СЕТ СН'!$F$12+СВЦЭМ!$D$10+'СЕТ СН'!$F$6-'СЕТ СН'!$F$22</f>
        <v>1923.4981638599997</v>
      </c>
      <c r="W23" s="36">
        <f>SUMIFS(СВЦЭМ!$C$39:$C$782,СВЦЭМ!$A$39:$A$782,$A23,СВЦЭМ!$B$39:$B$782,W$11)+'СЕТ СН'!$F$12+СВЦЭМ!$D$10+'СЕТ СН'!$F$6-'СЕТ СН'!$F$22</f>
        <v>1934.2056791800001</v>
      </c>
      <c r="X23" s="36">
        <f>SUMIFS(СВЦЭМ!$C$39:$C$782,СВЦЭМ!$A$39:$A$782,$A23,СВЦЭМ!$B$39:$B$782,X$11)+'СЕТ СН'!$F$12+СВЦЭМ!$D$10+'СЕТ СН'!$F$6-'СЕТ СН'!$F$22</f>
        <v>1991.89244908</v>
      </c>
      <c r="Y23" s="36">
        <f>SUMIFS(СВЦЭМ!$C$39:$C$782,СВЦЭМ!$A$39:$A$782,$A23,СВЦЭМ!$B$39:$B$782,Y$11)+'СЕТ СН'!$F$12+СВЦЭМ!$D$10+'СЕТ СН'!$F$6-'СЕТ СН'!$F$22</f>
        <v>1989.6185647299999</v>
      </c>
    </row>
    <row r="24" spans="1:25" ht="15.75" x14ac:dyDescent="0.2">
      <c r="A24" s="35">
        <f t="shared" si="0"/>
        <v>44970</v>
      </c>
      <c r="B24" s="36">
        <f>SUMIFS(СВЦЭМ!$C$39:$C$782,СВЦЭМ!$A$39:$A$782,$A24,СВЦЭМ!$B$39:$B$782,B$11)+'СЕТ СН'!$F$12+СВЦЭМ!$D$10+'СЕТ СН'!$F$6-'СЕТ СН'!$F$22</f>
        <v>2089.68281996</v>
      </c>
      <c r="C24" s="36">
        <f>SUMIFS(СВЦЭМ!$C$39:$C$782,СВЦЭМ!$A$39:$A$782,$A24,СВЦЭМ!$B$39:$B$782,C$11)+'СЕТ СН'!$F$12+СВЦЭМ!$D$10+'СЕТ СН'!$F$6-'СЕТ СН'!$F$22</f>
        <v>2125.51659978</v>
      </c>
      <c r="D24" s="36">
        <f>SUMIFS(СВЦЭМ!$C$39:$C$782,СВЦЭМ!$A$39:$A$782,$A24,СВЦЭМ!$B$39:$B$782,D$11)+'СЕТ СН'!$F$12+СВЦЭМ!$D$10+'СЕТ СН'!$F$6-'СЕТ СН'!$F$22</f>
        <v>2127.4205689599999</v>
      </c>
      <c r="E24" s="36">
        <f>SUMIFS(СВЦЭМ!$C$39:$C$782,СВЦЭМ!$A$39:$A$782,$A24,СВЦЭМ!$B$39:$B$782,E$11)+'СЕТ СН'!$F$12+СВЦЭМ!$D$10+'СЕТ СН'!$F$6-'СЕТ СН'!$F$22</f>
        <v>2148.44823795</v>
      </c>
      <c r="F24" s="36">
        <f>SUMIFS(СВЦЭМ!$C$39:$C$782,СВЦЭМ!$A$39:$A$782,$A24,СВЦЭМ!$B$39:$B$782,F$11)+'СЕТ СН'!$F$12+СВЦЭМ!$D$10+'СЕТ СН'!$F$6-'СЕТ СН'!$F$22</f>
        <v>2105.8177826299998</v>
      </c>
      <c r="G24" s="36">
        <f>SUMIFS(СВЦЭМ!$C$39:$C$782,СВЦЭМ!$A$39:$A$782,$A24,СВЦЭМ!$B$39:$B$782,G$11)+'СЕТ СН'!$F$12+СВЦЭМ!$D$10+'СЕТ СН'!$F$6-'СЕТ СН'!$F$22</f>
        <v>2073.3233943699997</v>
      </c>
      <c r="H24" s="36">
        <f>SUMIFS(СВЦЭМ!$C$39:$C$782,СВЦЭМ!$A$39:$A$782,$A24,СВЦЭМ!$B$39:$B$782,H$11)+'СЕТ СН'!$F$12+СВЦЭМ!$D$10+'СЕТ СН'!$F$6-'СЕТ СН'!$F$22</f>
        <v>2016.1674183300001</v>
      </c>
      <c r="I24" s="36">
        <f>SUMIFS(СВЦЭМ!$C$39:$C$782,СВЦЭМ!$A$39:$A$782,$A24,СВЦЭМ!$B$39:$B$782,I$11)+'СЕТ СН'!$F$12+СВЦЭМ!$D$10+'СЕТ СН'!$F$6-'СЕТ СН'!$F$22</f>
        <v>2008.3466780799999</v>
      </c>
      <c r="J24" s="36">
        <f>SUMIFS(СВЦЭМ!$C$39:$C$782,СВЦЭМ!$A$39:$A$782,$A24,СВЦЭМ!$B$39:$B$782,J$11)+'СЕТ СН'!$F$12+СВЦЭМ!$D$10+'СЕТ СН'!$F$6-'СЕТ СН'!$F$22</f>
        <v>1964.6944781500001</v>
      </c>
      <c r="K24" s="36">
        <f>SUMIFS(СВЦЭМ!$C$39:$C$782,СВЦЭМ!$A$39:$A$782,$A24,СВЦЭМ!$B$39:$B$782,K$11)+'СЕТ СН'!$F$12+СВЦЭМ!$D$10+'СЕТ СН'!$F$6-'СЕТ СН'!$F$22</f>
        <v>1946.68842804</v>
      </c>
      <c r="L24" s="36">
        <f>SUMIFS(СВЦЭМ!$C$39:$C$782,СВЦЭМ!$A$39:$A$782,$A24,СВЦЭМ!$B$39:$B$782,L$11)+'СЕТ СН'!$F$12+СВЦЭМ!$D$10+'СЕТ СН'!$F$6-'СЕТ СН'!$F$22</f>
        <v>1961.3141722800001</v>
      </c>
      <c r="M24" s="36">
        <f>SUMIFS(СВЦЭМ!$C$39:$C$782,СВЦЭМ!$A$39:$A$782,$A24,СВЦЭМ!$B$39:$B$782,M$11)+'СЕТ СН'!$F$12+СВЦЭМ!$D$10+'СЕТ СН'!$F$6-'СЕТ СН'!$F$22</f>
        <v>1981.0990484899999</v>
      </c>
      <c r="N24" s="36">
        <f>SUMIFS(СВЦЭМ!$C$39:$C$782,СВЦЭМ!$A$39:$A$782,$A24,СВЦЭМ!$B$39:$B$782,N$11)+'СЕТ СН'!$F$12+СВЦЭМ!$D$10+'СЕТ СН'!$F$6-'СЕТ СН'!$F$22</f>
        <v>2033.5672450900001</v>
      </c>
      <c r="O24" s="36">
        <f>SUMIFS(СВЦЭМ!$C$39:$C$782,СВЦЭМ!$A$39:$A$782,$A24,СВЦЭМ!$B$39:$B$782,O$11)+'СЕТ СН'!$F$12+СВЦЭМ!$D$10+'СЕТ СН'!$F$6-'СЕТ СН'!$F$22</f>
        <v>2076.7325178900001</v>
      </c>
      <c r="P24" s="36">
        <f>SUMIFS(СВЦЭМ!$C$39:$C$782,СВЦЭМ!$A$39:$A$782,$A24,СВЦЭМ!$B$39:$B$782,P$11)+'СЕТ СН'!$F$12+СВЦЭМ!$D$10+'СЕТ СН'!$F$6-'СЕТ СН'!$F$22</f>
        <v>2115.65639891</v>
      </c>
      <c r="Q24" s="36">
        <f>SUMIFS(СВЦЭМ!$C$39:$C$782,СВЦЭМ!$A$39:$A$782,$A24,СВЦЭМ!$B$39:$B$782,Q$11)+'СЕТ СН'!$F$12+СВЦЭМ!$D$10+'СЕТ СН'!$F$6-'СЕТ СН'!$F$22</f>
        <v>2124.86778542</v>
      </c>
      <c r="R24" s="36">
        <f>SUMIFS(СВЦЭМ!$C$39:$C$782,СВЦЭМ!$A$39:$A$782,$A24,СВЦЭМ!$B$39:$B$782,R$11)+'СЕТ СН'!$F$12+СВЦЭМ!$D$10+'СЕТ СН'!$F$6-'СЕТ СН'!$F$22</f>
        <v>2096.7152857000001</v>
      </c>
      <c r="S24" s="36">
        <f>SUMIFS(СВЦЭМ!$C$39:$C$782,СВЦЭМ!$A$39:$A$782,$A24,СВЦЭМ!$B$39:$B$782,S$11)+'СЕТ СН'!$F$12+СВЦЭМ!$D$10+'СЕТ СН'!$F$6-'СЕТ СН'!$F$22</f>
        <v>2061.11083052</v>
      </c>
      <c r="T24" s="36">
        <f>SUMIFS(СВЦЭМ!$C$39:$C$782,СВЦЭМ!$A$39:$A$782,$A24,СВЦЭМ!$B$39:$B$782,T$11)+'СЕТ СН'!$F$12+СВЦЭМ!$D$10+'СЕТ СН'!$F$6-'СЕТ СН'!$F$22</f>
        <v>2008.9737666599999</v>
      </c>
      <c r="U24" s="36">
        <f>SUMIFS(СВЦЭМ!$C$39:$C$782,СВЦЭМ!$A$39:$A$782,$A24,СВЦЭМ!$B$39:$B$782,U$11)+'СЕТ СН'!$F$12+СВЦЭМ!$D$10+'СЕТ СН'!$F$6-'СЕТ СН'!$F$22</f>
        <v>2064.5129808000002</v>
      </c>
      <c r="V24" s="36">
        <f>SUMIFS(СВЦЭМ!$C$39:$C$782,СВЦЭМ!$A$39:$A$782,$A24,СВЦЭМ!$B$39:$B$782,V$11)+'СЕТ СН'!$F$12+СВЦЭМ!$D$10+'СЕТ СН'!$F$6-'СЕТ СН'!$F$22</f>
        <v>2072.52568565</v>
      </c>
      <c r="W24" s="36">
        <f>SUMIFS(СВЦЭМ!$C$39:$C$782,СВЦЭМ!$A$39:$A$782,$A24,СВЦЭМ!$B$39:$B$782,W$11)+'СЕТ СН'!$F$12+СВЦЭМ!$D$10+'СЕТ СН'!$F$6-'СЕТ СН'!$F$22</f>
        <v>2102.45210873</v>
      </c>
      <c r="X24" s="36">
        <f>SUMIFS(СВЦЭМ!$C$39:$C$782,СВЦЭМ!$A$39:$A$782,$A24,СВЦЭМ!$B$39:$B$782,X$11)+'СЕТ СН'!$F$12+СВЦЭМ!$D$10+'СЕТ СН'!$F$6-'СЕТ СН'!$F$22</f>
        <v>2137.72055959</v>
      </c>
      <c r="Y24" s="36">
        <f>SUMIFS(СВЦЭМ!$C$39:$C$782,СВЦЭМ!$A$39:$A$782,$A24,СВЦЭМ!$B$39:$B$782,Y$11)+'СЕТ СН'!$F$12+СВЦЭМ!$D$10+'СЕТ СН'!$F$6-'СЕТ СН'!$F$22</f>
        <v>2059.7078430399997</v>
      </c>
    </row>
    <row r="25" spans="1:25" ht="15.75" x14ac:dyDescent="0.2">
      <c r="A25" s="35">
        <f t="shared" si="0"/>
        <v>44971</v>
      </c>
      <c r="B25" s="36">
        <f>SUMIFS(СВЦЭМ!$C$39:$C$782,СВЦЭМ!$A$39:$A$782,$A25,СВЦЭМ!$B$39:$B$782,B$11)+'СЕТ СН'!$F$12+СВЦЭМ!$D$10+'СЕТ СН'!$F$6-'СЕТ СН'!$F$22</f>
        <v>2157.1839771199998</v>
      </c>
      <c r="C25" s="36">
        <f>SUMIFS(СВЦЭМ!$C$39:$C$782,СВЦЭМ!$A$39:$A$782,$A25,СВЦЭМ!$B$39:$B$782,C$11)+'СЕТ СН'!$F$12+СВЦЭМ!$D$10+'СЕТ СН'!$F$6-'СЕТ СН'!$F$22</f>
        <v>2219.6376882499999</v>
      </c>
      <c r="D25" s="36">
        <f>SUMIFS(СВЦЭМ!$C$39:$C$782,СВЦЭМ!$A$39:$A$782,$A25,СВЦЭМ!$B$39:$B$782,D$11)+'СЕТ СН'!$F$12+СВЦЭМ!$D$10+'СЕТ СН'!$F$6-'СЕТ СН'!$F$22</f>
        <v>2191.6592810100001</v>
      </c>
      <c r="E25" s="36">
        <f>SUMIFS(СВЦЭМ!$C$39:$C$782,СВЦЭМ!$A$39:$A$782,$A25,СВЦЭМ!$B$39:$B$782,E$11)+'СЕТ СН'!$F$12+СВЦЭМ!$D$10+'СЕТ СН'!$F$6-'СЕТ СН'!$F$22</f>
        <v>2298.18945682</v>
      </c>
      <c r="F25" s="36">
        <f>SUMIFS(СВЦЭМ!$C$39:$C$782,СВЦЭМ!$A$39:$A$782,$A25,СВЦЭМ!$B$39:$B$782,F$11)+'СЕТ СН'!$F$12+СВЦЭМ!$D$10+'СЕТ СН'!$F$6-'СЕТ СН'!$F$22</f>
        <v>2115.3828602899998</v>
      </c>
      <c r="G25" s="36">
        <f>SUMIFS(СВЦЭМ!$C$39:$C$782,СВЦЭМ!$A$39:$A$782,$A25,СВЦЭМ!$B$39:$B$782,G$11)+'СЕТ СН'!$F$12+СВЦЭМ!$D$10+'СЕТ СН'!$F$6-'СЕТ СН'!$F$22</f>
        <v>2254.01408322</v>
      </c>
      <c r="H25" s="36">
        <f>SUMIFS(СВЦЭМ!$C$39:$C$782,СВЦЭМ!$A$39:$A$782,$A25,СВЦЭМ!$B$39:$B$782,H$11)+'СЕТ СН'!$F$12+СВЦЭМ!$D$10+'СЕТ СН'!$F$6-'СЕТ СН'!$F$22</f>
        <v>2165.5371519800001</v>
      </c>
      <c r="I25" s="36">
        <f>SUMIFS(СВЦЭМ!$C$39:$C$782,СВЦЭМ!$A$39:$A$782,$A25,СВЦЭМ!$B$39:$B$782,I$11)+'СЕТ СН'!$F$12+СВЦЭМ!$D$10+'СЕТ СН'!$F$6-'СЕТ СН'!$F$22</f>
        <v>2103.0536853600001</v>
      </c>
      <c r="J25" s="36">
        <f>SUMIFS(СВЦЭМ!$C$39:$C$782,СВЦЭМ!$A$39:$A$782,$A25,СВЦЭМ!$B$39:$B$782,J$11)+'СЕТ СН'!$F$12+СВЦЭМ!$D$10+'СЕТ СН'!$F$6-'СЕТ СН'!$F$22</f>
        <v>2093.6520756899999</v>
      </c>
      <c r="K25" s="36">
        <f>SUMIFS(СВЦЭМ!$C$39:$C$782,СВЦЭМ!$A$39:$A$782,$A25,СВЦЭМ!$B$39:$B$782,K$11)+'СЕТ СН'!$F$12+СВЦЭМ!$D$10+'СЕТ СН'!$F$6-'СЕТ СН'!$F$22</f>
        <v>2062.0294596200001</v>
      </c>
      <c r="L25" s="36">
        <f>SUMIFS(СВЦЭМ!$C$39:$C$782,СВЦЭМ!$A$39:$A$782,$A25,СВЦЭМ!$B$39:$B$782,L$11)+'СЕТ СН'!$F$12+СВЦЭМ!$D$10+'СЕТ СН'!$F$6-'СЕТ СН'!$F$22</f>
        <v>2065.4379141700001</v>
      </c>
      <c r="M25" s="36">
        <f>SUMIFS(СВЦЭМ!$C$39:$C$782,СВЦЭМ!$A$39:$A$782,$A25,СВЦЭМ!$B$39:$B$782,M$11)+'СЕТ СН'!$F$12+СВЦЭМ!$D$10+'СЕТ СН'!$F$6-'СЕТ СН'!$F$22</f>
        <v>2140.3648935599999</v>
      </c>
      <c r="N25" s="36">
        <f>SUMIFS(СВЦЭМ!$C$39:$C$782,СВЦЭМ!$A$39:$A$782,$A25,СВЦЭМ!$B$39:$B$782,N$11)+'СЕТ СН'!$F$12+СВЦЭМ!$D$10+'СЕТ СН'!$F$6-'СЕТ СН'!$F$22</f>
        <v>2121.5524778899999</v>
      </c>
      <c r="O25" s="36">
        <f>SUMIFS(СВЦЭМ!$C$39:$C$782,СВЦЭМ!$A$39:$A$782,$A25,СВЦЭМ!$B$39:$B$782,O$11)+'СЕТ СН'!$F$12+СВЦЭМ!$D$10+'СЕТ СН'!$F$6-'СЕТ СН'!$F$22</f>
        <v>2140.87391368</v>
      </c>
      <c r="P25" s="36">
        <f>SUMIFS(СВЦЭМ!$C$39:$C$782,СВЦЭМ!$A$39:$A$782,$A25,СВЦЭМ!$B$39:$B$782,P$11)+'СЕТ СН'!$F$12+СВЦЭМ!$D$10+'СЕТ СН'!$F$6-'СЕТ СН'!$F$22</f>
        <v>2179.2656236600001</v>
      </c>
      <c r="Q25" s="36">
        <f>SUMIFS(СВЦЭМ!$C$39:$C$782,СВЦЭМ!$A$39:$A$782,$A25,СВЦЭМ!$B$39:$B$782,Q$11)+'СЕТ СН'!$F$12+СВЦЭМ!$D$10+'СЕТ СН'!$F$6-'СЕТ СН'!$F$22</f>
        <v>2183.9345547799999</v>
      </c>
      <c r="R25" s="36">
        <f>SUMIFS(СВЦЭМ!$C$39:$C$782,СВЦЭМ!$A$39:$A$782,$A25,СВЦЭМ!$B$39:$B$782,R$11)+'СЕТ СН'!$F$12+СВЦЭМ!$D$10+'СЕТ СН'!$F$6-'СЕТ СН'!$F$22</f>
        <v>2166.5907443900001</v>
      </c>
      <c r="S25" s="36">
        <f>SUMIFS(СВЦЭМ!$C$39:$C$782,СВЦЭМ!$A$39:$A$782,$A25,СВЦЭМ!$B$39:$B$782,S$11)+'СЕТ СН'!$F$12+СВЦЭМ!$D$10+'СЕТ СН'!$F$6-'СЕТ СН'!$F$22</f>
        <v>2131.8269513199998</v>
      </c>
      <c r="T25" s="36">
        <f>SUMIFS(СВЦЭМ!$C$39:$C$782,СВЦЭМ!$A$39:$A$782,$A25,СВЦЭМ!$B$39:$B$782,T$11)+'СЕТ СН'!$F$12+СВЦЭМ!$D$10+'СЕТ СН'!$F$6-'СЕТ СН'!$F$22</f>
        <v>2121.6530540499998</v>
      </c>
      <c r="U25" s="36">
        <f>SUMIFS(СВЦЭМ!$C$39:$C$782,СВЦЭМ!$A$39:$A$782,$A25,СВЦЭМ!$B$39:$B$782,U$11)+'СЕТ СН'!$F$12+СВЦЭМ!$D$10+'СЕТ СН'!$F$6-'СЕТ СН'!$F$22</f>
        <v>2115.3652467500001</v>
      </c>
      <c r="V25" s="36">
        <f>SUMIFS(СВЦЭМ!$C$39:$C$782,СВЦЭМ!$A$39:$A$782,$A25,СВЦЭМ!$B$39:$B$782,V$11)+'СЕТ СН'!$F$12+СВЦЭМ!$D$10+'СЕТ СН'!$F$6-'СЕТ СН'!$F$22</f>
        <v>2130.1518268899999</v>
      </c>
      <c r="W25" s="36">
        <f>SUMIFS(СВЦЭМ!$C$39:$C$782,СВЦЭМ!$A$39:$A$782,$A25,СВЦЭМ!$B$39:$B$782,W$11)+'СЕТ СН'!$F$12+СВЦЭМ!$D$10+'СЕТ СН'!$F$6-'СЕТ СН'!$F$22</f>
        <v>2153.82164612</v>
      </c>
      <c r="X25" s="36">
        <f>SUMIFS(СВЦЭМ!$C$39:$C$782,СВЦЭМ!$A$39:$A$782,$A25,СВЦЭМ!$B$39:$B$782,X$11)+'СЕТ СН'!$F$12+СВЦЭМ!$D$10+'СЕТ СН'!$F$6-'СЕТ СН'!$F$22</f>
        <v>2182.11095922</v>
      </c>
      <c r="Y25" s="36">
        <f>SUMIFS(СВЦЭМ!$C$39:$C$782,СВЦЭМ!$A$39:$A$782,$A25,СВЦЭМ!$B$39:$B$782,Y$11)+'СЕТ СН'!$F$12+СВЦЭМ!$D$10+'СЕТ СН'!$F$6-'СЕТ СН'!$F$22</f>
        <v>2198.9026650299998</v>
      </c>
    </row>
    <row r="26" spans="1:25" ht="15.75" x14ac:dyDescent="0.2">
      <c r="A26" s="35">
        <f t="shared" si="0"/>
        <v>44972</v>
      </c>
      <c r="B26" s="36">
        <f>SUMIFS(СВЦЭМ!$C$39:$C$782,СВЦЭМ!$A$39:$A$782,$A26,СВЦЭМ!$B$39:$B$782,B$11)+'СЕТ СН'!$F$12+СВЦЭМ!$D$10+'СЕТ СН'!$F$6-'СЕТ СН'!$F$22</f>
        <v>2139.5584317899998</v>
      </c>
      <c r="C26" s="36">
        <f>SUMIFS(СВЦЭМ!$C$39:$C$782,СВЦЭМ!$A$39:$A$782,$A26,СВЦЭМ!$B$39:$B$782,C$11)+'СЕТ СН'!$F$12+СВЦЭМ!$D$10+'СЕТ СН'!$F$6-'СЕТ СН'!$F$22</f>
        <v>2160.8267209199998</v>
      </c>
      <c r="D26" s="36">
        <f>SUMIFS(СВЦЭМ!$C$39:$C$782,СВЦЭМ!$A$39:$A$782,$A26,СВЦЭМ!$B$39:$B$782,D$11)+'СЕТ СН'!$F$12+СВЦЭМ!$D$10+'СЕТ СН'!$F$6-'СЕТ СН'!$F$22</f>
        <v>2185.3567428299998</v>
      </c>
      <c r="E26" s="36">
        <f>SUMIFS(СВЦЭМ!$C$39:$C$782,СВЦЭМ!$A$39:$A$782,$A26,СВЦЭМ!$B$39:$B$782,E$11)+'СЕТ СН'!$F$12+СВЦЭМ!$D$10+'СЕТ СН'!$F$6-'СЕТ СН'!$F$22</f>
        <v>2173.4022091500001</v>
      </c>
      <c r="F26" s="36">
        <f>SUMIFS(СВЦЭМ!$C$39:$C$782,СВЦЭМ!$A$39:$A$782,$A26,СВЦЭМ!$B$39:$B$782,F$11)+'СЕТ СН'!$F$12+СВЦЭМ!$D$10+'СЕТ СН'!$F$6-'СЕТ СН'!$F$22</f>
        <v>2145.6799793800001</v>
      </c>
      <c r="G26" s="36">
        <f>SUMIFS(СВЦЭМ!$C$39:$C$782,СВЦЭМ!$A$39:$A$782,$A26,СВЦЭМ!$B$39:$B$782,G$11)+'СЕТ СН'!$F$12+СВЦЭМ!$D$10+'СЕТ СН'!$F$6-'СЕТ СН'!$F$22</f>
        <v>2073.1876596900001</v>
      </c>
      <c r="H26" s="36">
        <f>SUMIFS(СВЦЭМ!$C$39:$C$782,СВЦЭМ!$A$39:$A$782,$A26,СВЦЭМ!$B$39:$B$782,H$11)+'СЕТ СН'!$F$12+СВЦЭМ!$D$10+'СЕТ СН'!$F$6-'СЕТ СН'!$F$22</f>
        <v>1996.57565342</v>
      </c>
      <c r="I26" s="36">
        <f>SUMIFS(СВЦЭМ!$C$39:$C$782,СВЦЭМ!$A$39:$A$782,$A26,СВЦЭМ!$B$39:$B$782,I$11)+'СЕТ СН'!$F$12+СВЦЭМ!$D$10+'СЕТ СН'!$F$6-'СЕТ СН'!$F$22</f>
        <v>1979.30822592</v>
      </c>
      <c r="J26" s="36">
        <f>SUMIFS(СВЦЭМ!$C$39:$C$782,СВЦЭМ!$A$39:$A$782,$A26,СВЦЭМ!$B$39:$B$782,J$11)+'СЕТ СН'!$F$12+СВЦЭМ!$D$10+'СЕТ СН'!$F$6-'СЕТ СН'!$F$22</f>
        <v>1947.41028723</v>
      </c>
      <c r="K26" s="36">
        <f>SUMIFS(СВЦЭМ!$C$39:$C$782,СВЦЭМ!$A$39:$A$782,$A26,СВЦЭМ!$B$39:$B$782,K$11)+'СЕТ СН'!$F$12+СВЦЭМ!$D$10+'СЕТ СН'!$F$6-'СЕТ СН'!$F$22</f>
        <v>1944.37970516</v>
      </c>
      <c r="L26" s="36">
        <f>SUMIFS(СВЦЭМ!$C$39:$C$782,СВЦЭМ!$A$39:$A$782,$A26,СВЦЭМ!$B$39:$B$782,L$11)+'СЕТ СН'!$F$12+СВЦЭМ!$D$10+'СЕТ СН'!$F$6-'СЕТ СН'!$F$22</f>
        <v>1954.5898564300001</v>
      </c>
      <c r="M26" s="36">
        <f>SUMIFS(СВЦЭМ!$C$39:$C$782,СВЦЭМ!$A$39:$A$782,$A26,СВЦЭМ!$B$39:$B$782,M$11)+'СЕТ СН'!$F$12+СВЦЭМ!$D$10+'СЕТ СН'!$F$6-'СЕТ СН'!$F$22</f>
        <v>1999.2609013699998</v>
      </c>
      <c r="N26" s="36">
        <f>SUMIFS(СВЦЭМ!$C$39:$C$782,СВЦЭМ!$A$39:$A$782,$A26,СВЦЭМ!$B$39:$B$782,N$11)+'СЕТ СН'!$F$12+СВЦЭМ!$D$10+'СЕТ СН'!$F$6-'СЕТ СН'!$F$22</f>
        <v>2020.6039103899998</v>
      </c>
      <c r="O26" s="36">
        <f>SUMIFS(СВЦЭМ!$C$39:$C$782,СВЦЭМ!$A$39:$A$782,$A26,СВЦЭМ!$B$39:$B$782,O$11)+'СЕТ СН'!$F$12+СВЦЭМ!$D$10+'СЕТ СН'!$F$6-'СЕТ СН'!$F$22</f>
        <v>2045.7474808799998</v>
      </c>
      <c r="P26" s="36">
        <f>SUMIFS(СВЦЭМ!$C$39:$C$782,СВЦЭМ!$A$39:$A$782,$A26,СВЦЭМ!$B$39:$B$782,P$11)+'СЕТ СН'!$F$12+СВЦЭМ!$D$10+'СЕТ СН'!$F$6-'СЕТ СН'!$F$22</f>
        <v>2066.0893261900001</v>
      </c>
      <c r="Q26" s="36">
        <f>SUMIFS(СВЦЭМ!$C$39:$C$782,СВЦЭМ!$A$39:$A$782,$A26,СВЦЭМ!$B$39:$B$782,Q$11)+'СЕТ СН'!$F$12+СВЦЭМ!$D$10+'СЕТ СН'!$F$6-'СЕТ СН'!$F$22</f>
        <v>2049.3285993</v>
      </c>
      <c r="R26" s="36">
        <f>SUMIFS(СВЦЭМ!$C$39:$C$782,СВЦЭМ!$A$39:$A$782,$A26,СВЦЭМ!$B$39:$B$782,R$11)+'СЕТ СН'!$F$12+СВЦЭМ!$D$10+'СЕТ СН'!$F$6-'СЕТ СН'!$F$22</f>
        <v>2035.1433498000001</v>
      </c>
      <c r="S26" s="36">
        <f>SUMIFS(СВЦЭМ!$C$39:$C$782,СВЦЭМ!$A$39:$A$782,$A26,СВЦЭМ!$B$39:$B$782,S$11)+'СЕТ СН'!$F$12+СВЦЭМ!$D$10+'СЕТ СН'!$F$6-'СЕТ СН'!$F$22</f>
        <v>1986.8313720799997</v>
      </c>
      <c r="T26" s="36">
        <f>SUMIFS(СВЦЭМ!$C$39:$C$782,СВЦЭМ!$A$39:$A$782,$A26,СВЦЭМ!$B$39:$B$782,T$11)+'СЕТ СН'!$F$12+СВЦЭМ!$D$10+'СЕТ СН'!$F$6-'СЕТ СН'!$F$22</f>
        <v>1935.4783408399999</v>
      </c>
      <c r="U26" s="36">
        <f>SUMIFS(СВЦЭМ!$C$39:$C$782,СВЦЭМ!$A$39:$A$782,$A26,СВЦЭМ!$B$39:$B$782,U$11)+'СЕТ СН'!$F$12+СВЦЭМ!$D$10+'СЕТ СН'!$F$6-'СЕТ СН'!$F$22</f>
        <v>1964.14197964</v>
      </c>
      <c r="V26" s="36">
        <f>SUMIFS(СВЦЭМ!$C$39:$C$782,СВЦЭМ!$A$39:$A$782,$A26,СВЦЭМ!$B$39:$B$782,V$11)+'СЕТ СН'!$F$12+СВЦЭМ!$D$10+'СЕТ СН'!$F$6-'СЕТ СН'!$F$22</f>
        <v>1953.8265514899999</v>
      </c>
      <c r="W26" s="36">
        <f>SUMIFS(СВЦЭМ!$C$39:$C$782,СВЦЭМ!$A$39:$A$782,$A26,СВЦЭМ!$B$39:$B$782,W$11)+'СЕТ СН'!$F$12+СВЦЭМ!$D$10+'СЕТ СН'!$F$6-'СЕТ СН'!$F$22</f>
        <v>1952.6497025799999</v>
      </c>
      <c r="X26" s="36">
        <f>SUMIFS(СВЦЭМ!$C$39:$C$782,СВЦЭМ!$A$39:$A$782,$A26,СВЦЭМ!$B$39:$B$782,X$11)+'СЕТ СН'!$F$12+СВЦЭМ!$D$10+'СЕТ СН'!$F$6-'СЕТ СН'!$F$22</f>
        <v>2013.1615195700001</v>
      </c>
      <c r="Y26" s="36">
        <f>SUMIFS(СВЦЭМ!$C$39:$C$782,СВЦЭМ!$A$39:$A$782,$A26,СВЦЭМ!$B$39:$B$782,Y$11)+'СЕТ СН'!$F$12+СВЦЭМ!$D$10+'СЕТ СН'!$F$6-'СЕТ СН'!$F$22</f>
        <v>2048.4464700799999</v>
      </c>
    </row>
    <row r="27" spans="1:25" ht="15.75" x14ac:dyDescent="0.2">
      <c r="A27" s="35">
        <f t="shared" si="0"/>
        <v>44973</v>
      </c>
      <c r="B27" s="36">
        <f>SUMIFS(СВЦЭМ!$C$39:$C$782,СВЦЭМ!$A$39:$A$782,$A27,СВЦЭМ!$B$39:$B$782,B$11)+'СЕТ СН'!$F$12+СВЦЭМ!$D$10+'СЕТ СН'!$F$6-'СЕТ СН'!$F$22</f>
        <v>2114.65664238</v>
      </c>
      <c r="C27" s="36">
        <f>SUMIFS(СВЦЭМ!$C$39:$C$782,СВЦЭМ!$A$39:$A$782,$A27,СВЦЭМ!$B$39:$B$782,C$11)+'СЕТ СН'!$F$12+СВЦЭМ!$D$10+'СЕТ СН'!$F$6-'СЕТ СН'!$F$22</f>
        <v>2153.3473342699999</v>
      </c>
      <c r="D27" s="36">
        <f>SUMIFS(СВЦЭМ!$C$39:$C$782,СВЦЭМ!$A$39:$A$782,$A27,СВЦЭМ!$B$39:$B$782,D$11)+'СЕТ СН'!$F$12+СВЦЭМ!$D$10+'СЕТ СН'!$F$6-'СЕТ СН'!$F$22</f>
        <v>2145.37431363</v>
      </c>
      <c r="E27" s="36">
        <f>SUMIFS(СВЦЭМ!$C$39:$C$782,СВЦЭМ!$A$39:$A$782,$A27,СВЦЭМ!$B$39:$B$782,E$11)+'СЕТ СН'!$F$12+СВЦЭМ!$D$10+'СЕТ СН'!$F$6-'СЕТ СН'!$F$22</f>
        <v>2165.6914571299999</v>
      </c>
      <c r="F27" s="36">
        <f>SUMIFS(СВЦЭМ!$C$39:$C$782,СВЦЭМ!$A$39:$A$782,$A27,СВЦЭМ!$B$39:$B$782,F$11)+'СЕТ СН'!$F$12+СВЦЭМ!$D$10+'СЕТ СН'!$F$6-'СЕТ СН'!$F$22</f>
        <v>2128.50992331</v>
      </c>
      <c r="G27" s="36">
        <f>SUMIFS(СВЦЭМ!$C$39:$C$782,СВЦЭМ!$A$39:$A$782,$A27,СВЦЭМ!$B$39:$B$782,G$11)+'СЕТ СН'!$F$12+СВЦЭМ!$D$10+'СЕТ СН'!$F$6-'СЕТ СН'!$F$22</f>
        <v>2082.4959851499998</v>
      </c>
      <c r="H27" s="36">
        <f>SUMIFS(СВЦЭМ!$C$39:$C$782,СВЦЭМ!$A$39:$A$782,$A27,СВЦЭМ!$B$39:$B$782,H$11)+'СЕТ СН'!$F$12+СВЦЭМ!$D$10+'СЕТ СН'!$F$6-'СЕТ СН'!$F$22</f>
        <v>1980.5576062300001</v>
      </c>
      <c r="I27" s="36">
        <f>SUMIFS(СВЦЭМ!$C$39:$C$782,СВЦЭМ!$A$39:$A$782,$A27,СВЦЭМ!$B$39:$B$782,I$11)+'СЕТ СН'!$F$12+СВЦЭМ!$D$10+'СЕТ СН'!$F$6-'СЕТ СН'!$F$22</f>
        <v>1961.0734759100001</v>
      </c>
      <c r="J27" s="36">
        <f>SUMIFS(СВЦЭМ!$C$39:$C$782,СВЦЭМ!$A$39:$A$782,$A27,СВЦЭМ!$B$39:$B$782,J$11)+'СЕТ СН'!$F$12+СВЦЭМ!$D$10+'СЕТ СН'!$F$6-'СЕТ СН'!$F$22</f>
        <v>1938.7040488899997</v>
      </c>
      <c r="K27" s="36">
        <f>SUMIFS(СВЦЭМ!$C$39:$C$782,СВЦЭМ!$A$39:$A$782,$A27,СВЦЭМ!$B$39:$B$782,K$11)+'СЕТ СН'!$F$12+СВЦЭМ!$D$10+'СЕТ СН'!$F$6-'СЕТ СН'!$F$22</f>
        <v>1938.3215772999997</v>
      </c>
      <c r="L27" s="36">
        <f>SUMIFS(СВЦЭМ!$C$39:$C$782,СВЦЭМ!$A$39:$A$782,$A27,СВЦЭМ!$B$39:$B$782,L$11)+'СЕТ СН'!$F$12+СВЦЭМ!$D$10+'СЕТ СН'!$F$6-'СЕТ СН'!$F$22</f>
        <v>1965.58207391</v>
      </c>
      <c r="M27" s="36">
        <f>SUMIFS(СВЦЭМ!$C$39:$C$782,СВЦЭМ!$A$39:$A$782,$A27,СВЦЭМ!$B$39:$B$782,M$11)+'СЕТ СН'!$F$12+СВЦЭМ!$D$10+'СЕТ СН'!$F$6-'СЕТ СН'!$F$22</f>
        <v>1982.7430074200001</v>
      </c>
      <c r="N27" s="36">
        <f>SUMIFS(СВЦЭМ!$C$39:$C$782,СВЦЭМ!$A$39:$A$782,$A27,СВЦЭМ!$B$39:$B$782,N$11)+'СЕТ СН'!$F$12+СВЦЭМ!$D$10+'СЕТ СН'!$F$6-'СЕТ СН'!$F$22</f>
        <v>2042.0276070099999</v>
      </c>
      <c r="O27" s="36">
        <f>SUMIFS(СВЦЭМ!$C$39:$C$782,СВЦЭМ!$A$39:$A$782,$A27,СВЦЭМ!$B$39:$B$782,O$11)+'СЕТ СН'!$F$12+СВЦЭМ!$D$10+'СЕТ СН'!$F$6-'СЕТ СН'!$F$22</f>
        <v>2064.2320626699998</v>
      </c>
      <c r="P27" s="36">
        <f>SUMIFS(СВЦЭМ!$C$39:$C$782,СВЦЭМ!$A$39:$A$782,$A27,СВЦЭМ!$B$39:$B$782,P$11)+'СЕТ СН'!$F$12+СВЦЭМ!$D$10+'СЕТ СН'!$F$6-'СЕТ СН'!$F$22</f>
        <v>2085.1213188799998</v>
      </c>
      <c r="Q27" s="36">
        <f>SUMIFS(СВЦЭМ!$C$39:$C$782,СВЦЭМ!$A$39:$A$782,$A27,СВЦЭМ!$B$39:$B$782,Q$11)+'СЕТ СН'!$F$12+СВЦЭМ!$D$10+'СЕТ СН'!$F$6-'СЕТ СН'!$F$22</f>
        <v>2097.4014840999998</v>
      </c>
      <c r="R27" s="36">
        <f>SUMIFS(СВЦЭМ!$C$39:$C$782,СВЦЭМ!$A$39:$A$782,$A27,СВЦЭМ!$B$39:$B$782,R$11)+'СЕТ СН'!$F$12+СВЦЭМ!$D$10+'СЕТ СН'!$F$6-'СЕТ СН'!$F$22</f>
        <v>2075.3289182399999</v>
      </c>
      <c r="S27" s="36">
        <f>SUMIFS(СВЦЭМ!$C$39:$C$782,СВЦЭМ!$A$39:$A$782,$A27,СВЦЭМ!$B$39:$B$782,S$11)+'СЕТ СН'!$F$12+СВЦЭМ!$D$10+'СЕТ СН'!$F$6-'СЕТ СН'!$F$22</f>
        <v>2020.3788887699998</v>
      </c>
      <c r="T27" s="36">
        <f>SUMIFS(СВЦЭМ!$C$39:$C$782,СВЦЭМ!$A$39:$A$782,$A27,СВЦЭМ!$B$39:$B$782,T$11)+'СЕТ СН'!$F$12+СВЦЭМ!$D$10+'СЕТ СН'!$F$6-'СЕТ СН'!$F$22</f>
        <v>1976.2425854099997</v>
      </c>
      <c r="U27" s="36">
        <f>SUMIFS(СВЦЭМ!$C$39:$C$782,СВЦЭМ!$A$39:$A$782,$A27,СВЦЭМ!$B$39:$B$782,U$11)+'СЕТ СН'!$F$12+СВЦЭМ!$D$10+'СЕТ СН'!$F$6-'СЕТ СН'!$F$22</f>
        <v>1993.7305552600001</v>
      </c>
      <c r="V27" s="36">
        <f>SUMIFS(СВЦЭМ!$C$39:$C$782,СВЦЭМ!$A$39:$A$782,$A27,СВЦЭМ!$B$39:$B$782,V$11)+'СЕТ СН'!$F$12+СВЦЭМ!$D$10+'СЕТ СН'!$F$6-'СЕТ СН'!$F$22</f>
        <v>2010.7627406000001</v>
      </c>
      <c r="W27" s="36">
        <f>SUMIFS(СВЦЭМ!$C$39:$C$782,СВЦЭМ!$A$39:$A$782,$A27,СВЦЭМ!$B$39:$B$782,W$11)+'СЕТ СН'!$F$12+СВЦЭМ!$D$10+'СЕТ СН'!$F$6-'СЕТ СН'!$F$22</f>
        <v>2047.8017648800001</v>
      </c>
      <c r="X27" s="36">
        <f>SUMIFS(СВЦЭМ!$C$39:$C$782,СВЦЭМ!$A$39:$A$782,$A27,СВЦЭМ!$B$39:$B$782,X$11)+'СЕТ СН'!$F$12+СВЦЭМ!$D$10+'СЕТ СН'!$F$6-'СЕТ СН'!$F$22</f>
        <v>2088.1529468499998</v>
      </c>
      <c r="Y27" s="36">
        <f>SUMIFS(СВЦЭМ!$C$39:$C$782,СВЦЭМ!$A$39:$A$782,$A27,СВЦЭМ!$B$39:$B$782,Y$11)+'СЕТ СН'!$F$12+СВЦЭМ!$D$10+'СЕТ СН'!$F$6-'СЕТ СН'!$F$22</f>
        <v>2111.7708172499997</v>
      </c>
    </row>
    <row r="28" spans="1:25" ht="15.75" x14ac:dyDescent="0.2">
      <c r="A28" s="35">
        <f t="shared" si="0"/>
        <v>44974</v>
      </c>
      <c r="B28" s="36">
        <f>SUMIFS(СВЦЭМ!$C$39:$C$782,СВЦЭМ!$A$39:$A$782,$A28,СВЦЭМ!$B$39:$B$782,B$11)+'СЕТ СН'!$F$12+СВЦЭМ!$D$10+'СЕТ СН'!$F$6-'СЕТ СН'!$F$22</f>
        <v>2257.2098524600001</v>
      </c>
      <c r="C28" s="36">
        <f>SUMIFS(СВЦЭМ!$C$39:$C$782,СВЦЭМ!$A$39:$A$782,$A28,СВЦЭМ!$B$39:$B$782,C$11)+'СЕТ СН'!$F$12+СВЦЭМ!$D$10+'СЕТ СН'!$F$6-'СЕТ СН'!$F$22</f>
        <v>2305.2726720400001</v>
      </c>
      <c r="D28" s="36">
        <f>SUMIFS(СВЦЭМ!$C$39:$C$782,СВЦЭМ!$A$39:$A$782,$A28,СВЦЭМ!$B$39:$B$782,D$11)+'СЕТ СН'!$F$12+СВЦЭМ!$D$10+'СЕТ СН'!$F$6-'СЕТ СН'!$F$22</f>
        <v>2307.2784051200001</v>
      </c>
      <c r="E28" s="36">
        <f>SUMIFS(СВЦЭМ!$C$39:$C$782,СВЦЭМ!$A$39:$A$782,$A28,СВЦЭМ!$B$39:$B$782,E$11)+'СЕТ СН'!$F$12+СВЦЭМ!$D$10+'СЕТ СН'!$F$6-'СЕТ СН'!$F$22</f>
        <v>2313.6899108299999</v>
      </c>
      <c r="F28" s="36">
        <f>SUMIFS(СВЦЭМ!$C$39:$C$782,СВЦЭМ!$A$39:$A$782,$A28,СВЦЭМ!$B$39:$B$782,F$11)+'СЕТ СН'!$F$12+СВЦЭМ!$D$10+'СЕТ СН'!$F$6-'СЕТ СН'!$F$22</f>
        <v>2257.6343846899999</v>
      </c>
      <c r="G28" s="36">
        <f>SUMIFS(СВЦЭМ!$C$39:$C$782,СВЦЭМ!$A$39:$A$782,$A28,СВЦЭМ!$B$39:$B$782,G$11)+'СЕТ СН'!$F$12+СВЦЭМ!$D$10+'СЕТ СН'!$F$6-'СЕТ СН'!$F$22</f>
        <v>2206.5491533099998</v>
      </c>
      <c r="H28" s="36">
        <f>SUMIFS(СВЦЭМ!$C$39:$C$782,СВЦЭМ!$A$39:$A$782,$A28,СВЦЭМ!$B$39:$B$782,H$11)+'СЕТ СН'!$F$12+СВЦЭМ!$D$10+'СЕТ СН'!$F$6-'СЕТ СН'!$F$22</f>
        <v>2139.4458736799997</v>
      </c>
      <c r="I28" s="36">
        <f>SUMIFS(СВЦЭМ!$C$39:$C$782,СВЦЭМ!$A$39:$A$782,$A28,СВЦЭМ!$B$39:$B$782,I$11)+'СЕТ СН'!$F$12+СВЦЭМ!$D$10+'СЕТ СН'!$F$6-'СЕТ СН'!$F$22</f>
        <v>2117.6277275500001</v>
      </c>
      <c r="J28" s="36">
        <f>SUMIFS(СВЦЭМ!$C$39:$C$782,СВЦЭМ!$A$39:$A$782,$A28,СВЦЭМ!$B$39:$B$782,J$11)+'СЕТ СН'!$F$12+СВЦЭМ!$D$10+'СЕТ СН'!$F$6-'СЕТ СН'!$F$22</f>
        <v>2084.5910247100001</v>
      </c>
      <c r="K28" s="36">
        <f>SUMIFS(СВЦЭМ!$C$39:$C$782,СВЦЭМ!$A$39:$A$782,$A28,СВЦЭМ!$B$39:$B$782,K$11)+'СЕТ СН'!$F$12+СВЦЭМ!$D$10+'СЕТ СН'!$F$6-'СЕТ СН'!$F$22</f>
        <v>2068.75557101</v>
      </c>
      <c r="L28" s="36">
        <f>SUMIFS(СВЦЭМ!$C$39:$C$782,СВЦЭМ!$A$39:$A$782,$A28,СВЦЭМ!$B$39:$B$782,L$11)+'СЕТ СН'!$F$12+СВЦЭМ!$D$10+'СЕТ СН'!$F$6-'СЕТ СН'!$F$22</f>
        <v>2070.05273769</v>
      </c>
      <c r="M28" s="36">
        <f>SUMIFS(СВЦЭМ!$C$39:$C$782,СВЦЭМ!$A$39:$A$782,$A28,СВЦЭМ!$B$39:$B$782,M$11)+'СЕТ СН'!$F$12+СВЦЭМ!$D$10+'СЕТ СН'!$F$6-'СЕТ СН'!$F$22</f>
        <v>2071.3211968099999</v>
      </c>
      <c r="N28" s="36">
        <f>SUMIFS(СВЦЭМ!$C$39:$C$782,СВЦЭМ!$A$39:$A$782,$A28,СВЦЭМ!$B$39:$B$782,N$11)+'СЕТ СН'!$F$12+СВЦЭМ!$D$10+'СЕТ СН'!$F$6-'СЕТ СН'!$F$22</f>
        <v>2112.50527311</v>
      </c>
      <c r="O28" s="36">
        <f>SUMIFS(СВЦЭМ!$C$39:$C$782,СВЦЭМ!$A$39:$A$782,$A28,СВЦЭМ!$B$39:$B$782,O$11)+'СЕТ СН'!$F$12+СВЦЭМ!$D$10+'СЕТ СН'!$F$6-'СЕТ СН'!$F$22</f>
        <v>2138.7614409499997</v>
      </c>
      <c r="P28" s="36">
        <f>SUMIFS(СВЦЭМ!$C$39:$C$782,СВЦЭМ!$A$39:$A$782,$A28,СВЦЭМ!$B$39:$B$782,P$11)+'СЕТ СН'!$F$12+СВЦЭМ!$D$10+'СЕТ СН'!$F$6-'СЕТ СН'!$F$22</f>
        <v>2160.7005004499997</v>
      </c>
      <c r="Q28" s="36">
        <f>SUMIFS(СВЦЭМ!$C$39:$C$782,СВЦЭМ!$A$39:$A$782,$A28,СВЦЭМ!$B$39:$B$782,Q$11)+'СЕТ СН'!$F$12+СВЦЭМ!$D$10+'СЕТ СН'!$F$6-'СЕТ СН'!$F$22</f>
        <v>2150.04727473</v>
      </c>
      <c r="R28" s="36">
        <f>SUMIFS(СВЦЭМ!$C$39:$C$782,СВЦЭМ!$A$39:$A$782,$A28,СВЦЭМ!$B$39:$B$782,R$11)+'СЕТ СН'!$F$12+СВЦЭМ!$D$10+'СЕТ СН'!$F$6-'СЕТ СН'!$F$22</f>
        <v>2126.4570974799999</v>
      </c>
      <c r="S28" s="36">
        <f>SUMIFS(СВЦЭМ!$C$39:$C$782,СВЦЭМ!$A$39:$A$782,$A28,СВЦЭМ!$B$39:$B$782,S$11)+'СЕТ СН'!$F$12+СВЦЭМ!$D$10+'СЕТ СН'!$F$6-'СЕТ СН'!$F$22</f>
        <v>2077.5906473599998</v>
      </c>
      <c r="T28" s="36">
        <f>SUMIFS(СВЦЭМ!$C$39:$C$782,СВЦЭМ!$A$39:$A$782,$A28,СВЦЭМ!$B$39:$B$782,T$11)+'СЕТ СН'!$F$12+СВЦЭМ!$D$10+'СЕТ СН'!$F$6-'СЕТ СН'!$F$22</f>
        <v>2039.71881209</v>
      </c>
      <c r="U28" s="36">
        <f>SUMIFS(СВЦЭМ!$C$39:$C$782,СВЦЭМ!$A$39:$A$782,$A28,СВЦЭМ!$B$39:$B$782,U$11)+'СЕТ СН'!$F$12+СВЦЭМ!$D$10+'СЕТ СН'!$F$6-'СЕТ СН'!$F$22</f>
        <v>2058.3808446799999</v>
      </c>
      <c r="V28" s="36">
        <f>SUMIFS(СВЦЭМ!$C$39:$C$782,СВЦЭМ!$A$39:$A$782,$A28,СВЦЭМ!$B$39:$B$782,V$11)+'СЕТ СН'!$F$12+СВЦЭМ!$D$10+'СЕТ СН'!$F$6-'СЕТ СН'!$F$22</f>
        <v>2094.9477199799999</v>
      </c>
      <c r="W28" s="36">
        <f>SUMIFS(СВЦЭМ!$C$39:$C$782,СВЦЭМ!$A$39:$A$782,$A28,СВЦЭМ!$B$39:$B$782,W$11)+'СЕТ СН'!$F$12+СВЦЭМ!$D$10+'СЕТ СН'!$F$6-'СЕТ СН'!$F$22</f>
        <v>2150.5567734699998</v>
      </c>
      <c r="X28" s="36">
        <f>SUMIFS(СВЦЭМ!$C$39:$C$782,СВЦЭМ!$A$39:$A$782,$A28,СВЦЭМ!$B$39:$B$782,X$11)+'СЕТ СН'!$F$12+СВЦЭМ!$D$10+'СЕТ СН'!$F$6-'СЕТ СН'!$F$22</f>
        <v>2171.0589763899998</v>
      </c>
      <c r="Y28" s="36">
        <f>SUMIFS(СВЦЭМ!$C$39:$C$782,СВЦЭМ!$A$39:$A$782,$A28,СВЦЭМ!$B$39:$B$782,Y$11)+'СЕТ СН'!$F$12+СВЦЭМ!$D$10+'СЕТ СН'!$F$6-'СЕТ СН'!$F$22</f>
        <v>2191.0493395200001</v>
      </c>
    </row>
    <row r="29" spans="1:25" ht="15.75" x14ac:dyDescent="0.2">
      <c r="A29" s="35">
        <f t="shared" si="0"/>
        <v>44975</v>
      </c>
      <c r="B29" s="36">
        <f>SUMIFS(СВЦЭМ!$C$39:$C$782,СВЦЭМ!$A$39:$A$782,$A29,СВЦЭМ!$B$39:$B$782,B$11)+'СЕТ СН'!$F$12+СВЦЭМ!$D$10+'СЕТ СН'!$F$6-'СЕТ СН'!$F$22</f>
        <v>2119.7344214300001</v>
      </c>
      <c r="C29" s="36">
        <f>SUMIFS(СВЦЭМ!$C$39:$C$782,СВЦЭМ!$A$39:$A$782,$A29,СВЦЭМ!$B$39:$B$782,C$11)+'СЕТ СН'!$F$12+СВЦЭМ!$D$10+'СЕТ СН'!$F$6-'СЕТ СН'!$F$22</f>
        <v>2171.2994273899999</v>
      </c>
      <c r="D29" s="36">
        <f>SUMIFS(СВЦЭМ!$C$39:$C$782,СВЦЭМ!$A$39:$A$782,$A29,СВЦЭМ!$B$39:$B$782,D$11)+'СЕТ СН'!$F$12+СВЦЭМ!$D$10+'СЕТ СН'!$F$6-'СЕТ СН'!$F$22</f>
        <v>2161.0642340899999</v>
      </c>
      <c r="E29" s="36">
        <f>SUMIFS(СВЦЭМ!$C$39:$C$782,СВЦЭМ!$A$39:$A$782,$A29,СВЦЭМ!$B$39:$B$782,E$11)+'СЕТ СН'!$F$12+СВЦЭМ!$D$10+'СЕТ СН'!$F$6-'СЕТ СН'!$F$22</f>
        <v>2188.1698110799998</v>
      </c>
      <c r="F29" s="36">
        <f>SUMIFS(СВЦЭМ!$C$39:$C$782,СВЦЭМ!$A$39:$A$782,$A29,СВЦЭМ!$B$39:$B$782,F$11)+'СЕТ СН'!$F$12+СВЦЭМ!$D$10+'СЕТ СН'!$F$6-'СЕТ СН'!$F$22</f>
        <v>2149.0501645999998</v>
      </c>
      <c r="G29" s="36">
        <f>SUMIFS(СВЦЭМ!$C$39:$C$782,СВЦЭМ!$A$39:$A$782,$A29,СВЦЭМ!$B$39:$B$782,G$11)+'СЕТ СН'!$F$12+СВЦЭМ!$D$10+'СЕТ СН'!$F$6-'СЕТ СН'!$F$22</f>
        <v>2131.2325690499997</v>
      </c>
      <c r="H29" s="36">
        <f>SUMIFS(СВЦЭМ!$C$39:$C$782,СВЦЭМ!$A$39:$A$782,$A29,СВЦЭМ!$B$39:$B$782,H$11)+'СЕТ СН'!$F$12+СВЦЭМ!$D$10+'СЕТ СН'!$F$6-'СЕТ СН'!$F$22</f>
        <v>2134.3584326999999</v>
      </c>
      <c r="I29" s="36">
        <f>SUMIFS(СВЦЭМ!$C$39:$C$782,СВЦЭМ!$A$39:$A$782,$A29,СВЦЭМ!$B$39:$B$782,I$11)+'СЕТ СН'!$F$12+СВЦЭМ!$D$10+'СЕТ СН'!$F$6-'СЕТ СН'!$F$22</f>
        <v>2143.80478081</v>
      </c>
      <c r="J29" s="36">
        <f>SUMIFS(СВЦЭМ!$C$39:$C$782,СВЦЭМ!$A$39:$A$782,$A29,СВЦЭМ!$B$39:$B$782,J$11)+'СЕТ СН'!$F$12+СВЦЭМ!$D$10+'СЕТ СН'!$F$6-'СЕТ СН'!$F$22</f>
        <v>2139.8563237899998</v>
      </c>
      <c r="K29" s="36">
        <f>SUMIFS(СВЦЭМ!$C$39:$C$782,СВЦЭМ!$A$39:$A$782,$A29,СВЦЭМ!$B$39:$B$782,K$11)+'СЕТ СН'!$F$12+СВЦЭМ!$D$10+'СЕТ СН'!$F$6-'СЕТ СН'!$F$22</f>
        <v>2033.73201565</v>
      </c>
      <c r="L29" s="36">
        <f>SUMIFS(СВЦЭМ!$C$39:$C$782,СВЦЭМ!$A$39:$A$782,$A29,СВЦЭМ!$B$39:$B$782,L$11)+'СЕТ СН'!$F$12+СВЦЭМ!$D$10+'СЕТ СН'!$F$6-'СЕТ СН'!$F$22</f>
        <v>2016.2280195499998</v>
      </c>
      <c r="M29" s="36">
        <f>SUMIFS(СВЦЭМ!$C$39:$C$782,СВЦЭМ!$A$39:$A$782,$A29,СВЦЭМ!$B$39:$B$782,M$11)+'СЕТ СН'!$F$12+СВЦЭМ!$D$10+'СЕТ СН'!$F$6-'СЕТ СН'!$F$22</f>
        <v>2032.6106678000001</v>
      </c>
      <c r="N29" s="36">
        <f>SUMIFS(СВЦЭМ!$C$39:$C$782,СВЦЭМ!$A$39:$A$782,$A29,СВЦЭМ!$B$39:$B$782,N$11)+'СЕТ СН'!$F$12+СВЦЭМ!$D$10+'СЕТ СН'!$F$6-'СЕТ СН'!$F$22</f>
        <v>2061.6637173999998</v>
      </c>
      <c r="O29" s="36">
        <f>SUMIFS(СВЦЭМ!$C$39:$C$782,СВЦЭМ!$A$39:$A$782,$A29,СВЦЭМ!$B$39:$B$782,O$11)+'СЕТ СН'!$F$12+СВЦЭМ!$D$10+'СЕТ СН'!$F$6-'СЕТ СН'!$F$22</f>
        <v>2074.3087518100001</v>
      </c>
      <c r="P29" s="36">
        <f>SUMIFS(СВЦЭМ!$C$39:$C$782,СВЦЭМ!$A$39:$A$782,$A29,СВЦЭМ!$B$39:$B$782,P$11)+'СЕТ СН'!$F$12+СВЦЭМ!$D$10+'СЕТ СН'!$F$6-'СЕТ СН'!$F$22</f>
        <v>2099.2455182599997</v>
      </c>
      <c r="Q29" s="36">
        <f>SUMIFS(СВЦЭМ!$C$39:$C$782,СВЦЭМ!$A$39:$A$782,$A29,СВЦЭМ!$B$39:$B$782,Q$11)+'СЕТ СН'!$F$12+СВЦЭМ!$D$10+'СЕТ СН'!$F$6-'СЕТ СН'!$F$22</f>
        <v>2085.5333141000001</v>
      </c>
      <c r="R29" s="36">
        <f>SUMIFS(СВЦЭМ!$C$39:$C$782,СВЦЭМ!$A$39:$A$782,$A29,СВЦЭМ!$B$39:$B$782,R$11)+'СЕТ СН'!$F$12+СВЦЭМ!$D$10+'СЕТ СН'!$F$6-'СЕТ СН'!$F$22</f>
        <v>2099.5339891499998</v>
      </c>
      <c r="S29" s="36">
        <f>SUMIFS(СВЦЭМ!$C$39:$C$782,СВЦЭМ!$A$39:$A$782,$A29,СВЦЭМ!$B$39:$B$782,S$11)+'СЕТ СН'!$F$12+СВЦЭМ!$D$10+'СЕТ СН'!$F$6-'СЕТ СН'!$F$22</f>
        <v>2098.3647921699999</v>
      </c>
      <c r="T29" s="36">
        <f>SUMIFS(СВЦЭМ!$C$39:$C$782,СВЦЭМ!$A$39:$A$782,$A29,СВЦЭМ!$B$39:$B$782,T$11)+'СЕТ СН'!$F$12+СВЦЭМ!$D$10+'СЕТ СН'!$F$6-'СЕТ СН'!$F$22</f>
        <v>2068.10549477</v>
      </c>
      <c r="U29" s="36">
        <f>SUMIFS(СВЦЭМ!$C$39:$C$782,СВЦЭМ!$A$39:$A$782,$A29,СВЦЭМ!$B$39:$B$782,U$11)+'СЕТ СН'!$F$12+СВЦЭМ!$D$10+'СЕТ СН'!$F$6-'СЕТ СН'!$F$22</f>
        <v>2066.6193886599999</v>
      </c>
      <c r="V29" s="36">
        <f>SUMIFS(СВЦЭМ!$C$39:$C$782,СВЦЭМ!$A$39:$A$782,$A29,СВЦЭМ!$B$39:$B$782,V$11)+'СЕТ СН'!$F$12+СВЦЭМ!$D$10+'СЕТ СН'!$F$6-'СЕТ СН'!$F$22</f>
        <v>2052.0246856499998</v>
      </c>
      <c r="W29" s="36">
        <f>SUMIFS(СВЦЭМ!$C$39:$C$782,СВЦЭМ!$A$39:$A$782,$A29,СВЦЭМ!$B$39:$B$782,W$11)+'СЕТ СН'!$F$12+СВЦЭМ!$D$10+'СЕТ СН'!$F$6-'СЕТ СН'!$F$22</f>
        <v>2096.7873519499999</v>
      </c>
      <c r="X29" s="36">
        <f>SUMIFS(СВЦЭМ!$C$39:$C$782,СВЦЭМ!$A$39:$A$782,$A29,СВЦЭМ!$B$39:$B$782,X$11)+'СЕТ СН'!$F$12+СВЦЭМ!$D$10+'СЕТ СН'!$F$6-'СЕТ СН'!$F$22</f>
        <v>2095.3583877699998</v>
      </c>
      <c r="Y29" s="36">
        <f>SUMIFS(СВЦЭМ!$C$39:$C$782,СВЦЭМ!$A$39:$A$782,$A29,СВЦЭМ!$B$39:$B$782,Y$11)+'СЕТ СН'!$F$12+СВЦЭМ!$D$10+'СЕТ СН'!$F$6-'СЕТ СН'!$F$22</f>
        <v>2146.28722655</v>
      </c>
    </row>
    <row r="30" spans="1:25" ht="15.75" x14ac:dyDescent="0.2">
      <c r="A30" s="35">
        <f t="shared" si="0"/>
        <v>44976</v>
      </c>
      <c r="B30" s="36">
        <f>SUMIFS(СВЦЭМ!$C$39:$C$782,СВЦЭМ!$A$39:$A$782,$A30,СВЦЭМ!$B$39:$B$782,B$11)+'СЕТ СН'!$F$12+СВЦЭМ!$D$10+'СЕТ СН'!$F$6-'СЕТ СН'!$F$22</f>
        <v>2201.4997718599998</v>
      </c>
      <c r="C30" s="36">
        <f>SUMIFS(СВЦЭМ!$C$39:$C$782,СВЦЭМ!$A$39:$A$782,$A30,СВЦЭМ!$B$39:$B$782,C$11)+'СЕТ СН'!$F$12+СВЦЭМ!$D$10+'СЕТ СН'!$F$6-'СЕТ СН'!$F$22</f>
        <v>2239.2924615299999</v>
      </c>
      <c r="D30" s="36">
        <f>SUMIFS(СВЦЭМ!$C$39:$C$782,СВЦЭМ!$A$39:$A$782,$A30,СВЦЭМ!$B$39:$B$782,D$11)+'СЕТ СН'!$F$12+СВЦЭМ!$D$10+'СЕТ СН'!$F$6-'СЕТ СН'!$F$22</f>
        <v>2216.8499938999998</v>
      </c>
      <c r="E30" s="36">
        <f>SUMIFS(СВЦЭМ!$C$39:$C$782,СВЦЭМ!$A$39:$A$782,$A30,СВЦЭМ!$B$39:$B$782,E$11)+'СЕТ СН'!$F$12+СВЦЭМ!$D$10+'СЕТ СН'!$F$6-'СЕТ СН'!$F$22</f>
        <v>2240.9597576300002</v>
      </c>
      <c r="F30" s="36">
        <f>SUMIFS(СВЦЭМ!$C$39:$C$782,СВЦЭМ!$A$39:$A$782,$A30,СВЦЭМ!$B$39:$B$782,F$11)+'СЕТ СН'!$F$12+СВЦЭМ!$D$10+'СЕТ СН'!$F$6-'СЕТ СН'!$F$22</f>
        <v>2242.50709026</v>
      </c>
      <c r="G30" s="36">
        <f>SUMIFS(СВЦЭМ!$C$39:$C$782,СВЦЭМ!$A$39:$A$782,$A30,СВЦЭМ!$B$39:$B$782,G$11)+'СЕТ СН'!$F$12+СВЦЭМ!$D$10+'СЕТ СН'!$F$6-'СЕТ СН'!$F$22</f>
        <v>2234.1788763999998</v>
      </c>
      <c r="H30" s="36">
        <f>SUMIFS(СВЦЭМ!$C$39:$C$782,СВЦЭМ!$A$39:$A$782,$A30,СВЦЭМ!$B$39:$B$782,H$11)+'СЕТ СН'!$F$12+СВЦЭМ!$D$10+'СЕТ СН'!$F$6-'СЕТ СН'!$F$22</f>
        <v>2214.6968517099999</v>
      </c>
      <c r="I30" s="36">
        <f>SUMIFS(СВЦЭМ!$C$39:$C$782,СВЦЭМ!$A$39:$A$782,$A30,СВЦЭМ!$B$39:$B$782,I$11)+'СЕТ СН'!$F$12+СВЦЭМ!$D$10+'СЕТ СН'!$F$6-'СЕТ СН'!$F$22</f>
        <v>2224.1958193599999</v>
      </c>
      <c r="J30" s="36">
        <f>SUMIFS(СВЦЭМ!$C$39:$C$782,СВЦЭМ!$A$39:$A$782,$A30,СВЦЭМ!$B$39:$B$782,J$11)+'СЕТ СН'!$F$12+СВЦЭМ!$D$10+'СЕТ СН'!$F$6-'СЕТ СН'!$F$22</f>
        <v>2180.0875450600001</v>
      </c>
      <c r="K30" s="36">
        <f>SUMIFS(СВЦЭМ!$C$39:$C$782,СВЦЭМ!$A$39:$A$782,$A30,СВЦЭМ!$B$39:$B$782,K$11)+'СЕТ СН'!$F$12+СВЦЭМ!$D$10+'СЕТ СН'!$F$6-'СЕТ СН'!$F$22</f>
        <v>2130.5464916199999</v>
      </c>
      <c r="L30" s="36">
        <f>SUMIFS(СВЦЭМ!$C$39:$C$782,СВЦЭМ!$A$39:$A$782,$A30,СВЦЭМ!$B$39:$B$782,L$11)+'СЕТ СН'!$F$12+СВЦЭМ!$D$10+'СЕТ СН'!$F$6-'СЕТ СН'!$F$22</f>
        <v>2098.3032591000001</v>
      </c>
      <c r="M30" s="36">
        <f>SUMIFS(СВЦЭМ!$C$39:$C$782,СВЦЭМ!$A$39:$A$782,$A30,СВЦЭМ!$B$39:$B$782,M$11)+'СЕТ СН'!$F$12+СВЦЭМ!$D$10+'СЕТ СН'!$F$6-'СЕТ СН'!$F$22</f>
        <v>2109.0513494500001</v>
      </c>
      <c r="N30" s="36">
        <f>SUMIFS(СВЦЭМ!$C$39:$C$782,СВЦЭМ!$A$39:$A$782,$A30,СВЦЭМ!$B$39:$B$782,N$11)+'СЕТ СН'!$F$12+СВЦЭМ!$D$10+'СЕТ СН'!$F$6-'СЕТ СН'!$F$22</f>
        <v>2124.38684027</v>
      </c>
      <c r="O30" s="36">
        <f>SUMIFS(СВЦЭМ!$C$39:$C$782,СВЦЭМ!$A$39:$A$782,$A30,СВЦЭМ!$B$39:$B$782,O$11)+'СЕТ СН'!$F$12+СВЦЭМ!$D$10+'СЕТ СН'!$F$6-'СЕТ СН'!$F$22</f>
        <v>2088.6704497999999</v>
      </c>
      <c r="P30" s="36">
        <f>SUMIFS(СВЦЭМ!$C$39:$C$782,СВЦЭМ!$A$39:$A$782,$A30,СВЦЭМ!$B$39:$B$782,P$11)+'СЕТ СН'!$F$12+СВЦЭМ!$D$10+'СЕТ СН'!$F$6-'СЕТ СН'!$F$22</f>
        <v>2194.1850556199997</v>
      </c>
      <c r="Q30" s="36">
        <f>SUMIFS(СВЦЭМ!$C$39:$C$782,СВЦЭМ!$A$39:$A$782,$A30,СВЦЭМ!$B$39:$B$782,Q$11)+'СЕТ СН'!$F$12+СВЦЭМ!$D$10+'СЕТ СН'!$F$6-'СЕТ СН'!$F$22</f>
        <v>2213.8379703299997</v>
      </c>
      <c r="R30" s="36">
        <f>SUMIFS(СВЦЭМ!$C$39:$C$782,СВЦЭМ!$A$39:$A$782,$A30,СВЦЭМ!$B$39:$B$782,R$11)+'СЕТ СН'!$F$12+СВЦЭМ!$D$10+'СЕТ СН'!$F$6-'СЕТ СН'!$F$22</f>
        <v>2218.9350334400001</v>
      </c>
      <c r="S30" s="36">
        <f>SUMIFS(СВЦЭМ!$C$39:$C$782,СВЦЭМ!$A$39:$A$782,$A30,СВЦЭМ!$B$39:$B$782,S$11)+'СЕТ СН'!$F$12+СВЦЭМ!$D$10+'СЕТ СН'!$F$6-'СЕТ СН'!$F$22</f>
        <v>2195.6734469399998</v>
      </c>
      <c r="T30" s="36">
        <f>SUMIFS(СВЦЭМ!$C$39:$C$782,СВЦЭМ!$A$39:$A$782,$A30,СВЦЭМ!$B$39:$B$782,T$11)+'СЕТ СН'!$F$12+СВЦЭМ!$D$10+'СЕТ СН'!$F$6-'СЕТ СН'!$F$22</f>
        <v>2142.6239752199999</v>
      </c>
      <c r="U30" s="36">
        <f>SUMIFS(СВЦЭМ!$C$39:$C$782,СВЦЭМ!$A$39:$A$782,$A30,СВЦЭМ!$B$39:$B$782,U$11)+'СЕТ СН'!$F$12+СВЦЭМ!$D$10+'СЕТ СН'!$F$6-'СЕТ СН'!$F$22</f>
        <v>2093.6528891399998</v>
      </c>
      <c r="V30" s="36">
        <f>SUMIFS(СВЦЭМ!$C$39:$C$782,СВЦЭМ!$A$39:$A$782,$A30,СВЦЭМ!$B$39:$B$782,V$11)+'СЕТ СН'!$F$12+СВЦЭМ!$D$10+'СЕТ СН'!$F$6-'СЕТ СН'!$F$22</f>
        <v>2024.0899523200001</v>
      </c>
      <c r="W30" s="36">
        <f>SUMIFS(СВЦЭМ!$C$39:$C$782,СВЦЭМ!$A$39:$A$782,$A30,СВЦЭМ!$B$39:$B$782,W$11)+'СЕТ СН'!$F$12+СВЦЭМ!$D$10+'СЕТ СН'!$F$6-'СЕТ СН'!$F$22</f>
        <v>2126.34807077</v>
      </c>
      <c r="X30" s="36">
        <f>SUMIFS(СВЦЭМ!$C$39:$C$782,СВЦЭМ!$A$39:$A$782,$A30,СВЦЭМ!$B$39:$B$782,X$11)+'СЕТ СН'!$F$12+СВЦЭМ!$D$10+'СЕТ СН'!$F$6-'СЕТ СН'!$F$22</f>
        <v>2168.3387128599998</v>
      </c>
      <c r="Y30" s="36">
        <f>SUMIFS(СВЦЭМ!$C$39:$C$782,СВЦЭМ!$A$39:$A$782,$A30,СВЦЭМ!$B$39:$B$782,Y$11)+'СЕТ СН'!$F$12+СВЦЭМ!$D$10+'СЕТ СН'!$F$6-'СЕТ СН'!$F$22</f>
        <v>2174.14161328</v>
      </c>
    </row>
    <row r="31" spans="1:25" ht="15.75" x14ac:dyDescent="0.2">
      <c r="A31" s="35">
        <f t="shared" si="0"/>
        <v>44977</v>
      </c>
      <c r="B31" s="36">
        <f>SUMIFS(СВЦЭМ!$C$39:$C$782,СВЦЭМ!$A$39:$A$782,$A31,СВЦЭМ!$B$39:$B$782,B$11)+'СЕТ СН'!$F$12+СВЦЭМ!$D$10+'СЕТ СН'!$F$6-'СЕТ СН'!$F$22</f>
        <v>2248.1518471300001</v>
      </c>
      <c r="C31" s="36">
        <f>SUMIFS(СВЦЭМ!$C$39:$C$782,СВЦЭМ!$A$39:$A$782,$A31,СВЦЭМ!$B$39:$B$782,C$11)+'СЕТ СН'!$F$12+СВЦЭМ!$D$10+'СЕТ СН'!$F$6-'СЕТ СН'!$F$22</f>
        <v>2221.2292380200001</v>
      </c>
      <c r="D31" s="36">
        <f>SUMIFS(СВЦЭМ!$C$39:$C$782,СВЦЭМ!$A$39:$A$782,$A31,СВЦЭМ!$B$39:$B$782,D$11)+'СЕТ СН'!$F$12+СВЦЭМ!$D$10+'СЕТ СН'!$F$6-'СЕТ СН'!$F$22</f>
        <v>2219.4593907999997</v>
      </c>
      <c r="E31" s="36">
        <f>SUMIFS(СВЦЭМ!$C$39:$C$782,СВЦЭМ!$A$39:$A$782,$A31,СВЦЭМ!$B$39:$B$782,E$11)+'СЕТ СН'!$F$12+СВЦЭМ!$D$10+'СЕТ СН'!$F$6-'СЕТ СН'!$F$22</f>
        <v>2227.1030332699997</v>
      </c>
      <c r="F31" s="36">
        <f>SUMIFS(СВЦЭМ!$C$39:$C$782,СВЦЭМ!$A$39:$A$782,$A31,СВЦЭМ!$B$39:$B$782,F$11)+'СЕТ СН'!$F$12+СВЦЭМ!$D$10+'СЕТ СН'!$F$6-'СЕТ СН'!$F$22</f>
        <v>2196.07477247</v>
      </c>
      <c r="G31" s="36">
        <f>SUMIFS(СВЦЭМ!$C$39:$C$782,СВЦЭМ!$A$39:$A$782,$A31,СВЦЭМ!$B$39:$B$782,G$11)+'СЕТ СН'!$F$12+СВЦЭМ!$D$10+'СЕТ СН'!$F$6-'СЕТ СН'!$F$22</f>
        <v>2198.0703644499999</v>
      </c>
      <c r="H31" s="36">
        <f>SUMIFS(СВЦЭМ!$C$39:$C$782,СВЦЭМ!$A$39:$A$782,$A31,СВЦЭМ!$B$39:$B$782,H$11)+'СЕТ СН'!$F$12+СВЦЭМ!$D$10+'СЕТ СН'!$F$6-'СЕТ СН'!$F$22</f>
        <v>2144.3471815399998</v>
      </c>
      <c r="I31" s="36">
        <f>SUMIFS(СВЦЭМ!$C$39:$C$782,СВЦЭМ!$A$39:$A$782,$A31,СВЦЭМ!$B$39:$B$782,I$11)+'СЕТ СН'!$F$12+СВЦЭМ!$D$10+'СЕТ СН'!$F$6-'СЕТ СН'!$F$22</f>
        <v>2104.0738290599998</v>
      </c>
      <c r="J31" s="36">
        <f>SUMIFS(СВЦЭМ!$C$39:$C$782,СВЦЭМ!$A$39:$A$782,$A31,СВЦЭМ!$B$39:$B$782,J$11)+'СЕТ СН'!$F$12+СВЦЭМ!$D$10+'СЕТ СН'!$F$6-'СЕТ СН'!$F$22</f>
        <v>2057.25985188</v>
      </c>
      <c r="K31" s="36">
        <f>SUMIFS(СВЦЭМ!$C$39:$C$782,СВЦЭМ!$A$39:$A$782,$A31,СВЦЭМ!$B$39:$B$782,K$11)+'СЕТ СН'!$F$12+СВЦЭМ!$D$10+'СЕТ СН'!$F$6-'СЕТ СН'!$F$22</f>
        <v>2024.2040775199998</v>
      </c>
      <c r="L31" s="36">
        <f>SUMIFS(СВЦЭМ!$C$39:$C$782,СВЦЭМ!$A$39:$A$782,$A31,СВЦЭМ!$B$39:$B$782,L$11)+'СЕТ СН'!$F$12+СВЦЭМ!$D$10+'СЕТ СН'!$F$6-'СЕТ СН'!$F$22</f>
        <v>2002.5867150399999</v>
      </c>
      <c r="M31" s="36">
        <f>SUMIFS(СВЦЭМ!$C$39:$C$782,СВЦЭМ!$A$39:$A$782,$A31,СВЦЭМ!$B$39:$B$782,M$11)+'СЕТ СН'!$F$12+СВЦЭМ!$D$10+'СЕТ СН'!$F$6-'СЕТ СН'!$F$22</f>
        <v>2014.7099298899998</v>
      </c>
      <c r="N31" s="36">
        <f>SUMIFS(СВЦЭМ!$C$39:$C$782,СВЦЭМ!$A$39:$A$782,$A31,СВЦЭМ!$B$39:$B$782,N$11)+'СЕТ СН'!$F$12+СВЦЭМ!$D$10+'СЕТ СН'!$F$6-'СЕТ СН'!$F$22</f>
        <v>2035.48406733</v>
      </c>
      <c r="O31" s="36">
        <f>SUMIFS(СВЦЭМ!$C$39:$C$782,СВЦЭМ!$A$39:$A$782,$A31,СВЦЭМ!$B$39:$B$782,O$11)+'СЕТ СН'!$F$12+СВЦЭМ!$D$10+'СЕТ СН'!$F$6-'СЕТ СН'!$F$22</f>
        <v>2061.5152283699999</v>
      </c>
      <c r="P31" s="36">
        <f>SUMIFS(СВЦЭМ!$C$39:$C$782,СВЦЭМ!$A$39:$A$782,$A31,СВЦЭМ!$B$39:$B$782,P$11)+'СЕТ СН'!$F$12+СВЦЭМ!$D$10+'СЕТ СН'!$F$6-'СЕТ СН'!$F$22</f>
        <v>2064.7169740999998</v>
      </c>
      <c r="Q31" s="36">
        <f>SUMIFS(СВЦЭМ!$C$39:$C$782,СВЦЭМ!$A$39:$A$782,$A31,СВЦЭМ!$B$39:$B$782,Q$11)+'СЕТ СН'!$F$12+СВЦЭМ!$D$10+'СЕТ СН'!$F$6-'СЕТ СН'!$F$22</f>
        <v>2062.1571377199998</v>
      </c>
      <c r="R31" s="36">
        <f>SUMIFS(СВЦЭМ!$C$39:$C$782,СВЦЭМ!$A$39:$A$782,$A31,СВЦЭМ!$B$39:$B$782,R$11)+'СЕТ СН'!$F$12+СВЦЭМ!$D$10+'СЕТ СН'!$F$6-'СЕТ СН'!$F$22</f>
        <v>2089.1993470100001</v>
      </c>
      <c r="S31" s="36">
        <f>SUMIFS(СВЦЭМ!$C$39:$C$782,СВЦЭМ!$A$39:$A$782,$A31,СВЦЭМ!$B$39:$B$782,S$11)+'СЕТ СН'!$F$12+СВЦЭМ!$D$10+'СЕТ СН'!$F$6-'СЕТ СН'!$F$22</f>
        <v>2099.9077910400001</v>
      </c>
      <c r="T31" s="36">
        <f>SUMIFS(СВЦЭМ!$C$39:$C$782,СВЦЭМ!$A$39:$A$782,$A31,СВЦЭМ!$B$39:$B$782,T$11)+'СЕТ СН'!$F$12+СВЦЭМ!$D$10+'СЕТ СН'!$F$6-'СЕТ СН'!$F$22</f>
        <v>2081.3845894699998</v>
      </c>
      <c r="U31" s="36">
        <f>SUMIFS(СВЦЭМ!$C$39:$C$782,СВЦЭМ!$A$39:$A$782,$A31,СВЦЭМ!$B$39:$B$782,U$11)+'СЕТ СН'!$F$12+СВЦЭМ!$D$10+'СЕТ СН'!$F$6-'СЕТ СН'!$F$22</f>
        <v>2048.8277361999999</v>
      </c>
      <c r="V31" s="36">
        <f>SUMIFS(СВЦЭМ!$C$39:$C$782,СВЦЭМ!$A$39:$A$782,$A31,СВЦЭМ!$B$39:$B$782,V$11)+'СЕТ СН'!$F$12+СВЦЭМ!$D$10+'СЕТ СН'!$F$6-'СЕТ СН'!$F$22</f>
        <v>2066.4508898899999</v>
      </c>
      <c r="W31" s="36">
        <f>SUMIFS(СВЦЭМ!$C$39:$C$782,СВЦЭМ!$A$39:$A$782,$A31,СВЦЭМ!$B$39:$B$782,W$11)+'СЕТ СН'!$F$12+СВЦЭМ!$D$10+'СЕТ СН'!$F$6-'СЕТ СН'!$F$22</f>
        <v>2080.3324379000001</v>
      </c>
      <c r="X31" s="36">
        <f>SUMIFS(СВЦЭМ!$C$39:$C$782,СВЦЭМ!$A$39:$A$782,$A31,СВЦЭМ!$B$39:$B$782,X$11)+'СЕТ СН'!$F$12+СВЦЭМ!$D$10+'СЕТ СН'!$F$6-'СЕТ СН'!$F$22</f>
        <v>2122.4601278699997</v>
      </c>
      <c r="Y31" s="36">
        <f>SUMIFS(СВЦЭМ!$C$39:$C$782,СВЦЭМ!$A$39:$A$782,$A31,СВЦЭМ!$B$39:$B$782,Y$11)+'СЕТ СН'!$F$12+СВЦЭМ!$D$10+'СЕТ СН'!$F$6-'СЕТ СН'!$F$22</f>
        <v>2135.1342869</v>
      </c>
    </row>
    <row r="32" spans="1:25" ht="15.75" x14ac:dyDescent="0.2">
      <c r="A32" s="35">
        <f t="shared" si="0"/>
        <v>44978</v>
      </c>
      <c r="B32" s="36">
        <f>SUMIFS(СВЦЭМ!$C$39:$C$782,СВЦЭМ!$A$39:$A$782,$A32,СВЦЭМ!$B$39:$B$782,B$11)+'СЕТ СН'!$F$12+СВЦЭМ!$D$10+'СЕТ СН'!$F$6-'СЕТ СН'!$F$22</f>
        <v>2189.53299247</v>
      </c>
      <c r="C32" s="36">
        <f>SUMIFS(СВЦЭМ!$C$39:$C$782,СВЦЭМ!$A$39:$A$782,$A32,СВЦЭМ!$B$39:$B$782,C$11)+'СЕТ СН'!$F$12+СВЦЭМ!$D$10+'СЕТ СН'!$F$6-'СЕТ СН'!$F$22</f>
        <v>2225.1478076799999</v>
      </c>
      <c r="D32" s="36">
        <f>SUMIFS(СВЦЭМ!$C$39:$C$782,СВЦЭМ!$A$39:$A$782,$A32,СВЦЭМ!$B$39:$B$782,D$11)+'СЕТ СН'!$F$12+СВЦЭМ!$D$10+'СЕТ СН'!$F$6-'СЕТ СН'!$F$22</f>
        <v>2220.22545339</v>
      </c>
      <c r="E32" s="36">
        <f>SUMIFS(СВЦЭМ!$C$39:$C$782,СВЦЭМ!$A$39:$A$782,$A32,СВЦЭМ!$B$39:$B$782,E$11)+'СЕТ СН'!$F$12+СВЦЭМ!$D$10+'СЕТ СН'!$F$6-'СЕТ СН'!$F$22</f>
        <v>2220.8519781699997</v>
      </c>
      <c r="F32" s="36">
        <f>SUMIFS(СВЦЭМ!$C$39:$C$782,СВЦЭМ!$A$39:$A$782,$A32,СВЦЭМ!$B$39:$B$782,F$11)+'СЕТ СН'!$F$12+СВЦЭМ!$D$10+'СЕТ СН'!$F$6-'СЕТ СН'!$F$22</f>
        <v>2211.5806064600001</v>
      </c>
      <c r="G32" s="36">
        <f>SUMIFS(СВЦЭМ!$C$39:$C$782,СВЦЭМ!$A$39:$A$782,$A32,СВЦЭМ!$B$39:$B$782,G$11)+'СЕТ СН'!$F$12+СВЦЭМ!$D$10+'СЕТ СН'!$F$6-'СЕТ СН'!$F$22</f>
        <v>2130.7860827099998</v>
      </c>
      <c r="H32" s="36">
        <f>SUMIFS(СВЦЭМ!$C$39:$C$782,СВЦЭМ!$A$39:$A$782,$A32,СВЦЭМ!$B$39:$B$782,H$11)+'СЕТ СН'!$F$12+СВЦЭМ!$D$10+'СЕТ СН'!$F$6-'СЕТ СН'!$F$22</f>
        <v>2077.67635943</v>
      </c>
      <c r="I32" s="36">
        <f>SUMIFS(СВЦЭМ!$C$39:$C$782,СВЦЭМ!$A$39:$A$782,$A32,СВЦЭМ!$B$39:$B$782,I$11)+'СЕТ СН'!$F$12+СВЦЭМ!$D$10+'СЕТ СН'!$F$6-'СЕТ СН'!$F$22</f>
        <v>2046.4264499199999</v>
      </c>
      <c r="J32" s="36">
        <f>SUMIFS(СВЦЭМ!$C$39:$C$782,СВЦЭМ!$A$39:$A$782,$A32,СВЦЭМ!$B$39:$B$782,J$11)+'СЕТ СН'!$F$12+СВЦЭМ!$D$10+'СЕТ СН'!$F$6-'СЕТ СН'!$F$22</f>
        <v>2008.3015118499998</v>
      </c>
      <c r="K32" s="36">
        <f>SUMIFS(СВЦЭМ!$C$39:$C$782,СВЦЭМ!$A$39:$A$782,$A32,СВЦЭМ!$B$39:$B$782,K$11)+'СЕТ СН'!$F$12+СВЦЭМ!$D$10+'СЕТ СН'!$F$6-'СЕТ СН'!$F$22</f>
        <v>1995.95879672</v>
      </c>
      <c r="L32" s="36">
        <f>SUMIFS(СВЦЭМ!$C$39:$C$782,СВЦЭМ!$A$39:$A$782,$A32,СВЦЭМ!$B$39:$B$782,L$11)+'СЕТ СН'!$F$12+СВЦЭМ!$D$10+'СЕТ СН'!$F$6-'СЕТ СН'!$F$22</f>
        <v>2012.4284618399997</v>
      </c>
      <c r="M32" s="36">
        <f>SUMIFS(СВЦЭМ!$C$39:$C$782,СВЦЭМ!$A$39:$A$782,$A32,СВЦЭМ!$B$39:$B$782,M$11)+'СЕТ СН'!$F$12+СВЦЭМ!$D$10+'СЕТ СН'!$F$6-'СЕТ СН'!$F$22</f>
        <v>2053.3048838999998</v>
      </c>
      <c r="N32" s="36">
        <f>SUMIFS(СВЦЭМ!$C$39:$C$782,СВЦЭМ!$A$39:$A$782,$A32,СВЦЭМ!$B$39:$B$782,N$11)+'СЕТ СН'!$F$12+СВЦЭМ!$D$10+'СЕТ СН'!$F$6-'СЕТ СН'!$F$22</f>
        <v>2074.5210193600001</v>
      </c>
      <c r="O32" s="36">
        <f>SUMIFS(СВЦЭМ!$C$39:$C$782,СВЦЭМ!$A$39:$A$782,$A32,СВЦЭМ!$B$39:$B$782,O$11)+'СЕТ СН'!$F$12+СВЦЭМ!$D$10+'СЕТ СН'!$F$6-'СЕТ СН'!$F$22</f>
        <v>2110.8736106000001</v>
      </c>
      <c r="P32" s="36">
        <f>SUMIFS(СВЦЭМ!$C$39:$C$782,СВЦЭМ!$A$39:$A$782,$A32,СВЦЭМ!$B$39:$B$782,P$11)+'СЕТ СН'!$F$12+СВЦЭМ!$D$10+'СЕТ СН'!$F$6-'СЕТ СН'!$F$22</f>
        <v>2122.3279969699997</v>
      </c>
      <c r="Q32" s="36">
        <f>SUMIFS(СВЦЭМ!$C$39:$C$782,СВЦЭМ!$A$39:$A$782,$A32,СВЦЭМ!$B$39:$B$782,Q$11)+'СЕТ СН'!$F$12+СВЦЭМ!$D$10+'СЕТ СН'!$F$6-'СЕТ СН'!$F$22</f>
        <v>2099.1104651699998</v>
      </c>
      <c r="R32" s="36">
        <f>SUMIFS(СВЦЭМ!$C$39:$C$782,СВЦЭМ!$A$39:$A$782,$A32,СВЦЭМ!$B$39:$B$782,R$11)+'СЕТ СН'!$F$12+СВЦЭМ!$D$10+'СЕТ СН'!$F$6-'СЕТ СН'!$F$22</f>
        <v>2071.2472860099997</v>
      </c>
      <c r="S32" s="36">
        <f>SUMIFS(СВЦЭМ!$C$39:$C$782,СВЦЭМ!$A$39:$A$782,$A32,СВЦЭМ!$B$39:$B$782,S$11)+'СЕТ СН'!$F$12+СВЦЭМ!$D$10+'СЕТ СН'!$F$6-'СЕТ СН'!$F$22</f>
        <v>2032.8562541000001</v>
      </c>
      <c r="T32" s="36">
        <f>SUMIFS(СВЦЭМ!$C$39:$C$782,СВЦЭМ!$A$39:$A$782,$A32,СВЦЭМ!$B$39:$B$782,T$11)+'СЕТ СН'!$F$12+СВЦЭМ!$D$10+'СЕТ СН'!$F$6-'СЕТ СН'!$F$22</f>
        <v>1999.7052577099998</v>
      </c>
      <c r="U32" s="36">
        <f>SUMIFS(СВЦЭМ!$C$39:$C$782,СВЦЭМ!$A$39:$A$782,$A32,СВЦЭМ!$B$39:$B$782,U$11)+'СЕТ СН'!$F$12+СВЦЭМ!$D$10+'СЕТ СН'!$F$6-'СЕТ СН'!$F$22</f>
        <v>2017.7597782799999</v>
      </c>
      <c r="V32" s="36">
        <f>SUMIFS(СВЦЭМ!$C$39:$C$782,СВЦЭМ!$A$39:$A$782,$A32,СВЦЭМ!$B$39:$B$782,V$11)+'СЕТ СН'!$F$12+СВЦЭМ!$D$10+'СЕТ СН'!$F$6-'СЕТ СН'!$F$22</f>
        <v>2006.2626861099998</v>
      </c>
      <c r="W32" s="36">
        <f>SUMIFS(СВЦЭМ!$C$39:$C$782,СВЦЭМ!$A$39:$A$782,$A32,СВЦЭМ!$B$39:$B$782,W$11)+'СЕТ СН'!$F$12+СВЦЭМ!$D$10+'СЕТ СН'!$F$6-'СЕТ СН'!$F$22</f>
        <v>2044.7578314500001</v>
      </c>
      <c r="X32" s="36">
        <f>SUMIFS(СВЦЭМ!$C$39:$C$782,СВЦЭМ!$A$39:$A$782,$A32,СВЦЭМ!$B$39:$B$782,X$11)+'СЕТ СН'!$F$12+СВЦЭМ!$D$10+'СЕТ СН'!$F$6-'СЕТ СН'!$F$22</f>
        <v>2076.6114927999997</v>
      </c>
      <c r="Y32" s="36">
        <f>SUMIFS(СВЦЭМ!$C$39:$C$782,СВЦЭМ!$A$39:$A$782,$A32,СВЦЭМ!$B$39:$B$782,Y$11)+'СЕТ СН'!$F$12+СВЦЭМ!$D$10+'СЕТ СН'!$F$6-'СЕТ СН'!$F$22</f>
        <v>2126.47497548</v>
      </c>
    </row>
    <row r="33" spans="1:25" ht="15.75" x14ac:dyDescent="0.2">
      <c r="A33" s="35">
        <f t="shared" si="0"/>
        <v>44979</v>
      </c>
      <c r="B33" s="36">
        <f>SUMIFS(СВЦЭМ!$C$39:$C$782,СВЦЭМ!$A$39:$A$782,$A33,СВЦЭМ!$B$39:$B$782,B$11)+'СЕТ СН'!$F$12+СВЦЭМ!$D$10+'СЕТ СН'!$F$6-'СЕТ СН'!$F$22</f>
        <v>2201.5588456</v>
      </c>
      <c r="C33" s="36">
        <f>SUMIFS(СВЦЭМ!$C$39:$C$782,СВЦЭМ!$A$39:$A$782,$A33,СВЦЭМ!$B$39:$B$782,C$11)+'СЕТ СН'!$F$12+СВЦЭМ!$D$10+'СЕТ СН'!$F$6-'СЕТ СН'!$F$22</f>
        <v>2253.7616534600002</v>
      </c>
      <c r="D33" s="36">
        <f>SUMIFS(СВЦЭМ!$C$39:$C$782,СВЦЭМ!$A$39:$A$782,$A33,СВЦЭМ!$B$39:$B$782,D$11)+'СЕТ СН'!$F$12+СВЦЭМ!$D$10+'СЕТ СН'!$F$6-'СЕТ СН'!$F$22</f>
        <v>2259.4731674599998</v>
      </c>
      <c r="E33" s="36">
        <f>SUMIFS(СВЦЭМ!$C$39:$C$782,СВЦЭМ!$A$39:$A$782,$A33,СВЦЭМ!$B$39:$B$782,E$11)+'СЕТ СН'!$F$12+СВЦЭМ!$D$10+'СЕТ СН'!$F$6-'СЕТ СН'!$F$22</f>
        <v>2267.2201677200001</v>
      </c>
      <c r="F33" s="36">
        <f>SUMIFS(СВЦЭМ!$C$39:$C$782,СВЦЭМ!$A$39:$A$782,$A33,СВЦЭМ!$B$39:$B$782,F$11)+'СЕТ СН'!$F$12+СВЦЭМ!$D$10+'СЕТ СН'!$F$6-'СЕТ СН'!$F$22</f>
        <v>2220.29417109</v>
      </c>
      <c r="G33" s="36">
        <f>SUMIFS(СВЦЭМ!$C$39:$C$782,СВЦЭМ!$A$39:$A$782,$A33,СВЦЭМ!$B$39:$B$782,G$11)+'СЕТ СН'!$F$12+СВЦЭМ!$D$10+'СЕТ СН'!$F$6-'СЕТ СН'!$F$22</f>
        <v>2148.3443561300001</v>
      </c>
      <c r="H33" s="36">
        <f>SUMIFS(СВЦЭМ!$C$39:$C$782,СВЦЭМ!$A$39:$A$782,$A33,СВЦЭМ!$B$39:$B$782,H$11)+'СЕТ СН'!$F$12+СВЦЭМ!$D$10+'СЕТ СН'!$F$6-'СЕТ СН'!$F$22</f>
        <v>2054.1123817899997</v>
      </c>
      <c r="I33" s="36">
        <f>SUMIFS(СВЦЭМ!$C$39:$C$782,СВЦЭМ!$A$39:$A$782,$A33,СВЦЭМ!$B$39:$B$782,I$11)+'СЕТ СН'!$F$12+СВЦЭМ!$D$10+'СЕТ СН'!$F$6-'СЕТ СН'!$F$22</f>
        <v>2015.64054687</v>
      </c>
      <c r="J33" s="36">
        <f>SUMIFS(СВЦЭМ!$C$39:$C$782,СВЦЭМ!$A$39:$A$782,$A33,СВЦЭМ!$B$39:$B$782,J$11)+'СЕТ СН'!$F$12+СВЦЭМ!$D$10+'СЕТ СН'!$F$6-'СЕТ СН'!$F$22</f>
        <v>2006.7655235799998</v>
      </c>
      <c r="K33" s="36">
        <f>SUMIFS(СВЦЭМ!$C$39:$C$782,СВЦЭМ!$A$39:$A$782,$A33,СВЦЭМ!$B$39:$B$782,K$11)+'СЕТ СН'!$F$12+СВЦЭМ!$D$10+'СЕТ СН'!$F$6-'СЕТ СН'!$F$22</f>
        <v>2010.9450604899998</v>
      </c>
      <c r="L33" s="36">
        <f>SUMIFS(СВЦЭМ!$C$39:$C$782,СВЦЭМ!$A$39:$A$782,$A33,СВЦЭМ!$B$39:$B$782,L$11)+'СЕТ СН'!$F$12+СВЦЭМ!$D$10+'СЕТ СН'!$F$6-'СЕТ СН'!$F$22</f>
        <v>2003.5633877999999</v>
      </c>
      <c r="M33" s="36">
        <f>SUMIFS(СВЦЭМ!$C$39:$C$782,СВЦЭМ!$A$39:$A$782,$A33,СВЦЭМ!$B$39:$B$782,M$11)+'СЕТ СН'!$F$12+СВЦЭМ!$D$10+'СЕТ СН'!$F$6-'СЕТ СН'!$F$22</f>
        <v>2041.3476490099997</v>
      </c>
      <c r="N33" s="36">
        <f>SUMIFS(СВЦЭМ!$C$39:$C$782,СВЦЭМ!$A$39:$A$782,$A33,СВЦЭМ!$B$39:$B$782,N$11)+'СЕТ СН'!$F$12+СВЦЭМ!$D$10+'СЕТ СН'!$F$6-'СЕТ СН'!$F$22</f>
        <v>2080.4965256800001</v>
      </c>
      <c r="O33" s="36">
        <f>SUMIFS(СВЦЭМ!$C$39:$C$782,СВЦЭМ!$A$39:$A$782,$A33,СВЦЭМ!$B$39:$B$782,O$11)+'СЕТ СН'!$F$12+СВЦЭМ!$D$10+'СЕТ СН'!$F$6-'СЕТ СН'!$F$22</f>
        <v>2067.6474938900001</v>
      </c>
      <c r="P33" s="36">
        <f>SUMIFS(СВЦЭМ!$C$39:$C$782,СВЦЭМ!$A$39:$A$782,$A33,СВЦЭМ!$B$39:$B$782,P$11)+'СЕТ СН'!$F$12+СВЦЭМ!$D$10+'СЕТ СН'!$F$6-'СЕТ СН'!$F$22</f>
        <v>2079.8391976499997</v>
      </c>
      <c r="Q33" s="36">
        <f>SUMIFS(СВЦЭМ!$C$39:$C$782,СВЦЭМ!$A$39:$A$782,$A33,СВЦЭМ!$B$39:$B$782,Q$11)+'СЕТ СН'!$F$12+СВЦЭМ!$D$10+'СЕТ СН'!$F$6-'СЕТ СН'!$F$22</f>
        <v>2071.9445226299999</v>
      </c>
      <c r="R33" s="36">
        <f>SUMIFS(СВЦЭМ!$C$39:$C$782,СВЦЭМ!$A$39:$A$782,$A33,СВЦЭМ!$B$39:$B$782,R$11)+'СЕТ СН'!$F$12+СВЦЭМ!$D$10+'СЕТ СН'!$F$6-'СЕТ СН'!$F$22</f>
        <v>2059.44830275</v>
      </c>
      <c r="S33" s="36">
        <f>SUMIFS(СВЦЭМ!$C$39:$C$782,СВЦЭМ!$A$39:$A$782,$A33,СВЦЭМ!$B$39:$B$782,S$11)+'СЕТ СН'!$F$12+СВЦЭМ!$D$10+'СЕТ СН'!$F$6-'СЕТ СН'!$F$22</f>
        <v>2019.0429199299997</v>
      </c>
      <c r="T33" s="36">
        <f>SUMIFS(СВЦЭМ!$C$39:$C$782,СВЦЭМ!$A$39:$A$782,$A33,СВЦЭМ!$B$39:$B$782,T$11)+'СЕТ СН'!$F$12+СВЦЭМ!$D$10+'СЕТ СН'!$F$6-'СЕТ СН'!$F$22</f>
        <v>1999.76467168</v>
      </c>
      <c r="U33" s="36">
        <f>SUMIFS(СВЦЭМ!$C$39:$C$782,СВЦЭМ!$A$39:$A$782,$A33,СВЦЭМ!$B$39:$B$782,U$11)+'СЕТ СН'!$F$12+СВЦЭМ!$D$10+'СЕТ СН'!$F$6-'СЕТ СН'!$F$22</f>
        <v>2036.99026362</v>
      </c>
      <c r="V33" s="36">
        <f>SUMIFS(СВЦЭМ!$C$39:$C$782,СВЦЭМ!$A$39:$A$782,$A33,СВЦЭМ!$B$39:$B$782,V$11)+'СЕТ СН'!$F$12+СВЦЭМ!$D$10+'СЕТ СН'!$F$6-'СЕТ СН'!$F$22</f>
        <v>2048.8383724800001</v>
      </c>
      <c r="W33" s="36">
        <f>SUMIFS(СВЦЭМ!$C$39:$C$782,СВЦЭМ!$A$39:$A$782,$A33,СВЦЭМ!$B$39:$B$782,W$11)+'СЕТ СН'!$F$12+СВЦЭМ!$D$10+'СЕТ СН'!$F$6-'СЕТ СН'!$F$22</f>
        <v>2072.3256873</v>
      </c>
      <c r="X33" s="36">
        <f>SUMIFS(СВЦЭМ!$C$39:$C$782,СВЦЭМ!$A$39:$A$782,$A33,СВЦЭМ!$B$39:$B$782,X$11)+'СЕТ СН'!$F$12+СВЦЭМ!$D$10+'СЕТ СН'!$F$6-'СЕТ СН'!$F$22</f>
        <v>2114.8120104099999</v>
      </c>
      <c r="Y33" s="36">
        <f>SUMIFS(СВЦЭМ!$C$39:$C$782,СВЦЭМ!$A$39:$A$782,$A33,СВЦЭМ!$B$39:$B$782,Y$11)+'СЕТ СН'!$F$12+СВЦЭМ!$D$10+'СЕТ СН'!$F$6-'СЕТ СН'!$F$22</f>
        <v>2150.3466553099997</v>
      </c>
    </row>
    <row r="34" spans="1:25" ht="15.75" x14ac:dyDescent="0.2">
      <c r="A34" s="35">
        <f t="shared" si="0"/>
        <v>44980</v>
      </c>
      <c r="B34" s="36">
        <f>SUMIFS(СВЦЭМ!$C$39:$C$782,СВЦЭМ!$A$39:$A$782,$A34,СВЦЭМ!$B$39:$B$782,B$11)+'СЕТ СН'!$F$12+СВЦЭМ!$D$10+'СЕТ СН'!$F$6-'СЕТ СН'!$F$22</f>
        <v>2192.5386294800001</v>
      </c>
      <c r="C34" s="36">
        <f>SUMIFS(СВЦЭМ!$C$39:$C$782,СВЦЭМ!$A$39:$A$782,$A34,СВЦЭМ!$B$39:$B$782,C$11)+'СЕТ СН'!$F$12+СВЦЭМ!$D$10+'СЕТ СН'!$F$6-'СЕТ СН'!$F$22</f>
        <v>2162.6913816400001</v>
      </c>
      <c r="D34" s="36">
        <f>SUMIFS(СВЦЭМ!$C$39:$C$782,СВЦЭМ!$A$39:$A$782,$A34,СВЦЭМ!$B$39:$B$782,D$11)+'СЕТ СН'!$F$12+СВЦЭМ!$D$10+'СЕТ СН'!$F$6-'СЕТ СН'!$F$22</f>
        <v>2161.33235001</v>
      </c>
      <c r="E34" s="36">
        <f>SUMIFS(СВЦЭМ!$C$39:$C$782,СВЦЭМ!$A$39:$A$782,$A34,СВЦЭМ!$B$39:$B$782,E$11)+'СЕТ СН'!$F$12+СВЦЭМ!$D$10+'СЕТ СН'!$F$6-'СЕТ СН'!$F$22</f>
        <v>2165.5913975899998</v>
      </c>
      <c r="F34" s="36">
        <f>SUMIFS(СВЦЭМ!$C$39:$C$782,СВЦЭМ!$A$39:$A$782,$A34,СВЦЭМ!$B$39:$B$782,F$11)+'СЕТ СН'!$F$12+СВЦЭМ!$D$10+'СЕТ СН'!$F$6-'СЕТ СН'!$F$22</f>
        <v>2150.0078607299997</v>
      </c>
      <c r="G34" s="36">
        <f>SUMIFS(СВЦЭМ!$C$39:$C$782,СВЦЭМ!$A$39:$A$782,$A34,СВЦЭМ!$B$39:$B$782,G$11)+'СЕТ СН'!$F$12+СВЦЭМ!$D$10+'СЕТ СН'!$F$6-'СЕТ СН'!$F$22</f>
        <v>2141.3659761599997</v>
      </c>
      <c r="H34" s="36">
        <f>SUMIFS(СВЦЭМ!$C$39:$C$782,СВЦЭМ!$A$39:$A$782,$A34,СВЦЭМ!$B$39:$B$782,H$11)+'СЕТ СН'!$F$12+СВЦЭМ!$D$10+'СЕТ СН'!$F$6-'СЕТ СН'!$F$22</f>
        <v>2085.0283151399999</v>
      </c>
      <c r="I34" s="36">
        <f>SUMIFS(СВЦЭМ!$C$39:$C$782,СВЦЭМ!$A$39:$A$782,$A34,СВЦЭМ!$B$39:$B$782,I$11)+'СЕТ СН'!$F$12+СВЦЭМ!$D$10+'СЕТ СН'!$F$6-'СЕТ СН'!$F$22</f>
        <v>1991.0526003699997</v>
      </c>
      <c r="J34" s="36">
        <f>SUMIFS(СВЦЭМ!$C$39:$C$782,СВЦЭМ!$A$39:$A$782,$A34,СВЦЭМ!$B$39:$B$782,J$11)+'СЕТ СН'!$F$12+СВЦЭМ!$D$10+'СЕТ СН'!$F$6-'СЕТ СН'!$F$22</f>
        <v>1915.8571071699998</v>
      </c>
      <c r="K34" s="36">
        <f>SUMIFS(СВЦЭМ!$C$39:$C$782,СВЦЭМ!$A$39:$A$782,$A34,СВЦЭМ!$B$39:$B$782,K$11)+'СЕТ СН'!$F$12+СВЦЭМ!$D$10+'СЕТ СН'!$F$6-'СЕТ СН'!$F$22</f>
        <v>1900.7681740799999</v>
      </c>
      <c r="L34" s="36">
        <f>SUMIFS(СВЦЭМ!$C$39:$C$782,СВЦЭМ!$A$39:$A$782,$A34,СВЦЭМ!$B$39:$B$782,L$11)+'СЕТ СН'!$F$12+СВЦЭМ!$D$10+'СЕТ СН'!$F$6-'СЕТ СН'!$F$22</f>
        <v>1941.6364180299997</v>
      </c>
      <c r="M34" s="36">
        <f>SUMIFS(СВЦЭМ!$C$39:$C$782,СВЦЭМ!$A$39:$A$782,$A34,СВЦЭМ!$B$39:$B$782,M$11)+'СЕТ СН'!$F$12+СВЦЭМ!$D$10+'СЕТ СН'!$F$6-'СЕТ СН'!$F$22</f>
        <v>1955.2400353899998</v>
      </c>
      <c r="N34" s="36">
        <f>SUMIFS(СВЦЭМ!$C$39:$C$782,СВЦЭМ!$A$39:$A$782,$A34,СВЦЭМ!$B$39:$B$782,N$11)+'СЕТ СН'!$F$12+СВЦЭМ!$D$10+'СЕТ СН'!$F$6-'СЕТ СН'!$F$22</f>
        <v>2004.37043911</v>
      </c>
      <c r="O34" s="36">
        <f>SUMIFS(СВЦЭМ!$C$39:$C$782,СВЦЭМ!$A$39:$A$782,$A34,СВЦЭМ!$B$39:$B$782,O$11)+'СЕТ СН'!$F$12+СВЦЭМ!$D$10+'СЕТ СН'!$F$6-'СЕТ СН'!$F$22</f>
        <v>2013.0013350300001</v>
      </c>
      <c r="P34" s="36">
        <f>SUMIFS(СВЦЭМ!$C$39:$C$782,СВЦЭМ!$A$39:$A$782,$A34,СВЦЭМ!$B$39:$B$782,P$11)+'СЕТ СН'!$F$12+СВЦЭМ!$D$10+'СЕТ СН'!$F$6-'СЕТ СН'!$F$22</f>
        <v>2023.5378089699998</v>
      </c>
      <c r="Q34" s="36">
        <f>SUMIFS(СВЦЭМ!$C$39:$C$782,СВЦЭМ!$A$39:$A$782,$A34,СВЦЭМ!$B$39:$B$782,Q$11)+'СЕТ СН'!$F$12+СВЦЭМ!$D$10+'СЕТ СН'!$F$6-'СЕТ СН'!$F$22</f>
        <v>2034.1679023500001</v>
      </c>
      <c r="R34" s="36">
        <f>SUMIFS(СВЦЭМ!$C$39:$C$782,СВЦЭМ!$A$39:$A$782,$A34,СВЦЭМ!$B$39:$B$782,R$11)+'СЕТ СН'!$F$12+СВЦЭМ!$D$10+'СЕТ СН'!$F$6-'СЕТ СН'!$F$22</f>
        <v>2028.3492444899998</v>
      </c>
      <c r="S34" s="36">
        <f>SUMIFS(СВЦЭМ!$C$39:$C$782,СВЦЭМ!$A$39:$A$782,$A34,СВЦЭМ!$B$39:$B$782,S$11)+'СЕТ СН'!$F$12+СВЦЭМ!$D$10+'СЕТ СН'!$F$6-'СЕТ СН'!$F$22</f>
        <v>1997.8777549199999</v>
      </c>
      <c r="T34" s="36">
        <f>SUMIFS(СВЦЭМ!$C$39:$C$782,СВЦЭМ!$A$39:$A$782,$A34,СВЦЭМ!$B$39:$B$782,T$11)+'СЕТ СН'!$F$12+СВЦЭМ!$D$10+'СЕТ СН'!$F$6-'СЕТ СН'!$F$22</f>
        <v>1946.2409596399998</v>
      </c>
      <c r="U34" s="36">
        <f>SUMIFS(СВЦЭМ!$C$39:$C$782,СВЦЭМ!$A$39:$A$782,$A34,СВЦЭМ!$B$39:$B$782,U$11)+'СЕТ СН'!$F$12+СВЦЭМ!$D$10+'СЕТ СН'!$F$6-'СЕТ СН'!$F$22</f>
        <v>1936.3854736600001</v>
      </c>
      <c r="V34" s="36">
        <f>SUMIFS(СВЦЭМ!$C$39:$C$782,СВЦЭМ!$A$39:$A$782,$A34,СВЦЭМ!$B$39:$B$782,V$11)+'СЕТ СН'!$F$12+СВЦЭМ!$D$10+'СЕТ СН'!$F$6-'СЕТ СН'!$F$22</f>
        <v>1941.4431677499997</v>
      </c>
      <c r="W34" s="36">
        <f>SUMIFS(СВЦЭМ!$C$39:$C$782,СВЦЭМ!$A$39:$A$782,$A34,СВЦЭМ!$B$39:$B$782,W$11)+'СЕТ СН'!$F$12+СВЦЭМ!$D$10+'СЕТ СН'!$F$6-'СЕТ СН'!$F$22</f>
        <v>1968.9447894800001</v>
      </c>
      <c r="X34" s="36">
        <f>SUMIFS(СВЦЭМ!$C$39:$C$782,СВЦЭМ!$A$39:$A$782,$A34,СВЦЭМ!$B$39:$B$782,X$11)+'СЕТ СН'!$F$12+СВЦЭМ!$D$10+'СЕТ СН'!$F$6-'СЕТ СН'!$F$22</f>
        <v>2007.63412462</v>
      </c>
      <c r="Y34" s="36">
        <f>SUMIFS(СВЦЭМ!$C$39:$C$782,СВЦЭМ!$A$39:$A$782,$A34,СВЦЭМ!$B$39:$B$782,Y$11)+'СЕТ СН'!$F$12+СВЦЭМ!$D$10+'СЕТ СН'!$F$6-'СЕТ СН'!$F$22</f>
        <v>2063.4762190199999</v>
      </c>
    </row>
    <row r="35" spans="1:25" ht="15.75" x14ac:dyDescent="0.2">
      <c r="A35" s="35">
        <f t="shared" si="0"/>
        <v>44981</v>
      </c>
      <c r="B35" s="36">
        <f>SUMIFS(СВЦЭМ!$C$39:$C$782,СВЦЭМ!$A$39:$A$782,$A35,СВЦЭМ!$B$39:$B$782,B$11)+'СЕТ СН'!$F$12+СВЦЭМ!$D$10+'СЕТ СН'!$F$6-'СЕТ СН'!$F$22</f>
        <v>2056.79951695</v>
      </c>
      <c r="C35" s="36">
        <f>SUMIFS(СВЦЭМ!$C$39:$C$782,СВЦЭМ!$A$39:$A$782,$A35,СВЦЭМ!$B$39:$B$782,C$11)+'СЕТ СН'!$F$12+СВЦЭМ!$D$10+'СЕТ СН'!$F$6-'СЕТ СН'!$F$22</f>
        <v>2061.1332924200001</v>
      </c>
      <c r="D35" s="36">
        <f>SUMIFS(СВЦЭМ!$C$39:$C$782,СВЦЭМ!$A$39:$A$782,$A35,СВЦЭМ!$B$39:$B$782,D$11)+'СЕТ СН'!$F$12+СВЦЭМ!$D$10+'СЕТ СН'!$F$6-'СЕТ СН'!$F$22</f>
        <v>2004.6856145199999</v>
      </c>
      <c r="E35" s="36">
        <f>SUMIFS(СВЦЭМ!$C$39:$C$782,СВЦЭМ!$A$39:$A$782,$A35,СВЦЭМ!$B$39:$B$782,E$11)+'СЕТ СН'!$F$12+СВЦЭМ!$D$10+'СЕТ СН'!$F$6-'СЕТ СН'!$F$22</f>
        <v>1953.4520355700001</v>
      </c>
      <c r="F35" s="36">
        <f>SUMIFS(СВЦЭМ!$C$39:$C$782,СВЦЭМ!$A$39:$A$782,$A35,СВЦЭМ!$B$39:$B$782,F$11)+'СЕТ СН'!$F$12+СВЦЭМ!$D$10+'СЕТ СН'!$F$6-'СЕТ СН'!$F$22</f>
        <v>1970.2629133199998</v>
      </c>
      <c r="G35" s="36">
        <f>SUMIFS(СВЦЭМ!$C$39:$C$782,СВЦЭМ!$A$39:$A$782,$A35,СВЦЭМ!$B$39:$B$782,G$11)+'СЕТ СН'!$F$12+СВЦЭМ!$D$10+'СЕТ СН'!$F$6-'СЕТ СН'!$F$22</f>
        <v>1996.1779339199998</v>
      </c>
      <c r="H35" s="36">
        <f>SUMIFS(СВЦЭМ!$C$39:$C$782,СВЦЭМ!$A$39:$A$782,$A35,СВЦЭМ!$B$39:$B$782,H$11)+'СЕТ СН'!$F$12+СВЦЭМ!$D$10+'СЕТ СН'!$F$6-'СЕТ СН'!$F$22</f>
        <v>2003.57097355</v>
      </c>
      <c r="I35" s="36">
        <f>SUMIFS(СВЦЭМ!$C$39:$C$782,СВЦЭМ!$A$39:$A$782,$A35,СВЦЭМ!$B$39:$B$782,I$11)+'СЕТ СН'!$F$12+СВЦЭМ!$D$10+'СЕТ СН'!$F$6-'СЕТ СН'!$F$22</f>
        <v>1961.1875063399998</v>
      </c>
      <c r="J35" s="36">
        <f>SUMIFS(СВЦЭМ!$C$39:$C$782,СВЦЭМ!$A$39:$A$782,$A35,СВЦЭМ!$B$39:$B$782,J$11)+'СЕТ СН'!$F$12+СВЦЭМ!$D$10+'СЕТ СН'!$F$6-'СЕТ СН'!$F$22</f>
        <v>1910.5526672000001</v>
      </c>
      <c r="K35" s="36">
        <f>SUMIFS(СВЦЭМ!$C$39:$C$782,СВЦЭМ!$A$39:$A$782,$A35,СВЦЭМ!$B$39:$B$782,K$11)+'СЕТ СН'!$F$12+СВЦЭМ!$D$10+'СЕТ СН'!$F$6-'СЕТ СН'!$F$22</f>
        <v>1905.3385642600001</v>
      </c>
      <c r="L35" s="36">
        <f>SUMIFS(СВЦЭМ!$C$39:$C$782,СВЦЭМ!$A$39:$A$782,$A35,СВЦЭМ!$B$39:$B$782,L$11)+'СЕТ СН'!$F$12+СВЦЭМ!$D$10+'СЕТ СН'!$F$6-'СЕТ СН'!$F$22</f>
        <v>1918.6713696399997</v>
      </c>
      <c r="M35" s="36">
        <f>SUMIFS(СВЦЭМ!$C$39:$C$782,СВЦЭМ!$A$39:$A$782,$A35,СВЦЭМ!$B$39:$B$782,M$11)+'СЕТ СН'!$F$12+СВЦЭМ!$D$10+'СЕТ СН'!$F$6-'СЕТ СН'!$F$22</f>
        <v>1929.23998403</v>
      </c>
      <c r="N35" s="36">
        <f>SUMIFS(СВЦЭМ!$C$39:$C$782,СВЦЭМ!$A$39:$A$782,$A35,СВЦЭМ!$B$39:$B$782,N$11)+'СЕТ СН'!$F$12+СВЦЭМ!$D$10+'СЕТ СН'!$F$6-'СЕТ СН'!$F$22</f>
        <v>1928.1757372299999</v>
      </c>
      <c r="O35" s="36">
        <f>SUMIFS(СВЦЭМ!$C$39:$C$782,СВЦЭМ!$A$39:$A$782,$A35,СВЦЭМ!$B$39:$B$782,O$11)+'СЕТ СН'!$F$12+СВЦЭМ!$D$10+'СЕТ СН'!$F$6-'СЕТ СН'!$F$22</f>
        <v>1956.9965440400001</v>
      </c>
      <c r="P35" s="36">
        <f>SUMIFS(СВЦЭМ!$C$39:$C$782,СВЦЭМ!$A$39:$A$782,$A35,СВЦЭМ!$B$39:$B$782,P$11)+'СЕТ СН'!$F$12+СВЦЭМ!$D$10+'СЕТ СН'!$F$6-'СЕТ СН'!$F$22</f>
        <v>1957.6092629599998</v>
      </c>
      <c r="Q35" s="36">
        <f>SUMIFS(СВЦЭМ!$C$39:$C$782,СВЦЭМ!$A$39:$A$782,$A35,СВЦЭМ!$B$39:$B$782,Q$11)+'СЕТ СН'!$F$12+СВЦЭМ!$D$10+'СЕТ СН'!$F$6-'СЕТ СН'!$F$22</f>
        <v>1958.14677575</v>
      </c>
      <c r="R35" s="36">
        <f>SUMIFS(СВЦЭМ!$C$39:$C$782,СВЦЭМ!$A$39:$A$782,$A35,СВЦЭМ!$B$39:$B$782,R$11)+'СЕТ СН'!$F$12+СВЦЭМ!$D$10+'СЕТ СН'!$F$6-'СЕТ СН'!$F$22</f>
        <v>1946.9290422099998</v>
      </c>
      <c r="S35" s="36">
        <f>SUMIFS(СВЦЭМ!$C$39:$C$782,СВЦЭМ!$A$39:$A$782,$A35,СВЦЭМ!$B$39:$B$782,S$11)+'СЕТ СН'!$F$12+СВЦЭМ!$D$10+'СЕТ СН'!$F$6-'СЕТ СН'!$F$22</f>
        <v>1940.4013903599998</v>
      </c>
      <c r="T35" s="36">
        <f>SUMIFS(СВЦЭМ!$C$39:$C$782,СВЦЭМ!$A$39:$A$782,$A35,СВЦЭМ!$B$39:$B$782,T$11)+'СЕТ СН'!$F$12+СВЦЭМ!$D$10+'СЕТ СН'!$F$6-'СЕТ СН'!$F$22</f>
        <v>1905.4840990399998</v>
      </c>
      <c r="U35" s="36">
        <f>SUMIFS(СВЦЭМ!$C$39:$C$782,СВЦЭМ!$A$39:$A$782,$A35,СВЦЭМ!$B$39:$B$782,U$11)+'СЕТ СН'!$F$12+СВЦЭМ!$D$10+'СЕТ СН'!$F$6-'СЕТ СН'!$F$22</f>
        <v>1909.4427473199999</v>
      </c>
      <c r="V35" s="36">
        <f>SUMIFS(СВЦЭМ!$C$39:$C$782,СВЦЭМ!$A$39:$A$782,$A35,СВЦЭМ!$B$39:$B$782,V$11)+'СЕТ СН'!$F$12+СВЦЭМ!$D$10+'СЕТ СН'!$F$6-'СЕТ СН'!$F$22</f>
        <v>1925.7067330499999</v>
      </c>
      <c r="W35" s="36">
        <f>SUMIFS(СВЦЭМ!$C$39:$C$782,СВЦЭМ!$A$39:$A$782,$A35,СВЦЭМ!$B$39:$B$782,W$11)+'СЕТ СН'!$F$12+СВЦЭМ!$D$10+'СЕТ СН'!$F$6-'СЕТ СН'!$F$22</f>
        <v>1901.6819624199998</v>
      </c>
      <c r="X35" s="36">
        <f>SUMIFS(СВЦЭМ!$C$39:$C$782,СВЦЭМ!$A$39:$A$782,$A35,СВЦЭМ!$B$39:$B$782,X$11)+'СЕТ СН'!$F$12+СВЦЭМ!$D$10+'СЕТ СН'!$F$6-'СЕТ СН'!$F$22</f>
        <v>1931.6120272399999</v>
      </c>
      <c r="Y35" s="36">
        <f>SUMIFS(СВЦЭМ!$C$39:$C$782,СВЦЭМ!$A$39:$A$782,$A35,СВЦЭМ!$B$39:$B$782,Y$11)+'СЕТ СН'!$F$12+СВЦЭМ!$D$10+'СЕТ СН'!$F$6-'СЕТ СН'!$F$22</f>
        <v>1949.6698711899999</v>
      </c>
    </row>
    <row r="36" spans="1:25" ht="15.75" x14ac:dyDescent="0.2">
      <c r="A36" s="35">
        <f t="shared" si="0"/>
        <v>44982</v>
      </c>
      <c r="B36" s="36">
        <f>SUMIFS(СВЦЭМ!$C$39:$C$782,СВЦЭМ!$A$39:$A$782,$A36,СВЦЭМ!$B$39:$B$782,B$11)+'СЕТ СН'!$F$12+СВЦЭМ!$D$10+'СЕТ СН'!$F$6-'СЕТ СН'!$F$22</f>
        <v>2175.4963455100001</v>
      </c>
      <c r="C36" s="36">
        <f>SUMIFS(СВЦЭМ!$C$39:$C$782,СВЦЭМ!$A$39:$A$782,$A36,СВЦЭМ!$B$39:$B$782,C$11)+'СЕТ СН'!$F$12+СВЦЭМ!$D$10+'СЕТ СН'!$F$6-'СЕТ СН'!$F$22</f>
        <v>2199.9411255599998</v>
      </c>
      <c r="D36" s="36">
        <f>SUMIFS(СВЦЭМ!$C$39:$C$782,СВЦЭМ!$A$39:$A$782,$A36,СВЦЭМ!$B$39:$B$782,D$11)+'СЕТ СН'!$F$12+СВЦЭМ!$D$10+'СЕТ СН'!$F$6-'СЕТ СН'!$F$22</f>
        <v>2195.3650699099999</v>
      </c>
      <c r="E36" s="36">
        <f>SUMIFS(СВЦЭМ!$C$39:$C$782,СВЦЭМ!$A$39:$A$782,$A36,СВЦЭМ!$B$39:$B$782,E$11)+'СЕТ СН'!$F$12+СВЦЭМ!$D$10+'СЕТ СН'!$F$6-'СЕТ СН'!$F$22</f>
        <v>2207.2532327899999</v>
      </c>
      <c r="F36" s="36">
        <f>SUMIFS(СВЦЭМ!$C$39:$C$782,СВЦЭМ!$A$39:$A$782,$A36,СВЦЭМ!$B$39:$B$782,F$11)+'СЕТ СН'!$F$12+СВЦЭМ!$D$10+'СЕТ СН'!$F$6-'СЕТ СН'!$F$22</f>
        <v>2179.5404259699999</v>
      </c>
      <c r="G36" s="36">
        <f>SUMIFS(СВЦЭМ!$C$39:$C$782,СВЦЭМ!$A$39:$A$782,$A36,СВЦЭМ!$B$39:$B$782,G$11)+'СЕТ СН'!$F$12+СВЦЭМ!$D$10+'СЕТ СН'!$F$6-'СЕТ СН'!$F$22</f>
        <v>2163.0023630999999</v>
      </c>
      <c r="H36" s="36">
        <f>SUMIFS(СВЦЭМ!$C$39:$C$782,СВЦЭМ!$A$39:$A$782,$A36,СВЦЭМ!$B$39:$B$782,H$11)+'СЕТ СН'!$F$12+СВЦЭМ!$D$10+'СЕТ СН'!$F$6-'СЕТ СН'!$F$22</f>
        <v>2113.49738114</v>
      </c>
      <c r="I36" s="36">
        <f>SUMIFS(СВЦЭМ!$C$39:$C$782,СВЦЭМ!$A$39:$A$782,$A36,СВЦЭМ!$B$39:$B$782,I$11)+'СЕТ СН'!$F$12+СВЦЭМ!$D$10+'СЕТ СН'!$F$6-'СЕТ СН'!$F$22</f>
        <v>2063.0258490299998</v>
      </c>
      <c r="J36" s="36">
        <f>SUMIFS(СВЦЭМ!$C$39:$C$782,СВЦЭМ!$A$39:$A$782,$A36,СВЦЭМ!$B$39:$B$782,J$11)+'СЕТ СН'!$F$12+СВЦЭМ!$D$10+'СЕТ СН'!$F$6-'СЕТ СН'!$F$22</f>
        <v>1982.0396437099998</v>
      </c>
      <c r="K36" s="36">
        <f>SUMIFS(СВЦЭМ!$C$39:$C$782,СВЦЭМ!$A$39:$A$782,$A36,СВЦЭМ!$B$39:$B$782,K$11)+'СЕТ СН'!$F$12+СВЦЭМ!$D$10+'СЕТ СН'!$F$6-'СЕТ СН'!$F$22</f>
        <v>1942.8562663399998</v>
      </c>
      <c r="L36" s="36">
        <f>SUMIFS(СВЦЭМ!$C$39:$C$782,СВЦЭМ!$A$39:$A$782,$A36,СВЦЭМ!$B$39:$B$782,L$11)+'СЕТ СН'!$F$12+СВЦЭМ!$D$10+'СЕТ СН'!$F$6-'СЕТ СН'!$F$22</f>
        <v>1980.3228123999997</v>
      </c>
      <c r="M36" s="36">
        <f>SUMIFS(СВЦЭМ!$C$39:$C$782,СВЦЭМ!$A$39:$A$782,$A36,СВЦЭМ!$B$39:$B$782,M$11)+'СЕТ СН'!$F$12+СВЦЭМ!$D$10+'СЕТ СН'!$F$6-'СЕТ СН'!$F$22</f>
        <v>2008.3070268799997</v>
      </c>
      <c r="N36" s="36">
        <f>SUMIFS(СВЦЭМ!$C$39:$C$782,СВЦЭМ!$A$39:$A$782,$A36,СВЦЭМ!$B$39:$B$782,N$11)+'СЕТ СН'!$F$12+СВЦЭМ!$D$10+'СЕТ СН'!$F$6-'СЕТ СН'!$F$22</f>
        <v>2051.1408210499999</v>
      </c>
      <c r="O36" s="36">
        <f>SUMIFS(СВЦЭМ!$C$39:$C$782,СВЦЭМ!$A$39:$A$782,$A36,СВЦЭМ!$B$39:$B$782,O$11)+'СЕТ СН'!$F$12+СВЦЭМ!$D$10+'СЕТ СН'!$F$6-'СЕТ СН'!$F$22</f>
        <v>2079.5357587899998</v>
      </c>
      <c r="P36" s="36">
        <f>SUMIFS(СВЦЭМ!$C$39:$C$782,СВЦЭМ!$A$39:$A$782,$A36,СВЦЭМ!$B$39:$B$782,P$11)+'СЕТ СН'!$F$12+СВЦЭМ!$D$10+'СЕТ СН'!$F$6-'СЕТ СН'!$F$22</f>
        <v>2110.7705280099999</v>
      </c>
      <c r="Q36" s="36">
        <f>SUMIFS(СВЦЭМ!$C$39:$C$782,СВЦЭМ!$A$39:$A$782,$A36,СВЦЭМ!$B$39:$B$782,Q$11)+'СЕТ СН'!$F$12+СВЦЭМ!$D$10+'СЕТ СН'!$F$6-'СЕТ СН'!$F$22</f>
        <v>2139.2964052899997</v>
      </c>
      <c r="R36" s="36">
        <f>SUMIFS(СВЦЭМ!$C$39:$C$782,СВЦЭМ!$A$39:$A$782,$A36,СВЦЭМ!$B$39:$B$782,R$11)+'СЕТ СН'!$F$12+СВЦЭМ!$D$10+'СЕТ СН'!$F$6-'СЕТ СН'!$F$22</f>
        <v>2130.1214685300001</v>
      </c>
      <c r="S36" s="36">
        <f>SUMIFS(СВЦЭМ!$C$39:$C$782,СВЦЭМ!$A$39:$A$782,$A36,СВЦЭМ!$B$39:$B$782,S$11)+'СЕТ СН'!$F$12+СВЦЭМ!$D$10+'СЕТ СН'!$F$6-'СЕТ СН'!$F$22</f>
        <v>2117.61944563</v>
      </c>
      <c r="T36" s="36">
        <f>SUMIFS(СВЦЭМ!$C$39:$C$782,СВЦЭМ!$A$39:$A$782,$A36,СВЦЭМ!$B$39:$B$782,T$11)+'СЕТ СН'!$F$12+СВЦЭМ!$D$10+'СЕТ СН'!$F$6-'СЕТ СН'!$F$22</f>
        <v>2083.2310184099997</v>
      </c>
      <c r="U36" s="36">
        <f>SUMIFS(СВЦЭМ!$C$39:$C$782,СВЦЭМ!$A$39:$A$782,$A36,СВЦЭМ!$B$39:$B$782,U$11)+'СЕТ СН'!$F$12+СВЦЭМ!$D$10+'СЕТ СН'!$F$6-'СЕТ СН'!$F$22</f>
        <v>2051.6380795</v>
      </c>
      <c r="V36" s="36">
        <f>SUMIFS(СВЦЭМ!$C$39:$C$782,СВЦЭМ!$A$39:$A$782,$A36,СВЦЭМ!$B$39:$B$782,V$11)+'СЕТ СН'!$F$12+СВЦЭМ!$D$10+'СЕТ СН'!$F$6-'СЕТ СН'!$F$22</f>
        <v>2058.2085407</v>
      </c>
      <c r="W36" s="36">
        <f>SUMIFS(СВЦЭМ!$C$39:$C$782,СВЦЭМ!$A$39:$A$782,$A36,СВЦЭМ!$B$39:$B$782,W$11)+'СЕТ СН'!$F$12+СВЦЭМ!$D$10+'СЕТ СН'!$F$6-'СЕТ СН'!$F$22</f>
        <v>2082.7481479399999</v>
      </c>
      <c r="X36" s="36">
        <f>SUMIFS(СВЦЭМ!$C$39:$C$782,СВЦЭМ!$A$39:$A$782,$A36,СВЦЭМ!$B$39:$B$782,X$11)+'СЕТ СН'!$F$12+СВЦЭМ!$D$10+'СЕТ СН'!$F$6-'СЕТ СН'!$F$22</f>
        <v>2108.9643022599998</v>
      </c>
      <c r="Y36" s="36">
        <f>SUMIFS(СВЦЭМ!$C$39:$C$782,СВЦЭМ!$A$39:$A$782,$A36,СВЦЭМ!$B$39:$B$782,Y$11)+'СЕТ СН'!$F$12+СВЦЭМ!$D$10+'СЕТ СН'!$F$6-'СЕТ СН'!$F$22</f>
        <v>2147.77698341</v>
      </c>
    </row>
    <row r="37" spans="1:25" ht="15.75" x14ac:dyDescent="0.2">
      <c r="A37" s="35">
        <f t="shared" si="0"/>
        <v>44983</v>
      </c>
      <c r="B37" s="36">
        <f>SUMIFS(СВЦЭМ!$C$39:$C$782,СВЦЭМ!$A$39:$A$782,$A37,СВЦЭМ!$B$39:$B$782,B$11)+'СЕТ СН'!$F$12+СВЦЭМ!$D$10+'СЕТ СН'!$F$6-'СЕТ СН'!$F$22</f>
        <v>2184.67972439</v>
      </c>
      <c r="C37" s="36">
        <f>SUMIFS(СВЦЭМ!$C$39:$C$782,СВЦЭМ!$A$39:$A$782,$A37,СВЦЭМ!$B$39:$B$782,C$11)+'СЕТ СН'!$F$12+СВЦЭМ!$D$10+'СЕТ СН'!$F$6-'СЕТ СН'!$F$22</f>
        <v>2197.1827100199998</v>
      </c>
      <c r="D37" s="36">
        <f>SUMIFS(СВЦЭМ!$C$39:$C$782,СВЦЭМ!$A$39:$A$782,$A37,СВЦЭМ!$B$39:$B$782,D$11)+'СЕТ СН'!$F$12+СВЦЭМ!$D$10+'СЕТ СН'!$F$6-'СЕТ СН'!$F$22</f>
        <v>2185.6865655799998</v>
      </c>
      <c r="E37" s="36">
        <f>SUMIFS(СВЦЭМ!$C$39:$C$782,СВЦЭМ!$A$39:$A$782,$A37,СВЦЭМ!$B$39:$B$782,E$11)+'СЕТ СН'!$F$12+СВЦЭМ!$D$10+'СЕТ СН'!$F$6-'СЕТ СН'!$F$22</f>
        <v>2179.14833684</v>
      </c>
      <c r="F37" s="36">
        <f>SUMIFS(СВЦЭМ!$C$39:$C$782,СВЦЭМ!$A$39:$A$782,$A37,СВЦЭМ!$B$39:$B$782,F$11)+'СЕТ СН'!$F$12+СВЦЭМ!$D$10+'СЕТ СН'!$F$6-'СЕТ СН'!$F$22</f>
        <v>2191.2631766</v>
      </c>
      <c r="G37" s="36">
        <f>SUMIFS(СВЦЭМ!$C$39:$C$782,СВЦЭМ!$A$39:$A$782,$A37,СВЦЭМ!$B$39:$B$782,G$11)+'СЕТ СН'!$F$12+СВЦЭМ!$D$10+'СЕТ СН'!$F$6-'СЕТ СН'!$F$22</f>
        <v>2184.5295932999998</v>
      </c>
      <c r="H37" s="36">
        <f>SUMIFS(СВЦЭМ!$C$39:$C$782,СВЦЭМ!$A$39:$A$782,$A37,СВЦЭМ!$B$39:$B$782,H$11)+'СЕТ СН'!$F$12+СВЦЭМ!$D$10+'СЕТ СН'!$F$6-'СЕТ СН'!$F$22</f>
        <v>2184.1008501900001</v>
      </c>
      <c r="I37" s="36">
        <f>SUMIFS(СВЦЭМ!$C$39:$C$782,СВЦЭМ!$A$39:$A$782,$A37,СВЦЭМ!$B$39:$B$782,I$11)+'СЕТ СН'!$F$12+СВЦЭМ!$D$10+'СЕТ СН'!$F$6-'СЕТ СН'!$F$22</f>
        <v>2112.0259586899997</v>
      </c>
      <c r="J37" s="36">
        <f>SUMIFS(СВЦЭМ!$C$39:$C$782,СВЦЭМ!$A$39:$A$782,$A37,СВЦЭМ!$B$39:$B$782,J$11)+'СЕТ СН'!$F$12+СВЦЭМ!$D$10+'СЕТ СН'!$F$6-'СЕТ СН'!$F$22</f>
        <v>2187.41255813</v>
      </c>
      <c r="K37" s="36">
        <f>SUMIFS(СВЦЭМ!$C$39:$C$782,СВЦЭМ!$A$39:$A$782,$A37,СВЦЭМ!$B$39:$B$782,K$11)+'СЕТ СН'!$F$12+СВЦЭМ!$D$10+'СЕТ СН'!$F$6-'СЕТ СН'!$F$22</f>
        <v>2115.1619455699997</v>
      </c>
      <c r="L37" s="36">
        <f>SUMIFS(СВЦЭМ!$C$39:$C$782,СВЦЭМ!$A$39:$A$782,$A37,СВЦЭМ!$B$39:$B$782,L$11)+'СЕТ СН'!$F$12+СВЦЭМ!$D$10+'СЕТ СН'!$F$6-'СЕТ СН'!$F$22</f>
        <v>2028.02741036</v>
      </c>
      <c r="M37" s="36">
        <f>SUMIFS(СВЦЭМ!$C$39:$C$782,СВЦЭМ!$A$39:$A$782,$A37,СВЦЭМ!$B$39:$B$782,M$11)+'СЕТ СН'!$F$12+СВЦЭМ!$D$10+'СЕТ СН'!$F$6-'СЕТ СН'!$F$22</f>
        <v>2047.8766774800001</v>
      </c>
      <c r="N37" s="36">
        <f>SUMIFS(СВЦЭМ!$C$39:$C$782,СВЦЭМ!$A$39:$A$782,$A37,СВЦЭМ!$B$39:$B$782,N$11)+'СЕТ СН'!$F$12+СВЦЭМ!$D$10+'СЕТ СН'!$F$6-'СЕТ СН'!$F$22</f>
        <v>2075.9049183100001</v>
      </c>
      <c r="O37" s="36">
        <f>SUMIFS(СВЦЭМ!$C$39:$C$782,СВЦЭМ!$A$39:$A$782,$A37,СВЦЭМ!$B$39:$B$782,O$11)+'СЕТ СН'!$F$12+СВЦЭМ!$D$10+'СЕТ СН'!$F$6-'СЕТ СН'!$F$22</f>
        <v>2122.0130725399999</v>
      </c>
      <c r="P37" s="36">
        <f>SUMIFS(СВЦЭМ!$C$39:$C$782,СВЦЭМ!$A$39:$A$782,$A37,СВЦЭМ!$B$39:$B$782,P$11)+'СЕТ СН'!$F$12+СВЦЭМ!$D$10+'СЕТ СН'!$F$6-'СЕТ СН'!$F$22</f>
        <v>2153.2479810499999</v>
      </c>
      <c r="Q37" s="36">
        <f>SUMIFS(СВЦЭМ!$C$39:$C$782,СВЦЭМ!$A$39:$A$782,$A37,СВЦЭМ!$B$39:$B$782,Q$11)+'СЕТ СН'!$F$12+СВЦЭМ!$D$10+'СЕТ СН'!$F$6-'СЕТ СН'!$F$22</f>
        <v>2179.4473827900001</v>
      </c>
      <c r="R37" s="36">
        <f>SUMIFS(СВЦЭМ!$C$39:$C$782,СВЦЭМ!$A$39:$A$782,$A37,СВЦЭМ!$B$39:$B$782,R$11)+'СЕТ СН'!$F$12+СВЦЭМ!$D$10+'СЕТ СН'!$F$6-'СЕТ СН'!$F$22</f>
        <v>2169.9000574199999</v>
      </c>
      <c r="S37" s="36">
        <f>SUMIFS(СВЦЭМ!$C$39:$C$782,СВЦЭМ!$A$39:$A$782,$A37,СВЦЭМ!$B$39:$B$782,S$11)+'СЕТ СН'!$F$12+СВЦЭМ!$D$10+'СЕТ СН'!$F$6-'СЕТ СН'!$F$22</f>
        <v>2126.2637138099999</v>
      </c>
      <c r="T37" s="36">
        <f>SUMIFS(СВЦЭМ!$C$39:$C$782,СВЦЭМ!$A$39:$A$782,$A37,СВЦЭМ!$B$39:$B$782,T$11)+'СЕТ СН'!$F$12+СВЦЭМ!$D$10+'СЕТ СН'!$F$6-'СЕТ СН'!$F$22</f>
        <v>2079.3857301600001</v>
      </c>
      <c r="U37" s="36">
        <f>SUMIFS(СВЦЭМ!$C$39:$C$782,СВЦЭМ!$A$39:$A$782,$A37,СВЦЭМ!$B$39:$B$782,U$11)+'СЕТ СН'!$F$12+СВЦЭМ!$D$10+'СЕТ СН'!$F$6-'СЕТ СН'!$F$22</f>
        <v>2053.8717731299998</v>
      </c>
      <c r="V37" s="36">
        <f>SUMIFS(СВЦЭМ!$C$39:$C$782,СВЦЭМ!$A$39:$A$782,$A37,СВЦЭМ!$B$39:$B$782,V$11)+'СЕТ СН'!$F$12+СВЦЭМ!$D$10+'СЕТ СН'!$F$6-'СЕТ СН'!$F$22</f>
        <v>2042.6485093900001</v>
      </c>
      <c r="W37" s="36">
        <f>SUMIFS(СВЦЭМ!$C$39:$C$782,СВЦЭМ!$A$39:$A$782,$A37,СВЦЭМ!$B$39:$B$782,W$11)+'СЕТ СН'!$F$12+СВЦЭМ!$D$10+'СЕТ СН'!$F$6-'СЕТ СН'!$F$22</f>
        <v>2092.8113555699997</v>
      </c>
      <c r="X37" s="36">
        <f>SUMIFS(СВЦЭМ!$C$39:$C$782,СВЦЭМ!$A$39:$A$782,$A37,СВЦЭМ!$B$39:$B$782,X$11)+'СЕТ СН'!$F$12+СВЦЭМ!$D$10+'СЕТ СН'!$F$6-'СЕТ СН'!$F$22</f>
        <v>2116.0577292200001</v>
      </c>
      <c r="Y37" s="36">
        <f>SUMIFS(СВЦЭМ!$C$39:$C$782,СВЦЭМ!$A$39:$A$782,$A37,СВЦЭМ!$B$39:$B$782,Y$11)+'СЕТ СН'!$F$12+СВЦЭМ!$D$10+'СЕТ СН'!$F$6-'СЕТ СН'!$F$22</f>
        <v>2155.1563890399998</v>
      </c>
    </row>
    <row r="38" spans="1:25" ht="15.75" x14ac:dyDescent="0.2">
      <c r="A38" s="35">
        <f t="shared" si="0"/>
        <v>44984</v>
      </c>
      <c r="B38" s="36">
        <f>SUMIFS(СВЦЭМ!$C$39:$C$782,СВЦЭМ!$A$39:$A$782,$A38,СВЦЭМ!$B$39:$B$782,B$11)+'СЕТ СН'!$F$12+СВЦЭМ!$D$10+'СЕТ СН'!$F$6-'СЕТ СН'!$F$22</f>
        <v>2174.5841292300001</v>
      </c>
      <c r="C38" s="36">
        <f>SUMIFS(СВЦЭМ!$C$39:$C$782,СВЦЭМ!$A$39:$A$782,$A38,СВЦЭМ!$B$39:$B$782,C$11)+'СЕТ СН'!$F$12+СВЦЭМ!$D$10+'СЕТ СН'!$F$6-'СЕТ СН'!$F$22</f>
        <v>2205.51064116</v>
      </c>
      <c r="D38" s="36">
        <f>SUMIFS(СВЦЭМ!$C$39:$C$782,СВЦЭМ!$A$39:$A$782,$A38,СВЦЭМ!$B$39:$B$782,D$11)+'СЕТ СН'!$F$12+СВЦЭМ!$D$10+'СЕТ СН'!$F$6-'СЕТ СН'!$F$22</f>
        <v>2200.5251012799999</v>
      </c>
      <c r="E38" s="36">
        <f>SUMIFS(СВЦЭМ!$C$39:$C$782,СВЦЭМ!$A$39:$A$782,$A38,СВЦЭМ!$B$39:$B$782,E$11)+'СЕТ СН'!$F$12+СВЦЭМ!$D$10+'СЕТ СН'!$F$6-'СЕТ СН'!$F$22</f>
        <v>2217.8073636899999</v>
      </c>
      <c r="F38" s="36">
        <f>SUMIFS(СВЦЭМ!$C$39:$C$782,СВЦЭМ!$A$39:$A$782,$A38,СВЦЭМ!$B$39:$B$782,F$11)+'СЕТ СН'!$F$12+СВЦЭМ!$D$10+'СЕТ СН'!$F$6-'СЕТ СН'!$F$22</f>
        <v>2214.9103729399999</v>
      </c>
      <c r="G38" s="36">
        <f>SUMIFS(СВЦЭМ!$C$39:$C$782,СВЦЭМ!$A$39:$A$782,$A38,СВЦЭМ!$B$39:$B$782,G$11)+'СЕТ СН'!$F$12+СВЦЭМ!$D$10+'СЕТ СН'!$F$6-'СЕТ СН'!$F$22</f>
        <v>2180.6723299699997</v>
      </c>
      <c r="H38" s="36">
        <f>SUMIFS(СВЦЭМ!$C$39:$C$782,СВЦЭМ!$A$39:$A$782,$A38,СВЦЭМ!$B$39:$B$782,H$11)+'СЕТ СН'!$F$12+СВЦЭМ!$D$10+'СЕТ СН'!$F$6-'СЕТ СН'!$F$22</f>
        <v>2135.3612861900001</v>
      </c>
      <c r="I38" s="36">
        <f>SUMIFS(СВЦЭМ!$C$39:$C$782,СВЦЭМ!$A$39:$A$782,$A38,СВЦЭМ!$B$39:$B$782,I$11)+'СЕТ СН'!$F$12+СВЦЭМ!$D$10+'СЕТ СН'!$F$6-'СЕТ СН'!$F$22</f>
        <v>2089.3044032799999</v>
      </c>
      <c r="J38" s="36">
        <f>SUMIFS(СВЦЭМ!$C$39:$C$782,СВЦЭМ!$A$39:$A$782,$A38,СВЦЭМ!$B$39:$B$782,J$11)+'СЕТ СН'!$F$12+СВЦЭМ!$D$10+'СЕТ СН'!$F$6-'СЕТ СН'!$F$22</f>
        <v>2066.9923499699999</v>
      </c>
      <c r="K38" s="36">
        <f>SUMIFS(СВЦЭМ!$C$39:$C$782,СВЦЭМ!$A$39:$A$782,$A38,СВЦЭМ!$B$39:$B$782,K$11)+'СЕТ СН'!$F$12+СВЦЭМ!$D$10+'СЕТ СН'!$F$6-'СЕТ СН'!$F$22</f>
        <v>2041.48536448</v>
      </c>
      <c r="L38" s="36">
        <f>SUMIFS(СВЦЭМ!$C$39:$C$782,СВЦЭМ!$A$39:$A$782,$A38,СВЦЭМ!$B$39:$B$782,L$11)+'СЕТ СН'!$F$12+СВЦЭМ!$D$10+'СЕТ СН'!$F$6-'СЕТ СН'!$F$22</f>
        <v>2048.6113593</v>
      </c>
      <c r="M38" s="36">
        <f>SUMIFS(СВЦЭМ!$C$39:$C$782,СВЦЭМ!$A$39:$A$782,$A38,СВЦЭМ!$B$39:$B$782,M$11)+'СЕТ СН'!$F$12+СВЦЭМ!$D$10+'СЕТ СН'!$F$6-'СЕТ СН'!$F$22</f>
        <v>2087.6509149099998</v>
      </c>
      <c r="N38" s="36">
        <f>SUMIFS(СВЦЭМ!$C$39:$C$782,СВЦЭМ!$A$39:$A$782,$A38,СВЦЭМ!$B$39:$B$782,N$11)+'СЕТ СН'!$F$12+СВЦЭМ!$D$10+'СЕТ СН'!$F$6-'СЕТ СН'!$F$22</f>
        <v>2119.6110075699999</v>
      </c>
      <c r="O38" s="36">
        <f>SUMIFS(СВЦЭМ!$C$39:$C$782,СВЦЭМ!$A$39:$A$782,$A38,СВЦЭМ!$B$39:$B$782,O$11)+'СЕТ СН'!$F$12+СВЦЭМ!$D$10+'СЕТ СН'!$F$6-'СЕТ СН'!$F$22</f>
        <v>2165.9184106799999</v>
      </c>
      <c r="P38" s="36">
        <f>SUMIFS(СВЦЭМ!$C$39:$C$782,СВЦЭМ!$A$39:$A$782,$A38,СВЦЭМ!$B$39:$B$782,P$11)+'СЕТ СН'!$F$12+СВЦЭМ!$D$10+'СЕТ СН'!$F$6-'СЕТ СН'!$F$22</f>
        <v>2180.3225067999997</v>
      </c>
      <c r="Q38" s="36">
        <f>SUMIFS(СВЦЭМ!$C$39:$C$782,СВЦЭМ!$A$39:$A$782,$A38,СВЦЭМ!$B$39:$B$782,Q$11)+'СЕТ СН'!$F$12+СВЦЭМ!$D$10+'СЕТ СН'!$F$6-'СЕТ СН'!$F$22</f>
        <v>2193.6048752299998</v>
      </c>
      <c r="R38" s="36">
        <f>SUMIFS(СВЦЭМ!$C$39:$C$782,СВЦЭМ!$A$39:$A$782,$A38,СВЦЭМ!$B$39:$B$782,R$11)+'СЕТ СН'!$F$12+СВЦЭМ!$D$10+'СЕТ СН'!$F$6-'СЕТ СН'!$F$22</f>
        <v>2178.5030397599999</v>
      </c>
      <c r="S38" s="36">
        <f>SUMIFS(СВЦЭМ!$C$39:$C$782,СВЦЭМ!$A$39:$A$782,$A38,СВЦЭМ!$B$39:$B$782,S$11)+'СЕТ СН'!$F$12+СВЦЭМ!$D$10+'СЕТ СН'!$F$6-'СЕТ СН'!$F$22</f>
        <v>2135.1279648099999</v>
      </c>
      <c r="T38" s="36">
        <f>SUMIFS(СВЦЭМ!$C$39:$C$782,СВЦЭМ!$A$39:$A$782,$A38,СВЦЭМ!$B$39:$B$782,T$11)+'СЕТ СН'!$F$12+СВЦЭМ!$D$10+'СЕТ СН'!$F$6-'СЕТ СН'!$F$22</f>
        <v>2064.8975859100001</v>
      </c>
      <c r="U38" s="36">
        <f>SUMIFS(СВЦЭМ!$C$39:$C$782,СВЦЭМ!$A$39:$A$782,$A38,СВЦЭМ!$B$39:$B$782,U$11)+'СЕТ СН'!$F$12+СВЦЭМ!$D$10+'СЕТ СН'!$F$6-'СЕТ СН'!$F$22</f>
        <v>2074.5411304999998</v>
      </c>
      <c r="V38" s="36">
        <f>SUMIFS(СВЦЭМ!$C$39:$C$782,СВЦЭМ!$A$39:$A$782,$A38,СВЦЭМ!$B$39:$B$782,V$11)+'СЕТ СН'!$F$12+СВЦЭМ!$D$10+'СЕТ СН'!$F$6-'СЕТ СН'!$F$22</f>
        <v>2086.6216106699999</v>
      </c>
      <c r="W38" s="36">
        <f>SUMIFS(СВЦЭМ!$C$39:$C$782,СВЦЭМ!$A$39:$A$782,$A38,СВЦЭМ!$B$39:$B$782,W$11)+'СЕТ СН'!$F$12+СВЦЭМ!$D$10+'СЕТ СН'!$F$6-'СЕТ СН'!$F$22</f>
        <v>2126.84546512</v>
      </c>
      <c r="X38" s="36">
        <f>SUMIFS(СВЦЭМ!$C$39:$C$782,СВЦЭМ!$A$39:$A$782,$A38,СВЦЭМ!$B$39:$B$782,X$11)+'СЕТ СН'!$F$12+СВЦЭМ!$D$10+'СЕТ СН'!$F$6-'СЕТ СН'!$F$22</f>
        <v>2143.0943837099999</v>
      </c>
      <c r="Y38" s="36">
        <f>SUMIFS(СВЦЭМ!$C$39:$C$782,СВЦЭМ!$A$39:$A$782,$A38,СВЦЭМ!$B$39:$B$782,Y$11)+'СЕТ СН'!$F$12+СВЦЭМ!$D$10+'СЕТ СН'!$F$6-'СЕТ СН'!$F$22</f>
        <v>2186.68831946</v>
      </c>
    </row>
    <row r="39" spans="1:25" ht="15.75" x14ac:dyDescent="0.2">
      <c r="A39" s="35">
        <f t="shared" si="0"/>
        <v>44985</v>
      </c>
      <c r="B39" s="36">
        <f>SUMIFS(СВЦЭМ!$C$39:$C$782,СВЦЭМ!$A$39:$A$782,$A39,СВЦЭМ!$B$39:$B$782,B$11)+'СЕТ СН'!$F$12+СВЦЭМ!$D$10+'СЕТ СН'!$F$6-'СЕТ СН'!$F$22</f>
        <v>2339.3297297099998</v>
      </c>
      <c r="C39" s="36">
        <f>SUMIFS(СВЦЭМ!$C$39:$C$782,СВЦЭМ!$A$39:$A$782,$A39,СВЦЭМ!$B$39:$B$782,C$11)+'СЕТ СН'!$F$12+СВЦЭМ!$D$10+'СЕТ СН'!$F$6-'СЕТ СН'!$F$22</f>
        <v>2358.2889564500001</v>
      </c>
      <c r="D39" s="36">
        <f>SUMIFS(СВЦЭМ!$C$39:$C$782,СВЦЭМ!$A$39:$A$782,$A39,СВЦЭМ!$B$39:$B$782,D$11)+'СЕТ СН'!$F$12+СВЦЭМ!$D$10+'СЕТ СН'!$F$6-'СЕТ СН'!$F$22</f>
        <v>2403.5836052</v>
      </c>
      <c r="E39" s="36">
        <f>SUMIFS(СВЦЭМ!$C$39:$C$782,СВЦЭМ!$A$39:$A$782,$A39,СВЦЭМ!$B$39:$B$782,E$11)+'СЕТ СН'!$F$12+СВЦЭМ!$D$10+'СЕТ СН'!$F$6-'СЕТ СН'!$F$22</f>
        <v>2408.8962489999999</v>
      </c>
      <c r="F39" s="36">
        <f>SUMIFS(СВЦЭМ!$C$39:$C$782,СВЦЭМ!$A$39:$A$782,$A39,СВЦЭМ!$B$39:$B$782,F$11)+'СЕТ СН'!$F$12+СВЦЭМ!$D$10+'СЕТ СН'!$F$6-'СЕТ СН'!$F$22</f>
        <v>2393.32862264</v>
      </c>
      <c r="G39" s="36">
        <f>SUMIFS(СВЦЭМ!$C$39:$C$782,СВЦЭМ!$A$39:$A$782,$A39,СВЦЭМ!$B$39:$B$782,G$11)+'СЕТ СН'!$F$12+СВЦЭМ!$D$10+'СЕТ СН'!$F$6-'СЕТ СН'!$F$22</f>
        <v>2368.55165068</v>
      </c>
      <c r="H39" s="36">
        <f>SUMIFS(СВЦЭМ!$C$39:$C$782,СВЦЭМ!$A$39:$A$782,$A39,СВЦЭМ!$B$39:$B$782,H$11)+'СЕТ СН'!$F$12+СВЦЭМ!$D$10+'СЕТ СН'!$F$6-'СЕТ СН'!$F$22</f>
        <v>2319.9620775100002</v>
      </c>
      <c r="I39" s="36">
        <f>SUMIFS(СВЦЭМ!$C$39:$C$782,СВЦЭМ!$A$39:$A$782,$A39,СВЦЭМ!$B$39:$B$782,I$11)+'СЕТ СН'!$F$12+СВЦЭМ!$D$10+'СЕТ СН'!$F$6-'СЕТ СН'!$F$22</f>
        <v>2251.4398210199997</v>
      </c>
      <c r="J39" s="36">
        <f>SUMIFS(СВЦЭМ!$C$39:$C$782,СВЦЭМ!$A$39:$A$782,$A39,СВЦЭМ!$B$39:$B$782,J$11)+'СЕТ СН'!$F$12+СВЦЭМ!$D$10+'СЕТ СН'!$F$6-'СЕТ СН'!$F$22</f>
        <v>2229.02979878</v>
      </c>
      <c r="K39" s="36">
        <f>SUMIFS(СВЦЭМ!$C$39:$C$782,СВЦЭМ!$A$39:$A$782,$A39,СВЦЭМ!$B$39:$B$782,K$11)+'СЕТ СН'!$F$12+СВЦЭМ!$D$10+'СЕТ СН'!$F$6-'СЕТ СН'!$F$22</f>
        <v>2210.6701185100001</v>
      </c>
      <c r="L39" s="36">
        <f>SUMIFS(СВЦЭМ!$C$39:$C$782,СВЦЭМ!$A$39:$A$782,$A39,СВЦЭМ!$B$39:$B$782,L$11)+'СЕТ СН'!$F$12+СВЦЭМ!$D$10+'СЕТ СН'!$F$6-'СЕТ СН'!$F$22</f>
        <v>2193.6925193399998</v>
      </c>
      <c r="M39" s="36">
        <f>SUMIFS(СВЦЭМ!$C$39:$C$782,СВЦЭМ!$A$39:$A$782,$A39,СВЦЭМ!$B$39:$B$782,M$11)+'СЕТ СН'!$F$12+СВЦЭМ!$D$10+'СЕТ СН'!$F$6-'СЕТ СН'!$F$22</f>
        <v>2211.7669983599999</v>
      </c>
      <c r="N39" s="36">
        <f>SUMIFS(СВЦЭМ!$C$39:$C$782,СВЦЭМ!$A$39:$A$782,$A39,СВЦЭМ!$B$39:$B$782,N$11)+'СЕТ СН'!$F$12+СВЦЭМ!$D$10+'СЕТ СН'!$F$6-'СЕТ СН'!$F$22</f>
        <v>2249.00064991</v>
      </c>
      <c r="O39" s="36">
        <f>SUMIFS(СВЦЭМ!$C$39:$C$782,СВЦЭМ!$A$39:$A$782,$A39,СВЦЭМ!$B$39:$B$782,O$11)+'СЕТ СН'!$F$12+СВЦЭМ!$D$10+'СЕТ СН'!$F$6-'СЕТ СН'!$F$22</f>
        <v>2257.50989549</v>
      </c>
      <c r="P39" s="36">
        <f>SUMIFS(СВЦЭМ!$C$39:$C$782,СВЦЭМ!$A$39:$A$782,$A39,СВЦЭМ!$B$39:$B$782,P$11)+'СЕТ СН'!$F$12+СВЦЭМ!$D$10+'СЕТ СН'!$F$6-'СЕТ СН'!$F$22</f>
        <v>2313.7658105599999</v>
      </c>
      <c r="Q39" s="36">
        <f>SUMIFS(СВЦЭМ!$C$39:$C$782,СВЦЭМ!$A$39:$A$782,$A39,СВЦЭМ!$B$39:$B$782,Q$11)+'СЕТ СН'!$F$12+СВЦЭМ!$D$10+'СЕТ СН'!$F$6-'СЕТ СН'!$F$22</f>
        <v>2304.7408472299999</v>
      </c>
      <c r="R39" s="36">
        <f>SUMIFS(СВЦЭМ!$C$39:$C$782,СВЦЭМ!$A$39:$A$782,$A39,СВЦЭМ!$B$39:$B$782,R$11)+'СЕТ СН'!$F$12+СВЦЭМ!$D$10+'СЕТ СН'!$F$6-'СЕТ СН'!$F$22</f>
        <v>2332.3324387399998</v>
      </c>
      <c r="S39" s="36">
        <f>SUMIFS(СВЦЭМ!$C$39:$C$782,СВЦЭМ!$A$39:$A$782,$A39,СВЦЭМ!$B$39:$B$782,S$11)+'СЕТ СН'!$F$12+СВЦЭМ!$D$10+'СЕТ СН'!$F$6-'СЕТ СН'!$F$22</f>
        <v>2317.9981816</v>
      </c>
      <c r="T39" s="36">
        <f>SUMIFS(СВЦЭМ!$C$39:$C$782,СВЦЭМ!$A$39:$A$782,$A39,СВЦЭМ!$B$39:$B$782,T$11)+'СЕТ СН'!$F$12+СВЦЭМ!$D$10+'СЕТ СН'!$F$6-'СЕТ СН'!$F$22</f>
        <v>2285.8667292700002</v>
      </c>
      <c r="U39" s="36">
        <f>SUMIFS(СВЦЭМ!$C$39:$C$782,СВЦЭМ!$A$39:$A$782,$A39,СВЦЭМ!$B$39:$B$782,U$11)+'СЕТ СН'!$F$12+СВЦЭМ!$D$10+'СЕТ СН'!$F$6-'СЕТ СН'!$F$22</f>
        <v>2237.9801206500001</v>
      </c>
      <c r="V39" s="36">
        <f>SUMIFS(СВЦЭМ!$C$39:$C$782,СВЦЭМ!$A$39:$A$782,$A39,СВЦЭМ!$B$39:$B$782,V$11)+'СЕТ СН'!$F$12+СВЦЭМ!$D$10+'СЕТ СН'!$F$6-'СЕТ СН'!$F$22</f>
        <v>2238.8133715100003</v>
      </c>
      <c r="W39" s="36">
        <f>SUMIFS(СВЦЭМ!$C$39:$C$782,СВЦЭМ!$A$39:$A$782,$A39,СВЦЭМ!$B$39:$B$782,W$11)+'СЕТ СН'!$F$12+СВЦЭМ!$D$10+'СЕТ СН'!$F$6-'СЕТ СН'!$F$22</f>
        <v>2260.9150890800001</v>
      </c>
      <c r="X39" s="36">
        <f>SUMIFS(СВЦЭМ!$C$39:$C$782,СВЦЭМ!$A$39:$A$782,$A39,СВЦЭМ!$B$39:$B$782,X$11)+'СЕТ СН'!$F$12+СВЦЭМ!$D$10+'СЕТ СН'!$F$6-'СЕТ СН'!$F$22</f>
        <v>2279.2904219399998</v>
      </c>
      <c r="Y39" s="36">
        <f>SUMIFS(СВЦЭМ!$C$39:$C$782,СВЦЭМ!$A$39:$A$782,$A39,СВЦЭМ!$B$39:$B$782,Y$11)+'СЕТ СН'!$F$12+СВЦЭМ!$D$10+'СЕТ СН'!$F$6-'СЕТ СН'!$F$22</f>
        <v>2276.4628649900001</v>
      </c>
    </row>
    <row r="40" spans="1:25"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5"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5" ht="12.75" customHeight="1" x14ac:dyDescent="0.2">
      <c r="A42" s="137" t="s">
        <v>7</v>
      </c>
      <c r="B42" s="131" t="s">
        <v>71</v>
      </c>
      <c r="C42" s="132"/>
      <c r="D42" s="132"/>
      <c r="E42" s="132"/>
      <c r="F42" s="132"/>
      <c r="G42" s="132"/>
      <c r="H42" s="132"/>
      <c r="I42" s="132"/>
      <c r="J42" s="132"/>
      <c r="K42" s="132"/>
      <c r="L42" s="132"/>
      <c r="M42" s="132"/>
      <c r="N42" s="132"/>
      <c r="O42" s="132"/>
      <c r="P42" s="132"/>
      <c r="Q42" s="132"/>
      <c r="R42" s="132"/>
      <c r="S42" s="132"/>
      <c r="T42" s="132"/>
      <c r="U42" s="132"/>
      <c r="V42" s="132"/>
      <c r="W42" s="132"/>
      <c r="X42" s="132"/>
      <c r="Y42" s="133"/>
    </row>
    <row r="43" spans="1:25" ht="12.75" customHeight="1" x14ac:dyDescent="0.2">
      <c r="A43" s="138"/>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6"/>
    </row>
    <row r="44" spans="1:25" ht="12.75" customHeight="1" x14ac:dyDescent="0.2">
      <c r="A44" s="139"/>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5" ht="15.75" x14ac:dyDescent="0.2">
      <c r="A45" s="35" t="str">
        <f>A12</f>
        <v>01.02.2023</v>
      </c>
      <c r="B45" s="36">
        <f>SUMIFS(СВЦЭМ!$C$39:$C$782,СВЦЭМ!$A$39:$A$782,$A45,СВЦЭМ!$B$39:$B$782,B$44)+'СЕТ СН'!$G$12+СВЦЭМ!$D$10+'СЕТ СН'!$G$6-'СЕТ СН'!$G$22</f>
        <v>2209.15790436</v>
      </c>
      <c r="C45" s="36">
        <f>SUMIFS(СВЦЭМ!$C$39:$C$782,СВЦЭМ!$A$39:$A$782,$A45,СВЦЭМ!$B$39:$B$782,C$44)+'СЕТ СН'!$G$12+СВЦЭМ!$D$10+'СЕТ СН'!$G$6-'СЕТ СН'!$G$22</f>
        <v>2210.6247925799998</v>
      </c>
      <c r="D45" s="36">
        <f>SUMIFS(СВЦЭМ!$C$39:$C$782,СВЦЭМ!$A$39:$A$782,$A45,СВЦЭМ!$B$39:$B$782,D$44)+'СЕТ СН'!$G$12+СВЦЭМ!$D$10+'СЕТ СН'!$G$6-'СЕТ СН'!$G$22</f>
        <v>2296.2183262999997</v>
      </c>
      <c r="E45" s="36">
        <f>SUMIFS(СВЦЭМ!$C$39:$C$782,СВЦЭМ!$A$39:$A$782,$A45,СВЦЭМ!$B$39:$B$782,E$44)+'СЕТ СН'!$G$12+СВЦЭМ!$D$10+'СЕТ СН'!$G$6-'СЕТ СН'!$G$22</f>
        <v>2318.3716552199999</v>
      </c>
      <c r="F45" s="36">
        <f>SUMIFS(СВЦЭМ!$C$39:$C$782,СВЦЭМ!$A$39:$A$782,$A45,СВЦЭМ!$B$39:$B$782,F$44)+'СЕТ СН'!$G$12+СВЦЭМ!$D$10+'СЕТ СН'!$G$6-'СЕТ СН'!$G$22</f>
        <v>2309.6924024099999</v>
      </c>
      <c r="G45" s="36">
        <f>SUMIFS(СВЦЭМ!$C$39:$C$782,СВЦЭМ!$A$39:$A$782,$A45,СВЦЭМ!$B$39:$B$782,G$44)+'СЕТ СН'!$G$12+СВЦЭМ!$D$10+'СЕТ СН'!$G$6-'СЕТ СН'!$G$22</f>
        <v>2279.66214653</v>
      </c>
      <c r="H45" s="36">
        <f>SUMIFS(СВЦЭМ!$C$39:$C$782,СВЦЭМ!$A$39:$A$782,$A45,СВЦЭМ!$B$39:$B$782,H$44)+'СЕТ СН'!$G$12+СВЦЭМ!$D$10+'СЕТ СН'!$G$6-'СЕТ СН'!$G$22</f>
        <v>2247.8094033699999</v>
      </c>
      <c r="I45" s="36">
        <f>SUMIFS(СВЦЭМ!$C$39:$C$782,СВЦЭМ!$A$39:$A$782,$A45,СВЦЭМ!$B$39:$B$782,I$44)+'СЕТ СН'!$G$12+СВЦЭМ!$D$10+'СЕТ СН'!$G$6-'СЕТ СН'!$G$22</f>
        <v>2330.43920235</v>
      </c>
      <c r="J45" s="36">
        <f>SUMIFS(СВЦЭМ!$C$39:$C$782,СВЦЭМ!$A$39:$A$782,$A45,СВЦЭМ!$B$39:$B$782,J$44)+'СЕТ СН'!$G$12+СВЦЭМ!$D$10+'СЕТ СН'!$G$6-'СЕТ СН'!$G$22</f>
        <v>2331.6244828599997</v>
      </c>
      <c r="K45" s="36">
        <f>SUMIFS(СВЦЭМ!$C$39:$C$782,СВЦЭМ!$A$39:$A$782,$A45,СВЦЭМ!$B$39:$B$782,K$44)+'СЕТ СН'!$G$12+СВЦЭМ!$D$10+'СЕТ СН'!$G$6-'СЕТ СН'!$G$22</f>
        <v>2327.81171227</v>
      </c>
      <c r="L45" s="36">
        <f>SUMIFS(СВЦЭМ!$C$39:$C$782,СВЦЭМ!$A$39:$A$782,$A45,СВЦЭМ!$B$39:$B$782,L$44)+'СЕТ СН'!$G$12+СВЦЭМ!$D$10+'СЕТ СН'!$G$6-'СЕТ СН'!$G$22</f>
        <v>2309.3909078799998</v>
      </c>
      <c r="M45" s="36">
        <f>SUMIFS(СВЦЭМ!$C$39:$C$782,СВЦЭМ!$A$39:$A$782,$A45,СВЦЭМ!$B$39:$B$782,M$44)+'СЕТ СН'!$G$12+СВЦЭМ!$D$10+'СЕТ СН'!$G$6-'СЕТ СН'!$G$22</f>
        <v>2306.7089450499998</v>
      </c>
      <c r="N45" s="36">
        <f>SUMIFS(СВЦЭМ!$C$39:$C$782,СВЦЭМ!$A$39:$A$782,$A45,СВЦЭМ!$B$39:$B$782,N$44)+'СЕТ СН'!$G$12+СВЦЭМ!$D$10+'СЕТ СН'!$G$6-'СЕТ СН'!$G$22</f>
        <v>2280.6621291500001</v>
      </c>
      <c r="O45" s="36">
        <f>SUMIFS(СВЦЭМ!$C$39:$C$782,СВЦЭМ!$A$39:$A$782,$A45,СВЦЭМ!$B$39:$B$782,O$44)+'СЕТ СН'!$G$12+СВЦЭМ!$D$10+'СЕТ СН'!$G$6-'СЕТ СН'!$G$22</f>
        <v>2265.5341939699997</v>
      </c>
      <c r="P45" s="36">
        <f>SUMIFS(СВЦЭМ!$C$39:$C$782,СВЦЭМ!$A$39:$A$782,$A45,СВЦЭМ!$B$39:$B$782,P$44)+'СЕТ СН'!$G$12+СВЦЭМ!$D$10+'СЕТ СН'!$G$6-'СЕТ СН'!$G$22</f>
        <v>2262.5680386399999</v>
      </c>
      <c r="Q45" s="36">
        <f>SUMIFS(СВЦЭМ!$C$39:$C$782,СВЦЭМ!$A$39:$A$782,$A45,СВЦЭМ!$B$39:$B$782,Q$44)+'СЕТ СН'!$G$12+СВЦЭМ!$D$10+'СЕТ СН'!$G$6-'СЕТ СН'!$G$22</f>
        <v>2261.4222808300001</v>
      </c>
      <c r="R45" s="36">
        <f>SUMIFS(СВЦЭМ!$C$39:$C$782,СВЦЭМ!$A$39:$A$782,$A45,СВЦЭМ!$B$39:$B$782,R$44)+'СЕТ СН'!$G$12+СВЦЭМ!$D$10+'СЕТ СН'!$G$6-'СЕТ СН'!$G$22</f>
        <v>2252.7834582099999</v>
      </c>
      <c r="S45" s="36">
        <f>SUMIFS(СВЦЭМ!$C$39:$C$782,СВЦЭМ!$A$39:$A$782,$A45,СВЦЭМ!$B$39:$B$782,S$44)+'СЕТ СН'!$G$12+СВЦЭМ!$D$10+'СЕТ СН'!$G$6-'СЕТ СН'!$G$22</f>
        <v>2255.8783153599998</v>
      </c>
      <c r="T45" s="36">
        <f>SUMIFS(СВЦЭМ!$C$39:$C$782,СВЦЭМ!$A$39:$A$782,$A45,СВЦЭМ!$B$39:$B$782,T$44)+'СЕТ СН'!$G$12+СВЦЭМ!$D$10+'СЕТ СН'!$G$6-'СЕТ СН'!$G$22</f>
        <v>2264.34452031</v>
      </c>
      <c r="U45" s="36">
        <f>SUMIFS(СВЦЭМ!$C$39:$C$782,СВЦЭМ!$A$39:$A$782,$A45,СВЦЭМ!$B$39:$B$782,U$44)+'СЕТ СН'!$G$12+СВЦЭМ!$D$10+'СЕТ СН'!$G$6-'СЕТ СН'!$G$22</f>
        <v>2240.6976086199998</v>
      </c>
      <c r="V45" s="36">
        <f>SUMIFS(СВЦЭМ!$C$39:$C$782,СВЦЭМ!$A$39:$A$782,$A45,СВЦЭМ!$B$39:$B$782,V$44)+'СЕТ СН'!$G$12+СВЦЭМ!$D$10+'СЕТ СН'!$G$6-'СЕТ СН'!$G$22</f>
        <v>2257.0601760099999</v>
      </c>
      <c r="W45" s="36">
        <f>SUMIFS(СВЦЭМ!$C$39:$C$782,СВЦЭМ!$A$39:$A$782,$A45,СВЦЭМ!$B$39:$B$782,W$44)+'СЕТ СН'!$G$12+СВЦЭМ!$D$10+'СЕТ СН'!$G$6-'СЕТ СН'!$G$22</f>
        <v>2249.55284712</v>
      </c>
      <c r="X45" s="36">
        <f>SUMIFS(СВЦЭМ!$C$39:$C$782,СВЦЭМ!$A$39:$A$782,$A45,СВЦЭМ!$B$39:$B$782,X$44)+'СЕТ СН'!$G$12+СВЦЭМ!$D$10+'СЕТ СН'!$G$6-'СЕТ СН'!$G$22</f>
        <v>2233.0532134699997</v>
      </c>
      <c r="Y45" s="36">
        <f>SUMIFS(СВЦЭМ!$C$39:$C$782,СВЦЭМ!$A$39:$A$782,$A45,СВЦЭМ!$B$39:$B$782,Y$44)+'СЕТ СН'!$G$12+СВЦЭМ!$D$10+'СЕТ СН'!$G$6-'СЕТ СН'!$G$22</f>
        <v>2209.3269788600001</v>
      </c>
    </row>
    <row r="46" spans="1:25" ht="15.75" x14ac:dyDescent="0.2">
      <c r="A46" s="35">
        <f>A45+1</f>
        <v>44959</v>
      </c>
      <c r="B46" s="36">
        <f>SUMIFS(СВЦЭМ!$C$39:$C$782,СВЦЭМ!$A$39:$A$782,$A46,СВЦЭМ!$B$39:$B$782,B$44)+'СЕТ СН'!$G$12+СВЦЭМ!$D$10+'СЕТ СН'!$G$6-'СЕТ СН'!$G$22</f>
        <v>2259.97241906</v>
      </c>
      <c r="C46" s="36">
        <f>SUMIFS(СВЦЭМ!$C$39:$C$782,СВЦЭМ!$A$39:$A$782,$A46,СВЦЭМ!$B$39:$B$782,C$44)+'СЕТ СН'!$G$12+СВЦЭМ!$D$10+'СЕТ СН'!$G$6-'СЕТ СН'!$G$22</f>
        <v>2231.8072248799999</v>
      </c>
      <c r="D46" s="36">
        <f>SUMIFS(СВЦЭМ!$C$39:$C$782,СВЦЭМ!$A$39:$A$782,$A46,СВЦЭМ!$B$39:$B$782,D$44)+'СЕТ СН'!$G$12+СВЦЭМ!$D$10+'СЕТ СН'!$G$6-'СЕТ СН'!$G$22</f>
        <v>2253.0773403099997</v>
      </c>
      <c r="E46" s="36">
        <f>SUMIFS(СВЦЭМ!$C$39:$C$782,СВЦЭМ!$A$39:$A$782,$A46,СВЦЭМ!$B$39:$B$782,E$44)+'СЕТ СН'!$G$12+СВЦЭМ!$D$10+'СЕТ СН'!$G$6-'СЕТ СН'!$G$22</f>
        <v>2261.9504443799997</v>
      </c>
      <c r="F46" s="36">
        <f>SUMIFS(СВЦЭМ!$C$39:$C$782,СВЦЭМ!$A$39:$A$782,$A46,СВЦЭМ!$B$39:$B$782,F$44)+'СЕТ СН'!$G$12+СВЦЭМ!$D$10+'СЕТ СН'!$G$6-'СЕТ СН'!$G$22</f>
        <v>2253.3398095899997</v>
      </c>
      <c r="G46" s="36">
        <f>SUMIFS(СВЦЭМ!$C$39:$C$782,СВЦЭМ!$A$39:$A$782,$A46,СВЦЭМ!$B$39:$B$782,G$44)+'СЕТ СН'!$G$12+СВЦЭМ!$D$10+'СЕТ СН'!$G$6-'СЕТ СН'!$G$22</f>
        <v>2263.7017748200001</v>
      </c>
      <c r="H46" s="36">
        <f>SUMIFS(СВЦЭМ!$C$39:$C$782,СВЦЭМ!$A$39:$A$782,$A46,СВЦЭМ!$B$39:$B$782,H$44)+'СЕТ СН'!$G$12+СВЦЭМ!$D$10+'СЕТ СН'!$G$6-'СЕТ СН'!$G$22</f>
        <v>2291.4912149299998</v>
      </c>
      <c r="I46" s="36">
        <f>SUMIFS(СВЦЭМ!$C$39:$C$782,СВЦЭМ!$A$39:$A$782,$A46,СВЦЭМ!$B$39:$B$782,I$44)+'СЕТ СН'!$G$12+СВЦЭМ!$D$10+'СЕТ СН'!$G$6-'СЕТ СН'!$G$22</f>
        <v>2258.6212823299998</v>
      </c>
      <c r="J46" s="36">
        <f>SUMIFS(СВЦЭМ!$C$39:$C$782,СВЦЭМ!$A$39:$A$782,$A46,СВЦЭМ!$B$39:$B$782,J$44)+'СЕТ СН'!$G$12+СВЦЭМ!$D$10+'СЕТ СН'!$G$6-'СЕТ СН'!$G$22</f>
        <v>2228.54882929</v>
      </c>
      <c r="K46" s="36">
        <f>SUMIFS(СВЦЭМ!$C$39:$C$782,СВЦЭМ!$A$39:$A$782,$A46,СВЦЭМ!$B$39:$B$782,K$44)+'СЕТ СН'!$G$12+СВЦЭМ!$D$10+'СЕТ СН'!$G$6-'СЕТ СН'!$G$22</f>
        <v>2240.4294421</v>
      </c>
      <c r="L46" s="36">
        <f>SUMIFS(СВЦЭМ!$C$39:$C$782,СВЦЭМ!$A$39:$A$782,$A46,СВЦЭМ!$B$39:$B$782,L$44)+'СЕТ СН'!$G$12+СВЦЭМ!$D$10+'СЕТ СН'!$G$6-'СЕТ СН'!$G$22</f>
        <v>2236.2905368500001</v>
      </c>
      <c r="M46" s="36">
        <f>SUMIFS(СВЦЭМ!$C$39:$C$782,СВЦЭМ!$A$39:$A$782,$A46,СВЦЭМ!$B$39:$B$782,M$44)+'СЕТ СН'!$G$12+СВЦЭМ!$D$10+'СЕТ СН'!$G$6-'СЕТ СН'!$G$22</f>
        <v>2226.3010997000001</v>
      </c>
      <c r="N46" s="36">
        <f>SUMIFS(СВЦЭМ!$C$39:$C$782,СВЦЭМ!$A$39:$A$782,$A46,СВЦЭМ!$B$39:$B$782,N$44)+'СЕТ СН'!$G$12+СВЦЭМ!$D$10+'СЕТ СН'!$G$6-'СЕТ СН'!$G$22</f>
        <v>2164.3470896499998</v>
      </c>
      <c r="O46" s="36">
        <f>SUMIFS(СВЦЭМ!$C$39:$C$782,СВЦЭМ!$A$39:$A$782,$A46,СВЦЭМ!$B$39:$B$782,O$44)+'СЕТ СН'!$G$12+СВЦЭМ!$D$10+'СЕТ СН'!$G$6-'СЕТ СН'!$G$22</f>
        <v>2260.55559877</v>
      </c>
      <c r="P46" s="36">
        <f>SUMIFS(СВЦЭМ!$C$39:$C$782,СВЦЭМ!$A$39:$A$782,$A46,СВЦЭМ!$B$39:$B$782,P$44)+'СЕТ СН'!$G$12+СВЦЭМ!$D$10+'СЕТ СН'!$G$6-'СЕТ СН'!$G$22</f>
        <v>2311.1474454099998</v>
      </c>
      <c r="Q46" s="36">
        <f>SUMIFS(СВЦЭМ!$C$39:$C$782,СВЦЭМ!$A$39:$A$782,$A46,СВЦЭМ!$B$39:$B$782,Q$44)+'СЕТ СН'!$G$12+СВЦЭМ!$D$10+'СЕТ СН'!$G$6-'СЕТ СН'!$G$22</f>
        <v>2310.40564451</v>
      </c>
      <c r="R46" s="36">
        <f>SUMIFS(СВЦЭМ!$C$39:$C$782,СВЦЭМ!$A$39:$A$782,$A46,СВЦЭМ!$B$39:$B$782,R$44)+'СЕТ СН'!$G$12+СВЦЭМ!$D$10+'СЕТ СН'!$G$6-'СЕТ СН'!$G$22</f>
        <v>2278.8064093099997</v>
      </c>
      <c r="S46" s="36">
        <f>SUMIFS(СВЦЭМ!$C$39:$C$782,СВЦЭМ!$A$39:$A$782,$A46,СВЦЭМ!$B$39:$B$782,S$44)+'СЕТ СН'!$G$12+СВЦЭМ!$D$10+'СЕТ СН'!$G$6-'СЕТ СН'!$G$22</f>
        <v>2202.4634382499999</v>
      </c>
      <c r="T46" s="36">
        <f>SUMIFS(СВЦЭМ!$C$39:$C$782,СВЦЭМ!$A$39:$A$782,$A46,СВЦЭМ!$B$39:$B$782,T$44)+'СЕТ СН'!$G$12+СВЦЭМ!$D$10+'СЕТ СН'!$G$6-'СЕТ СН'!$G$22</f>
        <v>2193.9594237199999</v>
      </c>
      <c r="U46" s="36">
        <f>SUMIFS(СВЦЭМ!$C$39:$C$782,СВЦЭМ!$A$39:$A$782,$A46,СВЦЭМ!$B$39:$B$782,U$44)+'СЕТ СН'!$G$12+СВЦЭМ!$D$10+'СЕТ СН'!$G$6-'СЕТ СН'!$G$22</f>
        <v>2252.1859030800001</v>
      </c>
      <c r="V46" s="36">
        <f>SUMIFS(СВЦЭМ!$C$39:$C$782,СВЦЭМ!$A$39:$A$782,$A46,СВЦЭМ!$B$39:$B$782,V$44)+'СЕТ СН'!$G$12+СВЦЭМ!$D$10+'СЕТ СН'!$G$6-'СЕТ СН'!$G$22</f>
        <v>2257.6658197699999</v>
      </c>
      <c r="W46" s="36">
        <f>SUMIFS(СВЦЭМ!$C$39:$C$782,СВЦЭМ!$A$39:$A$782,$A46,СВЦЭМ!$B$39:$B$782,W$44)+'СЕТ СН'!$G$12+СВЦЭМ!$D$10+'СЕТ СН'!$G$6-'СЕТ СН'!$G$22</f>
        <v>2278.6191804699997</v>
      </c>
      <c r="X46" s="36">
        <f>SUMIFS(СВЦЭМ!$C$39:$C$782,СВЦЭМ!$A$39:$A$782,$A46,СВЦЭМ!$B$39:$B$782,X$44)+'СЕТ СН'!$G$12+СВЦЭМ!$D$10+'СЕТ СН'!$G$6-'СЕТ СН'!$G$22</f>
        <v>2315.1060809000001</v>
      </c>
      <c r="Y46" s="36">
        <f>SUMIFS(СВЦЭМ!$C$39:$C$782,СВЦЭМ!$A$39:$A$782,$A46,СВЦЭМ!$B$39:$B$782,Y$44)+'СЕТ СН'!$G$12+СВЦЭМ!$D$10+'СЕТ СН'!$G$6-'СЕТ СН'!$G$22</f>
        <v>2296.0893434099999</v>
      </c>
    </row>
    <row r="47" spans="1:25" ht="15.75" x14ac:dyDescent="0.2">
      <c r="A47" s="35">
        <f t="shared" ref="A47:A72" si="1">A46+1</f>
        <v>44960</v>
      </c>
      <c r="B47" s="36">
        <f>SUMIFS(СВЦЭМ!$C$39:$C$782,СВЦЭМ!$A$39:$A$782,$A47,СВЦЭМ!$B$39:$B$782,B$44)+'СЕТ СН'!$G$12+СВЦЭМ!$D$10+'СЕТ СН'!$G$6-'СЕТ СН'!$G$22</f>
        <v>2177.0464412599999</v>
      </c>
      <c r="C47" s="36">
        <f>SUMIFS(СВЦЭМ!$C$39:$C$782,СВЦЭМ!$A$39:$A$782,$A47,СВЦЭМ!$B$39:$B$782,C$44)+'СЕТ СН'!$G$12+СВЦЭМ!$D$10+'СЕТ СН'!$G$6-'СЕТ СН'!$G$22</f>
        <v>2218.1255817299998</v>
      </c>
      <c r="D47" s="36">
        <f>SUMIFS(СВЦЭМ!$C$39:$C$782,СВЦЭМ!$A$39:$A$782,$A47,СВЦЭМ!$B$39:$B$782,D$44)+'СЕТ СН'!$G$12+СВЦЭМ!$D$10+'СЕТ СН'!$G$6-'СЕТ СН'!$G$22</f>
        <v>2231.7632537300001</v>
      </c>
      <c r="E47" s="36">
        <f>SUMIFS(СВЦЭМ!$C$39:$C$782,СВЦЭМ!$A$39:$A$782,$A47,СВЦЭМ!$B$39:$B$782,E$44)+'СЕТ СН'!$G$12+СВЦЭМ!$D$10+'СЕТ СН'!$G$6-'СЕТ СН'!$G$22</f>
        <v>2226.2079756200001</v>
      </c>
      <c r="F47" s="36">
        <f>SUMIFS(СВЦЭМ!$C$39:$C$782,СВЦЭМ!$A$39:$A$782,$A47,СВЦЭМ!$B$39:$B$782,F$44)+'СЕТ СН'!$G$12+СВЦЭМ!$D$10+'СЕТ СН'!$G$6-'СЕТ СН'!$G$22</f>
        <v>2234.58516362</v>
      </c>
      <c r="G47" s="36">
        <f>SUMIFS(СВЦЭМ!$C$39:$C$782,СВЦЭМ!$A$39:$A$782,$A47,СВЦЭМ!$B$39:$B$782,G$44)+'СЕТ СН'!$G$12+СВЦЭМ!$D$10+'СЕТ СН'!$G$6-'СЕТ СН'!$G$22</f>
        <v>2213.0173875999999</v>
      </c>
      <c r="H47" s="36">
        <f>SUMIFS(СВЦЭМ!$C$39:$C$782,СВЦЭМ!$A$39:$A$782,$A47,СВЦЭМ!$B$39:$B$782,H$44)+'СЕТ СН'!$G$12+СВЦЭМ!$D$10+'СЕТ СН'!$G$6-'СЕТ СН'!$G$22</f>
        <v>2187.8355090599998</v>
      </c>
      <c r="I47" s="36">
        <f>SUMIFS(СВЦЭМ!$C$39:$C$782,СВЦЭМ!$A$39:$A$782,$A47,СВЦЭМ!$B$39:$B$782,I$44)+'СЕТ СН'!$G$12+СВЦЭМ!$D$10+'СЕТ СН'!$G$6-'СЕТ СН'!$G$22</f>
        <v>2184.81361208</v>
      </c>
      <c r="J47" s="36">
        <f>SUMIFS(СВЦЭМ!$C$39:$C$782,СВЦЭМ!$A$39:$A$782,$A47,СВЦЭМ!$B$39:$B$782,J$44)+'СЕТ СН'!$G$12+СВЦЭМ!$D$10+'СЕТ СН'!$G$6-'СЕТ СН'!$G$22</f>
        <v>2183.0627583599999</v>
      </c>
      <c r="K47" s="36">
        <f>SUMIFS(СВЦЭМ!$C$39:$C$782,СВЦЭМ!$A$39:$A$782,$A47,СВЦЭМ!$B$39:$B$782,K$44)+'СЕТ СН'!$G$12+СВЦЭМ!$D$10+'СЕТ СН'!$G$6-'СЕТ СН'!$G$22</f>
        <v>2193.4307055899999</v>
      </c>
      <c r="L47" s="36">
        <f>SUMIFS(СВЦЭМ!$C$39:$C$782,СВЦЭМ!$A$39:$A$782,$A47,СВЦЭМ!$B$39:$B$782,L$44)+'СЕТ СН'!$G$12+СВЦЭМ!$D$10+'СЕТ СН'!$G$6-'СЕТ СН'!$G$22</f>
        <v>2190.0483591299999</v>
      </c>
      <c r="M47" s="36">
        <f>SUMIFS(СВЦЭМ!$C$39:$C$782,СВЦЭМ!$A$39:$A$782,$A47,СВЦЭМ!$B$39:$B$782,M$44)+'СЕТ СН'!$G$12+СВЦЭМ!$D$10+'СЕТ СН'!$G$6-'СЕТ СН'!$G$22</f>
        <v>2194.0932476099997</v>
      </c>
      <c r="N47" s="36">
        <f>SUMIFS(СВЦЭМ!$C$39:$C$782,СВЦЭМ!$A$39:$A$782,$A47,СВЦЭМ!$B$39:$B$782,N$44)+'СЕТ СН'!$G$12+СВЦЭМ!$D$10+'СЕТ СН'!$G$6-'СЕТ СН'!$G$22</f>
        <v>2188.2803522499999</v>
      </c>
      <c r="O47" s="36">
        <f>SUMIFS(СВЦЭМ!$C$39:$C$782,СВЦЭМ!$A$39:$A$782,$A47,СВЦЭМ!$B$39:$B$782,O$44)+'СЕТ СН'!$G$12+СВЦЭМ!$D$10+'СЕТ СН'!$G$6-'СЕТ СН'!$G$22</f>
        <v>2181.75029675</v>
      </c>
      <c r="P47" s="36">
        <f>SUMIFS(СВЦЭМ!$C$39:$C$782,СВЦЭМ!$A$39:$A$782,$A47,СВЦЭМ!$B$39:$B$782,P$44)+'СЕТ СН'!$G$12+СВЦЭМ!$D$10+'СЕТ СН'!$G$6-'СЕТ СН'!$G$22</f>
        <v>2165.0105519099998</v>
      </c>
      <c r="Q47" s="36">
        <f>SUMIFS(СВЦЭМ!$C$39:$C$782,СВЦЭМ!$A$39:$A$782,$A47,СВЦЭМ!$B$39:$B$782,Q$44)+'СЕТ СН'!$G$12+СВЦЭМ!$D$10+'СЕТ СН'!$G$6-'СЕТ СН'!$G$22</f>
        <v>2171.5524307999999</v>
      </c>
      <c r="R47" s="36">
        <f>SUMIFS(СВЦЭМ!$C$39:$C$782,СВЦЭМ!$A$39:$A$782,$A47,СВЦЭМ!$B$39:$B$782,R$44)+'СЕТ СН'!$G$12+СВЦЭМ!$D$10+'СЕТ СН'!$G$6-'СЕТ СН'!$G$22</f>
        <v>2160.82715108</v>
      </c>
      <c r="S47" s="36">
        <f>SUMIFS(СВЦЭМ!$C$39:$C$782,СВЦЭМ!$A$39:$A$782,$A47,СВЦЭМ!$B$39:$B$782,S$44)+'СЕТ СН'!$G$12+СВЦЭМ!$D$10+'СЕТ СН'!$G$6-'СЕТ СН'!$G$22</f>
        <v>2180.40540706</v>
      </c>
      <c r="T47" s="36">
        <f>SUMIFS(СВЦЭМ!$C$39:$C$782,СВЦЭМ!$A$39:$A$782,$A47,СВЦЭМ!$B$39:$B$782,T$44)+'СЕТ СН'!$G$12+СВЦЭМ!$D$10+'СЕТ СН'!$G$6-'СЕТ СН'!$G$22</f>
        <v>2177.7735978999999</v>
      </c>
      <c r="U47" s="36">
        <f>SUMIFS(СВЦЭМ!$C$39:$C$782,СВЦЭМ!$A$39:$A$782,$A47,СВЦЭМ!$B$39:$B$782,U$44)+'СЕТ СН'!$G$12+СВЦЭМ!$D$10+'СЕТ СН'!$G$6-'СЕТ СН'!$G$22</f>
        <v>2171.69370282</v>
      </c>
      <c r="V47" s="36">
        <f>SUMIFS(СВЦЭМ!$C$39:$C$782,СВЦЭМ!$A$39:$A$782,$A47,СВЦЭМ!$B$39:$B$782,V$44)+'СЕТ СН'!$G$12+СВЦЭМ!$D$10+'СЕТ СН'!$G$6-'СЕТ СН'!$G$22</f>
        <v>2183.90117276</v>
      </c>
      <c r="W47" s="36">
        <f>SUMIFS(СВЦЭМ!$C$39:$C$782,СВЦЭМ!$A$39:$A$782,$A47,СВЦЭМ!$B$39:$B$782,W$44)+'СЕТ СН'!$G$12+СВЦЭМ!$D$10+'СЕТ СН'!$G$6-'СЕТ СН'!$G$22</f>
        <v>2169.4161722999997</v>
      </c>
      <c r="X47" s="36">
        <f>SUMIFS(СВЦЭМ!$C$39:$C$782,СВЦЭМ!$A$39:$A$782,$A47,СВЦЭМ!$B$39:$B$782,X$44)+'СЕТ СН'!$G$12+СВЦЭМ!$D$10+'СЕТ СН'!$G$6-'СЕТ СН'!$G$22</f>
        <v>2165.9171122499997</v>
      </c>
      <c r="Y47" s="36">
        <f>SUMIFS(СВЦЭМ!$C$39:$C$782,СВЦЭМ!$A$39:$A$782,$A47,СВЦЭМ!$B$39:$B$782,Y$44)+'СЕТ СН'!$G$12+СВЦЭМ!$D$10+'СЕТ СН'!$G$6-'СЕТ СН'!$G$22</f>
        <v>2167.08087789</v>
      </c>
    </row>
    <row r="48" spans="1:25" ht="15.75" x14ac:dyDescent="0.2">
      <c r="A48" s="35">
        <f t="shared" si="1"/>
        <v>44961</v>
      </c>
      <c r="B48" s="36">
        <f>SUMIFS(СВЦЭМ!$C$39:$C$782,СВЦЭМ!$A$39:$A$782,$A48,СВЦЭМ!$B$39:$B$782,B$44)+'СЕТ СН'!$G$12+СВЦЭМ!$D$10+'СЕТ СН'!$G$6-'СЕТ СН'!$G$22</f>
        <v>2326.7437507</v>
      </c>
      <c r="C48" s="36">
        <f>SUMIFS(СВЦЭМ!$C$39:$C$782,СВЦЭМ!$A$39:$A$782,$A48,СВЦЭМ!$B$39:$B$782,C$44)+'СЕТ СН'!$G$12+СВЦЭМ!$D$10+'СЕТ СН'!$G$6-'СЕТ СН'!$G$22</f>
        <v>2334.6518447799999</v>
      </c>
      <c r="D48" s="36">
        <f>SUMIFS(СВЦЭМ!$C$39:$C$782,СВЦЭМ!$A$39:$A$782,$A48,СВЦЭМ!$B$39:$B$782,D$44)+'СЕТ СН'!$G$12+СВЦЭМ!$D$10+'СЕТ СН'!$G$6-'СЕТ СН'!$G$22</f>
        <v>2341.2359081499999</v>
      </c>
      <c r="E48" s="36">
        <f>SUMIFS(СВЦЭМ!$C$39:$C$782,СВЦЭМ!$A$39:$A$782,$A48,СВЦЭМ!$B$39:$B$782,E$44)+'СЕТ СН'!$G$12+СВЦЭМ!$D$10+'СЕТ СН'!$G$6-'СЕТ СН'!$G$22</f>
        <v>2348.7262160499999</v>
      </c>
      <c r="F48" s="36">
        <f>SUMIFS(СВЦЭМ!$C$39:$C$782,СВЦЭМ!$A$39:$A$782,$A48,СВЦЭМ!$B$39:$B$782,F$44)+'СЕТ СН'!$G$12+СВЦЭМ!$D$10+'СЕТ СН'!$G$6-'СЕТ СН'!$G$22</f>
        <v>2333.70789522</v>
      </c>
      <c r="G48" s="36">
        <f>SUMIFS(СВЦЭМ!$C$39:$C$782,СВЦЭМ!$A$39:$A$782,$A48,СВЦЭМ!$B$39:$B$782,G$44)+'СЕТ СН'!$G$12+СВЦЭМ!$D$10+'СЕТ СН'!$G$6-'СЕТ СН'!$G$22</f>
        <v>2312.9288641899998</v>
      </c>
      <c r="H48" s="36">
        <f>SUMIFS(СВЦЭМ!$C$39:$C$782,СВЦЭМ!$A$39:$A$782,$A48,СВЦЭМ!$B$39:$B$782,H$44)+'СЕТ СН'!$G$12+СВЦЭМ!$D$10+'СЕТ СН'!$G$6-'СЕТ СН'!$G$22</f>
        <v>2258.5441101199999</v>
      </c>
      <c r="I48" s="36">
        <f>SUMIFS(СВЦЭМ!$C$39:$C$782,СВЦЭМ!$A$39:$A$782,$A48,СВЦЭМ!$B$39:$B$782,I$44)+'СЕТ СН'!$G$12+СВЦЭМ!$D$10+'СЕТ СН'!$G$6-'СЕТ СН'!$G$22</f>
        <v>2181.7844001099998</v>
      </c>
      <c r="J48" s="36">
        <f>SUMIFS(СВЦЭМ!$C$39:$C$782,СВЦЭМ!$A$39:$A$782,$A48,СВЦЭМ!$B$39:$B$782,J$44)+'СЕТ СН'!$G$12+СВЦЭМ!$D$10+'СЕТ СН'!$G$6-'СЕТ СН'!$G$22</f>
        <v>2105.93725657</v>
      </c>
      <c r="K48" s="36">
        <f>SUMIFS(СВЦЭМ!$C$39:$C$782,СВЦЭМ!$A$39:$A$782,$A48,СВЦЭМ!$B$39:$B$782,K$44)+'СЕТ СН'!$G$12+СВЦЭМ!$D$10+'СЕТ СН'!$G$6-'СЕТ СН'!$G$22</f>
        <v>2115.8303064900001</v>
      </c>
      <c r="L48" s="36">
        <f>SUMIFS(СВЦЭМ!$C$39:$C$782,СВЦЭМ!$A$39:$A$782,$A48,СВЦЭМ!$B$39:$B$782,L$44)+'СЕТ СН'!$G$12+СВЦЭМ!$D$10+'СЕТ СН'!$G$6-'СЕТ СН'!$G$22</f>
        <v>2129.6313431399999</v>
      </c>
      <c r="M48" s="36">
        <f>SUMIFS(СВЦЭМ!$C$39:$C$782,СВЦЭМ!$A$39:$A$782,$A48,СВЦЭМ!$B$39:$B$782,M$44)+'СЕТ СН'!$G$12+СВЦЭМ!$D$10+'СЕТ СН'!$G$6-'СЕТ СН'!$G$22</f>
        <v>2135.83187628</v>
      </c>
      <c r="N48" s="36">
        <f>SUMIFS(СВЦЭМ!$C$39:$C$782,СВЦЭМ!$A$39:$A$782,$A48,СВЦЭМ!$B$39:$B$782,N$44)+'СЕТ СН'!$G$12+СВЦЭМ!$D$10+'СЕТ СН'!$G$6-'СЕТ СН'!$G$22</f>
        <v>2181.5146866800001</v>
      </c>
      <c r="O48" s="36">
        <f>SUMIFS(СВЦЭМ!$C$39:$C$782,СВЦЭМ!$A$39:$A$782,$A48,СВЦЭМ!$B$39:$B$782,O$44)+'СЕТ СН'!$G$12+СВЦЭМ!$D$10+'СЕТ СН'!$G$6-'СЕТ СН'!$G$22</f>
        <v>2190.3120812100001</v>
      </c>
      <c r="P48" s="36">
        <f>SUMIFS(СВЦЭМ!$C$39:$C$782,СВЦЭМ!$A$39:$A$782,$A48,СВЦЭМ!$B$39:$B$782,P$44)+'СЕТ СН'!$G$12+СВЦЭМ!$D$10+'СЕТ СН'!$G$6-'СЕТ СН'!$G$22</f>
        <v>2226.85611556</v>
      </c>
      <c r="Q48" s="36">
        <f>SUMIFS(СВЦЭМ!$C$39:$C$782,СВЦЭМ!$A$39:$A$782,$A48,СВЦЭМ!$B$39:$B$782,Q$44)+'СЕТ СН'!$G$12+СВЦЭМ!$D$10+'СЕТ СН'!$G$6-'СЕТ СН'!$G$22</f>
        <v>2234.9171060399999</v>
      </c>
      <c r="R48" s="36">
        <f>SUMIFS(СВЦЭМ!$C$39:$C$782,СВЦЭМ!$A$39:$A$782,$A48,СВЦЭМ!$B$39:$B$782,R$44)+'СЕТ СН'!$G$12+СВЦЭМ!$D$10+'СЕТ СН'!$G$6-'СЕТ СН'!$G$22</f>
        <v>2204.34047156</v>
      </c>
      <c r="S48" s="36">
        <f>SUMIFS(СВЦЭМ!$C$39:$C$782,СВЦЭМ!$A$39:$A$782,$A48,СВЦЭМ!$B$39:$B$782,S$44)+'СЕТ СН'!$G$12+СВЦЭМ!$D$10+'СЕТ СН'!$G$6-'СЕТ СН'!$G$22</f>
        <v>2159.4085311199997</v>
      </c>
      <c r="T48" s="36">
        <f>SUMIFS(СВЦЭМ!$C$39:$C$782,СВЦЭМ!$A$39:$A$782,$A48,СВЦЭМ!$B$39:$B$782,T$44)+'СЕТ СН'!$G$12+СВЦЭМ!$D$10+'СЕТ СН'!$G$6-'СЕТ СН'!$G$22</f>
        <v>2177.5721765200001</v>
      </c>
      <c r="U48" s="36">
        <f>SUMIFS(СВЦЭМ!$C$39:$C$782,СВЦЭМ!$A$39:$A$782,$A48,СВЦЭМ!$B$39:$B$782,U$44)+'СЕТ СН'!$G$12+СВЦЭМ!$D$10+'СЕТ СН'!$G$6-'СЕТ СН'!$G$22</f>
        <v>2188.04297253</v>
      </c>
      <c r="V48" s="36">
        <f>SUMIFS(СВЦЭМ!$C$39:$C$782,СВЦЭМ!$A$39:$A$782,$A48,СВЦЭМ!$B$39:$B$782,V$44)+'СЕТ СН'!$G$12+СВЦЭМ!$D$10+'СЕТ СН'!$G$6-'СЕТ СН'!$G$22</f>
        <v>2187.6585874399998</v>
      </c>
      <c r="W48" s="36">
        <f>SUMIFS(СВЦЭМ!$C$39:$C$782,СВЦЭМ!$A$39:$A$782,$A48,СВЦЭМ!$B$39:$B$782,W$44)+'СЕТ СН'!$G$12+СВЦЭМ!$D$10+'СЕТ СН'!$G$6-'СЕТ СН'!$G$22</f>
        <v>2220.4870809999998</v>
      </c>
      <c r="X48" s="36">
        <f>SUMIFS(СВЦЭМ!$C$39:$C$782,СВЦЭМ!$A$39:$A$782,$A48,СВЦЭМ!$B$39:$B$782,X$44)+'СЕТ СН'!$G$12+СВЦЭМ!$D$10+'СЕТ СН'!$G$6-'СЕТ СН'!$G$22</f>
        <v>2231.8514401799998</v>
      </c>
      <c r="Y48" s="36">
        <f>SUMIFS(СВЦЭМ!$C$39:$C$782,СВЦЭМ!$A$39:$A$782,$A48,СВЦЭМ!$B$39:$B$782,Y$44)+'СЕТ СН'!$G$12+СВЦЭМ!$D$10+'СЕТ СН'!$G$6-'СЕТ СН'!$G$22</f>
        <v>2268.1172141799998</v>
      </c>
    </row>
    <row r="49" spans="1:25" ht="15.75" x14ac:dyDescent="0.2">
      <c r="A49" s="35">
        <f t="shared" si="1"/>
        <v>44962</v>
      </c>
      <c r="B49" s="36">
        <f>SUMIFS(СВЦЭМ!$C$39:$C$782,СВЦЭМ!$A$39:$A$782,$A49,СВЦЭМ!$B$39:$B$782,B$44)+'СЕТ СН'!$G$12+СВЦЭМ!$D$10+'СЕТ СН'!$G$6-'СЕТ СН'!$G$22</f>
        <v>2185.4981665099999</v>
      </c>
      <c r="C49" s="36">
        <f>SUMIFS(СВЦЭМ!$C$39:$C$782,СВЦЭМ!$A$39:$A$782,$A49,СВЦЭМ!$B$39:$B$782,C$44)+'СЕТ СН'!$G$12+СВЦЭМ!$D$10+'СЕТ СН'!$G$6-'СЕТ СН'!$G$22</f>
        <v>2227.8314934800001</v>
      </c>
      <c r="D49" s="36">
        <f>SUMIFS(СВЦЭМ!$C$39:$C$782,СВЦЭМ!$A$39:$A$782,$A49,СВЦЭМ!$B$39:$B$782,D$44)+'СЕТ СН'!$G$12+СВЦЭМ!$D$10+'СЕТ СН'!$G$6-'СЕТ СН'!$G$22</f>
        <v>2231.2930128200001</v>
      </c>
      <c r="E49" s="36">
        <f>SUMIFS(СВЦЭМ!$C$39:$C$782,СВЦЭМ!$A$39:$A$782,$A49,СВЦЭМ!$B$39:$B$782,E$44)+'СЕТ СН'!$G$12+СВЦЭМ!$D$10+'СЕТ СН'!$G$6-'СЕТ СН'!$G$22</f>
        <v>2195.14512947</v>
      </c>
      <c r="F49" s="36">
        <f>SUMIFS(СВЦЭМ!$C$39:$C$782,СВЦЭМ!$A$39:$A$782,$A49,СВЦЭМ!$B$39:$B$782,F$44)+'СЕТ СН'!$G$12+СВЦЭМ!$D$10+'СЕТ СН'!$G$6-'СЕТ СН'!$G$22</f>
        <v>2199.8421116499999</v>
      </c>
      <c r="G49" s="36">
        <f>SUMIFS(СВЦЭМ!$C$39:$C$782,СВЦЭМ!$A$39:$A$782,$A49,СВЦЭМ!$B$39:$B$782,G$44)+'СЕТ СН'!$G$12+СВЦЭМ!$D$10+'СЕТ СН'!$G$6-'СЕТ СН'!$G$22</f>
        <v>2193.4680975900001</v>
      </c>
      <c r="H49" s="36">
        <f>SUMIFS(СВЦЭМ!$C$39:$C$782,СВЦЭМ!$A$39:$A$782,$A49,СВЦЭМ!$B$39:$B$782,H$44)+'СЕТ СН'!$G$12+СВЦЭМ!$D$10+'СЕТ СН'!$G$6-'СЕТ СН'!$G$22</f>
        <v>2153.5384375099998</v>
      </c>
      <c r="I49" s="36">
        <f>SUMIFS(СВЦЭМ!$C$39:$C$782,СВЦЭМ!$A$39:$A$782,$A49,СВЦЭМ!$B$39:$B$782,I$44)+'СЕТ СН'!$G$12+СВЦЭМ!$D$10+'СЕТ СН'!$G$6-'СЕТ СН'!$G$22</f>
        <v>2095.4875241699997</v>
      </c>
      <c r="J49" s="36">
        <f>SUMIFS(СВЦЭМ!$C$39:$C$782,СВЦЭМ!$A$39:$A$782,$A49,СВЦЭМ!$B$39:$B$782,J$44)+'СЕТ СН'!$G$12+СВЦЭМ!$D$10+'СЕТ СН'!$G$6-'СЕТ СН'!$G$22</f>
        <v>2034.8453861099997</v>
      </c>
      <c r="K49" s="36">
        <f>SUMIFS(СВЦЭМ!$C$39:$C$782,СВЦЭМ!$A$39:$A$782,$A49,СВЦЭМ!$B$39:$B$782,K$44)+'СЕТ СН'!$G$12+СВЦЭМ!$D$10+'СЕТ СН'!$G$6-'СЕТ СН'!$G$22</f>
        <v>1997.0649699599999</v>
      </c>
      <c r="L49" s="36">
        <f>SUMIFS(СВЦЭМ!$C$39:$C$782,СВЦЭМ!$A$39:$A$782,$A49,СВЦЭМ!$B$39:$B$782,L$44)+'СЕТ СН'!$G$12+СВЦЭМ!$D$10+'СЕТ СН'!$G$6-'СЕТ СН'!$G$22</f>
        <v>1998.6581924399998</v>
      </c>
      <c r="M49" s="36">
        <f>SUMIFS(СВЦЭМ!$C$39:$C$782,СВЦЭМ!$A$39:$A$782,$A49,СВЦЭМ!$B$39:$B$782,M$44)+'СЕТ СН'!$G$12+СВЦЭМ!$D$10+'СЕТ СН'!$G$6-'СЕТ СН'!$G$22</f>
        <v>2028.2216615799998</v>
      </c>
      <c r="N49" s="36">
        <f>SUMIFS(СВЦЭМ!$C$39:$C$782,СВЦЭМ!$A$39:$A$782,$A49,СВЦЭМ!$B$39:$B$782,N$44)+'СЕТ СН'!$G$12+СВЦЭМ!$D$10+'СЕТ СН'!$G$6-'СЕТ СН'!$G$22</f>
        <v>2082.44150089</v>
      </c>
      <c r="O49" s="36">
        <f>SUMIFS(СВЦЭМ!$C$39:$C$782,СВЦЭМ!$A$39:$A$782,$A49,СВЦЭМ!$B$39:$B$782,O$44)+'СЕТ СН'!$G$12+СВЦЭМ!$D$10+'СЕТ СН'!$G$6-'СЕТ СН'!$G$22</f>
        <v>2103.3169363799998</v>
      </c>
      <c r="P49" s="36">
        <f>SUMIFS(СВЦЭМ!$C$39:$C$782,СВЦЭМ!$A$39:$A$782,$A49,СВЦЭМ!$B$39:$B$782,P$44)+'СЕТ СН'!$G$12+СВЦЭМ!$D$10+'СЕТ СН'!$G$6-'СЕТ СН'!$G$22</f>
        <v>2159.78321177</v>
      </c>
      <c r="Q49" s="36">
        <f>SUMIFS(СВЦЭМ!$C$39:$C$782,СВЦЭМ!$A$39:$A$782,$A49,СВЦЭМ!$B$39:$B$782,Q$44)+'СЕТ СН'!$G$12+СВЦЭМ!$D$10+'СЕТ СН'!$G$6-'СЕТ СН'!$G$22</f>
        <v>2172.2053578299997</v>
      </c>
      <c r="R49" s="36">
        <f>SUMIFS(СВЦЭМ!$C$39:$C$782,СВЦЭМ!$A$39:$A$782,$A49,СВЦЭМ!$B$39:$B$782,R$44)+'СЕТ СН'!$G$12+СВЦЭМ!$D$10+'СЕТ СН'!$G$6-'СЕТ СН'!$G$22</f>
        <v>2149.65305601</v>
      </c>
      <c r="S49" s="36">
        <f>SUMIFS(СВЦЭМ!$C$39:$C$782,СВЦЭМ!$A$39:$A$782,$A49,СВЦЭМ!$B$39:$B$782,S$44)+'СЕТ СН'!$G$12+СВЦЭМ!$D$10+'СЕТ СН'!$G$6-'СЕТ СН'!$G$22</f>
        <v>2087.5433511599999</v>
      </c>
      <c r="T49" s="36">
        <f>SUMIFS(СВЦЭМ!$C$39:$C$782,СВЦЭМ!$A$39:$A$782,$A49,СВЦЭМ!$B$39:$B$782,T$44)+'СЕТ СН'!$G$12+СВЦЭМ!$D$10+'СЕТ СН'!$G$6-'СЕТ СН'!$G$22</f>
        <v>2032.9670186899998</v>
      </c>
      <c r="U49" s="36">
        <f>SUMIFS(СВЦЭМ!$C$39:$C$782,СВЦЭМ!$A$39:$A$782,$A49,СВЦЭМ!$B$39:$B$782,U$44)+'СЕТ СН'!$G$12+СВЦЭМ!$D$10+'СЕТ СН'!$G$6-'СЕТ СН'!$G$22</f>
        <v>2051.7255135800001</v>
      </c>
      <c r="V49" s="36">
        <f>SUMIFS(СВЦЭМ!$C$39:$C$782,СВЦЭМ!$A$39:$A$782,$A49,СВЦЭМ!$B$39:$B$782,V$44)+'СЕТ СН'!$G$12+СВЦЭМ!$D$10+'СЕТ СН'!$G$6-'СЕТ СН'!$G$22</f>
        <v>2065.12151154</v>
      </c>
      <c r="W49" s="36">
        <f>SUMIFS(СВЦЭМ!$C$39:$C$782,СВЦЭМ!$A$39:$A$782,$A49,СВЦЭМ!$B$39:$B$782,W$44)+'СЕТ СН'!$G$12+СВЦЭМ!$D$10+'СЕТ СН'!$G$6-'СЕТ СН'!$G$22</f>
        <v>2089.4935846099997</v>
      </c>
      <c r="X49" s="36">
        <f>SUMIFS(СВЦЭМ!$C$39:$C$782,СВЦЭМ!$A$39:$A$782,$A49,СВЦЭМ!$B$39:$B$782,X$44)+'СЕТ СН'!$G$12+СВЦЭМ!$D$10+'СЕТ СН'!$G$6-'СЕТ СН'!$G$22</f>
        <v>2114.3191476100001</v>
      </c>
      <c r="Y49" s="36">
        <f>SUMIFS(СВЦЭМ!$C$39:$C$782,СВЦЭМ!$A$39:$A$782,$A49,СВЦЭМ!$B$39:$B$782,Y$44)+'СЕТ СН'!$G$12+СВЦЭМ!$D$10+'СЕТ СН'!$G$6-'СЕТ СН'!$G$22</f>
        <v>2153.7796191799998</v>
      </c>
    </row>
    <row r="50" spans="1:25" ht="15.75" x14ac:dyDescent="0.2">
      <c r="A50" s="35">
        <f t="shared" si="1"/>
        <v>44963</v>
      </c>
      <c r="B50" s="36">
        <f>SUMIFS(СВЦЭМ!$C$39:$C$782,СВЦЭМ!$A$39:$A$782,$A50,СВЦЭМ!$B$39:$B$782,B$44)+'СЕТ СН'!$G$12+СВЦЭМ!$D$10+'СЕТ СН'!$G$6-'СЕТ СН'!$G$22</f>
        <v>2176.89139368</v>
      </c>
      <c r="C50" s="36">
        <f>SUMIFS(СВЦЭМ!$C$39:$C$782,СВЦЭМ!$A$39:$A$782,$A50,СВЦЭМ!$B$39:$B$782,C$44)+'СЕТ СН'!$G$12+СВЦЭМ!$D$10+'СЕТ СН'!$G$6-'СЕТ СН'!$G$22</f>
        <v>2225.8695091300001</v>
      </c>
      <c r="D50" s="36">
        <f>SUMIFS(СВЦЭМ!$C$39:$C$782,СВЦЭМ!$A$39:$A$782,$A50,СВЦЭМ!$B$39:$B$782,D$44)+'СЕТ СН'!$G$12+СВЦЭМ!$D$10+'СЕТ СН'!$G$6-'СЕТ СН'!$G$22</f>
        <v>2220.5372047199999</v>
      </c>
      <c r="E50" s="36">
        <f>SUMIFS(СВЦЭМ!$C$39:$C$782,СВЦЭМ!$A$39:$A$782,$A50,СВЦЭМ!$B$39:$B$782,E$44)+'СЕТ СН'!$G$12+СВЦЭМ!$D$10+'СЕТ СН'!$G$6-'СЕТ СН'!$G$22</f>
        <v>2212.2163370499998</v>
      </c>
      <c r="F50" s="36">
        <f>SUMIFS(СВЦЭМ!$C$39:$C$782,СВЦЭМ!$A$39:$A$782,$A50,СВЦЭМ!$B$39:$B$782,F$44)+'СЕТ СН'!$G$12+СВЦЭМ!$D$10+'СЕТ СН'!$G$6-'СЕТ СН'!$G$22</f>
        <v>2219.66354907</v>
      </c>
      <c r="G50" s="36">
        <f>SUMIFS(СВЦЭМ!$C$39:$C$782,СВЦЭМ!$A$39:$A$782,$A50,СВЦЭМ!$B$39:$B$782,G$44)+'СЕТ СН'!$G$12+СВЦЭМ!$D$10+'СЕТ СН'!$G$6-'СЕТ СН'!$G$22</f>
        <v>2172.2544970700001</v>
      </c>
      <c r="H50" s="36">
        <f>SUMIFS(СВЦЭМ!$C$39:$C$782,СВЦЭМ!$A$39:$A$782,$A50,СВЦЭМ!$B$39:$B$782,H$44)+'СЕТ СН'!$G$12+СВЦЭМ!$D$10+'СЕТ СН'!$G$6-'СЕТ СН'!$G$22</f>
        <v>2130.0068559799997</v>
      </c>
      <c r="I50" s="36">
        <f>SUMIFS(СВЦЭМ!$C$39:$C$782,СВЦЭМ!$A$39:$A$782,$A50,СВЦЭМ!$B$39:$B$782,I$44)+'СЕТ СН'!$G$12+СВЦЭМ!$D$10+'СЕТ СН'!$G$6-'СЕТ СН'!$G$22</f>
        <v>2096.54810714</v>
      </c>
      <c r="J50" s="36">
        <f>SUMIFS(СВЦЭМ!$C$39:$C$782,СВЦЭМ!$A$39:$A$782,$A50,СВЦЭМ!$B$39:$B$782,J$44)+'СЕТ СН'!$G$12+СВЦЭМ!$D$10+'СЕТ СН'!$G$6-'СЕТ СН'!$G$22</f>
        <v>2075.2821798</v>
      </c>
      <c r="K50" s="36">
        <f>SUMIFS(СВЦЭМ!$C$39:$C$782,СВЦЭМ!$A$39:$A$782,$A50,СВЦЭМ!$B$39:$B$782,K$44)+'СЕТ СН'!$G$12+СВЦЭМ!$D$10+'СЕТ СН'!$G$6-'СЕТ СН'!$G$22</f>
        <v>2085.4591973900001</v>
      </c>
      <c r="L50" s="36">
        <f>SUMIFS(СВЦЭМ!$C$39:$C$782,СВЦЭМ!$A$39:$A$782,$A50,СВЦЭМ!$B$39:$B$782,L$44)+'СЕТ СН'!$G$12+СВЦЭМ!$D$10+'СЕТ СН'!$G$6-'СЕТ СН'!$G$22</f>
        <v>2087.3374767</v>
      </c>
      <c r="M50" s="36">
        <f>SUMIFS(СВЦЭМ!$C$39:$C$782,СВЦЭМ!$A$39:$A$782,$A50,СВЦЭМ!$B$39:$B$782,M$44)+'СЕТ СН'!$G$12+СВЦЭМ!$D$10+'СЕТ СН'!$G$6-'СЕТ СН'!$G$22</f>
        <v>2108.76584198</v>
      </c>
      <c r="N50" s="36">
        <f>SUMIFS(СВЦЭМ!$C$39:$C$782,СВЦЭМ!$A$39:$A$782,$A50,СВЦЭМ!$B$39:$B$782,N$44)+'СЕТ СН'!$G$12+СВЦЭМ!$D$10+'СЕТ СН'!$G$6-'СЕТ СН'!$G$22</f>
        <v>2127.5465950899998</v>
      </c>
      <c r="O50" s="36">
        <f>SUMIFS(СВЦЭМ!$C$39:$C$782,СВЦЭМ!$A$39:$A$782,$A50,СВЦЭМ!$B$39:$B$782,O$44)+'СЕТ СН'!$G$12+СВЦЭМ!$D$10+'СЕТ СН'!$G$6-'СЕТ СН'!$G$22</f>
        <v>2127.2099109699998</v>
      </c>
      <c r="P50" s="36">
        <f>SUMIFS(СВЦЭМ!$C$39:$C$782,СВЦЭМ!$A$39:$A$782,$A50,СВЦЭМ!$B$39:$B$782,P$44)+'СЕТ СН'!$G$12+СВЦЭМ!$D$10+'СЕТ СН'!$G$6-'СЕТ СН'!$G$22</f>
        <v>2126.9177191899998</v>
      </c>
      <c r="Q50" s="36">
        <f>SUMIFS(СВЦЭМ!$C$39:$C$782,СВЦЭМ!$A$39:$A$782,$A50,СВЦЭМ!$B$39:$B$782,Q$44)+'СЕТ СН'!$G$12+СВЦЭМ!$D$10+'СЕТ СН'!$G$6-'СЕТ СН'!$G$22</f>
        <v>2121.5125390600001</v>
      </c>
      <c r="R50" s="36">
        <f>SUMIFS(СВЦЭМ!$C$39:$C$782,СВЦЭМ!$A$39:$A$782,$A50,СВЦЭМ!$B$39:$B$782,R$44)+'СЕТ СН'!$G$12+СВЦЭМ!$D$10+'СЕТ СН'!$G$6-'СЕТ СН'!$G$22</f>
        <v>2149.9115291399999</v>
      </c>
      <c r="S50" s="36">
        <f>SUMIFS(СВЦЭМ!$C$39:$C$782,СВЦЭМ!$A$39:$A$782,$A50,СВЦЭМ!$B$39:$B$782,S$44)+'СЕТ СН'!$G$12+СВЦЭМ!$D$10+'СЕТ СН'!$G$6-'СЕТ СН'!$G$22</f>
        <v>2086.57220977</v>
      </c>
      <c r="T50" s="36">
        <f>SUMIFS(СВЦЭМ!$C$39:$C$782,СВЦЭМ!$A$39:$A$782,$A50,СВЦЭМ!$B$39:$B$782,T$44)+'СЕТ СН'!$G$12+СВЦЭМ!$D$10+'СЕТ СН'!$G$6-'СЕТ СН'!$G$22</f>
        <v>2097.32078323</v>
      </c>
      <c r="U50" s="36">
        <f>SUMIFS(СВЦЭМ!$C$39:$C$782,СВЦЭМ!$A$39:$A$782,$A50,СВЦЭМ!$B$39:$B$782,U$44)+'СЕТ СН'!$G$12+СВЦЭМ!$D$10+'СЕТ СН'!$G$6-'СЕТ СН'!$G$22</f>
        <v>2104.1821791499997</v>
      </c>
      <c r="V50" s="36">
        <f>SUMIFS(СВЦЭМ!$C$39:$C$782,СВЦЭМ!$A$39:$A$782,$A50,СВЦЭМ!$B$39:$B$782,V$44)+'СЕТ СН'!$G$12+СВЦЭМ!$D$10+'СЕТ СН'!$G$6-'СЕТ СН'!$G$22</f>
        <v>2090.66196992</v>
      </c>
      <c r="W50" s="36">
        <f>SUMIFS(СВЦЭМ!$C$39:$C$782,СВЦЭМ!$A$39:$A$782,$A50,СВЦЭМ!$B$39:$B$782,W$44)+'СЕТ СН'!$G$12+СВЦЭМ!$D$10+'СЕТ СН'!$G$6-'СЕТ СН'!$G$22</f>
        <v>2091.0782402</v>
      </c>
      <c r="X50" s="36">
        <f>SUMIFS(СВЦЭМ!$C$39:$C$782,СВЦЭМ!$A$39:$A$782,$A50,СВЦЭМ!$B$39:$B$782,X$44)+'СЕТ СН'!$G$12+СВЦЭМ!$D$10+'СЕТ СН'!$G$6-'СЕТ СН'!$G$22</f>
        <v>2121.06544424</v>
      </c>
      <c r="Y50" s="36">
        <f>SUMIFS(СВЦЭМ!$C$39:$C$782,СВЦЭМ!$A$39:$A$782,$A50,СВЦЭМ!$B$39:$B$782,Y$44)+'СЕТ СН'!$G$12+СВЦЭМ!$D$10+'СЕТ СН'!$G$6-'СЕТ СН'!$G$22</f>
        <v>2153.4615764</v>
      </c>
    </row>
    <row r="51" spans="1:25" ht="15.75" x14ac:dyDescent="0.2">
      <c r="A51" s="35">
        <f t="shared" si="1"/>
        <v>44964</v>
      </c>
      <c r="B51" s="36">
        <f>SUMIFS(СВЦЭМ!$C$39:$C$782,СВЦЭМ!$A$39:$A$782,$A51,СВЦЭМ!$B$39:$B$782,B$44)+'СЕТ СН'!$G$12+СВЦЭМ!$D$10+'СЕТ СН'!$G$6-'СЕТ СН'!$G$22</f>
        <v>2149.33135945</v>
      </c>
      <c r="C51" s="36">
        <f>SUMIFS(СВЦЭМ!$C$39:$C$782,СВЦЭМ!$A$39:$A$782,$A51,СВЦЭМ!$B$39:$B$782,C$44)+'СЕТ СН'!$G$12+СВЦЭМ!$D$10+'СЕТ СН'!$G$6-'СЕТ СН'!$G$22</f>
        <v>2196.20505628</v>
      </c>
      <c r="D51" s="36">
        <f>SUMIFS(СВЦЭМ!$C$39:$C$782,СВЦЭМ!$A$39:$A$782,$A51,СВЦЭМ!$B$39:$B$782,D$44)+'СЕТ СН'!$G$12+СВЦЭМ!$D$10+'СЕТ СН'!$G$6-'СЕТ СН'!$G$22</f>
        <v>2183.2432504799999</v>
      </c>
      <c r="E51" s="36">
        <f>SUMIFS(СВЦЭМ!$C$39:$C$782,СВЦЭМ!$A$39:$A$782,$A51,СВЦЭМ!$B$39:$B$782,E$44)+'СЕТ СН'!$G$12+СВЦЭМ!$D$10+'СЕТ СН'!$G$6-'СЕТ СН'!$G$22</f>
        <v>2188.9717021199999</v>
      </c>
      <c r="F51" s="36">
        <f>SUMIFS(СВЦЭМ!$C$39:$C$782,СВЦЭМ!$A$39:$A$782,$A51,СВЦЭМ!$B$39:$B$782,F$44)+'СЕТ СН'!$G$12+СВЦЭМ!$D$10+'СЕТ СН'!$G$6-'СЕТ СН'!$G$22</f>
        <v>2183.7104487299998</v>
      </c>
      <c r="G51" s="36">
        <f>SUMIFS(СВЦЭМ!$C$39:$C$782,СВЦЭМ!$A$39:$A$782,$A51,СВЦЭМ!$B$39:$B$782,G$44)+'СЕТ СН'!$G$12+СВЦЭМ!$D$10+'СЕТ СН'!$G$6-'СЕТ СН'!$G$22</f>
        <v>2200.2576169899999</v>
      </c>
      <c r="H51" s="36">
        <f>SUMIFS(СВЦЭМ!$C$39:$C$782,СВЦЭМ!$A$39:$A$782,$A51,СВЦЭМ!$B$39:$B$782,H$44)+'СЕТ СН'!$G$12+СВЦЭМ!$D$10+'СЕТ СН'!$G$6-'СЕТ СН'!$G$22</f>
        <v>2157.6460570199997</v>
      </c>
      <c r="I51" s="36">
        <f>SUMIFS(СВЦЭМ!$C$39:$C$782,СВЦЭМ!$A$39:$A$782,$A51,СВЦЭМ!$B$39:$B$782,I$44)+'СЕТ СН'!$G$12+СВЦЭМ!$D$10+'СЕТ СН'!$G$6-'СЕТ СН'!$G$22</f>
        <v>2121.4047633800001</v>
      </c>
      <c r="J51" s="36">
        <f>SUMIFS(СВЦЭМ!$C$39:$C$782,СВЦЭМ!$A$39:$A$782,$A51,СВЦЭМ!$B$39:$B$782,J$44)+'СЕТ СН'!$G$12+СВЦЭМ!$D$10+'СЕТ СН'!$G$6-'СЕТ СН'!$G$22</f>
        <v>2080.0807491199998</v>
      </c>
      <c r="K51" s="36">
        <f>SUMIFS(СВЦЭМ!$C$39:$C$782,СВЦЭМ!$A$39:$A$782,$A51,СВЦЭМ!$B$39:$B$782,K$44)+'СЕТ СН'!$G$12+СВЦЭМ!$D$10+'СЕТ СН'!$G$6-'СЕТ СН'!$G$22</f>
        <v>2060.6929740800001</v>
      </c>
      <c r="L51" s="36">
        <f>SUMIFS(СВЦЭМ!$C$39:$C$782,СВЦЭМ!$A$39:$A$782,$A51,СВЦЭМ!$B$39:$B$782,L$44)+'СЕТ СН'!$G$12+СВЦЭМ!$D$10+'СЕТ СН'!$G$6-'СЕТ СН'!$G$22</f>
        <v>2062.6248812199997</v>
      </c>
      <c r="M51" s="36">
        <f>SUMIFS(СВЦЭМ!$C$39:$C$782,СВЦЭМ!$A$39:$A$782,$A51,СВЦЭМ!$B$39:$B$782,M$44)+'СЕТ СН'!$G$12+СВЦЭМ!$D$10+'СЕТ СН'!$G$6-'СЕТ СН'!$G$22</f>
        <v>2088.9567286299998</v>
      </c>
      <c r="N51" s="36">
        <f>SUMIFS(СВЦЭМ!$C$39:$C$782,СВЦЭМ!$A$39:$A$782,$A51,СВЦЭМ!$B$39:$B$782,N$44)+'СЕТ СН'!$G$12+СВЦЭМ!$D$10+'СЕТ СН'!$G$6-'СЕТ СН'!$G$22</f>
        <v>2114.8083121499999</v>
      </c>
      <c r="O51" s="36">
        <f>SUMIFS(СВЦЭМ!$C$39:$C$782,СВЦЭМ!$A$39:$A$782,$A51,СВЦЭМ!$B$39:$B$782,O$44)+'СЕТ СН'!$G$12+СВЦЭМ!$D$10+'СЕТ СН'!$G$6-'СЕТ СН'!$G$22</f>
        <v>2119.9095054099998</v>
      </c>
      <c r="P51" s="36">
        <f>SUMIFS(СВЦЭМ!$C$39:$C$782,СВЦЭМ!$A$39:$A$782,$A51,СВЦЭМ!$B$39:$B$782,P$44)+'СЕТ СН'!$G$12+СВЦЭМ!$D$10+'СЕТ СН'!$G$6-'СЕТ СН'!$G$22</f>
        <v>2141.30835935</v>
      </c>
      <c r="Q51" s="36">
        <f>SUMIFS(СВЦЭМ!$C$39:$C$782,СВЦЭМ!$A$39:$A$782,$A51,СВЦЭМ!$B$39:$B$782,Q$44)+'СЕТ СН'!$G$12+СВЦЭМ!$D$10+'СЕТ СН'!$G$6-'СЕТ СН'!$G$22</f>
        <v>2152.9268696700001</v>
      </c>
      <c r="R51" s="36">
        <f>SUMIFS(СВЦЭМ!$C$39:$C$782,СВЦЭМ!$A$39:$A$782,$A51,СВЦЭМ!$B$39:$B$782,R$44)+'СЕТ СН'!$G$12+СВЦЭМ!$D$10+'СЕТ СН'!$G$6-'СЕТ СН'!$G$22</f>
        <v>2153.5862329199999</v>
      </c>
      <c r="S51" s="36">
        <f>SUMIFS(СВЦЭМ!$C$39:$C$782,СВЦЭМ!$A$39:$A$782,$A51,СВЦЭМ!$B$39:$B$782,S$44)+'СЕТ СН'!$G$12+СВЦЭМ!$D$10+'СЕТ СН'!$G$6-'СЕТ СН'!$G$22</f>
        <v>2106.0816241499997</v>
      </c>
      <c r="T51" s="36">
        <f>SUMIFS(СВЦЭМ!$C$39:$C$782,СВЦЭМ!$A$39:$A$782,$A51,СВЦЭМ!$B$39:$B$782,T$44)+'СЕТ СН'!$G$12+СВЦЭМ!$D$10+'СЕТ СН'!$G$6-'СЕТ СН'!$G$22</f>
        <v>2047.4382219499998</v>
      </c>
      <c r="U51" s="36">
        <f>SUMIFS(СВЦЭМ!$C$39:$C$782,СВЦЭМ!$A$39:$A$782,$A51,СВЦЭМ!$B$39:$B$782,U$44)+'СЕТ СН'!$G$12+СВЦЭМ!$D$10+'СЕТ СН'!$G$6-'СЕТ СН'!$G$22</f>
        <v>2093.5761472899999</v>
      </c>
      <c r="V51" s="36">
        <f>SUMIFS(СВЦЭМ!$C$39:$C$782,СВЦЭМ!$A$39:$A$782,$A51,СВЦЭМ!$B$39:$B$782,V$44)+'СЕТ СН'!$G$12+СВЦЭМ!$D$10+'СЕТ СН'!$G$6-'СЕТ СН'!$G$22</f>
        <v>2095.2244121099998</v>
      </c>
      <c r="W51" s="36">
        <f>SUMIFS(СВЦЭМ!$C$39:$C$782,СВЦЭМ!$A$39:$A$782,$A51,СВЦЭМ!$B$39:$B$782,W$44)+'СЕТ СН'!$G$12+СВЦЭМ!$D$10+'СЕТ СН'!$G$6-'СЕТ СН'!$G$22</f>
        <v>2081.5108734599999</v>
      </c>
      <c r="X51" s="36">
        <f>SUMIFS(СВЦЭМ!$C$39:$C$782,СВЦЭМ!$A$39:$A$782,$A51,СВЦЭМ!$B$39:$B$782,X$44)+'СЕТ СН'!$G$12+СВЦЭМ!$D$10+'СЕТ СН'!$G$6-'СЕТ СН'!$G$22</f>
        <v>2132.02198142</v>
      </c>
      <c r="Y51" s="36">
        <f>SUMIFS(СВЦЭМ!$C$39:$C$782,СВЦЭМ!$A$39:$A$782,$A51,СВЦЭМ!$B$39:$B$782,Y$44)+'СЕТ СН'!$G$12+СВЦЭМ!$D$10+'СЕТ СН'!$G$6-'СЕТ СН'!$G$22</f>
        <v>2152.7558368800001</v>
      </c>
    </row>
    <row r="52" spans="1:25" ht="15.75" x14ac:dyDescent="0.2">
      <c r="A52" s="35">
        <f t="shared" si="1"/>
        <v>44965</v>
      </c>
      <c r="B52" s="36">
        <f>SUMIFS(СВЦЭМ!$C$39:$C$782,СВЦЭМ!$A$39:$A$782,$A52,СВЦЭМ!$B$39:$B$782,B$44)+'СЕТ СН'!$G$12+СВЦЭМ!$D$10+'СЕТ СН'!$G$6-'СЕТ СН'!$G$22</f>
        <v>2103.38071838</v>
      </c>
      <c r="C52" s="36">
        <f>SUMIFS(СВЦЭМ!$C$39:$C$782,СВЦЭМ!$A$39:$A$782,$A52,СВЦЭМ!$B$39:$B$782,C$44)+'СЕТ СН'!$G$12+СВЦЭМ!$D$10+'СЕТ СН'!$G$6-'СЕТ СН'!$G$22</f>
        <v>2146.0398670099999</v>
      </c>
      <c r="D52" s="36">
        <f>SUMIFS(СВЦЭМ!$C$39:$C$782,СВЦЭМ!$A$39:$A$782,$A52,СВЦЭМ!$B$39:$B$782,D$44)+'СЕТ СН'!$G$12+СВЦЭМ!$D$10+'СЕТ СН'!$G$6-'СЕТ СН'!$G$22</f>
        <v>2165.4381450599999</v>
      </c>
      <c r="E52" s="36">
        <f>SUMIFS(СВЦЭМ!$C$39:$C$782,СВЦЭМ!$A$39:$A$782,$A52,СВЦЭМ!$B$39:$B$782,E$44)+'СЕТ СН'!$G$12+СВЦЭМ!$D$10+'СЕТ СН'!$G$6-'СЕТ СН'!$G$22</f>
        <v>2180.3893328499998</v>
      </c>
      <c r="F52" s="36">
        <f>SUMIFS(СВЦЭМ!$C$39:$C$782,СВЦЭМ!$A$39:$A$782,$A52,СВЦЭМ!$B$39:$B$782,F$44)+'СЕТ СН'!$G$12+СВЦЭМ!$D$10+'СЕТ СН'!$G$6-'СЕТ СН'!$G$22</f>
        <v>2172.3522140499999</v>
      </c>
      <c r="G52" s="36">
        <f>SUMIFS(СВЦЭМ!$C$39:$C$782,СВЦЭМ!$A$39:$A$782,$A52,СВЦЭМ!$B$39:$B$782,G$44)+'СЕТ СН'!$G$12+СВЦЭМ!$D$10+'СЕТ СН'!$G$6-'СЕТ СН'!$G$22</f>
        <v>2167.01017852</v>
      </c>
      <c r="H52" s="36">
        <f>SUMIFS(СВЦЭМ!$C$39:$C$782,СВЦЭМ!$A$39:$A$782,$A52,СВЦЭМ!$B$39:$B$782,H$44)+'СЕТ СН'!$G$12+СВЦЭМ!$D$10+'СЕТ СН'!$G$6-'СЕТ СН'!$G$22</f>
        <v>2100.56308605</v>
      </c>
      <c r="I52" s="36">
        <f>SUMIFS(СВЦЭМ!$C$39:$C$782,СВЦЭМ!$A$39:$A$782,$A52,СВЦЭМ!$B$39:$B$782,I$44)+'СЕТ СН'!$G$12+СВЦЭМ!$D$10+'СЕТ СН'!$G$6-'СЕТ СН'!$G$22</f>
        <v>2092.9518194899997</v>
      </c>
      <c r="J52" s="36">
        <f>SUMIFS(СВЦЭМ!$C$39:$C$782,СВЦЭМ!$A$39:$A$782,$A52,СВЦЭМ!$B$39:$B$782,J$44)+'СЕТ СН'!$G$12+СВЦЭМ!$D$10+'СЕТ СН'!$G$6-'СЕТ СН'!$G$22</f>
        <v>2078.70055972</v>
      </c>
      <c r="K52" s="36">
        <f>SUMIFS(СВЦЭМ!$C$39:$C$782,СВЦЭМ!$A$39:$A$782,$A52,СВЦЭМ!$B$39:$B$782,K$44)+'СЕТ СН'!$G$12+СВЦЭМ!$D$10+'СЕТ СН'!$G$6-'СЕТ СН'!$G$22</f>
        <v>2097.5017496400001</v>
      </c>
      <c r="L52" s="36">
        <f>SUMIFS(СВЦЭМ!$C$39:$C$782,СВЦЭМ!$A$39:$A$782,$A52,СВЦЭМ!$B$39:$B$782,L$44)+'СЕТ СН'!$G$12+СВЦЭМ!$D$10+'СЕТ СН'!$G$6-'СЕТ СН'!$G$22</f>
        <v>2126.75419263</v>
      </c>
      <c r="M52" s="36">
        <f>SUMIFS(СВЦЭМ!$C$39:$C$782,СВЦЭМ!$A$39:$A$782,$A52,СВЦЭМ!$B$39:$B$782,M$44)+'СЕТ СН'!$G$12+СВЦЭМ!$D$10+'СЕТ СН'!$G$6-'СЕТ СН'!$G$22</f>
        <v>2156.5693399699999</v>
      </c>
      <c r="N52" s="36">
        <f>SUMIFS(СВЦЭМ!$C$39:$C$782,СВЦЭМ!$A$39:$A$782,$A52,СВЦЭМ!$B$39:$B$782,N$44)+'СЕТ СН'!$G$12+СВЦЭМ!$D$10+'СЕТ СН'!$G$6-'СЕТ СН'!$G$22</f>
        <v>2169.7254073700001</v>
      </c>
      <c r="O52" s="36">
        <f>SUMIFS(СВЦЭМ!$C$39:$C$782,СВЦЭМ!$A$39:$A$782,$A52,СВЦЭМ!$B$39:$B$782,O$44)+'СЕТ СН'!$G$12+СВЦЭМ!$D$10+'СЕТ СН'!$G$6-'СЕТ СН'!$G$22</f>
        <v>2174.4782944499998</v>
      </c>
      <c r="P52" s="36">
        <f>SUMIFS(СВЦЭМ!$C$39:$C$782,СВЦЭМ!$A$39:$A$782,$A52,СВЦЭМ!$B$39:$B$782,P$44)+'СЕТ СН'!$G$12+СВЦЭМ!$D$10+'СЕТ СН'!$G$6-'СЕТ СН'!$G$22</f>
        <v>2177.6537824799998</v>
      </c>
      <c r="Q52" s="36">
        <f>SUMIFS(СВЦЭМ!$C$39:$C$782,СВЦЭМ!$A$39:$A$782,$A52,СВЦЭМ!$B$39:$B$782,Q$44)+'СЕТ СН'!$G$12+СВЦЭМ!$D$10+'СЕТ СН'!$G$6-'СЕТ СН'!$G$22</f>
        <v>2176.2384852599998</v>
      </c>
      <c r="R52" s="36">
        <f>SUMIFS(СВЦЭМ!$C$39:$C$782,СВЦЭМ!$A$39:$A$782,$A52,СВЦЭМ!$B$39:$B$782,R$44)+'СЕТ СН'!$G$12+СВЦЭМ!$D$10+'СЕТ СН'!$G$6-'СЕТ СН'!$G$22</f>
        <v>2176.2611017199997</v>
      </c>
      <c r="S52" s="36">
        <f>SUMIFS(СВЦЭМ!$C$39:$C$782,СВЦЭМ!$A$39:$A$782,$A52,СВЦЭМ!$B$39:$B$782,S$44)+'СЕТ СН'!$G$12+СВЦЭМ!$D$10+'СЕТ СН'!$G$6-'СЕТ СН'!$G$22</f>
        <v>2170.9940847600001</v>
      </c>
      <c r="T52" s="36">
        <f>SUMIFS(СВЦЭМ!$C$39:$C$782,СВЦЭМ!$A$39:$A$782,$A52,СВЦЭМ!$B$39:$B$782,T$44)+'СЕТ СН'!$G$12+СВЦЭМ!$D$10+'СЕТ СН'!$G$6-'СЕТ СН'!$G$22</f>
        <v>2156.5813075900001</v>
      </c>
      <c r="U52" s="36">
        <f>SUMIFS(СВЦЭМ!$C$39:$C$782,СВЦЭМ!$A$39:$A$782,$A52,СВЦЭМ!$B$39:$B$782,U$44)+'СЕТ СН'!$G$12+СВЦЭМ!$D$10+'СЕТ СН'!$G$6-'СЕТ СН'!$G$22</f>
        <v>2152.5143428599999</v>
      </c>
      <c r="V52" s="36">
        <f>SUMIFS(СВЦЭМ!$C$39:$C$782,СВЦЭМ!$A$39:$A$782,$A52,СВЦЭМ!$B$39:$B$782,V$44)+'СЕТ СН'!$G$12+СВЦЭМ!$D$10+'СЕТ СН'!$G$6-'СЕТ СН'!$G$22</f>
        <v>2122.3702432999999</v>
      </c>
      <c r="W52" s="36">
        <f>SUMIFS(СВЦЭМ!$C$39:$C$782,СВЦЭМ!$A$39:$A$782,$A52,СВЦЭМ!$B$39:$B$782,W$44)+'СЕТ СН'!$G$12+СВЦЭМ!$D$10+'СЕТ СН'!$G$6-'СЕТ СН'!$G$22</f>
        <v>2098.2936123999998</v>
      </c>
      <c r="X52" s="36">
        <f>SUMIFS(СВЦЭМ!$C$39:$C$782,СВЦЭМ!$A$39:$A$782,$A52,СВЦЭМ!$B$39:$B$782,X$44)+'СЕТ СН'!$G$12+СВЦЭМ!$D$10+'СЕТ СН'!$G$6-'СЕТ СН'!$G$22</f>
        <v>2089.6399349399999</v>
      </c>
      <c r="Y52" s="36">
        <f>SUMIFS(СВЦЭМ!$C$39:$C$782,СВЦЭМ!$A$39:$A$782,$A52,СВЦЭМ!$B$39:$B$782,Y$44)+'СЕТ СН'!$G$12+СВЦЭМ!$D$10+'СЕТ СН'!$G$6-'СЕТ СН'!$G$22</f>
        <v>2083.21617616</v>
      </c>
    </row>
    <row r="53" spans="1:25" ht="15.75" x14ac:dyDescent="0.2">
      <c r="A53" s="35">
        <f t="shared" si="1"/>
        <v>44966</v>
      </c>
      <c r="B53" s="36">
        <f>SUMIFS(СВЦЭМ!$C$39:$C$782,СВЦЭМ!$A$39:$A$782,$A53,СВЦЭМ!$B$39:$B$782,B$44)+'СЕТ СН'!$G$12+СВЦЭМ!$D$10+'СЕТ СН'!$G$6-'СЕТ СН'!$G$22</f>
        <v>1996.17306564</v>
      </c>
      <c r="C53" s="36">
        <f>SUMIFS(СВЦЭМ!$C$39:$C$782,СВЦЭМ!$A$39:$A$782,$A53,СВЦЭМ!$B$39:$B$782,C$44)+'СЕТ СН'!$G$12+СВЦЭМ!$D$10+'СЕТ СН'!$G$6-'СЕТ СН'!$G$22</f>
        <v>1925.3681652</v>
      </c>
      <c r="D53" s="36">
        <f>SUMIFS(СВЦЭМ!$C$39:$C$782,СВЦЭМ!$A$39:$A$782,$A53,СВЦЭМ!$B$39:$B$782,D$44)+'СЕТ СН'!$G$12+СВЦЭМ!$D$10+'СЕТ СН'!$G$6-'СЕТ СН'!$G$22</f>
        <v>1953.5729696599997</v>
      </c>
      <c r="E53" s="36">
        <f>SUMIFS(СВЦЭМ!$C$39:$C$782,СВЦЭМ!$A$39:$A$782,$A53,СВЦЭМ!$B$39:$B$782,E$44)+'СЕТ СН'!$G$12+СВЦЭМ!$D$10+'СЕТ СН'!$G$6-'СЕТ СН'!$G$22</f>
        <v>1966.1871846700001</v>
      </c>
      <c r="F53" s="36">
        <f>SUMIFS(СВЦЭМ!$C$39:$C$782,СВЦЭМ!$A$39:$A$782,$A53,СВЦЭМ!$B$39:$B$782,F$44)+'СЕТ СН'!$G$12+СВЦЭМ!$D$10+'СЕТ СН'!$G$6-'СЕТ СН'!$G$22</f>
        <v>1955.2545562</v>
      </c>
      <c r="G53" s="36">
        <f>SUMIFS(СВЦЭМ!$C$39:$C$782,СВЦЭМ!$A$39:$A$782,$A53,СВЦЭМ!$B$39:$B$782,G$44)+'СЕТ СН'!$G$12+СВЦЭМ!$D$10+'СЕТ СН'!$G$6-'СЕТ СН'!$G$22</f>
        <v>1928.99816814</v>
      </c>
      <c r="H53" s="36">
        <f>SUMIFS(СВЦЭМ!$C$39:$C$782,СВЦЭМ!$A$39:$A$782,$A53,СВЦЭМ!$B$39:$B$782,H$44)+'СЕТ СН'!$G$12+СВЦЭМ!$D$10+'СЕТ СН'!$G$6-'СЕТ СН'!$G$22</f>
        <v>1904.7227255099997</v>
      </c>
      <c r="I53" s="36">
        <f>SUMIFS(СВЦЭМ!$C$39:$C$782,СВЦЭМ!$A$39:$A$782,$A53,СВЦЭМ!$B$39:$B$782,I$44)+'СЕТ СН'!$G$12+СВЦЭМ!$D$10+'СЕТ СН'!$G$6-'СЕТ СН'!$G$22</f>
        <v>1935.22537048</v>
      </c>
      <c r="J53" s="36">
        <f>SUMIFS(СВЦЭМ!$C$39:$C$782,СВЦЭМ!$A$39:$A$782,$A53,СВЦЭМ!$B$39:$B$782,J$44)+'СЕТ СН'!$G$12+СВЦЭМ!$D$10+'СЕТ СН'!$G$6-'СЕТ СН'!$G$22</f>
        <v>1928.3381034899999</v>
      </c>
      <c r="K53" s="36">
        <f>SUMIFS(СВЦЭМ!$C$39:$C$782,СВЦЭМ!$A$39:$A$782,$A53,СВЦЭМ!$B$39:$B$782,K$44)+'СЕТ СН'!$G$12+СВЦЭМ!$D$10+'СЕТ СН'!$G$6-'СЕТ СН'!$G$22</f>
        <v>1932.5376837199997</v>
      </c>
      <c r="L53" s="36">
        <f>SUMIFS(СВЦЭМ!$C$39:$C$782,СВЦЭМ!$A$39:$A$782,$A53,СВЦЭМ!$B$39:$B$782,L$44)+'СЕТ СН'!$G$12+СВЦЭМ!$D$10+'СЕТ СН'!$G$6-'СЕТ СН'!$G$22</f>
        <v>1983.93663492</v>
      </c>
      <c r="M53" s="36">
        <f>SUMIFS(СВЦЭМ!$C$39:$C$782,СВЦЭМ!$A$39:$A$782,$A53,СВЦЭМ!$B$39:$B$782,M$44)+'СЕТ СН'!$G$12+СВЦЭМ!$D$10+'СЕТ СН'!$G$6-'СЕТ СН'!$G$22</f>
        <v>2022.2651475099997</v>
      </c>
      <c r="N53" s="36">
        <f>SUMIFS(СВЦЭМ!$C$39:$C$782,СВЦЭМ!$A$39:$A$782,$A53,СВЦЭМ!$B$39:$B$782,N$44)+'СЕТ СН'!$G$12+СВЦЭМ!$D$10+'СЕТ СН'!$G$6-'СЕТ СН'!$G$22</f>
        <v>2046.5614458299997</v>
      </c>
      <c r="O53" s="36">
        <f>SUMIFS(СВЦЭМ!$C$39:$C$782,СВЦЭМ!$A$39:$A$782,$A53,СВЦЭМ!$B$39:$B$782,O$44)+'СЕТ СН'!$G$12+СВЦЭМ!$D$10+'СЕТ СН'!$G$6-'СЕТ СН'!$G$22</f>
        <v>2056.43399533</v>
      </c>
      <c r="P53" s="36">
        <f>SUMIFS(СВЦЭМ!$C$39:$C$782,СВЦЭМ!$A$39:$A$782,$A53,СВЦЭМ!$B$39:$B$782,P$44)+'СЕТ СН'!$G$12+СВЦЭМ!$D$10+'СЕТ СН'!$G$6-'СЕТ СН'!$G$22</f>
        <v>2047.2585618399999</v>
      </c>
      <c r="Q53" s="36">
        <f>SUMIFS(СВЦЭМ!$C$39:$C$782,СВЦЭМ!$A$39:$A$782,$A53,СВЦЭМ!$B$39:$B$782,Q$44)+'СЕТ СН'!$G$12+СВЦЭМ!$D$10+'СЕТ СН'!$G$6-'СЕТ СН'!$G$22</f>
        <v>2043.81140323</v>
      </c>
      <c r="R53" s="36">
        <f>SUMIFS(СВЦЭМ!$C$39:$C$782,СВЦЭМ!$A$39:$A$782,$A53,СВЦЭМ!$B$39:$B$782,R$44)+'СЕТ СН'!$G$12+СВЦЭМ!$D$10+'СЕТ СН'!$G$6-'СЕТ СН'!$G$22</f>
        <v>2051.5302387799998</v>
      </c>
      <c r="S53" s="36">
        <f>SUMIFS(СВЦЭМ!$C$39:$C$782,СВЦЭМ!$A$39:$A$782,$A53,СВЦЭМ!$B$39:$B$782,S$44)+'СЕТ СН'!$G$12+СВЦЭМ!$D$10+'СЕТ СН'!$G$6-'СЕТ СН'!$G$22</f>
        <v>2054.7545957100001</v>
      </c>
      <c r="T53" s="36">
        <f>SUMIFS(СВЦЭМ!$C$39:$C$782,СВЦЭМ!$A$39:$A$782,$A53,СВЦЭМ!$B$39:$B$782,T$44)+'СЕТ СН'!$G$12+СВЦЭМ!$D$10+'СЕТ СН'!$G$6-'СЕТ СН'!$G$22</f>
        <v>2023.51549858</v>
      </c>
      <c r="U53" s="36">
        <f>SUMIFS(СВЦЭМ!$C$39:$C$782,СВЦЭМ!$A$39:$A$782,$A53,СВЦЭМ!$B$39:$B$782,U$44)+'СЕТ СН'!$G$12+СВЦЭМ!$D$10+'СЕТ СН'!$G$6-'СЕТ СН'!$G$22</f>
        <v>2003.35212039</v>
      </c>
      <c r="V53" s="36">
        <f>SUMIFS(СВЦЭМ!$C$39:$C$782,СВЦЭМ!$A$39:$A$782,$A53,СВЦЭМ!$B$39:$B$782,V$44)+'СЕТ СН'!$G$12+СВЦЭМ!$D$10+'СЕТ СН'!$G$6-'СЕТ СН'!$G$22</f>
        <v>1995.3194536000001</v>
      </c>
      <c r="W53" s="36">
        <f>SUMIFS(СВЦЭМ!$C$39:$C$782,СВЦЭМ!$A$39:$A$782,$A53,СВЦЭМ!$B$39:$B$782,W$44)+'СЕТ СН'!$G$12+СВЦЭМ!$D$10+'СЕТ СН'!$G$6-'СЕТ СН'!$G$22</f>
        <v>1975.6307006100001</v>
      </c>
      <c r="X53" s="36">
        <f>SUMIFS(СВЦЭМ!$C$39:$C$782,СВЦЭМ!$A$39:$A$782,$A53,СВЦЭМ!$B$39:$B$782,X$44)+'СЕТ СН'!$G$12+СВЦЭМ!$D$10+'СЕТ СН'!$G$6-'СЕТ СН'!$G$22</f>
        <v>1963.4474980999998</v>
      </c>
      <c r="Y53" s="36">
        <f>SUMIFS(СВЦЭМ!$C$39:$C$782,СВЦЭМ!$A$39:$A$782,$A53,СВЦЭМ!$B$39:$B$782,Y$44)+'СЕТ СН'!$G$12+СВЦЭМ!$D$10+'СЕТ СН'!$G$6-'СЕТ СН'!$G$22</f>
        <v>1956.64472978</v>
      </c>
    </row>
    <row r="54" spans="1:25" ht="15.75" x14ac:dyDescent="0.2">
      <c r="A54" s="35">
        <f t="shared" si="1"/>
        <v>44967</v>
      </c>
      <c r="B54" s="36">
        <f>SUMIFS(СВЦЭМ!$C$39:$C$782,СВЦЭМ!$A$39:$A$782,$A54,СВЦЭМ!$B$39:$B$782,B$44)+'СЕТ СН'!$G$12+СВЦЭМ!$D$10+'СЕТ СН'!$G$6-'СЕТ СН'!$G$22</f>
        <v>2001.59468763</v>
      </c>
      <c r="C54" s="36">
        <f>SUMIFS(СВЦЭМ!$C$39:$C$782,СВЦЭМ!$A$39:$A$782,$A54,СВЦЭМ!$B$39:$B$782,C$44)+'СЕТ СН'!$G$12+СВЦЭМ!$D$10+'СЕТ СН'!$G$6-'СЕТ СН'!$G$22</f>
        <v>2022.8115735599999</v>
      </c>
      <c r="D54" s="36">
        <f>SUMIFS(СВЦЭМ!$C$39:$C$782,СВЦЭМ!$A$39:$A$782,$A54,СВЦЭМ!$B$39:$B$782,D$44)+'СЕТ СН'!$G$12+СВЦЭМ!$D$10+'СЕТ СН'!$G$6-'СЕТ СН'!$G$22</f>
        <v>2014.4652116399998</v>
      </c>
      <c r="E54" s="36">
        <f>SUMIFS(СВЦЭМ!$C$39:$C$782,СВЦЭМ!$A$39:$A$782,$A54,СВЦЭМ!$B$39:$B$782,E$44)+'СЕТ СН'!$G$12+СВЦЭМ!$D$10+'СЕТ СН'!$G$6-'СЕТ СН'!$G$22</f>
        <v>2041.96451041</v>
      </c>
      <c r="F54" s="36">
        <f>SUMIFS(СВЦЭМ!$C$39:$C$782,СВЦЭМ!$A$39:$A$782,$A54,СВЦЭМ!$B$39:$B$782,F$44)+'СЕТ СН'!$G$12+СВЦЭМ!$D$10+'СЕТ СН'!$G$6-'СЕТ СН'!$G$22</f>
        <v>2031.0851257199997</v>
      </c>
      <c r="G54" s="36">
        <f>SUMIFS(СВЦЭМ!$C$39:$C$782,СВЦЭМ!$A$39:$A$782,$A54,СВЦЭМ!$B$39:$B$782,G$44)+'СЕТ СН'!$G$12+СВЦЭМ!$D$10+'СЕТ СН'!$G$6-'СЕТ СН'!$G$22</f>
        <v>1998.19969077</v>
      </c>
      <c r="H54" s="36">
        <f>SUMIFS(СВЦЭМ!$C$39:$C$782,СВЦЭМ!$A$39:$A$782,$A54,СВЦЭМ!$B$39:$B$782,H$44)+'СЕТ СН'!$G$12+СВЦЭМ!$D$10+'СЕТ СН'!$G$6-'СЕТ СН'!$G$22</f>
        <v>2063.3141862799998</v>
      </c>
      <c r="I54" s="36">
        <f>SUMIFS(СВЦЭМ!$C$39:$C$782,СВЦЭМ!$A$39:$A$782,$A54,СВЦЭМ!$B$39:$B$782,I$44)+'СЕТ СН'!$G$12+СВЦЭМ!$D$10+'СЕТ СН'!$G$6-'СЕТ СН'!$G$22</f>
        <v>2043.2180286399998</v>
      </c>
      <c r="J54" s="36">
        <f>SUMIFS(СВЦЭМ!$C$39:$C$782,СВЦЭМ!$A$39:$A$782,$A54,СВЦЭМ!$B$39:$B$782,J$44)+'СЕТ СН'!$G$12+СВЦЭМ!$D$10+'СЕТ СН'!$G$6-'СЕТ СН'!$G$22</f>
        <v>2037.1433422099999</v>
      </c>
      <c r="K54" s="36">
        <f>SUMIFS(СВЦЭМ!$C$39:$C$782,СВЦЭМ!$A$39:$A$782,$A54,СВЦЭМ!$B$39:$B$782,K$44)+'СЕТ СН'!$G$12+СВЦЭМ!$D$10+'СЕТ СН'!$G$6-'СЕТ СН'!$G$22</f>
        <v>2029.7037295800001</v>
      </c>
      <c r="L54" s="36">
        <f>SUMIFS(СВЦЭМ!$C$39:$C$782,СВЦЭМ!$A$39:$A$782,$A54,СВЦЭМ!$B$39:$B$782,L$44)+'СЕТ СН'!$G$12+СВЦЭМ!$D$10+'СЕТ СН'!$G$6-'СЕТ СН'!$G$22</f>
        <v>2025.2525228700001</v>
      </c>
      <c r="M54" s="36">
        <f>SUMIFS(СВЦЭМ!$C$39:$C$782,СВЦЭМ!$A$39:$A$782,$A54,СВЦЭМ!$B$39:$B$782,M$44)+'СЕТ СН'!$G$12+СВЦЭМ!$D$10+'СЕТ СН'!$G$6-'СЕТ СН'!$G$22</f>
        <v>2038.8881859899998</v>
      </c>
      <c r="N54" s="36">
        <f>SUMIFS(СВЦЭМ!$C$39:$C$782,СВЦЭМ!$A$39:$A$782,$A54,СВЦЭМ!$B$39:$B$782,N$44)+'СЕТ СН'!$G$12+СВЦЭМ!$D$10+'СЕТ СН'!$G$6-'СЕТ СН'!$G$22</f>
        <v>2034.4957535999997</v>
      </c>
      <c r="O54" s="36">
        <f>SUMIFS(СВЦЭМ!$C$39:$C$782,СВЦЭМ!$A$39:$A$782,$A54,СВЦЭМ!$B$39:$B$782,O$44)+'СЕТ СН'!$G$12+СВЦЭМ!$D$10+'СЕТ СН'!$G$6-'СЕТ СН'!$G$22</f>
        <v>2004.5466276699999</v>
      </c>
      <c r="P54" s="36">
        <f>SUMIFS(СВЦЭМ!$C$39:$C$782,СВЦЭМ!$A$39:$A$782,$A54,СВЦЭМ!$B$39:$B$782,P$44)+'СЕТ СН'!$G$12+СВЦЭМ!$D$10+'СЕТ СН'!$G$6-'СЕТ СН'!$G$22</f>
        <v>2016.0735528800001</v>
      </c>
      <c r="Q54" s="36">
        <f>SUMIFS(СВЦЭМ!$C$39:$C$782,СВЦЭМ!$A$39:$A$782,$A54,СВЦЭМ!$B$39:$B$782,Q$44)+'СЕТ СН'!$G$12+СВЦЭМ!$D$10+'СЕТ СН'!$G$6-'СЕТ СН'!$G$22</f>
        <v>2020.7690506599997</v>
      </c>
      <c r="R54" s="36">
        <f>SUMIFS(СВЦЭМ!$C$39:$C$782,СВЦЭМ!$A$39:$A$782,$A54,СВЦЭМ!$B$39:$B$782,R$44)+'СЕТ СН'!$G$12+СВЦЭМ!$D$10+'СЕТ СН'!$G$6-'СЕТ СН'!$G$22</f>
        <v>1984.7109287499998</v>
      </c>
      <c r="S54" s="36">
        <f>SUMIFS(СВЦЭМ!$C$39:$C$782,СВЦЭМ!$A$39:$A$782,$A54,СВЦЭМ!$B$39:$B$782,S$44)+'СЕТ СН'!$G$12+СВЦЭМ!$D$10+'СЕТ СН'!$G$6-'СЕТ СН'!$G$22</f>
        <v>2014.9845978499998</v>
      </c>
      <c r="T54" s="36">
        <f>SUMIFS(СВЦЭМ!$C$39:$C$782,СВЦЭМ!$A$39:$A$782,$A54,СВЦЭМ!$B$39:$B$782,T$44)+'СЕТ СН'!$G$12+СВЦЭМ!$D$10+'СЕТ СН'!$G$6-'СЕТ СН'!$G$22</f>
        <v>2013.7454508299998</v>
      </c>
      <c r="U54" s="36">
        <f>SUMIFS(СВЦЭМ!$C$39:$C$782,СВЦЭМ!$A$39:$A$782,$A54,СВЦЭМ!$B$39:$B$782,U$44)+'СЕТ СН'!$G$12+СВЦЭМ!$D$10+'СЕТ СН'!$G$6-'СЕТ СН'!$G$22</f>
        <v>2012.62778561</v>
      </c>
      <c r="V54" s="36">
        <f>SUMIFS(СВЦЭМ!$C$39:$C$782,СВЦЭМ!$A$39:$A$782,$A54,СВЦЭМ!$B$39:$B$782,V$44)+'СЕТ СН'!$G$12+СВЦЭМ!$D$10+'СЕТ СН'!$G$6-'СЕТ СН'!$G$22</f>
        <v>2016.3321944300001</v>
      </c>
      <c r="W54" s="36">
        <f>SUMIFS(СВЦЭМ!$C$39:$C$782,СВЦЭМ!$A$39:$A$782,$A54,СВЦЭМ!$B$39:$B$782,W$44)+'СЕТ СН'!$G$12+СВЦЭМ!$D$10+'СЕТ СН'!$G$6-'СЕТ СН'!$G$22</f>
        <v>2013.7527686499998</v>
      </c>
      <c r="X54" s="36">
        <f>SUMIFS(СВЦЭМ!$C$39:$C$782,СВЦЭМ!$A$39:$A$782,$A54,СВЦЭМ!$B$39:$B$782,X$44)+'СЕТ СН'!$G$12+СВЦЭМ!$D$10+'СЕТ СН'!$G$6-'СЕТ СН'!$G$22</f>
        <v>1997.4449237700001</v>
      </c>
      <c r="Y54" s="36">
        <f>SUMIFS(СВЦЭМ!$C$39:$C$782,СВЦЭМ!$A$39:$A$782,$A54,СВЦЭМ!$B$39:$B$782,Y$44)+'СЕТ СН'!$G$12+СВЦЭМ!$D$10+'СЕТ СН'!$G$6-'СЕТ СН'!$G$22</f>
        <v>2000.27036026</v>
      </c>
    </row>
    <row r="55" spans="1:25" ht="15.75" x14ac:dyDescent="0.2">
      <c r="A55" s="35">
        <f t="shared" si="1"/>
        <v>44968</v>
      </c>
      <c r="B55" s="36">
        <f>SUMIFS(СВЦЭМ!$C$39:$C$782,СВЦЭМ!$A$39:$A$782,$A55,СВЦЭМ!$B$39:$B$782,B$44)+'СЕТ СН'!$G$12+СВЦЭМ!$D$10+'СЕТ СН'!$G$6-'СЕТ СН'!$G$22</f>
        <v>2206.1574187900001</v>
      </c>
      <c r="C55" s="36">
        <f>SUMIFS(СВЦЭМ!$C$39:$C$782,СВЦЭМ!$A$39:$A$782,$A55,СВЦЭМ!$B$39:$B$782,C$44)+'СЕТ СН'!$G$12+СВЦЭМ!$D$10+'СЕТ СН'!$G$6-'СЕТ СН'!$G$22</f>
        <v>2241.7433848800001</v>
      </c>
      <c r="D55" s="36">
        <f>SUMIFS(СВЦЭМ!$C$39:$C$782,СВЦЭМ!$A$39:$A$782,$A55,СВЦЭМ!$B$39:$B$782,D$44)+'СЕТ СН'!$G$12+СВЦЭМ!$D$10+'СЕТ СН'!$G$6-'СЕТ СН'!$G$22</f>
        <v>2263.4515708099998</v>
      </c>
      <c r="E55" s="36">
        <f>SUMIFS(СВЦЭМ!$C$39:$C$782,СВЦЭМ!$A$39:$A$782,$A55,СВЦЭМ!$B$39:$B$782,E$44)+'СЕТ СН'!$G$12+СВЦЭМ!$D$10+'СЕТ СН'!$G$6-'СЕТ СН'!$G$22</f>
        <v>2265.2248649499998</v>
      </c>
      <c r="F55" s="36">
        <f>SUMIFS(СВЦЭМ!$C$39:$C$782,СВЦЭМ!$A$39:$A$782,$A55,СВЦЭМ!$B$39:$B$782,F$44)+'СЕТ СН'!$G$12+СВЦЭМ!$D$10+'СЕТ СН'!$G$6-'СЕТ СН'!$G$22</f>
        <v>2260.0198733299999</v>
      </c>
      <c r="G55" s="36">
        <f>SUMIFS(СВЦЭМ!$C$39:$C$782,СВЦЭМ!$A$39:$A$782,$A55,СВЦЭМ!$B$39:$B$782,G$44)+'СЕТ СН'!$G$12+СВЦЭМ!$D$10+'СЕТ СН'!$G$6-'СЕТ СН'!$G$22</f>
        <v>2246.2696812300001</v>
      </c>
      <c r="H55" s="36">
        <f>SUMIFS(СВЦЭМ!$C$39:$C$782,СВЦЭМ!$A$39:$A$782,$A55,СВЦЭМ!$B$39:$B$782,H$44)+'СЕТ СН'!$G$12+СВЦЭМ!$D$10+'СЕТ СН'!$G$6-'СЕТ СН'!$G$22</f>
        <v>2191.3134405199999</v>
      </c>
      <c r="I55" s="36">
        <f>SUMIFS(СВЦЭМ!$C$39:$C$782,СВЦЭМ!$A$39:$A$782,$A55,СВЦЭМ!$B$39:$B$782,I$44)+'СЕТ СН'!$G$12+СВЦЭМ!$D$10+'СЕТ СН'!$G$6-'СЕТ СН'!$G$22</f>
        <v>2120.480787</v>
      </c>
      <c r="J55" s="36">
        <f>SUMIFS(СВЦЭМ!$C$39:$C$782,СВЦЭМ!$A$39:$A$782,$A55,СВЦЭМ!$B$39:$B$782,J$44)+'СЕТ СН'!$G$12+СВЦЭМ!$D$10+'СЕТ СН'!$G$6-'СЕТ СН'!$G$22</f>
        <v>2074.4143641800001</v>
      </c>
      <c r="K55" s="36">
        <f>SUMIFS(СВЦЭМ!$C$39:$C$782,СВЦЭМ!$A$39:$A$782,$A55,СВЦЭМ!$B$39:$B$782,K$44)+'СЕТ СН'!$G$12+СВЦЭМ!$D$10+'СЕТ СН'!$G$6-'СЕТ СН'!$G$22</f>
        <v>2025.2859166799999</v>
      </c>
      <c r="L55" s="36">
        <f>SUMIFS(СВЦЭМ!$C$39:$C$782,СВЦЭМ!$A$39:$A$782,$A55,СВЦЭМ!$B$39:$B$782,L$44)+'СЕТ СН'!$G$12+СВЦЭМ!$D$10+'СЕТ СН'!$G$6-'СЕТ СН'!$G$22</f>
        <v>2031.3217797100001</v>
      </c>
      <c r="M55" s="36">
        <f>SUMIFS(СВЦЭМ!$C$39:$C$782,СВЦЭМ!$A$39:$A$782,$A55,СВЦЭМ!$B$39:$B$782,M$44)+'СЕТ СН'!$G$12+СВЦЭМ!$D$10+'СЕТ СН'!$G$6-'СЕТ СН'!$G$22</f>
        <v>2067.0554981800001</v>
      </c>
      <c r="N55" s="36">
        <f>SUMIFS(СВЦЭМ!$C$39:$C$782,СВЦЭМ!$A$39:$A$782,$A55,СВЦЭМ!$B$39:$B$782,N$44)+'СЕТ СН'!$G$12+СВЦЭМ!$D$10+'СЕТ СН'!$G$6-'СЕТ СН'!$G$22</f>
        <v>2107.2409621900001</v>
      </c>
      <c r="O55" s="36">
        <f>SUMIFS(СВЦЭМ!$C$39:$C$782,СВЦЭМ!$A$39:$A$782,$A55,СВЦЭМ!$B$39:$B$782,O$44)+'СЕТ СН'!$G$12+СВЦЭМ!$D$10+'СЕТ СН'!$G$6-'СЕТ СН'!$G$22</f>
        <v>2132.4965762699999</v>
      </c>
      <c r="P55" s="36">
        <f>SUMIFS(СВЦЭМ!$C$39:$C$782,СВЦЭМ!$A$39:$A$782,$A55,СВЦЭМ!$B$39:$B$782,P$44)+'СЕТ СН'!$G$12+СВЦЭМ!$D$10+'СЕТ СН'!$G$6-'СЕТ СН'!$G$22</f>
        <v>2155.7009696099999</v>
      </c>
      <c r="Q55" s="36">
        <f>SUMIFS(СВЦЭМ!$C$39:$C$782,СВЦЭМ!$A$39:$A$782,$A55,СВЦЭМ!$B$39:$B$782,Q$44)+'СЕТ СН'!$G$12+СВЦЭМ!$D$10+'СЕТ СН'!$G$6-'СЕТ СН'!$G$22</f>
        <v>2161.5707723</v>
      </c>
      <c r="R55" s="36">
        <f>SUMIFS(СВЦЭМ!$C$39:$C$782,СВЦЭМ!$A$39:$A$782,$A55,СВЦЭМ!$B$39:$B$782,R$44)+'СЕТ СН'!$G$12+СВЦЭМ!$D$10+'СЕТ СН'!$G$6-'СЕТ СН'!$G$22</f>
        <v>2143.81329181</v>
      </c>
      <c r="S55" s="36">
        <f>SUMIFS(СВЦЭМ!$C$39:$C$782,СВЦЭМ!$A$39:$A$782,$A55,СВЦЭМ!$B$39:$B$782,S$44)+'СЕТ СН'!$G$12+СВЦЭМ!$D$10+'СЕТ СН'!$G$6-'СЕТ СН'!$G$22</f>
        <v>2092.4881648699998</v>
      </c>
      <c r="T55" s="36">
        <f>SUMIFS(СВЦЭМ!$C$39:$C$782,СВЦЭМ!$A$39:$A$782,$A55,СВЦЭМ!$B$39:$B$782,T$44)+'СЕТ СН'!$G$12+СВЦЭМ!$D$10+'СЕТ СН'!$G$6-'СЕТ СН'!$G$22</f>
        <v>2069.2338929699999</v>
      </c>
      <c r="U55" s="36">
        <f>SUMIFS(СВЦЭМ!$C$39:$C$782,СВЦЭМ!$A$39:$A$782,$A55,СВЦЭМ!$B$39:$B$782,U$44)+'СЕТ СН'!$G$12+СВЦЭМ!$D$10+'СЕТ СН'!$G$6-'СЕТ СН'!$G$22</f>
        <v>2076.3208604699998</v>
      </c>
      <c r="V55" s="36">
        <f>SUMIFS(СВЦЭМ!$C$39:$C$782,СВЦЭМ!$A$39:$A$782,$A55,СВЦЭМ!$B$39:$B$782,V$44)+'СЕТ СН'!$G$12+СВЦЭМ!$D$10+'СЕТ СН'!$G$6-'СЕТ СН'!$G$22</f>
        <v>2103.17528975</v>
      </c>
      <c r="W55" s="36">
        <f>SUMIFS(СВЦЭМ!$C$39:$C$782,СВЦЭМ!$A$39:$A$782,$A55,СВЦЭМ!$B$39:$B$782,W$44)+'СЕТ СН'!$G$12+СВЦЭМ!$D$10+'СЕТ СН'!$G$6-'СЕТ СН'!$G$22</f>
        <v>2144.4491217499999</v>
      </c>
      <c r="X55" s="36">
        <f>SUMIFS(СВЦЭМ!$C$39:$C$782,СВЦЭМ!$A$39:$A$782,$A55,СВЦЭМ!$B$39:$B$782,X$44)+'СЕТ СН'!$G$12+СВЦЭМ!$D$10+'СЕТ СН'!$G$6-'СЕТ СН'!$G$22</f>
        <v>2169.6972039399998</v>
      </c>
      <c r="Y55" s="36">
        <f>SUMIFS(СВЦЭМ!$C$39:$C$782,СВЦЭМ!$A$39:$A$782,$A55,СВЦЭМ!$B$39:$B$782,Y$44)+'СЕТ СН'!$G$12+СВЦЭМ!$D$10+'СЕТ СН'!$G$6-'СЕТ СН'!$G$22</f>
        <v>2204.9588330199999</v>
      </c>
    </row>
    <row r="56" spans="1:25" ht="15.75" x14ac:dyDescent="0.2">
      <c r="A56" s="35">
        <f t="shared" si="1"/>
        <v>44969</v>
      </c>
      <c r="B56" s="36">
        <f>SUMIFS(СВЦЭМ!$C$39:$C$782,СВЦЭМ!$A$39:$A$782,$A56,СВЦЭМ!$B$39:$B$782,B$44)+'СЕТ СН'!$G$12+СВЦЭМ!$D$10+'СЕТ СН'!$G$6-'СЕТ СН'!$G$22</f>
        <v>2098.4988947900001</v>
      </c>
      <c r="C56" s="36">
        <f>SUMIFS(СВЦЭМ!$C$39:$C$782,СВЦЭМ!$A$39:$A$782,$A56,СВЦЭМ!$B$39:$B$782,C$44)+'СЕТ СН'!$G$12+СВЦЭМ!$D$10+'СЕТ СН'!$G$6-'СЕТ СН'!$G$22</f>
        <v>2175.09394866</v>
      </c>
      <c r="D56" s="36">
        <f>SUMIFS(СВЦЭМ!$C$39:$C$782,СВЦЭМ!$A$39:$A$782,$A56,СВЦЭМ!$B$39:$B$782,D$44)+'СЕТ СН'!$G$12+СВЦЭМ!$D$10+'СЕТ СН'!$G$6-'СЕТ СН'!$G$22</f>
        <v>2179.08589932</v>
      </c>
      <c r="E56" s="36">
        <f>SUMIFS(СВЦЭМ!$C$39:$C$782,СВЦЭМ!$A$39:$A$782,$A56,СВЦЭМ!$B$39:$B$782,E$44)+'СЕТ СН'!$G$12+СВЦЭМ!$D$10+'СЕТ СН'!$G$6-'СЕТ СН'!$G$22</f>
        <v>2131.5783930099997</v>
      </c>
      <c r="F56" s="36">
        <f>SUMIFS(СВЦЭМ!$C$39:$C$782,СВЦЭМ!$A$39:$A$782,$A56,СВЦЭМ!$B$39:$B$782,F$44)+'СЕТ СН'!$G$12+СВЦЭМ!$D$10+'СЕТ СН'!$G$6-'СЕТ СН'!$G$22</f>
        <v>2185.5781199999997</v>
      </c>
      <c r="G56" s="36">
        <f>SUMIFS(СВЦЭМ!$C$39:$C$782,СВЦЭМ!$A$39:$A$782,$A56,СВЦЭМ!$B$39:$B$782,G$44)+'СЕТ СН'!$G$12+СВЦЭМ!$D$10+'СЕТ СН'!$G$6-'СЕТ СН'!$G$22</f>
        <v>2182.7181045499997</v>
      </c>
      <c r="H56" s="36">
        <f>SUMIFS(СВЦЭМ!$C$39:$C$782,СВЦЭМ!$A$39:$A$782,$A56,СВЦЭМ!$B$39:$B$782,H$44)+'СЕТ СН'!$G$12+СВЦЭМ!$D$10+'СЕТ СН'!$G$6-'СЕТ СН'!$G$22</f>
        <v>2184.4830076200001</v>
      </c>
      <c r="I56" s="36">
        <f>SUMIFS(СВЦЭМ!$C$39:$C$782,СВЦЭМ!$A$39:$A$782,$A56,СВЦЭМ!$B$39:$B$782,I$44)+'СЕТ СН'!$G$12+СВЦЭМ!$D$10+'СЕТ СН'!$G$6-'СЕТ СН'!$G$22</f>
        <v>2190.1376720399999</v>
      </c>
      <c r="J56" s="36">
        <f>SUMIFS(СВЦЭМ!$C$39:$C$782,СВЦЭМ!$A$39:$A$782,$A56,СВЦЭМ!$B$39:$B$782,J$44)+'СЕТ СН'!$G$12+СВЦЭМ!$D$10+'СЕТ СН'!$G$6-'СЕТ СН'!$G$22</f>
        <v>2173.9163372499997</v>
      </c>
      <c r="K56" s="36">
        <f>SUMIFS(СВЦЭМ!$C$39:$C$782,СВЦЭМ!$A$39:$A$782,$A56,СВЦЭМ!$B$39:$B$782,K$44)+'СЕТ СН'!$G$12+СВЦЭМ!$D$10+'СЕТ СН'!$G$6-'СЕТ СН'!$G$22</f>
        <v>2097.3817195500001</v>
      </c>
      <c r="L56" s="36">
        <f>SUMIFS(СВЦЭМ!$C$39:$C$782,СВЦЭМ!$A$39:$A$782,$A56,СВЦЭМ!$B$39:$B$782,L$44)+'СЕТ СН'!$G$12+СВЦЭМ!$D$10+'СЕТ СН'!$G$6-'СЕТ СН'!$G$22</f>
        <v>2073.3649062999998</v>
      </c>
      <c r="M56" s="36">
        <f>SUMIFS(СВЦЭМ!$C$39:$C$782,СВЦЭМ!$A$39:$A$782,$A56,СВЦЭМ!$B$39:$B$782,M$44)+'СЕТ СН'!$G$12+СВЦЭМ!$D$10+'СЕТ СН'!$G$6-'СЕТ СН'!$G$22</f>
        <v>2069.5691491299999</v>
      </c>
      <c r="N56" s="36">
        <f>SUMIFS(СВЦЭМ!$C$39:$C$782,СВЦЭМ!$A$39:$A$782,$A56,СВЦЭМ!$B$39:$B$782,N$44)+'СЕТ СН'!$G$12+СВЦЭМ!$D$10+'СЕТ СН'!$G$6-'СЕТ СН'!$G$22</f>
        <v>2079.0971272799998</v>
      </c>
      <c r="O56" s="36">
        <f>SUMIFS(СВЦЭМ!$C$39:$C$782,СВЦЭМ!$A$39:$A$782,$A56,СВЦЭМ!$B$39:$B$782,O$44)+'СЕТ СН'!$G$12+СВЦЭМ!$D$10+'СЕТ СН'!$G$6-'СЕТ СН'!$G$22</f>
        <v>2114.76675548</v>
      </c>
      <c r="P56" s="36">
        <f>SUMIFS(СВЦЭМ!$C$39:$C$782,СВЦЭМ!$A$39:$A$782,$A56,СВЦЭМ!$B$39:$B$782,P$44)+'СЕТ СН'!$G$12+СВЦЭМ!$D$10+'СЕТ СН'!$G$6-'СЕТ СН'!$G$22</f>
        <v>2143.1299722599997</v>
      </c>
      <c r="Q56" s="36">
        <f>SUMIFS(СВЦЭМ!$C$39:$C$782,СВЦЭМ!$A$39:$A$782,$A56,СВЦЭМ!$B$39:$B$782,Q$44)+'СЕТ СН'!$G$12+СВЦЭМ!$D$10+'СЕТ СН'!$G$6-'СЕТ СН'!$G$22</f>
        <v>2147.4449722499999</v>
      </c>
      <c r="R56" s="36">
        <f>SUMIFS(СВЦЭМ!$C$39:$C$782,СВЦЭМ!$A$39:$A$782,$A56,СВЦЭМ!$B$39:$B$782,R$44)+'СЕТ СН'!$G$12+СВЦЭМ!$D$10+'СЕТ СН'!$G$6-'СЕТ СН'!$G$22</f>
        <v>2150.1707221799998</v>
      </c>
      <c r="S56" s="36">
        <f>SUMIFS(СВЦЭМ!$C$39:$C$782,СВЦЭМ!$A$39:$A$782,$A56,СВЦЭМ!$B$39:$B$782,S$44)+'СЕТ СН'!$G$12+СВЦЭМ!$D$10+'СЕТ СН'!$G$6-'СЕТ СН'!$G$22</f>
        <v>2112.8597184</v>
      </c>
      <c r="T56" s="36">
        <f>SUMIFS(СВЦЭМ!$C$39:$C$782,СВЦЭМ!$A$39:$A$782,$A56,СВЦЭМ!$B$39:$B$782,T$44)+'СЕТ СН'!$G$12+СВЦЭМ!$D$10+'СЕТ СН'!$G$6-'СЕТ СН'!$G$22</f>
        <v>2078.5183252399997</v>
      </c>
      <c r="U56" s="36">
        <f>SUMIFS(СВЦЭМ!$C$39:$C$782,СВЦЭМ!$A$39:$A$782,$A56,СВЦЭМ!$B$39:$B$782,U$44)+'СЕТ СН'!$G$12+СВЦЭМ!$D$10+'СЕТ СН'!$G$6-'СЕТ СН'!$G$22</f>
        <v>2040.0175494</v>
      </c>
      <c r="V56" s="36">
        <f>SUMIFS(СВЦЭМ!$C$39:$C$782,СВЦЭМ!$A$39:$A$782,$A56,СВЦЭМ!$B$39:$B$782,V$44)+'СЕТ СН'!$G$12+СВЦЭМ!$D$10+'СЕТ СН'!$G$6-'СЕТ СН'!$G$22</f>
        <v>2068.2781638599999</v>
      </c>
      <c r="W56" s="36">
        <f>SUMIFS(СВЦЭМ!$C$39:$C$782,СВЦЭМ!$A$39:$A$782,$A56,СВЦЭМ!$B$39:$B$782,W$44)+'СЕТ СН'!$G$12+СВЦЭМ!$D$10+'СЕТ СН'!$G$6-'СЕТ СН'!$G$22</f>
        <v>2078.9856791799998</v>
      </c>
      <c r="X56" s="36">
        <f>SUMIFS(СВЦЭМ!$C$39:$C$782,СВЦЭМ!$A$39:$A$782,$A56,СВЦЭМ!$B$39:$B$782,X$44)+'СЕТ СН'!$G$12+СВЦЭМ!$D$10+'СЕТ СН'!$G$6-'СЕТ СН'!$G$22</f>
        <v>2136.6724490799998</v>
      </c>
      <c r="Y56" s="36">
        <f>SUMIFS(СВЦЭМ!$C$39:$C$782,СВЦЭМ!$A$39:$A$782,$A56,СВЦЭМ!$B$39:$B$782,Y$44)+'СЕТ СН'!$G$12+СВЦЭМ!$D$10+'СЕТ СН'!$G$6-'СЕТ СН'!$G$22</f>
        <v>2134.3985647300001</v>
      </c>
    </row>
    <row r="57" spans="1:25" ht="15.75" x14ac:dyDescent="0.2">
      <c r="A57" s="35">
        <f t="shared" si="1"/>
        <v>44970</v>
      </c>
      <c r="B57" s="36">
        <f>SUMIFS(СВЦЭМ!$C$39:$C$782,СВЦЭМ!$A$39:$A$782,$A57,СВЦЭМ!$B$39:$B$782,B$44)+'СЕТ СН'!$G$12+СВЦЭМ!$D$10+'СЕТ СН'!$G$6-'СЕТ СН'!$G$22</f>
        <v>2234.4628199599997</v>
      </c>
      <c r="C57" s="36">
        <f>SUMIFS(СВЦЭМ!$C$39:$C$782,СВЦЭМ!$A$39:$A$782,$A57,СВЦЭМ!$B$39:$B$782,C$44)+'СЕТ СН'!$G$12+СВЦЭМ!$D$10+'СЕТ СН'!$G$6-'СЕТ СН'!$G$22</f>
        <v>2270.2965997799997</v>
      </c>
      <c r="D57" s="36">
        <f>SUMIFS(СВЦЭМ!$C$39:$C$782,СВЦЭМ!$A$39:$A$782,$A57,СВЦЭМ!$B$39:$B$782,D$44)+'СЕТ СН'!$G$12+СВЦЭМ!$D$10+'СЕТ СН'!$G$6-'СЕТ СН'!$G$22</f>
        <v>2272.2005689600001</v>
      </c>
      <c r="E57" s="36">
        <f>SUMIFS(СВЦЭМ!$C$39:$C$782,СВЦЭМ!$A$39:$A$782,$A57,СВЦЭМ!$B$39:$B$782,E$44)+'СЕТ СН'!$G$12+СВЦЭМ!$D$10+'СЕТ СН'!$G$6-'СЕТ СН'!$G$22</f>
        <v>2293.2282379499998</v>
      </c>
      <c r="F57" s="36">
        <f>SUMIFS(СВЦЭМ!$C$39:$C$782,СВЦЭМ!$A$39:$A$782,$A57,СВЦЭМ!$B$39:$B$782,F$44)+'СЕТ СН'!$G$12+СВЦЭМ!$D$10+'СЕТ СН'!$G$6-'СЕТ СН'!$G$22</f>
        <v>2250.59778263</v>
      </c>
      <c r="G57" s="36">
        <f>SUMIFS(СВЦЭМ!$C$39:$C$782,СВЦЭМ!$A$39:$A$782,$A57,СВЦЭМ!$B$39:$B$782,G$44)+'СЕТ СН'!$G$12+СВЦЭМ!$D$10+'СЕТ СН'!$G$6-'СЕТ СН'!$G$22</f>
        <v>2218.1033943699999</v>
      </c>
      <c r="H57" s="36">
        <f>SUMIFS(СВЦЭМ!$C$39:$C$782,СВЦЭМ!$A$39:$A$782,$A57,СВЦЭМ!$B$39:$B$782,H$44)+'СЕТ СН'!$G$12+СВЦЭМ!$D$10+'СЕТ СН'!$G$6-'СЕТ СН'!$G$22</f>
        <v>2160.9474183299999</v>
      </c>
      <c r="I57" s="36">
        <f>SUMIFS(СВЦЭМ!$C$39:$C$782,СВЦЭМ!$A$39:$A$782,$A57,СВЦЭМ!$B$39:$B$782,I$44)+'СЕТ СН'!$G$12+СВЦЭМ!$D$10+'СЕТ СН'!$G$6-'СЕТ СН'!$G$22</f>
        <v>2153.1266780799997</v>
      </c>
      <c r="J57" s="36">
        <f>SUMIFS(СВЦЭМ!$C$39:$C$782,СВЦЭМ!$A$39:$A$782,$A57,СВЦЭМ!$B$39:$B$782,J$44)+'СЕТ СН'!$G$12+СВЦЭМ!$D$10+'СЕТ СН'!$G$6-'СЕТ СН'!$G$22</f>
        <v>2109.4744781499999</v>
      </c>
      <c r="K57" s="36">
        <f>SUMIFS(СВЦЭМ!$C$39:$C$782,СВЦЭМ!$A$39:$A$782,$A57,СВЦЭМ!$B$39:$B$782,K$44)+'СЕТ СН'!$G$12+СВЦЭМ!$D$10+'СЕТ СН'!$G$6-'СЕТ СН'!$G$22</f>
        <v>2091.4684280399997</v>
      </c>
      <c r="L57" s="36">
        <f>SUMIFS(СВЦЭМ!$C$39:$C$782,СВЦЭМ!$A$39:$A$782,$A57,СВЦЭМ!$B$39:$B$782,L$44)+'СЕТ СН'!$G$12+СВЦЭМ!$D$10+'СЕТ СН'!$G$6-'СЕТ СН'!$G$22</f>
        <v>2106.0941722799998</v>
      </c>
      <c r="M57" s="36">
        <f>SUMIFS(СВЦЭМ!$C$39:$C$782,СВЦЭМ!$A$39:$A$782,$A57,СВЦЭМ!$B$39:$B$782,M$44)+'СЕТ СН'!$G$12+СВЦЭМ!$D$10+'СЕТ СН'!$G$6-'СЕТ СН'!$G$22</f>
        <v>2125.8790484900001</v>
      </c>
      <c r="N57" s="36">
        <f>SUMIFS(СВЦЭМ!$C$39:$C$782,СВЦЭМ!$A$39:$A$782,$A57,СВЦЭМ!$B$39:$B$782,N$44)+'СЕТ СН'!$G$12+СВЦЭМ!$D$10+'СЕТ СН'!$G$6-'СЕТ СН'!$G$22</f>
        <v>2178.3472450899999</v>
      </c>
      <c r="O57" s="36">
        <f>SUMIFS(СВЦЭМ!$C$39:$C$782,СВЦЭМ!$A$39:$A$782,$A57,СВЦЭМ!$B$39:$B$782,O$44)+'СЕТ СН'!$G$12+СВЦЭМ!$D$10+'СЕТ СН'!$G$6-'СЕТ СН'!$G$22</f>
        <v>2221.5125178899998</v>
      </c>
      <c r="P57" s="36">
        <f>SUMIFS(СВЦЭМ!$C$39:$C$782,СВЦЭМ!$A$39:$A$782,$A57,СВЦЭМ!$B$39:$B$782,P$44)+'СЕТ СН'!$G$12+СВЦЭМ!$D$10+'СЕТ СН'!$G$6-'СЕТ СН'!$G$22</f>
        <v>2260.4363989099998</v>
      </c>
      <c r="Q57" s="36">
        <f>SUMIFS(СВЦЭМ!$C$39:$C$782,СВЦЭМ!$A$39:$A$782,$A57,СВЦЭМ!$B$39:$B$782,Q$44)+'СЕТ СН'!$G$12+СВЦЭМ!$D$10+'СЕТ СН'!$G$6-'СЕТ СН'!$G$22</f>
        <v>2269.6477854199998</v>
      </c>
      <c r="R57" s="36">
        <f>SUMIFS(СВЦЭМ!$C$39:$C$782,СВЦЭМ!$A$39:$A$782,$A57,СВЦЭМ!$B$39:$B$782,R$44)+'СЕТ СН'!$G$12+СВЦЭМ!$D$10+'СЕТ СН'!$G$6-'СЕТ СН'!$G$22</f>
        <v>2241.4952856999998</v>
      </c>
      <c r="S57" s="36">
        <f>SUMIFS(СВЦЭМ!$C$39:$C$782,СВЦЭМ!$A$39:$A$782,$A57,СВЦЭМ!$B$39:$B$782,S$44)+'СЕТ СН'!$G$12+СВЦЭМ!$D$10+'СЕТ СН'!$G$6-'СЕТ СН'!$G$22</f>
        <v>2205.8908305199998</v>
      </c>
      <c r="T57" s="36">
        <f>SUMIFS(СВЦЭМ!$C$39:$C$782,СВЦЭМ!$A$39:$A$782,$A57,СВЦЭМ!$B$39:$B$782,T$44)+'СЕТ СН'!$G$12+СВЦЭМ!$D$10+'СЕТ СН'!$G$6-'СЕТ СН'!$G$22</f>
        <v>2153.7537666600001</v>
      </c>
      <c r="U57" s="36">
        <f>SUMIFS(СВЦЭМ!$C$39:$C$782,СВЦЭМ!$A$39:$A$782,$A57,СВЦЭМ!$B$39:$B$782,U$44)+'СЕТ СН'!$G$12+СВЦЭМ!$D$10+'СЕТ СН'!$G$6-'СЕТ СН'!$G$22</f>
        <v>2209.2929807999999</v>
      </c>
      <c r="V57" s="36">
        <f>SUMIFS(СВЦЭМ!$C$39:$C$782,СВЦЭМ!$A$39:$A$782,$A57,СВЦЭМ!$B$39:$B$782,V$44)+'СЕТ СН'!$G$12+СВЦЭМ!$D$10+'СЕТ СН'!$G$6-'СЕТ СН'!$G$22</f>
        <v>2217.3056856499998</v>
      </c>
      <c r="W57" s="36">
        <f>SUMIFS(СВЦЭМ!$C$39:$C$782,СВЦЭМ!$A$39:$A$782,$A57,СВЦЭМ!$B$39:$B$782,W$44)+'СЕТ СН'!$G$12+СВЦЭМ!$D$10+'СЕТ СН'!$G$6-'СЕТ СН'!$G$22</f>
        <v>2247.2321087299997</v>
      </c>
      <c r="X57" s="36">
        <f>SUMIFS(СВЦЭМ!$C$39:$C$782,СВЦЭМ!$A$39:$A$782,$A57,СВЦЭМ!$B$39:$B$782,X$44)+'СЕТ СН'!$G$12+СВЦЭМ!$D$10+'СЕТ СН'!$G$6-'СЕТ СН'!$G$22</f>
        <v>2282.5005595899997</v>
      </c>
      <c r="Y57" s="36">
        <f>SUMIFS(СВЦЭМ!$C$39:$C$782,СВЦЭМ!$A$39:$A$782,$A57,СВЦЭМ!$B$39:$B$782,Y$44)+'СЕТ СН'!$G$12+СВЦЭМ!$D$10+'СЕТ СН'!$G$6-'СЕТ СН'!$G$22</f>
        <v>2204.4878430399999</v>
      </c>
    </row>
    <row r="58" spans="1:25" ht="15.75" x14ac:dyDescent="0.2">
      <c r="A58" s="35">
        <f t="shared" si="1"/>
        <v>44971</v>
      </c>
      <c r="B58" s="36">
        <f>SUMIFS(СВЦЭМ!$C$39:$C$782,СВЦЭМ!$A$39:$A$782,$A58,СВЦЭМ!$B$39:$B$782,B$44)+'СЕТ СН'!$G$12+СВЦЭМ!$D$10+'СЕТ СН'!$G$6-'СЕТ СН'!$G$22</f>
        <v>2301.96397712</v>
      </c>
      <c r="C58" s="36">
        <f>SUMIFS(СВЦЭМ!$C$39:$C$782,СВЦЭМ!$A$39:$A$782,$A58,СВЦЭМ!$B$39:$B$782,C$44)+'СЕТ СН'!$G$12+СВЦЭМ!$D$10+'СЕТ СН'!$G$6-'СЕТ СН'!$G$22</f>
        <v>2364.4176882500001</v>
      </c>
      <c r="D58" s="36">
        <f>SUMIFS(СВЦЭМ!$C$39:$C$782,СВЦЭМ!$A$39:$A$782,$A58,СВЦЭМ!$B$39:$B$782,D$44)+'СЕТ СН'!$G$12+СВЦЭМ!$D$10+'СЕТ СН'!$G$6-'СЕТ СН'!$G$22</f>
        <v>2336.4392810099998</v>
      </c>
      <c r="E58" s="36">
        <f>SUMIFS(СВЦЭМ!$C$39:$C$782,СВЦЭМ!$A$39:$A$782,$A58,СВЦЭМ!$B$39:$B$782,E$44)+'СЕТ СН'!$G$12+СВЦЭМ!$D$10+'СЕТ СН'!$G$6-'СЕТ СН'!$G$22</f>
        <v>2442.9694568200002</v>
      </c>
      <c r="F58" s="36">
        <f>SUMIFS(СВЦЭМ!$C$39:$C$782,СВЦЭМ!$A$39:$A$782,$A58,СВЦЭМ!$B$39:$B$782,F$44)+'СЕТ СН'!$G$12+СВЦЭМ!$D$10+'СЕТ СН'!$G$6-'СЕТ СН'!$G$22</f>
        <v>2260.16286029</v>
      </c>
      <c r="G58" s="36">
        <f>SUMIFS(СВЦЭМ!$C$39:$C$782,СВЦЭМ!$A$39:$A$782,$A58,СВЦЭМ!$B$39:$B$782,G$44)+'СЕТ СН'!$G$12+СВЦЭМ!$D$10+'СЕТ СН'!$G$6-'СЕТ СН'!$G$22</f>
        <v>2398.7940832200002</v>
      </c>
      <c r="H58" s="36">
        <f>SUMIFS(СВЦЭМ!$C$39:$C$782,СВЦЭМ!$A$39:$A$782,$A58,СВЦЭМ!$B$39:$B$782,H$44)+'СЕТ СН'!$G$12+СВЦЭМ!$D$10+'СЕТ СН'!$G$6-'СЕТ СН'!$G$22</f>
        <v>2310.3171519799998</v>
      </c>
      <c r="I58" s="36">
        <f>SUMIFS(СВЦЭМ!$C$39:$C$782,СВЦЭМ!$A$39:$A$782,$A58,СВЦЭМ!$B$39:$B$782,I$44)+'СЕТ СН'!$G$12+СВЦЭМ!$D$10+'СЕТ СН'!$G$6-'СЕТ СН'!$G$22</f>
        <v>2247.8336853599999</v>
      </c>
      <c r="J58" s="36">
        <f>SUMIFS(СВЦЭМ!$C$39:$C$782,СВЦЭМ!$A$39:$A$782,$A58,СВЦЭМ!$B$39:$B$782,J$44)+'СЕТ СН'!$G$12+СВЦЭМ!$D$10+'СЕТ СН'!$G$6-'СЕТ СН'!$G$22</f>
        <v>2238.4320756899997</v>
      </c>
      <c r="K58" s="36">
        <f>SUMIFS(СВЦЭМ!$C$39:$C$782,СВЦЭМ!$A$39:$A$782,$A58,СВЦЭМ!$B$39:$B$782,K$44)+'СЕТ СН'!$G$12+СВЦЭМ!$D$10+'СЕТ СН'!$G$6-'СЕТ СН'!$G$22</f>
        <v>2206.8094596199999</v>
      </c>
      <c r="L58" s="36">
        <f>SUMIFS(СВЦЭМ!$C$39:$C$782,СВЦЭМ!$A$39:$A$782,$A58,СВЦЭМ!$B$39:$B$782,L$44)+'СЕТ СН'!$G$12+СВЦЭМ!$D$10+'СЕТ СН'!$G$6-'СЕТ СН'!$G$22</f>
        <v>2210.2179141699999</v>
      </c>
      <c r="M58" s="36">
        <f>SUMIFS(СВЦЭМ!$C$39:$C$782,СВЦЭМ!$A$39:$A$782,$A58,СВЦЭМ!$B$39:$B$782,M$44)+'СЕТ СН'!$G$12+СВЦЭМ!$D$10+'СЕТ СН'!$G$6-'СЕТ СН'!$G$22</f>
        <v>2285.1448935599997</v>
      </c>
      <c r="N58" s="36">
        <f>SUMIFS(СВЦЭМ!$C$39:$C$782,СВЦЭМ!$A$39:$A$782,$A58,СВЦЭМ!$B$39:$B$782,N$44)+'СЕТ СН'!$G$12+СВЦЭМ!$D$10+'СЕТ СН'!$G$6-'СЕТ СН'!$G$22</f>
        <v>2266.3324778900001</v>
      </c>
      <c r="O58" s="36">
        <f>SUMIFS(СВЦЭМ!$C$39:$C$782,СВЦЭМ!$A$39:$A$782,$A58,СВЦЭМ!$B$39:$B$782,O$44)+'СЕТ СН'!$G$12+СВЦЭМ!$D$10+'СЕТ СН'!$G$6-'СЕТ СН'!$G$22</f>
        <v>2285.6539136799997</v>
      </c>
      <c r="P58" s="36">
        <f>SUMIFS(СВЦЭМ!$C$39:$C$782,СВЦЭМ!$A$39:$A$782,$A58,СВЦЭМ!$B$39:$B$782,P$44)+'СЕТ СН'!$G$12+СВЦЭМ!$D$10+'СЕТ СН'!$G$6-'СЕТ СН'!$G$22</f>
        <v>2324.0456236599998</v>
      </c>
      <c r="Q58" s="36">
        <f>SUMIFS(СВЦЭМ!$C$39:$C$782,СВЦЭМ!$A$39:$A$782,$A58,СВЦЭМ!$B$39:$B$782,Q$44)+'СЕТ СН'!$G$12+СВЦЭМ!$D$10+'СЕТ СН'!$G$6-'СЕТ СН'!$G$22</f>
        <v>2328.7145547800001</v>
      </c>
      <c r="R58" s="36">
        <f>SUMIFS(СВЦЭМ!$C$39:$C$782,СВЦЭМ!$A$39:$A$782,$A58,СВЦЭМ!$B$39:$B$782,R$44)+'СЕТ СН'!$G$12+СВЦЭМ!$D$10+'СЕТ СН'!$G$6-'СЕТ СН'!$G$22</f>
        <v>2311.3707443899998</v>
      </c>
      <c r="S58" s="36">
        <f>SUMIFS(СВЦЭМ!$C$39:$C$782,СВЦЭМ!$A$39:$A$782,$A58,СВЦЭМ!$B$39:$B$782,S$44)+'СЕТ СН'!$G$12+СВЦЭМ!$D$10+'СЕТ СН'!$G$6-'СЕТ СН'!$G$22</f>
        <v>2276.60695132</v>
      </c>
      <c r="T58" s="36">
        <f>SUMIFS(СВЦЭМ!$C$39:$C$782,СВЦЭМ!$A$39:$A$782,$A58,СВЦЭМ!$B$39:$B$782,T$44)+'СЕТ СН'!$G$12+СВЦЭМ!$D$10+'СЕТ СН'!$G$6-'СЕТ СН'!$G$22</f>
        <v>2266.43305405</v>
      </c>
      <c r="U58" s="36">
        <f>SUMIFS(СВЦЭМ!$C$39:$C$782,СВЦЭМ!$A$39:$A$782,$A58,СВЦЭМ!$B$39:$B$782,U$44)+'СЕТ СН'!$G$12+СВЦЭМ!$D$10+'СЕТ СН'!$G$6-'СЕТ СН'!$G$22</f>
        <v>2260.1452467499998</v>
      </c>
      <c r="V58" s="36">
        <f>SUMIFS(СВЦЭМ!$C$39:$C$782,СВЦЭМ!$A$39:$A$782,$A58,СВЦЭМ!$B$39:$B$782,V$44)+'СЕТ СН'!$G$12+СВЦЭМ!$D$10+'СЕТ СН'!$G$6-'СЕТ СН'!$G$22</f>
        <v>2274.9318268899997</v>
      </c>
      <c r="W58" s="36">
        <f>SUMIFS(СВЦЭМ!$C$39:$C$782,СВЦЭМ!$A$39:$A$782,$A58,СВЦЭМ!$B$39:$B$782,W$44)+'СЕТ СН'!$G$12+СВЦЭМ!$D$10+'СЕТ СН'!$G$6-'СЕТ СН'!$G$22</f>
        <v>2298.6016461199997</v>
      </c>
      <c r="X58" s="36">
        <f>SUMIFS(СВЦЭМ!$C$39:$C$782,СВЦЭМ!$A$39:$A$782,$A58,СВЦЭМ!$B$39:$B$782,X$44)+'СЕТ СН'!$G$12+СВЦЭМ!$D$10+'СЕТ СН'!$G$6-'СЕТ СН'!$G$22</f>
        <v>2326.8909592199998</v>
      </c>
      <c r="Y58" s="36">
        <f>SUMIFS(СВЦЭМ!$C$39:$C$782,СВЦЭМ!$A$39:$A$782,$A58,СВЦЭМ!$B$39:$B$782,Y$44)+'СЕТ СН'!$G$12+СВЦЭМ!$D$10+'СЕТ СН'!$G$6-'СЕТ СН'!$G$22</f>
        <v>2343.68266503</v>
      </c>
    </row>
    <row r="59" spans="1:25" ht="15.75" x14ac:dyDescent="0.2">
      <c r="A59" s="35">
        <f t="shared" si="1"/>
        <v>44972</v>
      </c>
      <c r="B59" s="36">
        <f>SUMIFS(СВЦЭМ!$C$39:$C$782,СВЦЭМ!$A$39:$A$782,$A59,СВЦЭМ!$B$39:$B$782,B$44)+'СЕТ СН'!$G$12+СВЦЭМ!$D$10+'СЕТ СН'!$G$6-'СЕТ СН'!$G$22</f>
        <v>2284.33843179</v>
      </c>
      <c r="C59" s="36">
        <f>SUMIFS(СВЦЭМ!$C$39:$C$782,СВЦЭМ!$A$39:$A$782,$A59,СВЦЭМ!$B$39:$B$782,C$44)+'СЕТ СН'!$G$12+СВЦЭМ!$D$10+'СЕТ СН'!$G$6-'СЕТ СН'!$G$22</f>
        <v>2305.60672092</v>
      </c>
      <c r="D59" s="36">
        <f>SUMIFS(СВЦЭМ!$C$39:$C$782,СВЦЭМ!$A$39:$A$782,$A59,СВЦЭМ!$B$39:$B$782,D$44)+'СЕТ СН'!$G$12+СВЦЭМ!$D$10+'СЕТ СН'!$G$6-'СЕТ СН'!$G$22</f>
        <v>2330.13674283</v>
      </c>
      <c r="E59" s="36">
        <f>SUMIFS(СВЦЭМ!$C$39:$C$782,СВЦЭМ!$A$39:$A$782,$A59,СВЦЭМ!$B$39:$B$782,E$44)+'СЕТ СН'!$G$12+СВЦЭМ!$D$10+'СЕТ СН'!$G$6-'СЕТ СН'!$G$22</f>
        <v>2318.1822091499998</v>
      </c>
      <c r="F59" s="36">
        <f>SUMIFS(СВЦЭМ!$C$39:$C$782,СВЦЭМ!$A$39:$A$782,$A59,СВЦЭМ!$B$39:$B$782,F$44)+'СЕТ СН'!$G$12+СВЦЭМ!$D$10+'СЕТ СН'!$G$6-'СЕТ СН'!$G$22</f>
        <v>2290.4599793799998</v>
      </c>
      <c r="G59" s="36">
        <f>SUMIFS(СВЦЭМ!$C$39:$C$782,СВЦЭМ!$A$39:$A$782,$A59,СВЦЭМ!$B$39:$B$782,G$44)+'СЕТ СН'!$G$12+СВЦЭМ!$D$10+'СЕТ СН'!$G$6-'СЕТ СН'!$G$22</f>
        <v>2217.9676596899999</v>
      </c>
      <c r="H59" s="36">
        <f>SUMIFS(СВЦЭМ!$C$39:$C$782,СВЦЭМ!$A$39:$A$782,$A59,СВЦЭМ!$B$39:$B$782,H$44)+'СЕТ СН'!$G$12+СВЦЭМ!$D$10+'СЕТ СН'!$G$6-'СЕТ СН'!$G$22</f>
        <v>2141.3556534199997</v>
      </c>
      <c r="I59" s="36">
        <f>SUMIFS(СВЦЭМ!$C$39:$C$782,СВЦЭМ!$A$39:$A$782,$A59,СВЦЭМ!$B$39:$B$782,I$44)+'СЕТ СН'!$G$12+СВЦЭМ!$D$10+'СЕТ СН'!$G$6-'СЕТ СН'!$G$22</f>
        <v>2124.0882259199998</v>
      </c>
      <c r="J59" s="36">
        <f>SUMIFS(СВЦЭМ!$C$39:$C$782,СВЦЭМ!$A$39:$A$782,$A59,СВЦЭМ!$B$39:$B$782,J$44)+'СЕТ СН'!$G$12+СВЦЭМ!$D$10+'СЕТ СН'!$G$6-'СЕТ СН'!$G$22</f>
        <v>2092.1902872299997</v>
      </c>
      <c r="K59" s="36">
        <f>SUMIFS(СВЦЭМ!$C$39:$C$782,СВЦЭМ!$A$39:$A$782,$A59,СВЦЭМ!$B$39:$B$782,K$44)+'СЕТ СН'!$G$12+СВЦЭМ!$D$10+'СЕТ СН'!$G$6-'СЕТ СН'!$G$22</f>
        <v>2089.1597051599997</v>
      </c>
      <c r="L59" s="36">
        <f>SUMIFS(СВЦЭМ!$C$39:$C$782,СВЦЭМ!$A$39:$A$782,$A59,СВЦЭМ!$B$39:$B$782,L$44)+'СЕТ СН'!$G$12+СВЦЭМ!$D$10+'СЕТ СН'!$G$6-'СЕТ СН'!$G$22</f>
        <v>2099.3698564299998</v>
      </c>
      <c r="M59" s="36">
        <f>SUMIFS(СВЦЭМ!$C$39:$C$782,СВЦЭМ!$A$39:$A$782,$A59,СВЦЭМ!$B$39:$B$782,M$44)+'СЕТ СН'!$G$12+СВЦЭМ!$D$10+'СЕТ СН'!$G$6-'СЕТ СН'!$G$22</f>
        <v>2144.04090137</v>
      </c>
      <c r="N59" s="36">
        <f>SUMIFS(СВЦЭМ!$C$39:$C$782,СВЦЭМ!$A$39:$A$782,$A59,СВЦЭМ!$B$39:$B$782,N$44)+'СЕТ СН'!$G$12+СВЦЭМ!$D$10+'СЕТ СН'!$G$6-'СЕТ СН'!$G$22</f>
        <v>2165.38391039</v>
      </c>
      <c r="O59" s="36">
        <f>SUMIFS(СВЦЭМ!$C$39:$C$782,СВЦЭМ!$A$39:$A$782,$A59,СВЦЭМ!$B$39:$B$782,O$44)+'СЕТ СН'!$G$12+СВЦЭМ!$D$10+'СЕТ СН'!$G$6-'СЕТ СН'!$G$22</f>
        <v>2190.52748088</v>
      </c>
      <c r="P59" s="36">
        <f>SUMIFS(СВЦЭМ!$C$39:$C$782,СВЦЭМ!$A$39:$A$782,$A59,СВЦЭМ!$B$39:$B$782,P$44)+'СЕТ СН'!$G$12+СВЦЭМ!$D$10+'СЕТ СН'!$G$6-'СЕТ СН'!$G$22</f>
        <v>2210.8693261899998</v>
      </c>
      <c r="Q59" s="36">
        <f>SUMIFS(СВЦЭМ!$C$39:$C$782,СВЦЭМ!$A$39:$A$782,$A59,СВЦЭМ!$B$39:$B$782,Q$44)+'СЕТ СН'!$G$12+СВЦЭМ!$D$10+'СЕТ СН'!$G$6-'СЕТ СН'!$G$22</f>
        <v>2194.1085992999997</v>
      </c>
      <c r="R59" s="36">
        <f>SUMIFS(СВЦЭМ!$C$39:$C$782,СВЦЭМ!$A$39:$A$782,$A59,СВЦЭМ!$B$39:$B$782,R$44)+'СЕТ СН'!$G$12+СВЦЭМ!$D$10+'СЕТ СН'!$G$6-'СЕТ СН'!$G$22</f>
        <v>2179.9233497999999</v>
      </c>
      <c r="S59" s="36">
        <f>SUMIFS(СВЦЭМ!$C$39:$C$782,СВЦЭМ!$A$39:$A$782,$A59,СВЦЭМ!$B$39:$B$782,S$44)+'СЕТ СН'!$G$12+СВЦЭМ!$D$10+'СЕТ СН'!$G$6-'СЕТ СН'!$G$22</f>
        <v>2131.6113720799999</v>
      </c>
      <c r="T59" s="36">
        <f>SUMIFS(СВЦЭМ!$C$39:$C$782,СВЦЭМ!$A$39:$A$782,$A59,СВЦЭМ!$B$39:$B$782,T$44)+'СЕТ СН'!$G$12+СВЦЭМ!$D$10+'СЕТ СН'!$G$6-'СЕТ СН'!$G$22</f>
        <v>2080.2583408400001</v>
      </c>
      <c r="U59" s="36">
        <f>SUMIFS(СВЦЭМ!$C$39:$C$782,СВЦЭМ!$A$39:$A$782,$A59,СВЦЭМ!$B$39:$B$782,U$44)+'СЕТ СН'!$G$12+СВЦЭМ!$D$10+'СЕТ СН'!$G$6-'СЕТ СН'!$G$22</f>
        <v>2108.9219796399998</v>
      </c>
      <c r="V59" s="36">
        <f>SUMIFS(СВЦЭМ!$C$39:$C$782,СВЦЭМ!$A$39:$A$782,$A59,СВЦЭМ!$B$39:$B$782,V$44)+'СЕТ СН'!$G$12+СВЦЭМ!$D$10+'СЕТ СН'!$G$6-'СЕТ СН'!$G$22</f>
        <v>2098.6065514899997</v>
      </c>
      <c r="W59" s="36">
        <f>SUMIFS(СВЦЭМ!$C$39:$C$782,СВЦЭМ!$A$39:$A$782,$A59,СВЦЭМ!$B$39:$B$782,W$44)+'СЕТ СН'!$G$12+СВЦЭМ!$D$10+'СЕТ СН'!$G$6-'СЕТ СН'!$G$22</f>
        <v>2097.4297025799997</v>
      </c>
      <c r="X59" s="36">
        <f>SUMIFS(СВЦЭМ!$C$39:$C$782,СВЦЭМ!$A$39:$A$782,$A59,СВЦЭМ!$B$39:$B$782,X$44)+'СЕТ СН'!$G$12+СВЦЭМ!$D$10+'СЕТ СН'!$G$6-'СЕТ СН'!$G$22</f>
        <v>2157.9415195699999</v>
      </c>
      <c r="Y59" s="36">
        <f>SUMIFS(СВЦЭМ!$C$39:$C$782,СВЦЭМ!$A$39:$A$782,$A59,СВЦЭМ!$B$39:$B$782,Y$44)+'СЕТ СН'!$G$12+СВЦЭМ!$D$10+'СЕТ СН'!$G$6-'СЕТ СН'!$G$22</f>
        <v>2193.2264700799997</v>
      </c>
    </row>
    <row r="60" spans="1:25" ht="15.75" x14ac:dyDescent="0.2">
      <c r="A60" s="35">
        <f t="shared" si="1"/>
        <v>44973</v>
      </c>
      <c r="B60" s="36">
        <f>SUMIFS(СВЦЭМ!$C$39:$C$782,СВЦЭМ!$A$39:$A$782,$A60,СВЦЭМ!$B$39:$B$782,B$44)+'СЕТ СН'!$G$12+СВЦЭМ!$D$10+'СЕТ СН'!$G$6-'СЕТ СН'!$G$22</f>
        <v>2259.4366423799997</v>
      </c>
      <c r="C60" s="36">
        <f>SUMIFS(СВЦЭМ!$C$39:$C$782,СВЦЭМ!$A$39:$A$782,$A60,СВЦЭМ!$B$39:$B$782,C$44)+'СЕТ СН'!$G$12+СВЦЭМ!$D$10+'СЕТ СН'!$G$6-'СЕТ СН'!$G$22</f>
        <v>2298.1273342700001</v>
      </c>
      <c r="D60" s="36">
        <f>SUMIFS(СВЦЭМ!$C$39:$C$782,СВЦЭМ!$A$39:$A$782,$A60,СВЦЭМ!$B$39:$B$782,D$44)+'СЕТ СН'!$G$12+СВЦЭМ!$D$10+'СЕТ СН'!$G$6-'СЕТ СН'!$G$22</f>
        <v>2290.1543136299997</v>
      </c>
      <c r="E60" s="36">
        <f>SUMIFS(СВЦЭМ!$C$39:$C$782,СВЦЭМ!$A$39:$A$782,$A60,СВЦЭМ!$B$39:$B$782,E$44)+'СЕТ СН'!$G$12+СВЦЭМ!$D$10+'СЕТ СН'!$G$6-'СЕТ СН'!$G$22</f>
        <v>2310.4714571300001</v>
      </c>
      <c r="F60" s="36">
        <f>SUMIFS(СВЦЭМ!$C$39:$C$782,СВЦЭМ!$A$39:$A$782,$A60,СВЦЭМ!$B$39:$B$782,F$44)+'СЕТ СН'!$G$12+СВЦЭМ!$D$10+'СЕТ СН'!$G$6-'СЕТ СН'!$G$22</f>
        <v>2273.2899233099997</v>
      </c>
      <c r="G60" s="36">
        <f>SUMIFS(СВЦЭМ!$C$39:$C$782,СВЦЭМ!$A$39:$A$782,$A60,СВЦЭМ!$B$39:$B$782,G$44)+'СЕТ СН'!$G$12+СВЦЭМ!$D$10+'СЕТ СН'!$G$6-'СЕТ СН'!$G$22</f>
        <v>2227.27598515</v>
      </c>
      <c r="H60" s="36">
        <f>SUMIFS(СВЦЭМ!$C$39:$C$782,СВЦЭМ!$A$39:$A$782,$A60,СВЦЭМ!$B$39:$B$782,H$44)+'СЕТ СН'!$G$12+СВЦЭМ!$D$10+'СЕТ СН'!$G$6-'СЕТ СН'!$G$22</f>
        <v>2125.3376062299999</v>
      </c>
      <c r="I60" s="36">
        <f>SUMIFS(СВЦЭМ!$C$39:$C$782,СВЦЭМ!$A$39:$A$782,$A60,СВЦЭМ!$B$39:$B$782,I$44)+'СЕТ СН'!$G$12+СВЦЭМ!$D$10+'СЕТ СН'!$G$6-'СЕТ СН'!$G$22</f>
        <v>2105.8534759099998</v>
      </c>
      <c r="J60" s="36">
        <f>SUMIFS(СВЦЭМ!$C$39:$C$782,СВЦЭМ!$A$39:$A$782,$A60,СВЦЭМ!$B$39:$B$782,J$44)+'СЕТ СН'!$G$12+СВЦЭМ!$D$10+'СЕТ СН'!$G$6-'СЕТ СН'!$G$22</f>
        <v>2083.4840488899999</v>
      </c>
      <c r="K60" s="36">
        <f>SUMIFS(СВЦЭМ!$C$39:$C$782,СВЦЭМ!$A$39:$A$782,$A60,СВЦЭМ!$B$39:$B$782,K$44)+'СЕТ СН'!$G$12+СВЦЭМ!$D$10+'СЕТ СН'!$G$6-'СЕТ СН'!$G$22</f>
        <v>2083.1015772999999</v>
      </c>
      <c r="L60" s="36">
        <f>SUMIFS(СВЦЭМ!$C$39:$C$782,СВЦЭМ!$A$39:$A$782,$A60,СВЦЭМ!$B$39:$B$782,L$44)+'СЕТ СН'!$G$12+СВЦЭМ!$D$10+'СЕТ СН'!$G$6-'СЕТ СН'!$G$22</f>
        <v>2110.3620739099997</v>
      </c>
      <c r="M60" s="36">
        <f>SUMIFS(СВЦЭМ!$C$39:$C$782,СВЦЭМ!$A$39:$A$782,$A60,СВЦЭМ!$B$39:$B$782,M$44)+'СЕТ СН'!$G$12+СВЦЭМ!$D$10+'СЕТ СН'!$G$6-'СЕТ СН'!$G$22</f>
        <v>2127.5230074199999</v>
      </c>
      <c r="N60" s="36">
        <f>SUMIFS(СВЦЭМ!$C$39:$C$782,СВЦЭМ!$A$39:$A$782,$A60,СВЦЭМ!$B$39:$B$782,N$44)+'СЕТ СН'!$G$12+СВЦЭМ!$D$10+'СЕТ СН'!$G$6-'СЕТ СН'!$G$22</f>
        <v>2186.8076070100001</v>
      </c>
      <c r="O60" s="36">
        <f>SUMIFS(СВЦЭМ!$C$39:$C$782,СВЦЭМ!$A$39:$A$782,$A60,СВЦЭМ!$B$39:$B$782,O$44)+'СЕТ СН'!$G$12+СВЦЭМ!$D$10+'СЕТ СН'!$G$6-'СЕТ СН'!$G$22</f>
        <v>2209.01206267</v>
      </c>
      <c r="P60" s="36">
        <f>SUMIFS(СВЦЭМ!$C$39:$C$782,СВЦЭМ!$A$39:$A$782,$A60,СВЦЭМ!$B$39:$B$782,P$44)+'СЕТ СН'!$G$12+СВЦЭМ!$D$10+'СЕТ СН'!$G$6-'СЕТ СН'!$G$22</f>
        <v>2229.90131888</v>
      </c>
      <c r="Q60" s="36">
        <f>SUMIFS(СВЦЭМ!$C$39:$C$782,СВЦЭМ!$A$39:$A$782,$A60,СВЦЭМ!$B$39:$B$782,Q$44)+'СЕТ СН'!$G$12+СВЦЭМ!$D$10+'СЕТ СН'!$G$6-'СЕТ СН'!$G$22</f>
        <v>2242.1814841</v>
      </c>
      <c r="R60" s="36">
        <f>SUMIFS(СВЦЭМ!$C$39:$C$782,СВЦЭМ!$A$39:$A$782,$A60,СВЦЭМ!$B$39:$B$782,R$44)+'СЕТ СН'!$G$12+СВЦЭМ!$D$10+'СЕТ СН'!$G$6-'СЕТ СН'!$G$22</f>
        <v>2220.1089182400001</v>
      </c>
      <c r="S60" s="36">
        <f>SUMIFS(СВЦЭМ!$C$39:$C$782,СВЦЭМ!$A$39:$A$782,$A60,СВЦЭМ!$B$39:$B$782,S$44)+'СЕТ СН'!$G$12+СВЦЭМ!$D$10+'СЕТ СН'!$G$6-'СЕТ СН'!$G$22</f>
        <v>2165.15888877</v>
      </c>
      <c r="T60" s="36">
        <f>SUMIFS(СВЦЭМ!$C$39:$C$782,СВЦЭМ!$A$39:$A$782,$A60,СВЦЭМ!$B$39:$B$782,T$44)+'СЕТ СН'!$G$12+СВЦЭМ!$D$10+'СЕТ СН'!$G$6-'СЕТ СН'!$G$22</f>
        <v>2121.0225854099999</v>
      </c>
      <c r="U60" s="36">
        <f>SUMIFS(СВЦЭМ!$C$39:$C$782,СВЦЭМ!$A$39:$A$782,$A60,СВЦЭМ!$B$39:$B$782,U$44)+'СЕТ СН'!$G$12+СВЦЭМ!$D$10+'СЕТ СН'!$G$6-'СЕТ СН'!$G$22</f>
        <v>2138.5105552599998</v>
      </c>
      <c r="V60" s="36">
        <f>SUMIFS(СВЦЭМ!$C$39:$C$782,СВЦЭМ!$A$39:$A$782,$A60,СВЦЭМ!$B$39:$B$782,V$44)+'СЕТ СН'!$G$12+СВЦЭМ!$D$10+'СЕТ СН'!$G$6-'СЕТ СН'!$G$22</f>
        <v>2155.5427405999999</v>
      </c>
      <c r="W60" s="36">
        <f>SUMIFS(СВЦЭМ!$C$39:$C$782,СВЦЭМ!$A$39:$A$782,$A60,СВЦЭМ!$B$39:$B$782,W$44)+'СЕТ СН'!$G$12+СВЦЭМ!$D$10+'СЕТ СН'!$G$6-'СЕТ СН'!$G$22</f>
        <v>2192.5817648799998</v>
      </c>
      <c r="X60" s="36">
        <f>SUMIFS(СВЦЭМ!$C$39:$C$782,СВЦЭМ!$A$39:$A$782,$A60,СВЦЭМ!$B$39:$B$782,X$44)+'СЕТ СН'!$G$12+СВЦЭМ!$D$10+'СЕТ СН'!$G$6-'СЕТ СН'!$G$22</f>
        <v>2232.93294685</v>
      </c>
      <c r="Y60" s="36">
        <f>SUMIFS(СВЦЭМ!$C$39:$C$782,СВЦЭМ!$A$39:$A$782,$A60,СВЦЭМ!$B$39:$B$782,Y$44)+'СЕТ СН'!$G$12+СВЦЭМ!$D$10+'СЕТ СН'!$G$6-'СЕТ СН'!$G$22</f>
        <v>2256.5508172499999</v>
      </c>
    </row>
    <row r="61" spans="1:25" ht="15.75" x14ac:dyDescent="0.2">
      <c r="A61" s="35">
        <f t="shared" si="1"/>
        <v>44974</v>
      </c>
      <c r="B61" s="36">
        <f>SUMIFS(СВЦЭМ!$C$39:$C$782,СВЦЭМ!$A$39:$A$782,$A61,СВЦЭМ!$B$39:$B$782,B$44)+'СЕТ СН'!$G$12+СВЦЭМ!$D$10+'СЕТ СН'!$G$6-'СЕТ СН'!$G$22</f>
        <v>2401.9898524600003</v>
      </c>
      <c r="C61" s="36">
        <f>SUMIFS(СВЦЭМ!$C$39:$C$782,СВЦЭМ!$A$39:$A$782,$A61,СВЦЭМ!$B$39:$B$782,C$44)+'СЕТ СН'!$G$12+СВЦЭМ!$D$10+'СЕТ СН'!$G$6-'СЕТ СН'!$G$22</f>
        <v>2450.0526720400003</v>
      </c>
      <c r="D61" s="36">
        <f>SUMIFS(СВЦЭМ!$C$39:$C$782,СВЦЭМ!$A$39:$A$782,$A61,СВЦЭМ!$B$39:$B$782,D$44)+'СЕТ СН'!$G$12+СВЦЭМ!$D$10+'СЕТ СН'!$G$6-'СЕТ СН'!$G$22</f>
        <v>2452.0584051200003</v>
      </c>
      <c r="E61" s="36">
        <f>SUMIFS(СВЦЭМ!$C$39:$C$782,СВЦЭМ!$A$39:$A$782,$A61,СВЦЭМ!$B$39:$B$782,E$44)+'СЕТ СН'!$G$12+СВЦЭМ!$D$10+'СЕТ СН'!$G$6-'СЕТ СН'!$G$22</f>
        <v>2458.4699108300001</v>
      </c>
      <c r="F61" s="36">
        <f>SUMIFS(СВЦЭМ!$C$39:$C$782,СВЦЭМ!$A$39:$A$782,$A61,СВЦЭМ!$B$39:$B$782,F$44)+'СЕТ СН'!$G$12+СВЦЭМ!$D$10+'СЕТ СН'!$G$6-'СЕТ СН'!$G$22</f>
        <v>2402.4143846900001</v>
      </c>
      <c r="G61" s="36">
        <f>SUMIFS(СВЦЭМ!$C$39:$C$782,СВЦЭМ!$A$39:$A$782,$A61,СВЦЭМ!$B$39:$B$782,G$44)+'СЕТ СН'!$G$12+СВЦЭМ!$D$10+'СЕТ СН'!$G$6-'СЕТ СН'!$G$22</f>
        <v>2351.32915331</v>
      </c>
      <c r="H61" s="36">
        <f>SUMIFS(СВЦЭМ!$C$39:$C$782,СВЦЭМ!$A$39:$A$782,$A61,СВЦЭМ!$B$39:$B$782,H$44)+'СЕТ СН'!$G$12+СВЦЭМ!$D$10+'СЕТ СН'!$G$6-'СЕТ СН'!$G$22</f>
        <v>2284.2258736799999</v>
      </c>
      <c r="I61" s="36">
        <f>SUMIFS(СВЦЭМ!$C$39:$C$782,СВЦЭМ!$A$39:$A$782,$A61,СВЦЭМ!$B$39:$B$782,I$44)+'СЕТ СН'!$G$12+СВЦЭМ!$D$10+'СЕТ СН'!$G$6-'СЕТ СН'!$G$22</f>
        <v>2262.4077275499999</v>
      </c>
      <c r="J61" s="36">
        <f>SUMIFS(СВЦЭМ!$C$39:$C$782,СВЦЭМ!$A$39:$A$782,$A61,СВЦЭМ!$B$39:$B$782,J$44)+'СЕТ СН'!$G$12+СВЦЭМ!$D$10+'СЕТ СН'!$G$6-'СЕТ СН'!$G$22</f>
        <v>2229.3710247099998</v>
      </c>
      <c r="K61" s="36">
        <f>SUMIFS(СВЦЭМ!$C$39:$C$782,СВЦЭМ!$A$39:$A$782,$A61,СВЦЭМ!$B$39:$B$782,K$44)+'СЕТ СН'!$G$12+СВЦЭМ!$D$10+'СЕТ СН'!$G$6-'СЕТ СН'!$G$22</f>
        <v>2213.5355710099998</v>
      </c>
      <c r="L61" s="36">
        <f>SUMIFS(СВЦЭМ!$C$39:$C$782,СВЦЭМ!$A$39:$A$782,$A61,СВЦЭМ!$B$39:$B$782,L$44)+'СЕТ СН'!$G$12+СВЦЭМ!$D$10+'СЕТ СН'!$G$6-'СЕТ СН'!$G$22</f>
        <v>2214.8327376899997</v>
      </c>
      <c r="M61" s="36">
        <f>SUMIFS(СВЦЭМ!$C$39:$C$782,СВЦЭМ!$A$39:$A$782,$A61,СВЦЭМ!$B$39:$B$782,M$44)+'СЕТ СН'!$G$12+СВЦЭМ!$D$10+'СЕТ СН'!$G$6-'СЕТ СН'!$G$22</f>
        <v>2216.1011968099997</v>
      </c>
      <c r="N61" s="36">
        <f>SUMIFS(СВЦЭМ!$C$39:$C$782,СВЦЭМ!$A$39:$A$782,$A61,СВЦЭМ!$B$39:$B$782,N$44)+'СЕТ СН'!$G$12+СВЦЭМ!$D$10+'СЕТ СН'!$G$6-'СЕТ СН'!$G$22</f>
        <v>2257.2852731099997</v>
      </c>
      <c r="O61" s="36">
        <f>SUMIFS(СВЦЭМ!$C$39:$C$782,СВЦЭМ!$A$39:$A$782,$A61,СВЦЭМ!$B$39:$B$782,O$44)+'СЕТ СН'!$G$12+СВЦЭМ!$D$10+'СЕТ СН'!$G$6-'СЕТ СН'!$G$22</f>
        <v>2283.5414409499999</v>
      </c>
      <c r="P61" s="36">
        <f>SUMIFS(СВЦЭМ!$C$39:$C$782,СВЦЭМ!$A$39:$A$782,$A61,СВЦЭМ!$B$39:$B$782,P$44)+'СЕТ СН'!$G$12+СВЦЭМ!$D$10+'СЕТ СН'!$G$6-'СЕТ СН'!$G$22</f>
        <v>2305.4805004499999</v>
      </c>
      <c r="Q61" s="36">
        <f>SUMIFS(СВЦЭМ!$C$39:$C$782,СВЦЭМ!$A$39:$A$782,$A61,СВЦЭМ!$B$39:$B$782,Q$44)+'СЕТ СН'!$G$12+СВЦЭМ!$D$10+'СЕТ СН'!$G$6-'СЕТ СН'!$G$22</f>
        <v>2294.8272747299998</v>
      </c>
      <c r="R61" s="36">
        <f>SUMIFS(СВЦЭМ!$C$39:$C$782,СВЦЭМ!$A$39:$A$782,$A61,СВЦЭМ!$B$39:$B$782,R$44)+'СЕТ СН'!$G$12+СВЦЭМ!$D$10+'СЕТ СН'!$G$6-'СЕТ СН'!$G$22</f>
        <v>2271.2370974800001</v>
      </c>
      <c r="S61" s="36">
        <f>SUMIFS(СВЦЭМ!$C$39:$C$782,СВЦЭМ!$A$39:$A$782,$A61,СВЦЭМ!$B$39:$B$782,S$44)+'СЕТ СН'!$G$12+СВЦЭМ!$D$10+'СЕТ СН'!$G$6-'СЕТ СН'!$G$22</f>
        <v>2222.37064736</v>
      </c>
      <c r="T61" s="36">
        <f>SUMIFS(СВЦЭМ!$C$39:$C$782,СВЦЭМ!$A$39:$A$782,$A61,СВЦЭМ!$B$39:$B$782,T$44)+'СЕТ СН'!$G$12+СВЦЭМ!$D$10+'СЕТ СН'!$G$6-'СЕТ СН'!$G$22</f>
        <v>2184.4988120899998</v>
      </c>
      <c r="U61" s="36">
        <f>SUMIFS(СВЦЭМ!$C$39:$C$782,СВЦЭМ!$A$39:$A$782,$A61,СВЦЭМ!$B$39:$B$782,U$44)+'СЕТ СН'!$G$12+СВЦЭМ!$D$10+'СЕТ СН'!$G$6-'СЕТ СН'!$G$22</f>
        <v>2203.1608446800001</v>
      </c>
      <c r="V61" s="36">
        <f>SUMIFS(СВЦЭМ!$C$39:$C$782,СВЦЭМ!$A$39:$A$782,$A61,СВЦЭМ!$B$39:$B$782,V$44)+'СЕТ СН'!$G$12+СВЦЭМ!$D$10+'СЕТ СН'!$G$6-'СЕТ СН'!$G$22</f>
        <v>2239.7277199800001</v>
      </c>
      <c r="W61" s="36">
        <f>SUMIFS(СВЦЭМ!$C$39:$C$782,СВЦЭМ!$A$39:$A$782,$A61,СВЦЭМ!$B$39:$B$782,W$44)+'СЕТ СН'!$G$12+СВЦЭМ!$D$10+'СЕТ СН'!$G$6-'СЕТ СН'!$G$22</f>
        <v>2295.33677347</v>
      </c>
      <c r="X61" s="36">
        <f>SUMIFS(СВЦЭМ!$C$39:$C$782,СВЦЭМ!$A$39:$A$782,$A61,СВЦЭМ!$B$39:$B$782,X$44)+'СЕТ СН'!$G$12+СВЦЭМ!$D$10+'СЕТ СН'!$G$6-'СЕТ СН'!$G$22</f>
        <v>2315.83897639</v>
      </c>
      <c r="Y61" s="36">
        <f>SUMIFS(СВЦЭМ!$C$39:$C$782,СВЦЭМ!$A$39:$A$782,$A61,СВЦЭМ!$B$39:$B$782,Y$44)+'СЕТ СН'!$G$12+СВЦЭМ!$D$10+'СЕТ СН'!$G$6-'СЕТ СН'!$G$22</f>
        <v>2335.8293395199998</v>
      </c>
    </row>
    <row r="62" spans="1:25" ht="15.75" x14ac:dyDescent="0.2">
      <c r="A62" s="35">
        <f t="shared" si="1"/>
        <v>44975</v>
      </c>
      <c r="B62" s="36">
        <f>SUMIFS(СВЦЭМ!$C$39:$C$782,СВЦЭМ!$A$39:$A$782,$A62,СВЦЭМ!$B$39:$B$782,B$44)+'СЕТ СН'!$G$12+СВЦЭМ!$D$10+'СЕТ СН'!$G$6-'СЕТ СН'!$G$22</f>
        <v>2264.5144214299999</v>
      </c>
      <c r="C62" s="36">
        <f>SUMIFS(СВЦЭМ!$C$39:$C$782,СВЦЭМ!$A$39:$A$782,$A62,СВЦЭМ!$B$39:$B$782,C$44)+'СЕТ СН'!$G$12+СВЦЭМ!$D$10+'СЕТ СН'!$G$6-'СЕТ СН'!$G$22</f>
        <v>2316.0794273900001</v>
      </c>
      <c r="D62" s="36">
        <f>SUMIFS(СВЦЭМ!$C$39:$C$782,СВЦЭМ!$A$39:$A$782,$A62,СВЦЭМ!$B$39:$B$782,D$44)+'СЕТ СН'!$G$12+СВЦЭМ!$D$10+'СЕТ СН'!$G$6-'СЕТ СН'!$G$22</f>
        <v>2305.8442340900001</v>
      </c>
      <c r="E62" s="36">
        <f>SUMIFS(СВЦЭМ!$C$39:$C$782,СВЦЭМ!$A$39:$A$782,$A62,СВЦЭМ!$B$39:$B$782,E$44)+'СЕТ СН'!$G$12+СВЦЭМ!$D$10+'СЕТ СН'!$G$6-'СЕТ СН'!$G$22</f>
        <v>2332.94981108</v>
      </c>
      <c r="F62" s="36">
        <f>SUMIFS(СВЦЭМ!$C$39:$C$782,СВЦЭМ!$A$39:$A$782,$A62,СВЦЭМ!$B$39:$B$782,F$44)+'СЕТ СН'!$G$12+СВЦЭМ!$D$10+'СЕТ СН'!$G$6-'СЕТ СН'!$G$22</f>
        <v>2293.8301646</v>
      </c>
      <c r="G62" s="36">
        <f>SUMIFS(СВЦЭМ!$C$39:$C$782,СВЦЭМ!$A$39:$A$782,$A62,СВЦЭМ!$B$39:$B$782,G$44)+'СЕТ СН'!$G$12+СВЦЭМ!$D$10+'СЕТ СН'!$G$6-'СЕТ СН'!$G$22</f>
        <v>2276.0125690499999</v>
      </c>
      <c r="H62" s="36">
        <f>SUMIFS(СВЦЭМ!$C$39:$C$782,СВЦЭМ!$A$39:$A$782,$A62,СВЦЭМ!$B$39:$B$782,H$44)+'СЕТ СН'!$G$12+СВЦЭМ!$D$10+'СЕТ СН'!$G$6-'СЕТ СН'!$G$22</f>
        <v>2279.1384327000001</v>
      </c>
      <c r="I62" s="36">
        <f>SUMIFS(СВЦЭМ!$C$39:$C$782,СВЦЭМ!$A$39:$A$782,$A62,СВЦЭМ!$B$39:$B$782,I$44)+'СЕТ СН'!$G$12+СВЦЭМ!$D$10+'СЕТ СН'!$G$6-'СЕТ СН'!$G$22</f>
        <v>2288.5847808099998</v>
      </c>
      <c r="J62" s="36">
        <f>SUMIFS(СВЦЭМ!$C$39:$C$782,СВЦЭМ!$A$39:$A$782,$A62,СВЦЭМ!$B$39:$B$782,J$44)+'СЕТ СН'!$G$12+СВЦЭМ!$D$10+'СЕТ СН'!$G$6-'СЕТ СН'!$G$22</f>
        <v>2284.63632379</v>
      </c>
      <c r="K62" s="36">
        <f>SUMIFS(СВЦЭМ!$C$39:$C$782,СВЦЭМ!$A$39:$A$782,$A62,СВЦЭМ!$B$39:$B$782,K$44)+'СЕТ СН'!$G$12+СВЦЭМ!$D$10+'СЕТ СН'!$G$6-'СЕТ СН'!$G$22</f>
        <v>2178.5120156499997</v>
      </c>
      <c r="L62" s="36">
        <f>SUMIFS(СВЦЭМ!$C$39:$C$782,СВЦЭМ!$A$39:$A$782,$A62,СВЦЭМ!$B$39:$B$782,L$44)+'СЕТ СН'!$G$12+СВЦЭМ!$D$10+'СЕТ СН'!$G$6-'СЕТ СН'!$G$22</f>
        <v>2161.00801955</v>
      </c>
      <c r="M62" s="36">
        <f>SUMIFS(СВЦЭМ!$C$39:$C$782,СВЦЭМ!$A$39:$A$782,$A62,СВЦЭМ!$B$39:$B$782,M$44)+'СЕТ СН'!$G$12+СВЦЭМ!$D$10+'СЕТ СН'!$G$6-'СЕТ СН'!$G$22</f>
        <v>2177.3906677999998</v>
      </c>
      <c r="N62" s="36">
        <f>SUMIFS(СВЦЭМ!$C$39:$C$782,СВЦЭМ!$A$39:$A$782,$A62,СВЦЭМ!$B$39:$B$782,N$44)+'СЕТ СН'!$G$12+СВЦЭМ!$D$10+'СЕТ СН'!$G$6-'СЕТ СН'!$G$22</f>
        <v>2206.4437174</v>
      </c>
      <c r="O62" s="36">
        <f>SUMIFS(СВЦЭМ!$C$39:$C$782,СВЦЭМ!$A$39:$A$782,$A62,СВЦЭМ!$B$39:$B$782,O$44)+'СЕТ СН'!$G$12+СВЦЭМ!$D$10+'СЕТ СН'!$G$6-'СЕТ СН'!$G$22</f>
        <v>2219.0887518099998</v>
      </c>
      <c r="P62" s="36">
        <f>SUMIFS(СВЦЭМ!$C$39:$C$782,СВЦЭМ!$A$39:$A$782,$A62,СВЦЭМ!$B$39:$B$782,P$44)+'СЕТ СН'!$G$12+СВЦЭМ!$D$10+'СЕТ СН'!$G$6-'СЕТ СН'!$G$22</f>
        <v>2244.0255182599999</v>
      </c>
      <c r="Q62" s="36">
        <f>SUMIFS(СВЦЭМ!$C$39:$C$782,СВЦЭМ!$A$39:$A$782,$A62,СВЦЭМ!$B$39:$B$782,Q$44)+'СЕТ СН'!$G$12+СВЦЭМ!$D$10+'СЕТ СН'!$G$6-'СЕТ СН'!$G$22</f>
        <v>2230.3133140999998</v>
      </c>
      <c r="R62" s="36">
        <f>SUMIFS(СВЦЭМ!$C$39:$C$782,СВЦЭМ!$A$39:$A$782,$A62,СВЦЭМ!$B$39:$B$782,R$44)+'СЕТ СН'!$G$12+СВЦЭМ!$D$10+'СЕТ СН'!$G$6-'СЕТ СН'!$G$22</f>
        <v>2244.31398915</v>
      </c>
      <c r="S62" s="36">
        <f>SUMIFS(СВЦЭМ!$C$39:$C$782,СВЦЭМ!$A$39:$A$782,$A62,СВЦЭМ!$B$39:$B$782,S$44)+'СЕТ СН'!$G$12+СВЦЭМ!$D$10+'СЕТ СН'!$G$6-'СЕТ СН'!$G$22</f>
        <v>2243.1447921700001</v>
      </c>
      <c r="T62" s="36">
        <f>SUMIFS(СВЦЭМ!$C$39:$C$782,СВЦЭМ!$A$39:$A$782,$A62,СВЦЭМ!$B$39:$B$782,T$44)+'СЕТ СН'!$G$12+СВЦЭМ!$D$10+'СЕТ СН'!$G$6-'СЕТ СН'!$G$22</f>
        <v>2212.8854947699997</v>
      </c>
      <c r="U62" s="36">
        <f>SUMIFS(СВЦЭМ!$C$39:$C$782,СВЦЭМ!$A$39:$A$782,$A62,СВЦЭМ!$B$39:$B$782,U$44)+'СЕТ СН'!$G$12+СВЦЭМ!$D$10+'СЕТ СН'!$G$6-'СЕТ СН'!$G$22</f>
        <v>2211.3993886600001</v>
      </c>
      <c r="V62" s="36">
        <f>SUMIFS(СВЦЭМ!$C$39:$C$782,СВЦЭМ!$A$39:$A$782,$A62,СВЦЭМ!$B$39:$B$782,V$44)+'СЕТ СН'!$G$12+СВЦЭМ!$D$10+'СЕТ СН'!$G$6-'СЕТ СН'!$G$22</f>
        <v>2196.80468565</v>
      </c>
      <c r="W62" s="36">
        <f>SUMIFS(СВЦЭМ!$C$39:$C$782,СВЦЭМ!$A$39:$A$782,$A62,СВЦЭМ!$B$39:$B$782,W$44)+'СЕТ СН'!$G$12+СВЦЭМ!$D$10+'СЕТ СН'!$G$6-'СЕТ СН'!$G$22</f>
        <v>2241.5673519500001</v>
      </c>
      <c r="X62" s="36">
        <f>SUMIFS(СВЦЭМ!$C$39:$C$782,СВЦЭМ!$A$39:$A$782,$A62,СВЦЭМ!$B$39:$B$782,X$44)+'СЕТ СН'!$G$12+СВЦЭМ!$D$10+'СЕТ СН'!$G$6-'СЕТ СН'!$G$22</f>
        <v>2240.13838777</v>
      </c>
      <c r="Y62" s="36">
        <f>SUMIFS(СВЦЭМ!$C$39:$C$782,СВЦЭМ!$A$39:$A$782,$A62,СВЦЭМ!$B$39:$B$782,Y$44)+'СЕТ СН'!$G$12+СВЦЭМ!$D$10+'СЕТ СН'!$G$6-'СЕТ СН'!$G$22</f>
        <v>2291.0672265499998</v>
      </c>
    </row>
    <row r="63" spans="1:25" ht="15.75" x14ac:dyDescent="0.2">
      <c r="A63" s="35">
        <f t="shared" si="1"/>
        <v>44976</v>
      </c>
      <c r="B63" s="36">
        <f>SUMIFS(СВЦЭМ!$C$39:$C$782,СВЦЭМ!$A$39:$A$782,$A63,СВЦЭМ!$B$39:$B$782,B$44)+'СЕТ СН'!$G$12+СВЦЭМ!$D$10+'СЕТ СН'!$G$6-'СЕТ СН'!$G$22</f>
        <v>2346.27977186</v>
      </c>
      <c r="C63" s="36">
        <f>SUMIFS(СВЦЭМ!$C$39:$C$782,СВЦЭМ!$A$39:$A$782,$A63,СВЦЭМ!$B$39:$B$782,C$44)+'СЕТ СН'!$G$12+СВЦЭМ!$D$10+'СЕТ СН'!$G$6-'СЕТ СН'!$G$22</f>
        <v>2384.0724615300001</v>
      </c>
      <c r="D63" s="36">
        <f>SUMIFS(СВЦЭМ!$C$39:$C$782,СВЦЭМ!$A$39:$A$782,$A63,СВЦЭМ!$B$39:$B$782,D$44)+'СЕТ СН'!$G$12+СВЦЭМ!$D$10+'СЕТ СН'!$G$6-'СЕТ СН'!$G$22</f>
        <v>2361.6299939</v>
      </c>
      <c r="E63" s="36">
        <f>SUMIFS(СВЦЭМ!$C$39:$C$782,СВЦЭМ!$A$39:$A$782,$A63,СВЦЭМ!$B$39:$B$782,E$44)+'СЕТ СН'!$G$12+СВЦЭМ!$D$10+'СЕТ СН'!$G$6-'СЕТ СН'!$G$22</f>
        <v>2385.7397576300004</v>
      </c>
      <c r="F63" s="36">
        <f>SUMIFS(СВЦЭМ!$C$39:$C$782,СВЦЭМ!$A$39:$A$782,$A63,СВЦЭМ!$B$39:$B$782,F$44)+'СЕТ СН'!$G$12+СВЦЭМ!$D$10+'СЕТ СН'!$G$6-'СЕТ СН'!$G$22</f>
        <v>2387.2870902600002</v>
      </c>
      <c r="G63" s="36">
        <f>SUMIFS(СВЦЭМ!$C$39:$C$782,СВЦЭМ!$A$39:$A$782,$A63,СВЦЭМ!$B$39:$B$782,G$44)+'СЕТ СН'!$G$12+СВЦЭМ!$D$10+'СЕТ СН'!$G$6-'СЕТ СН'!$G$22</f>
        <v>2378.9588764</v>
      </c>
      <c r="H63" s="36">
        <f>SUMIFS(СВЦЭМ!$C$39:$C$782,СВЦЭМ!$A$39:$A$782,$A63,СВЦЭМ!$B$39:$B$782,H$44)+'СЕТ СН'!$G$12+СВЦЭМ!$D$10+'СЕТ СН'!$G$6-'СЕТ СН'!$G$22</f>
        <v>2359.4768517100001</v>
      </c>
      <c r="I63" s="36">
        <f>SUMIFS(СВЦЭМ!$C$39:$C$782,СВЦЭМ!$A$39:$A$782,$A63,СВЦЭМ!$B$39:$B$782,I$44)+'СЕТ СН'!$G$12+СВЦЭМ!$D$10+'СЕТ СН'!$G$6-'СЕТ СН'!$G$22</f>
        <v>2368.9758193600001</v>
      </c>
      <c r="J63" s="36">
        <f>SUMIFS(СВЦЭМ!$C$39:$C$782,СВЦЭМ!$A$39:$A$782,$A63,СВЦЭМ!$B$39:$B$782,J$44)+'СЕТ СН'!$G$12+СВЦЭМ!$D$10+'СЕТ СН'!$G$6-'СЕТ СН'!$G$22</f>
        <v>2324.8675450599999</v>
      </c>
      <c r="K63" s="36">
        <f>SUMIFS(СВЦЭМ!$C$39:$C$782,СВЦЭМ!$A$39:$A$782,$A63,СВЦЭМ!$B$39:$B$782,K$44)+'СЕТ СН'!$G$12+СВЦЭМ!$D$10+'СЕТ СН'!$G$6-'СЕТ СН'!$G$22</f>
        <v>2275.3264916200001</v>
      </c>
      <c r="L63" s="36">
        <f>SUMIFS(СВЦЭМ!$C$39:$C$782,СВЦЭМ!$A$39:$A$782,$A63,СВЦЭМ!$B$39:$B$782,L$44)+'СЕТ СН'!$G$12+СВЦЭМ!$D$10+'СЕТ СН'!$G$6-'СЕТ СН'!$G$22</f>
        <v>2243.0832590999999</v>
      </c>
      <c r="M63" s="36">
        <f>SUMIFS(СВЦЭМ!$C$39:$C$782,СВЦЭМ!$A$39:$A$782,$A63,СВЦЭМ!$B$39:$B$782,M$44)+'СЕТ СН'!$G$12+СВЦЭМ!$D$10+'СЕТ СН'!$G$6-'СЕТ СН'!$G$22</f>
        <v>2253.8313494499998</v>
      </c>
      <c r="N63" s="36">
        <f>SUMIFS(СВЦЭМ!$C$39:$C$782,СВЦЭМ!$A$39:$A$782,$A63,СВЦЭМ!$B$39:$B$782,N$44)+'СЕТ СН'!$G$12+СВЦЭМ!$D$10+'СЕТ СН'!$G$6-'СЕТ СН'!$G$22</f>
        <v>2269.1668402699997</v>
      </c>
      <c r="O63" s="36">
        <f>SUMIFS(СВЦЭМ!$C$39:$C$782,СВЦЭМ!$A$39:$A$782,$A63,СВЦЭМ!$B$39:$B$782,O$44)+'СЕТ СН'!$G$12+СВЦЭМ!$D$10+'СЕТ СН'!$G$6-'СЕТ СН'!$G$22</f>
        <v>2233.4504498000001</v>
      </c>
      <c r="P63" s="36">
        <f>SUMIFS(СВЦЭМ!$C$39:$C$782,СВЦЭМ!$A$39:$A$782,$A63,СВЦЭМ!$B$39:$B$782,P$44)+'СЕТ СН'!$G$12+СВЦЭМ!$D$10+'СЕТ СН'!$G$6-'СЕТ СН'!$G$22</f>
        <v>2338.9650556199999</v>
      </c>
      <c r="Q63" s="36">
        <f>SUMIFS(СВЦЭМ!$C$39:$C$782,СВЦЭМ!$A$39:$A$782,$A63,СВЦЭМ!$B$39:$B$782,Q$44)+'СЕТ СН'!$G$12+СВЦЭМ!$D$10+'СЕТ СН'!$G$6-'СЕТ СН'!$G$22</f>
        <v>2358.6179703299999</v>
      </c>
      <c r="R63" s="36">
        <f>SUMIFS(СВЦЭМ!$C$39:$C$782,СВЦЭМ!$A$39:$A$782,$A63,СВЦЭМ!$B$39:$B$782,R$44)+'СЕТ СН'!$G$12+СВЦЭМ!$D$10+'СЕТ СН'!$G$6-'СЕТ СН'!$G$22</f>
        <v>2363.7150334399998</v>
      </c>
      <c r="S63" s="36">
        <f>SUMIFS(СВЦЭМ!$C$39:$C$782,СВЦЭМ!$A$39:$A$782,$A63,СВЦЭМ!$B$39:$B$782,S$44)+'СЕТ СН'!$G$12+СВЦЭМ!$D$10+'СЕТ СН'!$G$6-'СЕТ СН'!$G$22</f>
        <v>2340.45344694</v>
      </c>
      <c r="T63" s="36">
        <f>SUMIFS(СВЦЭМ!$C$39:$C$782,СВЦЭМ!$A$39:$A$782,$A63,СВЦЭМ!$B$39:$B$782,T$44)+'СЕТ СН'!$G$12+СВЦЭМ!$D$10+'СЕТ СН'!$G$6-'СЕТ СН'!$G$22</f>
        <v>2287.4039752200001</v>
      </c>
      <c r="U63" s="36">
        <f>SUMIFS(СВЦЭМ!$C$39:$C$782,СВЦЭМ!$A$39:$A$782,$A63,СВЦЭМ!$B$39:$B$782,U$44)+'СЕТ СН'!$G$12+СВЦЭМ!$D$10+'СЕТ СН'!$G$6-'СЕТ СН'!$G$22</f>
        <v>2238.43288914</v>
      </c>
      <c r="V63" s="36">
        <f>SUMIFS(СВЦЭМ!$C$39:$C$782,СВЦЭМ!$A$39:$A$782,$A63,СВЦЭМ!$B$39:$B$782,V$44)+'СЕТ СН'!$G$12+СВЦЭМ!$D$10+'СЕТ СН'!$G$6-'СЕТ СН'!$G$22</f>
        <v>2168.8699523199998</v>
      </c>
      <c r="W63" s="36">
        <f>SUMIFS(СВЦЭМ!$C$39:$C$782,СВЦЭМ!$A$39:$A$782,$A63,СВЦЭМ!$B$39:$B$782,W$44)+'СЕТ СН'!$G$12+СВЦЭМ!$D$10+'СЕТ СН'!$G$6-'СЕТ СН'!$G$22</f>
        <v>2271.1280707699998</v>
      </c>
      <c r="X63" s="36">
        <f>SUMIFS(СВЦЭМ!$C$39:$C$782,СВЦЭМ!$A$39:$A$782,$A63,СВЦЭМ!$B$39:$B$782,X$44)+'СЕТ СН'!$G$12+СВЦЭМ!$D$10+'СЕТ СН'!$G$6-'СЕТ СН'!$G$22</f>
        <v>2313.11871286</v>
      </c>
      <c r="Y63" s="36">
        <f>SUMIFS(СВЦЭМ!$C$39:$C$782,СВЦЭМ!$A$39:$A$782,$A63,СВЦЭМ!$B$39:$B$782,Y$44)+'СЕТ СН'!$G$12+СВЦЭМ!$D$10+'СЕТ СН'!$G$6-'СЕТ СН'!$G$22</f>
        <v>2318.9216132799997</v>
      </c>
    </row>
    <row r="64" spans="1:25" ht="15.75" x14ac:dyDescent="0.2">
      <c r="A64" s="35">
        <f t="shared" si="1"/>
        <v>44977</v>
      </c>
      <c r="B64" s="36">
        <f>SUMIFS(СВЦЭМ!$C$39:$C$782,СВЦЭМ!$A$39:$A$782,$A64,СВЦЭМ!$B$39:$B$782,B$44)+'СЕТ СН'!$G$12+СВЦЭМ!$D$10+'СЕТ СН'!$G$6-'СЕТ СН'!$G$22</f>
        <v>2392.9318471300003</v>
      </c>
      <c r="C64" s="36">
        <f>SUMIFS(СВЦЭМ!$C$39:$C$782,СВЦЭМ!$A$39:$A$782,$A64,СВЦЭМ!$B$39:$B$782,C$44)+'СЕТ СН'!$G$12+СВЦЭМ!$D$10+'СЕТ СН'!$G$6-'СЕТ СН'!$G$22</f>
        <v>2366.0092380199999</v>
      </c>
      <c r="D64" s="36">
        <f>SUMIFS(СВЦЭМ!$C$39:$C$782,СВЦЭМ!$A$39:$A$782,$A64,СВЦЭМ!$B$39:$B$782,D$44)+'СЕТ СН'!$G$12+СВЦЭМ!$D$10+'СЕТ СН'!$G$6-'СЕТ СН'!$G$22</f>
        <v>2364.2393907999999</v>
      </c>
      <c r="E64" s="36">
        <f>SUMIFS(СВЦЭМ!$C$39:$C$782,СВЦЭМ!$A$39:$A$782,$A64,СВЦЭМ!$B$39:$B$782,E$44)+'СЕТ СН'!$G$12+СВЦЭМ!$D$10+'СЕТ СН'!$G$6-'СЕТ СН'!$G$22</f>
        <v>2371.8830332699999</v>
      </c>
      <c r="F64" s="36">
        <f>SUMIFS(СВЦЭМ!$C$39:$C$782,СВЦЭМ!$A$39:$A$782,$A64,СВЦЭМ!$B$39:$B$782,F$44)+'СЕТ СН'!$G$12+СВЦЭМ!$D$10+'СЕТ СН'!$G$6-'СЕТ СН'!$G$22</f>
        <v>2340.8547724699997</v>
      </c>
      <c r="G64" s="36">
        <f>SUMIFS(СВЦЭМ!$C$39:$C$782,СВЦЭМ!$A$39:$A$782,$A64,СВЦЭМ!$B$39:$B$782,G$44)+'СЕТ СН'!$G$12+СВЦЭМ!$D$10+'СЕТ СН'!$G$6-'СЕТ СН'!$G$22</f>
        <v>2342.8503644499997</v>
      </c>
      <c r="H64" s="36">
        <f>SUMIFS(СВЦЭМ!$C$39:$C$782,СВЦЭМ!$A$39:$A$782,$A64,СВЦЭМ!$B$39:$B$782,H$44)+'СЕТ СН'!$G$12+СВЦЭМ!$D$10+'СЕТ СН'!$G$6-'СЕТ СН'!$G$22</f>
        <v>2289.12718154</v>
      </c>
      <c r="I64" s="36">
        <f>SUMIFS(СВЦЭМ!$C$39:$C$782,СВЦЭМ!$A$39:$A$782,$A64,СВЦЭМ!$B$39:$B$782,I$44)+'СЕТ СН'!$G$12+СВЦЭМ!$D$10+'СЕТ СН'!$G$6-'СЕТ СН'!$G$22</f>
        <v>2248.85382906</v>
      </c>
      <c r="J64" s="36">
        <f>SUMIFS(СВЦЭМ!$C$39:$C$782,СВЦЭМ!$A$39:$A$782,$A64,СВЦЭМ!$B$39:$B$782,J$44)+'СЕТ СН'!$G$12+СВЦЭМ!$D$10+'СЕТ СН'!$G$6-'СЕТ СН'!$G$22</f>
        <v>2202.0398518799998</v>
      </c>
      <c r="K64" s="36">
        <f>SUMIFS(СВЦЭМ!$C$39:$C$782,СВЦЭМ!$A$39:$A$782,$A64,СВЦЭМ!$B$39:$B$782,K$44)+'СЕТ СН'!$G$12+СВЦЭМ!$D$10+'СЕТ СН'!$G$6-'СЕТ СН'!$G$22</f>
        <v>2168.98407752</v>
      </c>
      <c r="L64" s="36">
        <f>SUMIFS(СВЦЭМ!$C$39:$C$782,СВЦЭМ!$A$39:$A$782,$A64,СВЦЭМ!$B$39:$B$782,L$44)+'СЕТ СН'!$G$12+СВЦЭМ!$D$10+'СЕТ СН'!$G$6-'СЕТ СН'!$G$22</f>
        <v>2147.3667150399997</v>
      </c>
      <c r="M64" s="36">
        <f>SUMIFS(СВЦЭМ!$C$39:$C$782,СВЦЭМ!$A$39:$A$782,$A64,СВЦЭМ!$B$39:$B$782,M$44)+'СЕТ СН'!$G$12+СВЦЭМ!$D$10+'СЕТ СН'!$G$6-'СЕТ СН'!$G$22</f>
        <v>2159.48992989</v>
      </c>
      <c r="N64" s="36">
        <f>SUMIFS(СВЦЭМ!$C$39:$C$782,СВЦЭМ!$A$39:$A$782,$A64,СВЦЭМ!$B$39:$B$782,N$44)+'СЕТ СН'!$G$12+СВЦЭМ!$D$10+'СЕТ СН'!$G$6-'СЕТ СН'!$G$22</f>
        <v>2180.2640673299998</v>
      </c>
      <c r="O64" s="36">
        <f>SUMIFS(СВЦЭМ!$C$39:$C$782,СВЦЭМ!$A$39:$A$782,$A64,СВЦЭМ!$B$39:$B$782,O$44)+'СЕТ СН'!$G$12+СВЦЭМ!$D$10+'СЕТ СН'!$G$6-'СЕТ СН'!$G$22</f>
        <v>2206.2952283699997</v>
      </c>
      <c r="P64" s="36">
        <f>SUMIFS(СВЦЭМ!$C$39:$C$782,СВЦЭМ!$A$39:$A$782,$A64,СВЦЭМ!$B$39:$B$782,P$44)+'СЕТ СН'!$G$12+СВЦЭМ!$D$10+'СЕТ СН'!$G$6-'СЕТ СН'!$G$22</f>
        <v>2209.4969741</v>
      </c>
      <c r="Q64" s="36">
        <f>SUMIFS(СВЦЭМ!$C$39:$C$782,СВЦЭМ!$A$39:$A$782,$A64,СВЦЭМ!$B$39:$B$782,Q$44)+'СЕТ СН'!$G$12+СВЦЭМ!$D$10+'СЕТ СН'!$G$6-'СЕТ СН'!$G$22</f>
        <v>2206.93713772</v>
      </c>
      <c r="R64" s="36">
        <f>SUMIFS(СВЦЭМ!$C$39:$C$782,СВЦЭМ!$A$39:$A$782,$A64,СВЦЭМ!$B$39:$B$782,R$44)+'СЕТ СН'!$G$12+СВЦЭМ!$D$10+'СЕТ СН'!$G$6-'СЕТ СН'!$G$22</f>
        <v>2233.9793470099999</v>
      </c>
      <c r="S64" s="36">
        <f>SUMIFS(СВЦЭМ!$C$39:$C$782,СВЦЭМ!$A$39:$A$782,$A64,СВЦЭМ!$B$39:$B$782,S$44)+'СЕТ СН'!$G$12+СВЦЭМ!$D$10+'СЕТ СН'!$G$6-'СЕТ СН'!$G$22</f>
        <v>2244.6877910399999</v>
      </c>
      <c r="T64" s="36">
        <f>SUMIFS(СВЦЭМ!$C$39:$C$782,СВЦЭМ!$A$39:$A$782,$A64,СВЦЭМ!$B$39:$B$782,T$44)+'СЕТ СН'!$G$12+СВЦЭМ!$D$10+'СЕТ СН'!$G$6-'СЕТ СН'!$G$22</f>
        <v>2226.16458947</v>
      </c>
      <c r="U64" s="36">
        <f>SUMIFS(СВЦЭМ!$C$39:$C$782,СВЦЭМ!$A$39:$A$782,$A64,СВЦЭМ!$B$39:$B$782,U$44)+'СЕТ СН'!$G$12+СВЦЭМ!$D$10+'СЕТ СН'!$G$6-'СЕТ СН'!$G$22</f>
        <v>2193.6077362000001</v>
      </c>
      <c r="V64" s="36">
        <f>SUMIFS(СВЦЭМ!$C$39:$C$782,СВЦЭМ!$A$39:$A$782,$A64,СВЦЭМ!$B$39:$B$782,V$44)+'СЕТ СН'!$G$12+СВЦЭМ!$D$10+'СЕТ СН'!$G$6-'СЕТ СН'!$G$22</f>
        <v>2211.2308898900001</v>
      </c>
      <c r="W64" s="36">
        <f>SUMIFS(СВЦЭМ!$C$39:$C$782,СВЦЭМ!$A$39:$A$782,$A64,СВЦЭМ!$B$39:$B$782,W$44)+'СЕТ СН'!$G$12+СВЦЭМ!$D$10+'СЕТ СН'!$G$6-'СЕТ СН'!$G$22</f>
        <v>2225.1124378999998</v>
      </c>
      <c r="X64" s="36">
        <f>SUMIFS(СВЦЭМ!$C$39:$C$782,СВЦЭМ!$A$39:$A$782,$A64,СВЦЭМ!$B$39:$B$782,X$44)+'СЕТ СН'!$G$12+СВЦЭМ!$D$10+'СЕТ СН'!$G$6-'СЕТ СН'!$G$22</f>
        <v>2267.2401278699999</v>
      </c>
      <c r="Y64" s="36">
        <f>SUMIFS(СВЦЭМ!$C$39:$C$782,СВЦЭМ!$A$39:$A$782,$A64,СВЦЭМ!$B$39:$B$782,Y$44)+'СЕТ СН'!$G$12+СВЦЭМ!$D$10+'СЕТ СН'!$G$6-'СЕТ СН'!$G$22</f>
        <v>2279.9142868999998</v>
      </c>
    </row>
    <row r="65" spans="1:25" ht="15.75" x14ac:dyDescent="0.2">
      <c r="A65" s="35">
        <f t="shared" si="1"/>
        <v>44978</v>
      </c>
      <c r="B65" s="36">
        <f>SUMIFS(СВЦЭМ!$C$39:$C$782,СВЦЭМ!$A$39:$A$782,$A65,СВЦЭМ!$B$39:$B$782,B$44)+'СЕТ СН'!$G$12+СВЦЭМ!$D$10+'СЕТ СН'!$G$6-'СЕТ СН'!$G$22</f>
        <v>2334.3129924699997</v>
      </c>
      <c r="C65" s="36">
        <f>SUMIFS(СВЦЭМ!$C$39:$C$782,СВЦЭМ!$A$39:$A$782,$A65,СВЦЭМ!$B$39:$B$782,C$44)+'СЕТ СН'!$G$12+СВЦЭМ!$D$10+'СЕТ СН'!$G$6-'СЕТ СН'!$G$22</f>
        <v>2369.9278076800001</v>
      </c>
      <c r="D65" s="36">
        <f>SUMIFS(СВЦЭМ!$C$39:$C$782,СВЦЭМ!$A$39:$A$782,$A65,СВЦЭМ!$B$39:$B$782,D$44)+'СЕТ СН'!$G$12+СВЦЭМ!$D$10+'СЕТ СН'!$G$6-'СЕТ СН'!$G$22</f>
        <v>2365.0054533899997</v>
      </c>
      <c r="E65" s="36">
        <f>SUMIFS(СВЦЭМ!$C$39:$C$782,СВЦЭМ!$A$39:$A$782,$A65,СВЦЭМ!$B$39:$B$782,E$44)+'СЕТ СН'!$G$12+СВЦЭМ!$D$10+'СЕТ СН'!$G$6-'СЕТ СН'!$G$22</f>
        <v>2365.6319781699999</v>
      </c>
      <c r="F65" s="36">
        <f>SUMIFS(СВЦЭМ!$C$39:$C$782,СВЦЭМ!$A$39:$A$782,$A65,СВЦЭМ!$B$39:$B$782,F$44)+'СЕТ СН'!$G$12+СВЦЭМ!$D$10+'СЕТ СН'!$G$6-'СЕТ СН'!$G$22</f>
        <v>2356.3606064599999</v>
      </c>
      <c r="G65" s="36">
        <f>SUMIFS(СВЦЭМ!$C$39:$C$782,СВЦЭМ!$A$39:$A$782,$A65,СВЦЭМ!$B$39:$B$782,G$44)+'СЕТ СН'!$G$12+СВЦЭМ!$D$10+'СЕТ СН'!$G$6-'СЕТ СН'!$G$22</f>
        <v>2275.56608271</v>
      </c>
      <c r="H65" s="36">
        <f>SUMIFS(СВЦЭМ!$C$39:$C$782,СВЦЭМ!$A$39:$A$782,$A65,СВЦЭМ!$B$39:$B$782,H$44)+'СЕТ СН'!$G$12+СВЦЭМ!$D$10+'СЕТ СН'!$G$6-'СЕТ СН'!$G$22</f>
        <v>2222.4563594299998</v>
      </c>
      <c r="I65" s="36">
        <f>SUMIFS(СВЦЭМ!$C$39:$C$782,СВЦЭМ!$A$39:$A$782,$A65,СВЦЭМ!$B$39:$B$782,I$44)+'СЕТ СН'!$G$12+СВЦЭМ!$D$10+'СЕТ СН'!$G$6-'СЕТ СН'!$G$22</f>
        <v>2191.2064499200001</v>
      </c>
      <c r="J65" s="36">
        <f>SUMIFS(СВЦЭМ!$C$39:$C$782,СВЦЭМ!$A$39:$A$782,$A65,СВЦЭМ!$B$39:$B$782,J$44)+'СЕТ СН'!$G$12+СВЦЭМ!$D$10+'СЕТ СН'!$G$6-'СЕТ СН'!$G$22</f>
        <v>2153.08151185</v>
      </c>
      <c r="K65" s="36">
        <f>SUMIFS(СВЦЭМ!$C$39:$C$782,СВЦЭМ!$A$39:$A$782,$A65,СВЦЭМ!$B$39:$B$782,K$44)+'СЕТ СН'!$G$12+СВЦЭМ!$D$10+'СЕТ СН'!$G$6-'СЕТ СН'!$G$22</f>
        <v>2140.7387967199998</v>
      </c>
      <c r="L65" s="36">
        <f>SUMIFS(СВЦЭМ!$C$39:$C$782,СВЦЭМ!$A$39:$A$782,$A65,СВЦЭМ!$B$39:$B$782,L$44)+'СЕТ СН'!$G$12+СВЦЭМ!$D$10+'СЕТ СН'!$G$6-'СЕТ СН'!$G$22</f>
        <v>2157.2084618399999</v>
      </c>
      <c r="M65" s="36">
        <f>SUMIFS(СВЦЭМ!$C$39:$C$782,СВЦЭМ!$A$39:$A$782,$A65,СВЦЭМ!$B$39:$B$782,M$44)+'СЕТ СН'!$G$12+СВЦЭМ!$D$10+'СЕТ СН'!$G$6-'СЕТ СН'!$G$22</f>
        <v>2198.0848839</v>
      </c>
      <c r="N65" s="36">
        <f>SUMIFS(СВЦЭМ!$C$39:$C$782,СВЦЭМ!$A$39:$A$782,$A65,СВЦЭМ!$B$39:$B$782,N$44)+'СЕТ СН'!$G$12+СВЦЭМ!$D$10+'СЕТ СН'!$G$6-'СЕТ СН'!$G$22</f>
        <v>2219.3010193599998</v>
      </c>
      <c r="O65" s="36">
        <f>SUMIFS(СВЦЭМ!$C$39:$C$782,СВЦЭМ!$A$39:$A$782,$A65,СВЦЭМ!$B$39:$B$782,O$44)+'СЕТ СН'!$G$12+СВЦЭМ!$D$10+'СЕТ СН'!$G$6-'СЕТ СН'!$G$22</f>
        <v>2255.6536105999999</v>
      </c>
      <c r="P65" s="36">
        <f>SUMIFS(СВЦЭМ!$C$39:$C$782,СВЦЭМ!$A$39:$A$782,$A65,СВЦЭМ!$B$39:$B$782,P$44)+'СЕТ СН'!$G$12+СВЦЭМ!$D$10+'СЕТ СН'!$G$6-'СЕТ СН'!$G$22</f>
        <v>2267.1079969699999</v>
      </c>
      <c r="Q65" s="36">
        <f>SUMIFS(СВЦЭМ!$C$39:$C$782,СВЦЭМ!$A$39:$A$782,$A65,СВЦЭМ!$B$39:$B$782,Q$44)+'СЕТ СН'!$G$12+СВЦЭМ!$D$10+'СЕТ СН'!$G$6-'СЕТ СН'!$G$22</f>
        <v>2243.89046517</v>
      </c>
      <c r="R65" s="36">
        <f>SUMIFS(СВЦЭМ!$C$39:$C$782,СВЦЭМ!$A$39:$A$782,$A65,СВЦЭМ!$B$39:$B$782,R$44)+'СЕТ СН'!$G$12+СВЦЭМ!$D$10+'СЕТ СН'!$G$6-'СЕТ СН'!$G$22</f>
        <v>2216.0272860099999</v>
      </c>
      <c r="S65" s="36">
        <f>SUMIFS(СВЦЭМ!$C$39:$C$782,СВЦЭМ!$A$39:$A$782,$A65,СВЦЭМ!$B$39:$B$782,S$44)+'СЕТ СН'!$G$12+СВЦЭМ!$D$10+'СЕТ СН'!$G$6-'СЕТ СН'!$G$22</f>
        <v>2177.6362540999999</v>
      </c>
      <c r="T65" s="36">
        <f>SUMIFS(СВЦЭМ!$C$39:$C$782,СВЦЭМ!$A$39:$A$782,$A65,СВЦЭМ!$B$39:$B$782,T$44)+'СЕТ СН'!$G$12+СВЦЭМ!$D$10+'СЕТ СН'!$G$6-'СЕТ СН'!$G$22</f>
        <v>2144.48525771</v>
      </c>
      <c r="U65" s="36">
        <f>SUMIFS(СВЦЭМ!$C$39:$C$782,СВЦЭМ!$A$39:$A$782,$A65,СВЦЭМ!$B$39:$B$782,U$44)+'СЕТ СН'!$G$12+СВЦЭМ!$D$10+'СЕТ СН'!$G$6-'СЕТ СН'!$G$22</f>
        <v>2162.5397782800001</v>
      </c>
      <c r="V65" s="36">
        <f>SUMIFS(СВЦЭМ!$C$39:$C$782,СВЦЭМ!$A$39:$A$782,$A65,СВЦЭМ!$B$39:$B$782,V$44)+'СЕТ СН'!$G$12+СВЦЭМ!$D$10+'СЕТ СН'!$G$6-'СЕТ СН'!$G$22</f>
        <v>2151.04268611</v>
      </c>
      <c r="W65" s="36">
        <f>SUMIFS(СВЦЭМ!$C$39:$C$782,СВЦЭМ!$A$39:$A$782,$A65,СВЦЭМ!$B$39:$B$782,W$44)+'СЕТ СН'!$G$12+СВЦЭМ!$D$10+'СЕТ СН'!$G$6-'СЕТ СН'!$G$22</f>
        <v>2189.5378314499999</v>
      </c>
      <c r="X65" s="36">
        <f>SUMIFS(СВЦЭМ!$C$39:$C$782,СВЦЭМ!$A$39:$A$782,$A65,СВЦЭМ!$B$39:$B$782,X$44)+'СЕТ СН'!$G$12+СВЦЭМ!$D$10+'СЕТ СН'!$G$6-'СЕТ СН'!$G$22</f>
        <v>2221.3914927999999</v>
      </c>
      <c r="Y65" s="36">
        <f>SUMIFS(СВЦЭМ!$C$39:$C$782,СВЦЭМ!$A$39:$A$782,$A65,СВЦЭМ!$B$39:$B$782,Y$44)+'СЕТ СН'!$G$12+СВЦЭМ!$D$10+'СЕТ СН'!$G$6-'СЕТ СН'!$G$22</f>
        <v>2271.2549754799998</v>
      </c>
    </row>
    <row r="66" spans="1:25" ht="15.75" x14ac:dyDescent="0.2">
      <c r="A66" s="35">
        <f t="shared" si="1"/>
        <v>44979</v>
      </c>
      <c r="B66" s="36">
        <f>SUMIFS(СВЦЭМ!$C$39:$C$782,СВЦЭМ!$A$39:$A$782,$A66,СВЦЭМ!$B$39:$B$782,B$44)+'СЕТ СН'!$G$12+СВЦЭМ!$D$10+'СЕТ СН'!$G$6-'СЕТ СН'!$G$22</f>
        <v>2346.3388455999998</v>
      </c>
      <c r="C66" s="36">
        <f>SUMIFS(СВЦЭМ!$C$39:$C$782,СВЦЭМ!$A$39:$A$782,$A66,СВЦЭМ!$B$39:$B$782,C$44)+'СЕТ СН'!$G$12+СВЦЭМ!$D$10+'СЕТ СН'!$G$6-'СЕТ СН'!$G$22</f>
        <v>2398.5416534600004</v>
      </c>
      <c r="D66" s="36">
        <f>SUMIFS(СВЦЭМ!$C$39:$C$782,СВЦЭМ!$A$39:$A$782,$A66,СВЦЭМ!$B$39:$B$782,D$44)+'СЕТ СН'!$G$12+СВЦЭМ!$D$10+'СЕТ СН'!$G$6-'СЕТ СН'!$G$22</f>
        <v>2404.25316746</v>
      </c>
      <c r="E66" s="36">
        <f>SUMIFS(СВЦЭМ!$C$39:$C$782,СВЦЭМ!$A$39:$A$782,$A66,СВЦЭМ!$B$39:$B$782,E$44)+'СЕТ СН'!$G$12+СВЦЭМ!$D$10+'СЕТ СН'!$G$6-'СЕТ СН'!$G$22</f>
        <v>2412.0001677200003</v>
      </c>
      <c r="F66" s="36">
        <f>SUMIFS(СВЦЭМ!$C$39:$C$782,СВЦЭМ!$A$39:$A$782,$A66,СВЦЭМ!$B$39:$B$782,F$44)+'СЕТ СН'!$G$12+СВЦЭМ!$D$10+'СЕТ СН'!$G$6-'СЕТ СН'!$G$22</f>
        <v>2365.0741710899997</v>
      </c>
      <c r="G66" s="36">
        <f>SUMIFS(СВЦЭМ!$C$39:$C$782,СВЦЭМ!$A$39:$A$782,$A66,СВЦЭМ!$B$39:$B$782,G$44)+'СЕТ СН'!$G$12+СВЦЭМ!$D$10+'СЕТ СН'!$G$6-'СЕТ СН'!$G$22</f>
        <v>2293.1243561299998</v>
      </c>
      <c r="H66" s="36">
        <f>SUMIFS(СВЦЭМ!$C$39:$C$782,СВЦЭМ!$A$39:$A$782,$A66,СВЦЭМ!$B$39:$B$782,H$44)+'СЕТ СН'!$G$12+СВЦЭМ!$D$10+'СЕТ СН'!$G$6-'СЕТ СН'!$G$22</f>
        <v>2198.8923817899999</v>
      </c>
      <c r="I66" s="36">
        <f>SUMIFS(СВЦЭМ!$C$39:$C$782,СВЦЭМ!$A$39:$A$782,$A66,СВЦЭМ!$B$39:$B$782,I$44)+'СЕТ СН'!$G$12+СВЦЭМ!$D$10+'СЕТ СН'!$G$6-'СЕТ СН'!$G$22</f>
        <v>2160.4205468699997</v>
      </c>
      <c r="J66" s="36">
        <f>SUMIFS(СВЦЭМ!$C$39:$C$782,СВЦЭМ!$A$39:$A$782,$A66,СВЦЭМ!$B$39:$B$782,J$44)+'СЕТ СН'!$G$12+СВЦЭМ!$D$10+'СЕТ СН'!$G$6-'СЕТ СН'!$G$22</f>
        <v>2151.54552358</v>
      </c>
      <c r="K66" s="36">
        <f>SUMIFS(СВЦЭМ!$C$39:$C$782,СВЦЭМ!$A$39:$A$782,$A66,СВЦЭМ!$B$39:$B$782,K$44)+'СЕТ СН'!$G$12+СВЦЭМ!$D$10+'СЕТ СН'!$G$6-'СЕТ СН'!$G$22</f>
        <v>2155.72506049</v>
      </c>
      <c r="L66" s="36">
        <f>SUMIFS(СВЦЭМ!$C$39:$C$782,СВЦЭМ!$A$39:$A$782,$A66,СВЦЭМ!$B$39:$B$782,L$44)+'СЕТ СН'!$G$12+СВЦЭМ!$D$10+'СЕТ СН'!$G$6-'СЕТ СН'!$G$22</f>
        <v>2148.3433878000001</v>
      </c>
      <c r="M66" s="36">
        <f>SUMIFS(СВЦЭМ!$C$39:$C$782,СВЦЭМ!$A$39:$A$782,$A66,СВЦЭМ!$B$39:$B$782,M$44)+'СЕТ СН'!$G$12+СВЦЭМ!$D$10+'СЕТ СН'!$G$6-'СЕТ СН'!$G$22</f>
        <v>2186.1276490099999</v>
      </c>
      <c r="N66" s="36">
        <f>SUMIFS(СВЦЭМ!$C$39:$C$782,СВЦЭМ!$A$39:$A$782,$A66,СВЦЭМ!$B$39:$B$782,N$44)+'СЕТ СН'!$G$12+СВЦЭМ!$D$10+'СЕТ СН'!$G$6-'СЕТ СН'!$G$22</f>
        <v>2225.2765256799998</v>
      </c>
      <c r="O66" s="36">
        <f>SUMIFS(СВЦЭМ!$C$39:$C$782,СВЦЭМ!$A$39:$A$782,$A66,СВЦЭМ!$B$39:$B$782,O$44)+'СЕТ СН'!$G$12+СВЦЭМ!$D$10+'СЕТ СН'!$G$6-'СЕТ СН'!$G$22</f>
        <v>2212.4274938899998</v>
      </c>
      <c r="P66" s="36">
        <f>SUMIFS(СВЦЭМ!$C$39:$C$782,СВЦЭМ!$A$39:$A$782,$A66,СВЦЭМ!$B$39:$B$782,P$44)+'СЕТ СН'!$G$12+СВЦЭМ!$D$10+'СЕТ СН'!$G$6-'СЕТ СН'!$G$22</f>
        <v>2224.6191976499999</v>
      </c>
      <c r="Q66" s="36">
        <f>SUMIFS(СВЦЭМ!$C$39:$C$782,СВЦЭМ!$A$39:$A$782,$A66,СВЦЭМ!$B$39:$B$782,Q$44)+'СЕТ СН'!$G$12+СВЦЭМ!$D$10+'СЕТ СН'!$G$6-'СЕТ СН'!$G$22</f>
        <v>2216.7245226299997</v>
      </c>
      <c r="R66" s="36">
        <f>SUMIFS(СВЦЭМ!$C$39:$C$782,СВЦЭМ!$A$39:$A$782,$A66,СВЦЭМ!$B$39:$B$782,R$44)+'СЕТ СН'!$G$12+СВЦЭМ!$D$10+'СЕТ СН'!$G$6-'СЕТ СН'!$G$22</f>
        <v>2204.2283027499998</v>
      </c>
      <c r="S66" s="36">
        <f>SUMIFS(СВЦЭМ!$C$39:$C$782,СВЦЭМ!$A$39:$A$782,$A66,СВЦЭМ!$B$39:$B$782,S$44)+'СЕТ СН'!$G$12+СВЦЭМ!$D$10+'СЕТ СН'!$G$6-'СЕТ СН'!$G$22</f>
        <v>2163.8229199299999</v>
      </c>
      <c r="T66" s="36">
        <f>SUMIFS(СВЦЭМ!$C$39:$C$782,СВЦЭМ!$A$39:$A$782,$A66,СВЦЭМ!$B$39:$B$782,T$44)+'СЕТ СН'!$G$12+СВЦЭМ!$D$10+'СЕТ СН'!$G$6-'СЕТ СН'!$G$22</f>
        <v>2144.5446716799997</v>
      </c>
      <c r="U66" s="36">
        <f>SUMIFS(СВЦЭМ!$C$39:$C$782,СВЦЭМ!$A$39:$A$782,$A66,СВЦЭМ!$B$39:$B$782,U$44)+'СЕТ СН'!$G$12+СВЦЭМ!$D$10+'СЕТ СН'!$G$6-'СЕТ СН'!$G$22</f>
        <v>2181.7702636199997</v>
      </c>
      <c r="V66" s="36">
        <f>SUMIFS(СВЦЭМ!$C$39:$C$782,СВЦЭМ!$A$39:$A$782,$A66,СВЦЭМ!$B$39:$B$782,V$44)+'СЕТ СН'!$G$12+СВЦЭМ!$D$10+'СЕТ СН'!$G$6-'СЕТ СН'!$G$22</f>
        <v>2193.6183724799998</v>
      </c>
      <c r="W66" s="36">
        <f>SUMIFS(СВЦЭМ!$C$39:$C$782,СВЦЭМ!$A$39:$A$782,$A66,СВЦЭМ!$B$39:$B$782,W$44)+'СЕТ СН'!$G$12+СВЦЭМ!$D$10+'СЕТ СН'!$G$6-'СЕТ СН'!$G$22</f>
        <v>2217.1056872999998</v>
      </c>
      <c r="X66" s="36">
        <f>SUMIFS(СВЦЭМ!$C$39:$C$782,СВЦЭМ!$A$39:$A$782,$A66,СВЦЭМ!$B$39:$B$782,X$44)+'СЕТ СН'!$G$12+СВЦЭМ!$D$10+'СЕТ СН'!$G$6-'СЕТ СН'!$G$22</f>
        <v>2259.5920104100001</v>
      </c>
      <c r="Y66" s="36">
        <f>SUMIFS(СВЦЭМ!$C$39:$C$782,СВЦЭМ!$A$39:$A$782,$A66,СВЦЭМ!$B$39:$B$782,Y$44)+'СЕТ СН'!$G$12+СВЦЭМ!$D$10+'СЕТ СН'!$G$6-'СЕТ СН'!$G$22</f>
        <v>2295.1266553099999</v>
      </c>
    </row>
    <row r="67" spans="1:25" ht="15.75" x14ac:dyDescent="0.2">
      <c r="A67" s="35">
        <f t="shared" si="1"/>
        <v>44980</v>
      </c>
      <c r="B67" s="36">
        <f>SUMIFS(СВЦЭМ!$C$39:$C$782,СВЦЭМ!$A$39:$A$782,$A67,СВЦЭМ!$B$39:$B$782,B$44)+'СЕТ СН'!$G$12+СВЦЭМ!$D$10+'СЕТ СН'!$G$6-'СЕТ СН'!$G$22</f>
        <v>2337.3186294799998</v>
      </c>
      <c r="C67" s="36">
        <f>SUMIFS(СВЦЭМ!$C$39:$C$782,СВЦЭМ!$A$39:$A$782,$A67,СВЦЭМ!$B$39:$B$782,C$44)+'СЕТ СН'!$G$12+СВЦЭМ!$D$10+'СЕТ СН'!$G$6-'СЕТ СН'!$G$22</f>
        <v>2307.4713816399999</v>
      </c>
      <c r="D67" s="36">
        <f>SUMIFS(СВЦЭМ!$C$39:$C$782,СВЦЭМ!$A$39:$A$782,$A67,СВЦЭМ!$B$39:$B$782,D$44)+'СЕТ СН'!$G$12+СВЦЭМ!$D$10+'СЕТ СН'!$G$6-'СЕТ СН'!$G$22</f>
        <v>2306.1123500099998</v>
      </c>
      <c r="E67" s="36">
        <f>SUMIFS(СВЦЭМ!$C$39:$C$782,СВЦЭМ!$A$39:$A$782,$A67,СВЦЭМ!$B$39:$B$782,E$44)+'СЕТ СН'!$G$12+СВЦЭМ!$D$10+'СЕТ СН'!$G$6-'СЕТ СН'!$G$22</f>
        <v>2310.37139759</v>
      </c>
      <c r="F67" s="36">
        <f>SUMIFS(СВЦЭМ!$C$39:$C$782,СВЦЭМ!$A$39:$A$782,$A67,СВЦЭМ!$B$39:$B$782,F$44)+'СЕТ СН'!$G$12+СВЦЭМ!$D$10+'СЕТ СН'!$G$6-'СЕТ СН'!$G$22</f>
        <v>2294.7878607299999</v>
      </c>
      <c r="G67" s="36">
        <f>SUMIFS(СВЦЭМ!$C$39:$C$782,СВЦЭМ!$A$39:$A$782,$A67,СВЦЭМ!$B$39:$B$782,G$44)+'СЕТ СН'!$G$12+СВЦЭМ!$D$10+'СЕТ СН'!$G$6-'СЕТ СН'!$G$22</f>
        <v>2286.1459761599999</v>
      </c>
      <c r="H67" s="36">
        <f>SUMIFS(СВЦЭМ!$C$39:$C$782,СВЦЭМ!$A$39:$A$782,$A67,СВЦЭМ!$B$39:$B$782,H$44)+'СЕТ СН'!$G$12+СВЦЭМ!$D$10+'СЕТ СН'!$G$6-'СЕТ СН'!$G$22</f>
        <v>2229.8083151400001</v>
      </c>
      <c r="I67" s="36">
        <f>SUMIFS(СВЦЭМ!$C$39:$C$782,СВЦЭМ!$A$39:$A$782,$A67,СВЦЭМ!$B$39:$B$782,I$44)+'СЕТ СН'!$G$12+СВЦЭМ!$D$10+'СЕТ СН'!$G$6-'СЕТ СН'!$G$22</f>
        <v>2135.8326003699999</v>
      </c>
      <c r="J67" s="36">
        <f>SUMIFS(СВЦЭМ!$C$39:$C$782,СВЦЭМ!$A$39:$A$782,$A67,СВЦЭМ!$B$39:$B$782,J$44)+'СЕТ СН'!$G$12+СВЦЭМ!$D$10+'СЕТ СН'!$G$6-'СЕТ СН'!$G$22</f>
        <v>2060.63710717</v>
      </c>
      <c r="K67" s="36">
        <f>SUMIFS(СВЦЭМ!$C$39:$C$782,СВЦЭМ!$A$39:$A$782,$A67,СВЦЭМ!$B$39:$B$782,K$44)+'СЕТ СН'!$G$12+СВЦЭМ!$D$10+'СЕТ СН'!$G$6-'СЕТ СН'!$G$22</f>
        <v>2045.5481740800001</v>
      </c>
      <c r="L67" s="36">
        <f>SUMIFS(СВЦЭМ!$C$39:$C$782,СВЦЭМ!$A$39:$A$782,$A67,СВЦЭМ!$B$39:$B$782,L$44)+'СЕТ СН'!$G$12+СВЦЭМ!$D$10+'СЕТ СН'!$G$6-'СЕТ СН'!$G$22</f>
        <v>2086.4164180299999</v>
      </c>
      <c r="M67" s="36">
        <f>SUMIFS(СВЦЭМ!$C$39:$C$782,СВЦЭМ!$A$39:$A$782,$A67,СВЦЭМ!$B$39:$B$782,M$44)+'СЕТ СН'!$G$12+СВЦЭМ!$D$10+'СЕТ СН'!$G$6-'СЕТ СН'!$G$22</f>
        <v>2100.02003539</v>
      </c>
      <c r="N67" s="36">
        <f>SUMIFS(СВЦЭМ!$C$39:$C$782,СВЦЭМ!$A$39:$A$782,$A67,СВЦЭМ!$B$39:$B$782,N$44)+'СЕТ СН'!$G$12+СВЦЭМ!$D$10+'СЕТ СН'!$G$6-'СЕТ СН'!$G$22</f>
        <v>2149.1504391099998</v>
      </c>
      <c r="O67" s="36">
        <f>SUMIFS(СВЦЭМ!$C$39:$C$782,СВЦЭМ!$A$39:$A$782,$A67,СВЦЭМ!$B$39:$B$782,O$44)+'СЕТ СН'!$G$12+СВЦЭМ!$D$10+'СЕТ СН'!$G$6-'СЕТ СН'!$G$22</f>
        <v>2157.7813350299998</v>
      </c>
      <c r="P67" s="36">
        <f>SUMIFS(СВЦЭМ!$C$39:$C$782,СВЦЭМ!$A$39:$A$782,$A67,СВЦЭМ!$B$39:$B$782,P$44)+'СЕТ СН'!$G$12+СВЦЭМ!$D$10+'СЕТ СН'!$G$6-'СЕТ СН'!$G$22</f>
        <v>2168.31780897</v>
      </c>
      <c r="Q67" s="36">
        <f>SUMIFS(СВЦЭМ!$C$39:$C$782,СВЦЭМ!$A$39:$A$782,$A67,СВЦЭМ!$B$39:$B$782,Q$44)+'СЕТ СН'!$G$12+СВЦЭМ!$D$10+'СЕТ СН'!$G$6-'СЕТ СН'!$G$22</f>
        <v>2178.9479023499998</v>
      </c>
      <c r="R67" s="36">
        <f>SUMIFS(СВЦЭМ!$C$39:$C$782,СВЦЭМ!$A$39:$A$782,$A67,СВЦЭМ!$B$39:$B$782,R$44)+'СЕТ СН'!$G$12+СВЦЭМ!$D$10+'СЕТ СН'!$G$6-'СЕТ СН'!$G$22</f>
        <v>2173.12924449</v>
      </c>
      <c r="S67" s="36">
        <f>SUMIFS(СВЦЭМ!$C$39:$C$782,СВЦЭМ!$A$39:$A$782,$A67,СВЦЭМ!$B$39:$B$782,S$44)+'СЕТ СН'!$G$12+СВЦЭМ!$D$10+'СЕТ СН'!$G$6-'СЕТ СН'!$G$22</f>
        <v>2142.6577549200001</v>
      </c>
      <c r="T67" s="36">
        <f>SUMIFS(СВЦЭМ!$C$39:$C$782,СВЦЭМ!$A$39:$A$782,$A67,СВЦЭМ!$B$39:$B$782,T$44)+'СЕТ СН'!$G$12+СВЦЭМ!$D$10+'СЕТ СН'!$G$6-'СЕТ СН'!$G$22</f>
        <v>2091.02095964</v>
      </c>
      <c r="U67" s="36">
        <f>SUMIFS(СВЦЭМ!$C$39:$C$782,СВЦЭМ!$A$39:$A$782,$A67,СВЦЭМ!$B$39:$B$782,U$44)+'СЕТ СН'!$G$12+СВЦЭМ!$D$10+'СЕТ СН'!$G$6-'СЕТ СН'!$G$22</f>
        <v>2081.1654736599999</v>
      </c>
      <c r="V67" s="36">
        <f>SUMIFS(СВЦЭМ!$C$39:$C$782,СВЦЭМ!$A$39:$A$782,$A67,СВЦЭМ!$B$39:$B$782,V$44)+'СЕТ СН'!$G$12+СВЦЭМ!$D$10+'СЕТ СН'!$G$6-'СЕТ СН'!$G$22</f>
        <v>2086.2231677499999</v>
      </c>
      <c r="W67" s="36">
        <f>SUMIFS(СВЦЭМ!$C$39:$C$782,СВЦЭМ!$A$39:$A$782,$A67,СВЦЭМ!$B$39:$B$782,W$44)+'СЕТ СН'!$G$12+СВЦЭМ!$D$10+'СЕТ СН'!$G$6-'СЕТ СН'!$G$22</f>
        <v>2113.7247894799998</v>
      </c>
      <c r="X67" s="36">
        <f>SUMIFS(СВЦЭМ!$C$39:$C$782,СВЦЭМ!$A$39:$A$782,$A67,СВЦЭМ!$B$39:$B$782,X$44)+'СЕТ СН'!$G$12+СВЦЭМ!$D$10+'СЕТ СН'!$G$6-'СЕТ СН'!$G$22</f>
        <v>2152.4141246199997</v>
      </c>
      <c r="Y67" s="36">
        <f>SUMIFS(СВЦЭМ!$C$39:$C$782,СВЦЭМ!$A$39:$A$782,$A67,СВЦЭМ!$B$39:$B$782,Y$44)+'СЕТ СН'!$G$12+СВЦЭМ!$D$10+'СЕТ СН'!$G$6-'СЕТ СН'!$G$22</f>
        <v>2208.2562190200001</v>
      </c>
    </row>
    <row r="68" spans="1:25" ht="15.75" x14ac:dyDescent="0.2">
      <c r="A68" s="35">
        <f t="shared" si="1"/>
        <v>44981</v>
      </c>
      <c r="B68" s="36">
        <f>SUMIFS(СВЦЭМ!$C$39:$C$782,СВЦЭМ!$A$39:$A$782,$A68,СВЦЭМ!$B$39:$B$782,B$44)+'СЕТ СН'!$G$12+СВЦЭМ!$D$10+'СЕТ СН'!$G$6-'СЕТ СН'!$G$22</f>
        <v>2201.5795169499997</v>
      </c>
      <c r="C68" s="36">
        <f>SUMIFS(СВЦЭМ!$C$39:$C$782,СВЦЭМ!$A$39:$A$782,$A68,СВЦЭМ!$B$39:$B$782,C$44)+'СЕТ СН'!$G$12+СВЦЭМ!$D$10+'СЕТ СН'!$G$6-'СЕТ СН'!$G$22</f>
        <v>2205.9132924199998</v>
      </c>
      <c r="D68" s="36">
        <f>SUMIFS(СВЦЭМ!$C$39:$C$782,СВЦЭМ!$A$39:$A$782,$A68,СВЦЭМ!$B$39:$B$782,D$44)+'СЕТ СН'!$G$12+СВЦЭМ!$D$10+'СЕТ СН'!$G$6-'СЕТ СН'!$G$22</f>
        <v>2149.4656145199997</v>
      </c>
      <c r="E68" s="36">
        <f>SUMIFS(СВЦЭМ!$C$39:$C$782,СВЦЭМ!$A$39:$A$782,$A68,СВЦЭМ!$B$39:$B$782,E$44)+'СЕТ СН'!$G$12+СВЦЭМ!$D$10+'СЕТ СН'!$G$6-'СЕТ СН'!$G$22</f>
        <v>2098.2320355699999</v>
      </c>
      <c r="F68" s="36">
        <f>SUMIFS(СВЦЭМ!$C$39:$C$782,СВЦЭМ!$A$39:$A$782,$A68,СВЦЭМ!$B$39:$B$782,F$44)+'СЕТ СН'!$G$12+СВЦЭМ!$D$10+'СЕТ СН'!$G$6-'СЕТ СН'!$G$22</f>
        <v>2115.04291332</v>
      </c>
      <c r="G68" s="36">
        <f>SUMIFS(СВЦЭМ!$C$39:$C$782,СВЦЭМ!$A$39:$A$782,$A68,СВЦЭМ!$B$39:$B$782,G$44)+'СЕТ СН'!$G$12+СВЦЭМ!$D$10+'СЕТ СН'!$G$6-'СЕТ СН'!$G$22</f>
        <v>2140.95793392</v>
      </c>
      <c r="H68" s="36">
        <f>SUMIFS(СВЦЭМ!$C$39:$C$782,СВЦЭМ!$A$39:$A$782,$A68,СВЦЭМ!$B$39:$B$782,H$44)+'СЕТ СН'!$G$12+СВЦЭМ!$D$10+'СЕТ СН'!$G$6-'СЕТ СН'!$G$22</f>
        <v>2148.3509735499997</v>
      </c>
      <c r="I68" s="36">
        <f>SUMIFS(СВЦЭМ!$C$39:$C$782,СВЦЭМ!$A$39:$A$782,$A68,СВЦЭМ!$B$39:$B$782,I$44)+'СЕТ СН'!$G$12+СВЦЭМ!$D$10+'СЕТ СН'!$G$6-'СЕТ СН'!$G$22</f>
        <v>2105.96750634</v>
      </c>
      <c r="J68" s="36">
        <f>SUMIFS(СВЦЭМ!$C$39:$C$782,СВЦЭМ!$A$39:$A$782,$A68,СВЦЭМ!$B$39:$B$782,J$44)+'СЕТ СН'!$G$12+СВЦЭМ!$D$10+'СЕТ СН'!$G$6-'СЕТ СН'!$G$22</f>
        <v>2055.3326671999998</v>
      </c>
      <c r="K68" s="36">
        <f>SUMIFS(СВЦЭМ!$C$39:$C$782,СВЦЭМ!$A$39:$A$782,$A68,СВЦЭМ!$B$39:$B$782,K$44)+'СЕТ СН'!$G$12+СВЦЭМ!$D$10+'СЕТ СН'!$G$6-'СЕТ СН'!$G$22</f>
        <v>2050.1185642599999</v>
      </c>
      <c r="L68" s="36">
        <f>SUMIFS(СВЦЭМ!$C$39:$C$782,СВЦЭМ!$A$39:$A$782,$A68,СВЦЭМ!$B$39:$B$782,L$44)+'СЕТ СН'!$G$12+СВЦЭМ!$D$10+'СЕТ СН'!$G$6-'СЕТ СН'!$G$22</f>
        <v>2063.4513696399999</v>
      </c>
      <c r="M68" s="36">
        <f>SUMIFS(СВЦЭМ!$C$39:$C$782,СВЦЭМ!$A$39:$A$782,$A68,СВЦЭМ!$B$39:$B$782,M$44)+'СЕТ СН'!$G$12+СВЦЭМ!$D$10+'СЕТ СН'!$G$6-'СЕТ СН'!$G$22</f>
        <v>2074.0199840299997</v>
      </c>
      <c r="N68" s="36">
        <f>SUMIFS(СВЦЭМ!$C$39:$C$782,СВЦЭМ!$A$39:$A$782,$A68,СВЦЭМ!$B$39:$B$782,N$44)+'СЕТ СН'!$G$12+СВЦЭМ!$D$10+'СЕТ СН'!$G$6-'СЕТ СН'!$G$22</f>
        <v>2072.9557372300001</v>
      </c>
      <c r="O68" s="36">
        <f>SUMIFS(СВЦЭМ!$C$39:$C$782,СВЦЭМ!$A$39:$A$782,$A68,СВЦЭМ!$B$39:$B$782,O$44)+'СЕТ СН'!$G$12+СВЦЭМ!$D$10+'СЕТ СН'!$G$6-'СЕТ СН'!$G$22</f>
        <v>2101.7765440399999</v>
      </c>
      <c r="P68" s="36">
        <f>SUMIFS(СВЦЭМ!$C$39:$C$782,СВЦЭМ!$A$39:$A$782,$A68,СВЦЭМ!$B$39:$B$782,P$44)+'СЕТ СН'!$G$12+СВЦЭМ!$D$10+'СЕТ СН'!$G$6-'СЕТ СН'!$G$22</f>
        <v>2102.38926296</v>
      </c>
      <c r="Q68" s="36">
        <f>SUMIFS(СВЦЭМ!$C$39:$C$782,СВЦЭМ!$A$39:$A$782,$A68,СВЦЭМ!$B$39:$B$782,Q$44)+'СЕТ СН'!$G$12+СВЦЭМ!$D$10+'СЕТ СН'!$G$6-'СЕТ СН'!$G$22</f>
        <v>2102.9267757499997</v>
      </c>
      <c r="R68" s="36">
        <f>SUMIFS(СВЦЭМ!$C$39:$C$782,СВЦЭМ!$A$39:$A$782,$A68,СВЦЭМ!$B$39:$B$782,R$44)+'СЕТ СН'!$G$12+СВЦЭМ!$D$10+'СЕТ СН'!$G$6-'СЕТ СН'!$G$22</f>
        <v>2091.70904221</v>
      </c>
      <c r="S68" s="36">
        <f>SUMIFS(СВЦЭМ!$C$39:$C$782,СВЦЭМ!$A$39:$A$782,$A68,СВЦЭМ!$B$39:$B$782,S$44)+'СЕТ СН'!$G$12+СВЦЭМ!$D$10+'СЕТ СН'!$G$6-'СЕТ СН'!$G$22</f>
        <v>2085.18139036</v>
      </c>
      <c r="T68" s="36">
        <f>SUMIFS(СВЦЭМ!$C$39:$C$782,СВЦЭМ!$A$39:$A$782,$A68,СВЦЭМ!$B$39:$B$782,T$44)+'СЕТ СН'!$G$12+СВЦЭМ!$D$10+'СЕТ СН'!$G$6-'СЕТ СН'!$G$22</f>
        <v>2050.26409904</v>
      </c>
      <c r="U68" s="36">
        <f>SUMIFS(СВЦЭМ!$C$39:$C$782,СВЦЭМ!$A$39:$A$782,$A68,СВЦЭМ!$B$39:$B$782,U$44)+'СЕТ СН'!$G$12+СВЦЭМ!$D$10+'СЕТ СН'!$G$6-'СЕТ СН'!$G$22</f>
        <v>2054.2227473200001</v>
      </c>
      <c r="V68" s="36">
        <f>SUMIFS(СВЦЭМ!$C$39:$C$782,СВЦЭМ!$A$39:$A$782,$A68,СВЦЭМ!$B$39:$B$782,V$44)+'СЕТ СН'!$G$12+СВЦЭМ!$D$10+'СЕТ СН'!$G$6-'СЕТ СН'!$G$22</f>
        <v>2070.4867330500001</v>
      </c>
      <c r="W68" s="36">
        <f>SUMIFS(СВЦЭМ!$C$39:$C$782,СВЦЭМ!$A$39:$A$782,$A68,СВЦЭМ!$B$39:$B$782,W$44)+'СЕТ СН'!$G$12+СВЦЭМ!$D$10+'СЕТ СН'!$G$6-'СЕТ СН'!$G$22</f>
        <v>2046.46196242</v>
      </c>
      <c r="X68" s="36">
        <f>SUMIFS(СВЦЭМ!$C$39:$C$782,СВЦЭМ!$A$39:$A$782,$A68,СВЦЭМ!$B$39:$B$782,X$44)+'СЕТ СН'!$G$12+СВЦЭМ!$D$10+'СЕТ СН'!$G$6-'СЕТ СН'!$G$22</f>
        <v>2076.3920272400001</v>
      </c>
      <c r="Y68" s="36">
        <f>SUMIFS(СВЦЭМ!$C$39:$C$782,СВЦЭМ!$A$39:$A$782,$A68,СВЦЭМ!$B$39:$B$782,Y$44)+'СЕТ СН'!$G$12+СВЦЭМ!$D$10+'СЕТ СН'!$G$6-'СЕТ СН'!$G$22</f>
        <v>2094.4498711900001</v>
      </c>
    </row>
    <row r="69" spans="1:25" ht="15.75" x14ac:dyDescent="0.2">
      <c r="A69" s="35">
        <f t="shared" si="1"/>
        <v>44982</v>
      </c>
      <c r="B69" s="36">
        <f>SUMIFS(СВЦЭМ!$C$39:$C$782,СВЦЭМ!$A$39:$A$782,$A69,СВЦЭМ!$B$39:$B$782,B$44)+'СЕТ СН'!$G$12+СВЦЭМ!$D$10+'СЕТ СН'!$G$6-'СЕТ СН'!$G$22</f>
        <v>2320.2763455099998</v>
      </c>
      <c r="C69" s="36">
        <f>SUMIFS(СВЦЭМ!$C$39:$C$782,СВЦЭМ!$A$39:$A$782,$A69,СВЦЭМ!$B$39:$B$782,C$44)+'СЕТ СН'!$G$12+СВЦЭМ!$D$10+'СЕТ СН'!$G$6-'СЕТ СН'!$G$22</f>
        <v>2344.72112556</v>
      </c>
      <c r="D69" s="36">
        <f>SUMIFS(СВЦЭМ!$C$39:$C$782,СВЦЭМ!$A$39:$A$782,$A69,СВЦЭМ!$B$39:$B$782,D$44)+'СЕТ СН'!$G$12+СВЦЭМ!$D$10+'СЕТ СН'!$G$6-'СЕТ СН'!$G$22</f>
        <v>2340.1450699100001</v>
      </c>
      <c r="E69" s="36">
        <f>SUMIFS(СВЦЭМ!$C$39:$C$782,СВЦЭМ!$A$39:$A$782,$A69,СВЦЭМ!$B$39:$B$782,E$44)+'СЕТ СН'!$G$12+СВЦЭМ!$D$10+'СЕТ СН'!$G$6-'СЕТ СН'!$G$22</f>
        <v>2352.0332327900001</v>
      </c>
      <c r="F69" s="36">
        <f>SUMIFS(СВЦЭМ!$C$39:$C$782,СВЦЭМ!$A$39:$A$782,$A69,СВЦЭМ!$B$39:$B$782,F$44)+'СЕТ СН'!$G$12+СВЦЭМ!$D$10+'СЕТ СН'!$G$6-'СЕТ СН'!$G$22</f>
        <v>2324.3204259700001</v>
      </c>
      <c r="G69" s="36">
        <f>SUMIFS(СВЦЭМ!$C$39:$C$782,СВЦЭМ!$A$39:$A$782,$A69,СВЦЭМ!$B$39:$B$782,G$44)+'СЕТ СН'!$G$12+СВЦЭМ!$D$10+'СЕТ СН'!$G$6-'СЕТ СН'!$G$22</f>
        <v>2307.7823631000001</v>
      </c>
      <c r="H69" s="36">
        <f>SUMIFS(СВЦЭМ!$C$39:$C$782,СВЦЭМ!$A$39:$A$782,$A69,СВЦЭМ!$B$39:$B$782,H$44)+'СЕТ СН'!$G$12+СВЦЭМ!$D$10+'СЕТ СН'!$G$6-'СЕТ СН'!$G$22</f>
        <v>2258.2773811399998</v>
      </c>
      <c r="I69" s="36">
        <f>SUMIFS(СВЦЭМ!$C$39:$C$782,СВЦЭМ!$A$39:$A$782,$A69,СВЦЭМ!$B$39:$B$782,I$44)+'СЕТ СН'!$G$12+СВЦЭМ!$D$10+'СЕТ СН'!$G$6-'СЕТ СН'!$G$22</f>
        <v>2207.80584903</v>
      </c>
      <c r="J69" s="36">
        <f>SUMIFS(СВЦЭМ!$C$39:$C$782,СВЦЭМ!$A$39:$A$782,$A69,СВЦЭМ!$B$39:$B$782,J$44)+'СЕТ СН'!$G$12+СВЦЭМ!$D$10+'СЕТ СН'!$G$6-'СЕТ СН'!$G$22</f>
        <v>2126.81964371</v>
      </c>
      <c r="K69" s="36">
        <f>SUMIFS(СВЦЭМ!$C$39:$C$782,СВЦЭМ!$A$39:$A$782,$A69,СВЦЭМ!$B$39:$B$782,K$44)+'СЕТ СН'!$G$12+СВЦЭМ!$D$10+'СЕТ СН'!$G$6-'СЕТ СН'!$G$22</f>
        <v>2087.63626634</v>
      </c>
      <c r="L69" s="36">
        <f>SUMIFS(СВЦЭМ!$C$39:$C$782,СВЦЭМ!$A$39:$A$782,$A69,СВЦЭМ!$B$39:$B$782,L$44)+'СЕТ СН'!$G$12+СВЦЭМ!$D$10+'СЕТ СН'!$G$6-'СЕТ СН'!$G$22</f>
        <v>2125.1028123999999</v>
      </c>
      <c r="M69" s="36">
        <f>SUMIFS(СВЦЭМ!$C$39:$C$782,СВЦЭМ!$A$39:$A$782,$A69,СВЦЭМ!$B$39:$B$782,M$44)+'СЕТ СН'!$G$12+СВЦЭМ!$D$10+'СЕТ СН'!$G$6-'СЕТ СН'!$G$22</f>
        <v>2153.0870268799999</v>
      </c>
      <c r="N69" s="36">
        <f>SUMIFS(СВЦЭМ!$C$39:$C$782,СВЦЭМ!$A$39:$A$782,$A69,СВЦЭМ!$B$39:$B$782,N$44)+'СЕТ СН'!$G$12+СВЦЭМ!$D$10+'СЕТ СН'!$G$6-'СЕТ СН'!$G$22</f>
        <v>2195.9208210500001</v>
      </c>
      <c r="O69" s="36">
        <f>SUMIFS(СВЦЭМ!$C$39:$C$782,СВЦЭМ!$A$39:$A$782,$A69,СВЦЭМ!$B$39:$B$782,O$44)+'СЕТ СН'!$G$12+СВЦЭМ!$D$10+'СЕТ СН'!$G$6-'СЕТ СН'!$G$22</f>
        <v>2224.31575879</v>
      </c>
      <c r="P69" s="36">
        <f>SUMIFS(СВЦЭМ!$C$39:$C$782,СВЦЭМ!$A$39:$A$782,$A69,СВЦЭМ!$B$39:$B$782,P$44)+'СЕТ СН'!$G$12+СВЦЭМ!$D$10+'СЕТ СН'!$G$6-'СЕТ СН'!$G$22</f>
        <v>2255.5505280100001</v>
      </c>
      <c r="Q69" s="36">
        <f>SUMIFS(СВЦЭМ!$C$39:$C$782,СВЦЭМ!$A$39:$A$782,$A69,СВЦЭМ!$B$39:$B$782,Q$44)+'СЕТ СН'!$G$12+СВЦЭМ!$D$10+'СЕТ СН'!$G$6-'СЕТ СН'!$G$22</f>
        <v>2284.0764052899999</v>
      </c>
      <c r="R69" s="36">
        <f>SUMIFS(СВЦЭМ!$C$39:$C$782,СВЦЭМ!$A$39:$A$782,$A69,СВЦЭМ!$B$39:$B$782,R$44)+'СЕТ СН'!$G$12+СВЦЭМ!$D$10+'СЕТ СН'!$G$6-'СЕТ СН'!$G$22</f>
        <v>2274.9014685299999</v>
      </c>
      <c r="S69" s="36">
        <f>SUMIFS(СВЦЭМ!$C$39:$C$782,СВЦЭМ!$A$39:$A$782,$A69,СВЦЭМ!$B$39:$B$782,S$44)+'СЕТ СН'!$G$12+СВЦЭМ!$D$10+'СЕТ СН'!$G$6-'СЕТ СН'!$G$22</f>
        <v>2262.3994456299997</v>
      </c>
      <c r="T69" s="36">
        <f>SUMIFS(СВЦЭМ!$C$39:$C$782,СВЦЭМ!$A$39:$A$782,$A69,СВЦЭМ!$B$39:$B$782,T$44)+'СЕТ СН'!$G$12+СВЦЭМ!$D$10+'СЕТ СН'!$G$6-'СЕТ СН'!$G$22</f>
        <v>2228.0110184099999</v>
      </c>
      <c r="U69" s="36">
        <f>SUMIFS(СВЦЭМ!$C$39:$C$782,СВЦЭМ!$A$39:$A$782,$A69,СВЦЭМ!$B$39:$B$782,U$44)+'СЕТ СН'!$G$12+СВЦЭМ!$D$10+'СЕТ СН'!$G$6-'СЕТ СН'!$G$22</f>
        <v>2196.4180794999997</v>
      </c>
      <c r="V69" s="36">
        <f>SUMIFS(СВЦЭМ!$C$39:$C$782,СВЦЭМ!$A$39:$A$782,$A69,СВЦЭМ!$B$39:$B$782,V$44)+'СЕТ СН'!$G$12+СВЦЭМ!$D$10+'СЕТ СН'!$G$6-'СЕТ СН'!$G$22</f>
        <v>2202.9885406999997</v>
      </c>
      <c r="W69" s="36">
        <f>SUMIFS(СВЦЭМ!$C$39:$C$782,СВЦЭМ!$A$39:$A$782,$A69,СВЦЭМ!$B$39:$B$782,W$44)+'СЕТ СН'!$G$12+СВЦЭМ!$D$10+'СЕТ СН'!$G$6-'СЕТ СН'!$G$22</f>
        <v>2227.5281479400001</v>
      </c>
      <c r="X69" s="36">
        <f>SUMIFS(СВЦЭМ!$C$39:$C$782,СВЦЭМ!$A$39:$A$782,$A69,СВЦЭМ!$B$39:$B$782,X$44)+'СЕТ СН'!$G$12+СВЦЭМ!$D$10+'СЕТ СН'!$G$6-'СЕТ СН'!$G$22</f>
        <v>2253.74430226</v>
      </c>
      <c r="Y69" s="36">
        <f>SUMIFS(СВЦЭМ!$C$39:$C$782,СВЦЭМ!$A$39:$A$782,$A69,СВЦЭМ!$B$39:$B$782,Y$44)+'СЕТ СН'!$G$12+СВЦЭМ!$D$10+'СЕТ СН'!$G$6-'СЕТ СН'!$G$22</f>
        <v>2292.5569834099997</v>
      </c>
    </row>
    <row r="70" spans="1:25" ht="15.75" x14ac:dyDescent="0.2">
      <c r="A70" s="35">
        <f t="shared" si="1"/>
        <v>44983</v>
      </c>
      <c r="B70" s="36">
        <f>SUMIFS(СВЦЭМ!$C$39:$C$782,СВЦЭМ!$A$39:$A$782,$A70,СВЦЭМ!$B$39:$B$782,B$44)+'СЕТ СН'!$G$12+СВЦЭМ!$D$10+'СЕТ СН'!$G$6-'СЕТ СН'!$G$22</f>
        <v>2329.4597243899998</v>
      </c>
      <c r="C70" s="36">
        <f>SUMIFS(СВЦЭМ!$C$39:$C$782,СВЦЭМ!$A$39:$A$782,$A70,СВЦЭМ!$B$39:$B$782,C$44)+'СЕТ СН'!$G$12+СВЦЭМ!$D$10+'СЕТ СН'!$G$6-'СЕТ СН'!$G$22</f>
        <v>2341.96271002</v>
      </c>
      <c r="D70" s="36">
        <f>SUMIFS(СВЦЭМ!$C$39:$C$782,СВЦЭМ!$A$39:$A$782,$A70,СВЦЭМ!$B$39:$B$782,D$44)+'СЕТ СН'!$G$12+СВЦЭМ!$D$10+'СЕТ СН'!$G$6-'СЕТ СН'!$G$22</f>
        <v>2330.46656558</v>
      </c>
      <c r="E70" s="36">
        <f>SUMIFS(СВЦЭМ!$C$39:$C$782,СВЦЭМ!$A$39:$A$782,$A70,СВЦЭМ!$B$39:$B$782,E$44)+'СЕТ СН'!$G$12+СВЦЭМ!$D$10+'СЕТ СН'!$G$6-'СЕТ СН'!$G$22</f>
        <v>2323.9283368399997</v>
      </c>
      <c r="F70" s="36">
        <f>SUMIFS(СВЦЭМ!$C$39:$C$782,СВЦЭМ!$A$39:$A$782,$A70,СВЦЭМ!$B$39:$B$782,F$44)+'СЕТ СН'!$G$12+СВЦЭМ!$D$10+'СЕТ СН'!$G$6-'СЕТ СН'!$G$22</f>
        <v>2336.0431765999997</v>
      </c>
      <c r="G70" s="36">
        <f>SUMIFS(СВЦЭМ!$C$39:$C$782,СВЦЭМ!$A$39:$A$782,$A70,СВЦЭМ!$B$39:$B$782,G$44)+'СЕТ СН'!$G$12+СВЦЭМ!$D$10+'СЕТ СН'!$G$6-'СЕТ СН'!$G$22</f>
        <v>2329.3095933</v>
      </c>
      <c r="H70" s="36">
        <f>SUMIFS(СВЦЭМ!$C$39:$C$782,СВЦЭМ!$A$39:$A$782,$A70,СВЦЭМ!$B$39:$B$782,H$44)+'СЕТ СН'!$G$12+СВЦЭМ!$D$10+'СЕТ СН'!$G$6-'СЕТ СН'!$G$22</f>
        <v>2328.8808501899998</v>
      </c>
      <c r="I70" s="36">
        <f>SUMIFS(СВЦЭМ!$C$39:$C$782,СВЦЭМ!$A$39:$A$782,$A70,СВЦЭМ!$B$39:$B$782,I$44)+'СЕТ СН'!$G$12+СВЦЭМ!$D$10+'СЕТ СН'!$G$6-'СЕТ СН'!$G$22</f>
        <v>2256.8059586899999</v>
      </c>
      <c r="J70" s="36">
        <f>SUMIFS(СВЦЭМ!$C$39:$C$782,СВЦЭМ!$A$39:$A$782,$A70,СВЦЭМ!$B$39:$B$782,J$44)+'СЕТ СН'!$G$12+СВЦЭМ!$D$10+'СЕТ СН'!$G$6-'СЕТ СН'!$G$22</f>
        <v>2332.1925581299997</v>
      </c>
      <c r="K70" s="36">
        <f>SUMIFS(СВЦЭМ!$C$39:$C$782,СВЦЭМ!$A$39:$A$782,$A70,СВЦЭМ!$B$39:$B$782,K$44)+'СЕТ СН'!$G$12+СВЦЭМ!$D$10+'СЕТ СН'!$G$6-'СЕТ СН'!$G$22</f>
        <v>2259.9419455699999</v>
      </c>
      <c r="L70" s="36">
        <f>SUMIFS(СВЦЭМ!$C$39:$C$782,СВЦЭМ!$A$39:$A$782,$A70,СВЦЭМ!$B$39:$B$782,L$44)+'СЕТ СН'!$G$12+СВЦЭМ!$D$10+'СЕТ СН'!$G$6-'СЕТ СН'!$G$22</f>
        <v>2172.8074103599997</v>
      </c>
      <c r="M70" s="36">
        <f>SUMIFS(СВЦЭМ!$C$39:$C$782,СВЦЭМ!$A$39:$A$782,$A70,СВЦЭМ!$B$39:$B$782,M$44)+'СЕТ СН'!$G$12+СВЦЭМ!$D$10+'СЕТ СН'!$G$6-'СЕТ СН'!$G$22</f>
        <v>2192.6566774799999</v>
      </c>
      <c r="N70" s="36">
        <f>SUMIFS(СВЦЭМ!$C$39:$C$782,СВЦЭМ!$A$39:$A$782,$A70,СВЦЭМ!$B$39:$B$782,N$44)+'СЕТ СН'!$G$12+СВЦЭМ!$D$10+'СЕТ СН'!$G$6-'СЕТ СН'!$G$22</f>
        <v>2220.6849183099998</v>
      </c>
      <c r="O70" s="36">
        <f>SUMIFS(СВЦЭМ!$C$39:$C$782,СВЦЭМ!$A$39:$A$782,$A70,СВЦЭМ!$B$39:$B$782,O$44)+'СЕТ СН'!$G$12+СВЦЭМ!$D$10+'СЕТ СН'!$G$6-'СЕТ СН'!$G$22</f>
        <v>2266.7930725399997</v>
      </c>
      <c r="P70" s="36">
        <f>SUMIFS(СВЦЭМ!$C$39:$C$782,СВЦЭМ!$A$39:$A$782,$A70,СВЦЭМ!$B$39:$B$782,P$44)+'СЕТ СН'!$G$12+СВЦЭМ!$D$10+'СЕТ СН'!$G$6-'СЕТ СН'!$G$22</f>
        <v>2298.0279810500001</v>
      </c>
      <c r="Q70" s="36">
        <f>SUMIFS(СВЦЭМ!$C$39:$C$782,СВЦЭМ!$A$39:$A$782,$A70,СВЦЭМ!$B$39:$B$782,Q$44)+'СЕТ СН'!$G$12+СВЦЭМ!$D$10+'СЕТ СН'!$G$6-'СЕТ СН'!$G$22</f>
        <v>2324.2273827899999</v>
      </c>
      <c r="R70" s="36">
        <f>SUMIFS(СВЦЭМ!$C$39:$C$782,СВЦЭМ!$A$39:$A$782,$A70,СВЦЭМ!$B$39:$B$782,R$44)+'СЕТ СН'!$G$12+СВЦЭМ!$D$10+'СЕТ СН'!$G$6-'СЕТ СН'!$G$22</f>
        <v>2314.6800574199997</v>
      </c>
      <c r="S70" s="36">
        <f>SUMIFS(СВЦЭМ!$C$39:$C$782,СВЦЭМ!$A$39:$A$782,$A70,СВЦЭМ!$B$39:$B$782,S$44)+'СЕТ СН'!$G$12+СВЦЭМ!$D$10+'СЕТ СН'!$G$6-'СЕТ СН'!$G$22</f>
        <v>2271.0437138100001</v>
      </c>
      <c r="T70" s="36">
        <f>SUMIFS(СВЦЭМ!$C$39:$C$782,СВЦЭМ!$A$39:$A$782,$A70,СВЦЭМ!$B$39:$B$782,T$44)+'СЕТ СН'!$G$12+СВЦЭМ!$D$10+'СЕТ СН'!$G$6-'СЕТ СН'!$G$22</f>
        <v>2224.1657301599998</v>
      </c>
      <c r="U70" s="36">
        <f>SUMIFS(СВЦЭМ!$C$39:$C$782,СВЦЭМ!$A$39:$A$782,$A70,СВЦЭМ!$B$39:$B$782,U$44)+'СЕТ СН'!$G$12+СВЦЭМ!$D$10+'СЕТ СН'!$G$6-'СЕТ СН'!$G$22</f>
        <v>2198.65177313</v>
      </c>
      <c r="V70" s="36">
        <f>SUMIFS(СВЦЭМ!$C$39:$C$782,СВЦЭМ!$A$39:$A$782,$A70,СВЦЭМ!$B$39:$B$782,V$44)+'СЕТ СН'!$G$12+СВЦЭМ!$D$10+'СЕТ СН'!$G$6-'СЕТ СН'!$G$22</f>
        <v>2187.4285093899998</v>
      </c>
      <c r="W70" s="36">
        <f>SUMIFS(СВЦЭМ!$C$39:$C$782,СВЦЭМ!$A$39:$A$782,$A70,СВЦЭМ!$B$39:$B$782,W$44)+'СЕТ СН'!$G$12+СВЦЭМ!$D$10+'СЕТ СН'!$G$6-'СЕТ СН'!$G$22</f>
        <v>2237.5913555699999</v>
      </c>
      <c r="X70" s="36">
        <f>SUMIFS(СВЦЭМ!$C$39:$C$782,СВЦЭМ!$A$39:$A$782,$A70,СВЦЭМ!$B$39:$B$782,X$44)+'СЕТ СН'!$G$12+СВЦЭМ!$D$10+'СЕТ СН'!$G$6-'СЕТ СН'!$G$22</f>
        <v>2260.8377292199998</v>
      </c>
      <c r="Y70" s="36">
        <f>SUMIFS(СВЦЭМ!$C$39:$C$782,СВЦЭМ!$A$39:$A$782,$A70,СВЦЭМ!$B$39:$B$782,Y$44)+'СЕТ СН'!$G$12+СВЦЭМ!$D$10+'СЕТ СН'!$G$6-'СЕТ СН'!$G$22</f>
        <v>2299.93638904</v>
      </c>
    </row>
    <row r="71" spans="1:25" ht="15.75" x14ac:dyDescent="0.2">
      <c r="A71" s="35">
        <f t="shared" si="1"/>
        <v>44984</v>
      </c>
      <c r="B71" s="36">
        <f>SUMIFS(СВЦЭМ!$C$39:$C$782,СВЦЭМ!$A$39:$A$782,$A71,СВЦЭМ!$B$39:$B$782,B$44)+'СЕТ СН'!$G$12+СВЦЭМ!$D$10+'СЕТ СН'!$G$6-'СЕТ СН'!$G$22</f>
        <v>2319.3641292299999</v>
      </c>
      <c r="C71" s="36">
        <f>SUMIFS(СВЦЭМ!$C$39:$C$782,СВЦЭМ!$A$39:$A$782,$A71,СВЦЭМ!$B$39:$B$782,C$44)+'СЕТ СН'!$G$12+СВЦЭМ!$D$10+'СЕТ СН'!$G$6-'СЕТ СН'!$G$22</f>
        <v>2350.2906411599997</v>
      </c>
      <c r="D71" s="36">
        <f>SUMIFS(СВЦЭМ!$C$39:$C$782,СВЦЭМ!$A$39:$A$782,$A71,СВЦЭМ!$B$39:$B$782,D$44)+'СЕТ СН'!$G$12+СВЦЭМ!$D$10+'СЕТ СН'!$G$6-'СЕТ СН'!$G$22</f>
        <v>2345.3051012799997</v>
      </c>
      <c r="E71" s="36">
        <f>SUMIFS(СВЦЭМ!$C$39:$C$782,СВЦЭМ!$A$39:$A$782,$A71,СВЦЭМ!$B$39:$B$782,E$44)+'СЕТ СН'!$G$12+СВЦЭМ!$D$10+'СЕТ СН'!$G$6-'СЕТ СН'!$G$22</f>
        <v>2362.5873636900001</v>
      </c>
      <c r="F71" s="36">
        <f>SUMIFS(СВЦЭМ!$C$39:$C$782,СВЦЭМ!$A$39:$A$782,$A71,СВЦЭМ!$B$39:$B$782,F$44)+'СЕТ СН'!$G$12+СВЦЭМ!$D$10+'СЕТ СН'!$G$6-'СЕТ СН'!$G$22</f>
        <v>2359.6903729400001</v>
      </c>
      <c r="G71" s="36">
        <f>SUMIFS(СВЦЭМ!$C$39:$C$782,СВЦЭМ!$A$39:$A$782,$A71,СВЦЭМ!$B$39:$B$782,G$44)+'СЕТ СН'!$G$12+СВЦЭМ!$D$10+'СЕТ СН'!$G$6-'СЕТ СН'!$G$22</f>
        <v>2325.4523299699999</v>
      </c>
      <c r="H71" s="36">
        <f>SUMIFS(СВЦЭМ!$C$39:$C$782,СВЦЭМ!$A$39:$A$782,$A71,СВЦЭМ!$B$39:$B$782,H$44)+'СЕТ СН'!$G$12+СВЦЭМ!$D$10+'СЕТ СН'!$G$6-'СЕТ СН'!$G$22</f>
        <v>2280.1412861899998</v>
      </c>
      <c r="I71" s="36">
        <f>SUMIFS(СВЦЭМ!$C$39:$C$782,СВЦЭМ!$A$39:$A$782,$A71,СВЦЭМ!$B$39:$B$782,I$44)+'СЕТ СН'!$G$12+СВЦЭМ!$D$10+'СЕТ СН'!$G$6-'СЕТ СН'!$G$22</f>
        <v>2234.0844032800001</v>
      </c>
      <c r="J71" s="36">
        <f>SUMIFS(СВЦЭМ!$C$39:$C$782,СВЦЭМ!$A$39:$A$782,$A71,СВЦЭМ!$B$39:$B$782,J$44)+'СЕТ СН'!$G$12+СВЦЭМ!$D$10+'СЕТ СН'!$G$6-'СЕТ СН'!$G$22</f>
        <v>2211.7723499700001</v>
      </c>
      <c r="K71" s="36">
        <f>SUMIFS(СВЦЭМ!$C$39:$C$782,СВЦЭМ!$A$39:$A$782,$A71,СВЦЭМ!$B$39:$B$782,K$44)+'СЕТ СН'!$G$12+СВЦЭМ!$D$10+'СЕТ СН'!$G$6-'СЕТ СН'!$G$22</f>
        <v>2186.2653644799998</v>
      </c>
      <c r="L71" s="36">
        <f>SUMIFS(СВЦЭМ!$C$39:$C$782,СВЦЭМ!$A$39:$A$782,$A71,СВЦЭМ!$B$39:$B$782,L$44)+'СЕТ СН'!$G$12+СВЦЭМ!$D$10+'СЕТ СН'!$G$6-'СЕТ СН'!$G$22</f>
        <v>2193.3913592999997</v>
      </c>
      <c r="M71" s="36">
        <f>SUMIFS(СВЦЭМ!$C$39:$C$782,СВЦЭМ!$A$39:$A$782,$A71,СВЦЭМ!$B$39:$B$782,M$44)+'СЕТ СН'!$G$12+СВЦЭМ!$D$10+'СЕТ СН'!$G$6-'СЕТ СН'!$G$22</f>
        <v>2232.43091491</v>
      </c>
      <c r="N71" s="36">
        <f>SUMIFS(СВЦЭМ!$C$39:$C$782,СВЦЭМ!$A$39:$A$782,$A71,СВЦЭМ!$B$39:$B$782,N$44)+'СЕТ СН'!$G$12+СВЦЭМ!$D$10+'СЕТ СН'!$G$6-'СЕТ СН'!$G$22</f>
        <v>2264.3910075700001</v>
      </c>
      <c r="O71" s="36">
        <f>SUMIFS(СВЦЭМ!$C$39:$C$782,СВЦЭМ!$A$39:$A$782,$A71,СВЦЭМ!$B$39:$B$782,O$44)+'СЕТ СН'!$G$12+СВЦЭМ!$D$10+'СЕТ СН'!$G$6-'СЕТ СН'!$G$22</f>
        <v>2310.6984106800001</v>
      </c>
      <c r="P71" s="36">
        <f>SUMIFS(СВЦЭМ!$C$39:$C$782,СВЦЭМ!$A$39:$A$782,$A71,СВЦЭМ!$B$39:$B$782,P$44)+'СЕТ СН'!$G$12+СВЦЭМ!$D$10+'СЕТ СН'!$G$6-'СЕТ СН'!$G$22</f>
        <v>2325.1025067999999</v>
      </c>
      <c r="Q71" s="36">
        <f>SUMIFS(СВЦЭМ!$C$39:$C$782,СВЦЭМ!$A$39:$A$782,$A71,СВЦЭМ!$B$39:$B$782,Q$44)+'СЕТ СН'!$G$12+СВЦЭМ!$D$10+'СЕТ СН'!$G$6-'СЕТ СН'!$G$22</f>
        <v>2338.38487523</v>
      </c>
      <c r="R71" s="36">
        <f>SUMIFS(СВЦЭМ!$C$39:$C$782,СВЦЭМ!$A$39:$A$782,$A71,СВЦЭМ!$B$39:$B$782,R$44)+'СЕТ СН'!$G$12+СВЦЭМ!$D$10+'СЕТ СН'!$G$6-'СЕТ СН'!$G$22</f>
        <v>2323.2830397600001</v>
      </c>
      <c r="S71" s="36">
        <f>SUMIFS(СВЦЭМ!$C$39:$C$782,СВЦЭМ!$A$39:$A$782,$A71,СВЦЭМ!$B$39:$B$782,S$44)+'СЕТ СН'!$G$12+СВЦЭМ!$D$10+'СЕТ СН'!$G$6-'СЕТ СН'!$G$22</f>
        <v>2279.9079648100001</v>
      </c>
      <c r="T71" s="36">
        <f>SUMIFS(СВЦЭМ!$C$39:$C$782,СВЦЭМ!$A$39:$A$782,$A71,СВЦЭМ!$B$39:$B$782,T$44)+'СЕТ СН'!$G$12+СВЦЭМ!$D$10+'СЕТ СН'!$G$6-'СЕТ СН'!$G$22</f>
        <v>2209.6775859099998</v>
      </c>
      <c r="U71" s="36">
        <f>SUMIFS(СВЦЭМ!$C$39:$C$782,СВЦЭМ!$A$39:$A$782,$A71,СВЦЭМ!$B$39:$B$782,U$44)+'СЕТ СН'!$G$12+СВЦЭМ!$D$10+'СЕТ СН'!$G$6-'СЕТ СН'!$G$22</f>
        <v>2219.3211305</v>
      </c>
      <c r="V71" s="36">
        <f>SUMIFS(СВЦЭМ!$C$39:$C$782,СВЦЭМ!$A$39:$A$782,$A71,СВЦЭМ!$B$39:$B$782,V$44)+'СЕТ СН'!$G$12+СВЦЭМ!$D$10+'СЕТ СН'!$G$6-'СЕТ СН'!$G$22</f>
        <v>2231.4016106700001</v>
      </c>
      <c r="W71" s="36">
        <f>SUMIFS(СВЦЭМ!$C$39:$C$782,СВЦЭМ!$A$39:$A$782,$A71,СВЦЭМ!$B$39:$B$782,W$44)+'СЕТ СН'!$G$12+СВЦЭМ!$D$10+'СЕТ СН'!$G$6-'СЕТ СН'!$G$22</f>
        <v>2271.6254651199997</v>
      </c>
      <c r="X71" s="36">
        <f>SUMIFS(СВЦЭМ!$C$39:$C$782,СВЦЭМ!$A$39:$A$782,$A71,СВЦЭМ!$B$39:$B$782,X$44)+'СЕТ СН'!$G$12+СВЦЭМ!$D$10+'СЕТ СН'!$G$6-'СЕТ СН'!$G$22</f>
        <v>2287.8743837100001</v>
      </c>
      <c r="Y71" s="36">
        <f>SUMIFS(СВЦЭМ!$C$39:$C$782,СВЦЭМ!$A$39:$A$782,$A71,СВЦЭМ!$B$39:$B$782,Y$44)+'СЕТ СН'!$G$12+СВЦЭМ!$D$10+'СЕТ СН'!$G$6-'СЕТ СН'!$G$22</f>
        <v>2331.4683194599997</v>
      </c>
    </row>
    <row r="72" spans="1:25" ht="15.75" x14ac:dyDescent="0.2">
      <c r="A72" s="35">
        <f t="shared" si="1"/>
        <v>44985</v>
      </c>
      <c r="B72" s="36">
        <f>SUMIFS(СВЦЭМ!$C$39:$C$782,СВЦЭМ!$A$39:$A$782,$A72,СВЦЭМ!$B$39:$B$782,B$44)+'СЕТ СН'!$G$12+СВЦЭМ!$D$10+'СЕТ СН'!$G$6-'СЕТ СН'!$G$22</f>
        <v>2484.10972971</v>
      </c>
      <c r="C72" s="36">
        <f>SUMIFS(СВЦЭМ!$C$39:$C$782,СВЦЭМ!$A$39:$A$782,$A72,СВЦЭМ!$B$39:$B$782,C$44)+'СЕТ СН'!$G$12+СВЦЭМ!$D$10+'СЕТ СН'!$G$6-'СЕТ СН'!$G$22</f>
        <v>2503.0689564500003</v>
      </c>
      <c r="D72" s="36">
        <f>SUMIFS(СВЦЭМ!$C$39:$C$782,СВЦЭМ!$A$39:$A$782,$A72,СВЦЭМ!$B$39:$B$782,D$44)+'СЕТ СН'!$G$12+СВЦЭМ!$D$10+'СЕТ СН'!$G$6-'СЕТ СН'!$G$22</f>
        <v>2548.3636052000002</v>
      </c>
      <c r="E72" s="36">
        <f>SUMIFS(СВЦЭМ!$C$39:$C$782,СВЦЭМ!$A$39:$A$782,$A72,СВЦЭМ!$B$39:$B$782,E$44)+'СЕТ СН'!$G$12+СВЦЭМ!$D$10+'СЕТ СН'!$G$6-'СЕТ СН'!$G$22</f>
        <v>2553.6762490000001</v>
      </c>
      <c r="F72" s="36">
        <f>SUMIFS(СВЦЭМ!$C$39:$C$782,СВЦЭМ!$A$39:$A$782,$A72,СВЦЭМ!$B$39:$B$782,F$44)+'СЕТ СН'!$G$12+СВЦЭМ!$D$10+'СЕТ СН'!$G$6-'СЕТ СН'!$G$22</f>
        <v>2538.1086226400002</v>
      </c>
      <c r="G72" s="36">
        <f>SUMIFS(СВЦЭМ!$C$39:$C$782,СВЦЭМ!$A$39:$A$782,$A72,СВЦЭМ!$B$39:$B$782,G$44)+'СЕТ СН'!$G$12+СВЦЭМ!$D$10+'СЕТ СН'!$G$6-'СЕТ СН'!$G$22</f>
        <v>2513.3316506800002</v>
      </c>
      <c r="H72" s="36">
        <f>SUMIFS(СВЦЭМ!$C$39:$C$782,СВЦЭМ!$A$39:$A$782,$A72,СВЦЭМ!$B$39:$B$782,H$44)+'СЕТ СН'!$G$12+СВЦЭМ!$D$10+'СЕТ СН'!$G$6-'СЕТ СН'!$G$22</f>
        <v>2464.7420775100004</v>
      </c>
      <c r="I72" s="36">
        <f>SUMIFS(СВЦЭМ!$C$39:$C$782,СВЦЭМ!$A$39:$A$782,$A72,СВЦЭМ!$B$39:$B$782,I$44)+'СЕТ СН'!$G$12+СВЦЭМ!$D$10+'СЕТ СН'!$G$6-'СЕТ СН'!$G$22</f>
        <v>2396.2198210199999</v>
      </c>
      <c r="J72" s="36">
        <f>SUMIFS(СВЦЭМ!$C$39:$C$782,СВЦЭМ!$A$39:$A$782,$A72,СВЦЭМ!$B$39:$B$782,J$44)+'СЕТ СН'!$G$12+СВЦЭМ!$D$10+'СЕТ СН'!$G$6-'СЕТ СН'!$G$22</f>
        <v>2373.8097987799997</v>
      </c>
      <c r="K72" s="36">
        <f>SUMIFS(СВЦЭМ!$C$39:$C$782,СВЦЭМ!$A$39:$A$782,$A72,СВЦЭМ!$B$39:$B$782,K$44)+'СЕТ СН'!$G$12+СВЦЭМ!$D$10+'СЕТ СН'!$G$6-'СЕТ СН'!$G$22</f>
        <v>2355.4501185099998</v>
      </c>
      <c r="L72" s="36">
        <f>SUMIFS(СВЦЭМ!$C$39:$C$782,СВЦЭМ!$A$39:$A$782,$A72,СВЦЭМ!$B$39:$B$782,L$44)+'СЕТ СН'!$G$12+СВЦЭМ!$D$10+'СЕТ СН'!$G$6-'СЕТ СН'!$G$22</f>
        <v>2338.47251934</v>
      </c>
      <c r="M72" s="36">
        <f>SUMIFS(СВЦЭМ!$C$39:$C$782,СВЦЭМ!$A$39:$A$782,$A72,СВЦЭМ!$B$39:$B$782,M$44)+'СЕТ СН'!$G$12+СВЦЭМ!$D$10+'СЕТ СН'!$G$6-'СЕТ СН'!$G$22</f>
        <v>2356.5469983600001</v>
      </c>
      <c r="N72" s="36">
        <f>SUMIFS(СВЦЭМ!$C$39:$C$782,СВЦЭМ!$A$39:$A$782,$A72,СВЦЭМ!$B$39:$B$782,N$44)+'СЕТ СН'!$G$12+СВЦЭМ!$D$10+'СЕТ СН'!$G$6-'СЕТ СН'!$G$22</f>
        <v>2393.7806499100002</v>
      </c>
      <c r="O72" s="36">
        <f>SUMIFS(СВЦЭМ!$C$39:$C$782,СВЦЭМ!$A$39:$A$782,$A72,СВЦЭМ!$B$39:$B$782,O$44)+'СЕТ СН'!$G$12+СВЦЭМ!$D$10+'СЕТ СН'!$G$6-'СЕТ СН'!$G$22</f>
        <v>2402.2898954900002</v>
      </c>
      <c r="P72" s="36">
        <f>SUMIFS(СВЦЭМ!$C$39:$C$782,СВЦЭМ!$A$39:$A$782,$A72,СВЦЭМ!$B$39:$B$782,P$44)+'СЕТ СН'!$G$12+СВЦЭМ!$D$10+'СЕТ СН'!$G$6-'СЕТ СН'!$G$22</f>
        <v>2458.5458105600001</v>
      </c>
      <c r="Q72" s="36">
        <f>SUMIFS(СВЦЭМ!$C$39:$C$782,СВЦЭМ!$A$39:$A$782,$A72,СВЦЭМ!$B$39:$B$782,Q$44)+'СЕТ СН'!$G$12+СВЦЭМ!$D$10+'СЕТ СН'!$G$6-'СЕТ СН'!$G$22</f>
        <v>2449.5208472300001</v>
      </c>
      <c r="R72" s="36">
        <f>SUMIFS(СВЦЭМ!$C$39:$C$782,СВЦЭМ!$A$39:$A$782,$A72,СВЦЭМ!$B$39:$B$782,R$44)+'СЕТ СН'!$G$12+СВЦЭМ!$D$10+'СЕТ СН'!$G$6-'СЕТ СН'!$G$22</f>
        <v>2477.11243874</v>
      </c>
      <c r="S72" s="36">
        <f>SUMIFS(СВЦЭМ!$C$39:$C$782,СВЦЭМ!$A$39:$A$782,$A72,СВЦЭМ!$B$39:$B$782,S$44)+'СЕТ СН'!$G$12+СВЦЭМ!$D$10+'СЕТ СН'!$G$6-'СЕТ СН'!$G$22</f>
        <v>2462.7781816000002</v>
      </c>
      <c r="T72" s="36">
        <f>SUMIFS(СВЦЭМ!$C$39:$C$782,СВЦЭМ!$A$39:$A$782,$A72,СВЦЭМ!$B$39:$B$782,T$44)+'СЕТ СН'!$G$12+СВЦЭМ!$D$10+'СЕТ СН'!$G$6-'СЕТ СН'!$G$22</f>
        <v>2430.6467292700004</v>
      </c>
      <c r="U72" s="36">
        <f>SUMIFS(СВЦЭМ!$C$39:$C$782,СВЦЭМ!$A$39:$A$782,$A72,СВЦЭМ!$B$39:$B$782,U$44)+'СЕТ СН'!$G$12+СВЦЭМ!$D$10+'СЕТ СН'!$G$6-'СЕТ СН'!$G$22</f>
        <v>2382.7601206500003</v>
      </c>
      <c r="V72" s="36">
        <f>SUMIFS(СВЦЭМ!$C$39:$C$782,СВЦЭМ!$A$39:$A$782,$A72,СВЦЭМ!$B$39:$B$782,V$44)+'СЕТ СН'!$G$12+СВЦЭМ!$D$10+'СЕТ СН'!$G$6-'СЕТ СН'!$G$22</f>
        <v>2383.5933715100005</v>
      </c>
      <c r="W72" s="36">
        <f>SUMIFS(СВЦЭМ!$C$39:$C$782,СВЦЭМ!$A$39:$A$782,$A72,СВЦЭМ!$B$39:$B$782,W$44)+'СЕТ СН'!$G$12+СВЦЭМ!$D$10+'СЕТ СН'!$G$6-'СЕТ СН'!$G$22</f>
        <v>2405.6950890800003</v>
      </c>
      <c r="X72" s="36">
        <f>SUMIFS(СВЦЭМ!$C$39:$C$782,СВЦЭМ!$A$39:$A$782,$A72,СВЦЭМ!$B$39:$B$782,X$44)+'СЕТ СН'!$G$12+СВЦЭМ!$D$10+'СЕТ СН'!$G$6-'СЕТ СН'!$G$22</f>
        <v>2424.07042194</v>
      </c>
      <c r="Y72" s="36">
        <f>SUMIFS(СВЦЭМ!$C$39:$C$782,СВЦЭМ!$A$39:$A$782,$A72,СВЦЭМ!$B$39:$B$782,Y$44)+'СЕТ СН'!$G$12+СВЦЭМ!$D$10+'СЕТ СН'!$G$6-'СЕТ СН'!$G$22</f>
        <v>2421.2428649900003</v>
      </c>
    </row>
    <row r="73" spans="1:25"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5" ht="15.75" x14ac:dyDescent="0.25">
      <c r="A74" s="32"/>
      <c r="B74" s="33"/>
      <c r="C74" s="32"/>
      <c r="D74" s="32"/>
      <c r="E74" s="32"/>
      <c r="F74" s="32"/>
      <c r="G74" s="32"/>
      <c r="H74" s="32"/>
      <c r="I74" s="32"/>
      <c r="J74" s="32"/>
      <c r="K74" s="32"/>
      <c r="L74" s="32"/>
      <c r="M74" s="32"/>
      <c r="N74" s="32"/>
      <c r="O74" s="32"/>
      <c r="P74" s="32"/>
      <c r="Q74" s="32"/>
      <c r="R74" s="32"/>
      <c r="S74" s="32"/>
      <c r="T74" s="32"/>
      <c r="U74" s="32"/>
      <c r="V74" s="32"/>
      <c r="W74" s="32"/>
      <c r="X74" s="32"/>
      <c r="Y74" s="32"/>
    </row>
    <row r="75" spans="1:25" ht="12.75" customHeight="1" x14ac:dyDescent="0.2">
      <c r="A75" s="137" t="s">
        <v>7</v>
      </c>
      <c r="B75" s="131" t="s">
        <v>72</v>
      </c>
      <c r="C75" s="132"/>
      <c r="D75" s="132"/>
      <c r="E75" s="132"/>
      <c r="F75" s="132"/>
      <c r="G75" s="132"/>
      <c r="H75" s="132"/>
      <c r="I75" s="132"/>
      <c r="J75" s="132"/>
      <c r="K75" s="132"/>
      <c r="L75" s="132"/>
      <c r="M75" s="132"/>
      <c r="N75" s="132"/>
      <c r="O75" s="132"/>
      <c r="P75" s="132"/>
      <c r="Q75" s="132"/>
      <c r="R75" s="132"/>
      <c r="S75" s="132"/>
      <c r="T75" s="132"/>
      <c r="U75" s="132"/>
      <c r="V75" s="132"/>
      <c r="W75" s="132"/>
      <c r="X75" s="132"/>
      <c r="Y75" s="133"/>
    </row>
    <row r="76" spans="1:25" ht="12.75" customHeight="1" x14ac:dyDescent="0.2">
      <c r="A76" s="138"/>
      <c r="B76" s="134"/>
      <c r="C76" s="135"/>
      <c r="D76" s="135"/>
      <c r="E76" s="135"/>
      <c r="F76" s="135"/>
      <c r="G76" s="135"/>
      <c r="H76" s="135"/>
      <c r="I76" s="135"/>
      <c r="J76" s="135"/>
      <c r="K76" s="135"/>
      <c r="L76" s="135"/>
      <c r="M76" s="135"/>
      <c r="N76" s="135"/>
      <c r="O76" s="135"/>
      <c r="P76" s="135"/>
      <c r="Q76" s="135"/>
      <c r="R76" s="135"/>
      <c r="S76" s="135"/>
      <c r="T76" s="135"/>
      <c r="U76" s="135"/>
      <c r="V76" s="135"/>
      <c r="W76" s="135"/>
      <c r="X76" s="135"/>
      <c r="Y76" s="136"/>
    </row>
    <row r="77" spans="1:25" ht="12.75" customHeight="1" x14ac:dyDescent="0.2">
      <c r="A77" s="139"/>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5" ht="15.75" x14ac:dyDescent="0.2">
      <c r="A78" s="35" t="str">
        <f>A45</f>
        <v>01.02.2023</v>
      </c>
      <c r="B78" s="36">
        <f>SUMIFS(СВЦЭМ!$C$39:$C$782,СВЦЭМ!$A$39:$A$782,$A78,СВЦЭМ!$B$39:$B$782,B$77)+'СЕТ СН'!$H$12+СВЦЭМ!$D$10+'СЕТ СН'!$H$6-'СЕТ СН'!$H$22</f>
        <v>2252.5279043599999</v>
      </c>
      <c r="C78" s="36">
        <f>SUMIFS(СВЦЭМ!$C$39:$C$782,СВЦЭМ!$A$39:$A$782,$A78,СВЦЭМ!$B$39:$B$782,C$77)+'СЕТ СН'!$H$12+СВЦЭМ!$D$10+'СЕТ СН'!$H$6-'СЕТ СН'!$H$22</f>
        <v>2253.9947925799997</v>
      </c>
      <c r="D78" s="36">
        <f>SUMIFS(СВЦЭМ!$C$39:$C$782,СВЦЭМ!$A$39:$A$782,$A78,СВЦЭМ!$B$39:$B$782,D$77)+'СЕТ СН'!$H$12+СВЦЭМ!$D$10+'СЕТ СН'!$H$6-'СЕТ СН'!$H$22</f>
        <v>2339.5883262999996</v>
      </c>
      <c r="E78" s="36">
        <f>SUMIFS(СВЦЭМ!$C$39:$C$782,СВЦЭМ!$A$39:$A$782,$A78,СВЦЭМ!$B$39:$B$782,E$77)+'СЕТ СН'!$H$12+СВЦЭМ!$D$10+'СЕТ СН'!$H$6-'СЕТ СН'!$H$22</f>
        <v>2361.7416552200002</v>
      </c>
      <c r="F78" s="36">
        <f>SUMIFS(СВЦЭМ!$C$39:$C$782,СВЦЭМ!$A$39:$A$782,$A78,СВЦЭМ!$B$39:$B$782,F$77)+'СЕТ СН'!$H$12+СВЦЭМ!$D$10+'СЕТ СН'!$H$6-'СЕТ СН'!$H$22</f>
        <v>2353.0624024099998</v>
      </c>
      <c r="G78" s="36">
        <f>SUMIFS(СВЦЭМ!$C$39:$C$782,СВЦЭМ!$A$39:$A$782,$A78,СВЦЭМ!$B$39:$B$782,G$77)+'СЕТ СН'!$H$12+СВЦЭМ!$D$10+'СЕТ СН'!$H$6-'СЕТ СН'!$H$22</f>
        <v>2323.0321465299999</v>
      </c>
      <c r="H78" s="36">
        <f>SUMIFS(СВЦЭМ!$C$39:$C$782,СВЦЭМ!$A$39:$A$782,$A78,СВЦЭМ!$B$39:$B$782,H$77)+'СЕТ СН'!$H$12+СВЦЭМ!$D$10+'СЕТ СН'!$H$6-'СЕТ СН'!$H$22</f>
        <v>2291.1794033699998</v>
      </c>
      <c r="I78" s="36">
        <f>SUMIFS(СВЦЭМ!$C$39:$C$782,СВЦЭМ!$A$39:$A$782,$A78,СВЦЭМ!$B$39:$B$782,I$77)+'СЕТ СН'!$H$12+СВЦЭМ!$D$10+'СЕТ СН'!$H$6-'СЕТ СН'!$H$22</f>
        <v>2373.8092023499999</v>
      </c>
      <c r="J78" s="36">
        <f>SUMIFS(СВЦЭМ!$C$39:$C$782,СВЦЭМ!$A$39:$A$782,$A78,СВЦЭМ!$B$39:$B$782,J$77)+'СЕТ СН'!$H$12+СВЦЭМ!$D$10+'СЕТ СН'!$H$6-'СЕТ СН'!$H$22</f>
        <v>2374.9944828600001</v>
      </c>
      <c r="K78" s="36">
        <f>SUMIFS(СВЦЭМ!$C$39:$C$782,СВЦЭМ!$A$39:$A$782,$A78,СВЦЭМ!$B$39:$B$782,K$77)+'СЕТ СН'!$H$12+СВЦЭМ!$D$10+'СЕТ СН'!$H$6-'СЕТ СН'!$H$22</f>
        <v>2371.1817122699999</v>
      </c>
      <c r="L78" s="36">
        <f>SUMIFS(СВЦЭМ!$C$39:$C$782,СВЦЭМ!$A$39:$A$782,$A78,СВЦЭМ!$B$39:$B$782,L$77)+'СЕТ СН'!$H$12+СВЦЭМ!$D$10+'СЕТ СН'!$H$6-'СЕТ СН'!$H$22</f>
        <v>2352.7609078799996</v>
      </c>
      <c r="M78" s="36">
        <f>SUMIFS(СВЦЭМ!$C$39:$C$782,СВЦЭМ!$A$39:$A$782,$A78,СВЦЭМ!$B$39:$B$782,M$77)+'СЕТ СН'!$H$12+СВЦЭМ!$D$10+'СЕТ СН'!$H$6-'СЕТ СН'!$H$22</f>
        <v>2350.0789450499997</v>
      </c>
      <c r="N78" s="36">
        <f>SUMIFS(СВЦЭМ!$C$39:$C$782,СВЦЭМ!$A$39:$A$782,$A78,СВЦЭМ!$B$39:$B$782,N$77)+'СЕТ СН'!$H$12+СВЦЭМ!$D$10+'СЕТ СН'!$H$6-'СЕТ СН'!$H$22</f>
        <v>2324.0321291499999</v>
      </c>
      <c r="O78" s="36">
        <f>SUMIFS(СВЦЭМ!$C$39:$C$782,СВЦЭМ!$A$39:$A$782,$A78,СВЦЭМ!$B$39:$B$782,O$77)+'СЕТ СН'!$H$12+СВЦЭМ!$D$10+'СЕТ СН'!$H$6-'СЕТ СН'!$H$22</f>
        <v>2308.9041939700001</v>
      </c>
      <c r="P78" s="36">
        <f>SUMIFS(СВЦЭМ!$C$39:$C$782,СВЦЭМ!$A$39:$A$782,$A78,СВЦЭМ!$B$39:$B$782,P$77)+'СЕТ СН'!$H$12+СВЦЭМ!$D$10+'СЕТ СН'!$H$6-'СЕТ СН'!$H$22</f>
        <v>2305.9380386399998</v>
      </c>
      <c r="Q78" s="36">
        <f>SUMIFS(СВЦЭМ!$C$39:$C$782,СВЦЭМ!$A$39:$A$782,$A78,СВЦЭМ!$B$39:$B$782,Q$77)+'СЕТ СН'!$H$12+СВЦЭМ!$D$10+'СЕТ СН'!$H$6-'СЕТ СН'!$H$22</f>
        <v>2304.79228083</v>
      </c>
      <c r="R78" s="36">
        <f>SUMIFS(СВЦЭМ!$C$39:$C$782,СВЦЭМ!$A$39:$A$782,$A78,СВЦЭМ!$B$39:$B$782,R$77)+'СЕТ СН'!$H$12+СВЦЭМ!$D$10+'СЕТ СН'!$H$6-'СЕТ СН'!$H$22</f>
        <v>2296.1534582099998</v>
      </c>
      <c r="S78" s="36">
        <f>SUMIFS(СВЦЭМ!$C$39:$C$782,СВЦЭМ!$A$39:$A$782,$A78,СВЦЭМ!$B$39:$B$782,S$77)+'СЕТ СН'!$H$12+СВЦЭМ!$D$10+'СЕТ СН'!$H$6-'СЕТ СН'!$H$22</f>
        <v>2299.2483153599997</v>
      </c>
      <c r="T78" s="36">
        <f>SUMIFS(СВЦЭМ!$C$39:$C$782,СВЦЭМ!$A$39:$A$782,$A78,СВЦЭМ!$B$39:$B$782,T$77)+'СЕТ СН'!$H$12+СВЦЭМ!$D$10+'СЕТ СН'!$H$6-'СЕТ СН'!$H$22</f>
        <v>2307.7145203099999</v>
      </c>
      <c r="U78" s="36">
        <f>SUMIFS(СВЦЭМ!$C$39:$C$782,СВЦЭМ!$A$39:$A$782,$A78,СВЦЭМ!$B$39:$B$782,U$77)+'СЕТ СН'!$H$12+СВЦЭМ!$D$10+'СЕТ СН'!$H$6-'СЕТ СН'!$H$22</f>
        <v>2284.0676086200001</v>
      </c>
      <c r="V78" s="36">
        <f>SUMIFS(СВЦЭМ!$C$39:$C$782,СВЦЭМ!$A$39:$A$782,$A78,СВЦЭМ!$B$39:$B$782,V$77)+'СЕТ СН'!$H$12+СВЦЭМ!$D$10+'СЕТ СН'!$H$6-'СЕТ СН'!$H$22</f>
        <v>2300.4301760099997</v>
      </c>
      <c r="W78" s="36">
        <f>SUMIFS(СВЦЭМ!$C$39:$C$782,СВЦЭМ!$A$39:$A$782,$A78,СВЦЭМ!$B$39:$B$782,W$77)+'СЕТ СН'!$H$12+СВЦЭМ!$D$10+'СЕТ СН'!$H$6-'СЕТ СН'!$H$22</f>
        <v>2292.9228471199999</v>
      </c>
      <c r="X78" s="36">
        <f>SUMIFS(СВЦЭМ!$C$39:$C$782,СВЦЭМ!$A$39:$A$782,$A78,СВЦЭМ!$B$39:$B$782,X$77)+'СЕТ СН'!$H$12+СВЦЭМ!$D$10+'СЕТ СН'!$H$6-'СЕТ СН'!$H$22</f>
        <v>2276.4232134699996</v>
      </c>
      <c r="Y78" s="36">
        <f>SUMIFS(СВЦЭМ!$C$39:$C$782,СВЦЭМ!$A$39:$A$782,$A78,СВЦЭМ!$B$39:$B$782,Y$77)+'СЕТ СН'!$H$12+СВЦЭМ!$D$10+'СЕТ СН'!$H$6-'СЕТ СН'!$H$22</f>
        <v>2252.6969788599999</v>
      </c>
    </row>
    <row r="79" spans="1:25" ht="15.75" x14ac:dyDescent="0.2">
      <c r="A79" s="35">
        <f>A78+1</f>
        <v>44959</v>
      </c>
      <c r="B79" s="36">
        <f>SUMIFS(СВЦЭМ!$C$39:$C$782,СВЦЭМ!$A$39:$A$782,$A79,СВЦЭМ!$B$39:$B$782,B$77)+'СЕТ СН'!$H$12+СВЦЭМ!$D$10+'СЕТ СН'!$H$6-'СЕТ СН'!$H$22</f>
        <v>2303.3424190599999</v>
      </c>
      <c r="C79" s="36">
        <f>SUMIFS(СВЦЭМ!$C$39:$C$782,СВЦЭМ!$A$39:$A$782,$A79,СВЦЭМ!$B$39:$B$782,C$77)+'СЕТ СН'!$H$12+СВЦЭМ!$D$10+'СЕТ СН'!$H$6-'СЕТ СН'!$H$22</f>
        <v>2275.1772248799998</v>
      </c>
      <c r="D79" s="36">
        <f>SUMIFS(СВЦЭМ!$C$39:$C$782,СВЦЭМ!$A$39:$A$782,$A79,СВЦЭМ!$B$39:$B$782,D$77)+'СЕТ СН'!$H$12+СВЦЭМ!$D$10+'СЕТ СН'!$H$6-'СЕТ СН'!$H$22</f>
        <v>2296.4473403100001</v>
      </c>
      <c r="E79" s="36">
        <f>SUMIFS(СВЦЭМ!$C$39:$C$782,СВЦЭМ!$A$39:$A$782,$A79,СВЦЭМ!$B$39:$B$782,E$77)+'СЕТ СН'!$H$12+СВЦЭМ!$D$10+'СЕТ СН'!$H$6-'СЕТ СН'!$H$22</f>
        <v>2305.3204443799996</v>
      </c>
      <c r="F79" s="36">
        <f>SUMIFS(СВЦЭМ!$C$39:$C$782,СВЦЭМ!$A$39:$A$782,$A79,СВЦЭМ!$B$39:$B$782,F$77)+'СЕТ СН'!$H$12+СВЦЭМ!$D$10+'СЕТ СН'!$H$6-'СЕТ СН'!$H$22</f>
        <v>2296.7098095900001</v>
      </c>
      <c r="G79" s="36">
        <f>SUMIFS(СВЦЭМ!$C$39:$C$782,СВЦЭМ!$A$39:$A$782,$A79,СВЦЭМ!$B$39:$B$782,G$77)+'СЕТ СН'!$H$12+СВЦЭМ!$D$10+'СЕТ СН'!$H$6-'СЕТ СН'!$H$22</f>
        <v>2307.07177482</v>
      </c>
      <c r="H79" s="36">
        <f>SUMIFS(СВЦЭМ!$C$39:$C$782,СВЦЭМ!$A$39:$A$782,$A79,СВЦЭМ!$B$39:$B$782,H$77)+'СЕТ СН'!$H$12+СВЦЭМ!$D$10+'СЕТ СН'!$H$6-'СЕТ СН'!$H$22</f>
        <v>2334.8612149299997</v>
      </c>
      <c r="I79" s="36">
        <f>SUMIFS(СВЦЭМ!$C$39:$C$782,СВЦЭМ!$A$39:$A$782,$A79,СВЦЭМ!$B$39:$B$782,I$77)+'СЕТ СН'!$H$12+СВЦЭМ!$D$10+'СЕТ СН'!$H$6-'СЕТ СН'!$H$22</f>
        <v>2301.9912823300001</v>
      </c>
      <c r="J79" s="36">
        <f>SUMIFS(СВЦЭМ!$C$39:$C$782,СВЦЭМ!$A$39:$A$782,$A79,СВЦЭМ!$B$39:$B$782,J$77)+'СЕТ СН'!$H$12+СВЦЭМ!$D$10+'СЕТ СН'!$H$6-'СЕТ СН'!$H$22</f>
        <v>2271.9188292899998</v>
      </c>
      <c r="K79" s="36">
        <f>SUMIFS(СВЦЭМ!$C$39:$C$782,СВЦЭМ!$A$39:$A$782,$A79,СВЦЭМ!$B$39:$B$782,K$77)+'СЕТ СН'!$H$12+СВЦЭМ!$D$10+'СЕТ СН'!$H$6-'СЕТ СН'!$H$22</f>
        <v>2283.7994420999999</v>
      </c>
      <c r="L79" s="36">
        <f>SUMIFS(СВЦЭМ!$C$39:$C$782,СВЦЭМ!$A$39:$A$782,$A79,СВЦЭМ!$B$39:$B$782,L$77)+'СЕТ СН'!$H$12+СВЦЭМ!$D$10+'СЕТ СН'!$H$6-'СЕТ СН'!$H$22</f>
        <v>2279.66053685</v>
      </c>
      <c r="M79" s="36">
        <f>SUMIFS(СВЦЭМ!$C$39:$C$782,СВЦЭМ!$A$39:$A$782,$A79,СВЦЭМ!$B$39:$B$782,M$77)+'СЕТ СН'!$H$12+СВЦЭМ!$D$10+'СЕТ СН'!$H$6-'СЕТ СН'!$H$22</f>
        <v>2269.6710997</v>
      </c>
      <c r="N79" s="36">
        <f>SUMIFS(СВЦЭМ!$C$39:$C$782,СВЦЭМ!$A$39:$A$782,$A79,СВЦЭМ!$B$39:$B$782,N$77)+'СЕТ СН'!$H$12+СВЦЭМ!$D$10+'СЕТ СН'!$H$6-'СЕТ СН'!$H$22</f>
        <v>2207.7170896500002</v>
      </c>
      <c r="O79" s="36">
        <f>SUMIFS(СВЦЭМ!$C$39:$C$782,СВЦЭМ!$A$39:$A$782,$A79,СВЦЭМ!$B$39:$B$782,O$77)+'СЕТ СН'!$H$12+СВЦЭМ!$D$10+'СЕТ СН'!$H$6-'СЕТ СН'!$H$22</f>
        <v>2303.9255987699999</v>
      </c>
      <c r="P79" s="36">
        <f>SUMIFS(СВЦЭМ!$C$39:$C$782,СВЦЭМ!$A$39:$A$782,$A79,СВЦЭМ!$B$39:$B$782,P$77)+'СЕТ СН'!$H$12+СВЦЭМ!$D$10+'СЕТ СН'!$H$6-'СЕТ СН'!$H$22</f>
        <v>2354.5174454099997</v>
      </c>
      <c r="Q79" s="36">
        <f>SUMIFS(СВЦЭМ!$C$39:$C$782,СВЦЭМ!$A$39:$A$782,$A79,СВЦЭМ!$B$39:$B$782,Q$77)+'СЕТ СН'!$H$12+СВЦЭМ!$D$10+'СЕТ СН'!$H$6-'СЕТ СН'!$H$22</f>
        <v>2353.7756445099999</v>
      </c>
      <c r="R79" s="36">
        <f>SUMIFS(СВЦЭМ!$C$39:$C$782,СВЦЭМ!$A$39:$A$782,$A79,СВЦЭМ!$B$39:$B$782,R$77)+'СЕТ СН'!$H$12+СВЦЭМ!$D$10+'СЕТ СН'!$H$6-'СЕТ СН'!$H$22</f>
        <v>2322.1764093100001</v>
      </c>
      <c r="S79" s="36">
        <f>SUMIFS(СВЦЭМ!$C$39:$C$782,СВЦЭМ!$A$39:$A$782,$A79,СВЦЭМ!$B$39:$B$782,S$77)+'СЕТ СН'!$H$12+СВЦЭМ!$D$10+'СЕТ СН'!$H$6-'СЕТ СН'!$H$22</f>
        <v>2245.8334382499997</v>
      </c>
      <c r="T79" s="36">
        <f>SUMIFS(СВЦЭМ!$C$39:$C$782,СВЦЭМ!$A$39:$A$782,$A79,СВЦЭМ!$B$39:$B$782,T$77)+'СЕТ СН'!$H$12+СВЦЭМ!$D$10+'СЕТ СН'!$H$6-'СЕТ СН'!$H$22</f>
        <v>2237.3294237199998</v>
      </c>
      <c r="U79" s="36">
        <f>SUMIFS(СВЦЭМ!$C$39:$C$782,СВЦЭМ!$A$39:$A$782,$A79,СВЦЭМ!$B$39:$B$782,U$77)+'СЕТ СН'!$H$12+СВЦЭМ!$D$10+'СЕТ СН'!$H$6-'СЕТ СН'!$H$22</f>
        <v>2295.55590308</v>
      </c>
      <c r="V79" s="36">
        <f>SUMIFS(СВЦЭМ!$C$39:$C$782,СВЦЭМ!$A$39:$A$782,$A79,СВЦЭМ!$B$39:$B$782,V$77)+'СЕТ СН'!$H$12+СВЦЭМ!$D$10+'СЕТ СН'!$H$6-'СЕТ СН'!$H$22</f>
        <v>2301.0358197699998</v>
      </c>
      <c r="W79" s="36">
        <f>SUMIFS(СВЦЭМ!$C$39:$C$782,СВЦЭМ!$A$39:$A$782,$A79,СВЦЭМ!$B$39:$B$782,W$77)+'СЕТ СН'!$H$12+СВЦЭМ!$D$10+'СЕТ СН'!$H$6-'СЕТ СН'!$H$22</f>
        <v>2321.9891804700001</v>
      </c>
      <c r="X79" s="36">
        <f>SUMIFS(СВЦЭМ!$C$39:$C$782,СВЦЭМ!$A$39:$A$782,$A79,СВЦЭМ!$B$39:$B$782,X$77)+'СЕТ СН'!$H$12+СВЦЭМ!$D$10+'СЕТ СН'!$H$6-'СЕТ СН'!$H$22</f>
        <v>2358.4760808999999</v>
      </c>
      <c r="Y79" s="36">
        <f>SUMIFS(СВЦЭМ!$C$39:$C$782,СВЦЭМ!$A$39:$A$782,$A79,СВЦЭМ!$B$39:$B$782,Y$77)+'СЕТ СН'!$H$12+СВЦЭМ!$D$10+'СЕТ СН'!$H$6-'СЕТ СН'!$H$22</f>
        <v>2339.4593434099997</v>
      </c>
    </row>
    <row r="80" spans="1:25" ht="15.75" x14ac:dyDescent="0.2">
      <c r="A80" s="35">
        <f t="shared" ref="A80:A105" si="2">A79+1</f>
        <v>44960</v>
      </c>
      <c r="B80" s="36">
        <f>SUMIFS(СВЦЭМ!$C$39:$C$782,СВЦЭМ!$A$39:$A$782,$A80,СВЦЭМ!$B$39:$B$782,B$77)+'СЕТ СН'!$H$12+СВЦЭМ!$D$10+'СЕТ СН'!$H$6-'СЕТ СН'!$H$22</f>
        <v>2220.4164412599998</v>
      </c>
      <c r="C80" s="36">
        <f>SUMIFS(СВЦЭМ!$C$39:$C$782,СВЦЭМ!$A$39:$A$782,$A80,СВЦЭМ!$B$39:$B$782,C$77)+'СЕТ СН'!$H$12+СВЦЭМ!$D$10+'СЕТ СН'!$H$6-'СЕТ СН'!$H$22</f>
        <v>2261.4955817299997</v>
      </c>
      <c r="D80" s="36">
        <f>SUMIFS(СВЦЭМ!$C$39:$C$782,СВЦЭМ!$A$39:$A$782,$A80,СВЦЭМ!$B$39:$B$782,D$77)+'СЕТ СН'!$H$12+СВЦЭМ!$D$10+'СЕТ СН'!$H$6-'СЕТ СН'!$H$22</f>
        <v>2275.13325373</v>
      </c>
      <c r="E80" s="36">
        <f>SUMIFS(СВЦЭМ!$C$39:$C$782,СВЦЭМ!$A$39:$A$782,$A80,СВЦЭМ!$B$39:$B$782,E$77)+'СЕТ СН'!$H$12+СВЦЭМ!$D$10+'СЕТ СН'!$H$6-'СЕТ СН'!$H$22</f>
        <v>2269.57797562</v>
      </c>
      <c r="F80" s="36">
        <f>SUMIFS(СВЦЭМ!$C$39:$C$782,СВЦЭМ!$A$39:$A$782,$A80,СВЦЭМ!$B$39:$B$782,F$77)+'СЕТ СН'!$H$12+СВЦЭМ!$D$10+'СЕТ СН'!$H$6-'СЕТ СН'!$H$22</f>
        <v>2277.9551636199999</v>
      </c>
      <c r="G80" s="36">
        <f>SUMIFS(СВЦЭМ!$C$39:$C$782,СВЦЭМ!$A$39:$A$782,$A80,СВЦЭМ!$B$39:$B$782,G$77)+'СЕТ СН'!$H$12+СВЦЭМ!$D$10+'СЕТ СН'!$H$6-'СЕТ СН'!$H$22</f>
        <v>2256.3873875999998</v>
      </c>
      <c r="H80" s="36">
        <f>SUMIFS(СВЦЭМ!$C$39:$C$782,СВЦЭМ!$A$39:$A$782,$A80,СВЦЭМ!$B$39:$B$782,H$77)+'СЕТ СН'!$H$12+СВЦЭМ!$D$10+'СЕТ СН'!$H$6-'СЕТ СН'!$H$22</f>
        <v>2231.2055090599997</v>
      </c>
      <c r="I80" s="36">
        <f>SUMIFS(СВЦЭМ!$C$39:$C$782,СВЦЭМ!$A$39:$A$782,$A80,СВЦЭМ!$B$39:$B$782,I$77)+'СЕТ СН'!$H$12+СВЦЭМ!$D$10+'СЕТ СН'!$H$6-'СЕТ СН'!$H$22</f>
        <v>2228.1836120799999</v>
      </c>
      <c r="J80" s="36">
        <f>SUMIFS(СВЦЭМ!$C$39:$C$782,СВЦЭМ!$A$39:$A$782,$A80,СВЦЭМ!$B$39:$B$782,J$77)+'СЕТ СН'!$H$12+СВЦЭМ!$D$10+'СЕТ СН'!$H$6-'СЕТ СН'!$H$22</f>
        <v>2226.4327583599998</v>
      </c>
      <c r="K80" s="36">
        <f>SUMIFS(СВЦЭМ!$C$39:$C$782,СВЦЭМ!$A$39:$A$782,$A80,СВЦЭМ!$B$39:$B$782,K$77)+'СЕТ СН'!$H$12+СВЦЭМ!$D$10+'СЕТ СН'!$H$6-'СЕТ СН'!$H$22</f>
        <v>2236.8007055899998</v>
      </c>
      <c r="L80" s="36">
        <f>SUMIFS(СВЦЭМ!$C$39:$C$782,СВЦЭМ!$A$39:$A$782,$A80,СВЦЭМ!$B$39:$B$782,L$77)+'СЕТ СН'!$H$12+СВЦЭМ!$D$10+'СЕТ СН'!$H$6-'СЕТ СН'!$H$22</f>
        <v>2233.4183591299998</v>
      </c>
      <c r="M80" s="36">
        <f>SUMIFS(СВЦЭМ!$C$39:$C$782,СВЦЭМ!$A$39:$A$782,$A80,СВЦЭМ!$B$39:$B$782,M$77)+'СЕТ СН'!$H$12+СВЦЭМ!$D$10+'СЕТ СН'!$H$6-'СЕТ СН'!$H$22</f>
        <v>2237.4632476099996</v>
      </c>
      <c r="N80" s="36">
        <f>SUMIFS(СВЦЭМ!$C$39:$C$782,СВЦЭМ!$A$39:$A$782,$A80,СВЦЭМ!$B$39:$B$782,N$77)+'СЕТ СН'!$H$12+СВЦЭМ!$D$10+'СЕТ СН'!$H$6-'СЕТ СН'!$H$22</f>
        <v>2231.6503522499997</v>
      </c>
      <c r="O80" s="36">
        <f>SUMIFS(СВЦЭМ!$C$39:$C$782,СВЦЭМ!$A$39:$A$782,$A80,СВЦЭМ!$B$39:$B$782,O$77)+'СЕТ СН'!$H$12+СВЦЭМ!$D$10+'СЕТ СН'!$H$6-'СЕТ СН'!$H$22</f>
        <v>2225.1202967499999</v>
      </c>
      <c r="P80" s="36">
        <f>SUMIFS(СВЦЭМ!$C$39:$C$782,СВЦЭМ!$A$39:$A$782,$A80,СВЦЭМ!$B$39:$B$782,P$77)+'СЕТ СН'!$H$12+СВЦЭМ!$D$10+'СЕТ СН'!$H$6-'СЕТ СН'!$H$22</f>
        <v>2208.3805519099997</v>
      </c>
      <c r="Q80" s="36">
        <f>SUMIFS(СВЦЭМ!$C$39:$C$782,СВЦЭМ!$A$39:$A$782,$A80,СВЦЭМ!$B$39:$B$782,Q$77)+'СЕТ СН'!$H$12+СВЦЭМ!$D$10+'СЕТ СН'!$H$6-'СЕТ СН'!$H$22</f>
        <v>2214.9224307999998</v>
      </c>
      <c r="R80" s="36">
        <f>SUMIFS(СВЦЭМ!$C$39:$C$782,СВЦЭМ!$A$39:$A$782,$A80,СВЦЭМ!$B$39:$B$782,R$77)+'СЕТ СН'!$H$12+СВЦЭМ!$D$10+'СЕТ СН'!$H$6-'СЕТ СН'!$H$22</f>
        <v>2204.1971510799999</v>
      </c>
      <c r="S80" s="36">
        <f>SUMIFS(СВЦЭМ!$C$39:$C$782,СВЦЭМ!$A$39:$A$782,$A80,СВЦЭМ!$B$39:$B$782,S$77)+'СЕТ СН'!$H$12+СВЦЭМ!$D$10+'СЕТ СН'!$H$6-'СЕТ СН'!$H$22</f>
        <v>2223.7754070599999</v>
      </c>
      <c r="T80" s="36">
        <f>SUMIFS(СВЦЭМ!$C$39:$C$782,СВЦЭМ!$A$39:$A$782,$A80,СВЦЭМ!$B$39:$B$782,T$77)+'СЕТ СН'!$H$12+СВЦЭМ!$D$10+'СЕТ СН'!$H$6-'СЕТ СН'!$H$22</f>
        <v>2221.1435978999998</v>
      </c>
      <c r="U80" s="36">
        <f>SUMIFS(СВЦЭМ!$C$39:$C$782,СВЦЭМ!$A$39:$A$782,$A80,СВЦЭМ!$B$39:$B$782,U$77)+'СЕТ СН'!$H$12+СВЦЭМ!$D$10+'СЕТ СН'!$H$6-'СЕТ СН'!$H$22</f>
        <v>2215.0637028199999</v>
      </c>
      <c r="V80" s="36">
        <f>SUMIFS(СВЦЭМ!$C$39:$C$782,СВЦЭМ!$A$39:$A$782,$A80,СВЦЭМ!$B$39:$B$782,V$77)+'СЕТ СН'!$H$12+СВЦЭМ!$D$10+'СЕТ СН'!$H$6-'СЕТ СН'!$H$22</f>
        <v>2227.2711727599999</v>
      </c>
      <c r="W80" s="36">
        <f>SUMIFS(СВЦЭМ!$C$39:$C$782,СВЦЭМ!$A$39:$A$782,$A80,СВЦЭМ!$B$39:$B$782,W$77)+'СЕТ СН'!$H$12+СВЦЭМ!$D$10+'СЕТ СН'!$H$6-'СЕТ СН'!$H$22</f>
        <v>2212.7861722999996</v>
      </c>
      <c r="X80" s="36">
        <f>SUMIFS(СВЦЭМ!$C$39:$C$782,СВЦЭМ!$A$39:$A$782,$A80,СВЦЭМ!$B$39:$B$782,X$77)+'СЕТ СН'!$H$12+СВЦЭМ!$D$10+'СЕТ СН'!$H$6-'СЕТ СН'!$H$22</f>
        <v>2209.2871122500001</v>
      </c>
      <c r="Y80" s="36">
        <f>SUMIFS(СВЦЭМ!$C$39:$C$782,СВЦЭМ!$A$39:$A$782,$A80,СВЦЭМ!$B$39:$B$782,Y$77)+'СЕТ СН'!$H$12+СВЦЭМ!$D$10+'СЕТ СН'!$H$6-'СЕТ СН'!$H$22</f>
        <v>2210.4508778899999</v>
      </c>
    </row>
    <row r="81" spans="1:25" ht="15.75" x14ac:dyDescent="0.2">
      <c r="A81" s="35">
        <f t="shared" si="2"/>
        <v>44961</v>
      </c>
      <c r="B81" s="36">
        <f>SUMIFS(СВЦЭМ!$C$39:$C$782,СВЦЭМ!$A$39:$A$782,$A81,СВЦЭМ!$B$39:$B$782,B$77)+'СЕТ СН'!$H$12+СВЦЭМ!$D$10+'СЕТ СН'!$H$6-'СЕТ СН'!$H$22</f>
        <v>2370.1137506999999</v>
      </c>
      <c r="C81" s="36">
        <f>SUMIFS(СВЦЭМ!$C$39:$C$782,СВЦЭМ!$A$39:$A$782,$A81,СВЦЭМ!$B$39:$B$782,C$77)+'СЕТ СН'!$H$12+СВЦЭМ!$D$10+'СЕТ СН'!$H$6-'СЕТ СН'!$H$22</f>
        <v>2378.0218447799998</v>
      </c>
      <c r="D81" s="36">
        <f>SUMIFS(СВЦЭМ!$C$39:$C$782,СВЦЭМ!$A$39:$A$782,$A81,СВЦЭМ!$B$39:$B$782,D$77)+'СЕТ СН'!$H$12+СВЦЭМ!$D$10+'СЕТ СН'!$H$6-'СЕТ СН'!$H$22</f>
        <v>2384.6059081499998</v>
      </c>
      <c r="E81" s="36">
        <f>SUMIFS(СВЦЭМ!$C$39:$C$782,СВЦЭМ!$A$39:$A$782,$A81,СВЦЭМ!$B$39:$B$782,E$77)+'СЕТ СН'!$H$12+СВЦЭМ!$D$10+'СЕТ СН'!$H$6-'СЕТ СН'!$H$22</f>
        <v>2392.0962160499998</v>
      </c>
      <c r="F81" s="36">
        <f>SUMIFS(СВЦЭМ!$C$39:$C$782,СВЦЭМ!$A$39:$A$782,$A81,СВЦЭМ!$B$39:$B$782,F$77)+'СЕТ СН'!$H$12+СВЦЭМ!$D$10+'СЕТ СН'!$H$6-'СЕТ СН'!$H$22</f>
        <v>2377.0778952199998</v>
      </c>
      <c r="G81" s="36">
        <f>SUMIFS(СВЦЭМ!$C$39:$C$782,СВЦЭМ!$A$39:$A$782,$A81,СВЦЭМ!$B$39:$B$782,G$77)+'СЕТ СН'!$H$12+СВЦЭМ!$D$10+'СЕТ СН'!$H$6-'СЕТ СН'!$H$22</f>
        <v>2356.2988641900001</v>
      </c>
      <c r="H81" s="36">
        <f>SUMIFS(СВЦЭМ!$C$39:$C$782,СВЦЭМ!$A$39:$A$782,$A81,СВЦЭМ!$B$39:$B$782,H$77)+'СЕТ СН'!$H$12+СВЦЭМ!$D$10+'СЕТ СН'!$H$6-'СЕТ СН'!$H$22</f>
        <v>2301.9141101199998</v>
      </c>
      <c r="I81" s="36">
        <f>SUMIFS(СВЦЭМ!$C$39:$C$782,СВЦЭМ!$A$39:$A$782,$A81,СВЦЭМ!$B$39:$B$782,I$77)+'СЕТ СН'!$H$12+СВЦЭМ!$D$10+'СЕТ СН'!$H$6-'СЕТ СН'!$H$22</f>
        <v>2225.1544001100001</v>
      </c>
      <c r="J81" s="36">
        <f>SUMIFS(СВЦЭМ!$C$39:$C$782,СВЦЭМ!$A$39:$A$782,$A81,СВЦЭМ!$B$39:$B$782,J$77)+'СЕТ СН'!$H$12+СВЦЭМ!$D$10+'СЕТ СН'!$H$6-'СЕТ СН'!$H$22</f>
        <v>2149.3072565699999</v>
      </c>
      <c r="K81" s="36">
        <f>SUMIFS(СВЦЭМ!$C$39:$C$782,СВЦЭМ!$A$39:$A$782,$A81,СВЦЭМ!$B$39:$B$782,K$77)+'СЕТ СН'!$H$12+СВЦЭМ!$D$10+'СЕТ СН'!$H$6-'СЕТ СН'!$H$22</f>
        <v>2159.20030649</v>
      </c>
      <c r="L81" s="36">
        <f>SUMIFS(СВЦЭМ!$C$39:$C$782,СВЦЭМ!$A$39:$A$782,$A81,СВЦЭМ!$B$39:$B$782,L$77)+'СЕТ СН'!$H$12+СВЦЭМ!$D$10+'СЕТ СН'!$H$6-'СЕТ СН'!$H$22</f>
        <v>2173.0013431399998</v>
      </c>
      <c r="M81" s="36">
        <f>SUMIFS(СВЦЭМ!$C$39:$C$782,СВЦЭМ!$A$39:$A$782,$A81,СВЦЭМ!$B$39:$B$782,M$77)+'СЕТ СН'!$H$12+СВЦЭМ!$D$10+'СЕТ СН'!$H$6-'СЕТ СН'!$H$22</f>
        <v>2179.2018762799999</v>
      </c>
      <c r="N81" s="36">
        <f>SUMIFS(СВЦЭМ!$C$39:$C$782,СВЦЭМ!$A$39:$A$782,$A81,СВЦЭМ!$B$39:$B$782,N$77)+'СЕТ СН'!$H$12+СВЦЭМ!$D$10+'СЕТ СН'!$H$6-'СЕТ СН'!$H$22</f>
        <v>2224.88468668</v>
      </c>
      <c r="O81" s="36">
        <f>SUMIFS(СВЦЭМ!$C$39:$C$782,СВЦЭМ!$A$39:$A$782,$A81,СВЦЭМ!$B$39:$B$782,O$77)+'СЕТ СН'!$H$12+СВЦЭМ!$D$10+'СЕТ СН'!$H$6-'СЕТ СН'!$H$22</f>
        <v>2233.68208121</v>
      </c>
      <c r="P81" s="36">
        <f>SUMIFS(СВЦЭМ!$C$39:$C$782,СВЦЭМ!$A$39:$A$782,$A81,СВЦЭМ!$B$39:$B$782,P$77)+'СЕТ СН'!$H$12+СВЦЭМ!$D$10+'СЕТ СН'!$H$6-'СЕТ СН'!$H$22</f>
        <v>2270.2261155599999</v>
      </c>
      <c r="Q81" s="36">
        <f>SUMIFS(СВЦЭМ!$C$39:$C$782,СВЦЭМ!$A$39:$A$782,$A81,СВЦЭМ!$B$39:$B$782,Q$77)+'СЕТ СН'!$H$12+СВЦЭМ!$D$10+'СЕТ СН'!$H$6-'СЕТ СН'!$H$22</f>
        <v>2278.2871060399998</v>
      </c>
      <c r="R81" s="36">
        <f>SUMIFS(СВЦЭМ!$C$39:$C$782,СВЦЭМ!$A$39:$A$782,$A81,СВЦЭМ!$B$39:$B$782,R$77)+'СЕТ СН'!$H$12+СВЦЭМ!$D$10+'СЕТ СН'!$H$6-'СЕТ СН'!$H$22</f>
        <v>2247.7104715599999</v>
      </c>
      <c r="S81" s="36">
        <f>SUMIFS(СВЦЭМ!$C$39:$C$782,СВЦЭМ!$A$39:$A$782,$A81,СВЦЭМ!$B$39:$B$782,S$77)+'СЕТ СН'!$H$12+СВЦЭМ!$D$10+'СЕТ СН'!$H$6-'СЕТ СН'!$H$22</f>
        <v>2202.7785311199996</v>
      </c>
      <c r="T81" s="36">
        <f>SUMIFS(СВЦЭМ!$C$39:$C$782,СВЦЭМ!$A$39:$A$782,$A81,СВЦЭМ!$B$39:$B$782,T$77)+'СЕТ СН'!$H$12+СВЦЭМ!$D$10+'СЕТ СН'!$H$6-'СЕТ СН'!$H$22</f>
        <v>2220.94217652</v>
      </c>
      <c r="U81" s="36">
        <f>SUMIFS(СВЦЭМ!$C$39:$C$782,СВЦЭМ!$A$39:$A$782,$A81,СВЦЭМ!$B$39:$B$782,U$77)+'СЕТ СН'!$H$12+СВЦЭМ!$D$10+'СЕТ СН'!$H$6-'СЕТ СН'!$H$22</f>
        <v>2231.4129725299999</v>
      </c>
      <c r="V81" s="36">
        <f>SUMIFS(СВЦЭМ!$C$39:$C$782,СВЦЭМ!$A$39:$A$782,$A81,СВЦЭМ!$B$39:$B$782,V$77)+'СЕТ СН'!$H$12+СВЦЭМ!$D$10+'СЕТ СН'!$H$6-'СЕТ СН'!$H$22</f>
        <v>2231.0285874399997</v>
      </c>
      <c r="W81" s="36">
        <f>SUMIFS(СВЦЭМ!$C$39:$C$782,СВЦЭМ!$A$39:$A$782,$A81,СВЦЭМ!$B$39:$B$782,W$77)+'СЕТ СН'!$H$12+СВЦЭМ!$D$10+'СЕТ СН'!$H$6-'СЕТ СН'!$H$22</f>
        <v>2263.8570810000001</v>
      </c>
      <c r="X81" s="36">
        <f>SUMIFS(СВЦЭМ!$C$39:$C$782,СВЦЭМ!$A$39:$A$782,$A81,СВЦЭМ!$B$39:$B$782,X$77)+'СЕТ СН'!$H$12+СВЦЭМ!$D$10+'СЕТ СН'!$H$6-'СЕТ СН'!$H$22</f>
        <v>2275.2214401800002</v>
      </c>
      <c r="Y81" s="36">
        <f>SUMIFS(СВЦЭМ!$C$39:$C$782,СВЦЭМ!$A$39:$A$782,$A81,СВЦЭМ!$B$39:$B$782,Y$77)+'СЕТ СН'!$H$12+СВЦЭМ!$D$10+'СЕТ СН'!$H$6-'СЕТ СН'!$H$22</f>
        <v>2311.4872141799997</v>
      </c>
    </row>
    <row r="82" spans="1:25" ht="15.75" x14ac:dyDescent="0.2">
      <c r="A82" s="35">
        <f t="shared" si="2"/>
        <v>44962</v>
      </c>
      <c r="B82" s="36">
        <f>SUMIFS(СВЦЭМ!$C$39:$C$782,СВЦЭМ!$A$39:$A$782,$A82,СВЦЭМ!$B$39:$B$782,B$77)+'СЕТ СН'!$H$12+СВЦЭМ!$D$10+'СЕТ СН'!$H$6-'СЕТ СН'!$H$22</f>
        <v>2228.8681665099998</v>
      </c>
      <c r="C82" s="36">
        <f>SUMIFS(СВЦЭМ!$C$39:$C$782,СВЦЭМ!$A$39:$A$782,$A82,СВЦЭМ!$B$39:$B$782,C$77)+'СЕТ СН'!$H$12+СВЦЭМ!$D$10+'СЕТ СН'!$H$6-'СЕТ СН'!$H$22</f>
        <v>2271.20149348</v>
      </c>
      <c r="D82" s="36">
        <f>SUMIFS(СВЦЭМ!$C$39:$C$782,СВЦЭМ!$A$39:$A$782,$A82,СВЦЭМ!$B$39:$B$782,D$77)+'СЕТ СН'!$H$12+СВЦЭМ!$D$10+'СЕТ СН'!$H$6-'СЕТ СН'!$H$22</f>
        <v>2274.6630128199999</v>
      </c>
      <c r="E82" s="36">
        <f>SUMIFS(СВЦЭМ!$C$39:$C$782,СВЦЭМ!$A$39:$A$782,$A82,СВЦЭМ!$B$39:$B$782,E$77)+'СЕТ СН'!$H$12+СВЦЭМ!$D$10+'СЕТ СН'!$H$6-'СЕТ СН'!$H$22</f>
        <v>2238.5151294699999</v>
      </c>
      <c r="F82" s="36">
        <f>SUMIFS(СВЦЭМ!$C$39:$C$782,СВЦЭМ!$A$39:$A$782,$A82,СВЦЭМ!$B$39:$B$782,F$77)+'СЕТ СН'!$H$12+СВЦЭМ!$D$10+'СЕТ СН'!$H$6-'СЕТ СН'!$H$22</f>
        <v>2243.2121116500002</v>
      </c>
      <c r="G82" s="36">
        <f>SUMIFS(СВЦЭМ!$C$39:$C$782,СВЦЭМ!$A$39:$A$782,$A82,СВЦЭМ!$B$39:$B$782,G$77)+'СЕТ СН'!$H$12+СВЦЭМ!$D$10+'СЕТ СН'!$H$6-'СЕТ СН'!$H$22</f>
        <v>2236.83809759</v>
      </c>
      <c r="H82" s="36">
        <f>SUMIFS(СВЦЭМ!$C$39:$C$782,СВЦЭМ!$A$39:$A$782,$A82,СВЦЭМ!$B$39:$B$782,H$77)+'СЕТ СН'!$H$12+СВЦЭМ!$D$10+'СЕТ СН'!$H$6-'СЕТ СН'!$H$22</f>
        <v>2196.9084375100001</v>
      </c>
      <c r="I82" s="36">
        <f>SUMIFS(СВЦЭМ!$C$39:$C$782,СВЦЭМ!$A$39:$A$782,$A82,СВЦЭМ!$B$39:$B$782,I$77)+'СЕТ СН'!$H$12+СВЦЭМ!$D$10+'СЕТ СН'!$H$6-'СЕТ СН'!$H$22</f>
        <v>2138.85752417</v>
      </c>
      <c r="J82" s="36">
        <f>SUMIFS(СВЦЭМ!$C$39:$C$782,СВЦЭМ!$A$39:$A$782,$A82,СВЦЭМ!$B$39:$B$782,J$77)+'СЕТ СН'!$H$12+СВЦЭМ!$D$10+'СЕТ СН'!$H$6-'СЕТ СН'!$H$22</f>
        <v>2078.2153861099996</v>
      </c>
      <c r="K82" s="36">
        <f>SUMIFS(СВЦЭМ!$C$39:$C$782,СВЦЭМ!$A$39:$A$782,$A82,СВЦЭМ!$B$39:$B$782,K$77)+'СЕТ СН'!$H$12+СВЦЭМ!$D$10+'СЕТ СН'!$H$6-'СЕТ СН'!$H$22</f>
        <v>2040.43496996</v>
      </c>
      <c r="L82" s="36">
        <f>SUMIFS(СВЦЭМ!$C$39:$C$782,СВЦЭМ!$A$39:$A$782,$A82,СВЦЭМ!$B$39:$B$782,L$77)+'СЕТ СН'!$H$12+СВЦЭМ!$D$10+'СЕТ СН'!$H$6-'СЕТ СН'!$H$22</f>
        <v>2042.0281924399999</v>
      </c>
      <c r="M82" s="36">
        <f>SUMIFS(СВЦЭМ!$C$39:$C$782,СВЦЭМ!$A$39:$A$782,$A82,СВЦЭМ!$B$39:$B$782,M$77)+'СЕТ СН'!$H$12+СВЦЭМ!$D$10+'СЕТ СН'!$H$6-'СЕТ СН'!$H$22</f>
        <v>2071.5916615799997</v>
      </c>
      <c r="N82" s="36">
        <f>SUMIFS(СВЦЭМ!$C$39:$C$782,СВЦЭМ!$A$39:$A$782,$A82,СВЦЭМ!$B$39:$B$782,N$77)+'СЕТ СН'!$H$12+СВЦЭМ!$D$10+'СЕТ СН'!$H$6-'СЕТ СН'!$H$22</f>
        <v>2125.8115008899999</v>
      </c>
      <c r="O82" s="36">
        <f>SUMIFS(СВЦЭМ!$C$39:$C$782,СВЦЭМ!$A$39:$A$782,$A82,СВЦЭМ!$B$39:$B$782,O$77)+'СЕТ СН'!$H$12+СВЦЭМ!$D$10+'СЕТ СН'!$H$6-'СЕТ СН'!$H$22</f>
        <v>2146.6869363799997</v>
      </c>
      <c r="P82" s="36">
        <f>SUMIFS(СВЦЭМ!$C$39:$C$782,СВЦЭМ!$A$39:$A$782,$A82,СВЦЭМ!$B$39:$B$782,P$77)+'СЕТ СН'!$H$12+СВЦЭМ!$D$10+'СЕТ СН'!$H$6-'СЕТ СН'!$H$22</f>
        <v>2203.1532117699999</v>
      </c>
      <c r="Q82" s="36">
        <f>SUMIFS(СВЦЭМ!$C$39:$C$782,СВЦЭМ!$A$39:$A$782,$A82,СВЦЭМ!$B$39:$B$782,Q$77)+'СЕТ СН'!$H$12+СВЦЭМ!$D$10+'СЕТ СН'!$H$6-'СЕТ СН'!$H$22</f>
        <v>2215.57535783</v>
      </c>
      <c r="R82" s="36">
        <f>SUMIFS(СВЦЭМ!$C$39:$C$782,СВЦЭМ!$A$39:$A$782,$A82,СВЦЭМ!$B$39:$B$782,R$77)+'СЕТ СН'!$H$12+СВЦЭМ!$D$10+'СЕТ СН'!$H$6-'СЕТ СН'!$H$22</f>
        <v>2193.0230560099999</v>
      </c>
      <c r="S82" s="36">
        <f>SUMIFS(СВЦЭМ!$C$39:$C$782,СВЦЭМ!$A$39:$A$782,$A82,СВЦЭМ!$B$39:$B$782,S$77)+'СЕТ СН'!$H$12+СВЦЭМ!$D$10+'СЕТ СН'!$H$6-'СЕТ СН'!$H$22</f>
        <v>2130.9133511599998</v>
      </c>
      <c r="T82" s="36">
        <f>SUMIFS(СВЦЭМ!$C$39:$C$782,СВЦЭМ!$A$39:$A$782,$A82,СВЦЭМ!$B$39:$B$782,T$77)+'СЕТ СН'!$H$12+СВЦЭМ!$D$10+'СЕТ СН'!$H$6-'СЕТ СН'!$H$22</f>
        <v>2076.3370186900001</v>
      </c>
      <c r="U82" s="36">
        <f>SUMIFS(СВЦЭМ!$C$39:$C$782,СВЦЭМ!$A$39:$A$782,$A82,СВЦЭМ!$B$39:$B$782,U$77)+'СЕТ СН'!$H$12+СВЦЭМ!$D$10+'СЕТ СН'!$H$6-'СЕТ СН'!$H$22</f>
        <v>2095.09551358</v>
      </c>
      <c r="V82" s="36">
        <f>SUMIFS(СВЦЭМ!$C$39:$C$782,СВЦЭМ!$A$39:$A$782,$A82,СВЦЭМ!$B$39:$B$782,V$77)+'СЕТ СН'!$H$12+СВЦЭМ!$D$10+'СЕТ СН'!$H$6-'СЕТ СН'!$H$22</f>
        <v>2108.4915115399999</v>
      </c>
      <c r="W82" s="36">
        <f>SUMIFS(СВЦЭМ!$C$39:$C$782,СВЦЭМ!$A$39:$A$782,$A82,СВЦЭМ!$B$39:$B$782,W$77)+'СЕТ СН'!$H$12+СВЦЭМ!$D$10+'СЕТ СН'!$H$6-'СЕТ СН'!$H$22</f>
        <v>2132.8635846099996</v>
      </c>
      <c r="X82" s="36">
        <f>SUMIFS(СВЦЭМ!$C$39:$C$782,СВЦЭМ!$A$39:$A$782,$A82,СВЦЭМ!$B$39:$B$782,X$77)+'СЕТ СН'!$H$12+СВЦЭМ!$D$10+'СЕТ СН'!$H$6-'СЕТ СН'!$H$22</f>
        <v>2157.68914761</v>
      </c>
      <c r="Y82" s="36">
        <f>SUMIFS(СВЦЭМ!$C$39:$C$782,СВЦЭМ!$A$39:$A$782,$A82,СВЦЭМ!$B$39:$B$782,Y$77)+'СЕТ СН'!$H$12+СВЦЭМ!$D$10+'СЕТ СН'!$H$6-'СЕТ СН'!$H$22</f>
        <v>2197.1496191799997</v>
      </c>
    </row>
    <row r="83" spans="1:25" ht="15.75" x14ac:dyDescent="0.2">
      <c r="A83" s="35">
        <f t="shared" si="2"/>
        <v>44963</v>
      </c>
      <c r="B83" s="36">
        <f>SUMIFS(СВЦЭМ!$C$39:$C$782,СВЦЭМ!$A$39:$A$782,$A83,СВЦЭМ!$B$39:$B$782,B$77)+'СЕТ СН'!$H$12+СВЦЭМ!$D$10+'СЕТ СН'!$H$6-'СЕТ СН'!$H$22</f>
        <v>2220.2613936799999</v>
      </c>
      <c r="C83" s="36">
        <f>SUMIFS(СВЦЭМ!$C$39:$C$782,СВЦЭМ!$A$39:$A$782,$A83,СВЦЭМ!$B$39:$B$782,C$77)+'СЕТ СН'!$H$12+СВЦЭМ!$D$10+'СЕТ СН'!$H$6-'СЕТ СН'!$H$22</f>
        <v>2269.23950913</v>
      </c>
      <c r="D83" s="36">
        <f>SUMIFS(СВЦЭМ!$C$39:$C$782,СВЦЭМ!$A$39:$A$782,$A83,СВЦЭМ!$B$39:$B$782,D$77)+'СЕТ СН'!$H$12+СВЦЭМ!$D$10+'СЕТ СН'!$H$6-'СЕТ СН'!$H$22</f>
        <v>2263.9072047199998</v>
      </c>
      <c r="E83" s="36">
        <f>SUMIFS(СВЦЭМ!$C$39:$C$782,СВЦЭМ!$A$39:$A$782,$A83,СВЦЭМ!$B$39:$B$782,E$77)+'СЕТ СН'!$H$12+СВЦЭМ!$D$10+'СЕТ СН'!$H$6-'СЕТ СН'!$H$22</f>
        <v>2255.5863370500001</v>
      </c>
      <c r="F83" s="36">
        <f>SUMIFS(СВЦЭМ!$C$39:$C$782,СВЦЭМ!$A$39:$A$782,$A83,СВЦЭМ!$B$39:$B$782,F$77)+'СЕТ СН'!$H$12+СВЦЭМ!$D$10+'СЕТ СН'!$H$6-'СЕТ СН'!$H$22</f>
        <v>2263.0335490699999</v>
      </c>
      <c r="G83" s="36">
        <f>SUMIFS(СВЦЭМ!$C$39:$C$782,СВЦЭМ!$A$39:$A$782,$A83,СВЦЭМ!$B$39:$B$782,G$77)+'СЕТ СН'!$H$12+СВЦЭМ!$D$10+'СЕТ СН'!$H$6-'СЕТ СН'!$H$22</f>
        <v>2215.62449707</v>
      </c>
      <c r="H83" s="36">
        <f>SUMIFS(СВЦЭМ!$C$39:$C$782,СВЦЭМ!$A$39:$A$782,$A83,СВЦЭМ!$B$39:$B$782,H$77)+'СЕТ СН'!$H$12+СВЦЭМ!$D$10+'СЕТ СН'!$H$6-'СЕТ СН'!$H$22</f>
        <v>2173.3768559800001</v>
      </c>
      <c r="I83" s="36">
        <f>SUMIFS(СВЦЭМ!$C$39:$C$782,СВЦЭМ!$A$39:$A$782,$A83,СВЦЭМ!$B$39:$B$782,I$77)+'СЕТ СН'!$H$12+СВЦЭМ!$D$10+'СЕТ СН'!$H$6-'СЕТ СН'!$H$22</f>
        <v>2139.9181071399998</v>
      </c>
      <c r="J83" s="36">
        <f>SUMIFS(СВЦЭМ!$C$39:$C$782,СВЦЭМ!$A$39:$A$782,$A83,СВЦЭМ!$B$39:$B$782,J$77)+'СЕТ СН'!$H$12+СВЦЭМ!$D$10+'СЕТ СН'!$H$6-'СЕТ СН'!$H$22</f>
        <v>2118.6521797999999</v>
      </c>
      <c r="K83" s="36">
        <f>SUMIFS(СВЦЭМ!$C$39:$C$782,СВЦЭМ!$A$39:$A$782,$A83,СВЦЭМ!$B$39:$B$782,K$77)+'СЕТ СН'!$H$12+СВЦЭМ!$D$10+'СЕТ СН'!$H$6-'СЕТ СН'!$H$22</f>
        <v>2128.82919739</v>
      </c>
      <c r="L83" s="36">
        <f>SUMIFS(СВЦЭМ!$C$39:$C$782,СВЦЭМ!$A$39:$A$782,$A83,СВЦЭМ!$B$39:$B$782,L$77)+'СЕТ СН'!$H$12+СВЦЭМ!$D$10+'СЕТ СН'!$H$6-'СЕТ СН'!$H$22</f>
        <v>2130.7074766999999</v>
      </c>
      <c r="M83" s="36">
        <f>SUMIFS(СВЦЭМ!$C$39:$C$782,СВЦЭМ!$A$39:$A$782,$A83,СВЦЭМ!$B$39:$B$782,M$77)+'СЕТ СН'!$H$12+СВЦЭМ!$D$10+'СЕТ СН'!$H$6-'СЕТ СН'!$H$22</f>
        <v>2152.1358419799999</v>
      </c>
      <c r="N83" s="36">
        <f>SUMIFS(СВЦЭМ!$C$39:$C$782,СВЦЭМ!$A$39:$A$782,$A83,СВЦЭМ!$B$39:$B$782,N$77)+'СЕТ СН'!$H$12+СВЦЭМ!$D$10+'СЕТ СН'!$H$6-'СЕТ СН'!$H$22</f>
        <v>2170.9165950899996</v>
      </c>
      <c r="O83" s="36">
        <f>SUMIFS(СВЦЭМ!$C$39:$C$782,СВЦЭМ!$A$39:$A$782,$A83,СВЦЭМ!$B$39:$B$782,O$77)+'СЕТ СН'!$H$12+СВЦЭМ!$D$10+'СЕТ СН'!$H$6-'СЕТ СН'!$H$22</f>
        <v>2170.5799109700001</v>
      </c>
      <c r="P83" s="36">
        <f>SUMIFS(СВЦЭМ!$C$39:$C$782,СВЦЭМ!$A$39:$A$782,$A83,СВЦЭМ!$B$39:$B$782,P$77)+'СЕТ СН'!$H$12+СВЦЭМ!$D$10+'СЕТ СН'!$H$6-'СЕТ СН'!$H$22</f>
        <v>2170.2877191899997</v>
      </c>
      <c r="Q83" s="36">
        <f>SUMIFS(СВЦЭМ!$C$39:$C$782,СВЦЭМ!$A$39:$A$782,$A83,СВЦЭМ!$B$39:$B$782,Q$77)+'СЕТ СН'!$H$12+СВЦЭМ!$D$10+'СЕТ СН'!$H$6-'СЕТ СН'!$H$22</f>
        <v>2164.88253906</v>
      </c>
      <c r="R83" s="36">
        <f>SUMIFS(СВЦЭМ!$C$39:$C$782,СВЦЭМ!$A$39:$A$782,$A83,СВЦЭМ!$B$39:$B$782,R$77)+'СЕТ СН'!$H$12+СВЦЭМ!$D$10+'СЕТ СН'!$H$6-'СЕТ СН'!$H$22</f>
        <v>2193.2815291400002</v>
      </c>
      <c r="S83" s="36">
        <f>SUMIFS(СВЦЭМ!$C$39:$C$782,СВЦЭМ!$A$39:$A$782,$A83,СВЦЭМ!$B$39:$B$782,S$77)+'СЕТ СН'!$H$12+СВЦЭМ!$D$10+'СЕТ СН'!$H$6-'СЕТ СН'!$H$22</f>
        <v>2129.9422097699999</v>
      </c>
      <c r="T83" s="36">
        <f>SUMIFS(СВЦЭМ!$C$39:$C$782,СВЦЭМ!$A$39:$A$782,$A83,СВЦЭМ!$B$39:$B$782,T$77)+'СЕТ СН'!$H$12+СВЦЭМ!$D$10+'СЕТ СН'!$H$6-'СЕТ СН'!$H$22</f>
        <v>2140.6907832299999</v>
      </c>
      <c r="U83" s="36">
        <f>SUMIFS(СВЦЭМ!$C$39:$C$782,СВЦЭМ!$A$39:$A$782,$A83,СВЦЭМ!$B$39:$B$782,U$77)+'СЕТ СН'!$H$12+СВЦЭМ!$D$10+'СЕТ СН'!$H$6-'СЕТ СН'!$H$22</f>
        <v>2147.5521791499996</v>
      </c>
      <c r="V83" s="36">
        <f>SUMIFS(СВЦЭМ!$C$39:$C$782,СВЦЭМ!$A$39:$A$782,$A83,СВЦЭМ!$B$39:$B$782,V$77)+'СЕТ СН'!$H$12+СВЦЭМ!$D$10+'СЕТ СН'!$H$6-'СЕТ СН'!$H$22</f>
        <v>2134.0319699199999</v>
      </c>
      <c r="W83" s="36">
        <f>SUMIFS(СВЦЭМ!$C$39:$C$782,СВЦЭМ!$A$39:$A$782,$A83,СВЦЭМ!$B$39:$B$782,W$77)+'СЕТ СН'!$H$12+СВЦЭМ!$D$10+'СЕТ СН'!$H$6-'СЕТ СН'!$H$22</f>
        <v>2134.4482401999999</v>
      </c>
      <c r="X83" s="36">
        <f>SUMIFS(СВЦЭМ!$C$39:$C$782,СВЦЭМ!$A$39:$A$782,$A83,СВЦЭМ!$B$39:$B$782,X$77)+'СЕТ СН'!$H$12+СВЦЭМ!$D$10+'СЕТ СН'!$H$6-'СЕТ СН'!$H$22</f>
        <v>2164.4354442399999</v>
      </c>
      <c r="Y83" s="36">
        <f>SUMIFS(СВЦЭМ!$C$39:$C$782,СВЦЭМ!$A$39:$A$782,$A83,СВЦЭМ!$B$39:$B$782,Y$77)+'СЕТ СН'!$H$12+СВЦЭМ!$D$10+'СЕТ СН'!$H$6-'СЕТ СН'!$H$22</f>
        <v>2196.8315763999999</v>
      </c>
    </row>
    <row r="84" spans="1:25" ht="15.75" x14ac:dyDescent="0.2">
      <c r="A84" s="35">
        <f t="shared" si="2"/>
        <v>44964</v>
      </c>
      <c r="B84" s="36">
        <f>SUMIFS(СВЦЭМ!$C$39:$C$782,СВЦЭМ!$A$39:$A$782,$A84,СВЦЭМ!$B$39:$B$782,B$77)+'СЕТ СН'!$H$12+СВЦЭМ!$D$10+'СЕТ СН'!$H$6-'СЕТ СН'!$H$22</f>
        <v>2192.7013594499999</v>
      </c>
      <c r="C84" s="36">
        <f>SUMIFS(СВЦЭМ!$C$39:$C$782,СВЦЭМ!$A$39:$A$782,$A84,СВЦЭМ!$B$39:$B$782,C$77)+'СЕТ СН'!$H$12+СВЦЭМ!$D$10+'СЕТ СН'!$H$6-'СЕТ СН'!$H$22</f>
        <v>2239.5750562799999</v>
      </c>
      <c r="D84" s="36">
        <f>SUMIFS(СВЦЭМ!$C$39:$C$782,СВЦЭМ!$A$39:$A$782,$A84,СВЦЭМ!$B$39:$B$782,D$77)+'СЕТ СН'!$H$12+СВЦЭМ!$D$10+'СЕТ СН'!$H$6-'СЕТ СН'!$H$22</f>
        <v>2226.6132504799998</v>
      </c>
      <c r="E84" s="36">
        <f>SUMIFS(СВЦЭМ!$C$39:$C$782,СВЦЭМ!$A$39:$A$782,$A84,СВЦЭМ!$B$39:$B$782,E$77)+'СЕТ СН'!$H$12+СВЦЭМ!$D$10+'СЕТ СН'!$H$6-'СЕТ СН'!$H$22</f>
        <v>2232.3417021199998</v>
      </c>
      <c r="F84" s="36">
        <f>SUMIFS(СВЦЭМ!$C$39:$C$782,СВЦЭМ!$A$39:$A$782,$A84,СВЦЭМ!$B$39:$B$782,F$77)+'СЕТ СН'!$H$12+СВЦЭМ!$D$10+'СЕТ СН'!$H$6-'СЕТ СН'!$H$22</f>
        <v>2227.0804487300002</v>
      </c>
      <c r="G84" s="36">
        <f>SUMIFS(СВЦЭМ!$C$39:$C$782,СВЦЭМ!$A$39:$A$782,$A84,СВЦЭМ!$B$39:$B$782,G$77)+'СЕТ СН'!$H$12+СВЦЭМ!$D$10+'СЕТ СН'!$H$6-'СЕТ СН'!$H$22</f>
        <v>2243.6276169900002</v>
      </c>
      <c r="H84" s="36">
        <f>SUMIFS(СВЦЭМ!$C$39:$C$782,СВЦЭМ!$A$39:$A$782,$A84,СВЦЭМ!$B$39:$B$782,H$77)+'СЕТ СН'!$H$12+СВЦЭМ!$D$10+'СЕТ СН'!$H$6-'СЕТ СН'!$H$22</f>
        <v>2201.0160570199996</v>
      </c>
      <c r="I84" s="36">
        <f>SUMIFS(СВЦЭМ!$C$39:$C$782,СВЦЭМ!$A$39:$A$782,$A84,СВЦЭМ!$B$39:$B$782,I$77)+'СЕТ СН'!$H$12+СВЦЭМ!$D$10+'СЕТ СН'!$H$6-'СЕТ СН'!$H$22</f>
        <v>2164.77476338</v>
      </c>
      <c r="J84" s="36">
        <f>SUMIFS(СВЦЭМ!$C$39:$C$782,СВЦЭМ!$A$39:$A$782,$A84,СВЦЭМ!$B$39:$B$782,J$77)+'СЕТ СН'!$H$12+СВЦЭМ!$D$10+'СЕТ СН'!$H$6-'СЕТ СН'!$H$22</f>
        <v>2123.4507491200002</v>
      </c>
      <c r="K84" s="36">
        <f>SUMIFS(СВЦЭМ!$C$39:$C$782,СВЦЭМ!$A$39:$A$782,$A84,СВЦЭМ!$B$39:$B$782,K$77)+'СЕТ СН'!$H$12+СВЦЭМ!$D$10+'СЕТ СН'!$H$6-'СЕТ СН'!$H$22</f>
        <v>2104.06297408</v>
      </c>
      <c r="L84" s="36">
        <f>SUMIFS(СВЦЭМ!$C$39:$C$782,СВЦЭМ!$A$39:$A$782,$A84,СВЦЭМ!$B$39:$B$782,L$77)+'СЕТ СН'!$H$12+СВЦЭМ!$D$10+'СЕТ СН'!$H$6-'СЕТ СН'!$H$22</f>
        <v>2105.99488122</v>
      </c>
      <c r="M84" s="36">
        <f>SUMIFS(СВЦЭМ!$C$39:$C$782,СВЦЭМ!$A$39:$A$782,$A84,СВЦЭМ!$B$39:$B$782,M$77)+'СЕТ СН'!$H$12+СВЦЭМ!$D$10+'СЕТ СН'!$H$6-'СЕТ СН'!$H$22</f>
        <v>2132.3267286299997</v>
      </c>
      <c r="N84" s="36">
        <f>SUMIFS(СВЦЭМ!$C$39:$C$782,СВЦЭМ!$A$39:$A$782,$A84,СВЦЭМ!$B$39:$B$782,N$77)+'СЕТ СН'!$H$12+СВЦЭМ!$D$10+'СЕТ СН'!$H$6-'СЕТ СН'!$H$22</f>
        <v>2158.1783121500002</v>
      </c>
      <c r="O84" s="36">
        <f>SUMIFS(СВЦЭМ!$C$39:$C$782,СВЦЭМ!$A$39:$A$782,$A84,СВЦЭМ!$B$39:$B$782,O$77)+'СЕТ СН'!$H$12+СВЦЭМ!$D$10+'СЕТ СН'!$H$6-'СЕТ СН'!$H$22</f>
        <v>2163.2795054099997</v>
      </c>
      <c r="P84" s="36">
        <f>SUMIFS(СВЦЭМ!$C$39:$C$782,СВЦЭМ!$A$39:$A$782,$A84,СВЦЭМ!$B$39:$B$782,P$77)+'СЕТ СН'!$H$12+СВЦЭМ!$D$10+'СЕТ СН'!$H$6-'СЕТ СН'!$H$22</f>
        <v>2184.6783593499999</v>
      </c>
      <c r="Q84" s="36">
        <f>SUMIFS(СВЦЭМ!$C$39:$C$782,СВЦЭМ!$A$39:$A$782,$A84,СВЦЭМ!$B$39:$B$782,Q$77)+'СЕТ СН'!$H$12+СВЦЭМ!$D$10+'СЕТ СН'!$H$6-'СЕТ СН'!$H$22</f>
        <v>2196.29686967</v>
      </c>
      <c r="R84" s="36">
        <f>SUMIFS(СВЦЭМ!$C$39:$C$782,СВЦЭМ!$A$39:$A$782,$A84,СВЦЭМ!$B$39:$B$782,R$77)+'СЕТ СН'!$H$12+СВЦЭМ!$D$10+'СЕТ СН'!$H$6-'СЕТ СН'!$H$22</f>
        <v>2196.9562329199998</v>
      </c>
      <c r="S84" s="36">
        <f>SUMIFS(СВЦЭМ!$C$39:$C$782,СВЦЭМ!$A$39:$A$782,$A84,СВЦЭМ!$B$39:$B$782,S$77)+'СЕТ СН'!$H$12+СВЦЭМ!$D$10+'СЕТ СН'!$H$6-'СЕТ СН'!$H$22</f>
        <v>2149.4516241499996</v>
      </c>
      <c r="T84" s="36">
        <f>SUMIFS(СВЦЭМ!$C$39:$C$782,СВЦЭМ!$A$39:$A$782,$A84,СВЦЭМ!$B$39:$B$782,T$77)+'СЕТ СН'!$H$12+СВЦЭМ!$D$10+'СЕТ СН'!$H$6-'СЕТ СН'!$H$22</f>
        <v>2090.8082219500002</v>
      </c>
      <c r="U84" s="36">
        <f>SUMIFS(СВЦЭМ!$C$39:$C$782,СВЦЭМ!$A$39:$A$782,$A84,СВЦЭМ!$B$39:$B$782,U$77)+'СЕТ СН'!$H$12+СВЦЭМ!$D$10+'СЕТ СН'!$H$6-'СЕТ СН'!$H$22</f>
        <v>2136.9461472900002</v>
      </c>
      <c r="V84" s="36">
        <f>SUMIFS(СВЦЭМ!$C$39:$C$782,СВЦЭМ!$A$39:$A$782,$A84,СВЦЭМ!$B$39:$B$782,V$77)+'СЕТ СН'!$H$12+СВЦЭМ!$D$10+'СЕТ СН'!$H$6-'СЕТ СН'!$H$22</f>
        <v>2138.5944121100001</v>
      </c>
      <c r="W84" s="36">
        <f>SUMIFS(СВЦЭМ!$C$39:$C$782,СВЦЭМ!$A$39:$A$782,$A84,СВЦЭМ!$B$39:$B$782,W$77)+'СЕТ СН'!$H$12+СВЦЭМ!$D$10+'СЕТ СН'!$H$6-'СЕТ СН'!$H$22</f>
        <v>2124.8808734599997</v>
      </c>
      <c r="X84" s="36">
        <f>SUMIFS(СВЦЭМ!$C$39:$C$782,СВЦЭМ!$A$39:$A$782,$A84,СВЦЭМ!$B$39:$B$782,X$77)+'СЕТ СН'!$H$12+СВЦЭМ!$D$10+'СЕТ СН'!$H$6-'СЕТ СН'!$H$22</f>
        <v>2175.3919814199999</v>
      </c>
      <c r="Y84" s="36">
        <f>SUMIFS(СВЦЭМ!$C$39:$C$782,СВЦЭМ!$A$39:$A$782,$A84,СВЦЭМ!$B$39:$B$782,Y$77)+'СЕТ СН'!$H$12+СВЦЭМ!$D$10+'СЕТ СН'!$H$6-'СЕТ СН'!$H$22</f>
        <v>2196.12583688</v>
      </c>
    </row>
    <row r="85" spans="1:25" ht="15.75" x14ac:dyDescent="0.2">
      <c r="A85" s="35">
        <f t="shared" si="2"/>
        <v>44965</v>
      </c>
      <c r="B85" s="36">
        <f>SUMIFS(СВЦЭМ!$C$39:$C$782,СВЦЭМ!$A$39:$A$782,$A85,СВЦЭМ!$B$39:$B$782,B$77)+'СЕТ СН'!$H$12+СВЦЭМ!$D$10+'СЕТ СН'!$H$6-'СЕТ СН'!$H$22</f>
        <v>2146.7507183799999</v>
      </c>
      <c r="C85" s="36">
        <f>SUMIFS(СВЦЭМ!$C$39:$C$782,СВЦЭМ!$A$39:$A$782,$A85,СВЦЭМ!$B$39:$B$782,C$77)+'СЕТ СН'!$H$12+СВЦЭМ!$D$10+'СЕТ СН'!$H$6-'СЕТ СН'!$H$22</f>
        <v>2189.4098670100002</v>
      </c>
      <c r="D85" s="36">
        <f>SUMIFS(СВЦЭМ!$C$39:$C$782,СВЦЭМ!$A$39:$A$782,$A85,СВЦЭМ!$B$39:$B$782,D$77)+'СЕТ СН'!$H$12+СВЦЭМ!$D$10+'СЕТ СН'!$H$6-'СЕТ СН'!$H$22</f>
        <v>2208.8081450599998</v>
      </c>
      <c r="E85" s="36">
        <f>SUMIFS(СВЦЭМ!$C$39:$C$782,СВЦЭМ!$A$39:$A$782,$A85,СВЦЭМ!$B$39:$B$782,E$77)+'СЕТ СН'!$H$12+СВЦЭМ!$D$10+'СЕТ СН'!$H$6-'СЕТ СН'!$H$22</f>
        <v>2223.7593328499997</v>
      </c>
      <c r="F85" s="36">
        <f>SUMIFS(СВЦЭМ!$C$39:$C$782,СВЦЭМ!$A$39:$A$782,$A85,СВЦЭМ!$B$39:$B$782,F$77)+'СЕТ СН'!$H$12+СВЦЭМ!$D$10+'СЕТ СН'!$H$6-'СЕТ СН'!$H$22</f>
        <v>2215.7222140499998</v>
      </c>
      <c r="G85" s="36">
        <f>SUMIFS(СВЦЭМ!$C$39:$C$782,СВЦЭМ!$A$39:$A$782,$A85,СВЦЭМ!$B$39:$B$782,G$77)+'СЕТ СН'!$H$12+СВЦЭМ!$D$10+'СЕТ СН'!$H$6-'СЕТ СН'!$H$22</f>
        <v>2210.3801785199998</v>
      </c>
      <c r="H85" s="36">
        <f>SUMIFS(СВЦЭМ!$C$39:$C$782,СВЦЭМ!$A$39:$A$782,$A85,СВЦЭМ!$B$39:$B$782,H$77)+'СЕТ СН'!$H$12+СВЦЭМ!$D$10+'СЕТ СН'!$H$6-'СЕТ СН'!$H$22</f>
        <v>2143.9330860499999</v>
      </c>
      <c r="I85" s="36">
        <f>SUMIFS(СВЦЭМ!$C$39:$C$782,СВЦЭМ!$A$39:$A$782,$A85,СВЦЭМ!$B$39:$B$782,I$77)+'СЕТ СН'!$H$12+СВЦЭМ!$D$10+'СЕТ СН'!$H$6-'СЕТ СН'!$H$22</f>
        <v>2136.3218194900001</v>
      </c>
      <c r="J85" s="36">
        <f>SUMIFS(СВЦЭМ!$C$39:$C$782,СВЦЭМ!$A$39:$A$782,$A85,СВЦЭМ!$B$39:$B$782,J$77)+'СЕТ СН'!$H$12+СВЦЭМ!$D$10+'СЕТ СН'!$H$6-'СЕТ СН'!$H$22</f>
        <v>2122.0705597199999</v>
      </c>
      <c r="K85" s="36">
        <f>SUMIFS(СВЦЭМ!$C$39:$C$782,СВЦЭМ!$A$39:$A$782,$A85,СВЦЭМ!$B$39:$B$782,K$77)+'СЕТ СН'!$H$12+СВЦЭМ!$D$10+'СЕТ СН'!$H$6-'СЕТ СН'!$H$22</f>
        <v>2140.87174964</v>
      </c>
      <c r="L85" s="36">
        <f>SUMIFS(СВЦЭМ!$C$39:$C$782,СВЦЭМ!$A$39:$A$782,$A85,СВЦЭМ!$B$39:$B$782,L$77)+'СЕТ СН'!$H$12+СВЦЭМ!$D$10+'СЕТ СН'!$H$6-'СЕТ СН'!$H$22</f>
        <v>2170.1241926299999</v>
      </c>
      <c r="M85" s="36">
        <f>SUMIFS(СВЦЭМ!$C$39:$C$782,СВЦЭМ!$A$39:$A$782,$A85,СВЦЭМ!$B$39:$B$782,M$77)+'СЕТ СН'!$H$12+СВЦЭМ!$D$10+'СЕТ СН'!$H$6-'СЕТ СН'!$H$22</f>
        <v>2199.9393399700002</v>
      </c>
      <c r="N85" s="36">
        <f>SUMIFS(СВЦЭМ!$C$39:$C$782,СВЦЭМ!$A$39:$A$782,$A85,СВЦЭМ!$B$39:$B$782,N$77)+'СЕТ СН'!$H$12+СВЦЭМ!$D$10+'СЕТ СН'!$H$6-'СЕТ СН'!$H$22</f>
        <v>2213.09540737</v>
      </c>
      <c r="O85" s="36">
        <f>SUMIFS(СВЦЭМ!$C$39:$C$782,СВЦЭМ!$A$39:$A$782,$A85,СВЦЭМ!$B$39:$B$782,O$77)+'СЕТ СН'!$H$12+СВЦЭМ!$D$10+'СЕТ СН'!$H$6-'СЕТ СН'!$H$22</f>
        <v>2217.8482944500001</v>
      </c>
      <c r="P85" s="36">
        <f>SUMIFS(СВЦЭМ!$C$39:$C$782,СВЦЭМ!$A$39:$A$782,$A85,СВЦЭМ!$B$39:$B$782,P$77)+'СЕТ СН'!$H$12+СВЦЭМ!$D$10+'СЕТ СН'!$H$6-'СЕТ СН'!$H$22</f>
        <v>2221.0237824799997</v>
      </c>
      <c r="Q85" s="36">
        <f>SUMIFS(СВЦЭМ!$C$39:$C$782,СВЦЭМ!$A$39:$A$782,$A85,СВЦЭМ!$B$39:$B$782,Q$77)+'СЕТ СН'!$H$12+СВЦЭМ!$D$10+'СЕТ СН'!$H$6-'СЕТ СН'!$H$22</f>
        <v>2219.6084852599997</v>
      </c>
      <c r="R85" s="36">
        <f>SUMIFS(СВЦЭМ!$C$39:$C$782,СВЦЭМ!$A$39:$A$782,$A85,СВЦЭМ!$B$39:$B$782,R$77)+'СЕТ СН'!$H$12+СВЦЭМ!$D$10+'СЕТ СН'!$H$6-'СЕТ СН'!$H$22</f>
        <v>2219.6311017199996</v>
      </c>
      <c r="S85" s="36">
        <f>SUMIFS(СВЦЭМ!$C$39:$C$782,СВЦЭМ!$A$39:$A$782,$A85,СВЦЭМ!$B$39:$B$782,S$77)+'СЕТ СН'!$H$12+СВЦЭМ!$D$10+'СЕТ СН'!$H$6-'СЕТ СН'!$H$22</f>
        <v>2214.36408476</v>
      </c>
      <c r="T85" s="36">
        <f>SUMIFS(СВЦЭМ!$C$39:$C$782,СВЦЭМ!$A$39:$A$782,$A85,СВЦЭМ!$B$39:$B$782,T$77)+'СЕТ СН'!$H$12+СВЦЭМ!$D$10+'СЕТ СН'!$H$6-'СЕТ СН'!$H$22</f>
        <v>2199.9513075899999</v>
      </c>
      <c r="U85" s="36">
        <f>SUMIFS(СВЦЭМ!$C$39:$C$782,СВЦЭМ!$A$39:$A$782,$A85,СВЦЭМ!$B$39:$B$782,U$77)+'СЕТ СН'!$H$12+СВЦЭМ!$D$10+'СЕТ СН'!$H$6-'СЕТ СН'!$H$22</f>
        <v>2195.8843428599998</v>
      </c>
      <c r="V85" s="36">
        <f>SUMIFS(СВЦЭМ!$C$39:$C$782,СВЦЭМ!$A$39:$A$782,$A85,СВЦЭМ!$B$39:$B$782,V$77)+'СЕТ СН'!$H$12+СВЦЭМ!$D$10+'СЕТ СН'!$H$6-'СЕТ СН'!$H$22</f>
        <v>2165.7402432999997</v>
      </c>
      <c r="W85" s="36">
        <f>SUMIFS(СВЦЭМ!$C$39:$C$782,СВЦЭМ!$A$39:$A$782,$A85,СВЦЭМ!$B$39:$B$782,W$77)+'СЕТ СН'!$H$12+СВЦЭМ!$D$10+'СЕТ СН'!$H$6-'СЕТ СН'!$H$22</f>
        <v>2141.6636123999997</v>
      </c>
      <c r="X85" s="36">
        <f>SUMIFS(СВЦЭМ!$C$39:$C$782,СВЦЭМ!$A$39:$A$782,$A85,СВЦЭМ!$B$39:$B$782,X$77)+'СЕТ СН'!$H$12+СВЦЭМ!$D$10+'СЕТ СН'!$H$6-'СЕТ СН'!$H$22</f>
        <v>2133.0099349399998</v>
      </c>
      <c r="Y85" s="36">
        <f>SUMIFS(СВЦЭМ!$C$39:$C$782,СВЦЭМ!$A$39:$A$782,$A85,СВЦЭМ!$B$39:$B$782,Y$77)+'СЕТ СН'!$H$12+СВЦЭМ!$D$10+'СЕТ СН'!$H$6-'СЕТ СН'!$H$22</f>
        <v>2126.5861761599999</v>
      </c>
    </row>
    <row r="86" spans="1:25" ht="15.75" x14ac:dyDescent="0.2">
      <c r="A86" s="35">
        <f t="shared" si="2"/>
        <v>44966</v>
      </c>
      <c r="B86" s="36">
        <f>SUMIFS(СВЦЭМ!$C$39:$C$782,СВЦЭМ!$A$39:$A$782,$A86,СВЦЭМ!$B$39:$B$782,B$77)+'СЕТ СН'!$H$12+СВЦЭМ!$D$10+'СЕТ СН'!$H$6-'СЕТ СН'!$H$22</f>
        <v>2039.5430656399999</v>
      </c>
      <c r="C86" s="36">
        <f>SUMIFS(СВЦЭМ!$C$39:$C$782,СВЦЭМ!$A$39:$A$782,$A86,СВЦЭМ!$B$39:$B$782,C$77)+'СЕТ СН'!$H$12+СВЦЭМ!$D$10+'СЕТ СН'!$H$6-'СЕТ СН'!$H$22</f>
        <v>1968.7381651999999</v>
      </c>
      <c r="D86" s="36">
        <f>SUMIFS(СВЦЭМ!$C$39:$C$782,СВЦЭМ!$A$39:$A$782,$A86,СВЦЭМ!$B$39:$B$782,D$77)+'СЕТ СН'!$H$12+СВЦЭМ!$D$10+'СЕТ СН'!$H$6-'СЕТ СН'!$H$22</f>
        <v>1996.9429696599998</v>
      </c>
      <c r="E86" s="36">
        <f>SUMIFS(СВЦЭМ!$C$39:$C$782,СВЦЭМ!$A$39:$A$782,$A86,СВЦЭМ!$B$39:$B$782,E$77)+'СЕТ СН'!$H$12+СВЦЭМ!$D$10+'СЕТ СН'!$H$6-'СЕТ СН'!$H$22</f>
        <v>2009.55718467</v>
      </c>
      <c r="F86" s="36">
        <f>SUMIFS(СВЦЭМ!$C$39:$C$782,СВЦЭМ!$A$39:$A$782,$A86,СВЦЭМ!$B$39:$B$782,F$77)+'СЕТ СН'!$H$12+СВЦЭМ!$D$10+'СЕТ СН'!$H$6-'СЕТ СН'!$H$22</f>
        <v>1998.6245561999999</v>
      </c>
      <c r="G86" s="36">
        <f>SUMIFS(СВЦЭМ!$C$39:$C$782,СВЦЭМ!$A$39:$A$782,$A86,СВЦЭМ!$B$39:$B$782,G$77)+'СЕТ СН'!$H$12+СВЦЭМ!$D$10+'СЕТ СН'!$H$6-'СЕТ СН'!$H$22</f>
        <v>1972.3681681399999</v>
      </c>
      <c r="H86" s="36">
        <f>SUMIFS(СВЦЭМ!$C$39:$C$782,СВЦЭМ!$A$39:$A$782,$A86,СВЦЭМ!$B$39:$B$782,H$77)+'СЕТ СН'!$H$12+СВЦЭМ!$D$10+'СЕТ СН'!$H$6-'СЕТ СН'!$H$22</f>
        <v>1948.0927255099998</v>
      </c>
      <c r="I86" s="36">
        <f>SUMIFS(СВЦЭМ!$C$39:$C$782,СВЦЭМ!$A$39:$A$782,$A86,СВЦЭМ!$B$39:$B$782,I$77)+'СЕТ СН'!$H$12+СВЦЭМ!$D$10+'СЕТ СН'!$H$6-'СЕТ СН'!$H$22</f>
        <v>1978.5953704799999</v>
      </c>
      <c r="J86" s="36">
        <f>SUMIFS(СВЦЭМ!$C$39:$C$782,СВЦЭМ!$A$39:$A$782,$A86,СВЦЭМ!$B$39:$B$782,J$77)+'СЕТ СН'!$H$12+СВЦЭМ!$D$10+'СЕТ СН'!$H$6-'СЕТ СН'!$H$22</f>
        <v>1971.70810349</v>
      </c>
      <c r="K86" s="36">
        <f>SUMIFS(СВЦЭМ!$C$39:$C$782,СВЦЭМ!$A$39:$A$782,$A86,СВЦЭМ!$B$39:$B$782,K$77)+'СЕТ СН'!$H$12+СВЦЭМ!$D$10+'СЕТ СН'!$H$6-'СЕТ СН'!$H$22</f>
        <v>1975.9076837199998</v>
      </c>
      <c r="L86" s="36">
        <f>SUMIFS(СВЦЭМ!$C$39:$C$782,СВЦЭМ!$A$39:$A$782,$A86,СВЦЭМ!$B$39:$B$782,L$77)+'СЕТ СН'!$H$12+СВЦЭМ!$D$10+'СЕТ СН'!$H$6-'СЕТ СН'!$H$22</f>
        <v>2027.3066349199999</v>
      </c>
      <c r="M86" s="36">
        <f>SUMIFS(СВЦЭМ!$C$39:$C$782,СВЦЭМ!$A$39:$A$782,$A86,СВЦЭМ!$B$39:$B$782,M$77)+'СЕТ СН'!$H$12+СВЦЭМ!$D$10+'СЕТ СН'!$H$6-'СЕТ СН'!$H$22</f>
        <v>2065.63514751</v>
      </c>
      <c r="N86" s="36">
        <f>SUMIFS(СВЦЭМ!$C$39:$C$782,СВЦЭМ!$A$39:$A$782,$A86,СВЦЭМ!$B$39:$B$782,N$77)+'СЕТ СН'!$H$12+СВЦЭМ!$D$10+'СЕТ СН'!$H$6-'СЕТ СН'!$H$22</f>
        <v>2089.9314458299996</v>
      </c>
      <c r="O86" s="36">
        <f>SUMIFS(СВЦЭМ!$C$39:$C$782,СВЦЭМ!$A$39:$A$782,$A86,СВЦЭМ!$B$39:$B$782,O$77)+'СЕТ СН'!$H$12+СВЦЭМ!$D$10+'СЕТ СН'!$H$6-'СЕТ СН'!$H$22</f>
        <v>2099.8039953299999</v>
      </c>
      <c r="P86" s="36">
        <f>SUMIFS(СВЦЭМ!$C$39:$C$782,СВЦЭМ!$A$39:$A$782,$A86,СВЦЭМ!$B$39:$B$782,P$77)+'СЕТ СН'!$H$12+СВЦЭМ!$D$10+'СЕТ СН'!$H$6-'СЕТ СН'!$H$22</f>
        <v>2090.6285618399997</v>
      </c>
      <c r="Q86" s="36">
        <f>SUMIFS(СВЦЭМ!$C$39:$C$782,СВЦЭМ!$A$39:$A$782,$A86,СВЦЭМ!$B$39:$B$782,Q$77)+'СЕТ СН'!$H$12+СВЦЭМ!$D$10+'СЕТ СН'!$H$6-'СЕТ СН'!$H$22</f>
        <v>2087.1814032299999</v>
      </c>
      <c r="R86" s="36">
        <f>SUMIFS(СВЦЭМ!$C$39:$C$782,СВЦЭМ!$A$39:$A$782,$A86,СВЦЭМ!$B$39:$B$782,R$77)+'СЕТ СН'!$H$12+СВЦЭМ!$D$10+'СЕТ СН'!$H$6-'СЕТ СН'!$H$22</f>
        <v>2094.9002387800001</v>
      </c>
      <c r="S86" s="36">
        <f>SUMIFS(СВЦЭМ!$C$39:$C$782,СВЦЭМ!$A$39:$A$782,$A86,СВЦЭМ!$B$39:$B$782,S$77)+'СЕТ СН'!$H$12+СВЦЭМ!$D$10+'СЕТ СН'!$H$6-'СЕТ СН'!$H$22</f>
        <v>2098.12459571</v>
      </c>
      <c r="T86" s="36">
        <f>SUMIFS(СВЦЭМ!$C$39:$C$782,СВЦЭМ!$A$39:$A$782,$A86,СВЦЭМ!$B$39:$B$782,T$77)+'СЕТ СН'!$H$12+СВЦЭМ!$D$10+'СЕТ СН'!$H$6-'СЕТ СН'!$H$22</f>
        <v>2066.8854985799999</v>
      </c>
      <c r="U86" s="36">
        <f>SUMIFS(СВЦЭМ!$C$39:$C$782,СВЦЭМ!$A$39:$A$782,$A86,СВЦЭМ!$B$39:$B$782,U$77)+'СЕТ СН'!$H$12+СВЦЭМ!$D$10+'СЕТ СН'!$H$6-'СЕТ СН'!$H$22</f>
        <v>2046.7221203899999</v>
      </c>
      <c r="V86" s="36">
        <f>SUMIFS(СВЦЭМ!$C$39:$C$782,СВЦЭМ!$A$39:$A$782,$A86,СВЦЭМ!$B$39:$B$782,V$77)+'СЕТ СН'!$H$12+СВЦЭМ!$D$10+'СЕТ СН'!$H$6-'СЕТ СН'!$H$22</f>
        <v>2038.6894536</v>
      </c>
      <c r="W86" s="36">
        <f>SUMIFS(СВЦЭМ!$C$39:$C$782,СВЦЭМ!$A$39:$A$782,$A86,СВЦЭМ!$B$39:$B$782,W$77)+'СЕТ СН'!$H$12+СВЦЭМ!$D$10+'СЕТ СН'!$H$6-'СЕТ СН'!$H$22</f>
        <v>2019.00070061</v>
      </c>
      <c r="X86" s="36">
        <f>SUMIFS(СВЦЭМ!$C$39:$C$782,СВЦЭМ!$A$39:$A$782,$A86,СВЦЭМ!$B$39:$B$782,X$77)+'СЕТ СН'!$H$12+СВЦЭМ!$D$10+'СЕТ СН'!$H$6-'СЕТ СН'!$H$22</f>
        <v>2006.8174981</v>
      </c>
      <c r="Y86" s="36">
        <f>SUMIFS(СВЦЭМ!$C$39:$C$782,СВЦЭМ!$A$39:$A$782,$A86,СВЦЭМ!$B$39:$B$782,Y$77)+'СЕТ СН'!$H$12+СВЦЭМ!$D$10+'СЕТ СН'!$H$6-'СЕТ СН'!$H$22</f>
        <v>2000.0147297799999</v>
      </c>
    </row>
    <row r="87" spans="1:25" ht="15.75" x14ac:dyDescent="0.2">
      <c r="A87" s="35">
        <f t="shared" si="2"/>
        <v>44967</v>
      </c>
      <c r="B87" s="36">
        <f>SUMIFS(СВЦЭМ!$C$39:$C$782,СВЦЭМ!$A$39:$A$782,$A87,СВЦЭМ!$B$39:$B$782,B$77)+'СЕТ СН'!$H$12+СВЦЭМ!$D$10+'СЕТ СН'!$H$6-'СЕТ СН'!$H$22</f>
        <v>2044.9646876299998</v>
      </c>
      <c r="C87" s="36">
        <f>SUMIFS(СВЦЭМ!$C$39:$C$782,СВЦЭМ!$A$39:$A$782,$A87,СВЦЭМ!$B$39:$B$782,C$77)+'СЕТ СН'!$H$12+СВЦЭМ!$D$10+'СЕТ СН'!$H$6-'СЕТ СН'!$H$22</f>
        <v>2066.1815735599998</v>
      </c>
      <c r="D87" s="36">
        <f>SUMIFS(СВЦЭМ!$C$39:$C$782,СВЦЭМ!$A$39:$A$782,$A87,СВЦЭМ!$B$39:$B$782,D$77)+'СЕТ СН'!$H$12+СВЦЭМ!$D$10+'СЕТ СН'!$H$6-'СЕТ СН'!$H$22</f>
        <v>2057.8352116400001</v>
      </c>
      <c r="E87" s="36">
        <f>SUMIFS(СВЦЭМ!$C$39:$C$782,СВЦЭМ!$A$39:$A$782,$A87,СВЦЭМ!$B$39:$B$782,E$77)+'СЕТ СН'!$H$12+СВЦЭМ!$D$10+'СЕТ СН'!$H$6-'СЕТ СН'!$H$22</f>
        <v>2085.3345104099999</v>
      </c>
      <c r="F87" s="36">
        <f>SUMIFS(СВЦЭМ!$C$39:$C$782,СВЦЭМ!$A$39:$A$782,$A87,СВЦЭМ!$B$39:$B$782,F$77)+'СЕТ СН'!$H$12+СВЦЭМ!$D$10+'СЕТ СН'!$H$6-'СЕТ СН'!$H$22</f>
        <v>2074.4551257200001</v>
      </c>
      <c r="G87" s="36">
        <f>SUMIFS(СВЦЭМ!$C$39:$C$782,СВЦЭМ!$A$39:$A$782,$A87,СВЦЭМ!$B$39:$B$782,G$77)+'СЕТ СН'!$H$12+СВЦЭМ!$D$10+'СЕТ СН'!$H$6-'СЕТ СН'!$H$22</f>
        <v>2041.5696907699999</v>
      </c>
      <c r="H87" s="36">
        <f>SUMIFS(СВЦЭМ!$C$39:$C$782,СВЦЭМ!$A$39:$A$782,$A87,СВЦЭМ!$B$39:$B$782,H$77)+'СЕТ СН'!$H$12+СВЦЭМ!$D$10+'СЕТ СН'!$H$6-'СЕТ СН'!$H$22</f>
        <v>2106.6841862800002</v>
      </c>
      <c r="I87" s="36">
        <f>SUMIFS(СВЦЭМ!$C$39:$C$782,СВЦЭМ!$A$39:$A$782,$A87,СВЦЭМ!$B$39:$B$782,I$77)+'СЕТ СН'!$H$12+СВЦЭМ!$D$10+'СЕТ СН'!$H$6-'СЕТ СН'!$H$22</f>
        <v>2086.5880286399997</v>
      </c>
      <c r="J87" s="36">
        <f>SUMIFS(СВЦЭМ!$C$39:$C$782,СВЦЭМ!$A$39:$A$782,$A87,СВЦЭМ!$B$39:$B$782,J$77)+'СЕТ СН'!$H$12+СВЦЭМ!$D$10+'СЕТ СН'!$H$6-'СЕТ СН'!$H$22</f>
        <v>2080.5133422099998</v>
      </c>
      <c r="K87" s="36">
        <f>SUMIFS(СВЦЭМ!$C$39:$C$782,СВЦЭМ!$A$39:$A$782,$A87,СВЦЭМ!$B$39:$B$782,K$77)+'СЕТ СН'!$H$12+СВЦЭМ!$D$10+'СЕТ СН'!$H$6-'СЕТ СН'!$H$22</f>
        <v>2073.07372958</v>
      </c>
      <c r="L87" s="36">
        <f>SUMIFS(СВЦЭМ!$C$39:$C$782,СВЦЭМ!$A$39:$A$782,$A87,СВЦЭМ!$B$39:$B$782,L$77)+'СЕТ СН'!$H$12+СВЦЭМ!$D$10+'СЕТ СН'!$H$6-'СЕТ СН'!$H$22</f>
        <v>2068.62252287</v>
      </c>
      <c r="M87" s="36">
        <f>SUMIFS(СВЦЭМ!$C$39:$C$782,СВЦЭМ!$A$39:$A$782,$A87,СВЦЭМ!$B$39:$B$782,M$77)+'СЕТ СН'!$H$12+СВЦЭМ!$D$10+'СЕТ СН'!$H$6-'СЕТ СН'!$H$22</f>
        <v>2082.2581859900001</v>
      </c>
      <c r="N87" s="36">
        <f>SUMIFS(СВЦЭМ!$C$39:$C$782,СВЦЭМ!$A$39:$A$782,$A87,СВЦЭМ!$B$39:$B$782,N$77)+'СЕТ СН'!$H$12+СВЦЭМ!$D$10+'СЕТ СН'!$H$6-'СЕТ СН'!$H$22</f>
        <v>2077.8657536000001</v>
      </c>
      <c r="O87" s="36">
        <f>SUMIFS(СВЦЭМ!$C$39:$C$782,СВЦЭМ!$A$39:$A$782,$A87,СВЦЭМ!$B$39:$B$782,O$77)+'СЕТ СН'!$H$12+СВЦЭМ!$D$10+'СЕТ СН'!$H$6-'СЕТ СН'!$H$22</f>
        <v>2047.9166276699998</v>
      </c>
      <c r="P87" s="36">
        <f>SUMIFS(СВЦЭМ!$C$39:$C$782,СВЦЭМ!$A$39:$A$782,$A87,СВЦЭМ!$B$39:$B$782,P$77)+'СЕТ СН'!$H$12+СВЦЭМ!$D$10+'СЕТ СН'!$H$6-'СЕТ СН'!$H$22</f>
        <v>2059.44355288</v>
      </c>
      <c r="Q87" s="36">
        <f>SUMIFS(СВЦЭМ!$C$39:$C$782,СВЦЭМ!$A$39:$A$782,$A87,СВЦЭМ!$B$39:$B$782,Q$77)+'СЕТ СН'!$H$12+СВЦЭМ!$D$10+'СЕТ СН'!$H$6-'СЕТ СН'!$H$22</f>
        <v>2064.1390506600001</v>
      </c>
      <c r="R87" s="36">
        <f>SUMIFS(СВЦЭМ!$C$39:$C$782,СВЦЭМ!$A$39:$A$782,$A87,СВЦЭМ!$B$39:$B$782,R$77)+'СЕТ СН'!$H$12+СВЦЭМ!$D$10+'СЕТ СН'!$H$6-'СЕТ СН'!$H$22</f>
        <v>2028.0809287499999</v>
      </c>
      <c r="S87" s="36">
        <f>SUMIFS(СВЦЭМ!$C$39:$C$782,СВЦЭМ!$A$39:$A$782,$A87,СВЦЭМ!$B$39:$B$782,S$77)+'СЕТ СН'!$H$12+СВЦЭМ!$D$10+'СЕТ СН'!$H$6-'СЕТ СН'!$H$22</f>
        <v>2058.3545978499997</v>
      </c>
      <c r="T87" s="36">
        <f>SUMIFS(СВЦЭМ!$C$39:$C$782,СВЦЭМ!$A$39:$A$782,$A87,СВЦЭМ!$B$39:$B$782,T$77)+'СЕТ СН'!$H$12+СВЦЭМ!$D$10+'СЕТ СН'!$H$6-'СЕТ СН'!$H$22</f>
        <v>2057.1154508299996</v>
      </c>
      <c r="U87" s="36">
        <f>SUMIFS(СВЦЭМ!$C$39:$C$782,СВЦЭМ!$A$39:$A$782,$A87,СВЦЭМ!$B$39:$B$782,U$77)+'СЕТ СН'!$H$12+СВЦЭМ!$D$10+'СЕТ СН'!$H$6-'СЕТ СН'!$H$22</f>
        <v>2055.9977856099999</v>
      </c>
      <c r="V87" s="36">
        <f>SUMIFS(СВЦЭМ!$C$39:$C$782,СВЦЭМ!$A$39:$A$782,$A87,СВЦЭМ!$B$39:$B$782,V$77)+'СЕТ СН'!$H$12+СВЦЭМ!$D$10+'СЕТ СН'!$H$6-'СЕТ СН'!$H$22</f>
        <v>2059.70219443</v>
      </c>
      <c r="W87" s="36">
        <f>SUMIFS(СВЦЭМ!$C$39:$C$782,СВЦЭМ!$A$39:$A$782,$A87,СВЦЭМ!$B$39:$B$782,W$77)+'СЕТ СН'!$H$12+СВЦЭМ!$D$10+'СЕТ СН'!$H$6-'СЕТ СН'!$H$22</f>
        <v>2057.1227686499997</v>
      </c>
      <c r="X87" s="36">
        <f>SUMIFS(СВЦЭМ!$C$39:$C$782,СВЦЭМ!$A$39:$A$782,$A87,СВЦЭМ!$B$39:$B$782,X$77)+'СЕТ СН'!$H$12+СВЦЭМ!$D$10+'СЕТ СН'!$H$6-'СЕТ СН'!$H$22</f>
        <v>2040.81492377</v>
      </c>
      <c r="Y87" s="36">
        <f>SUMIFS(СВЦЭМ!$C$39:$C$782,СВЦЭМ!$A$39:$A$782,$A87,СВЦЭМ!$B$39:$B$782,Y$77)+'СЕТ СН'!$H$12+СВЦЭМ!$D$10+'СЕТ СН'!$H$6-'СЕТ СН'!$H$22</f>
        <v>2043.6403602599999</v>
      </c>
    </row>
    <row r="88" spans="1:25" ht="15.75" x14ac:dyDescent="0.2">
      <c r="A88" s="35">
        <f t="shared" si="2"/>
        <v>44968</v>
      </c>
      <c r="B88" s="36">
        <f>SUMIFS(СВЦЭМ!$C$39:$C$782,СВЦЭМ!$A$39:$A$782,$A88,СВЦЭМ!$B$39:$B$782,B$77)+'СЕТ СН'!$H$12+СВЦЭМ!$D$10+'СЕТ СН'!$H$6-'СЕТ СН'!$H$22</f>
        <v>2249.52741879</v>
      </c>
      <c r="C88" s="36">
        <f>SUMIFS(СВЦЭМ!$C$39:$C$782,СВЦЭМ!$A$39:$A$782,$A88,СВЦЭМ!$B$39:$B$782,C$77)+'СЕТ СН'!$H$12+СВЦЭМ!$D$10+'СЕТ СН'!$H$6-'СЕТ СН'!$H$22</f>
        <v>2285.11338488</v>
      </c>
      <c r="D88" s="36">
        <f>SUMIFS(СВЦЭМ!$C$39:$C$782,СВЦЭМ!$A$39:$A$782,$A88,СВЦЭМ!$B$39:$B$782,D$77)+'СЕТ СН'!$H$12+СВЦЭМ!$D$10+'СЕТ СН'!$H$6-'СЕТ СН'!$H$22</f>
        <v>2306.8215708099997</v>
      </c>
      <c r="E88" s="36">
        <f>SUMIFS(СВЦЭМ!$C$39:$C$782,СВЦЭМ!$A$39:$A$782,$A88,СВЦЭМ!$B$39:$B$782,E$77)+'СЕТ СН'!$H$12+СВЦЭМ!$D$10+'СЕТ СН'!$H$6-'СЕТ СН'!$H$22</f>
        <v>2308.5948649499996</v>
      </c>
      <c r="F88" s="36">
        <f>SUMIFS(СВЦЭМ!$C$39:$C$782,СВЦЭМ!$A$39:$A$782,$A88,СВЦЭМ!$B$39:$B$782,F$77)+'СЕТ СН'!$H$12+СВЦЭМ!$D$10+'СЕТ СН'!$H$6-'СЕТ СН'!$H$22</f>
        <v>2303.3898733300002</v>
      </c>
      <c r="G88" s="36">
        <f>SUMIFS(СВЦЭМ!$C$39:$C$782,СВЦЭМ!$A$39:$A$782,$A88,СВЦЭМ!$B$39:$B$782,G$77)+'СЕТ СН'!$H$12+СВЦЭМ!$D$10+'СЕТ СН'!$H$6-'СЕТ СН'!$H$22</f>
        <v>2289.63968123</v>
      </c>
      <c r="H88" s="36">
        <f>SUMIFS(СВЦЭМ!$C$39:$C$782,СВЦЭМ!$A$39:$A$782,$A88,СВЦЭМ!$B$39:$B$782,H$77)+'СЕТ СН'!$H$12+СВЦЭМ!$D$10+'СЕТ СН'!$H$6-'СЕТ СН'!$H$22</f>
        <v>2234.6834405199997</v>
      </c>
      <c r="I88" s="36">
        <f>SUMIFS(СВЦЭМ!$C$39:$C$782,СВЦЭМ!$A$39:$A$782,$A88,СВЦЭМ!$B$39:$B$782,I$77)+'СЕТ СН'!$H$12+СВЦЭМ!$D$10+'СЕТ СН'!$H$6-'СЕТ СН'!$H$22</f>
        <v>2163.8507869999999</v>
      </c>
      <c r="J88" s="36">
        <f>SUMIFS(СВЦЭМ!$C$39:$C$782,СВЦЭМ!$A$39:$A$782,$A88,СВЦЭМ!$B$39:$B$782,J$77)+'СЕТ СН'!$H$12+СВЦЭМ!$D$10+'СЕТ СН'!$H$6-'СЕТ СН'!$H$22</f>
        <v>2117.78436418</v>
      </c>
      <c r="K88" s="36">
        <f>SUMIFS(СВЦЭМ!$C$39:$C$782,СВЦЭМ!$A$39:$A$782,$A88,СВЦЭМ!$B$39:$B$782,K$77)+'СЕТ СН'!$H$12+СВЦЭМ!$D$10+'СЕТ СН'!$H$6-'СЕТ СН'!$H$22</f>
        <v>2068.6559166799998</v>
      </c>
      <c r="L88" s="36">
        <f>SUMIFS(СВЦЭМ!$C$39:$C$782,СВЦЭМ!$A$39:$A$782,$A88,СВЦЭМ!$B$39:$B$782,L$77)+'СЕТ СН'!$H$12+СВЦЭМ!$D$10+'СЕТ СН'!$H$6-'СЕТ СН'!$H$22</f>
        <v>2074.69177971</v>
      </c>
      <c r="M88" s="36">
        <f>SUMIFS(СВЦЭМ!$C$39:$C$782,СВЦЭМ!$A$39:$A$782,$A88,СВЦЭМ!$B$39:$B$782,M$77)+'СЕТ СН'!$H$12+СВЦЭМ!$D$10+'СЕТ СН'!$H$6-'СЕТ СН'!$H$22</f>
        <v>2110.42549818</v>
      </c>
      <c r="N88" s="36">
        <f>SUMIFS(СВЦЭМ!$C$39:$C$782,СВЦЭМ!$A$39:$A$782,$A88,СВЦЭМ!$B$39:$B$782,N$77)+'СЕТ СН'!$H$12+СВЦЭМ!$D$10+'СЕТ СН'!$H$6-'СЕТ СН'!$H$22</f>
        <v>2150.61096219</v>
      </c>
      <c r="O88" s="36">
        <f>SUMIFS(СВЦЭМ!$C$39:$C$782,СВЦЭМ!$A$39:$A$782,$A88,СВЦЭМ!$B$39:$B$782,O$77)+'СЕТ СН'!$H$12+СВЦЭМ!$D$10+'СЕТ СН'!$H$6-'СЕТ СН'!$H$22</f>
        <v>2175.8665762700002</v>
      </c>
      <c r="P88" s="36">
        <f>SUMIFS(СВЦЭМ!$C$39:$C$782,СВЦЭМ!$A$39:$A$782,$A88,СВЦЭМ!$B$39:$B$782,P$77)+'СЕТ СН'!$H$12+СВЦЭМ!$D$10+'СЕТ СН'!$H$6-'СЕТ СН'!$H$22</f>
        <v>2199.0709696099998</v>
      </c>
      <c r="Q88" s="36">
        <f>SUMIFS(СВЦЭМ!$C$39:$C$782,СВЦЭМ!$A$39:$A$782,$A88,СВЦЭМ!$B$39:$B$782,Q$77)+'СЕТ СН'!$H$12+СВЦЭМ!$D$10+'СЕТ СН'!$H$6-'СЕТ СН'!$H$22</f>
        <v>2204.9407722999999</v>
      </c>
      <c r="R88" s="36">
        <f>SUMIFS(СВЦЭМ!$C$39:$C$782,СВЦЭМ!$A$39:$A$782,$A88,СВЦЭМ!$B$39:$B$782,R$77)+'СЕТ СН'!$H$12+СВЦЭМ!$D$10+'СЕТ СН'!$H$6-'СЕТ СН'!$H$22</f>
        <v>2187.1832918099999</v>
      </c>
      <c r="S88" s="36">
        <f>SUMIFS(СВЦЭМ!$C$39:$C$782,СВЦЭМ!$A$39:$A$782,$A88,СВЦЭМ!$B$39:$B$782,S$77)+'СЕТ СН'!$H$12+СВЦЭМ!$D$10+'СЕТ СН'!$H$6-'СЕТ СН'!$H$22</f>
        <v>2135.8581648700001</v>
      </c>
      <c r="T88" s="36">
        <f>SUMIFS(СВЦЭМ!$C$39:$C$782,СВЦЭМ!$A$39:$A$782,$A88,СВЦЭМ!$B$39:$B$782,T$77)+'СЕТ СН'!$H$12+СВЦЭМ!$D$10+'СЕТ СН'!$H$6-'СЕТ СН'!$H$22</f>
        <v>2112.6038929699998</v>
      </c>
      <c r="U88" s="36">
        <f>SUMIFS(СВЦЭМ!$C$39:$C$782,СВЦЭМ!$A$39:$A$782,$A88,СВЦЭМ!$B$39:$B$782,U$77)+'СЕТ СН'!$H$12+СВЦЭМ!$D$10+'СЕТ СН'!$H$6-'СЕТ СН'!$H$22</f>
        <v>2119.6908604700002</v>
      </c>
      <c r="V88" s="36">
        <f>SUMIFS(СВЦЭМ!$C$39:$C$782,СВЦЭМ!$A$39:$A$782,$A88,СВЦЭМ!$B$39:$B$782,V$77)+'СЕТ СН'!$H$12+СВЦЭМ!$D$10+'СЕТ СН'!$H$6-'СЕТ СН'!$H$22</f>
        <v>2146.5452897499999</v>
      </c>
      <c r="W88" s="36">
        <f>SUMIFS(СВЦЭМ!$C$39:$C$782,СВЦЭМ!$A$39:$A$782,$A88,СВЦЭМ!$B$39:$B$782,W$77)+'СЕТ СН'!$H$12+СВЦЭМ!$D$10+'СЕТ СН'!$H$6-'СЕТ СН'!$H$22</f>
        <v>2187.8191217499998</v>
      </c>
      <c r="X88" s="36">
        <f>SUMIFS(СВЦЭМ!$C$39:$C$782,СВЦЭМ!$A$39:$A$782,$A88,СВЦЭМ!$B$39:$B$782,X$77)+'СЕТ СН'!$H$12+СВЦЭМ!$D$10+'СЕТ СН'!$H$6-'СЕТ СН'!$H$22</f>
        <v>2213.0672039399997</v>
      </c>
      <c r="Y88" s="36">
        <f>SUMIFS(СВЦЭМ!$C$39:$C$782,СВЦЭМ!$A$39:$A$782,$A88,СВЦЭМ!$B$39:$B$782,Y$77)+'СЕТ СН'!$H$12+СВЦЭМ!$D$10+'СЕТ СН'!$H$6-'СЕТ СН'!$H$22</f>
        <v>2248.3288330199998</v>
      </c>
    </row>
    <row r="89" spans="1:25" ht="15.75" x14ac:dyDescent="0.2">
      <c r="A89" s="35">
        <f t="shared" si="2"/>
        <v>44969</v>
      </c>
      <c r="B89" s="36">
        <f>SUMIFS(СВЦЭМ!$C$39:$C$782,СВЦЭМ!$A$39:$A$782,$A89,СВЦЭМ!$B$39:$B$782,B$77)+'СЕТ СН'!$H$12+СВЦЭМ!$D$10+'СЕТ СН'!$H$6-'СЕТ СН'!$H$22</f>
        <v>2141.86889479</v>
      </c>
      <c r="C89" s="36">
        <f>SUMIFS(СВЦЭМ!$C$39:$C$782,СВЦЭМ!$A$39:$A$782,$A89,СВЦЭМ!$B$39:$B$782,C$77)+'СЕТ СН'!$H$12+СВЦЭМ!$D$10+'СЕТ СН'!$H$6-'СЕТ СН'!$H$22</f>
        <v>2218.4639486599999</v>
      </c>
      <c r="D89" s="36">
        <f>SUMIFS(СВЦЭМ!$C$39:$C$782,СВЦЭМ!$A$39:$A$782,$A89,СВЦЭМ!$B$39:$B$782,D$77)+'СЕТ СН'!$H$12+СВЦЭМ!$D$10+'СЕТ СН'!$H$6-'СЕТ СН'!$H$22</f>
        <v>2222.4558993199998</v>
      </c>
      <c r="E89" s="36">
        <f>SUMIFS(СВЦЭМ!$C$39:$C$782,СВЦЭМ!$A$39:$A$782,$A89,СВЦЭМ!$B$39:$B$782,E$77)+'СЕТ СН'!$H$12+СВЦЭМ!$D$10+'СЕТ СН'!$H$6-'СЕТ СН'!$H$22</f>
        <v>2174.9483930099996</v>
      </c>
      <c r="F89" s="36">
        <f>SUMIFS(СВЦЭМ!$C$39:$C$782,СВЦЭМ!$A$39:$A$782,$A89,СВЦЭМ!$B$39:$B$782,F$77)+'СЕТ СН'!$H$12+СВЦЭМ!$D$10+'СЕТ СН'!$H$6-'СЕТ СН'!$H$22</f>
        <v>2228.94812</v>
      </c>
      <c r="G89" s="36">
        <f>SUMIFS(СВЦЭМ!$C$39:$C$782,СВЦЭМ!$A$39:$A$782,$A89,СВЦЭМ!$B$39:$B$782,G$77)+'СЕТ СН'!$H$12+СВЦЭМ!$D$10+'СЕТ СН'!$H$6-'СЕТ СН'!$H$22</f>
        <v>2226.08810455</v>
      </c>
      <c r="H89" s="36">
        <f>SUMIFS(СВЦЭМ!$C$39:$C$782,СВЦЭМ!$A$39:$A$782,$A89,СВЦЭМ!$B$39:$B$782,H$77)+'СЕТ СН'!$H$12+СВЦЭМ!$D$10+'СЕТ СН'!$H$6-'СЕТ СН'!$H$22</f>
        <v>2227.85300762</v>
      </c>
      <c r="I89" s="36">
        <f>SUMIFS(СВЦЭМ!$C$39:$C$782,СВЦЭМ!$A$39:$A$782,$A89,СВЦЭМ!$B$39:$B$782,I$77)+'СЕТ СН'!$H$12+СВЦЭМ!$D$10+'СЕТ СН'!$H$6-'СЕТ СН'!$H$22</f>
        <v>2233.5076720400002</v>
      </c>
      <c r="J89" s="36">
        <f>SUMIFS(СВЦЭМ!$C$39:$C$782,СВЦЭМ!$A$39:$A$782,$A89,СВЦЭМ!$B$39:$B$782,J$77)+'СЕТ СН'!$H$12+СВЦЭМ!$D$10+'СЕТ СН'!$H$6-'СЕТ СН'!$H$22</f>
        <v>2217.2863372499996</v>
      </c>
      <c r="K89" s="36">
        <f>SUMIFS(СВЦЭМ!$C$39:$C$782,СВЦЭМ!$A$39:$A$782,$A89,СВЦЭМ!$B$39:$B$782,K$77)+'СЕТ СН'!$H$12+СВЦЭМ!$D$10+'СЕТ СН'!$H$6-'СЕТ СН'!$H$22</f>
        <v>2140.75171955</v>
      </c>
      <c r="L89" s="36">
        <f>SUMIFS(СВЦЭМ!$C$39:$C$782,СВЦЭМ!$A$39:$A$782,$A89,СВЦЭМ!$B$39:$B$782,L$77)+'СЕТ СН'!$H$12+СВЦЭМ!$D$10+'СЕТ СН'!$H$6-'СЕТ СН'!$H$22</f>
        <v>2116.7349063000001</v>
      </c>
      <c r="M89" s="36">
        <f>SUMIFS(СВЦЭМ!$C$39:$C$782,СВЦЭМ!$A$39:$A$782,$A89,СВЦЭМ!$B$39:$B$782,M$77)+'СЕТ СН'!$H$12+СВЦЭМ!$D$10+'СЕТ СН'!$H$6-'СЕТ СН'!$H$22</f>
        <v>2112.9391491299998</v>
      </c>
      <c r="N89" s="36">
        <f>SUMIFS(СВЦЭМ!$C$39:$C$782,СВЦЭМ!$A$39:$A$782,$A89,СВЦЭМ!$B$39:$B$782,N$77)+'СЕТ СН'!$H$12+СВЦЭМ!$D$10+'СЕТ СН'!$H$6-'СЕТ СН'!$H$22</f>
        <v>2122.4671272799997</v>
      </c>
      <c r="O89" s="36">
        <f>SUMIFS(СВЦЭМ!$C$39:$C$782,СВЦЭМ!$A$39:$A$782,$A89,СВЦЭМ!$B$39:$B$782,O$77)+'СЕТ СН'!$H$12+СВЦЭМ!$D$10+'СЕТ СН'!$H$6-'СЕТ СН'!$H$22</f>
        <v>2158.1367554799999</v>
      </c>
      <c r="P89" s="36">
        <f>SUMIFS(СВЦЭМ!$C$39:$C$782,СВЦЭМ!$A$39:$A$782,$A89,СВЦЭМ!$B$39:$B$782,P$77)+'СЕТ СН'!$H$12+СВЦЭМ!$D$10+'СЕТ СН'!$H$6-'СЕТ СН'!$H$22</f>
        <v>2186.4999722599996</v>
      </c>
      <c r="Q89" s="36">
        <f>SUMIFS(СВЦЭМ!$C$39:$C$782,СВЦЭМ!$A$39:$A$782,$A89,СВЦЭМ!$B$39:$B$782,Q$77)+'СЕТ СН'!$H$12+СВЦЭМ!$D$10+'СЕТ СН'!$H$6-'СЕТ СН'!$H$22</f>
        <v>2190.8149722500002</v>
      </c>
      <c r="R89" s="36">
        <f>SUMIFS(СВЦЭМ!$C$39:$C$782,СВЦЭМ!$A$39:$A$782,$A89,СВЦЭМ!$B$39:$B$782,R$77)+'СЕТ СН'!$H$12+СВЦЭМ!$D$10+'СЕТ СН'!$H$6-'СЕТ СН'!$H$22</f>
        <v>2193.5407221799996</v>
      </c>
      <c r="S89" s="36">
        <f>SUMIFS(СВЦЭМ!$C$39:$C$782,СВЦЭМ!$A$39:$A$782,$A89,СВЦЭМ!$B$39:$B$782,S$77)+'СЕТ СН'!$H$12+СВЦЭМ!$D$10+'СЕТ СН'!$H$6-'СЕТ СН'!$H$22</f>
        <v>2156.2297183999999</v>
      </c>
      <c r="T89" s="36">
        <f>SUMIFS(СВЦЭМ!$C$39:$C$782,СВЦЭМ!$A$39:$A$782,$A89,СВЦЭМ!$B$39:$B$782,T$77)+'СЕТ СН'!$H$12+СВЦЭМ!$D$10+'СЕТ СН'!$H$6-'СЕТ СН'!$H$22</f>
        <v>2121.8883252400001</v>
      </c>
      <c r="U89" s="36">
        <f>SUMIFS(СВЦЭМ!$C$39:$C$782,СВЦЭМ!$A$39:$A$782,$A89,СВЦЭМ!$B$39:$B$782,U$77)+'СЕТ СН'!$H$12+СВЦЭМ!$D$10+'СЕТ СН'!$H$6-'СЕТ СН'!$H$22</f>
        <v>2083.3875493999999</v>
      </c>
      <c r="V89" s="36">
        <f>SUMIFS(СВЦЭМ!$C$39:$C$782,СВЦЭМ!$A$39:$A$782,$A89,СВЦЭМ!$B$39:$B$782,V$77)+'СЕТ СН'!$H$12+СВЦЭМ!$D$10+'СЕТ СН'!$H$6-'СЕТ СН'!$H$22</f>
        <v>2111.6481638599998</v>
      </c>
      <c r="W89" s="36">
        <f>SUMIFS(СВЦЭМ!$C$39:$C$782,СВЦЭМ!$A$39:$A$782,$A89,СВЦЭМ!$B$39:$B$782,W$77)+'СЕТ СН'!$H$12+СВЦЭМ!$D$10+'СЕТ СН'!$H$6-'СЕТ СН'!$H$22</f>
        <v>2122.3556791800002</v>
      </c>
      <c r="X89" s="36">
        <f>SUMIFS(СВЦЭМ!$C$39:$C$782,СВЦЭМ!$A$39:$A$782,$A89,СВЦЭМ!$B$39:$B$782,X$77)+'СЕТ СН'!$H$12+СВЦЭМ!$D$10+'СЕТ СН'!$H$6-'СЕТ СН'!$H$22</f>
        <v>2180.0424490799996</v>
      </c>
      <c r="Y89" s="36">
        <f>SUMIFS(СВЦЭМ!$C$39:$C$782,СВЦЭМ!$A$39:$A$782,$A89,СВЦЭМ!$B$39:$B$782,Y$77)+'СЕТ СН'!$H$12+СВЦЭМ!$D$10+'СЕТ СН'!$H$6-'СЕТ СН'!$H$22</f>
        <v>2177.76856473</v>
      </c>
    </row>
    <row r="90" spans="1:25" ht="15.75" x14ac:dyDescent="0.2">
      <c r="A90" s="35">
        <f t="shared" si="2"/>
        <v>44970</v>
      </c>
      <c r="B90" s="36">
        <f>SUMIFS(СВЦЭМ!$C$39:$C$782,СВЦЭМ!$A$39:$A$782,$A90,СВЦЭМ!$B$39:$B$782,B$77)+'СЕТ СН'!$H$12+СВЦЭМ!$D$10+'СЕТ СН'!$H$6-'СЕТ СН'!$H$22</f>
        <v>2277.8328199600001</v>
      </c>
      <c r="C90" s="36">
        <f>SUMIFS(СВЦЭМ!$C$39:$C$782,СВЦЭМ!$A$39:$A$782,$A90,СВЦЭМ!$B$39:$B$782,C$77)+'СЕТ СН'!$H$12+СВЦЭМ!$D$10+'СЕТ СН'!$H$6-'СЕТ СН'!$H$22</f>
        <v>2313.6665997800001</v>
      </c>
      <c r="D90" s="36">
        <f>SUMIFS(СВЦЭМ!$C$39:$C$782,СВЦЭМ!$A$39:$A$782,$A90,СВЦЭМ!$B$39:$B$782,D$77)+'СЕТ СН'!$H$12+СВЦЭМ!$D$10+'СЕТ СН'!$H$6-'СЕТ СН'!$H$22</f>
        <v>2315.5705689599999</v>
      </c>
      <c r="E90" s="36">
        <f>SUMIFS(СВЦЭМ!$C$39:$C$782,СВЦЭМ!$A$39:$A$782,$A90,СВЦЭМ!$B$39:$B$782,E$77)+'СЕТ СН'!$H$12+СВЦЭМ!$D$10+'СЕТ СН'!$H$6-'СЕТ СН'!$H$22</f>
        <v>2336.5982379500001</v>
      </c>
      <c r="F90" s="36">
        <f>SUMIFS(СВЦЭМ!$C$39:$C$782,СВЦЭМ!$A$39:$A$782,$A90,СВЦЭМ!$B$39:$B$782,F$77)+'СЕТ СН'!$H$12+СВЦЭМ!$D$10+'СЕТ СН'!$H$6-'СЕТ СН'!$H$22</f>
        <v>2293.9677826299999</v>
      </c>
      <c r="G90" s="36">
        <f>SUMIFS(СВЦЭМ!$C$39:$C$782,СВЦЭМ!$A$39:$A$782,$A90,СВЦЭМ!$B$39:$B$782,G$77)+'СЕТ СН'!$H$12+СВЦЭМ!$D$10+'СЕТ СН'!$H$6-'СЕТ СН'!$H$22</f>
        <v>2261.4733943699998</v>
      </c>
      <c r="H90" s="36">
        <f>SUMIFS(СВЦЭМ!$C$39:$C$782,СВЦЭМ!$A$39:$A$782,$A90,СВЦЭМ!$B$39:$B$782,H$77)+'СЕТ СН'!$H$12+СВЦЭМ!$D$10+'СЕТ СН'!$H$6-'СЕТ СН'!$H$22</f>
        <v>2204.3174183299998</v>
      </c>
      <c r="I90" s="36">
        <f>SUMIFS(СВЦЭМ!$C$39:$C$782,СВЦЭМ!$A$39:$A$782,$A90,СВЦЭМ!$B$39:$B$782,I$77)+'СЕТ СН'!$H$12+СВЦЭМ!$D$10+'СЕТ СН'!$H$6-'СЕТ СН'!$H$22</f>
        <v>2196.4966780799996</v>
      </c>
      <c r="J90" s="36">
        <f>SUMIFS(СВЦЭМ!$C$39:$C$782,СВЦЭМ!$A$39:$A$782,$A90,СВЦЭМ!$B$39:$B$782,J$77)+'СЕТ СН'!$H$12+СВЦЭМ!$D$10+'СЕТ СН'!$H$6-'СЕТ СН'!$H$22</f>
        <v>2152.8444781500002</v>
      </c>
      <c r="K90" s="36">
        <f>SUMIFS(СВЦЭМ!$C$39:$C$782,СВЦЭМ!$A$39:$A$782,$A90,СВЦЭМ!$B$39:$B$782,K$77)+'СЕТ СН'!$H$12+СВЦЭМ!$D$10+'СЕТ СН'!$H$6-'СЕТ СН'!$H$22</f>
        <v>2134.8384280399996</v>
      </c>
      <c r="L90" s="36">
        <f>SUMIFS(СВЦЭМ!$C$39:$C$782,СВЦЭМ!$A$39:$A$782,$A90,СВЦЭМ!$B$39:$B$782,L$77)+'СЕТ СН'!$H$12+СВЦЭМ!$D$10+'СЕТ СН'!$H$6-'СЕТ СН'!$H$22</f>
        <v>2149.4641722799997</v>
      </c>
      <c r="M90" s="36">
        <f>SUMIFS(СВЦЭМ!$C$39:$C$782,СВЦЭМ!$A$39:$A$782,$A90,СВЦЭМ!$B$39:$B$782,M$77)+'СЕТ СН'!$H$12+СВЦЭМ!$D$10+'СЕТ СН'!$H$6-'СЕТ СН'!$H$22</f>
        <v>2169.24904849</v>
      </c>
      <c r="N90" s="36">
        <f>SUMIFS(СВЦЭМ!$C$39:$C$782,СВЦЭМ!$A$39:$A$782,$A90,СВЦЭМ!$B$39:$B$782,N$77)+'СЕТ СН'!$H$12+СВЦЭМ!$D$10+'СЕТ СН'!$H$6-'СЕТ СН'!$H$22</f>
        <v>2221.7172450899998</v>
      </c>
      <c r="O90" s="36">
        <f>SUMIFS(СВЦЭМ!$C$39:$C$782,СВЦЭМ!$A$39:$A$782,$A90,СВЦЭМ!$B$39:$B$782,O$77)+'СЕТ СН'!$H$12+СВЦЭМ!$D$10+'СЕТ СН'!$H$6-'СЕТ СН'!$H$22</f>
        <v>2264.8825178899997</v>
      </c>
      <c r="P90" s="36">
        <f>SUMIFS(СВЦЭМ!$C$39:$C$782,СВЦЭМ!$A$39:$A$782,$A90,СВЦЭМ!$B$39:$B$782,P$77)+'СЕТ СН'!$H$12+СВЦЭМ!$D$10+'СЕТ СН'!$H$6-'СЕТ СН'!$H$22</f>
        <v>2303.8063989100001</v>
      </c>
      <c r="Q90" s="36">
        <f>SUMIFS(СВЦЭМ!$C$39:$C$782,СВЦЭМ!$A$39:$A$782,$A90,СВЦЭМ!$B$39:$B$782,Q$77)+'СЕТ СН'!$H$12+СВЦЭМ!$D$10+'СЕТ СН'!$H$6-'СЕТ СН'!$H$22</f>
        <v>2313.0177854200001</v>
      </c>
      <c r="R90" s="36">
        <f>SUMIFS(СВЦЭМ!$C$39:$C$782,СВЦЭМ!$A$39:$A$782,$A90,СВЦЭМ!$B$39:$B$782,R$77)+'СЕТ СН'!$H$12+СВЦЭМ!$D$10+'СЕТ СН'!$H$6-'СЕТ СН'!$H$22</f>
        <v>2284.8652856999997</v>
      </c>
      <c r="S90" s="36">
        <f>SUMIFS(СВЦЭМ!$C$39:$C$782,СВЦЭМ!$A$39:$A$782,$A90,СВЦЭМ!$B$39:$B$782,S$77)+'СЕТ СН'!$H$12+СВЦЭМ!$D$10+'СЕТ СН'!$H$6-'СЕТ СН'!$H$22</f>
        <v>2249.2608305200001</v>
      </c>
      <c r="T90" s="36">
        <f>SUMIFS(СВЦЭМ!$C$39:$C$782,СВЦЭМ!$A$39:$A$782,$A90,СВЦЭМ!$B$39:$B$782,T$77)+'СЕТ СН'!$H$12+СВЦЭМ!$D$10+'СЕТ СН'!$H$6-'СЕТ СН'!$H$22</f>
        <v>2197.12376666</v>
      </c>
      <c r="U90" s="36">
        <f>SUMIFS(СВЦЭМ!$C$39:$C$782,СВЦЭМ!$A$39:$A$782,$A90,СВЦЭМ!$B$39:$B$782,U$77)+'СЕТ СН'!$H$12+СВЦЭМ!$D$10+'СЕТ СН'!$H$6-'СЕТ СН'!$H$22</f>
        <v>2252.6629807999998</v>
      </c>
      <c r="V90" s="36">
        <f>SUMIFS(СВЦЭМ!$C$39:$C$782,СВЦЭМ!$A$39:$A$782,$A90,СВЦЭМ!$B$39:$B$782,V$77)+'СЕТ СН'!$H$12+СВЦЭМ!$D$10+'СЕТ СН'!$H$6-'СЕТ СН'!$H$22</f>
        <v>2260.6756856499997</v>
      </c>
      <c r="W90" s="36">
        <f>SUMIFS(СВЦЭМ!$C$39:$C$782,СВЦЭМ!$A$39:$A$782,$A90,СВЦЭМ!$B$39:$B$782,W$77)+'СЕТ СН'!$H$12+СВЦЭМ!$D$10+'СЕТ СН'!$H$6-'СЕТ СН'!$H$22</f>
        <v>2290.6021087299996</v>
      </c>
      <c r="X90" s="36">
        <f>SUMIFS(СВЦЭМ!$C$39:$C$782,СВЦЭМ!$A$39:$A$782,$A90,СВЦЭМ!$B$39:$B$782,X$77)+'СЕТ СН'!$H$12+СВЦЭМ!$D$10+'СЕТ СН'!$H$6-'СЕТ СН'!$H$22</f>
        <v>2325.8705595900001</v>
      </c>
      <c r="Y90" s="36">
        <f>SUMIFS(СВЦЭМ!$C$39:$C$782,СВЦЭМ!$A$39:$A$782,$A90,СВЦЭМ!$B$39:$B$782,Y$77)+'СЕТ СН'!$H$12+СВЦЭМ!$D$10+'СЕТ СН'!$H$6-'СЕТ СН'!$H$22</f>
        <v>2247.8578430399998</v>
      </c>
    </row>
    <row r="91" spans="1:25" ht="15.75" x14ac:dyDescent="0.2">
      <c r="A91" s="35">
        <f t="shared" si="2"/>
        <v>44971</v>
      </c>
      <c r="B91" s="36">
        <f>SUMIFS(СВЦЭМ!$C$39:$C$782,СВЦЭМ!$A$39:$A$782,$A91,СВЦЭМ!$B$39:$B$782,B$77)+'СЕТ СН'!$H$12+СВЦЭМ!$D$10+'СЕТ СН'!$H$6-'СЕТ СН'!$H$22</f>
        <v>2345.3339771199999</v>
      </c>
      <c r="C91" s="36">
        <f>SUMIFS(СВЦЭМ!$C$39:$C$782,СВЦЭМ!$A$39:$A$782,$A91,СВЦЭМ!$B$39:$B$782,C$77)+'СЕТ СН'!$H$12+СВЦЭМ!$D$10+'СЕТ СН'!$H$6-'СЕТ СН'!$H$22</f>
        <v>2407.78768825</v>
      </c>
      <c r="D91" s="36">
        <f>SUMIFS(СВЦЭМ!$C$39:$C$782,СВЦЭМ!$A$39:$A$782,$A91,СВЦЭМ!$B$39:$B$782,D$77)+'СЕТ СН'!$H$12+СВЦЭМ!$D$10+'СЕТ СН'!$H$6-'СЕТ СН'!$H$22</f>
        <v>2379.8092810099997</v>
      </c>
      <c r="E91" s="36">
        <f>SUMIFS(СВЦЭМ!$C$39:$C$782,СВЦЭМ!$A$39:$A$782,$A91,СВЦЭМ!$B$39:$B$782,E$77)+'СЕТ СН'!$H$12+СВЦЭМ!$D$10+'СЕТ СН'!$H$6-'СЕТ СН'!$H$22</f>
        <v>2486.3394568200001</v>
      </c>
      <c r="F91" s="36">
        <f>SUMIFS(СВЦЭМ!$C$39:$C$782,СВЦЭМ!$A$39:$A$782,$A91,СВЦЭМ!$B$39:$B$782,F$77)+'СЕТ СН'!$H$12+СВЦЭМ!$D$10+'СЕТ СН'!$H$6-'СЕТ СН'!$H$22</f>
        <v>2303.5328602899999</v>
      </c>
      <c r="G91" s="36">
        <f>SUMIFS(СВЦЭМ!$C$39:$C$782,СВЦЭМ!$A$39:$A$782,$A91,СВЦЭМ!$B$39:$B$782,G$77)+'СЕТ СН'!$H$12+СВЦЭМ!$D$10+'СЕТ СН'!$H$6-'СЕТ СН'!$H$22</f>
        <v>2442.1640832200001</v>
      </c>
      <c r="H91" s="36">
        <f>SUMIFS(СВЦЭМ!$C$39:$C$782,СВЦЭМ!$A$39:$A$782,$A91,СВЦЭМ!$B$39:$B$782,H$77)+'СЕТ СН'!$H$12+СВЦЭМ!$D$10+'СЕТ СН'!$H$6-'СЕТ СН'!$H$22</f>
        <v>2353.6871519799997</v>
      </c>
      <c r="I91" s="36">
        <f>SUMIFS(СВЦЭМ!$C$39:$C$782,СВЦЭМ!$A$39:$A$782,$A91,СВЦЭМ!$B$39:$B$782,I$77)+'СЕТ СН'!$H$12+СВЦЭМ!$D$10+'СЕТ СН'!$H$6-'СЕТ СН'!$H$22</f>
        <v>2291.2036853600002</v>
      </c>
      <c r="J91" s="36">
        <f>SUMIFS(СВЦЭМ!$C$39:$C$782,СВЦЭМ!$A$39:$A$782,$A91,СВЦЭМ!$B$39:$B$782,J$77)+'СЕТ СН'!$H$12+СВЦЭМ!$D$10+'СЕТ СН'!$H$6-'СЕТ СН'!$H$22</f>
        <v>2281.8020756899996</v>
      </c>
      <c r="K91" s="36">
        <f>SUMIFS(СВЦЭМ!$C$39:$C$782,СВЦЭМ!$A$39:$A$782,$A91,СВЦЭМ!$B$39:$B$782,K$77)+'СЕТ СН'!$H$12+СВЦЭМ!$D$10+'СЕТ СН'!$H$6-'СЕТ СН'!$H$22</f>
        <v>2250.1794596199998</v>
      </c>
      <c r="L91" s="36">
        <f>SUMIFS(СВЦЭМ!$C$39:$C$782,СВЦЭМ!$A$39:$A$782,$A91,СВЦЭМ!$B$39:$B$782,L$77)+'СЕТ СН'!$H$12+СВЦЭМ!$D$10+'СЕТ СН'!$H$6-'СЕТ СН'!$H$22</f>
        <v>2253.5879141699997</v>
      </c>
      <c r="M91" s="36">
        <f>SUMIFS(СВЦЭМ!$C$39:$C$782,СВЦЭМ!$A$39:$A$782,$A91,СВЦЭМ!$B$39:$B$782,M$77)+'СЕТ СН'!$H$12+СВЦЭМ!$D$10+'СЕТ СН'!$H$6-'СЕТ СН'!$H$22</f>
        <v>2328.51489356</v>
      </c>
      <c r="N91" s="36">
        <f>SUMIFS(СВЦЭМ!$C$39:$C$782,СВЦЭМ!$A$39:$A$782,$A91,СВЦЭМ!$B$39:$B$782,N$77)+'СЕТ СН'!$H$12+СВЦЭМ!$D$10+'СЕТ СН'!$H$6-'СЕТ СН'!$H$22</f>
        <v>2309.70247789</v>
      </c>
      <c r="O91" s="36">
        <f>SUMIFS(СВЦЭМ!$C$39:$C$782,СВЦЭМ!$A$39:$A$782,$A91,СВЦЭМ!$B$39:$B$782,O$77)+'СЕТ СН'!$H$12+СВЦЭМ!$D$10+'СЕТ СН'!$H$6-'СЕТ СН'!$H$22</f>
        <v>2329.0239136800001</v>
      </c>
      <c r="P91" s="36">
        <f>SUMIFS(СВЦЭМ!$C$39:$C$782,СВЦЭМ!$A$39:$A$782,$A91,СВЦЭМ!$B$39:$B$782,P$77)+'СЕТ СН'!$H$12+СВЦЭМ!$D$10+'СЕТ СН'!$H$6-'СЕТ СН'!$H$22</f>
        <v>2367.4156236600002</v>
      </c>
      <c r="Q91" s="36">
        <f>SUMIFS(СВЦЭМ!$C$39:$C$782,СВЦЭМ!$A$39:$A$782,$A91,СВЦЭМ!$B$39:$B$782,Q$77)+'СЕТ СН'!$H$12+СВЦЭМ!$D$10+'СЕТ СН'!$H$6-'СЕТ СН'!$H$22</f>
        <v>2372.08455478</v>
      </c>
      <c r="R91" s="36">
        <f>SUMIFS(СВЦЭМ!$C$39:$C$782,СВЦЭМ!$A$39:$A$782,$A91,СВЦЭМ!$B$39:$B$782,R$77)+'СЕТ СН'!$H$12+СВЦЭМ!$D$10+'СЕТ СН'!$H$6-'СЕТ СН'!$H$22</f>
        <v>2354.7407443900001</v>
      </c>
      <c r="S91" s="36">
        <f>SUMIFS(СВЦЭМ!$C$39:$C$782,СВЦЭМ!$A$39:$A$782,$A91,СВЦЭМ!$B$39:$B$782,S$77)+'СЕТ СН'!$H$12+СВЦЭМ!$D$10+'СЕТ СН'!$H$6-'СЕТ СН'!$H$22</f>
        <v>2319.9769513199999</v>
      </c>
      <c r="T91" s="36">
        <f>SUMIFS(СВЦЭМ!$C$39:$C$782,СВЦЭМ!$A$39:$A$782,$A91,СВЦЭМ!$B$39:$B$782,T$77)+'СЕТ СН'!$H$12+СВЦЭМ!$D$10+'СЕТ СН'!$H$6-'СЕТ СН'!$H$22</f>
        <v>2309.8030540499999</v>
      </c>
      <c r="U91" s="36">
        <f>SUMIFS(СВЦЭМ!$C$39:$C$782,СВЦЭМ!$A$39:$A$782,$A91,СВЦЭМ!$B$39:$B$782,U$77)+'СЕТ СН'!$H$12+СВЦЭМ!$D$10+'СЕТ СН'!$H$6-'СЕТ СН'!$H$22</f>
        <v>2303.5152467500002</v>
      </c>
      <c r="V91" s="36">
        <f>SUMIFS(СВЦЭМ!$C$39:$C$782,СВЦЭМ!$A$39:$A$782,$A91,СВЦЭМ!$B$39:$B$782,V$77)+'СЕТ СН'!$H$12+СВЦЭМ!$D$10+'СЕТ СН'!$H$6-'СЕТ СН'!$H$22</f>
        <v>2318.3018268899996</v>
      </c>
      <c r="W91" s="36">
        <f>SUMIFS(СВЦЭМ!$C$39:$C$782,СВЦЭМ!$A$39:$A$782,$A91,СВЦЭМ!$B$39:$B$782,W$77)+'СЕТ СН'!$H$12+СВЦЭМ!$D$10+'СЕТ СН'!$H$6-'СЕТ СН'!$H$22</f>
        <v>2341.9716461199996</v>
      </c>
      <c r="X91" s="36">
        <f>SUMIFS(СВЦЭМ!$C$39:$C$782,СВЦЭМ!$A$39:$A$782,$A91,СВЦЭМ!$B$39:$B$782,X$77)+'СЕТ СН'!$H$12+СВЦЭМ!$D$10+'СЕТ СН'!$H$6-'СЕТ СН'!$H$22</f>
        <v>2370.2609592199997</v>
      </c>
      <c r="Y91" s="36">
        <f>SUMIFS(СВЦЭМ!$C$39:$C$782,СВЦЭМ!$A$39:$A$782,$A91,СВЦЭМ!$B$39:$B$782,Y$77)+'СЕТ СН'!$H$12+СВЦЭМ!$D$10+'СЕТ СН'!$H$6-'СЕТ СН'!$H$22</f>
        <v>2387.0526650299998</v>
      </c>
    </row>
    <row r="92" spans="1:25" ht="15.75" x14ac:dyDescent="0.2">
      <c r="A92" s="35">
        <f t="shared" si="2"/>
        <v>44972</v>
      </c>
      <c r="B92" s="36">
        <f>SUMIFS(СВЦЭМ!$C$39:$C$782,СВЦЭМ!$A$39:$A$782,$A92,СВЦЭМ!$B$39:$B$782,B$77)+'СЕТ СН'!$H$12+СВЦЭМ!$D$10+'СЕТ СН'!$H$6-'СЕТ СН'!$H$22</f>
        <v>2327.7084317899998</v>
      </c>
      <c r="C92" s="36">
        <f>SUMIFS(СВЦЭМ!$C$39:$C$782,СВЦЭМ!$A$39:$A$782,$A92,СВЦЭМ!$B$39:$B$782,C$77)+'СЕТ СН'!$H$12+СВЦЭМ!$D$10+'СЕТ СН'!$H$6-'СЕТ СН'!$H$22</f>
        <v>2348.9767209199999</v>
      </c>
      <c r="D92" s="36">
        <f>SUMIFS(СВЦЭМ!$C$39:$C$782,СВЦЭМ!$A$39:$A$782,$A92,СВЦЭМ!$B$39:$B$782,D$77)+'СЕТ СН'!$H$12+СВЦЭМ!$D$10+'СЕТ СН'!$H$6-'СЕТ СН'!$H$22</f>
        <v>2373.5067428299999</v>
      </c>
      <c r="E92" s="36">
        <f>SUMIFS(СВЦЭМ!$C$39:$C$782,СВЦЭМ!$A$39:$A$782,$A92,СВЦЭМ!$B$39:$B$782,E$77)+'СЕТ СН'!$H$12+СВЦЭМ!$D$10+'СЕТ СН'!$H$6-'СЕТ СН'!$H$22</f>
        <v>2361.5522091499997</v>
      </c>
      <c r="F92" s="36">
        <f>SUMIFS(СВЦЭМ!$C$39:$C$782,СВЦЭМ!$A$39:$A$782,$A92,СВЦЭМ!$B$39:$B$782,F$77)+'СЕТ СН'!$H$12+СВЦЭМ!$D$10+'СЕТ СН'!$H$6-'СЕТ СН'!$H$22</f>
        <v>2333.8299793799997</v>
      </c>
      <c r="G92" s="36">
        <f>SUMIFS(СВЦЭМ!$C$39:$C$782,СВЦЭМ!$A$39:$A$782,$A92,СВЦЭМ!$B$39:$B$782,G$77)+'СЕТ СН'!$H$12+СВЦЭМ!$D$10+'СЕТ СН'!$H$6-'СЕТ СН'!$H$22</f>
        <v>2261.3376596899998</v>
      </c>
      <c r="H92" s="36">
        <f>SUMIFS(СВЦЭМ!$C$39:$C$782,СВЦЭМ!$A$39:$A$782,$A92,СВЦЭМ!$B$39:$B$782,H$77)+'СЕТ СН'!$H$12+СВЦЭМ!$D$10+'СЕТ СН'!$H$6-'СЕТ СН'!$H$22</f>
        <v>2184.7256534199996</v>
      </c>
      <c r="I92" s="36">
        <f>SUMIFS(СВЦЭМ!$C$39:$C$782,СВЦЭМ!$A$39:$A$782,$A92,СВЦЭМ!$B$39:$B$782,I$77)+'СЕТ СН'!$H$12+СВЦЭМ!$D$10+'СЕТ СН'!$H$6-'СЕТ СН'!$H$22</f>
        <v>2167.4582259199997</v>
      </c>
      <c r="J92" s="36">
        <f>SUMIFS(СВЦЭМ!$C$39:$C$782,СВЦЭМ!$A$39:$A$782,$A92,СВЦЭМ!$B$39:$B$782,J$77)+'СЕТ СН'!$H$12+СВЦЭМ!$D$10+'СЕТ СН'!$H$6-'СЕТ СН'!$H$22</f>
        <v>2135.5602872299996</v>
      </c>
      <c r="K92" s="36">
        <f>SUMIFS(СВЦЭМ!$C$39:$C$782,СВЦЭМ!$A$39:$A$782,$A92,СВЦЭМ!$B$39:$B$782,K$77)+'СЕТ СН'!$H$12+СВЦЭМ!$D$10+'СЕТ СН'!$H$6-'СЕТ СН'!$H$22</f>
        <v>2132.52970516</v>
      </c>
      <c r="L92" s="36">
        <f>SUMIFS(СВЦЭМ!$C$39:$C$782,СВЦЭМ!$A$39:$A$782,$A92,СВЦЭМ!$B$39:$B$782,L$77)+'СЕТ СН'!$H$12+СВЦЭМ!$D$10+'СЕТ СН'!$H$6-'СЕТ СН'!$H$22</f>
        <v>2142.7398564300001</v>
      </c>
      <c r="M92" s="36">
        <f>SUMIFS(СВЦЭМ!$C$39:$C$782,СВЦЭМ!$A$39:$A$782,$A92,СВЦЭМ!$B$39:$B$782,M$77)+'СЕТ СН'!$H$12+СВЦЭМ!$D$10+'СЕТ СН'!$H$6-'СЕТ СН'!$H$22</f>
        <v>2187.4109013699999</v>
      </c>
      <c r="N92" s="36">
        <f>SUMIFS(СВЦЭМ!$C$39:$C$782,СВЦЭМ!$A$39:$A$782,$A92,СВЦЭМ!$B$39:$B$782,N$77)+'СЕТ СН'!$H$12+СВЦЭМ!$D$10+'СЕТ СН'!$H$6-'СЕТ СН'!$H$22</f>
        <v>2208.7539103899999</v>
      </c>
      <c r="O92" s="36">
        <f>SUMIFS(СВЦЭМ!$C$39:$C$782,СВЦЭМ!$A$39:$A$782,$A92,СВЦЭМ!$B$39:$B$782,O$77)+'СЕТ СН'!$H$12+СВЦЭМ!$D$10+'СЕТ СН'!$H$6-'СЕТ СН'!$H$22</f>
        <v>2233.8974808799999</v>
      </c>
      <c r="P92" s="36">
        <f>SUMIFS(СВЦЭМ!$C$39:$C$782,СВЦЭМ!$A$39:$A$782,$A92,СВЦЭМ!$B$39:$B$782,P$77)+'СЕТ СН'!$H$12+СВЦЭМ!$D$10+'СЕТ СН'!$H$6-'СЕТ СН'!$H$22</f>
        <v>2254.2393261899997</v>
      </c>
      <c r="Q92" s="36">
        <f>SUMIFS(СВЦЭМ!$C$39:$C$782,СВЦЭМ!$A$39:$A$782,$A92,СВЦЭМ!$B$39:$B$782,Q$77)+'СЕТ СН'!$H$12+СВЦЭМ!$D$10+'СЕТ СН'!$H$6-'СЕТ СН'!$H$22</f>
        <v>2237.4785992999996</v>
      </c>
      <c r="R92" s="36">
        <f>SUMIFS(СВЦЭМ!$C$39:$C$782,СВЦЭМ!$A$39:$A$782,$A92,СВЦЭМ!$B$39:$B$782,R$77)+'СЕТ СН'!$H$12+СВЦЭМ!$D$10+'СЕТ СН'!$H$6-'СЕТ СН'!$H$22</f>
        <v>2223.2933498000002</v>
      </c>
      <c r="S92" s="36">
        <f>SUMIFS(СВЦЭМ!$C$39:$C$782,СВЦЭМ!$A$39:$A$782,$A92,СВЦЭМ!$B$39:$B$782,S$77)+'СЕТ СН'!$H$12+СВЦЭМ!$D$10+'СЕТ СН'!$H$6-'СЕТ СН'!$H$22</f>
        <v>2174.9813720799998</v>
      </c>
      <c r="T92" s="36">
        <f>SUMIFS(СВЦЭМ!$C$39:$C$782,СВЦЭМ!$A$39:$A$782,$A92,СВЦЭМ!$B$39:$B$782,T$77)+'СЕТ СН'!$H$12+СВЦЭМ!$D$10+'СЕТ СН'!$H$6-'СЕТ СН'!$H$22</f>
        <v>2123.62834084</v>
      </c>
      <c r="U92" s="36">
        <f>SUMIFS(СВЦЭМ!$C$39:$C$782,СВЦЭМ!$A$39:$A$782,$A92,СВЦЭМ!$B$39:$B$782,U$77)+'СЕТ СН'!$H$12+СВЦЭМ!$D$10+'СЕТ СН'!$H$6-'СЕТ СН'!$H$22</f>
        <v>2152.2919796400001</v>
      </c>
      <c r="V92" s="36">
        <f>SUMIFS(СВЦЭМ!$C$39:$C$782,СВЦЭМ!$A$39:$A$782,$A92,СВЦЭМ!$B$39:$B$782,V$77)+'СЕТ СН'!$H$12+СВЦЭМ!$D$10+'СЕТ СН'!$H$6-'СЕТ СН'!$H$22</f>
        <v>2141.97655149</v>
      </c>
      <c r="W92" s="36">
        <f>SUMIFS(СВЦЭМ!$C$39:$C$782,СВЦЭМ!$A$39:$A$782,$A92,СВЦЭМ!$B$39:$B$782,W$77)+'СЕТ СН'!$H$12+СВЦЭМ!$D$10+'СЕТ СН'!$H$6-'СЕТ СН'!$H$22</f>
        <v>2140.7997025799996</v>
      </c>
      <c r="X92" s="36">
        <f>SUMIFS(СВЦЭМ!$C$39:$C$782,СВЦЭМ!$A$39:$A$782,$A92,СВЦЭМ!$B$39:$B$782,X$77)+'СЕТ СН'!$H$12+СВЦЭМ!$D$10+'СЕТ СН'!$H$6-'СЕТ СН'!$H$22</f>
        <v>2201.3115195700002</v>
      </c>
      <c r="Y92" s="36">
        <f>SUMIFS(СВЦЭМ!$C$39:$C$782,СВЦЭМ!$A$39:$A$782,$A92,СВЦЭМ!$B$39:$B$782,Y$77)+'СЕТ СН'!$H$12+СВЦЭМ!$D$10+'СЕТ СН'!$H$6-'СЕТ СН'!$H$22</f>
        <v>2236.5964700799996</v>
      </c>
    </row>
    <row r="93" spans="1:25" ht="15.75" x14ac:dyDescent="0.2">
      <c r="A93" s="35">
        <f t="shared" si="2"/>
        <v>44973</v>
      </c>
      <c r="B93" s="36">
        <f>SUMIFS(СВЦЭМ!$C$39:$C$782,СВЦЭМ!$A$39:$A$782,$A93,СВЦЭМ!$B$39:$B$782,B$77)+'СЕТ СН'!$H$12+СВЦЭМ!$D$10+'СЕТ СН'!$H$6-'СЕТ СН'!$H$22</f>
        <v>2302.8066423800001</v>
      </c>
      <c r="C93" s="36">
        <f>SUMIFS(СВЦЭМ!$C$39:$C$782,СВЦЭМ!$A$39:$A$782,$A93,СВЦЭМ!$B$39:$B$782,C$77)+'СЕТ СН'!$H$12+СВЦЭМ!$D$10+'СЕТ СН'!$H$6-'СЕТ СН'!$H$22</f>
        <v>2341.49733427</v>
      </c>
      <c r="D93" s="36">
        <f>SUMIFS(СВЦЭМ!$C$39:$C$782,СВЦЭМ!$A$39:$A$782,$A93,СВЦЭМ!$B$39:$B$782,D$77)+'СЕТ СН'!$H$12+СВЦЭМ!$D$10+'СЕТ СН'!$H$6-'СЕТ СН'!$H$22</f>
        <v>2333.5243136299996</v>
      </c>
      <c r="E93" s="36">
        <f>SUMIFS(СВЦЭМ!$C$39:$C$782,СВЦЭМ!$A$39:$A$782,$A93,СВЦЭМ!$B$39:$B$782,E$77)+'СЕТ СН'!$H$12+СВЦЭМ!$D$10+'СЕТ СН'!$H$6-'СЕТ СН'!$H$22</f>
        <v>2353.84145713</v>
      </c>
      <c r="F93" s="36">
        <f>SUMIFS(СВЦЭМ!$C$39:$C$782,СВЦЭМ!$A$39:$A$782,$A93,СВЦЭМ!$B$39:$B$782,F$77)+'СЕТ СН'!$H$12+СВЦЭМ!$D$10+'СЕТ СН'!$H$6-'СЕТ СН'!$H$22</f>
        <v>2316.6599233099996</v>
      </c>
      <c r="G93" s="36">
        <f>SUMIFS(СВЦЭМ!$C$39:$C$782,СВЦЭМ!$A$39:$A$782,$A93,СВЦЭМ!$B$39:$B$782,G$77)+'СЕТ СН'!$H$12+СВЦЭМ!$D$10+'СЕТ СН'!$H$6-'СЕТ СН'!$H$22</f>
        <v>2270.6459851499999</v>
      </c>
      <c r="H93" s="36">
        <f>SUMIFS(СВЦЭМ!$C$39:$C$782,СВЦЭМ!$A$39:$A$782,$A93,СВЦЭМ!$B$39:$B$782,H$77)+'СЕТ СН'!$H$12+СВЦЭМ!$D$10+'СЕТ СН'!$H$6-'СЕТ СН'!$H$22</f>
        <v>2168.7076062300002</v>
      </c>
      <c r="I93" s="36">
        <f>SUMIFS(СВЦЭМ!$C$39:$C$782,СВЦЭМ!$A$39:$A$782,$A93,СВЦЭМ!$B$39:$B$782,I$77)+'СЕТ СН'!$H$12+СВЦЭМ!$D$10+'СЕТ СН'!$H$6-'СЕТ СН'!$H$22</f>
        <v>2149.2234759100002</v>
      </c>
      <c r="J93" s="36">
        <f>SUMIFS(СВЦЭМ!$C$39:$C$782,СВЦЭМ!$A$39:$A$782,$A93,СВЦЭМ!$B$39:$B$782,J$77)+'СЕТ СН'!$H$12+СВЦЭМ!$D$10+'СЕТ СН'!$H$6-'СЕТ СН'!$H$22</f>
        <v>2126.8540488899998</v>
      </c>
      <c r="K93" s="36">
        <f>SUMIFS(СВЦЭМ!$C$39:$C$782,СВЦЭМ!$A$39:$A$782,$A93,СВЦЭМ!$B$39:$B$782,K$77)+'СЕТ СН'!$H$12+СВЦЭМ!$D$10+'СЕТ СН'!$H$6-'СЕТ СН'!$H$22</f>
        <v>2126.4715772999998</v>
      </c>
      <c r="L93" s="36">
        <f>SUMIFS(СВЦЭМ!$C$39:$C$782,СВЦЭМ!$A$39:$A$782,$A93,СВЦЭМ!$B$39:$B$782,L$77)+'СЕТ СН'!$H$12+СВЦЭМ!$D$10+'СЕТ СН'!$H$6-'СЕТ СН'!$H$22</f>
        <v>2153.7320739099996</v>
      </c>
      <c r="M93" s="36">
        <f>SUMIFS(СВЦЭМ!$C$39:$C$782,СВЦЭМ!$A$39:$A$782,$A93,СВЦЭМ!$B$39:$B$782,M$77)+'СЕТ СН'!$H$12+СВЦЭМ!$D$10+'СЕТ СН'!$H$6-'СЕТ СН'!$H$22</f>
        <v>2170.8930074199998</v>
      </c>
      <c r="N93" s="36">
        <f>SUMIFS(СВЦЭМ!$C$39:$C$782,СВЦЭМ!$A$39:$A$782,$A93,СВЦЭМ!$B$39:$B$782,N$77)+'СЕТ СН'!$H$12+СВЦЭМ!$D$10+'СЕТ СН'!$H$6-'СЕТ СН'!$H$22</f>
        <v>2230.17760701</v>
      </c>
      <c r="O93" s="36">
        <f>SUMIFS(СВЦЭМ!$C$39:$C$782,СВЦЭМ!$A$39:$A$782,$A93,СВЦЭМ!$B$39:$B$782,O$77)+'СЕТ СН'!$H$12+СВЦЭМ!$D$10+'СЕТ СН'!$H$6-'СЕТ СН'!$H$22</f>
        <v>2252.3820626699999</v>
      </c>
      <c r="P93" s="36">
        <f>SUMIFS(СВЦЭМ!$C$39:$C$782,СВЦЭМ!$A$39:$A$782,$A93,СВЦЭМ!$B$39:$B$782,P$77)+'СЕТ СН'!$H$12+СВЦЭМ!$D$10+'СЕТ СН'!$H$6-'СЕТ СН'!$H$22</f>
        <v>2273.2713188799999</v>
      </c>
      <c r="Q93" s="36">
        <f>SUMIFS(СВЦЭМ!$C$39:$C$782,СВЦЭМ!$A$39:$A$782,$A93,СВЦЭМ!$B$39:$B$782,Q$77)+'СЕТ СН'!$H$12+СВЦЭМ!$D$10+'СЕТ СН'!$H$6-'СЕТ СН'!$H$22</f>
        <v>2285.5514840999999</v>
      </c>
      <c r="R93" s="36">
        <f>SUMIFS(СВЦЭМ!$C$39:$C$782,СВЦЭМ!$A$39:$A$782,$A93,СВЦЭМ!$B$39:$B$782,R$77)+'СЕТ СН'!$H$12+СВЦЭМ!$D$10+'СЕТ СН'!$H$6-'СЕТ СН'!$H$22</f>
        <v>2263.47891824</v>
      </c>
      <c r="S93" s="36">
        <f>SUMIFS(СВЦЭМ!$C$39:$C$782,СВЦЭМ!$A$39:$A$782,$A93,СВЦЭМ!$B$39:$B$782,S$77)+'СЕТ СН'!$H$12+СВЦЭМ!$D$10+'СЕТ СН'!$H$6-'СЕТ СН'!$H$22</f>
        <v>2208.5288887699999</v>
      </c>
      <c r="T93" s="36">
        <f>SUMIFS(СВЦЭМ!$C$39:$C$782,СВЦЭМ!$A$39:$A$782,$A93,СВЦЭМ!$B$39:$B$782,T$77)+'СЕТ СН'!$H$12+СВЦЭМ!$D$10+'СЕТ СН'!$H$6-'СЕТ СН'!$H$22</f>
        <v>2164.3925854099998</v>
      </c>
      <c r="U93" s="36">
        <f>SUMIFS(СВЦЭМ!$C$39:$C$782,СВЦЭМ!$A$39:$A$782,$A93,СВЦЭМ!$B$39:$B$782,U$77)+'СЕТ СН'!$H$12+СВЦЭМ!$D$10+'СЕТ СН'!$H$6-'СЕТ СН'!$H$22</f>
        <v>2181.8805552599997</v>
      </c>
      <c r="V93" s="36">
        <f>SUMIFS(СВЦЭМ!$C$39:$C$782,СВЦЭМ!$A$39:$A$782,$A93,СВЦЭМ!$B$39:$B$782,V$77)+'СЕТ СН'!$H$12+СВЦЭМ!$D$10+'СЕТ СН'!$H$6-'СЕТ СН'!$H$22</f>
        <v>2198.9127405999998</v>
      </c>
      <c r="W93" s="36">
        <f>SUMIFS(СВЦЭМ!$C$39:$C$782,СВЦЭМ!$A$39:$A$782,$A93,СВЦЭМ!$B$39:$B$782,W$77)+'СЕТ СН'!$H$12+СВЦЭМ!$D$10+'СЕТ СН'!$H$6-'СЕТ СН'!$H$22</f>
        <v>2235.9517648800002</v>
      </c>
      <c r="X93" s="36">
        <f>SUMIFS(СВЦЭМ!$C$39:$C$782,СВЦЭМ!$A$39:$A$782,$A93,СВЦЭМ!$B$39:$B$782,X$77)+'СЕТ СН'!$H$12+СВЦЭМ!$D$10+'СЕТ СН'!$H$6-'СЕТ СН'!$H$22</f>
        <v>2276.3029468499999</v>
      </c>
      <c r="Y93" s="36">
        <f>SUMIFS(СВЦЭМ!$C$39:$C$782,СВЦЭМ!$A$39:$A$782,$A93,СВЦЭМ!$B$39:$B$782,Y$77)+'СЕТ СН'!$H$12+СВЦЭМ!$D$10+'СЕТ СН'!$H$6-'СЕТ СН'!$H$22</f>
        <v>2299.9208172499998</v>
      </c>
    </row>
    <row r="94" spans="1:25" ht="15.75" x14ac:dyDescent="0.2">
      <c r="A94" s="35">
        <f t="shared" si="2"/>
        <v>44974</v>
      </c>
      <c r="B94" s="36">
        <f>SUMIFS(СВЦЭМ!$C$39:$C$782,СВЦЭМ!$A$39:$A$782,$A94,СВЦЭМ!$B$39:$B$782,B$77)+'СЕТ СН'!$H$12+СВЦЭМ!$D$10+'СЕТ СН'!$H$6-'СЕТ СН'!$H$22</f>
        <v>2445.3598524600002</v>
      </c>
      <c r="C94" s="36">
        <f>SUMIFS(СВЦЭМ!$C$39:$C$782,СВЦЭМ!$A$39:$A$782,$A94,СВЦЭМ!$B$39:$B$782,C$77)+'СЕТ СН'!$H$12+СВЦЭМ!$D$10+'СЕТ СН'!$H$6-'СЕТ СН'!$H$22</f>
        <v>2493.4226720400002</v>
      </c>
      <c r="D94" s="36">
        <f>SUMIFS(СВЦЭМ!$C$39:$C$782,СВЦЭМ!$A$39:$A$782,$A94,СВЦЭМ!$B$39:$B$782,D$77)+'СЕТ СН'!$H$12+СВЦЭМ!$D$10+'СЕТ СН'!$H$6-'СЕТ СН'!$H$22</f>
        <v>2495.4284051200002</v>
      </c>
      <c r="E94" s="36">
        <f>SUMIFS(СВЦЭМ!$C$39:$C$782,СВЦЭМ!$A$39:$A$782,$A94,СВЦЭМ!$B$39:$B$782,E$77)+'СЕТ СН'!$H$12+СВЦЭМ!$D$10+'СЕТ СН'!$H$6-'СЕТ СН'!$H$22</f>
        <v>2501.83991083</v>
      </c>
      <c r="F94" s="36">
        <f>SUMIFS(СВЦЭМ!$C$39:$C$782,СВЦЭМ!$A$39:$A$782,$A94,СВЦЭМ!$B$39:$B$782,F$77)+'СЕТ СН'!$H$12+СВЦЭМ!$D$10+'СЕТ СН'!$H$6-'СЕТ СН'!$H$22</f>
        <v>2445.78438469</v>
      </c>
      <c r="G94" s="36">
        <f>SUMIFS(СВЦЭМ!$C$39:$C$782,СВЦЭМ!$A$39:$A$782,$A94,СВЦЭМ!$B$39:$B$782,G$77)+'СЕТ СН'!$H$12+СВЦЭМ!$D$10+'СЕТ СН'!$H$6-'СЕТ СН'!$H$22</f>
        <v>2394.6991533099999</v>
      </c>
      <c r="H94" s="36">
        <f>SUMIFS(СВЦЭМ!$C$39:$C$782,СВЦЭМ!$A$39:$A$782,$A94,СВЦЭМ!$B$39:$B$782,H$77)+'СЕТ СН'!$H$12+СВЦЭМ!$D$10+'СЕТ СН'!$H$6-'СЕТ СН'!$H$22</f>
        <v>2327.5958736799998</v>
      </c>
      <c r="I94" s="36">
        <f>SUMIFS(СВЦЭМ!$C$39:$C$782,СВЦЭМ!$A$39:$A$782,$A94,СВЦЭМ!$B$39:$B$782,I$77)+'СЕТ СН'!$H$12+СВЦЭМ!$D$10+'СЕТ СН'!$H$6-'СЕТ СН'!$H$22</f>
        <v>2305.7777275500002</v>
      </c>
      <c r="J94" s="36">
        <f>SUMIFS(СВЦЭМ!$C$39:$C$782,СВЦЭМ!$A$39:$A$782,$A94,СВЦЭМ!$B$39:$B$782,J$77)+'СЕТ СН'!$H$12+СВЦЭМ!$D$10+'СЕТ СН'!$H$6-'СЕТ СН'!$H$22</f>
        <v>2272.7410247099997</v>
      </c>
      <c r="K94" s="36">
        <f>SUMIFS(СВЦЭМ!$C$39:$C$782,СВЦЭМ!$A$39:$A$782,$A94,СВЦЭМ!$B$39:$B$782,K$77)+'СЕТ СН'!$H$12+СВЦЭМ!$D$10+'СЕТ СН'!$H$6-'СЕТ СН'!$H$22</f>
        <v>2256.9055710100001</v>
      </c>
      <c r="L94" s="36">
        <f>SUMIFS(СВЦЭМ!$C$39:$C$782,СВЦЭМ!$A$39:$A$782,$A94,СВЦЭМ!$B$39:$B$782,L$77)+'СЕТ СН'!$H$12+СВЦЭМ!$D$10+'СЕТ СН'!$H$6-'СЕТ СН'!$H$22</f>
        <v>2258.2027376899996</v>
      </c>
      <c r="M94" s="36">
        <f>SUMIFS(СВЦЭМ!$C$39:$C$782,СВЦЭМ!$A$39:$A$782,$A94,СВЦЭМ!$B$39:$B$782,M$77)+'СЕТ СН'!$H$12+СВЦЭМ!$D$10+'СЕТ СН'!$H$6-'СЕТ СН'!$H$22</f>
        <v>2259.47119681</v>
      </c>
      <c r="N94" s="36">
        <f>SUMIFS(СВЦЭМ!$C$39:$C$782,СВЦЭМ!$A$39:$A$782,$A94,СВЦЭМ!$B$39:$B$782,N$77)+'СЕТ СН'!$H$12+СВЦЭМ!$D$10+'СЕТ СН'!$H$6-'СЕТ СН'!$H$22</f>
        <v>2300.6552731100001</v>
      </c>
      <c r="O94" s="36">
        <f>SUMIFS(СВЦЭМ!$C$39:$C$782,СВЦЭМ!$A$39:$A$782,$A94,СВЦЭМ!$B$39:$B$782,O$77)+'СЕТ СН'!$H$12+СВЦЭМ!$D$10+'СЕТ СН'!$H$6-'СЕТ СН'!$H$22</f>
        <v>2326.9114409499998</v>
      </c>
      <c r="P94" s="36">
        <f>SUMIFS(СВЦЭМ!$C$39:$C$782,СВЦЭМ!$A$39:$A$782,$A94,СВЦЭМ!$B$39:$B$782,P$77)+'СЕТ СН'!$H$12+СВЦЭМ!$D$10+'СЕТ СН'!$H$6-'СЕТ СН'!$H$22</f>
        <v>2348.8505004499998</v>
      </c>
      <c r="Q94" s="36">
        <f>SUMIFS(СВЦЭМ!$C$39:$C$782,СВЦЭМ!$A$39:$A$782,$A94,СВЦЭМ!$B$39:$B$782,Q$77)+'СЕТ СН'!$H$12+СВЦЭМ!$D$10+'СЕТ СН'!$H$6-'СЕТ СН'!$H$22</f>
        <v>2338.1972747299997</v>
      </c>
      <c r="R94" s="36">
        <f>SUMIFS(СВЦЭМ!$C$39:$C$782,СВЦЭМ!$A$39:$A$782,$A94,СВЦЭМ!$B$39:$B$782,R$77)+'СЕТ СН'!$H$12+СВЦЭМ!$D$10+'СЕТ СН'!$H$6-'СЕТ СН'!$H$22</f>
        <v>2314.60709748</v>
      </c>
      <c r="S94" s="36">
        <f>SUMIFS(СВЦЭМ!$C$39:$C$782,СВЦЭМ!$A$39:$A$782,$A94,СВЦЭМ!$B$39:$B$782,S$77)+'СЕТ СН'!$H$12+СВЦЭМ!$D$10+'СЕТ СН'!$H$6-'СЕТ СН'!$H$22</f>
        <v>2265.7406473599999</v>
      </c>
      <c r="T94" s="36">
        <f>SUMIFS(СВЦЭМ!$C$39:$C$782,СВЦЭМ!$A$39:$A$782,$A94,СВЦЭМ!$B$39:$B$782,T$77)+'СЕТ СН'!$H$12+СВЦЭМ!$D$10+'СЕТ СН'!$H$6-'СЕТ СН'!$H$22</f>
        <v>2227.8688120899997</v>
      </c>
      <c r="U94" s="36">
        <f>SUMIFS(СВЦЭМ!$C$39:$C$782,СВЦЭМ!$A$39:$A$782,$A94,СВЦЭМ!$B$39:$B$782,U$77)+'СЕТ СН'!$H$12+СВЦЭМ!$D$10+'СЕТ СН'!$H$6-'СЕТ СН'!$H$22</f>
        <v>2246.53084468</v>
      </c>
      <c r="V94" s="36">
        <f>SUMIFS(СВЦЭМ!$C$39:$C$782,СВЦЭМ!$A$39:$A$782,$A94,СВЦЭМ!$B$39:$B$782,V$77)+'СЕТ СН'!$H$12+СВЦЭМ!$D$10+'СЕТ СН'!$H$6-'СЕТ СН'!$H$22</f>
        <v>2283.09771998</v>
      </c>
      <c r="W94" s="36">
        <f>SUMIFS(СВЦЭМ!$C$39:$C$782,СВЦЭМ!$A$39:$A$782,$A94,СВЦЭМ!$B$39:$B$782,W$77)+'СЕТ СН'!$H$12+СВЦЭМ!$D$10+'СЕТ СН'!$H$6-'СЕТ СН'!$H$22</f>
        <v>2338.7067734699999</v>
      </c>
      <c r="X94" s="36">
        <f>SUMIFS(СВЦЭМ!$C$39:$C$782,СВЦЭМ!$A$39:$A$782,$A94,СВЦЭМ!$B$39:$B$782,X$77)+'СЕТ СН'!$H$12+СВЦЭМ!$D$10+'СЕТ СН'!$H$6-'СЕТ СН'!$H$22</f>
        <v>2359.2089763899999</v>
      </c>
      <c r="Y94" s="36">
        <f>SUMIFS(СВЦЭМ!$C$39:$C$782,СВЦЭМ!$A$39:$A$782,$A94,СВЦЭМ!$B$39:$B$782,Y$77)+'СЕТ СН'!$H$12+СВЦЭМ!$D$10+'СЕТ СН'!$H$6-'СЕТ СН'!$H$22</f>
        <v>2379.1993395199997</v>
      </c>
    </row>
    <row r="95" spans="1:25" ht="15.75" x14ac:dyDescent="0.2">
      <c r="A95" s="35">
        <f t="shared" si="2"/>
        <v>44975</v>
      </c>
      <c r="B95" s="36">
        <f>SUMIFS(СВЦЭМ!$C$39:$C$782,СВЦЭМ!$A$39:$A$782,$A95,СВЦЭМ!$B$39:$B$782,B$77)+'СЕТ СН'!$H$12+СВЦЭМ!$D$10+'СЕТ СН'!$H$6-'СЕТ СН'!$H$22</f>
        <v>2307.8844214299997</v>
      </c>
      <c r="C95" s="36">
        <f>SUMIFS(СВЦЭМ!$C$39:$C$782,СВЦЭМ!$A$39:$A$782,$A95,СВЦЭМ!$B$39:$B$782,C$77)+'СЕТ СН'!$H$12+СВЦЭМ!$D$10+'СЕТ СН'!$H$6-'СЕТ СН'!$H$22</f>
        <v>2359.44942739</v>
      </c>
      <c r="D95" s="36">
        <f>SUMIFS(СВЦЭМ!$C$39:$C$782,СВЦЭМ!$A$39:$A$782,$A95,СВЦЭМ!$B$39:$B$782,D$77)+'СЕТ СН'!$H$12+СВЦЭМ!$D$10+'СЕТ СН'!$H$6-'СЕТ СН'!$H$22</f>
        <v>2349.21423409</v>
      </c>
      <c r="E95" s="36">
        <f>SUMIFS(СВЦЭМ!$C$39:$C$782,СВЦЭМ!$A$39:$A$782,$A95,СВЦЭМ!$B$39:$B$782,E$77)+'СЕТ СН'!$H$12+СВЦЭМ!$D$10+'СЕТ СН'!$H$6-'СЕТ СН'!$H$22</f>
        <v>2376.3198110799999</v>
      </c>
      <c r="F95" s="36">
        <f>SUMIFS(СВЦЭМ!$C$39:$C$782,СВЦЭМ!$A$39:$A$782,$A95,СВЦЭМ!$B$39:$B$782,F$77)+'СЕТ СН'!$H$12+СВЦЭМ!$D$10+'СЕТ СН'!$H$6-'СЕТ СН'!$H$22</f>
        <v>2337.2001645999999</v>
      </c>
      <c r="G95" s="36">
        <f>SUMIFS(СВЦЭМ!$C$39:$C$782,СВЦЭМ!$A$39:$A$782,$A95,СВЦЭМ!$B$39:$B$782,G$77)+'СЕТ СН'!$H$12+СВЦЭМ!$D$10+'СЕТ СН'!$H$6-'СЕТ СН'!$H$22</f>
        <v>2319.3825690499998</v>
      </c>
      <c r="H95" s="36">
        <f>SUMIFS(СВЦЭМ!$C$39:$C$782,СВЦЭМ!$A$39:$A$782,$A95,СВЦЭМ!$B$39:$B$782,H$77)+'СЕТ СН'!$H$12+СВЦЭМ!$D$10+'СЕТ СН'!$H$6-'СЕТ СН'!$H$22</f>
        <v>2322.5084327</v>
      </c>
      <c r="I95" s="36">
        <f>SUMIFS(СВЦЭМ!$C$39:$C$782,СВЦЭМ!$A$39:$A$782,$A95,СВЦЭМ!$B$39:$B$782,I$77)+'СЕТ СН'!$H$12+СВЦЭМ!$D$10+'СЕТ СН'!$H$6-'СЕТ СН'!$H$22</f>
        <v>2331.9547808099996</v>
      </c>
      <c r="J95" s="36">
        <f>SUMIFS(СВЦЭМ!$C$39:$C$782,СВЦЭМ!$A$39:$A$782,$A95,СВЦЭМ!$B$39:$B$782,J$77)+'СЕТ СН'!$H$12+СВЦЭМ!$D$10+'СЕТ СН'!$H$6-'СЕТ СН'!$H$22</f>
        <v>2328.0063237899999</v>
      </c>
      <c r="K95" s="36">
        <f>SUMIFS(СВЦЭМ!$C$39:$C$782,СВЦЭМ!$A$39:$A$782,$A95,СВЦЭМ!$B$39:$B$782,K$77)+'СЕТ СН'!$H$12+СВЦЭМ!$D$10+'СЕТ СН'!$H$6-'СЕТ СН'!$H$22</f>
        <v>2221.8820156499996</v>
      </c>
      <c r="L95" s="36">
        <f>SUMIFS(СВЦЭМ!$C$39:$C$782,СВЦЭМ!$A$39:$A$782,$A95,СВЦЭМ!$B$39:$B$782,L$77)+'СЕТ СН'!$H$12+СВЦЭМ!$D$10+'СЕТ СН'!$H$6-'СЕТ СН'!$H$22</f>
        <v>2204.3780195499999</v>
      </c>
      <c r="M95" s="36">
        <f>SUMIFS(СВЦЭМ!$C$39:$C$782,СВЦЭМ!$A$39:$A$782,$A95,СВЦЭМ!$B$39:$B$782,M$77)+'СЕТ СН'!$H$12+СВЦЭМ!$D$10+'СЕТ СН'!$H$6-'СЕТ СН'!$H$22</f>
        <v>2220.7606678000002</v>
      </c>
      <c r="N95" s="36">
        <f>SUMIFS(СВЦЭМ!$C$39:$C$782,СВЦЭМ!$A$39:$A$782,$A95,СВЦЭМ!$B$39:$B$782,N$77)+'СЕТ СН'!$H$12+СВЦЭМ!$D$10+'СЕТ СН'!$H$6-'СЕТ СН'!$H$22</f>
        <v>2249.8137173999999</v>
      </c>
      <c r="O95" s="36">
        <f>SUMIFS(СВЦЭМ!$C$39:$C$782,СВЦЭМ!$A$39:$A$782,$A95,СВЦЭМ!$B$39:$B$782,O$77)+'СЕТ СН'!$H$12+СВЦЭМ!$D$10+'СЕТ СН'!$H$6-'СЕТ СН'!$H$22</f>
        <v>2262.4587518099997</v>
      </c>
      <c r="P95" s="36">
        <f>SUMIFS(СВЦЭМ!$C$39:$C$782,СВЦЭМ!$A$39:$A$782,$A95,СВЦЭМ!$B$39:$B$782,P$77)+'СЕТ СН'!$H$12+СВЦЭМ!$D$10+'СЕТ СН'!$H$6-'СЕТ СН'!$H$22</f>
        <v>2287.3955182599998</v>
      </c>
      <c r="Q95" s="36">
        <f>SUMIFS(СВЦЭМ!$C$39:$C$782,СВЦЭМ!$A$39:$A$782,$A95,СВЦЭМ!$B$39:$B$782,Q$77)+'СЕТ СН'!$H$12+СВЦЭМ!$D$10+'СЕТ СН'!$H$6-'СЕТ СН'!$H$22</f>
        <v>2273.6833140999997</v>
      </c>
      <c r="R95" s="36">
        <f>SUMIFS(СВЦЭМ!$C$39:$C$782,СВЦЭМ!$A$39:$A$782,$A95,СВЦЭМ!$B$39:$B$782,R$77)+'СЕТ СН'!$H$12+СВЦЭМ!$D$10+'СЕТ СН'!$H$6-'СЕТ СН'!$H$22</f>
        <v>2287.6839891499999</v>
      </c>
      <c r="S95" s="36">
        <f>SUMIFS(СВЦЭМ!$C$39:$C$782,СВЦЭМ!$A$39:$A$782,$A95,СВЦЭМ!$B$39:$B$782,S$77)+'СЕТ СН'!$H$12+СВЦЭМ!$D$10+'СЕТ СН'!$H$6-'СЕТ СН'!$H$22</f>
        <v>2286.51479217</v>
      </c>
      <c r="T95" s="36">
        <f>SUMIFS(СВЦЭМ!$C$39:$C$782,СВЦЭМ!$A$39:$A$782,$A95,СВЦЭМ!$B$39:$B$782,T$77)+'СЕТ СН'!$H$12+СВЦЭМ!$D$10+'СЕТ СН'!$H$6-'СЕТ СН'!$H$22</f>
        <v>2256.25549477</v>
      </c>
      <c r="U95" s="36">
        <f>SUMIFS(СВЦЭМ!$C$39:$C$782,СВЦЭМ!$A$39:$A$782,$A95,СВЦЭМ!$B$39:$B$782,U$77)+'СЕТ СН'!$H$12+СВЦЭМ!$D$10+'СЕТ СН'!$H$6-'СЕТ СН'!$H$22</f>
        <v>2254.76938866</v>
      </c>
      <c r="V95" s="36">
        <f>SUMIFS(СВЦЭМ!$C$39:$C$782,СВЦЭМ!$A$39:$A$782,$A95,СВЦЭМ!$B$39:$B$782,V$77)+'СЕТ СН'!$H$12+СВЦЭМ!$D$10+'СЕТ СН'!$H$6-'СЕТ СН'!$H$22</f>
        <v>2240.1746856499999</v>
      </c>
      <c r="W95" s="36">
        <f>SUMIFS(СВЦЭМ!$C$39:$C$782,СВЦЭМ!$A$39:$A$782,$A95,СВЦЭМ!$B$39:$B$782,W$77)+'СЕТ СН'!$H$12+СВЦЭМ!$D$10+'СЕТ СН'!$H$6-'СЕТ СН'!$H$22</f>
        <v>2284.93735195</v>
      </c>
      <c r="X95" s="36">
        <f>SUMIFS(СВЦЭМ!$C$39:$C$782,СВЦЭМ!$A$39:$A$782,$A95,СВЦЭМ!$B$39:$B$782,X$77)+'СЕТ СН'!$H$12+СВЦЭМ!$D$10+'СЕТ СН'!$H$6-'СЕТ СН'!$H$22</f>
        <v>2283.5083877699999</v>
      </c>
      <c r="Y95" s="36">
        <f>SUMIFS(СВЦЭМ!$C$39:$C$782,СВЦЭМ!$A$39:$A$782,$A95,СВЦЭМ!$B$39:$B$782,Y$77)+'СЕТ СН'!$H$12+СВЦЭМ!$D$10+'СЕТ СН'!$H$6-'СЕТ СН'!$H$22</f>
        <v>2334.4372265499997</v>
      </c>
    </row>
    <row r="96" spans="1:25" ht="15.75" x14ac:dyDescent="0.2">
      <c r="A96" s="35">
        <f t="shared" si="2"/>
        <v>44976</v>
      </c>
      <c r="B96" s="36">
        <f>SUMIFS(СВЦЭМ!$C$39:$C$782,СВЦЭМ!$A$39:$A$782,$A96,СВЦЭМ!$B$39:$B$782,B$77)+'СЕТ СН'!$H$12+СВЦЭМ!$D$10+'СЕТ СН'!$H$6-'СЕТ СН'!$H$22</f>
        <v>2389.6497718599999</v>
      </c>
      <c r="C96" s="36">
        <f>SUMIFS(СВЦЭМ!$C$39:$C$782,СВЦЭМ!$A$39:$A$782,$A96,СВЦЭМ!$B$39:$B$782,C$77)+'СЕТ СН'!$H$12+СВЦЭМ!$D$10+'СЕТ СН'!$H$6-'СЕТ СН'!$H$22</f>
        <v>2427.4424615299999</v>
      </c>
      <c r="D96" s="36">
        <f>SUMIFS(СВЦЭМ!$C$39:$C$782,СВЦЭМ!$A$39:$A$782,$A96,СВЦЭМ!$B$39:$B$782,D$77)+'СЕТ СН'!$H$12+СВЦЭМ!$D$10+'СЕТ СН'!$H$6-'СЕТ СН'!$H$22</f>
        <v>2404.9999938999999</v>
      </c>
      <c r="E96" s="36">
        <f>SUMIFS(СВЦЭМ!$C$39:$C$782,СВЦЭМ!$A$39:$A$782,$A96,СВЦЭМ!$B$39:$B$782,E$77)+'СЕТ СН'!$H$12+СВЦЭМ!$D$10+'СЕТ СН'!$H$6-'СЕТ СН'!$H$22</f>
        <v>2429.1097576300003</v>
      </c>
      <c r="F96" s="36">
        <f>SUMIFS(СВЦЭМ!$C$39:$C$782,СВЦЭМ!$A$39:$A$782,$A96,СВЦЭМ!$B$39:$B$782,F$77)+'СЕТ СН'!$H$12+СВЦЭМ!$D$10+'СЕТ СН'!$H$6-'СЕТ СН'!$H$22</f>
        <v>2430.6570902600001</v>
      </c>
      <c r="G96" s="36">
        <f>SUMIFS(СВЦЭМ!$C$39:$C$782,СВЦЭМ!$A$39:$A$782,$A96,СВЦЭМ!$B$39:$B$782,G$77)+'СЕТ СН'!$H$12+СВЦЭМ!$D$10+'СЕТ СН'!$H$6-'СЕТ СН'!$H$22</f>
        <v>2422.3288763999999</v>
      </c>
      <c r="H96" s="36">
        <f>SUMIFS(СВЦЭМ!$C$39:$C$782,СВЦЭМ!$A$39:$A$782,$A96,СВЦЭМ!$B$39:$B$782,H$77)+'СЕТ СН'!$H$12+СВЦЭМ!$D$10+'СЕТ СН'!$H$6-'СЕТ СН'!$H$22</f>
        <v>2402.84685171</v>
      </c>
      <c r="I96" s="36">
        <f>SUMIFS(СВЦЭМ!$C$39:$C$782,СВЦЭМ!$A$39:$A$782,$A96,СВЦЭМ!$B$39:$B$782,I$77)+'СЕТ СН'!$H$12+СВЦЭМ!$D$10+'СЕТ СН'!$H$6-'СЕТ СН'!$H$22</f>
        <v>2412.34581936</v>
      </c>
      <c r="J96" s="36">
        <f>SUMIFS(СВЦЭМ!$C$39:$C$782,СВЦЭМ!$A$39:$A$782,$A96,СВЦЭМ!$B$39:$B$782,J$77)+'СЕТ СН'!$H$12+СВЦЭМ!$D$10+'СЕТ СН'!$H$6-'СЕТ СН'!$H$22</f>
        <v>2368.2375450600002</v>
      </c>
      <c r="K96" s="36">
        <f>SUMIFS(СВЦЭМ!$C$39:$C$782,СВЦЭМ!$A$39:$A$782,$A96,СВЦЭМ!$B$39:$B$782,K$77)+'СЕТ СН'!$H$12+СВЦЭМ!$D$10+'СЕТ СН'!$H$6-'СЕТ СН'!$H$22</f>
        <v>2318.69649162</v>
      </c>
      <c r="L96" s="36">
        <f>SUMIFS(СВЦЭМ!$C$39:$C$782,СВЦЭМ!$A$39:$A$782,$A96,СВЦЭМ!$B$39:$B$782,L$77)+'СЕТ СН'!$H$12+СВЦЭМ!$D$10+'СЕТ СН'!$H$6-'СЕТ СН'!$H$22</f>
        <v>2286.4532590999997</v>
      </c>
      <c r="M96" s="36">
        <f>SUMIFS(СВЦЭМ!$C$39:$C$782,СВЦЭМ!$A$39:$A$782,$A96,СВЦЭМ!$B$39:$B$782,M$77)+'СЕТ СН'!$H$12+СВЦЭМ!$D$10+'СЕТ СН'!$H$6-'СЕТ СН'!$H$22</f>
        <v>2297.2013494499997</v>
      </c>
      <c r="N96" s="36">
        <f>SUMIFS(СВЦЭМ!$C$39:$C$782,СВЦЭМ!$A$39:$A$782,$A96,СВЦЭМ!$B$39:$B$782,N$77)+'СЕТ СН'!$H$12+СВЦЭМ!$D$10+'СЕТ СН'!$H$6-'СЕТ СН'!$H$22</f>
        <v>2312.5368402699996</v>
      </c>
      <c r="O96" s="36">
        <f>SUMIFS(СВЦЭМ!$C$39:$C$782,СВЦЭМ!$A$39:$A$782,$A96,СВЦЭМ!$B$39:$B$782,O$77)+'СЕТ СН'!$H$12+СВЦЭМ!$D$10+'СЕТ СН'!$H$6-'СЕТ СН'!$H$22</f>
        <v>2276.8204498</v>
      </c>
      <c r="P96" s="36">
        <f>SUMIFS(СВЦЭМ!$C$39:$C$782,СВЦЭМ!$A$39:$A$782,$A96,СВЦЭМ!$B$39:$B$782,P$77)+'СЕТ СН'!$H$12+СВЦЭМ!$D$10+'СЕТ СН'!$H$6-'СЕТ СН'!$H$22</f>
        <v>2382.3350556199998</v>
      </c>
      <c r="Q96" s="36">
        <f>SUMIFS(СВЦЭМ!$C$39:$C$782,СВЦЭМ!$A$39:$A$782,$A96,СВЦЭМ!$B$39:$B$782,Q$77)+'СЕТ СН'!$H$12+СВЦЭМ!$D$10+'СЕТ СН'!$H$6-'СЕТ СН'!$H$22</f>
        <v>2401.9879703299998</v>
      </c>
      <c r="R96" s="36">
        <f>SUMIFS(СВЦЭМ!$C$39:$C$782,СВЦЭМ!$A$39:$A$782,$A96,СВЦЭМ!$B$39:$B$782,R$77)+'СЕТ СН'!$H$12+СВЦЭМ!$D$10+'СЕТ СН'!$H$6-'СЕТ СН'!$H$22</f>
        <v>2407.0850334400002</v>
      </c>
      <c r="S96" s="36">
        <f>SUMIFS(СВЦЭМ!$C$39:$C$782,СВЦЭМ!$A$39:$A$782,$A96,СВЦЭМ!$B$39:$B$782,S$77)+'СЕТ СН'!$H$12+СВЦЭМ!$D$10+'СЕТ СН'!$H$6-'СЕТ СН'!$H$22</f>
        <v>2383.8234469399999</v>
      </c>
      <c r="T96" s="36">
        <f>SUMIFS(СВЦЭМ!$C$39:$C$782,СВЦЭМ!$A$39:$A$782,$A96,СВЦЭМ!$B$39:$B$782,T$77)+'СЕТ СН'!$H$12+СВЦЭМ!$D$10+'СЕТ СН'!$H$6-'СЕТ СН'!$H$22</f>
        <v>2330.77397522</v>
      </c>
      <c r="U96" s="36">
        <f>SUMIFS(СВЦЭМ!$C$39:$C$782,СВЦЭМ!$A$39:$A$782,$A96,СВЦЭМ!$B$39:$B$782,U$77)+'СЕТ СН'!$H$12+СВЦЭМ!$D$10+'СЕТ СН'!$H$6-'СЕТ СН'!$H$22</f>
        <v>2281.8028891399999</v>
      </c>
      <c r="V96" s="36">
        <f>SUMIFS(СВЦЭМ!$C$39:$C$782,СВЦЭМ!$A$39:$A$782,$A96,СВЦЭМ!$B$39:$B$782,V$77)+'СЕТ СН'!$H$12+СВЦЭМ!$D$10+'СЕТ СН'!$H$6-'СЕТ СН'!$H$22</f>
        <v>2212.2399523200002</v>
      </c>
      <c r="W96" s="36">
        <f>SUMIFS(СВЦЭМ!$C$39:$C$782,СВЦЭМ!$A$39:$A$782,$A96,СВЦЭМ!$B$39:$B$782,W$77)+'СЕТ СН'!$H$12+СВЦЭМ!$D$10+'СЕТ СН'!$H$6-'СЕТ СН'!$H$22</f>
        <v>2314.4980707699997</v>
      </c>
      <c r="X96" s="36">
        <f>SUMIFS(СВЦЭМ!$C$39:$C$782,СВЦЭМ!$A$39:$A$782,$A96,СВЦЭМ!$B$39:$B$782,X$77)+'СЕТ СН'!$H$12+СВЦЭМ!$D$10+'СЕТ СН'!$H$6-'СЕТ СН'!$H$22</f>
        <v>2356.4887128599999</v>
      </c>
      <c r="Y96" s="36">
        <f>SUMIFS(СВЦЭМ!$C$39:$C$782,СВЦЭМ!$A$39:$A$782,$A96,СВЦЭМ!$B$39:$B$782,Y$77)+'СЕТ СН'!$H$12+СВЦЭМ!$D$10+'СЕТ СН'!$H$6-'СЕТ СН'!$H$22</f>
        <v>2362.2916132800001</v>
      </c>
    </row>
    <row r="97" spans="1:25" ht="15.75" x14ac:dyDescent="0.2">
      <c r="A97" s="35">
        <f t="shared" si="2"/>
        <v>44977</v>
      </c>
      <c r="B97" s="36">
        <f>SUMIFS(СВЦЭМ!$C$39:$C$782,СВЦЭМ!$A$39:$A$782,$A97,СВЦЭМ!$B$39:$B$782,B$77)+'СЕТ СН'!$H$12+СВЦЭМ!$D$10+'СЕТ СН'!$H$6-'СЕТ СН'!$H$22</f>
        <v>2436.3018471300002</v>
      </c>
      <c r="C97" s="36">
        <f>SUMIFS(СВЦЭМ!$C$39:$C$782,СВЦЭМ!$A$39:$A$782,$A97,СВЦЭМ!$B$39:$B$782,C$77)+'СЕТ СН'!$H$12+СВЦЭМ!$D$10+'СЕТ СН'!$H$6-'СЕТ СН'!$H$22</f>
        <v>2409.3792380200002</v>
      </c>
      <c r="D97" s="36">
        <f>SUMIFS(СВЦЭМ!$C$39:$C$782,СВЦЭМ!$A$39:$A$782,$A97,СВЦЭМ!$B$39:$B$782,D$77)+'СЕТ СН'!$H$12+СВЦЭМ!$D$10+'СЕТ СН'!$H$6-'СЕТ СН'!$H$22</f>
        <v>2407.6093907999998</v>
      </c>
      <c r="E97" s="36">
        <f>SUMIFS(СВЦЭМ!$C$39:$C$782,СВЦЭМ!$A$39:$A$782,$A97,СВЦЭМ!$B$39:$B$782,E$77)+'СЕТ СН'!$H$12+СВЦЭМ!$D$10+'СЕТ СН'!$H$6-'СЕТ СН'!$H$22</f>
        <v>2415.2530332699998</v>
      </c>
      <c r="F97" s="36">
        <f>SUMIFS(СВЦЭМ!$C$39:$C$782,СВЦЭМ!$A$39:$A$782,$A97,СВЦЭМ!$B$39:$B$782,F$77)+'СЕТ СН'!$H$12+СВЦЭМ!$D$10+'СЕТ СН'!$H$6-'СЕТ СН'!$H$22</f>
        <v>2384.2247724700001</v>
      </c>
      <c r="G97" s="36">
        <f>SUMIFS(СВЦЭМ!$C$39:$C$782,СВЦЭМ!$A$39:$A$782,$A97,СВЦЭМ!$B$39:$B$782,G$77)+'СЕТ СН'!$H$12+СВЦЭМ!$D$10+'СЕТ СН'!$H$6-'СЕТ СН'!$H$22</f>
        <v>2386.2203644499996</v>
      </c>
      <c r="H97" s="36">
        <f>SUMIFS(СВЦЭМ!$C$39:$C$782,СВЦЭМ!$A$39:$A$782,$A97,СВЦЭМ!$B$39:$B$782,H$77)+'СЕТ СН'!$H$12+СВЦЭМ!$D$10+'СЕТ СН'!$H$6-'СЕТ СН'!$H$22</f>
        <v>2332.4971815399999</v>
      </c>
      <c r="I97" s="36">
        <f>SUMIFS(СВЦЭМ!$C$39:$C$782,СВЦЭМ!$A$39:$A$782,$A97,СВЦЭМ!$B$39:$B$782,I$77)+'СЕТ СН'!$H$12+СВЦЭМ!$D$10+'СЕТ СН'!$H$6-'СЕТ СН'!$H$22</f>
        <v>2292.2238290599998</v>
      </c>
      <c r="J97" s="36">
        <f>SUMIFS(СВЦЭМ!$C$39:$C$782,СВЦЭМ!$A$39:$A$782,$A97,СВЦЭМ!$B$39:$B$782,J$77)+'СЕТ СН'!$H$12+СВЦЭМ!$D$10+'СЕТ СН'!$H$6-'СЕТ СН'!$H$22</f>
        <v>2245.4098518800001</v>
      </c>
      <c r="K97" s="36">
        <f>SUMIFS(СВЦЭМ!$C$39:$C$782,СВЦЭМ!$A$39:$A$782,$A97,СВЦЭМ!$B$39:$B$782,K$77)+'СЕТ СН'!$H$12+СВЦЭМ!$D$10+'СЕТ СН'!$H$6-'СЕТ СН'!$H$22</f>
        <v>2212.3540775199999</v>
      </c>
      <c r="L97" s="36">
        <f>SUMIFS(СВЦЭМ!$C$39:$C$782,СВЦЭМ!$A$39:$A$782,$A97,СВЦЭМ!$B$39:$B$782,L$77)+'СЕТ СН'!$H$12+СВЦЭМ!$D$10+'СЕТ СН'!$H$6-'СЕТ СН'!$H$22</f>
        <v>2190.7367150399996</v>
      </c>
      <c r="M97" s="36">
        <f>SUMIFS(СВЦЭМ!$C$39:$C$782,СВЦЭМ!$A$39:$A$782,$A97,СВЦЭМ!$B$39:$B$782,M$77)+'СЕТ СН'!$H$12+СВЦЭМ!$D$10+'СЕТ СН'!$H$6-'СЕТ СН'!$H$22</f>
        <v>2202.8599298899999</v>
      </c>
      <c r="N97" s="36">
        <f>SUMIFS(СВЦЭМ!$C$39:$C$782,СВЦЭМ!$A$39:$A$782,$A97,СВЦЭМ!$B$39:$B$782,N$77)+'СЕТ СН'!$H$12+СВЦЭМ!$D$10+'СЕТ СН'!$H$6-'СЕТ СН'!$H$22</f>
        <v>2223.6340673300001</v>
      </c>
      <c r="O97" s="36">
        <f>SUMIFS(СВЦЭМ!$C$39:$C$782,СВЦЭМ!$A$39:$A$782,$A97,СВЦЭМ!$B$39:$B$782,O$77)+'СЕТ СН'!$H$12+СВЦЭМ!$D$10+'СЕТ СН'!$H$6-'СЕТ СН'!$H$22</f>
        <v>2249.6652283699996</v>
      </c>
      <c r="P97" s="36">
        <f>SUMIFS(СВЦЭМ!$C$39:$C$782,СВЦЭМ!$A$39:$A$782,$A97,СВЦЭМ!$B$39:$B$782,P$77)+'СЕТ СН'!$H$12+СВЦЭМ!$D$10+'СЕТ СН'!$H$6-'СЕТ СН'!$H$22</f>
        <v>2252.8669740999999</v>
      </c>
      <c r="Q97" s="36">
        <f>SUMIFS(СВЦЭМ!$C$39:$C$782,СВЦЭМ!$A$39:$A$782,$A97,СВЦЭМ!$B$39:$B$782,Q$77)+'СЕТ СН'!$H$12+СВЦЭМ!$D$10+'СЕТ СН'!$H$6-'СЕТ СН'!$H$22</f>
        <v>2250.3071377199999</v>
      </c>
      <c r="R97" s="36">
        <f>SUMIFS(СВЦЭМ!$C$39:$C$782,СВЦЭМ!$A$39:$A$782,$A97,СВЦЭМ!$B$39:$B$782,R$77)+'СЕТ СН'!$H$12+СВЦЭМ!$D$10+'СЕТ СН'!$H$6-'СЕТ СН'!$H$22</f>
        <v>2277.3493470100002</v>
      </c>
      <c r="S97" s="36">
        <f>SUMIFS(СВЦЭМ!$C$39:$C$782,СВЦЭМ!$A$39:$A$782,$A97,СВЦЭМ!$B$39:$B$782,S$77)+'СЕТ СН'!$H$12+СВЦЭМ!$D$10+'СЕТ СН'!$H$6-'СЕТ СН'!$H$22</f>
        <v>2288.0577910399998</v>
      </c>
      <c r="T97" s="36">
        <f>SUMIFS(СВЦЭМ!$C$39:$C$782,СВЦЭМ!$A$39:$A$782,$A97,СВЦЭМ!$B$39:$B$782,T$77)+'СЕТ СН'!$H$12+СВЦЭМ!$D$10+'СЕТ СН'!$H$6-'СЕТ СН'!$H$22</f>
        <v>2269.5345894699999</v>
      </c>
      <c r="U97" s="36">
        <f>SUMIFS(СВЦЭМ!$C$39:$C$782,СВЦЭМ!$A$39:$A$782,$A97,СВЦЭМ!$B$39:$B$782,U$77)+'СЕТ СН'!$H$12+СВЦЭМ!$D$10+'СЕТ СН'!$H$6-'СЕТ СН'!$H$22</f>
        <v>2236.9777362</v>
      </c>
      <c r="V97" s="36">
        <f>SUMIFS(СВЦЭМ!$C$39:$C$782,СВЦЭМ!$A$39:$A$782,$A97,СВЦЭМ!$B$39:$B$782,V$77)+'СЕТ СН'!$H$12+СВЦЭМ!$D$10+'СЕТ СН'!$H$6-'СЕТ СН'!$H$22</f>
        <v>2254.60088989</v>
      </c>
      <c r="W97" s="36">
        <f>SUMIFS(СВЦЭМ!$C$39:$C$782,СВЦЭМ!$A$39:$A$782,$A97,СВЦЭМ!$B$39:$B$782,W$77)+'СЕТ СН'!$H$12+СВЦЭМ!$D$10+'СЕТ СН'!$H$6-'СЕТ СН'!$H$22</f>
        <v>2268.4824379000001</v>
      </c>
      <c r="X97" s="36">
        <f>SUMIFS(СВЦЭМ!$C$39:$C$782,СВЦЭМ!$A$39:$A$782,$A97,СВЦЭМ!$B$39:$B$782,X$77)+'СЕТ СН'!$H$12+СВЦЭМ!$D$10+'СЕТ СН'!$H$6-'СЕТ СН'!$H$22</f>
        <v>2310.6101278699998</v>
      </c>
      <c r="Y97" s="36">
        <f>SUMIFS(СВЦЭМ!$C$39:$C$782,СВЦЭМ!$A$39:$A$782,$A97,СВЦЭМ!$B$39:$B$782,Y$77)+'СЕТ СН'!$H$12+СВЦЭМ!$D$10+'СЕТ СН'!$H$6-'СЕТ СН'!$H$22</f>
        <v>2323.2842868999996</v>
      </c>
    </row>
    <row r="98" spans="1:25" ht="15.75" x14ac:dyDescent="0.2">
      <c r="A98" s="35">
        <f t="shared" si="2"/>
        <v>44978</v>
      </c>
      <c r="B98" s="36">
        <f>SUMIFS(СВЦЭМ!$C$39:$C$782,СВЦЭМ!$A$39:$A$782,$A98,СВЦЭМ!$B$39:$B$782,B$77)+'СЕТ СН'!$H$12+СВЦЭМ!$D$10+'СЕТ СН'!$H$6-'СЕТ СН'!$H$22</f>
        <v>2377.6829924699996</v>
      </c>
      <c r="C98" s="36">
        <f>SUMIFS(СВЦЭМ!$C$39:$C$782,СВЦЭМ!$A$39:$A$782,$A98,СВЦЭМ!$B$39:$B$782,C$77)+'СЕТ СН'!$H$12+СВЦЭМ!$D$10+'СЕТ СН'!$H$6-'СЕТ СН'!$H$22</f>
        <v>2413.29780768</v>
      </c>
      <c r="D98" s="36">
        <f>SUMIFS(СВЦЭМ!$C$39:$C$782,СВЦЭМ!$A$39:$A$782,$A98,СВЦЭМ!$B$39:$B$782,D$77)+'СЕТ СН'!$H$12+СВЦЭМ!$D$10+'СЕТ СН'!$H$6-'СЕТ СН'!$H$22</f>
        <v>2408.3754533900001</v>
      </c>
      <c r="E98" s="36">
        <f>SUMIFS(СВЦЭМ!$C$39:$C$782,СВЦЭМ!$A$39:$A$782,$A98,СВЦЭМ!$B$39:$B$782,E$77)+'СЕТ СН'!$H$12+СВЦЭМ!$D$10+'СЕТ СН'!$H$6-'СЕТ СН'!$H$22</f>
        <v>2409.0019781699998</v>
      </c>
      <c r="F98" s="36">
        <f>SUMIFS(СВЦЭМ!$C$39:$C$782,СВЦЭМ!$A$39:$A$782,$A98,СВЦЭМ!$B$39:$B$782,F$77)+'СЕТ СН'!$H$12+СВЦЭМ!$D$10+'СЕТ СН'!$H$6-'СЕТ СН'!$H$22</f>
        <v>2399.7306064599998</v>
      </c>
      <c r="G98" s="36">
        <f>SUMIFS(СВЦЭМ!$C$39:$C$782,СВЦЭМ!$A$39:$A$782,$A98,СВЦЭМ!$B$39:$B$782,G$77)+'СЕТ СН'!$H$12+СВЦЭМ!$D$10+'СЕТ СН'!$H$6-'СЕТ СН'!$H$22</f>
        <v>2318.9360827099999</v>
      </c>
      <c r="H98" s="36">
        <f>SUMIFS(СВЦЭМ!$C$39:$C$782,СВЦЭМ!$A$39:$A$782,$A98,СВЦЭМ!$B$39:$B$782,H$77)+'СЕТ СН'!$H$12+СВЦЭМ!$D$10+'СЕТ СН'!$H$6-'СЕТ СН'!$H$22</f>
        <v>2265.8263594299997</v>
      </c>
      <c r="I98" s="36">
        <f>SUMIFS(СВЦЭМ!$C$39:$C$782,СВЦЭМ!$A$39:$A$782,$A98,СВЦЭМ!$B$39:$B$782,I$77)+'СЕТ СН'!$H$12+СВЦЭМ!$D$10+'СЕТ СН'!$H$6-'СЕТ СН'!$H$22</f>
        <v>2234.57644992</v>
      </c>
      <c r="J98" s="36">
        <f>SUMIFS(СВЦЭМ!$C$39:$C$782,СВЦЭМ!$A$39:$A$782,$A98,СВЦЭМ!$B$39:$B$782,J$77)+'СЕТ СН'!$H$12+СВЦЭМ!$D$10+'СЕТ СН'!$H$6-'СЕТ СН'!$H$22</f>
        <v>2196.4515118499999</v>
      </c>
      <c r="K98" s="36">
        <f>SUMIFS(СВЦЭМ!$C$39:$C$782,СВЦЭМ!$A$39:$A$782,$A98,СВЦЭМ!$B$39:$B$782,K$77)+'СЕТ СН'!$H$12+СВЦЭМ!$D$10+'СЕТ СН'!$H$6-'СЕТ СН'!$H$22</f>
        <v>2184.1087967200001</v>
      </c>
      <c r="L98" s="36">
        <f>SUMIFS(СВЦЭМ!$C$39:$C$782,СВЦЭМ!$A$39:$A$782,$A98,СВЦЭМ!$B$39:$B$782,L$77)+'СЕТ СН'!$H$12+СВЦЭМ!$D$10+'СЕТ СН'!$H$6-'СЕТ СН'!$H$22</f>
        <v>2200.5784618399998</v>
      </c>
      <c r="M98" s="36">
        <f>SUMIFS(СВЦЭМ!$C$39:$C$782,СВЦЭМ!$A$39:$A$782,$A98,СВЦЭМ!$B$39:$B$782,M$77)+'СЕТ СН'!$H$12+СВЦЭМ!$D$10+'СЕТ СН'!$H$6-'СЕТ СН'!$H$22</f>
        <v>2241.4548838999999</v>
      </c>
      <c r="N98" s="36">
        <f>SUMIFS(СВЦЭМ!$C$39:$C$782,СВЦЭМ!$A$39:$A$782,$A98,СВЦЭМ!$B$39:$B$782,N$77)+'СЕТ СН'!$H$12+СВЦЭМ!$D$10+'СЕТ СН'!$H$6-'СЕТ СН'!$H$22</f>
        <v>2262.6710193600002</v>
      </c>
      <c r="O98" s="36">
        <f>SUMIFS(СВЦЭМ!$C$39:$C$782,СВЦЭМ!$A$39:$A$782,$A98,СВЦЭМ!$B$39:$B$782,O$77)+'СЕТ СН'!$H$12+СВЦЭМ!$D$10+'СЕТ СН'!$H$6-'СЕТ СН'!$H$22</f>
        <v>2299.0236106000002</v>
      </c>
      <c r="P98" s="36">
        <f>SUMIFS(СВЦЭМ!$C$39:$C$782,СВЦЭМ!$A$39:$A$782,$A98,СВЦЭМ!$B$39:$B$782,P$77)+'СЕТ СН'!$H$12+СВЦЭМ!$D$10+'СЕТ СН'!$H$6-'СЕТ СН'!$H$22</f>
        <v>2310.4779969699998</v>
      </c>
      <c r="Q98" s="36">
        <f>SUMIFS(СВЦЭМ!$C$39:$C$782,СВЦЭМ!$A$39:$A$782,$A98,СВЦЭМ!$B$39:$B$782,Q$77)+'СЕТ СН'!$H$12+СВЦЭМ!$D$10+'СЕТ СН'!$H$6-'СЕТ СН'!$H$22</f>
        <v>2287.2604651699999</v>
      </c>
      <c r="R98" s="36">
        <f>SUMIFS(СВЦЭМ!$C$39:$C$782,СВЦЭМ!$A$39:$A$782,$A98,СВЦЭМ!$B$39:$B$782,R$77)+'СЕТ СН'!$H$12+СВЦЭМ!$D$10+'СЕТ СН'!$H$6-'СЕТ СН'!$H$22</f>
        <v>2259.3972860099998</v>
      </c>
      <c r="S98" s="36">
        <f>SUMIFS(СВЦЭМ!$C$39:$C$782,СВЦЭМ!$A$39:$A$782,$A98,СВЦЭМ!$B$39:$B$782,S$77)+'СЕТ СН'!$H$12+СВЦЭМ!$D$10+'СЕТ СН'!$H$6-'СЕТ СН'!$H$22</f>
        <v>2221.0062540999998</v>
      </c>
      <c r="T98" s="36">
        <f>SUMIFS(СВЦЭМ!$C$39:$C$782,СВЦЭМ!$A$39:$A$782,$A98,СВЦЭМ!$B$39:$B$782,T$77)+'СЕТ СН'!$H$12+СВЦЭМ!$D$10+'СЕТ СН'!$H$6-'СЕТ СН'!$H$22</f>
        <v>2187.8552577099999</v>
      </c>
      <c r="U98" s="36">
        <f>SUMIFS(СВЦЭМ!$C$39:$C$782,СВЦЭМ!$A$39:$A$782,$A98,СВЦЭМ!$B$39:$B$782,U$77)+'СЕТ СН'!$H$12+СВЦЭМ!$D$10+'СЕТ СН'!$H$6-'СЕТ СН'!$H$22</f>
        <v>2205.90977828</v>
      </c>
      <c r="V98" s="36">
        <f>SUMIFS(СВЦЭМ!$C$39:$C$782,СВЦЭМ!$A$39:$A$782,$A98,СВЦЭМ!$B$39:$B$782,V$77)+'СЕТ СН'!$H$12+СВЦЭМ!$D$10+'СЕТ СН'!$H$6-'СЕТ СН'!$H$22</f>
        <v>2194.4126861099999</v>
      </c>
      <c r="W98" s="36">
        <f>SUMIFS(СВЦЭМ!$C$39:$C$782,СВЦЭМ!$A$39:$A$782,$A98,СВЦЭМ!$B$39:$B$782,W$77)+'СЕТ СН'!$H$12+СВЦЭМ!$D$10+'СЕТ СН'!$H$6-'СЕТ СН'!$H$22</f>
        <v>2232.9078314500002</v>
      </c>
      <c r="X98" s="36">
        <f>SUMIFS(СВЦЭМ!$C$39:$C$782,СВЦЭМ!$A$39:$A$782,$A98,СВЦЭМ!$B$39:$B$782,X$77)+'СЕТ СН'!$H$12+СВЦЭМ!$D$10+'СЕТ СН'!$H$6-'СЕТ СН'!$H$22</f>
        <v>2264.7614927999998</v>
      </c>
      <c r="Y98" s="36">
        <f>SUMIFS(СВЦЭМ!$C$39:$C$782,СВЦЭМ!$A$39:$A$782,$A98,СВЦЭМ!$B$39:$B$782,Y$77)+'СЕТ СН'!$H$12+СВЦЭМ!$D$10+'СЕТ СН'!$H$6-'СЕТ СН'!$H$22</f>
        <v>2314.6249754800001</v>
      </c>
    </row>
    <row r="99" spans="1:25" ht="15.75" x14ac:dyDescent="0.2">
      <c r="A99" s="35">
        <f t="shared" si="2"/>
        <v>44979</v>
      </c>
      <c r="B99" s="36">
        <f>SUMIFS(СВЦЭМ!$C$39:$C$782,СВЦЭМ!$A$39:$A$782,$A99,СВЦЭМ!$B$39:$B$782,B$77)+'СЕТ СН'!$H$12+СВЦЭМ!$D$10+'СЕТ СН'!$H$6-'СЕТ СН'!$H$22</f>
        <v>2389.7088456000001</v>
      </c>
      <c r="C99" s="36">
        <f>SUMIFS(СВЦЭМ!$C$39:$C$782,СВЦЭМ!$A$39:$A$782,$A99,СВЦЭМ!$B$39:$B$782,C$77)+'СЕТ СН'!$H$12+СВЦЭМ!$D$10+'СЕТ СН'!$H$6-'СЕТ СН'!$H$22</f>
        <v>2441.9116534600003</v>
      </c>
      <c r="D99" s="36">
        <f>SUMIFS(СВЦЭМ!$C$39:$C$782,СВЦЭМ!$A$39:$A$782,$A99,СВЦЭМ!$B$39:$B$782,D$77)+'СЕТ СН'!$H$12+СВЦЭМ!$D$10+'СЕТ СН'!$H$6-'СЕТ СН'!$H$22</f>
        <v>2447.6231674599999</v>
      </c>
      <c r="E99" s="36">
        <f>SUMIFS(СВЦЭМ!$C$39:$C$782,СВЦЭМ!$A$39:$A$782,$A99,СВЦЭМ!$B$39:$B$782,E$77)+'СЕТ СН'!$H$12+СВЦЭМ!$D$10+'СЕТ СН'!$H$6-'СЕТ СН'!$H$22</f>
        <v>2455.3701677200002</v>
      </c>
      <c r="F99" s="36">
        <f>SUMIFS(СВЦЭМ!$C$39:$C$782,СВЦЭМ!$A$39:$A$782,$A99,СВЦЭМ!$B$39:$B$782,F$77)+'СЕТ СН'!$H$12+СВЦЭМ!$D$10+'СЕТ СН'!$H$6-'СЕТ СН'!$H$22</f>
        <v>2408.4441710900001</v>
      </c>
      <c r="G99" s="36">
        <f>SUMIFS(СВЦЭМ!$C$39:$C$782,СВЦЭМ!$A$39:$A$782,$A99,СВЦЭМ!$B$39:$B$782,G$77)+'СЕТ СН'!$H$12+СВЦЭМ!$D$10+'СЕТ СН'!$H$6-'СЕТ СН'!$H$22</f>
        <v>2336.4943561299997</v>
      </c>
      <c r="H99" s="36">
        <f>SUMIFS(СВЦЭМ!$C$39:$C$782,СВЦЭМ!$A$39:$A$782,$A99,СВЦЭМ!$B$39:$B$782,H$77)+'СЕТ СН'!$H$12+СВЦЭМ!$D$10+'СЕТ СН'!$H$6-'СЕТ СН'!$H$22</f>
        <v>2242.2623817899998</v>
      </c>
      <c r="I99" s="36">
        <f>SUMIFS(СВЦЭМ!$C$39:$C$782,СВЦЭМ!$A$39:$A$782,$A99,СВЦЭМ!$B$39:$B$782,I$77)+'СЕТ СН'!$H$12+СВЦЭМ!$D$10+'СЕТ СН'!$H$6-'СЕТ СН'!$H$22</f>
        <v>2203.7905468700001</v>
      </c>
      <c r="J99" s="36">
        <f>SUMIFS(СВЦЭМ!$C$39:$C$782,СВЦЭМ!$A$39:$A$782,$A99,СВЦЭМ!$B$39:$B$782,J$77)+'СЕТ СН'!$H$12+СВЦЭМ!$D$10+'СЕТ СН'!$H$6-'СЕТ СН'!$H$22</f>
        <v>2194.9155235799999</v>
      </c>
      <c r="K99" s="36">
        <f>SUMIFS(СВЦЭМ!$C$39:$C$782,СВЦЭМ!$A$39:$A$782,$A99,СВЦЭМ!$B$39:$B$782,K$77)+'СЕТ СН'!$H$12+СВЦЭМ!$D$10+'СЕТ СН'!$H$6-'СЕТ СН'!$H$22</f>
        <v>2199.0950604899999</v>
      </c>
      <c r="L99" s="36">
        <f>SUMIFS(СВЦЭМ!$C$39:$C$782,СВЦЭМ!$A$39:$A$782,$A99,СВЦЭМ!$B$39:$B$782,L$77)+'СЕТ СН'!$H$12+СВЦЭМ!$D$10+'СЕТ СН'!$H$6-'СЕТ СН'!$H$22</f>
        <v>2191.7133878</v>
      </c>
      <c r="M99" s="36">
        <f>SUMIFS(СВЦЭМ!$C$39:$C$782,СВЦЭМ!$A$39:$A$782,$A99,СВЦЭМ!$B$39:$B$782,M$77)+'СЕТ СН'!$H$12+СВЦЭМ!$D$10+'СЕТ СН'!$H$6-'СЕТ СН'!$H$22</f>
        <v>2229.4976490099998</v>
      </c>
      <c r="N99" s="36">
        <f>SUMIFS(СВЦЭМ!$C$39:$C$782,СВЦЭМ!$A$39:$A$782,$A99,СВЦЭМ!$B$39:$B$782,N$77)+'СЕТ СН'!$H$12+СВЦЭМ!$D$10+'СЕТ СН'!$H$6-'СЕТ СН'!$H$22</f>
        <v>2268.6465256800002</v>
      </c>
      <c r="O99" s="36">
        <f>SUMIFS(СВЦЭМ!$C$39:$C$782,СВЦЭМ!$A$39:$A$782,$A99,СВЦЭМ!$B$39:$B$782,O$77)+'СЕТ СН'!$H$12+СВЦЭМ!$D$10+'СЕТ СН'!$H$6-'СЕТ СН'!$H$22</f>
        <v>2255.7974938899997</v>
      </c>
      <c r="P99" s="36">
        <f>SUMIFS(СВЦЭМ!$C$39:$C$782,СВЦЭМ!$A$39:$A$782,$A99,СВЦЭМ!$B$39:$B$782,P$77)+'СЕТ СН'!$H$12+СВЦЭМ!$D$10+'СЕТ СН'!$H$6-'СЕТ СН'!$H$22</f>
        <v>2267.9891976499998</v>
      </c>
      <c r="Q99" s="36">
        <f>SUMIFS(СВЦЭМ!$C$39:$C$782,СВЦЭМ!$A$39:$A$782,$A99,СВЦЭМ!$B$39:$B$782,Q$77)+'СЕТ СН'!$H$12+СВЦЭМ!$D$10+'СЕТ СН'!$H$6-'СЕТ СН'!$H$22</f>
        <v>2260.09452263</v>
      </c>
      <c r="R99" s="36">
        <f>SUMIFS(СВЦЭМ!$C$39:$C$782,СВЦЭМ!$A$39:$A$782,$A99,СВЦЭМ!$B$39:$B$782,R$77)+'СЕТ СН'!$H$12+СВЦЭМ!$D$10+'СЕТ СН'!$H$6-'СЕТ СН'!$H$22</f>
        <v>2247.5983027499997</v>
      </c>
      <c r="S99" s="36">
        <f>SUMIFS(СВЦЭМ!$C$39:$C$782,СВЦЭМ!$A$39:$A$782,$A99,СВЦЭМ!$B$39:$B$782,S$77)+'СЕТ СН'!$H$12+СВЦЭМ!$D$10+'СЕТ СН'!$H$6-'СЕТ СН'!$H$22</f>
        <v>2207.1929199299998</v>
      </c>
      <c r="T99" s="36">
        <f>SUMIFS(СВЦЭМ!$C$39:$C$782,СВЦЭМ!$A$39:$A$782,$A99,СВЦЭМ!$B$39:$B$782,T$77)+'СЕТ СН'!$H$12+СВЦЭМ!$D$10+'СЕТ СН'!$H$6-'СЕТ СН'!$H$22</f>
        <v>2187.9146716799996</v>
      </c>
      <c r="U99" s="36">
        <f>SUMIFS(СВЦЭМ!$C$39:$C$782,СВЦЭМ!$A$39:$A$782,$A99,СВЦЭМ!$B$39:$B$782,U$77)+'СЕТ СН'!$H$12+СВЦЭМ!$D$10+'СЕТ СН'!$H$6-'СЕТ СН'!$H$22</f>
        <v>2225.14026362</v>
      </c>
      <c r="V99" s="36">
        <f>SUMIFS(СВЦЭМ!$C$39:$C$782,СВЦЭМ!$A$39:$A$782,$A99,СВЦЭМ!$B$39:$B$782,V$77)+'СЕТ СН'!$H$12+СВЦЭМ!$D$10+'СЕТ СН'!$H$6-'СЕТ СН'!$H$22</f>
        <v>2236.9883724800002</v>
      </c>
      <c r="W99" s="36">
        <f>SUMIFS(СВЦЭМ!$C$39:$C$782,СВЦЭМ!$A$39:$A$782,$A99,СВЦЭМ!$B$39:$B$782,W$77)+'СЕТ СН'!$H$12+СВЦЭМ!$D$10+'СЕТ СН'!$H$6-'СЕТ СН'!$H$22</f>
        <v>2260.4756872999997</v>
      </c>
      <c r="X99" s="36">
        <f>SUMIFS(СВЦЭМ!$C$39:$C$782,СВЦЭМ!$A$39:$A$782,$A99,СВЦЭМ!$B$39:$B$782,X$77)+'СЕТ СН'!$H$12+СВЦЭМ!$D$10+'СЕТ СН'!$H$6-'СЕТ СН'!$H$22</f>
        <v>2302.9620104099999</v>
      </c>
      <c r="Y99" s="36">
        <f>SUMIFS(СВЦЭМ!$C$39:$C$782,СВЦЭМ!$A$39:$A$782,$A99,СВЦЭМ!$B$39:$B$782,Y$77)+'СЕТ СН'!$H$12+СВЦЭМ!$D$10+'СЕТ СН'!$H$6-'СЕТ СН'!$H$22</f>
        <v>2338.4966553099998</v>
      </c>
    </row>
    <row r="100" spans="1:25" ht="15.75" x14ac:dyDescent="0.2">
      <c r="A100" s="35">
        <f t="shared" si="2"/>
        <v>44980</v>
      </c>
      <c r="B100" s="36">
        <f>SUMIFS(СВЦЭМ!$C$39:$C$782,СВЦЭМ!$A$39:$A$782,$A100,СВЦЭМ!$B$39:$B$782,B$77)+'СЕТ СН'!$H$12+СВЦЭМ!$D$10+'СЕТ СН'!$H$6-'СЕТ СН'!$H$22</f>
        <v>2380.6886294799997</v>
      </c>
      <c r="C100" s="36">
        <f>SUMIFS(СВЦЭМ!$C$39:$C$782,СВЦЭМ!$A$39:$A$782,$A100,СВЦЭМ!$B$39:$B$782,C$77)+'СЕТ СН'!$H$12+СВЦЭМ!$D$10+'СЕТ СН'!$H$6-'СЕТ СН'!$H$22</f>
        <v>2350.8413816399998</v>
      </c>
      <c r="D100" s="36">
        <f>SUMIFS(СВЦЭМ!$C$39:$C$782,СВЦЭМ!$A$39:$A$782,$A100,СВЦЭМ!$B$39:$B$782,D$77)+'СЕТ СН'!$H$12+СВЦЭМ!$D$10+'СЕТ СН'!$H$6-'СЕТ СН'!$H$22</f>
        <v>2349.4823500100001</v>
      </c>
      <c r="E100" s="36">
        <f>SUMIFS(СВЦЭМ!$C$39:$C$782,СВЦЭМ!$A$39:$A$782,$A100,СВЦЭМ!$B$39:$B$782,E$77)+'СЕТ СН'!$H$12+СВЦЭМ!$D$10+'СЕТ СН'!$H$6-'СЕТ СН'!$H$22</f>
        <v>2353.7413975899999</v>
      </c>
      <c r="F100" s="36">
        <f>SUMIFS(СВЦЭМ!$C$39:$C$782,СВЦЭМ!$A$39:$A$782,$A100,СВЦЭМ!$B$39:$B$782,F$77)+'СЕТ СН'!$H$12+СВЦЭМ!$D$10+'СЕТ СН'!$H$6-'СЕТ СН'!$H$22</f>
        <v>2338.1578607299998</v>
      </c>
      <c r="G100" s="36">
        <f>SUMIFS(СВЦЭМ!$C$39:$C$782,СВЦЭМ!$A$39:$A$782,$A100,СВЦЭМ!$B$39:$B$782,G$77)+'СЕТ СН'!$H$12+СВЦЭМ!$D$10+'СЕТ СН'!$H$6-'СЕТ СН'!$H$22</f>
        <v>2329.5159761599998</v>
      </c>
      <c r="H100" s="36">
        <f>SUMIFS(СВЦЭМ!$C$39:$C$782,СВЦЭМ!$A$39:$A$782,$A100,СВЦЭМ!$B$39:$B$782,H$77)+'СЕТ СН'!$H$12+СВЦЭМ!$D$10+'СЕТ СН'!$H$6-'СЕТ СН'!$H$22</f>
        <v>2273.17831514</v>
      </c>
      <c r="I100" s="36">
        <f>SUMIFS(СВЦЭМ!$C$39:$C$782,СВЦЭМ!$A$39:$A$782,$A100,СВЦЭМ!$B$39:$B$782,I$77)+'СЕТ СН'!$H$12+СВЦЭМ!$D$10+'СЕТ СН'!$H$6-'СЕТ СН'!$H$22</f>
        <v>2179.2026003699998</v>
      </c>
      <c r="J100" s="36">
        <f>SUMIFS(СВЦЭМ!$C$39:$C$782,СВЦЭМ!$A$39:$A$782,$A100,СВЦЭМ!$B$39:$B$782,J$77)+'СЕТ СН'!$H$12+СВЦЭМ!$D$10+'СЕТ СН'!$H$6-'СЕТ СН'!$H$22</f>
        <v>2104.0071071699999</v>
      </c>
      <c r="K100" s="36">
        <f>SUMIFS(СВЦЭМ!$C$39:$C$782,СВЦЭМ!$A$39:$A$782,$A100,СВЦЭМ!$B$39:$B$782,K$77)+'СЕТ СН'!$H$12+СВЦЭМ!$D$10+'СЕТ СН'!$H$6-'СЕТ СН'!$H$22</f>
        <v>2088.91817408</v>
      </c>
      <c r="L100" s="36">
        <f>SUMIFS(СВЦЭМ!$C$39:$C$782,СВЦЭМ!$A$39:$A$782,$A100,СВЦЭМ!$B$39:$B$782,L$77)+'СЕТ СН'!$H$12+СВЦЭМ!$D$10+'СЕТ СН'!$H$6-'СЕТ СН'!$H$22</f>
        <v>2129.7864180299998</v>
      </c>
      <c r="M100" s="36">
        <f>SUMIFS(СВЦЭМ!$C$39:$C$782,СВЦЭМ!$A$39:$A$782,$A100,СВЦЭМ!$B$39:$B$782,M$77)+'СЕТ СН'!$H$12+СВЦЭМ!$D$10+'СЕТ СН'!$H$6-'СЕТ СН'!$H$22</f>
        <v>2143.3900353899999</v>
      </c>
      <c r="N100" s="36">
        <f>SUMIFS(СВЦЭМ!$C$39:$C$782,СВЦЭМ!$A$39:$A$782,$A100,СВЦЭМ!$B$39:$B$782,N$77)+'СЕТ СН'!$H$12+СВЦЭМ!$D$10+'СЕТ СН'!$H$6-'СЕТ СН'!$H$22</f>
        <v>2192.5204391099996</v>
      </c>
      <c r="O100" s="36">
        <f>SUMIFS(СВЦЭМ!$C$39:$C$782,СВЦЭМ!$A$39:$A$782,$A100,СВЦЭМ!$B$39:$B$782,O$77)+'СЕТ СН'!$H$12+СВЦЭМ!$D$10+'СЕТ СН'!$H$6-'СЕТ СН'!$H$22</f>
        <v>2201.1513350300002</v>
      </c>
      <c r="P100" s="36">
        <f>SUMIFS(СВЦЭМ!$C$39:$C$782,СВЦЭМ!$A$39:$A$782,$A100,СВЦЭМ!$B$39:$B$782,P$77)+'СЕТ СН'!$H$12+СВЦЭМ!$D$10+'СЕТ СН'!$H$6-'СЕТ СН'!$H$22</f>
        <v>2211.6878089699999</v>
      </c>
      <c r="Q100" s="36">
        <f>SUMIFS(СВЦЭМ!$C$39:$C$782,СВЦЭМ!$A$39:$A$782,$A100,СВЦЭМ!$B$39:$B$782,Q$77)+'СЕТ СН'!$H$12+СВЦЭМ!$D$10+'СЕТ СН'!$H$6-'СЕТ СН'!$H$22</f>
        <v>2222.3179023499997</v>
      </c>
      <c r="R100" s="36">
        <f>SUMIFS(СВЦЭМ!$C$39:$C$782,СВЦЭМ!$A$39:$A$782,$A100,СВЦЭМ!$B$39:$B$782,R$77)+'СЕТ СН'!$H$12+СВЦЭМ!$D$10+'СЕТ СН'!$H$6-'СЕТ СН'!$H$22</f>
        <v>2216.4992444899999</v>
      </c>
      <c r="S100" s="36">
        <f>SUMIFS(СВЦЭМ!$C$39:$C$782,СВЦЭМ!$A$39:$A$782,$A100,СВЦЭМ!$B$39:$B$782,S$77)+'СЕТ СН'!$H$12+СВЦЭМ!$D$10+'СЕТ СН'!$H$6-'СЕТ СН'!$H$22</f>
        <v>2186.02775492</v>
      </c>
      <c r="T100" s="36">
        <f>SUMIFS(СВЦЭМ!$C$39:$C$782,СВЦЭМ!$A$39:$A$782,$A100,СВЦЭМ!$B$39:$B$782,T$77)+'СЕТ СН'!$H$12+СВЦЭМ!$D$10+'СЕТ СН'!$H$6-'СЕТ СН'!$H$22</f>
        <v>2134.3909596399999</v>
      </c>
      <c r="U100" s="36">
        <f>SUMIFS(СВЦЭМ!$C$39:$C$782,СВЦЭМ!$A$39:$A$782,$A100,СВЦЭМ!$B$39:$B$782,U$77)+'СЕТ СН'!$H$12+СВЦЭМ!$D$10+'СЕТ СН'!$H$6-'СЕТ СН'!$H$22</f>
        <v>2124.5354736600002</v>
      </c>
      <c r="V100" s="36">
        <f>SUMIFS(СВЦЭМ!$C$39:$C$782,СВЦЭМ!$A$39:$A$782,$A100,СВЦЭМ!$B$39:$B$782,V$77)+'СЕТ СН'!$H$12+СВЦЭМ!$D$10+'СЕТ СН'!$H$6-'СЕТ СН'!$H$22</f>
        <v>2129.5931677499998</v>
      </c>
      <c r="W100" s="36">
        <f>SUMIFS(СВЦЭМ!$C$39:$C$782,СВЦЭМ!$A$39:$A$782,$A100,СВЦЭМ!$B$39:$B$782,W$77)+'СЕТ СН'!$H$12+СВЦЭМ!$D$10+'СЕТ СН'!$H$6-'СЕТ СН'!$H$22</f>
        <v>2157.0947894800001</v>
      </c>
      <c r="X100" s="36">
        <f>SUMIFS(СВЦЭМ!$C$39:$C$782,СВЦЭМ!$A$39:$A$782,$A100,СВЦЭМ!$B$39:$B$782,X$77)+'СЕТ СН'!$H$12+СВЦЭМ!$D$10+'СЕТ СН'!$H$6-'СЕТ СН'!$H$22</f>
        <v>2195.7841246199996</v>
      </c>
      <c r="Y100" s="36">
        <f>SUMIFS(СВЦЭМ!$C$39:$C$782,СВЦЭМ!$A$39:$A$782,$A100,СВЦЭМ!$B$39:$B$782,Y$77)+'СЕТ СН'!$H$12+СВЦЭМ!$D$10+'СЕТ СН'!$H$6-'СЕТ СН'!$H$22</f>
        <v>2251.62621902</v>
      </c>
    </row>
    <row r="101" spans="1:25" ht="15.75" x14ac:dyDescent="0.2">
      <c r="A101" s="35">
        <f t="shared" si="2"/>
        <v>44981</v>
      </c>
      <c r="B101" s="36">
        <f>SUMIFS(СВЦЭМ!$C$39:$C$782,СВЦЭМ!$A$39:$A$782,$A101,СВЦЭМ!$B$39:$B$782,B$77)+'СЕТ СН'!$H$12+СВЦЭМ!$D$10+'СЕТ СН'!$H$6-'СЕТ СН'!$H$22</f>
        <v>2244.9495169499996</v>
      </c>
      <c r="C101" s="36">
        <f>SUMIFS(СВЦЭМ!$C$39:$C$782,СВЦЭМ!$A$39:$A$782,$A101,СВЦЭМ!$B$39:$B$782,C$77)+'СЕТ СН'!$H$12+СВЦЭМ!$D$10+'СЕТ СН'!$H$6-'СЕТ СН'!$H$22</f>
        <v>2249.2832924200002</v>
      </c>
      <c r="D101" s="36">
        <f>SUMIFS(СВЦЭМ!$C$39:$C$782,СВЦЭМ!$A$39:$A$782,$A101,СВЦЭМ!$B$39:$B$782,D$77)+'СЕТ СН'!$H$12+СВЦЭМ!$D$10+'СЕТ СН'!$H$6-'СЕТ СН'!$H$22</f>
        <v>2192.8356145199996</v>
      </c>
      <c r="E101" s="36">
        <f>SUMIFS(СВЦЭМ!$C$39:$C$782,СВЦЭМ!$A$39:$A$782,$A101,СВЦЭМ!$B$39:$B$782,E$77)+'СЕТ СН'!$H$12+СВЦЭМ!$D$10+'СЕТ СН'!$H$6-'СЕТ СН'!$H$22</f>
        <v>2141.6020355700002</v>
      </c>
      <c r="F101" s="36">
        <f>SUMIFS(СВЦЭМ!$C$39:$C$782,СВЦЭМ!$A$39:$A$782,$A101,СВЦЭМ!$B$39:$B$782,F$77)+'СЕТ СН'!$H$12+СВЦЭМ!$D$10+'СЕТ СН'!$H$6-'СЕТ СН'!$H$22</f>
        <v>2158.4129133199999</v>
      </c>
      <c r="G101" s="36">
        <f>SUMIFS(СВЦЭМ!$C$39:$C$782,СВЦЭМ!$A$39:$A$782,$A101,СВЦЭМ!$B$39:$B$782,G$77)+'СЕТ СН'!$H$12+СВЦЭМ!$D$10+'СЕТ СН'!$H$6-'СЕТ СН'!$H$22</f>
        <v>2184.3279339199999</v>
      </c>
      <c r="H101" s="36">
        <f>SUMIFS(СВЦЭМ!$C$39:$C$782,СВЦЭМ!$A$39:$A$782,$A101,СВЦЭМ!$B$39:$B$782,H$77)+'СЕТ СН'!$H$12+СВЦЭМ!$D$10+'СЕТ СН'!$H$6-'СЕТ СН'!$H$22</f>
        <v>2191.7209735500001</v>
      </c>
      <c r="I101" s="36">
        <f>SUMIFS(СВЦЭМ!$C$39:$C$782,СВЦЭМ!$A$39:$A$782,$A101,СВЦЭМ!$B$39:$B$782,I$77)+'СЕТ СН'!$H$12+СВЦЭМ!$D$10+'СЕТ СН'!$H$6-'СЕТ СН'!$H$22</f>
        <v>2149.3375063399999</v>
      </c>
      <c r="J101" s="36">
        <f>SUMIFS(СВЦЭМ!$C$39:$C$782,СВЦЭМ!$A$39:$A$782,$A101,СВЦЭМ!$B$39:$B$782,J$77)+'СЕТ СН'!$H$12+СВЦЭМ!$D$10+'СЕТ СН'!$H$6-'СЕТ СН'!$H$22</f>
        <v>2098.7026672000002</v>
      </c>
      <c r="K101" s="36">
        <f>SUMIFS(СВЦЭМ!$C$39:$C$782,СВЦЭМ!$A$39:$A$782,$A101,СВЦЭМ!$B$39:$B$782,K$77)+'СЕТ СН'!$H$12+СВЦЭМ!$D$10+'СЕТ СН'!$H$6-'СЕТ СН'!$H$22</f>
        <v>2093.4885642600002</v>
      </c>
      <c r="L101" s="36">
        <f>SUMIFS(СВЦЭМ!$C$39:$C$782,СВЦЭМ!$A$39:$A$782,$A101,СВЦЭМ!$B$39:$B$782,L$77)+'СЕТ СН'!$H$12+СВЦЭМ!$D$10+'СЕТ СН'!$H$6-'СЕТ СН'!$H$22</f>
        <v>2106.8213696399998</v>
      </c>
      <c r="M101" s="36">
        <f>SUMIFS(СВЦЭМ!$C$39:$C$782,СВЦЭМ!$A$39:$A$782,$A101,СВЦЭМ!$B$39:$B$782,M$77)+'СЕТ СН'!$H$12+СВЦЭМ!$D$10+'СЕТ СН'!$H$6-'СЕТ СН'!$H$22</f>
        <v>2117.3899840300001</v>
      </c>
      <c r="N101" s="36">
        <f>SUMIFS(СВЦЭМ!$C$39:$C$782,СВЦЭМ!$A$39:$A$782,$A101,СВЦЭМ!$B$39:$B$782,N$77)+'СЕТ СН'!$H$12+СВЦЭМ!$D$10+'СЕТ СН'!$H$6-'СЕТ СН'!$H$22</f>
        <v>2116.32573723</v>
      </c>
      <c r="O101" s="36">
        <f>SUMIFS(СВЦЭМ!$C$39:$C$782,СВЦЭМ!$A$39:$A$782,$A101,СВЦЭМ!$B$39:$B$782,O$77)+'СЕТ СН'!$H$12+СВЦЭМ!$D$10+'СЕТ СН'!$H$6-'СЕТ СН'!$H$22</f>
        <v>2145.1465440399998</v>
      </c>
      <c r="P101" s="36">
        <f>SUMIFS(СВЦЭМ!$C$39:$C$782,СВЦЭМ!$A$39:$A$782,$A101,СВЦЭМ!$B$39:$B$782,P$77)+'СЕТ СН'!$H$12+СВЦЭМ!$D$10+'СЕТ СН'!$H$6-'СЕТ СН'!$H$22</f>
        <v>2145.7592629599999</v>
      </c>
      <c r="Q101" s="36">
        <f>SUMIFS(СВЦЭМ!$C$39:$C$782,СВЦЭМ!$A$39:$A$782,$A101,СВЦЭМ!$B$39:$B$782,Q$77)+'СЕТ СН'!$H$12+СВЦЭМ!$D$10+'СЕТ СН'!$H$6-'СЕТ СН'!$H$22</f>
        <v>2146.2967757500001</v>
      </c>
      <c r="R101" s="36">
        <f>SUMIFS(СВЦЭМ!$C$39:$C$782,СВЦЭМ!$A$39:$A$782,$A101,СВЦЭМ!$B$39:$B$782,R$77)+'СЕТ СН'!$H$12+СВЦЭМ!$D$10+'СЕТ СН'!$H$6-'СЕТ СН'!$H$22</f>
        <v>2135.0790422099999</v>
      </c>
      <c r="S101" s="36">
        <f>SUMIFS(СВЦЭМ!$C$39:$C$782,СВЦЭМ!$A$39:$A$782,$A101,СВЦЭМ!$B$39:$B$782,S$77)+'СЕТ СН'!$H$12+СВЦЭМ!$D$10+'СЕТ СН'!$H$6-'СЕТ СН'!$H$22</f>
        <v>2128.5513903599999</v>
      </c>
      <c r="T101" s="36">
        <f>SUMIFS(СВЦЭМ!$C$39:$C$782,СВЦЭМ!$A$39:$A$782,$A101,СВЦЭМ!$B$39:$B$782,T$77)+'СЕТ СН'!$H$12+СВЦЭМ!$D$10+'СЕТ СН'!$H$6-'СЕТ СН'!$H$22</f>
        <v>2093.6340990399999</v>
      </c>
      <c r="U101" s="36">
        <f>SUMIFS(СВЦЭМ!$C$39:$C$782,СВЦЭМ!$A$39:$A$782,$A101,СВЦЭМ!$B$39:$B$782,U$77)+'СЕТ СН'!$H$12+СВЦЭМ!$D$10+'СЕТ СН'!$H$6-'СЕТ СН'!$H$22</f>
        <v>2097.5927473199999</v>
      </c>
      <c r="V101" s="36">
        <f>SUMIFS(СВЦЭМ!$C$39:$C$782,СВЦЭМ!$A$39:$A$782,$A101,СВЦЭМ!$B$39:$B$782,V$77)+'СЕТ СН'!$H$12+СВЦЭМ!$D$10+'СЕТ СН'!$H$6-'СЕТ СН'!$H$22</f>
        <v>2113.85673305</v>
      </c>
      <c r="W101" s="36">
        <f>SUMIFS(СВЦЭМ!$C$39:$C$782,СВЦЭМ!$A$39:$A$782,$A101,СВЦЭМ!$B$39:$B$782,W$77)+'СЕТ СН'!$H$12+СВЦЭМ!$D$10+'СЕТ СН'!$H$6-'СЕТ СН'!$H$22</f>
        <v>2089.8319624199999</v>
      </c>
      <c r="X101" s="36">
        <f>SUMIFS(СВЦЭМ!$C$39:$C$782,СВЦЭМ!$A$39:$A$782,$A101,СВЦЭМ!$B$39:$B$782,X$77)+'СЕТ СН'!$H$12+СВЦЭМ!$D$10+'СЕТ СН'!$H$6-'СЕТ СН'!$H$22</f>
        <v>2119.76202724</v>
      </c>
      <c r="Y101" s="36">
        <f>SUMIFS(СВЦЭМ!$C$39:$C$782,СВЦЭМ!$A$39:$A$782,$A101,СВЦЭМ!$B$39:$B$782,Y$77)+'СЕТ СН'!$H$12+СВЦЭМ!$D$10+'СЕТ СН'!$H$6-'СЕТ СН'!$H$22</f>
        <v>2137.81987119</v>
      </c>
    </row>
    <row r="102" spans="1:25" ht="15.75" x14ac:dyDescent="0.2">
      <c r="A102" s="35">
        <f t="shared" si="2"/>
        <v>44982</v>
      </c>
      <c r="B102" s="36">
        <f>SUMIFS(СВЦЭМ!$C$39:$C$782,СВЦЭМ!$A$39:$A$782,$A102,СВЦЭМ!$B$39:$B$782,B$77)+'СЕТ СН'!$H$12+СВЦЭМ!$D$10+'СЕТ СН'!$H$6-'СЕТ СН'!$H$22</f>
        <v>2363.6463455100002</v>
      </c>
      <c r="C102" s="36">
        <f>SUMIFS(СВЦЭМ!$C$39:$C$782,СВЦЭМ!$A$39:$A$782,$A102,СВЦЭМ!$B$39:$B$782,C$77)+'СЕТ СН'!$H$12+СВЦЭМ!$D$10+'СЕТ СН'!$H$6-'СЕТ СН'!$H$22</f>
        <v>2388.0911255599999</v>
      </c>
      <c r="D102" s="36">
        <f>SUMIFS(СВЦЭМ!$C$39:$C$782,СВЦЭМ!$A$39:$A$782,$A102,СВЦЭМ!$B$39:$B$782,D$77)+'СЕТ СН'!$H$12+СВЦЭМ!$D$10+'СЕТ СН'!$H$6-'СЕТ СН'!$H$22</f>
        <v>2383.51506991</v>
      </c>
      <c r="E102" s="36">
        <f>SUMIFS(СВЦЭМ!$C$39:$C$782,СВЦЭМ!$A$39:$A$782,$A102,СВЦЭМ!$B$39:$B$782,E$77)+'СЕТ СН'!$H$12+СВЦЭМ!$D$10+'СЕТ СН'!$H$6-'СЕТ СН'!$H$22</f>
        <v>2395.4032327899999</v>
      </c>
      <c r="F102" s="36">
        <f>SUMIFS(СВЦЭМ!$C$39:$C$782,СВЦЭМ!$A$39:$A$782,$A102,СВЦЭМ!$B$39:$B$782,F$77)+'СЕТ СН'!$H$12+СВЦЭМ!$D$10+'СЕТ СН'!$H$6-'СЕТ СН'!$H$22</f>
        <v>2367.69042597</v>
      </c>
      <c r="G102" s="36">
        <f>SUMIFS(СВЦЭМ!$C$39:$C$782,СВЦЭМ!$A$39:$A$782,$A102,СВЦЭМ!$B$39:$B$782,G$77)+'СЕТ СН'!$H$12+СВЦЭМ!$D$10+'СЕТ СН'!$H$6-'СЕТ СН'!$H$22</f>
        <v>2351.1523631</v>
      </c>
      <c r="H102" s="36">
        <f>SUMIFS(СВЦЭМ!$C$39:$C$782,СВЦЭМ!$A$39:$A$782,$A102,СВЦЭМ!$B$39:$B$782,H$77)+'СЕТ СН'!$H$12+СВЦЭМ!$D$10+'СЕТ СН'!$H$6-'СЕТ СН'!$H$22</f>
        <v>2301.6473811400001</v>
      </c>
      <c r="I102" s="36">
        <f>SUMIFS(СВЦЭМ!$C$39:$C$782,СВЦЭМ!$A$39:$A$782,$A102,СВЦЭМ!$B$39:$B$782,I$77)+'СЕТ СН'!$H$12+СВЦЭМ!$D$10+'СЕТ СН'!$H$6-'СЕТ СН'!$H$22</f>
        <v>2251.1758490299999</v>
      </c>
      <c r="J102" s="36">
        <f>SUMIFS(СВЦЭМ!$C$39:$C$782,СВЦЭМ!$A$39:$A$782,$A102,СВЦЭМ!$B$39:$B$782,J$77)+'СЕТ СН'!$H$12+СВЦЭМ!$D$10+'СЕТ СН'!$H$6-'СЕТ СН'!$H$22</f>
        <v>2170.1896437099999</v>
      </c>
      <c r="K102" s="36">
        <f>SUMIFS(СВЦЭМ!$C$39:$C$782,СВЦЭМ!$A$39:$A$782,$A102,СВЦЭМ!$B$39:$B$782,K$77)+'СЕТ СН'!$H$12+СВЦЭМ!$D$10+'СЕТ СН'!$H$6-'СЕТ СН'!$H$22</f>
        <v>2131.0062663399999</v>
      </c>
      <c r="L102" s="36">
        <f>SUMIFS(СВЦЭМ!$C$39:$C$782,СВЦЭМ!$A$39:$A$782,$A102,СВЦЭМ!$B$39:$B$782,L$77)+'СЕТ СН'!$H$12+СВЦЭМ!$D$10+'СЕТ СН'!$H$6-'СЕТ СН'!$H$22</f>
        <v>2168.4728123999998</v>
      </c>
      <c r="M102" s="36">
        <f>SUMIFS(СВЦЭМ!$C$39:$C$782,СВЦЭМ!$A$39:$A$782,$A102,СВЦЭМ!$B$39:$B$782,M$77)+'СЕТ СН'!$H$12+СВЦЭМ!$D$10+'СЕТ СН'!$H$6-'СЕТ СН'!$H$22</f>
        <v>2196.4570268799998</v>
      </c>
      <c r="N102" s="36">
        <f>SUMIFS(СВЦЭМ!$C$39:$C$782,СВЦЭМ!$A$39:$A$782,$A102,СВЦЭМ!$B$39:$B$782,N$77)+'СЕТ СН'!$H$12+СВЦЭМ!$D$10+'СЕТ СН'!$H$6-'СЕТ СН'!$H$22</f>
        <v>2239.29082105</v>
      </c>
      <c r="O102" s="36">
        <f>SUMIFS(СВЦЭМ!$C$39:$C$782,СВЦЭМ!$A$39:$A$782,$A102,СВЦЭМ!$B$39:$B$782,O$77)+'СЕТ СН'!$H$12+СВЦЭМ!$D$10+'СЕТ СН'!$H$6-'СЕТ СН'!$H$22</f>
        <v>2267.6857587899999</v>
      </c>
      <c r="P102" s="36">
        <f>SUMIFS(СВЦЭМ!$C$39:$C$782,СВЦЭМ!$A$39:$A$782,$A102,СВЦЭМ!$B$39:$B$782,P$77)+'СЕТ СН'!$H$12+СВЦЭМ!$D$10+'СЕТ СН'!$H$6-'СЕТ СН'!$H$22</f>
        <v>2298.92052801</v>
      </c>
      <c r="Q102" s="36">
        <f>SUMIFS(СВЦЭМ!$C$39:$C$782,СВЦЭМ!$A$39:$A$782,$A102,СВЦЭМ!$B$39:$B$782,Q$77)+'СЕТ СН'!$H$12+СВЦЭМ!$D$10+'СЕТ СН'!$H$6-'СЕТ СН'!$H$22</f>
        <v>2327.4464052899998</v>
      </c>
      <c r="R102" s="36">
        <f>SUMIFS(СВЦЭМ!$C$39:$C$782,СВЦЭМ!$A$39:$A$782,$A102,СВЦЭМ!$B$39:$B$782,R$77)+'СЕТ СН'!$H$12+СВЦЭМ!$D$10+'СЕТ СН'!$H$6-'СЕТ СН'!$H$22</f>
        <v>2318.2714685299998</v>
      </c>
      <c r="S102" s="36">
        <f>SUMIFS(СВЦЭМ!$C$39:$C$782,СВЦЭМ!$A$39:$A$782,$A102,СВЦЭМ!$B$39:$B$782,S$77)+'СЕТ СН'!$H$12+СВЦЭМ!$D$10+'СЕТ СН'!$H$6-'СЕТ СН'!$H$22</f>
        <v>2305.7694456299996</v>
      </c>
      <c r="T102" s="36">
        <f>SUMIFS(СВЦЭМ!$C$39:$C$782,СВЦЭМ!$A$39:$A$782,$A102,СВЦЭМ!$B$39:$B$782,T$77)+'СЕТ СН'!$H$12+СВЦЭМ!$D$10+'СЕТ СН'!$H$6-'СЕТ СН'!$H$22</f>
        <v>2271.3810184099998</v>
      </c>
      <c r="U102" s="36">
        <f>SUMIFS(СВЦЭМ!$C$39:$C$782,СВЦЭМ!$A$39:$A$782,$A102,СВЦЭМ!$B$39:$B$782,U$77)+'СЕТ СН'!$H$12+СВЦЭМ!$D$10+'СЕТ СН'!$H$6-'СЕТ СН'!$H$22</f>
        <v>2239.7880795000001</v>
      </c>
      <c r="V102" s="36">
        <f>SUMIFS(СВЦЭМ!$C$39:$C$782,СВЦЭМ!$A$39:$A$782,$A102,СВЦЭМ!$B$39:$B$782,V$77)+'СЕТ СН'!$H$12+СВЦЭМ!$D$10+'СЕТ СН'!$H$6-'СЕТ СН'!$H$22</f>
        <v>2246.3585407</v>
      </c>
      <c r="W102" s="36">
        <f>SUMIFS(СВЦЭМ!$C$39:$C$782,СВЦЭМ!$A$39:$A$782,$A102,СВЦЭМ!$B$39:$B$782,W$77)+'СЕТ СН'!$H$12+СВЦЭМ!$D$10+'СЕТ СН'!$H$6-'СЕТ СН'!$H$22</f>
        <v>2270.8981479399999</v>
      </c>
      <c r="X102" s="36">
        <f>SUMIFS(СВЦЭМ!$C$39:$C$782,СВЦЭМ!$A$39:$A$782,$A102,СВЦЭМ!$B$39:$B$782,X$77)+'СЕТ СН'!$H$12+СВЦЭМ!$D$10+'СЕТ СН'!$H$6-'СЕТ СН'!$H$22</f>
        <v>2297.1143022599999</v>
      </c>
      <c r="Y102" s="36">
        <f>SUMIFS(СВЦЭМ!$C$39:$C$782,СВЦЭМ!$A$39:$A$782,$A102,СВЦЭМ!$B$39:$B$782,Y$77)+'СЕТ СН'!$H$12+СВЦЭМ!$D$10+'СЕТ СН'!$H$6-'СЕТ СН'!$H$22</f>
        <v>2335.9269834099996</v>
      </c>
    </row>
    <row r="103" spans="1:25" ht="15.75" x14ac:dyDescent="0.2">
      <c r="A103" s="35">
        <f t="shared" si="2"/>
        <v>44983</v>
      </c>
      <c r="B103" s="36">
        <f>SUMIFS(СВЦЭМ!$C$39:$C$782,СВЦЭМ!$A$39:$A$782,$A103,СВЦЭМ!$B$39:$B$782,B$77)+'СЕТ СН'!$H$12+СВЦЭМ!$D$10+'СЕТ СН'!$H$6-'СЕТ СН'!$H$22</f>
        <v>2372.8297243899997</v>
      </c>
      <c r="C103" s="36">
        <f>SUMIFS(СВЦЭМ!$C$39:$C$782,СВЦЭМ!$A$39:$A$782,$A103,СВЦЭМ!$B$39:$B$782,C$77)+'СЕТ СН'!$H$12+СВЦЭМ!$D$10+'СЕТ СН'!$H$6-'СЕТ СН'!$H$22</f>
        <v>2385.3327100199999</v>
      </c>
      <c r="D103" s="36">
        <f>SUMIFS(СВЦЭМ!$C$39:$C$782,СВЦЭМ!$A$39:$A$782,$A103,СВЦЭМ!$B$39:$B$782,D$77)+'СЕТ СН'!$H$12+СВЦЭМ!$D$10+'СЕТ СН'!$H$6-'СЕТ СН'!$H$22</f>
        <v>2373.8365655799998</v>
      </c>
      <c r="E103" s="36">
        <f>SUMIFS(СВЦЭМ!$C$39:$C$782,СВЦЭМ!$A$39:$A$782,$A103,СВЦЭМ!$B$39:$B$782,E$77)+'СЕТ СН'!$H$12+СВЦЭМ!$D$10+'СЕТ СН'!$H$6-'СЕТ СН'!$H$22</f>
        <v>2367.29833684</v>
      </c>
      <c r="F103" s="36">
        <f>SUMIFS(СВЦЭМ!$C$39:$C$782,СВЦЭМ!$A$39:$A$782,$A103,СВЦЭМ!$B$39:$B$782,F$77)+'СЕТ СН'!$H$12+СВЦЭМ!$D$10+'СЕТ СН'!$H$6-'СЕТ СН'!$H$22</f>
        <v>2379.4131766</v>
      </c>
      <c r="G103" s="36">
        <f>SUMIFS(СВЦЭМ!$C$39:$C$782,СВЦЭМ!$A$39:$A$782,$A103,СВЦЭМ!$B$39:$B$782,G$77)+'СЕТ СН'!$H$12+СВЦЭМ!$D$10+'СЕТ СН'!$H$6-'СЕТ СН'!$H$22</f>
        <v>2372.6795932999999</v>
      </c>
      <c r="H103" s="36">
        <f>SUMIFS(СВЦЭМ!$C$39:$C$782,СВЦЭМ!$A$39:$A$782,$A103,СВЦЭМ!$B$39:$B$782,H$77)+'СЕТ СН'!$H$12+СВЦЭМ!$D$10+'СЕТ СН'!$H$6-'СЕТ СН'!$H$22</f>
        <v>2372.2508501900002</v>
      </c>
      <c r="I103" s="36">
        <f>SUMIFS(СВЦЭМ!$C$39:$C$782,СВЦЭМ!$A$39:$A$782,$A103,СВЦЭМ!$B$39:$B$782,I$77)+'СЕТ СН'!$H$12+СВЦЭМ!$D$10+'СЕТ СН'!$H$6-'СЕТ СН'!$H$22</f>
        <v>2300.1759586899998</v>
      </c>
      <c r="J103" s="36">
        <f>SUMIFS(СВЦЭМ!$C$39:$C$782,СВЦЭМ!$A$39:$A$782,$A103,СВЦЭМ!$B$39:$B$782,J$77)+'СЕТ СН'!$H$12+СВЦЭМ!$D$10+'СЕТ СН'!$H$6-'СЕТ СН'!$H$22</f>
        <v>2375.5625581300001</v>
      </c>
      <c r="K103" s="36">
        <f>SUMIFS(СВЦЭМ!$C$39:$C$782,СВЦЭМ!$A$39:$A$782,$A103,СВЦЭМ!$B$39:$B$782,K$77)+'СЕТ СН'!$H$12+СВЦЭМ!$D$10+'СЕТ СН'!$H$6-'СЕТ СН'!$H$22</f>
        <v>2303.3119455699998</v>
      </c>
      <c r="L103" s="36">
        <f>SUMIFS(СВЦЭМ!$C$39:$C$782,СВЦЭМ!$A$39:$A$782,$A103,СВЦЭМ!$B$39:$B$782,L$77)+'СЕТ СН'!$H$12+СВЦЭМ!$D$10+'СЕТ СН'!$H$6-'СЕТ СН'!$H$22</f>
        <v>2216.1774103600001</v>
      </c>
      <c r="M103" s="36">
        <f>SUMIFS(СВЦЭМ!$C$39:$C$782,СВЦЭМ!$A$39:$A$782,$A103,СВЦЭМ!$B$39:$B$782,M$77)+'СЕТ СН'!$H$12+СВЦЭМ!$D$10+'СЕТ СН'!$H$6-'СЕТ СН'!$H$22</f>
        <v>2236.0266774800002</v>
      </c>
      <c r="N103" s="36">
        <f>SUMIFS(СВЦЭМ!$C$39:$C$782,СВЦЭМ!$A$39:$A$782,$A103,СВЦЭМ!$B$39:$B$782,N$77)+'СЕТ СН'!$H$12+СВЦЭМ!$D$10+'СЕТ СН'!$H$6-'СЕТ СН'!$H$22</f>
        <v>2264.0549183100002</v>
      </c>
      <c r="O103" s="36">
        <f>SUMIFS(СВЦЭМ!$C$39:$C$782,СВЦЭМ!$A$39:$A$782,$A103,СВЦЭМ!$B$39:$B$782,O$77)+'СЕТ СН'!$H$12+СВЦЭМ!$D$10+'СЕТ СН'!$H$6-'СЕТ СН'!$H$22</f>
        <v>2310.16307254</v>
      </c>
      <c r="P103" s="36">
        <f>SUMIFS(СВЦЭМ!$C$39:$C$782,СВЦЭМ!$A$39:$A$782,$A103,СВЦЭМ!$B$39:$B$782,P$77)+'СЕТ СН'!$H$12+СВЦЭМ!$D$10+'СЕТ СН'!$H$6-'СЕТ СН'!$H$22</f>
        <v>2341.39798105</v>
      </c>
      <c r="Q103" s="36">
        <f>SUMIFS(СВЦЭМ!$C$39:$C$782,СВЦЭМ!$A$39:$A$782,$A103,СВЦЭМ!$B$39:$B$782,Q$77)+'СЕТ СН'!$H$12+СВЦЭМ!$D$10+'СЕТ СН'!$H$6-'СЕТ СН'!$H$22</f>
        <v>2367.5973827899998</v>
      </c>
      <c r="R103" s="36">
        <f>SUMIFS(СВЦЭМ!$C$39:$C$782,СВЦЭМ!$A$39:$A$782,$A103,СВЦЭМ!$B$39:$B$782,R$77)+'СЕТ СН'!$H$12+СВЦЭМ!$D$10+'СЕТ СН'!$H$6-'СЕТ СН'!$H$22</f>
        <v>2358.0500574199996</v>
      </c>
      <c r="S103" s="36">
        <f>SUMIFS(СВЦЭМ!$C$39:$C$782,СВЦЭМ!$A$39:$A$782,$A103,СВЦЭМ!$B$39:$B$782,S$77)+'СЕТ СН'!$H$12+СВЦЭМ!$D$10+'СЕТ СН'!$H$6-'СЕТ СН'!$H$22</f>
        <v>2314.41371381</v>
      </c>
      <c r="T103" s="36">
        <f>SUMIFS(СВЦЭМ!$C$39:$C$782,СВЦЭМ!$A$39:$A$782,$A103,СВЦЭМ!$B$39:$B$782,T$77)+'СЕТ СН'!$H$12+СВЦЭМ!$D$10+'СЕТ СН'!$H$6-'СЕТ СН'!$H$22</f>
        <v>2267.5357301599997</v>
      </c>
      <c r="U103" s="36">
        <f>SUMIFS(СВЦЭМ!$C$39:$C$782,СВЦЭМ!$A$39:$A$782,$A103,СВЦЭМ!$B$39:$B$782,U$77)+'СЕТ СН'!$H$12+СВЦЭМ!$D$10+'СЕТ СН'!$H$6-'СЕТ СН'!$H$22</f>
        <v>2242.0217731299999</v>
      </c>
      <c r="V103" s="36">
        <f>SUMIFS(СВЦЭМ!$C$39:$C$782,СВЦЭМ!$A$39:$A$782,$A103,СВЦЭМ!$B$39:$B$782,V$77)+'СЕТ СН'!$H$12+СВЦЭМ!$D$10+'СЕТ СН'!$H$6-'СЕТ СН'!$H$22</f>
        <v>2230.7985093899997</v>
      </c>
      <c r="W103" s="36">
        <f>SUMIFS(СВЦЭМ!$C$39:$C$782,СВЦЭМ!$A$39:$A$782,$A103,СВЦЭМ!$B$39:$B$782,W$77)+'СЕТ СН'!$H$12+СВЦЭМ!$D$10+'СЕТ СН'!$H$6-'СЕТ СН'!$H$22</f>
        <v>2280.9613555699998</v>
      </c>
      <c r="X103" s="36">
        <f>SUMIFS(СВЦЭМ!$C$39:$C$782,СВЦЭМ!$A$39:$A$782,$A103,СВЦЭМ!$B$39:$B$782,X$77)+'СЕТ СН'!$H$12+СВЦЭМ!$D$10+'СЕТ СН'!$H$6-'СЕТ СН'!$H$22</f>
        <v>2304.2077292200001</v>
      </c>
      <c r="Y103" s="36">
        <f>SUMIFS(СВЦЭМ!$C$39:$C$782,СВЦЭМ!$A$39:$A$782,$A103,СВЦЭМ!$B$39:$B$782,Y$77)+'СЕТ СН'!$H$12+СВЦЭМ!$D$10+'СЕТ СН'!$H$6-'СЕТ СН'!$H$22</f>
        <v>2343.3063890399999</v>
      </c>
    </row>
    <row r="104" spans="1:25" ht="15.75" x14ac:dyDescent="0.2">
      <c r="A104" s="35">
        <f t="shared" si="2"/>
        <v>44984</v>
      </c>
      <c r="B104" s="36">
        <f>SUMIFS(СВЦЭМ!$C$39:$C$782,СВЦЭМ!$A$39:$A$782,$A104,СВЦЭМ!$B$39:$B$782,B$77)+'СЕТ СН'!$H$12+СВЦЭМ!$D$10+'СЕТ СН'!$H$6-'СЕТ СН'!$H$22</f>
        <v>2362.7341292299998</v>
      </c>
      <c r="C104" s="36">
        <f>SUMIFS(СВЦЭМ!$C$39:$C$782,СВЦЭМ!$A$39:$A$782,$A104,СВЦЭМ!$B$39:$B$782,C$77)+'СЕТ СН'!$H$12+СВЦЭМ!$D$10+'СЕТ СН'!$H$6-'СЕТ СН'!$H$22</f>
        <v>2393.6606411599996</v>
      </c>
      <c r="D104" s="36">
        <f>SUMIFS(СВЦЭМ!$C$39:$C$782,СВЦЭМ!$A$39:$A$782,$A104,СВЦЭМ!$B$39:$B$782,D$77)+'СЕТ СН'!$H$12+СВЦЭМ!$D$10+'СЕТ СН'!$H$6-'СЕТ СН'!$H$22</f>
        <v>2388.6751012799996</v>
      </c>
      <c r="E104" s="36">
        <f>SUMIFS(СВЦЭМ!$C$39:$C$782,СВЦЭМ!$A$39:$A$782,$A104,СВЦЭМ!$B$39:$B$782,E$77)+'СЕТ СН'!$H$12+СВЦЭМ!$D$10+'СЕТ СН'!$H$6-'СЕТ СН'!$H$22</f>
        <v>2405.95736369</v>
      </c>
      <c r="F104" s="36">
        <f>SUMIFS(СВЦЭМ!$C$39:$C$782,СВЦЭМ!$A$39:$A$782,$A104,СВЦЭМ!$B$39:$B$782,F$77)+'СЕТ СН'!$H$12+СВЦЭМ!$D$10+'СЕТ СН'!$H$6-'СЕТ СН'!$H$22</f>
        <v>2403.06037294</v>
      </c>
      <c r="G104" s="36">
        <f>SUMIFS(СВЦЭМ!$C$39:$C$782,СВЦЭМ!$A$39:$A$782,$A104,СВЦЭМ!$B$39:$B$782,G$77)+'СЕТ СН'!$H$12+СВЦЭМ!$D$10+'СЕТ СН'!$H$6-'СЕТ СН'!$H$22</f>
        <v>2368.8223299699998</v>
      </c>
      <c r="H104" s="36">
        <f>SUMIFS(СВЦЭМ!$C$39:$C$782,СВЦЭМ!$A$39:$A$782,$A104,СВЦЭМ!$B$39:$B$782,H$77)+'СЕТ СН'!$H$12+СВЦЭМ!$D$10+'СЕТ СН'!$H$6-'СЕТ СН'!$H$22</f>
        <v>2323.5112861899997</v>
      </c>
      <c r="I104" s="36">
        <f>SUMIFS(СВЦЭМ!$C$39:$C$782,СВЦЭМ!$A$39:$A$782,$A104,СВЦЭМ!$B$39:$B$782,I$77)+'СЕТ СН'!$H$12+СВЦЭМ!$D$10+'СЕТ СН'!$H$6-'СЕТ СН'!$H$22</f>
        <v>2277.45440328</v>
      </c>
      <c r="J104" s="36">
        <f>SUMIFS(СВЦЭМ!$C$39:$C$782,СВЦЭМ!$A$39:$A$782,$A104,СВЦЭМ!$B$39:$B$782,J$77)+'СЕТ СН'!$H$12+СВЦЭМ!$D$10+'СЕТ СН'!$H$6-'СЕТ СН'!$H$22</f>
        <v>2255.1423499699999</v>
      </c>
      <c r="K104" s="36">
        <f>SUMIFS(СВЦЭМ!$C$39:$C$782,СВЦЭМ!$A$39:$A$782,$A104,СВЦЭМ!$B$39:$B$782,K$77)+'СЕТ СН'!$H$12+СВЦЭМ!$D$10+'СЕТ СН'!$H$6-'СЕТ СН'!$H$22</f>
        <v>2229.6353644800001</v>
      </c>
      <c r="L104" s="36">
        <f>SUMIFS(СВЦЭМ!$C$39:$C$782,СВЦЭМ!$A$39:$A$782,$A104,СВЦЭМ!$B$39:$B$782,L$77)+'СЕТ СН'!$H$12+СВЦЭМ!$D$10+'СЕТ СН'!$H$6-'СЕТ СН'!$H$22</f>
        <v>2236.7613592999996</v>
      </c>
      <c r="M104" s="36">
        <f>SUMIFS(СВЦЭМ!$C$39:$C$782,СВЦЭМ!$A$39:$A$782,$A104,СВЦЭМ!$B$39:$B$782,M$77)+'СЕТ СН'!$H$12+СВЦЭМ!$D$10+'СЕТ СН'!$H$6-'СЕТ СН'!$H$22</f>
        <v>2275.8009149099998</v>
      </c>
      <c r="N104" s="36">
        <f>SUMIFS(СВЦЭМ!$C$39:$C$782,СВЦЭМ!$A$39:$A$782,$A104,СВЦЭМ!$B$39:$B$782,N$77)+'СЕТ СН'!$H$12+СВЦЭМ!$D$10+'СЕТ СН'!$H$6-'СЕТ СН'!$H$22</f>
        <v>2307.7610075699999</v>
      </c>
      <c r="O104" s="36">
        <f>SUMIFS(СВЦЭМ!$C$39:$C$782,СВЦЭМ!$A$39:$A$782,$A104,СВЦЭМ!$B$39:$B$782,O$77)+'СЕТ СН'!$H$12+СВЦЭМ!$D$10+'СЕТ СН'!$H$6-'СЕТ СН'!$H$22</f>
        <v>2354.0684106799999</v>
      </c>
      <c r="P104" s="36">
        <f>SUMIFS(СВЦЭМ!$C$39:$C$782,СВЦЭМ!$A$39:$A$782,$A104,СВЦЭМ!$B$39:$B$782,P$77)+'СЕТ СН'!$H$12+СВЦЭМ!$D$10+'СЕТ СН'!$H$6-'СЕТ СН'!$H$22</f>
        <v>2368.4725067999998</v>
      </c>
      <c r="Q104" s="36">
        <f>SUMIFS(СВЦЭМ!$C$39:$C$782,СВЦЭМ!$A$39:$A$782,$A104,СВЦЭМ!$B$39:$B$782,Q$77)+'СЕТ СН'!$H$12+СВЦЭМ!$D$10+'СЕТ СН'!$H$6-'СЕТ СН'!$H$22</f>
        <v>2381.7548752299999</v>
      </c>
      <c r="R104" s="36">
        <f>SUMIFS(СВЦЭМ!$C$39:$C$782,СВЦЭМ!$A$39:$A$782,$A104,СВЦЭМ!$B$39:$B$782,R$77)+'СЕТ СН'!$H$12+СВЦЭМ!$D$10+'СЕТ СН'!$H$6-'СЕТ СН'!$H$22</f>
        <v>2366.65303976</v>
      </c>
      <c r="S104" s="36">
        <f>SUMIFS(СВЦЭМ!$C$39:$C$782,СВЦЭМ!$A$39:$A$782,$A104,СВЦЭМ!$B$39:$B$782,S$77)+'СЕТ СН'!$H$12+СВЦЭМ!$D$10+'СЕТ СН'!$H$6-'СЕТ СН'!$H$22</f>
        <v>2323.27796481</v>
      </c>
      <c r="T104" s="36">
        <f>SUMIFS(СВЦЭМ!$C$39:$C$782,СВЦЭМ!$A$39:$A$782,$A104,СВЦЭМ!$B$39:$B$782,T$77)+'СЕТ СН'!$H$12+СВЦЭМ!$D$10+'СЕТ СН'!$H$6-'СЕТ СН'!$H$22</f>
        <v>2253.0475859099997</v>
      </c>
      <c r="U104" s="36">
        <f>SUMIFS(СВЦЭМ!$C$39:$C$782,СВЦЭМ!$A$39:$A$782,$A104,СВЦЭМ!$B$39:$B$782,U$77)+'СЕТ СН'!$H$12+СВЦЭМ!$D$10+'СЕТ СН'!$H$6-'СЕТ СН'!$H$22</f>
        <v>2262.6911304999999</v>
      </c>
      <c r="V104" s="36">
        <f>SUMIFS(СВЦЭМ!$C$39:$C$782,СВЦЭМ!$A$39:$A$782,$A104,СВЦЭМ!$B$39:$B$782,V$77)+'СЕТ СН'!$H$12+СВЦЭМ!$D$10+'СЕТ СН'!$H$6-'СЕТ СН'!$H$22</f>
        <v>2274.77161067</v>
      </c>
      <c r="W104" s="36">
        <f>SUMIFS(СВЦЭМ!$C$39:$C$782,СВЦЭМ!$A$39:$A$782,$A104,СВЦЭМ!$B$39:$B$782,W$77)+'СЕТ СН'!$H$12+СВЦЭМ!$D$10+'СЕТ СН'!$H$6-'СЕТ СН'!$H$22</f>
        <v>2314.9954651199996</v>
      </c>
      <c r="X104" s="36">
        <f>SUMIFS(СВЦЭМ!$C$39:$C$782,СВЦЭМ!$A$39:$A$782,$A104,СВЦЭМ!$B$39:$B$782,X$77)+'СЕТ СН'!$H$12+СВЦЭМ!$D$10+'СЕТ СН'!$H$6-'СЕТ СН'!$H$22</f>
        <v>2331.24438371</v>
      </c>
      <c r="Y104" s="36">
        <f>SUMIFS(СВЦЭМ!$C$39:$C$782,СВЦЭМ!$A$39:$A$782,$A104,СВЦЭМ!$B$39:$B$782,Y$77)+'СЕТ СН'!$H$12+СВЦЭМ!$D$10+'СЕТ СН'!$H$6-'СЕТ СН'!$H$22</f>
        <v>2374.8383194600001</v>
      </c>
    </row>
    <row r="105" spans="1:25" ht="15.75" x14ac:dyDescent="0.2">
      <c r="A105" s="35">
        <f t="shared" si="2"/>
        <v>44985</v>
      </c>
      <c r="B105" s="36">
        <f>SUMIFS(СВЦЭМ!$C$39:$C$782,СВЦЭМ!$A$39:$A$782,$A105,СВЦЭМ!$B$39:$B$782,B$77)+'СЕТ СН'!$H$12+СВЦЭМ!$D$10+'СЕТ СН'!$H$6-'СЕТ СН'!$H$22</f>
        <v>2527.4797297099999</v>
      </c>
      <c r="C105" s="36">
        <f>SUMIFS(СВЦЭМ!$C$39:$C$782,СВЦЭМ!$A$39:$A$782,$A105,СВЦЭМ!$B$39:$B$782,C$77)+'СЕТ СН'!$H$12+СВЦЭМ!$D$10+'СЕТ СН'!$H$6-'СЕТ СН'!$H$22</f>
        <v>2546.4389564500002</v>
      </c>
      <c r="D105" s="36">
        <f>SUMIFS(СВЦЭМ!$C$39:$C$782,СВЦЭМ!$A$39:$A$782,$A105,СВЦЭМ!$B$39:$B$782,D$77)+'СЕТ СН'!$H$12+СВЦЭМ!$D$10+'СЕТ СН'!$H$6-'СЕТ СН'!$H$22</f>
        <v>2591.7336052000001</v>
      </c>
      <c r="E105" s="36">
        <f>SUMIFS(СВЦЭМ!$C$39:$C$782,СВЦЭМ!$A$39:$A$782,$A105,СВЦЭМ!$B$39:$B$782,E$77)+'СЕТ СН'!$H$12+СВЦЭМ!$D$10+'СЕТ СН'!$H$6-'СЕТ СН'!$H$22</f>
        <v>2597.046249</v>
      </c>
      <c r="F105" s="36">
        <f>SUMIFS(СВЦЭМ!$C$39:$C$782,СВЦЭМ!$A$39:$A$782,$A105,СВЦЭМ!$B$39:$B$782,F$77)+'СЕТ СН'!$H$12+СВЦЭМ!$D$10+'СЕТ СН'!$H$6-'СЕТ СН'!$H$22</f>
        <v>2581.4786226400001</v>
      </c>
      <c r="G105" s="36">
        <f>SUMIFS(СВЦЭМ!$C$39:$C$782,СВЦЭМ!$A$39:$A$782,$A105,СВЦЭМ!$B$39:$B$782,G$77)+'СЕТ СН'!$H$12+СВЦЭМ!$D$10+'СЕТ СН'!$H$6-'СЕТ СН'!$H$22</f>
        <v>2556.7016506800001</v>
      </c>
      <c r="H105" s="36">
        <f>SUMIFS(СВЦЭМ!$C$39:$C$782,СВЦЭМ!$A$39:$A$782,$A105,СВЦЭМ!$B$39:$B$782,H$77)+'СЕТ СН'!$H$12+СВЦЭМ!$D$10+'СЕТ СН'!$H$6-'СЕТ СН'!$H$22</f>
        <v>2508.1120775100003</v>
      </c>
      <c r="I105" s="36">
        <f>SUMIFS(СВЦЭМ!$C$39:$C$782,СВЦЭМ!$A$39:$A$782,$A105,СВЦЭМ!$B$39:$B$782,I$77)+'СЕТ СН'!$H$12+СВЦЭМ!$D$10+'СЕТ СН'!$H$6-'СЕТ СН'!$H$22</f>
        <v>2439.5898210199998</v>
      </c>
      <c r="J105" s="36">
        <f>SUMIFS(СВЦЭМ!$C$39:$C$782,СВЦЭМ!$A$39:$A$782,$A105,СВЦЭМ!$B$39:$B$782,J$77)+'СЕТ СН'!$H$12+СВЦЭМ!$D$10+'СЕТ СН'!$H$6-'СЕТ СН'!$H$22</f>
        <v>2417.1797987800001</v>
      </c>
      <c r="K105" s="36">
        <f>SUMIFS(СВЦЭМ!$C$39:$C$782,СВЦЭМ!$A$39:$A$782,$A105,СВЦЭМ!$B$39:$B$782,K$77)+'СЕТ СН'!$H$12+СВЦЭМ!$D$10+'СЕТ СН'!$H$6-'СЕТ СН'!$H$22</f>
        <v>2398.8201185099997</v>
      </c>
      <c r="L105" s="36">
        <f>SUMIFS(СВЦЭМ!$C$39:$C$782,СВЦЭМ!$A$39:$A$782,$A105,СВЦЭМ!$B$39:$B$782,L$77)+'СЕТ СН'!$H$12+СВЦЭМ!$D$10+'СЕТ СН'!$H$6-'СЕТ СН'!$H$22</f>
        <v>2381.8425193399999</v>
      </c>
      <c r="M105" s="36">
        <f>SUMIFS(СВЦЭМ!$C$39:$C$782,СВЦЭМ!$A$39:$A$782,$A105,СВЦЭМ!$B$39:$B$782,M$77)+'СЕТ СН'!$H$12+СВЦЭМ!$D$10+'СЕТ СН'!$H$6-'СЕТ СН'!$H$22</f>
        <v>2399.91699836</v>
      </c>
      <c r="N105" s="36">
        <f>SUMIFS(СВЦЭМ!$C$39:$C$782,СВЦЭМ!$A$39:$A$782,$A105,СВЦЭМ!$B$39:$B$782,N$77)+'СЕТ СН'!$H$12+СВЦЭМ!$D$10+'СЕТ СН'!$H$6-'СЕТ СН'!$H$22</f>
        <v>2437.1506499100001</v>
      </c>
      <c r="O105" s="36">
        <f>SUMIFS(СВЦЭМ!$C$39:$C$782,СВЦЭМ!$A$39:$A$782,$A105,СВЦЭМ!$B$39:$B$782,O$77)+'СЕТ СН'!$H$12+СВЦЭМ!$D$10+'СЕТ СН'!$H$6-'СЕТ СН'!$H$22</f>
        <v>2445.6598954900001</v>
      </c>
      <c r="P105" s="36">
        <f>SUMIFS(СВЦЭМ!$C$39:$C$782,СВЦЭМ!$A$39:$A$782,$A105,СВЦЭМ!$B$39:$B$782,P$77)+'СЕТ СН'!$H$12+СВЦЭМ!$D$10+'СЕТ СН'!$H$6-'СЕТ СН'!$H$22</f>
        <v>2501.91581056</v>
      </c>
      <c r="Q105" s="36">
        <f>SUMIFS(СВЦЭМ!$C$39:$C$782,СВЦЭМ!$A$39:$A$782,$A105,СВЦЭМ!$B$39:$B$782,Q$77)+'СЕТ СН'!$H$12+СВЦЭМ!$D$10+'СЕТ СН'!$H$6-'СЕТ СН'!$H$22</f>
        <v>2492.89084723</v>
      </c>
      <c r="R105" s="36">
        <f>SUMIFS(СВЦЭМ!$C$39:$C$782,СВЦЭМ!$A$39:$A$782,$A105,СВЦЭМ!$B$39:$B$782,R$77)+'СЕТ СН'!$H$12+СВЦЭМ!$D$10+'СЕТ СН'!$H$6-'СЕТ СН'!$H$22</f>
        <v>2520.4824387399999</v>
      </c>
      <c r="S105" s="36">
        <f>SUMIFS(СВЦЭМ!$C$39:$C$782,СВЦЭМ!$A$39:$A$782,$A105,СВЦЭМ!$B$39:$B$782,S$77)+'СЕТ СН'!$H$12+СВЦЭМ!$D$10+'СЕТ СН'!$H$6-'СЕТ СН'!$H$22</f>
        <v>2506.1481816</v>
      </c>
      <c r="T105" s="36">
        <f>SUMIFS(СВЦЭМ!$C$39:$C$782,СВЦЭМ!$A$39:$A$782,$A105,СВЦЭМ!$B$39:$B$782,T$77)+'СЕТ СН'!$H$12+СВЦЭМ!$D$10+'СЕТ СН'!$H$6-'СЕТ СН'!$H$22</f>
        <v>2474.0167292700003</v>
      </c>
      <c r="U105" s="36">
        <f>SUMIFS(СВЦЭМ!$C$39:$C$782,СВЦЭМ!$A$39:$A$782,$A105,СВЦЭМ!$B$39:$B$782,U$77)+'СЕТ СН'!$H$12+СВЦЭМ!$D$10+'СЕТ СН'!$H$6-'СЕТ СН'!$H$22</f>
        <v>2426.1301206500002</v>
      </c>
      <c r="V105" s="36">
        <f>SUMIFS(СВЦЭМ!$C$39:$C$782,СВЦЭМ!$A$39:$A$782,$A105,СВЦЭМ!$B$39:$B$782,V$77)+'СЕТ СН'!$H$12+СВЦЭМ!$D$10+'СЕТ СН'!$H$6-'СЕТ СН'!$H$22</f>
        <v>2426.9633715100003</v>
      </c>
      <c r="W105" s="36">
        <f>SUMIFS(СВЦЭМ!$C$39:$C$782,СВЦЭМ!$A$39:$A$782,$A105,СВЦЭМ!$B$39:$B$782,W$77)+'СЕТ СН'!$H$12+СВЦЭМ!$D$10+'СЕТ СН'!$H$6-'СЕТ СН'!$H$22</f>
        <v>2449.0650890800002</v>
      </c>
      <c r="X105" s="36">
        <f>SUMIFS(СВЦЭМ!$C$39:$C$782,СВЦЭМ!$A$39:$A$782,$A105,СВЦЭМ!$B$39:$B$782,X$77)+'СЕТ СН'!$H$12+СВЦЭМ!$D$10+'СЕТ СН'!$H$6-'СЕТ СН'!$H$22</f>
        <v>2467.4404219399999</v>
      </c>
      <c r="Y105" s="36">
        <f>SUMIFS(СВЦЭМ!$C$39:$C$782,СВЦЭМ!$A$39:$A$782,$A105,СВЦЭМ!$B$39:$B$782,Y$77)+'СЕТ СН'!$H$12+СВЦЭМ!$D$10+'СЕТ СН'!$H$6-'СЕТ СН'!$H$22</f>
        <v>2464.6128649900002</v>
      </c>
    </row>
    <row r="106" spans="1:25" ht="15.75" x14ac:dyDescent="0.25">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row>
    <row r="107" spans="1:25"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5" ht="12.75" customHeight="1" x14ac:dyDescent="0.2">
      <c r="A108" s="137" t="s">
        <v>7</v>
      </c>
      <c r="B108" s="131" t="s">
        <v>73</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3"/>
    </row>
    <row r="109" spans="1:25" ht="12.75" customHeight="1" x14ac:dyDescent="0.2">
      <c r="A109" s="138"/>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6"/>
    </row>
    <row r="110" spans="1:25" ht="12.75" customHeight="1" x14ac:dyDescent="0.2">
      <c r="A110" s="139"/>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5" ht="15.75" x14ac:dyDescent="0.2">
      <c r="A111" s="35" t="str">
        <f>A78</f>
        <v>01.02.2023</v>
      </c>
      <c r="B111" s="36">
        <f>SUMIFS(СВЦЭМ!$C$39:$C$782,СВЦЭМ!$A$39:$A$782,$A111,СВЦЭМ!$B$39:$B$782,B$110)+'СЕТ СН'!$I$12+СВЦЭМ!$D$10+'СЕТ СН'!$I$6-'СЕТ СН'!$I$22</f>
        <v>2722.7179043599999</v>
      </c>
      <c r="C111" s="36">
        <f>SUMIFS(СВЦЭМ!$C$39:$C$782,СВЦЭМ!$A$39:$A$782,$A111,СВЦЭМ!$B$39:$B$782,C$110)+'СЕТ СН'!$I$12+СВЦЭМ!$D$10+'СЕТ СН'!$I$6-'СЕТ СН'!$I$22</f>
        <v>2724.1847925800002</v>
      </c>
      <c r="D111" s="36">
        <f>SUMIFS(СВЦЭМ!$C$39:$C$782,СВЦЭМ!$A$39:$A$782,$A111,СВЦЭМ!$B$39:$B$782,D$110)+'СЕТ СН'!$I$12+СВЦЭМ!$D$10+'СЕТ СН'!$I$6-'СЕТ СН'!$I$22</f>
        <v>2809.7783263000001</v>
      </c>
      <c r="E111" s="36">
        <f>SUMIFS(СВЦЭМ!$C$39:$C$782,СВЦЭМ!$A$39:$A$782,$A111,СВЦЭМ!$B$39:$B$782,E$110)+'СЕТ СН'!$I$12+СВЦЭМ!$D$10+'СЕТ СН'!$I$6-'СЕТ СН'!$I$22</f>
        <v>2831.9316552199998</v>
      </c>
      <c r="F111" s="36">
        <f>SUMIFS(СВЦЭМ!$C$39:$C$782,СВЦЭМ!$A$39:$A$782,$A111,СВЦЭМ!$B$39:$B$782,F$110)+'СЕТ СН'!$I$12+СВЦЭМ!$D$10+'СЕТ СН'!$I$6-'СЕТ СН'!$I$22</f>
        <v>2823.2524024100003</v>
      </c>
      <c r="G111" s="36">
        <f>SUMIFS(СВЦЭМ!$C$39:$C$782,СВЦЭМ!$A$39:$A$782,$A111,СВЦЭМ!$B$39:$B$782,G$110)+'СЕТ СН'!$I$12+СВЦЭМ!$D$10+'СЕТ СН'!$I$6-'СЕТ СН'!$I$22</f>
        <v>2793.2221465299999</v>
      </c>
      <c r="H111" s="36">
        <f>SUMIFS(СВЦЭМ!$C$39:$C$782,СВЦЭМ!$A$39:$A$782,$A111,СВЦЭМ!$B$39:$B$782,H$110)+'СЕТ СН'!$I$12+СВЦЭМ!$D$10+'СЕТ СН'!$I$6-'СЕТ СН'!$I$22</f>
        <v>2761.3694033699999</v>
      </c>
      <c r="I111" s="36">
        <f>SUMIFS(СВЦЭМ!$C$39:$C$782,СВЦЭМ!$A$39:$A$782,$A111,СВЦЭМ!$B$39:$B$782,I$110)+'СЕТ СН'!$I$12+СВЦЭМ!$D$10+'СЕТ СН'!$I$6-'СЕТ СН'!$I$22</f>
        <v>2843.9992023499999</v>
      </c>
      <c r="J111" s="36">
        <f>SUMIFS(СВЦЭМ!$C$39:$C$782,СВЦЭМ!$A$39:$A$782,$A111,СВЦЭМ!$B$39:$B$782,J$110)+'СЕТ СН'!$I$12+СВЦЭМ!$D$10+'СЕТ СН'!$I$6-'СЕТ СН'!$I$22</f>
        <v>2845.1844828599997</v>
      </c>
      <c r="K111" s="36">
        <f>SUMIFS(СВЦЭМ!$C$39:$C$782,СВЦЭМ!$A$39:$A$782,$A111,СВЦЭМ!$B$39:$B$782,K$110)+'СЕТ СН'!$I$12+СВЦЭМ!$D$10+'СЕТ СН'!$I$6-'СЕТ СН'!$I$22</f>
        <v>2841.37171227</v>
      </c>
      <c r="L111" s="36">
        <f>SUMIFS(СВЦЭМ!$C$39:$C$782,СВЦЭМ!$A$39:$A$782,$A111,СВЦЭМ!$B$39:$B$782,L$110)+'СЕТ СН'!$I$12+СВЦЭМ!$D$10+'СЕТ СН'!$I$6-'СЕТ СН'!$I$22</f>
        <v>2822.9509078800002</v>
      </c>
      <c r="M111" s="36">
        <f>SUMIFS(СВЦЭМ!$C$39:$C$782,СВЦЭМ!$A$39:$A$782,$A111,СВЦЭМ!$B$39:$B$782,M$110)+'СЕТ СН'!$I$12+СВЦЭМ!$D$10+'СЕТ СН'!$I$6-'СЕТ СН'!$I$22</f>
        <v>2820.2689450500002</v>
      </c>
      <c r="N111" s="36">
        <f>SUMIFS(СВЦЭМ!$C$39:$C$782,СВЦЭМ!$A$39:$A$782,$A111,СВЦЭМ!$B$39:$B$782,N$110)+'СЕТ СН'!$I$12+СВЦЭМ!$D$10+'СЕТ СН'!$I$6-'СЕТ СН'!$I$22</f>
        <v>2794.22212915</v>
      </c>
      <c r="O111" s="36">
        <f>SUMIFS(СВЦЭМ!$C$39:$C$782,СВЦЭМ!$A$39:$A$782,$A111,СВЦЭМ!$B$39:$B$782,O$110)+'СЕТ СН'!$I$12+СВЦЭМ!$D$10+'СЕТ СН'!$I$6-'СЕТ СН'!$I$22</f>
        <v>2779.0941939699997</v>
      </c>
      <c r="P111" s="36">
        <f>SUMIFS(СВЦЭМ!$C$39:$C$782,СВЦЭМ!$A$39:$A$782,$A111,СВЦЭМ!$B$39:$B$782,P$110)+'СЕТ СН'!$I$12+СВЦЭМ!$D$10+'СЕТ СН'!$I$6-'СЕТ СН'!$I$22</f>
        <v>2776.1280386399999</v>
      </c>
      <c r="Q111" s="36">
        <f>SUMIFS(СВЦЭМ!$C$39:$C$782,СВЦЭМ!$A$39:$A$782,$A111,СВЦЭМ!$B$39:$B$782,Q$110)+'СЕТ СН'!$I$12+СВЦЭМ!$D$10+'СЕТ СН'!$I$6-'СЕТ СН'!$I$22</f>
        <v>2774.98228083</v>
      </c>
      <c r="R111" s="36">
        <f>SUMIFS(СВЦЭМ!$C$39:$C$782,СВЦЭМ!$A$39:$A$782,$A111,СВЦЭМ!$B$39:$B$782,R$110)+'СЕТ СН'!$I$12+СВЦЭМ!$D$10+'СЕТ СН'!$I$6-'СЕТ СН'!$I$22</f>
        <v>2766.3434582099999</v>
      </c>
      <c r="S111" s="36">
        <f>SUMIFS(СВЦЭМ!$C$39:$C$782,СВЦЭМ!$A$39:$A$782,$A111,СВЦЭМ!$B$39:$B$782,S$110)+'СЕТ СН'!$I$12+СВЦЭМ!$D$10+'СЕТ СН'!$I$6-'СЕТ СН'!$I$22</f>
        <v>2769.4383153600002</v>
      </c>
      <c r="T111" s="36">
        <f>SUMIFS(СВЦЭМ!$C$39:$C$782,СВЦЭМ!$A$39:$A$782,$A111,СВЦЭМ!$B$39:$B$782,T$110)+'СЕТ СН'!$I$12+СВЦЭМ!$D$10+'СЕТ СН'!$I$6-'СЕТ СН'!$I$22</f>
        <v>2777.90452031</v>
      </c>
      <c r="U111" s="36">
        <f>SUMIFS(СВЦЭМ!$C$39:$C$782,СВЦЭМ!$A$39:$A$782,$A111,СВЦЭМ!$B$39:$B$782,U$110)+'СЕТ СН'!$I$12+СВЦЭМ!$D$10+'СЕТ СН'!$I$6-'СЕТ СН'!$I$22</f>
        <v>2754.2576086199997</v>
      </c>
      <c r="V111" s="36">
        <f>SUMIFS(СВЦЭМ!$C$39:$C$782,СВЦЭМ!$A$39:$A$782,$A111,СВЦЭМ!$B$39:$B$782,V$110)+'СЕТ СН'!$I$12+СВЦЭМ!$D$10+'СЕТ СН'!$I$6-'СЕТ СН'!$I$22</f>
        <v>2770.6201760100003</v>
      </c>
      <c r="W111" s="36">
        <f>SUMIFS(СВЦЭМ!$C$39:$C$782,СВЦЭМ!$A$39:$A$782,$A111,СВЦЭМ!$B$39:$B$782,W$110)+'СЕТ СН'!$I$12+СВЦЭМ!$D$10+'СЕТ СН'!$I$6-'СЕТ СН'!$I$22</f>
        <v>2763.11284712</v>
      </c>
      <c r="X111" s="36">
        <f>SUMIFS(СВЦЭМ!$C$39:$C$782,СВЦЭМ!$A$39:$A$782,$A111,СВЦЭМ!$B$39:$B$782,X$110)+'СЕТ СН'!$I$12+СВЦЭМ!$D$10+'СЕТ СН'!$I$6-'СЕТ СН'!$I$22</f>
        <v>2746.6132134700001</v>
      </c>
      <c r="Y111" s="36">
        <f>SUMIFS(СВЦЭМ!$C$39:$C$782,СВЦЭМ!$A$39:$A$782,$A111,СВЦЭМ!$B$39:$B$782,Y$110)+'СЕТ СН'!$I$12+СВЦЭМ!$D$10+'СЕТ СН'!$I$6-'СЕТ СН'!$I$22</f>
        <v>2722.88697886</v>
      </c>
    </row>
    <row r="112" spans="1:25" ht="15.75" x14ac:dyDescent="0.2">
      <c r="A112" s="35">
        <f>A111+1</f>
        <v>44959</v>
      </c>
      <c r="B112" s="36">
        <f>SUMIFS(СВЦЭМ!$C$39:$C$782,СВЦЭМ!$A$39:$A$782,$A112,СВЦЭМ!$B$39:$B$782,B$110)+'СЕТ СН'!$I$12+СВЦЭМ!$D$10+'СЕТ СН'!$I$6-'СЕТ СН'!$I$22</f>
        <v>2773.5324190599999</v>
      </c>
      <c r="C112" s="36">
        <f>SUMIFS(СВЦЭМ!$C$39:$C$782,СВЦЭМ!$A$39:$A$782,$A112,СВЦЭМ!$B$39:$B$782,C$110)+'СЕТ СН'!$I$12+СВЦЭМ!$D$10+'СЕТ СН'!$I$6-'СЕТ СН'!$I$22</f>
        <v>2745.3672248799999</v>
      </c>
      <c r="D112" s="36">
        <f>SUMIFS(СВЦЭМ!$C$39:$C$782,СВЦЭМ!$A$39:$A$782,$A112,СВЦЭМ!$B$39:$B$782,D$110)+'СЕТ СН'!$I$12+СВЦЭМ!$D$10+'СЕТ СН'!$I$6-'СЕТ СН'!$I$22</f>
        <v>2766.6373403099997</v>
      </c>
      <c r="E112" s="36">
        <f>SUMIFS(СВЦЭМ!$C$39:$C$782,СВЦЭМ!$A$39:$A$782,$A112,СВЦЭМ!$B$39:$B$782,E$110)+'СЕТ СН'!$I$12+СВЦЭМ!$D$10+'СЕТ СН'!$I$6-'СЕТ СН'!$I$22</f>
        <v>2775.5104443800001</v>
      </c>
      <c r="F112" s="36">
        <f>SUMIFS(СВЦЭМ!$C$39:$C$782,СВЦЭМ!$A$39:$A$782,$A112,СВЦЭМ!$B$39:$B$782,F$110)+'СЕТ СН'!$I$12+СВЦЭМ!$D$10+'СЕТ СН'!$I$6-'СЕТ СН'!$I$22</f>
        <v>2766.8998095899997</v>
      </c>
      <c r="G112" s="36">
        <f>SUMIFS(СВЦЭМ!$C$39:$C$782,СВЦЭМ!$A$39:$A$782,$A112,СВЦЭМ!$B$39:$B$782,G$110)+'СЕТ СН'!$I$12+СВЦЭМ!$D$10+'СЕТ СН'!$I$6-'СЕТ СН'!$I$22</f>
        <v>2777.26177482</v>
      </c>
      <c r="H112" s="36">
        <f>SUMIFS(СВЦЭМ!$C$39:$C$782,СВЦЭМ!$A$39:$A$782,$A112,СВЦЭМ!$B$39:$B$782,H$110)+'СЕТ СН'!$I$12+СВЦЭМ!$D$10+'СЕТ СН'!$I$6-'СЕТ СН'!$I$22</f>
        <v>2805.0512149300002</v>
      </c>
      <c r="I112" s="36">
        <f>SUMIFS(СВЦЭМ!$C$39:$C$782,СВЦЭМ!$A$39:$A$782,$A112,СВЦЭМ!$B$39:$B$782,I$110)+'СЕТ СН'!$I$12+СВЦЭМ!$D$10+'СЕТ СН'!$I$6-'СЕТ СН'!$I$22</f>
        <v>2772.1812823299997</v>
      </c>
      <c r="J112" s="36">
        <f>SUMIFS(СВЦЭМ!$C$39:$C$782,СВЦЭМ!$A$39:$A$782,$A112,СВЦЭМ!$B$39:$B$782,J$110)+'СЕТ СН'!$I$12+СВЦЭМ!$D$10+'СЕТ СН'!$I$6-'СЕТ СН'!$I$22</f>
        <v>2742.1088292899999</v>
      </c>
      <c r="K112" s="36">
        <f>SUMIFS(СВЦЭМ!$C$39:$C$782,СВЦЭМ!$A$39:$A$782,$A112,СВЦЭМ!$B$39:$B$782,K$110)+'СЕТ СН'!$I$12+СВЦЭМ!$D$10+'СЕТ СН'!$I$6-'СЕТ СН'!$I$22</f>
        <v>2753.9894420999999</v>
      </c>
      <c r="L112" s="36">
        <f>SUMIFS(СВЦЭМ!$C$39:$C$782,СВЦЭМ!$A$39:$A$782,$A112,СВЦЭМ!$B$39:$B$782,L$110)+'СЕТ СН'!$I$12+СВЦЭМ!$D$10+'СЕТ СН'!$I$6-'СЕТ СН'!$I$22</f>
        <v>2749.85053685</v>
      </c>
      <c r="M112" s="36">
        <f>SUMIFS(СВЦЭМ!$C$39:$C$782,СВЦЭМ!$A$39:$A$782,$A112,СВЦЭМ!$B$39:$B$782,M$110)+'СЕТ СН'!$I$12+СВЦЭМ!$D$10+'СЕТ СН'!$I$6-'СЕТ СН'!$I$22</f>
        <v>2739.8610997000001</v>
      </c>
      <c r="N112" s="36">
        <f>SUMIFS(СВЦЭМ!$C$39:$C$782,СВЦЭМ!$A$39:$A$782,$A112,СВЦЭМ!$B$39:$B$782,N$110)+'СЕТ СН'!$I$12+СВЦЭМ!$D$10+'СЕТ СН'!$I$6-'СЕТ СН'!$I$22</f>
        <v>2677.9070896499998</v>
      </c>
      <c r="O112" s="36">
        <f>SUMIFS(СВЦЭМ!$C$39:$C$782,СВЦЭМ!$A$39:$A$782,$A112,СВЦЭМ!$B$39:$B$782,O$110)+'СЕТ СН'!$I$12+СВЦЭМ!$D$10+'СЕТ СН'!$I$6-'СЕТ СН'!$I$22</f>
        <v>2774.1155987699999</v>
      </c>
      <c r="P112" s="36">
        <f>SUMIFS(СВЦЭМ!$C$39:$C$782,СВЦЭМ!$A$39:$A$782,$A112,СВЦЭМ!$B$39:$B$782,P$110)+'СЕТ СН'!$I$12+СВЦЭМ!$D$10+'СЕТ СН'!$I$6-'СЕТ СН'!$I$22</f>
        <v>2824.7074454100002</v>
      </c>
      <c r="Q112" s="36">
        <f>SUMIFS(СВЦЭМ!$C$39:$C$782,СВЦЭМ!$A$39:$A$782,$A112,СВЦЭМ!$B$39:$B$782,Q$110)+'СЕТ СН'!$I$12+СВЦЭМ!$D$10+'СЕТ СН'!$I$6-'СЕТ СН'!$I$22</f>
        <v>2823.9656445099999</v>
      </c>
      <c r="R112" s="36">
        <f>SUMIFS(СВЦЭМ!$C$39:$C$782,СВЦЭМ!$A$39:$A$782,$A112,СВЦЭМ!$B$39:$B$782,R$110)+'СЕТ СН'!$I$12+СВЦЭМ!$D$10+'СЕТ СН'!$I$6-'СЕТ СН'!$I$22</f>
        <v>2792.3664093099997</v>
      </c>
      <c r="S112" s="36">
        <f>SUMIFS(СВЦЭМ!$C$39:$C$782,СВЦЭМ!$A$39:$A$782,$A112,СВЦЭМ!$B$39:$B$782,S$110)+'СЕТ СН'!$I$12+СВЦЭМ!$D$10+'СЕТ СН'!$I$6-'СЕТ СН'!$I$22</f>
        <v>2716.0234382500003</v>
      </c>
      <c r="T112" s="36">
        <f>SUMIFS(СВЦЭМ!$C$39:$C$782,СВЦЭМ!$A$39:$A$782,$A112,СВЦЭМ!$B$39:$B$782,T$110)+'СЕТ СН'!$I$12+СВЦЭМ!$D$10+'СЕТ СН'!$I$6-'СЕТ СН'!$I$22</f>
        <v>2707.5194237199998</v>
      </c>
      <c r="U112" s="36">
        <f>SUMIFS(СВЦЭМ!$C$39:$C$782,СВЦЭМ!$A$39:$A$782,$A112,СВЦЭМ!$B$39:$B$782,U$110)+'СЕТ СН'!$I$12+СВЦЭМ!$D$10+'СЕТ СН'!$I$6-'СЕТ СН'!$I$22</f>
        <v>2765.7459030800001</v>
      </c>
      <c r="V112" s="36">
        <f>SUMIFS(СВЦЭМ!$C$39:$C$782,СВЦЭМ!$A$39:$A$782,$A112,СВЦЭМ!$B$39:$B$782,V$110)+'СЕТ СН'!$I$12+СВЦЭМ!$D$10+'СЕТ СН'!$I$6-'СЕТ СН'!$I$22</f>
        <v>2771.2258197700003</v>
      </c>
      <c r="W112" s="36">
        <f>SUMIFS(СВЦЭМ!$C$39:$C$782,СВЦЭМ!$A$39:$A$782,$A112,СВЦЭМ!$B$39:$B$782,W$110)+'СЕТ СН'!$I$12+СВЦЭМ!$D$10+'СЕТ СН'!$I$6-'СЕТ СН'!$I$22</f>
        <v>2792.1791804699997</v>
      </c>
      <c r="X112" s="36">
        <f>SUMIFS(СВЦЭМ!$C$39:$C$782,СВЦЭМ!$A$39:$A$782,$A112,СВЦЭМ!$B$39:$B$782,X$110)+'СЕТ СН'!$I$12+СВЦЭМ!$D$10+'СЕТ СН'!$I$6-'СЕТ СН'!$I$22</f>
        <v>2828.6660809</v>
      </c>
      <c r="Y112" s="36">
        <f>SUMIFS(СВЦЭМ!$C$39:$C$782,СВЦЭМ!$A$39:$A$782,$A112,СВЦЭМ!$B$39:$B$782,Y$110)+'СЕТ СН'!$I$12+СВЦЭМ!$D$10+'СЕТ СН'!$I$6-'СЕТ СН'!$I$22</f>
        <v>2809.6493434100003</v>
      </c>
    </row>
    <row r="113" spans="1:25" ht="15.75" x14ac:dyDescent="0.2">
      <c r="A113" s="35">
        <f t="shared" ref="A113:A138" si="3">A112+1</f>
        <v>44960</v>
      </c>
      <c r="B113" s="36">
        <f>SUMIFS(СВЦЭМ!$C$39:$C$782,СВЦЭМ!$A$39:$A$782,$A113,СВЦЭМ!$B$39:$B$782,B$110)+'СЕТ СН'!$I$12+СВЦЭМ!$D$10+'СЕТ СН'!$I$6-'СЕТ СН'!$I$22</f>
        <v>2690.6064412599999</v>
      </c>
      <c r="C113" s="36">
        <f>SUMIFS(СВЦЭМ!$C$39:$C$782,СВЦЭМ!$A$39:$A$782,$A113,СВЦЭМ!$B$39:$B$782,C$110)+'СЕТ СН'!$I$12+СВЦЭМ!$D$10+'СЕТ СН'!$I$6-'СЕТ СН'!$I$22</f>
        <v>2731.6855817300002</v>
      </c>
      <c r="D113" s="36">
        <f>SUMIFS(СВЦЭМ!$C$39:$C$782,СВЦЭМ!$A$39:$A$782,$A113,СВЦЭМ!$B$39:$B$782,D$110)+'СЕТ СН'!$I$12+СВЦЭМ!$D$10+'СЕТ СН'!$I$6-'СЕТ СН'!$I$22</f>
        <v>2745.32325373</v>
      </c>
      <c r="E113" s="36">
        <f>SUMIFS(СВЦЭМ!$C$39:$C$782,СВЦЭМ!$A$39:$A$782,$A113,СВЦЭМ!$B$39:$B$782,E$110)+'СЕТ СН'!$I$12+СВЦЭМ!$D$10+'СЕТ СН'!$I$6-'СЕТ СН'!$I$22</f>
        <v>2739.76797562</v>
      </c>
      <c r="F113" s="36">
        <f>SUMIFS(СВЦЭМ!$C$39:$C$782,СВЦЭМ!$A$39:$A$782,$A113,СВЦЭМ!$B$39:$B$782,F$110)+'СЕТ СН'!$I$12+СВЦЭМ!$D$10+'СЕТ СН'!$I$6-'СЕТ СН'!$I$22</f>
        <v>2748.1451636199999</v>
      </c>
      <c r="G113" s="36">
        <f>SUMIFS(СВЦЭМ!$C$39:$C$782,СВЦЭМ!$A$39:$A$782,$A113,СВЦЭМ!$B$39:$B$782,G$110)+'СЕТ СН'!$I$12+СВЦЭМ!$D$10+'СЕТ СН'!$I$6-'СЕТ СН'!$I$22</f>
        <v>2726.5773876000003</v>
      </c>
      <c r="H113" s="36">
        <f>SUMIFS(СВЦЭМ!$C$39:$C$782,СВЦЭМ!$A$39:$A$782,$A113,СВЦЭМ!$B$39:$B$782,H$110)+'СЕТ СН'!$I$12+СВЦЭМ!$D$10+'СЕТ СН'!$I$6-'СЕТ СН'!$I$22</f>
        <v>2701.3955090600002</v>
      </c>
      <c r="I113" s="36">
        <f>SUMIFS(СВЦЭМ!$C$39:$C$782,СВЦЭМ!$A$39:$A$782,$A113,СВЦЭМ!$B$39:$B$782,I$110)+'СЕТ СН'!$I$12+СВЦЭМ!$D$10+'СЕТ СН'!$I$6-'СЕТ СН'!$I$22</f>
        <v>2698.3736120799999</v>
      </c>
      <c r="J113" s="36">
        <f>SUMIFS(СВЦЭМ!$C$39:$C$782,СВЦЭМ!$A$39:$A$782,$A113,СВЦЭМ!$B$39:$B$782,J$110)+'СЕТ СН'!$I$12+СВЦЭМ!$D$10+'СЕТ СН'!$I$6-'СЕТ СН'!$I$22</f>
        <v>2696.6227583600003</v>
      </c>
      <c r="K113" s="36">
        <f>SUMIFS(СВЦЭМ!$C$39:$C$782,СВЦЭМ!$A$39:$A$782,$A113,СВЦЭМ!$B$39:$B$782,K$110)+'СЕТ СН'!$I$12+СВЦЭМ!$D$10+'СЕТ СН'!$I$6-'СЕТ СН'!$I$22</f>
        <v>2706.9907055900003</v>
      </c>
      <c r="L113" s="36">
        <f>SUMIFS(СВЦЭМ!$C$39:$C$782,СВЦЭМ!$A$39:$A$782,$A113,СВЦЭМ!$B$39:$B$782,L$110)+'СЕТ СН'!$I$12+СВЦЭМ!$D$10+'СЕТ СН'!$I$6-'СЕТ СН'!$I$22</f>
        <v>2703.6083591300003</v>
      </c>
      <c r="M113" s="36">
        <f>SUMIFS(СВЦЭМ!$C$39:$C$782,СВЦЭМ!$A$39:$A$782,$A113,СВЦЭМ!$B$39:$B$782,M$110)+'СЕТ СН'!$I$12+СВЦЭМ!$D$10+'СЕТ СН'!$I$6-'СЕТ СН'!$I$22</f>
        <v>2707.6532476100001</v>
      </c>
      <c r="N113" s="36">
        <f>SUMIFS(СВЦЭМ!$C$39:$C$782,СВЦЭМ!$A$39:$A$782,$A113,СВЦЭМ!$B$39:$B$782,N$110)+'СЕТ СН'!$I$12+СВЦЭМ!$D$10+'СЕТ СН'!$I$6-'СЕТ СН'!$I$22</f>
        <v>2701.8403522500003</v>
      </c>
      <c r="O113" s="36">
        <f>SUMIFS(СВЦЭМ!$C$39:$C$782,СВЦЭМ!$A$39:$A$782,$A113,СВЦЭМ!$B$39:$B$782,O$110)+'СЕТ СН'!$I$12+СВЦЭМ!$D$10+'СЕТ СН'!$I$6-'СЕТ СН'!$I$22</f>
        <v>2695.3102967499999</v>
      </c>
      <c r="P113" s="36">
        <f>SUMIFS(СВЦЭМ!$C$39:$C$782,СВЦЭМ!$A$39:$A$782,$A113,СВЦЭМ!$B$39:$B$782,P$110)+'СЕТ СН'!$I$12+СВЦЭМ!$D$10+'СЕТ СН'!$I$6-'СЕТ СН'!$I$22</f>
        <v>2678.5705519100002</v>
      </c>
      <c r="Q113" s="36">
        <f>SUMIFS(СВЦЭМ!$C$39:$C$782,СВЦЭМ!$A$39:$A$782,$A113,СВЦЭМ!$B$39:$B$782,Q$110)+'СЕТ СН'!$I$12+СВЦЭМ!$D$10+'СЕТ СН'!$I$6-'СЕТ СН'!$I$22</f>
        <v>2685.1124307999999</v>
      </c>
      <c r="R113" s="36">
        <f>SUMIFS(СВЦЭМ!$C$39:$C$782,СВЦЭМ!$A$39:$A$782,$A113,СВЦЭМ!$B$39:$B$782,R$110)+'СЕТ СН'!$I$12+СВЦЭМ!$D$10+'СЕТ СН'!$I$6-'СЕТ СН'!$I$22</f>
        <v>2674.38715108</v>
      </c>
      <c r="S113" s="36">
        <f>SUMIFS(СВЦЭМ!$C$39:$C$782,СВЦЭМ!$A$39:$A$782,$A113,СВЦЭМ!$B$39:$B$782,S$110)+'СЕТ СН'!$I$12+СВЦЭМ!$D$10+'СЕТ СН'!$I$6-'СЕТ СН'!$I$22</f>
        <v>2693.96540706</v>
      </c>
      <c r="T113" s="36">
        <f>SUMIFS(СВЦЭМ!$C$39:$C$782,СВЦЭМ!$A$39:$A$782,$A113,СВЦЭМ!$B$39:$B$782,T$110)+'СЕТ СН'!$I$12+СВЦЭМ!$D$10+'СЕТ СН'!$I$6-'СЕТ СН'!$I$22</f>
        <v>2691.3335978999999</v>
      </c>
      <c r="U113" s="36">
        <f>SUMIFS(СВЦЭМ!$C$39:$C$782,СВЦЭМ!$A$39:$A$782,$A113,СВЦЭМ!$B$39:$B$782,U$110)+'СЕТ СН'!$I$12+СВЦЭМ!$D$10+'СЕТ СН'!$I$6-'СЕТ СН'!$I$22</f>
        <v>2685.2537028199999</v>
      </c>
      <c r="V113" s="36">
        <f>SUMIFS(СВЦЭМ!$C$39:$C$782,СВЦЭМ!$A$39:$A$782,$A113,СВЦЭМ!$B$39:$B$782,V$110)+'СЕТ СН'!$I$12+СВЦЭМ!$D$10+'СЕТ СН'!$I$6-'СЕТ СН'!$I$22</f>
        <v>2697.46117276</v>
      </c>
      <c r="W113" s="36">
        <f>SUMIFS(СВЦЭМ!$C$39:$C$782,СВЦЭМ!$A$39:$A$782,$A113,СВЦЭМ!$B$39:$B$782,W$110)+'СЕТ СН'!$I$12+СВЦЭМ!$D$10+'СЕТ СН'!$I$6-'СЕТ СН'!$I$22</f>
        <v>2682.9761723000001</v>
      </c>
      <c r="X113" s="36">
        <f>SUMIFS(СВЦЭМ!$C$39:$C$782,СВЦЭМ!$A$39:$A$782,$A113,СВЦЭМ!$B$39:$B$782,X$110)+'СЕТ СН'!$I$12+СВЦЭМ!$D$10+'СЕТ СН'!$I$6-'СЕТ СН'!$I$22</f>
        <v>2679.4771122499997</v>
      </c>
      <c r="Y113" s="36">
        <f>SUMIFS(СВЦЭМ!$C$39:$C$782,СВЦЭМ!$A$39:$A$782,$A113,СВЦЭМ!$B$39:$B$782,Y$110)+'СЕТ СН'!$I$12+СВЦЭМ!$D$10+'СЕТ СН'!$I$6-'СЕТ СН'!$I$22</f>
        <v>2680.64087789</v>
      </c>
    </row>
    <row r="114" spans="1:25" ht="15.75" x14ac:dyDescent="0.2">
      <c r="A114" s="35">
        <f t="shared" si="3"/>
        <v>44961</v>
      </c>
      <c r="B114" s="36">
        <f>SUMIFS(СВЦЭМ!$C$39:$C$782,СВЦЭМ!$A$39:$A$782,$A114,СВЦЭМ!$B$39:$B$782,B$110)+'СЕТ СН'!$I$12+СВЦЭМ!$D$10+'СЕТ СН'!$I$6-'СЕТ СН'!$I$22</f>
        <v>2840.3037506999999</v>
      </c>
      <c r="C114" s="36">
        <f>SUMIFS(СВЦЭМ!$C$39:$C$782,СВЦЭМ!$A$39:$A$782,$A114,СВЦЭМ!$B$39:$B$782,C$110)+'СЕТ СН'!$I$12+СВЦЭМ!$D$10+'СЕТ СН'!$I$6-'СЕТ СН'!$I$22</f>
        <v>2848.2118447799999</v>
      </c>
      <c r="D114" s="36">
        <f>SUMIFS(СВЦЭМ!$C$39:$C$782,СВЦЭМ!$A$39:$A$782,$A114,СВЦЭМ!$B$39:$B$782,D$110)+'СЕТ СН'!$I$12+СВЦЭМ!$D$10+'СЕТ СН'!$I$6-'СЕТ СН'!$I$22</f>
        <v>2854.7959081500003</v>
      </c>
      <c r="E114" s="36">
        <f>SUMIFS(СВЦЭМ!$C$39:$C$782,СВЦЭМ!$A$39:$A$782,$A114,СВЦЭМ!$B$39:$B$782,E$110)+'СЕТ СН'!$I$12+СВЦЭМ!$D$10+'СЕТ СН'!$I$6-'СЕТ СН'!$I$22</f>
        <v>2862.2862160499999</v>
      </c>
      <c r="F114" s="36">
        <f>SUMIFS(СВЦЭМ!$C$39:$C$782,СВЦЭМ!$A$39:$A$782,$A114,СВЦЭМ!$B$39:$B$782,F$110)+'СЕТ СН'!$I$12+СВЦЭМ!$D$10+'СЕТ СН'!$I$6-'СЕТ СН'!$I$22</f>
        <v>2847.2678952199999</v>
      </c>
      <c r="G114" s="36">
        <f>SUMIFS(СВЦЭМ!$C$39:$C$782,СВЦЭМ!$A$39:$A$782,$A114,СВЦЭМ!$B$39:$B$782,G$110)+'СЕТ СН'!$I$12+СВЦЭМ!$D$10+'СЕТ СН'!$I$6-'СЕТ СН'!$I$22</f>
        <v>2826.4888641899997</v>
      </c>
      <c r="H114" s="36">
        <f>SUMIFS(СВЦЭМ!$C$39:$C$782,СВЦЭМ!$A$39:$A$782,$A114,СВЦЭМ!$B$39:$B$782,H$110)+'СЕТ СН'!$I$12+СВЦЭМ!$D$10+'СЕТ СН'!$I$6-'СЕТ СН'!$I$22</f>
        <v>2772.1041101199999</v>
      </c>
      <c r="I114" s="36">
        <f>SUMIFS(СВЦЭМ!$C$39:$C$782,СВЦЭМ!$A$39:$A$782,$A114,СВЦЭМ!$B$39:$B$782,I$110)+'СЕТ СН'!$I$12+СВЦЭМ!$D$10+'СЕТ СН'!$I$6-'СЕТ СН'!$I$22</f>
        <v>2695.3444001099997</v>
      </c>
      <c r="J114" s="36">
        <f>SUMIFS(СВЦЭМ!$C$39:$C$782,СВЦЭМ!$A$39:$A$782,$A114,СВЦЭМ!$B$39:$B$782,J$110)+'СЕТ СН'!$I$12+СВЦЭМ!$D$10+'СЕТ СН'!$I$6-'СЕТ СН'!$I$22</f>
        <v>2619.49725657</v>
      </c>
      <c r="K114" s="36">
        <f>SUMIFS(СВЦЭМ!$C$39:$C$782,СВЦЭМ!$A$39:$A$782,$A114,СВЦЭМ!$B$39:$B$782,K$110)+'СЕТ СН'!$I$12+СВЦЭМ!$D$10+'СЕТ СН'!$I$6-'СЕТ СН'!$I$22</f>
        <v>2629.3903064900001</v>
      </c>
      <c r="L114" s="36">
        <f>SUMIFS(СВЦЭМ!$C$39:$C$782,СВЦЭМ!$A$39:$A$782,$A114,СВЦЭМ!$B$39:$B$782,L$110)+'СЕТ СН'!$I$12+СВЦЭМ!$D$10+'СЕТ СН'!$I$6-'СЕТ СН'!$I$22</f>
        <v>2643.1913431399998</v>
      </c>
      <c r="M114" s="36">
        <f>SUMIFS(СВЦЭМ!$C$39:$C$782,СВЦЭМ!$A$39:$A$782,$A114,СВЦЭМ!$B$39:$B$782,M$110)+'СЕТ СН'!$I$12+СВЦЭМ!$D$10+'СЕТ СН'!$I$6-'СЕТ СН'!$I$22</f>
        <v>2649.3918762799999</v>
      </c>
      <c r="N114" s="36">
        <f>SUMIFS(СВЦЭМ!$C$39:$C$782,СВЦЭМ!$A$39:$A$782,$A114,СВЦЭМ!$B$39:$B$782,N$110)+'СЕТ СН'!$I$12+СВЦЭМ!$D$10+'СЕТ СН'!$I$6-'СЕТ СН'!$I$22</f>
        <v>2695.07468668</v>
      </c>
      <c r="O114" s="36">
        <f>SUMIFS(СВЦЭМ!$C$39:$C$782,СВЦЭМ!$A$39:$A$782,$A114,СВЦЭМ!$B$39:$B$782,O$110)+'СЕТ СН'!$I$12+СВЦЭМ!$D$10+'СЕТ СН'!$I$6-'СЕТ СН'!$I$22</f>
        <v>2703.87208121</v>
      </c>
      <c r="P114" s="36">
        <f>SUMIFS(СВЦЭМ!$C$39:$C$782,СВЦЭМ!$A$39:$A$782,$A114,СВЦЭМ!$B$39:$B$782,P$110)+'СЕТ СН'!$I$12+СВЦЭМ!$D$10+'СЕТ СН'!$I$6-'СЕТ СН'!$I$22</f>
        <v>2740.41611556</v>
      </c>
      <c r="Q114" s="36">
        <f>SUMIFS(СВЦЭМ!$C$39:$C$782,СВЦЭМ!$A$39:$A$782,$A114,СВЦЭМ!$B$39:$B$782,Q$110)+'СЕТ СН'!$I$12+СВЦЭМ!$D$10+'СЕТ СН'!$I$6-'СЕТ СН'!$I$22</f>
        <v>2748.4771060399999</v>
      </c>
      <c r="R114" s="36">
        <f>SUMIFS(СВЦЭМ!$C$39:$C$782,СВЦЭМ!$A$39:$A$782,$A114,СВЦЭМ!$B$39:$B$782,R$110)+'СЕТ СН'!$I$12+СВЦЭМ!$D$10+'СЕТ СН'!$I$6-'СЕТ СН'!$I$22</f>
        <v>2717.9004715599999</v>
      </c>
      <c r="S114" s="36">
        <f>SUMIFS(СВЦЭМ!$C$39:$C$782,СВЦЭМ!$A$39:$A$782,$A114,СВЦЭМ!$B$39:$B$782,S$110)+'СЕТ СН'!$I$12+СВЦЭМ!$D$10+'СЕТ СН'!$I$6-'СЕТ СН'!$I$22</f>
        <v>2672.9685311200001</v>
      </c>
      <c r="T114" s="36">
        <f>SUMIFS(СВЦЭМ!$C$39:$C$782,СВЦЭМ!$A$39:$A$782,$A114,СВЦЭМ!$B$39:$B$782,T$110)+'СЕТ СН'!$I$12+СВЦЭМ!$D$10+'СЕТ СН'!$I$6-'СЕТ СН'!$I$22</f>
        <v>2691.13217652</v>
      </c>
      <c r="U114" s="36">
        <f>SUMIFS(СВЦЭМ!$C$39:$C$782,СВЦЭМ!$A$39:$A$782,$A114,СВЦЭМ!$B$39:$B$782,U$110)+'СЕТ СН'!$I$12+СВЦЭМ!$D$10+'СЕТ СН'!$I$6-'СЕТ СН'!$I$22</f>
        <v>2701.60297253</v>
      </c>
      <c r="V114" s="36">
        <f>SUMIFS(СВЦЭМ!$C$39:$C$782,СВЦЭМ!$A$39:$A$782,$A114,СВЦЭМ!$B$39:$B$782,V$110)+'СЕТ СН'!$I$12+СВЦЭМ!$D$10+'СЕТ СН'!$I$6-'СЕТ СН'!$I$22</f>
        <v>2701.2185874400002</v>
      </c>
      <c r="W114" s="36">
        <f>SUMIFS(СВЦЭМ!$C$39:$C$782,СВЦЭМ!$A$39:$A$782,$A114,СВЦЭМ!$B$39:$B$782,W$110)+'СЕТ СН'!$I$12+СВЦЭМ!$D$10+'СЕТ СН'!$I$6-'СЕТ СН'!$I$22</f>
        <v>2734.0470809999997</v>
      </c>
      <c r="X114" s="36">
        <f>SUMIFS(СВЦЭМ!$C$39:$C$782,СВЦЭМ!$A$39:$A$782,$A114,СВЦЭМ!$B$39:$B$782,X$110)+'СЕТ СН'!$I$12+СВЦЭМ!$D$10+'СЕТ СН'!$I$6-'СЕТ СН'!$I$22</f>
        <v>2745.4114401799998</v>
      </c>
      <c r="Y114" s="36">
        <f>SUMIFS(СВЦЭМ!$C$39:$C$782,СВЦЭМ!$A$39:$A$782,$A114,СВЦЭМ!$B$39:$B$782,Y$110)+'СЕТ СН'!$I$12+СВЦЭМ!$D$10+'СЕТ СН'!$I$6-'СЕТ СН'!$I$22</f>
        <v>2781.6772141800002</v>
      </c>
    </row>
    <row r="115" spans="1:25" ht="15.75" x14ac:dyDescent="0.2">
      <c r="A115" s="35">
        <f t="shared" si="3"/>
        <v>44962</v>
      </c>
      <c r="B115" s="36">
        <f>SUMIFS(СВЦЭМ!$C$39:$C$782,СВЦЭМ!$A$39:$A$782,$A115,СВЦЭМ!$B$39:$B$782,B$110)+'СЕТ СН'!$I$12+СВЦЭМ!$D$10+'СЕТ СН'!$I$6-'СЕТ СН'!$I$22</f>
        <v>2699.0581665099999</v>
      </c>
      <c r="C115" s="36">
        <f>SUMIFS(СВЦЭМ!$C$39:$C$782,СВЦЭМ!$A$39:$A$782,$A115,СВЦЭМ!$B$39:$B$782,C$110)+'СЕТ СН'!$I$12+СВЦЭМ!$D$10+'СЕТ СН'!$I$6-'СЕТ СН'!$I$22</f>
        <v>2741.39149348</v>
      </c>
      <c r="D115" s="36">
        <f>SUMIFS(СВЦЭМ!$C$39:$C$782,СВЦЭМ!$A$39:$A$782,$A115,СВЦЭМ!$B$39:$B$782,D$110)+'СЕТ СН'!$I$12+СВЦЭМ!$D$10+'СЕТ СН'!$I$6-'СЕТ СН'!$I$22</f>
        <v>2744.85301282</v>
      </c>
      <c r="E115" s="36">
        <f>SUMIFS(СВЦЭМ!$C$39:$C$782,СВЦЭМ!$A$39:$A$782,$A115,СВЦЭМ!$B$39:$B$782,E$110)+'СЕТ СН'!$I$12+СВЦЭМ!$D$10+'СЕТ СН'!$I$6-'СЕТ СН'!$I$22</f>
        <v>2708.70512947</v>
      </c>
      <c r="F115" s="36">
        <f>SUMIFS(СВЦЭМ!$C$39:$C$782,СВЦЭМ!$A$39:$A$782,$A115,СВЦЭМ!$B$39:$B$782,F$110)+'СЕТ СН'!$I$12+СВЦЭМ!$D$10+'СЕТ СН'!$I$6-'СЕТ СН'!$I$22</f>
        <v>2713.4021116499998</v>
      </c>
      <c r="G115" s="36">
        <f>SUMIFS(СВЦЭМ!$C$39:$C$782,СВЦЭМ!$A$39:$A$782,$A115,СВЦЭМ!$B$39:$B$782,G$110)+'СЕТ СН'!$I$12+СВЦЭМ!$D$10+'СЕТ СН'!$I$6-'СЕТ СН'!$I$22</f>
        <v>2707.02809759</v>
      </c>
      <c r="H115" s="36">
        <f>SUMIFS(СВЦЭМ!$C$39:$C$782,СВЦЭМ!$A$39:$A$782,$A115,СВЦЭМ!$B$39:$B$782,H$110)+'СЕТ СН'!$I$12+СВЦЭМ!$D$10+'СЕТ СН'!$I$6-'СЕТ СН'!$I$22</f>
        <v>2667.0984375099997</v>
      </c>
      <c r="I115" s="36">
        <f>SUMIFS(СВЦЭМ!$C$39:$C$782,СВЦЭМ!$A$39:$A$782,$A115,СВЦЭМ!$B$39:$B$782,I$110)+'СЕТ СН'!$I$12+СВЦЭМ!$D$10+'СЕТ СН'!$I$6-'СЕТ СН'!$I$22</f>
        <v>2609.0475241699996</v>
      </c>
      <c r="J115" s="36">
        <f>SUMIFS(СВЦЭМ!$C$39:$C$782,СВЦЭМ!$A$39:$A$782,$A115,СВЦЭМ!$B$39:$B$782,J$110)+'СЕТ СН'!$I$12+СВЦЭМ!$D$10+'СЕТ СН'!$I$6-'СЕТ СН'!$I$22</f>
        <v>2548.4053861100001</v>
      </c>
      <c r="K115" s="36">
        <f>SUMIFS(СВЦЭМ!$C$39:$C$782,СВЦЭМ!$A$39:$A$782,$A115,СВЦЭМ!$B$39:$B$782,K$110)+'СЕТ СН'!$I$12+СВЦЭМ!$D$10+'СЕТ СН'!$I$6-'СЕТ СН'!$I$22</f>
        <v>2510.6249699600003</v>
      </c>
      <c r="L115" s="36">
        <f>SUMIFS(СВЦЭМ!$C$39:$C$782,СВЦЭМ!$A$39:$A$782,$A115,СВЦЭМ!$B$39:$B$782,L$110)+'СЕТ СН'!$I$12+СВЦЭМ!$D$10+'СЕТ СН'!$I$6-'СЕТ СН'!$I$22</f>
        <v>2512.2181924400002</v>
      </c>
      <c r="M115" s="36">
        <f>SUMIFS(СВЦЭМ!$C$39:$C$782,СВЦЭМ!$A$39:$A$782,$A115,СВЦЭМ!$B$39:$B$782,M$110)+'СЕТ СН'!$I$12+СВЦЭМ!$D$10+'СЕТ СН'!$I$6-'СЕТ СН'!$I$22</f>
        <v>2541.7816615800002</v>
      </c>
      <c r="N115" s="36">
        <f>SUMIFS(СВЦЭМ!$C$39:$C$782,СВЦЭМ!$A$39:$A$782,$A115,СВЦЭМ!$B$39:$B$782,N$110)+'СЕТ СН'!$I$12+СВЦЭМ!$D$10+'СЕТ СН'!$I$6-'СЕТ СН'!$I$22</f>
        <v>2596.00150089</v>
      </c>
      <c r="O115" s="36">
        <f>SUMIFS(СВЦЭМ!$C$39:$C$782,СВЦЭМ!$A$39:$A$782,$A115,СВЦЭМ!$B$39:$B$782,O$110)+'СЕТ СН'!$I$12+СВЦЭМ!$D$10+'СЕТ СН'!$I$6-'СЕТ СН'!$I$22</f>
        <v>2616.8769363800002</v>
      </c>
      <c r="P115" s="36">
        <f>SUMIFS(СВЦЭМ!$C$39:$C$782,СВЦЭМ!$A$39:$A$782,$A115,СВЦЭМ!$B$39:$B$782,P$110)+'СЕТ СН'!$I$12+СВЦЭМ!$D$10+'СЕТ СН'!$I$6-'СЕТ СН'!$I$22</f>
        <v>2673.3432117699999</v>
      </c>
      <c r="Q115" s="36">
        <f>SUMIFS(СВЦЭМ!$C$39:$C$782,СВЦЭМ!$A$39:$A$782,$A115,СВЦЭМ!$B$39:$B$782,Q$110)+'СЕТ СН'!$I$12+СВЦЭМ!$D$10+'СЕТ СН'!$I$6-'СЕТ СН'!$I$22</f>
        <v>2685.7653578299996</v>
      </c>
      <c r="R115" s="36">
        <f>SUMIFS(СВЦЭМ!$C$39:$C$782,СВЦЭМ!$A$39:$A$782,$A115,СВЦЭМ!$B$39:$B$782,R$110)+'СЕТ СН'!$I$12+СВЦЭМ!$D$10+'СЕТ СН'!$I$6-'СЕТ СН'!$I$22</f>
        <v>2663.2130560099999</v>
      </c>
      <c r="S115" s="36">
        <f>SUMIFS(СВЦЭМ!$C$39:$C$782,СВЦЭМ!$A$39:$A$782,$A115,СВЦЭМ!$B$39:$B$782,S$110)+'СЕТ СН'!$I$12+СВЦЭМ!$D$10+'СЕТ СН'!$I$6-'СЕТ СН'!$I$22</f>
        <v>2601.1033511599999</v>
      </c>
      <c r="T115" s="36">
        <f>SUMIFS(СВЦЭМ!$C$39:$C$782,СВЦЭМ!$A$39:$A$782,$A115,СВЦЭМ!$B$39:$B$782,T$110)+'СЕТ СН'!$I$12+СВЦЭМ!$D$10+'СЕТ СН'!$I$6-'СЕТ СН'!$I$22</f>
        <v>2546.5270186899997</v>
      </c>
      <c r="U115" s="36">
        <f>SUMIFS(СВЦЭМ!$C$39:$C$782,СВЦЭМ!$A$39:$A$782,$A115,СВЦЭМ!$B$39:$B$782,U$110)+'СЕТ СН'!$I$12+СВЦЭМ!$D$10+'СЕТ СН'!$I$6-'СЕТ СН'!$I$22</f>
        <v>2565.28551358</v>
      </c>
      <c r="V115" s="36">
        <f>SUMIFS(СВЦЭМ!$C$39:$C$782,СВЦЭМ!$A$39:$A$782,$A115,СВЦЭМ!$B$39:$B$782,V$110)+'СЕТ СН'!$I$12+СВЦЭМ!$D$10+'СЕТ СН'!$I$6-'СЕТ СН'!$I$22</f>
        <v>2578.68151154</v>
      </c>
      <c r="W115" s="36">
        <f>SUMIFS(СВЦЭМ!$C$39:$C$782,СВЦЭМ!$A$39:$A$782,$A115,СВЦЭМ!$B$39:$B$782,W$110)+'СЕТ СН'!$I$12+СВЦЭМ!$D$10+'СЕТ СН'!$I$6-'СЕТ СН'!$I$22</f>
        <v>2603.0535846100001</v>
      </c>
      <c r="X115" s="36">
        <f>SUMIFS(СВЦЭМ!$C$39:$C$782,СВЦЭМ!$A$39:$A$782,$A115,СВЦЭМ!$B$39:$B$782,X$110)+'СЕТ СН'!$I$12+СВЦЭМ!$D$10+'СЕТ СН'!$I$6-'СЕТ СН'!$I$22</f>
        <v>2627.87914761</v>
      </c>
      <c r="Y115" s="36">
        <f>SUMIFS(СВЦЭМ!$C$39:$C$782,СВЦЭМ!$A$39:$A$782,$A115,СВЦЭМ!$B$39:$B$782,Y$110)+'СЕТ СН'!$I$12+СВЦЭМ!$D$10+'СЕТ СН'!$I$6-'СЕТ СН'!$I$22</f>
        <v>2667.3396191800002</v>
      </c>
    </row>
    <row r="116" spans="1:25" ht="15.75" x14ac:dyDescent="0.2">
      <c r="A116" s="35">
        <f t="shared" si="3"/>
        <v>44963</v>
      </c>
      <c r="B116" s="36">
        <f>SUMIFS(СВЦЭМ!$C$39:$C$782,СВЦЭМ!$A$39:$A$782,$A116,СВЦЭМ!$B$39:$B$782,B$110)+'СЕТ СН'!$I$12+СВЦЭМ!$D$10+'СЕТ СН'!$I$6-'СЕТ СН'!$I$22</f>
        <v>2690.4513936799999</v>
      </c>
      <c r="C116" s="36">
        <f>SUMIFS(СВЦЭМ!$C$39:$C$782,СВЦЭМ!$A$39:$A$782,$A116,СВЦЭМ!$B$39:$B$782,C$110)+'СЕТ СН'!$I$12+СВЦЭМ!$D$10+'СЕТ СН'!$I$6-'СЕТ СН'!$I$22</f>
        <v>2739.42950913</v>
      </c>
      <c r="D116" s="36">
        <f>SUMIFS(СВЦЭМ!$C$39:$C$782,СВЦЭМ!$A$39:$A$782,$A116,СВЦЭМ!$B$39:$B$782,D$110)+'СЕТ СН'!$I$12+СВЦЭМ!$D$10+'СЕТ СН'!$I$6-'СЕТ СН'!$I$22</f>
        <v>2734.0972047200003</v>
      </c>
      <c r="E116" s="36">
        <f>SUMIFS(СВЦЭМ!$C$39:$C$782,СВЦЭМ!$A$39:$A$782,$A116,СВЦЭМ!$B$39:$B$782,E$110)+'СЕТ СН'!$I$12+СВЦЭМ!$D$10+'СЕТ СН'!$I$6-'СЕТ СН'!$I$22</f>
        <v>2725.7763370499997</v>
      </c>
      <c r="F116" s="36">
        <f>SUMIFS(СВЦЭМ!$C$39:$C$782,СВЦЭМ!$A$39:$A$782,$A116,СВЦЭМ!$B$39:$B$782,F$110)+'СЕТ СН'!$I$12+СВЦЭМ!$D$10+'СЕТ СН'!$I$6-'СЕТ СН'!$I$22</f>
        <v>2733.22354907</v>
      </c>
      <c r="G116" s="36">
        <f>SUMIFS(СВЦЭМ!$C$39:$C$782,СВЦЭМ!$A$39:$A$782,$A116,СВЦЭМ!$B$39:$B$782,G$110)+'СЕТ СН'!$I$12+СВЦЭМ!$D$10+'СЕТ СН'!$I$6-'СЕТ СН'!$I$22</f>
        <v>2685.81449707</v>
      </c>
      <c r="H116" s="36">
        <f>SUMIFS(СВЦЭМ!$C$39:$C$782,СВЦЭМ!$A$39:$A$782,$A116,СВЦЭМ!$B$39:$B$782,H$110)+'СЕТ СН'!$I$12+СВЦЭМ!$D$10+'СЕТ СН'!$I$6-'СЕТ СН'!$I$22</f>
        <v>2643.5668559799997</v>
      </c>
      <c r="I116" s="36">
        <f>SUMIFS(СВЦЭМ!$C$39:$C$782,СВЦЭМ!$A$39:$A$782,$A116,СВЦЭМ!$B$39:$B$782,I$110)+'СЕТ СН'!$I$12+СВЦЭМ!$D$10+'СЕТ СН'!$I$6-'СЕТ СН'!$I$22</f>
        <v>2610.1081071399999</v>
      </c>
      <c r="J116" s="36">
        <f>SUMIFS(СВЦЭМ!$C$39:$C$782,СВЦЭМ!$A$39:$A$782,$A116,СВЦЭМ!$B$39:$B$782,J$110)+'СЕТ СН'!$I$12+СВЦЭМ!$D$10+'СЕТ СН'!$I$6-'СЕТ СН'!$I$22</f>
        <v>2588.8421797999999</v>
      </c>
      <c r="K116" s="36">
        <f>SUMIFS(СВЦЭМ!$C$39:$C$782,СВЦЭМ!$A$39:$A$782,$A116,СВЦЭМ!$B$39:$B$782,K$110)+'СЕТ СН'!$I$12+СВЦЭМ!$D$10+'СЕТ СН'!$I$6-'СЕТ СН'!$I$22</f>
        <v>2599.01919739</v>
      </c>
      <c r="L116" s="36">
        <f>SUMIFS(СВЦЭМ!$C$39:$C$782,СВЦЭМ!$A$39:$A$782,$A116,СВЦЭМ!$B$39:$B$782,L$110)+'СЕТ СН'!$I$12+СВЦЭМ!$D$10+'СЕТ СН'!$I$6-'СЕТ СН'!$I$22</f>
        <v>2600.8974767</v>
      </c>
      <c r="M116" s="36">
        <f>SUMIFS(СВЦЭМ!$C$39:$C$782,СВЦЭМ!$A$39:$A$782,$A116,СВЦЭМ!$B$39:$B$782,M$110)+'СЕТ СН'!$I$12+СВЦЭМ!$D$10+'СЕТ СН'!$I$6-'СЕТ СН'!$I$22</f>
        <v>2622.32584198</v>
      </c>
      <c r="N116" s="36">
        <f>SUMIFS(СВЦЭМ!$C$39:$C$782,СВЦЭМ!$A$39:$A$782,$A116,СВЦЭМ!$B$39:$B$782,N$110)+'СЕТ СН'!$I$12+СВЦЭМ!$D$10+'СЕТ СН'!$I$6-'СЕТ СН'!$I$22</f>
        <v>2641.1065950900002</v>
      </c>
      <c r="O116" s="36">
        <f>SUMIFS(СВЦЭМ!$C$39:$C$782,СВЦЭМ!$A$39:$A$782,$A116,СВЦЭМ!$B$39:$B$782,O$110)+'СЕТ СН'!$I$12+СВЦЭМ!$D$10+'СЕТ СН'!$I$6-'СЕТ СН'!$I$22</f>
        <v>2640.7699109699997</v>
      </c>
      <c r="P116" s="36">
        <f>SUMIFS(СВЦЭМ!$C$39:$C$782,СВЦЭМ!$A$39:$A$782,$A116,СВЦЭМ!$B$39:$B$782,P$110)+'СЕТ СН'!$I$12+СВЦЭМ!$D$10+'СЕТ СН'!$I$6-'СЕТ СН'!$I$22</f>
        <v>2640.4777191900002</v>
      </c>
      <c r="Q116" s="36">
        <f>SUMIFS(СВЦЭМ!$C$39:$C$782,СВЦЭМ!$A$39:$A$782,$A116,СВЦЭМ!$B$39:$B$782,Q$110)+'СЕТ СН'!$I$12+СВЦЭМ!$D$10+'СЕТ СН'!$I$6-'СЕТ СН'!$I$22</f>
        <v>2635.0725390600001</v>
      </c>
      <c r="R116" s="36">
        <f>SUMIFS(СВЦЭМ!$C$39:$C$782,СВЦЭМ!$A$39:$A$782,$A116,СВЦЭМ!$B$39:$B$782,R$110)+'СЕТ СН'!$I$12+СВЦЭМ!$D$10+'СЕТ СН'!$I$6-'СЕТ СН'!$I$22</f>
        <v>2663.4715291399998</v>
      </c>
      <c r="S116" s="36">
        <f>SUMIFS(СВЦЭМ!$C$39:$C$782,СВЦЭМ!$A$39:$A$782,$A116,СВЦЭМ!$B$39:$B$782,S$110)+'СЕТ СН'!$I$12+СВЦЭМ!$D$10+'СЕТ СН'!$I$6-'СЕТ СН'!$I$22</f>
        <v>2600.1322097699999</v>
      </c>
      <c r="T116" s="36">
        <f>SUMIFS(СВЦЭМ!$C$39:$C$782,СВЦЭМ!$A$39:$A$782,$A116,СВЦЭМ!$B$39:$B$782,T$110)+'СЕТ СН'!$I$12+СВЦЭМ!$D$10+'СЕТ СН'!$I$6-'СЕТ СН'!$I$22</f>
        <v>2610.8807832299999</v>
      </c>
      <c r="U116" s="36">
        <f>SUMIFS(СВЦЭМ!$C$39:$C$782,СВЦЭМ!$A$39:$A$782,$A116,СВЦЭМ!$B$39:$B$782,U$110)+'СЕТ СН'!$I$12+СВЦЭМ!$D$10+'СЕТ СН'!$I$6-'СЕТ СН'!$I$22</f>
        <v>2617.7421791500001</v>
      </c>
      <c r="V116" s="36">
        <f>SUMIFS(СВЦЭМ!$C$39:$C$782,СВЦЭМ!$A$39:$A$782,$A116,СВЦЭМ!$B$39:$B$782,V$110)+'СЕТ СН'!$I$12+СВЦЭМ!$D$10+'СЕТ СН'!$I$6-'СЕТ СН'!$I$22</f>
        <v>2604.22196992</v>
      </c>
      <c r="W116" s="36">
        <f>SUMIFS(СВЦЭМ!$C$39:$C$782,СВЦЭМ!$A$39:$A$782,$A116,СВЦЭМ!$B$39:$B$782,W$110)+'СЕТ СН'!$I$12+СВЦЭМ!$D$10+'СЕТ СН'!$I$6-'СЕТ СН'!$I$22</f>
        <v>2604.6382401999999</v>
      </c>
      <c r="X116" s="36">
        <f>SUMIFS(СВЦЭМ!$C$39:$C$782,СВЦЭМ!$A$39:$A$782,$A116,СВЦЭМ!$B$39:$B$782,X$110)+'СЕТ СН'!$I$12+СВЦЭМ!$D$10+'СЕТ СН'!$I$6-'СЕТ СН'!$I$22</f>
        <v>2634.62544424</v>
      </c>
      <c r="Y116" s="36">
        <f>SUMIFS(СВЦЭМ!$C$39:$C$782,СВЦЭМ!$A$39:$A$782,$A116,СВЦЭМ!$B$39:$B$782,Y$110)+'СЕТ СН'!$I$12+СВЦЭМ!$D$10+'СЕТ СН'!$I$6-'СЕТ СН'!$I$22</f>
        <v>2667.0215764</v>
      </c>
    </row>
    <row r="117" spans="1:25" ht="15.75" x14ac:dyDescent="0.2">
      <c r="A117" s="35">
        <f t="shared" si="3"/>
        <v>44964</v>
      </c>
      <c r="B117" s="36">
        <f>SUMIFS(СВЦЭМ!$C$39:$C$782,СВЦЭМ!$A$39:$A$782,$A117,СВЦЭМ!$B$39:$B$782,B$110)+'СЕТ СН'!$I$12+СВЦЭМ!$D$10+'СЕТ СН'!$I$6-'СЕТ СН'!$I$22</f>
        <v>2662.89135945</v>
      </c>
      <c r="C117" s="36">
        <f>SUMIFS(СВЦЭМ!$C$39:$C$782,СВЦЭМ!$A$39:$A$782,$A117,СВЦЭМ!$B$39:$B$782,C$110)+'СЕТ СН'!$I$12+СВЦЭМ!$D$10+'СЕТ СН'!$I$6-'СЕТ СН'!$I$22</f>
        <v>2709.76505628</v>
      </c>
      <c r="D117" s="36">
        <f>SUMIFS(СВЦЭМ!$C$39:$C$782,СВЦЭМ!$A$39:$A$782,$A117,СВЦЭМ!$B$39:$B$782,D$110)+'СЕТ СН'!$I$12+СВЦЭМ!$D$10+'СЕТ СН'!$I$6-'СЕТ СН'!$I$22</f>
        <v>2696.8032504799999</v>
      </c>
      <c r="E117" s="36">
        <f>SUMIFS(СВЦЭМ!$C$39:$C$782,СВЦЭМ!$A$39:$A$782,$A117,СВЦЭМ!$B$39:$B$782,E$110)+'СЕТ СН'!$I$12+СВЦЭМ!$D$10+'СЕТ СН'!$I$6-'СЕТ СН'!$I$22</f>
        <v>2702.5317021199999</v>
      </c>
      <c r="F117" s="36">
        <f>SUMIFS(СВЦЭМ!$C$39:$C$782,СВЦЭМ!$A$39:$A$782,$A117,СВЦЭМ!$B$39:$B$782,F$110)+'СЕТ СН'!$I$12+СВЦЭМ!$D$10+'СЕТ СН'!$I$6-'СЕТ СН'!$I$22</f>
        <v>2697.2704487299998</v>
      </c>
      <c r="G117" s="36">
        <f>SUMIFS(СВЦЭМ!$C$39:$C$782,СВЦЭМ!$A$39:$A$782,$A117,СВЦЭМ!$B$39:$B$782,G$110)+'СЕТ СН'!$I$12+СВЦЭМ!$D$10+'СЕТ СН'!$I$6-'СЕТ СН'!$I$22</f>
        <v>2713.8176169899998</v>
      </c>
      <c r="H117" s="36">
        <f>SUMIFS(СВЦЭМ!$C$39:$C$782,СВЦЭМ!$A$39:$A$782,$A117,СВЦЭМ!$B$39:$B$782,H$110)+'СЕТ СН'!$I$12+СВЦЭМ!$D$10+'СЕТ СН'!$I$6-'СЕТ СН'!$I$22</f>
        <v>2671.2060570200001</v>
      </c>
      <c r="I117" s="36">
        <f>SUMIFS(СВЦЭМ!$C$39:$C$782,СВЦЭМ!$A$39:$A$782,$A117,СВЦЭМ!$B$39:$B$782,I$110)+'СЕТ СН'!$I$12+СВЦЭМ!$D$10+'СЕТ СН'!$I$6-'СЕТ СН'!$I$22</f>
        <v>2634.96476338</v>
      </c>
      <c r="J117" s="36">
        <f>SUMIFS(СВЦЭМ!$C$39:$C$782,СВЦЭМ!$A$39:$A$782,$A117,СВЦЭМ!$B$39:$B$782,J$110)+'СЕТ СН'!$I$12+СВЦЭМ!$D$10+'СЕТ СН'!$I$6-'СЕТ СН'!$I$22</f>
        <v>2593.6407491199998</v>
      </c>
      <c r="K117" s="36">
        <f>SUMIFS(СВЦЭМ!$C$39:$C$782,СВЦЭМ!$A$39:$A$782,$A117,СВЦЭМ!$B$39:$B$782,K$110)+'СЕТ СН'!$I$12+СВЦЭМ!$D$10+'СЕТ СН'!$I$6-'СЕТ СН'!$I$22</f>
        <v>2574.2529740800001</v>
      </c>
      <c r="L117" s="36">
        <f>SUMIFS(СВЦЭМ!$C$39:$C$782,СВЦЭМ!$A$39:$A$782,$A117,СВЦЭМ!$B$39:$B$782,L$110)+'СЕТ СН'!$I$12+СВЦЭМ!$D$10+'СЕТ СН'!$I$6-'СЕТ СН'!$I$22</f>
        <v>2576.1848812199996</v>
      </c>
      <c r="M117" s="36">
        <f>SUMIFS(СВЦЭМ!$C$39:$C$782,СВЦЭМ!$A$39:$A$782,$A117,СВЦЭМ!$B$39:$B$782,M$110)+'СЕТ СН'!$I$12+СВЦЭМ!$D$10+'СЕТ СН'!$I$6-'СЕТ СН'!$I$22</f>
        <v>2602.5167286300002</v>
      </c>
      <c r="N117" s="36">
        <f>SUMIFS(СВЦЭМ!$C$39:$C$782,СВЦЭМ!$A$39:$A$782,$A117,СВЦЭМ!$B$39:$B$782,N$110)+'СЕТ СН'!$I$12+СВЦЭМ!$D$10+'СЕТ СН'!$I$6-'СЕТ СН'!$I$22</f>
        <v>2628.3683121499998</v>
      </c>
      <c r="O117" s="36">
        <f>SUMIFS(СВЦЭМ!$C$39:$C$782,СВЦЭМ!$A$39:$A$782,$A117,СВЦЭМ!$B$39:$B$782,O$110)+'СЕТ СН'!$I$12+СВЦЭМ!$D$10+'СЕТ СН'!$I$6-'СЕТ СН'!$I$22</f>
        <v>2633.4695054100002</v>
      </c>
      <c r="P117" s="36">
        <f>SUMIFS(СВЦЭМ!$C$39:$C$782,СВЦЭМ!$A$39:$A$782,$A117,СВЦЭМ!$B$39:$B$782,P$110)+'СЕТ СН'!$I$12+СВЦЭМ!$D$10+'СЕТ СН'!$I$6-'СЕТ СН'!$I$22</f>
        <v>2654.86835935</v>
      </c>
      <c r="Q117" s="36">
        <f>SUMIFS(СВЦЭМ!$C$39:$C$782,СВЦЭМ!$A$39:$A$782,$A117,СВЦЭМ!$B$39:$B$782,Q$110)+'СЕТ СН'!$I$12+СВЦЭМ!$D$10+'СЕТ СН'!$I$6-'СЕТ СН'!$I$22</f>
        <v>2666.48686967</v>
      </c>
      <c r="R117" s="36">
        <f>SUMIFS(СВЦЭМ!$C$39:$C$782,СВЦЭМ!$A$39:$A$782,$A117,СВЦЭМ!$B$39:$B$782,R$110)+'СЕТ СН'!$I$12+СВЦЭМ!$D$10+'СЕТ СН'!$I$6-'СЕТ СН'!$I$22</f>
        <v>2667.1462329199999</v>
      </c>
      <c r="S117" s="36">
        <f>SUMIFS(СВЦЭМ!$C$39:$C$782,СВЦЭМ!$A$39:$A$782,$A117,СВЦЭМ!$B$39:$B$782,S$110)+'СЕТ СН'!$I$12+СВЦЭМ!$D$10+'СЕТ СН'!$I$6-'СЕТ СН'!$I$22</f>
        <v>2619.6416241500001</v>
      </c>
      <c r="T117" s="36">
        <f>SUMIFS(СВЦЭМ!$C$39:$C$782,СВЦЭМ!$A$39:$A$782,$A117,СВЦЭМ!$B$39:$B$782,T$110)+'СЕТ СН'!$I$12+СВЦЭМ!$D$10+'СЕТ СН'!$I$6-'СЕТ СН'!$I$22</f>
        <v>2560.9982219499998</v>
      </c>
      <c r="U117" s="36">
        <f>SUMIFS(СВЦЭМ!$C$39:$C$782,СВЦЭМ!$A$39:$A$782,$A117,СВЦЭМ!$B$39:$B$782,U$110)+'СЕТ СН'!$I$12+СВЦЭМ!$D$10+'СЕТ СН'!$I$6-'СЕТ СН'!$I$22</f>
        <v>2607.1361472899998</v>
      </c>
      <c r="V117" s="36">
        <f>SUMIFS(СВЦЭМ!$C$39:$C$782,СВЦЭМ!$A$39:$A$782,$A117,СВЦЭМ!$B$39:$B$782,V$110)+'СЕТ СН'!$I$12+СВЦЭМ!$D$10+'СЕТ СН'!$I$6-'СЕТ СН'!$I$22</f>
        <v>2608.7844121099997</v>
      </c>
      <c r="W117" s="36">
        <f>SUMIFS(СВЦЭМ!$C$39:$C$782,СВЦЭМ!$A$39:$A$782,$A117,СВЦЭМ!$B$39:$B$782,W$110)+'СЕТ СН'!$I$12+СВЦЭМ!$D$10+'СЕТ СН'!$I$6-'СЕТ СН'!$I$22</f>
        <v>2595.0708734600003</v>
      </c>
      <c r="X117" s="36">
        <f>SUMIFS(СВЦЭМ!$C$39:$C$782,СВЦЭМ!$A$39:$A$782,$A117,СВЦЭМ!$B$39:$B$782,X$110)+'СЕТ СН'!$I$12+СВЦЭМ!$D$10+'СЕТ СН'!$I$6-'СЕТ СН'!$I$22</f>
        <v>2645.5819814199999</v>
      </c>
      <c r="Y117" s="36">
        <f>SUMIFS(СВЦЭМ!$C$39:$C$782,СВЦЭМ!$A$39:$A$782,$A117,СВЦЭМ!$B$39:$B$782,Y$110)+'СЕТ СН'!$I$12+СВЦЭМ!$D$10+'СЕТ СН'!$I$6-'СЕТ СН'!$I$22</f>
        <v>2666.31583688</v>
      </c>
    </row>
    <row r="118" spans="1:25" ht="15.75" x14ac:dyDescent="0.2">
      <c r="A118" s="35">
        <f t="shared" si="3"/>
        <v>44965</v>
      </c>
      <c r="B118" s="36">
        <f>SUMIFS(СВЦЭМ!$C$39:$C$782,СВЦЭМ!$A$39:$A$782,$A118,СВЦЭМ!$B$39:$B$782,B$110)+'СЕТ СН'!$I$12+СВЦЭМ!$D$10+'СЕТ СН'!$I$6-'СЕТ СН'!$I$22</f>
        <v>2616.9407183799999</v>
      </c>
      <c r="C118" s="36">
        <f>SUMIFS(СВЦЭМ!$C$39:$C$782,СВЦЭМ!$A$39:$A$782,$A118,СВЦЭМ!$B$39:$B$782,C$110)+'СЕТ СН'!$I$12+СВЦЭМ!$D$10+'СЕТ СН'!$I$6-'СЕТ СН'!$I$22</f>
        <v>2659.5998670099998</v>
      </c>
      <c r="D118" s="36">
        <f>SUMIFS(СВЦЭМ!$C$39:$C$782,СВЦЭМ!$A$39:$A$782,$A118,СВЦЭМ!$B$39:$B$782,D$110)+'СЕТ СН'!$I$12+СВЦЭМ!$D$10+'СЕТ СН'!$I$6-'СЕТ СН'!$I$22</f>
        <v>2678.9981450599998</v>
      </c>
      <c r="E118" s="36">
        <f>SUMIFS(СВЦЭМ!$C$39:$C$782,СВЦЭМ!$A$39:$A$782,$A118,СВЦЭМ!$B$39:$B$782,E$110)+'СЕТ СН'!$I$12+СВЦЭМ!$D$10+'СЕТ СН'!$I$6-'СЕТ СН'!$I$22</f>
        <v>2693.9493328500002</v>
      </c>
      <c r="F118" s="36">
        <f>SUMIFS(СВЦЭМ!$C$39:$C$782,СВЦЭМ!$A$39:$A$782,$A118,СВЦЭМ!$B$39:$B$782,F$110)+'СЕТ СН'!$I$12+СВЦЭМ!$D$10+'СЕТ СН'!$I$6-'СЕТ СН'!$I$22</f>
        <v>2685.9122140499999</v>
      </c>
      <c r="G118" s="36">
        <f>SUMIFS(СВЦЭМ!$C$39:$C$782,СВЦЭМ!$A$39:$A$782,$A118,СВЦЭМ!$B$39:$B$782,G$110)+'СЕТ СН'!$I$12+СВЦЭМ!$D$10+'СЕТ СН'!$I$6-'СЕТ СН'!$I$22</f>
        <v>2680.5701785199999</v>
      </c>
      <c r="H118" s="36">
        <f>SUMIFS(СВЦЭМ!$C$39:$C$782,СВЦЭМ!$A$39:$A$782,$A118,СВЦЭМ!$B$39:$B$782,H$110)+'СЕТ СН'!$I$12+СВЦЭМ!$D$10+'СЕТ СН'!$I$6-'СЕТ СН'!$I$22</f>
        <v>2614.12308605</v>
      </c>
      <c r="I118" s="36">
        <f>SUMIFS(СВЦЭМ!$C$39:$C$782,СВЦЭМ!$A$39:$A$782,$A118,СВЦЭМ!$B$39:$B$782,I$110)+'СЕТ СН'!$I$12+СВЦЭМ!$D$10+'СЕТ СН'!$I$6-'СЕТ СН'!$I$22</f>
        <v>2606.5118194899997</v>
      </c>
      <c r="J118" s="36">
        <f>SUMIFS(СВЦЭМ!$C$39:$C$782,СВЦЭМ!$A$39:$A$782,$A118,СВЦЭМ!$B$39:$B$782,J$110)+'СЕТ СН'!$I$12+СВЦЭМ!$D$10+'СЕТ СН'!$I$6-'СЕТ СН'!$I$22</f>
        <v>2592.2605597199999</v>
      </c>
      <c r="K118" s="36">
        <f>SUMIFS(СВЦЭМ!$C$39:$C$782,СВЦЭМ!$A$39:$A$782,$A118,СВЦЭМ!$B$39:$B$782,K$110)+'СЕТ СН'!$I$12+СВЦЭМ!$D$10+'СЕТ СН'!$I$6-'СЕТ СН'!$I$22</f>
        <v>2611.06174964</v>
      </c>
      <c r="L118" s="36">
        <f>SUMIFS(СВЦЭМ!$C$39:$C$782,СВЦЭМ!$A$39:$A$782,$A118,СВЦЭМ!$B$39:$B$782,L$110)+'СЕТ СН'!$I$12+СВЦЭМ!$D$10+'СЕТ СН'!$I$6-'СЕТ СН'!$I$22</f>
        <v>2640.31419263</v>
      </c>
      <c r="M118" s="36">
        <f>SUMIFS(СВЦЭМ!$C$39:$C$782,СВЦЭМ!$A$39:$A$782,$A118,СВЦЭМ!$B$39:$B$782,M$110)+'СЕТ СН'!$I$12+СВЦЭМ!$D$10+'СЕТ СН'!$I$6-'СЕТ СН'!$I$22</f>
        <v>2670.1293399699998</v>
      </c>
      <c r="N118" s="36">
        <f>SUMIFS(СВЦЭМ!$C$39:$C$782,СВЦЭМ!$A$39:$A$782,$A118,СВЦЭМ!$B$39:$B$782,N$110)+'СЕТ СН'!$I$12+СВЦЭМ!$D$10+'СЕТ СН'!$I$6-'СЕТ СН'!$I$22</f>
        <v>2683.28540737</v>
      </c>
      <c r="O118" s="36">
        <f>SUMIFS(СВЦЭМ!$C$39:$C$782,СВЦЭМ!$A$39:$A$782,$A118,СВЦЭМ!$B$39:$B$782,O$110)+'СЕТ СН'!$I$12+СВЦЭМ!$D$10+'СЕТ СН'!$I$6-'СЕТ СН'!$I$22</f>
        <v>2688.0382944499997</v>
      </c>
      <c r="P118" s="36">
        <f>SUMIFS(СВЦЭМ!$C$39:$C$782,СВЦЭМ!$A$39:$A$782,$A118,СВЦЭМ!$B$39:$B$782,P$110)+'СЕТ СН'!$I$12+СВЦЭМ!$D$10+'СЕТ СН'!$I$6-'СЕТ СН'!$I$22</f>
        <v>2691.2137824800002</v>
      </c>
      <c r="Q118" s="36">
        <f>SUMIFS(СВЦЭМ!$C$39:$C$782,СВЦЭМ!$A$39:$A$782,$A118,СВЦЭМ!$B$39:$B$782,Q$110)+'СЕТ СН'!$I$12+СВЦЭМ!$D$10+'СЕТ СН'!$I$6-'СЕТ СН'!$I$22</f>
        <v>2689.7984852600002</v>
      </c>
      <c r="R118" s="36">
        <f>SUMIFS(СВЦЭМ!$C$39:$C$782,СВЦЭМ!$A$39:$A$782,$A118,СВЦЭМ!$B$39:$B$782,R$110)+'СЕТ СН'!$I$12+СВЦЭМ!$D$10+'СЕТ СН'!$I$6-'СЕТ СН'!$I$22</f>
        <v>2689.8211017200001</v>
      </c>
      <c r="S118" s="36">
        <f>SUMIFS(СВЦЭМ!$C$39:$C$782,СВЦЭМ!$A$39:$A$782,$A118,СВЦЭМ!$B$39:$B$782,S$110)+'СЕТ СН'!$I$12+СВЦЭМ!$D$10+'СЕТ СН'!$I$6-'СЕТ СН'!$I$22</f>
        <v>2684.55408476</v>
      </c>
      <c r="T118" s="36">
        <f>SUMIFS(СВЦЭМ!$C$39:$C$782,СВЦЭМ!$A$39:$A$782,$A118,СВЦЭМ!$B$39:$B$782,T$110)+'СЕТ СН'!$I$12+СВЦЭМ!$D$10+'СЕТ СН'!$I$6-'СЕТ СН'!$I$22</f>
        <v>2670.14130759</v>
      </c>
      <c r="U118" s="36">
        <f>SUMIFS(СВЦЭМ!$C$39:$C$782,СВЦЭМ!$A$39:$A$782,$A118,СВЦЭМ!$B$39:$B$782,U$110)+'СЕТ СН'!$I$12+СВЦЭМ!$D$10+'СЕТ СН'!$I$6-'СЕТ СН'!$I$22</f>
        <v>2666.0743428599999</v>
      </c>
      <c r="V118" s="36">
        <f>SUMIFS(СВЦЭМ!$C$39:$C$782,СВЦЭМ!$A$39:$A$782,$A118,СВЦЭМ!$B$39:$B$782,V$110)+'СЕТ СН'!$I$12+СВЦЭМ!$D$10+'СЕТ СН'!$I$6-'СЕТ СН'!$I$22</f>
        <v>2635.9302433000003</v>
      </c>
      <c r="W118" s="36">
        <f>SUMIFS(СВЦЭМ!$C$39:$C$782,СВЦЭМ!$A$39:$A$782,$A118,СВЦЭМ!$B$39:$B$782,W$110)+'СЕТ СН'!$I$12+СВЦЭМ!$D$10+'СЕТ СН'!$I$6-'СЕТ СН'!$I$22</f>
        <v>2611.8536124000002</v>
      </c>
      <c r="X118" s="36">
        <f>SUMIFS(СВЦЭМ!$C$39:$C$782,СВЦЭМ!$A$39:$A$782,$A118,СВЦЭМ!$B$39:$B$782,X$110)+'СЕТ СН'!$I$12+СВЦЭМ!$D$10+'СЕТ СН'!$I$6-'СЕТ СН'!$I$22</f>
        <v>2603.1999349400003</v>
      </c>
      <c r="Y118" s="36">
        <f>SUMIFS(СВЦЭМ!$C$39:$C$782,СВЦЭМ!$A$39:$A$782,$A118,СВЦЭМ!$B$39:$B$782,Y$110)+'СЕТ СН'!$I$12+СВЦЭМ!$D$10+'СЕТ СН'!$I$6-'СЕТ СН'!$I$22</f>
        <v>2596.77617616</v>
      </c>
    </row>
    <row r="119" spans="1:25" ht="15.75" x14ac:dyDescent="0.2">
      <c r="A119" s="35">
        <f t="shared" si="3"/>
        <v>44966</v>
      </c>
      <c r="B119" s="36">
        <f>SUMIFS(СВЦЭМ!$C$39:$C$782,СВЦЭМ!$A$39:$A$782,$A119,СВЦЭМ!$B$39:$B$782,B$110)+'СЕТ СН'!$I$12+СВЦЭМ!$D$10+'СЕТ СН'!$I$6-'СЕТ СН'!$I$22</f>
        <v>2509.7330656399999</v>
      </c>
      <c r="C119" s="36">
        <f>SUMIFS(СВЦЭМ!$C$39:$C$782,СВЦЭМ!$A$39:$A$782,$A119,СВЦЭМ!$B$39:$B$782,C$110)+'СЕТ СН'!$I$12+СВЦЭМ!$D$10+'СЕТ СН'!$I$6-'СЕТ СН'!$I$22</f>
        <v>2438.9281652</v>
      </c>
      <c r="D119" s="36">
        <f>SUMIFS(СВЦЭМ!$C$39:$C$782,СВЦЭМ!$A$39:$A$782,$A119,СВЦЭМ!$B$39:$B$782,D$110)+'СЕТ СН'!$I$12+СВЦЭМ!$D$10+'СЕТ СН'!$I$6-'СЕТ СН'!$I$22</f>
        <v>2467.1329696599996</v>
      </c>
      <c r="E119" s="36">
        <f>SUMIFS(СВЦЭМ!$C$39:$C$782,СВЦЭМ!$A$39:$A$782,$A119,СВЦЭМ!$B$39:$B$782,E$110)+'СЕТ СН'!$I$12+СВЦЭМ!$D$10+'СЕТ СН'!$I$6-'СЕТ СН'!$I$22</f>
        <v>2479.74718467</v>
      </c>
      <c r="F119" s="36">
        <f>SUMIFS(СВЦЭМ!$C$39:$C$782,СВЦЭМ!$A$39:$A$782,$A119,СВЦЭМ!$B$39:$B$782,F$110)+'СЕТ СН'!$I$12+СВЦЭМ!$D$10+'СЕТ СН'!$I$6-'СЕТ СН'!$I$22</f>
        <v>2468.8145562</v>
      </c>
      <c r="G119" s="36">
        <f>SUMIFS(СВЦЭМ!$C$39:$C$782,СВЦЭМ!$A$39:$A$782,$A119,СВЦЭМ!$B$39:$B$782,G$110)+'СЕТ СН'!$I$12+СВЦЭМ!$D$10+'СЕТ СН'!$I$6-'СЕТ СН'!$I$22</f>
        <v>2442.5581681399999</v>
      </c>
      <c r="H119" s="36">
        <f>SUMIFS(СВЦЭМ!$C$39:$C$782,СВЦЭМ!$A$39:$A$782,$A119,СВЦЭМ!$B$39:$B$782,H$110)+'СЕТ СН'!$I$12+СВЦЭМ!$D$10+'СЕТ СН'!$I$6-'СЕТ СН'!$I$22</f>
        <v>2418.2827255100001</v>
      </c>
      <c r="I119" s="36">
        <f>SUMIFS(СВЦЭМ!$C$39:$C$782,СВЦЭМ!$A$39:$A$782,$A119,СВЦЭМ!$B$39:$B$782,I$110)+'СЕТ СН'!$I$12+СВЦЭМ!$D$10+'СЕТ СН'!$I$6-'СЕТ СН'!$I$22</f>
        <v>2448.78537048</v>
      </c>
      <c r="J119" s="36">
        <f>SUMIFS(СВЦЭМ!$C$39:$C$782,СВЦЭМ!$A$39:$A$782,$A119,СВЦЭМ!$B$39:$B$782,J$110)+'СЕТ СН'!$I$12+СВЦЭМ!$D$10+'СЕТ СН'!$I$6-'СЕТ СН'!$I$22</f>
        <v>2441.8981034899998</v>
      </c>
      <c r="K119" s="36">
        <f>SUMIFS(СВЦЭМ!$C$39:$C$782,СВЦЭМ!$A$39:$A$782,$A119,СВЦЭМ!$B$39:$B$782,K$110)+'СЕТ СН'!$I$12+СВЦЭМ!$D$10+'СЕТ СН'!$I$6-'СЕТ СН'!$I$22</f>
        <v>2446.0976837199996</v>
      </c>
      <c r="L119" s="36">
        <f>SUMIFS(СВЦЭМ!$C$39:$C$782,СВЦЭМ!$A$39:$A$782,$A119,СВЦЭМ!$B$39:$B$782,L$110)+'СЕТ СН'!$I$12+СВЦЭМ!$D$10+'СЕТ СН'!$I$6-'СЕТ СН'!$I$22</f>
        <v>2497.4966349199999</v>
      </c>
      <c r="M119" s="36">
        <f>SUMIFS(СВЦЭМ!$C$39:$C$782,СВЦЭМ!$A$39:$A$782,$A119,СВЦЭМ!$B$39:$B$782,M$110)+'СЕТ СН'!$I$12+СВЦЭМ!$D$10+'СЕТ СН'!$I$6-'СЕТ СН'!$I$22</f>
        <v>2535.8251475099996</v>
      </c>
      <c r="N119" s="36">
        <f>SUMIFS(СВЦЭМ!$C$39:$C$782,СВЦЭМ!$A$39:$A$782,$A119,СВЦЭМ!$B$39:$B$782,N$110)+'СЕТ СН'!$I$12+СВЦЭМ!$D$10+'СЕТ СН'!$I$6-'СЕТ СН'!$I$22</f>
        <v>2560.1214458300001</v>
      </c>
      <c r="O119" s="36">
        <f>SUMIFS(СВЦЭМ!$C$39:$C$782,СВЦЭМ!$A$39:$A$782,$A119,СВЦЭМ!$B$39:$B$782,O$110)+'СЕТ СН'!$I$12+СВЦЭМ!$D$10+'СЕТ СН'!$I$6-'СЕТ СН'!$I$22</f>
        <v>2569.99399533</v>
      </c>
      <c r="P119" s="36">
        <f>SUMIFS(СВЦЭМ!$C$39:$C$782,СВЦЭМ!$A$39:$A$782,$A119,СВЦЭМ!$B$39:$B$782,P$110)+'СЕТ СН'!$I$12+СВЦЭМ!$D$10+'СЕТ СН'!$I$6-'СЕТ СН'!$I$22</f>
        <v>2560.8185618400003</v>
      </c>
      <c r="Q119" s="36">
        <f>SUMIFS(СВЦЭМ!$C$39:$C$782,СВЦЭМ!$A$39:$A$782,$A119,СВЦЭМ!$B$39:$B$782,Q$110)+'СЕТ СН'!$I$12+СВЦЭМ!$D$10+'СЕТ СН'!$I$6-'СЕТ СН'!$I$22</f>
        <v>2557.3714032299999</v>
      </c>
      <c r="R119" s="36">
        <f>SUMIFS(СВЦЭМ!$C$39:$C$782,СВЦЭМ!$A$39:$A$782,$A119,СВЦЭМ!$B$39:$B$782,R$110)+'СЕТ СН'!$I$12+СВЦЭМ!$D$10+'СЕТ СН'!$I$6-'СЕТ СН'!$I$22</f>
        <v>2565.0902387799997</v>
      </c>
      <c r="S119" s="36">
        <f>SUMIFS(СВЦЭМ!$C$39:$C$782,СВЦЭМ!$A$39:$A$782,$A119,СВЦЭМ!$B$39:$B$782,S$110)+'СЕТ СН'!$I$12+СВЦЭМ!$D$10+'СЕТ СН'!$I$6-'СЕТ СН'!$I$22</f>
        <v>2568.31459571</v>
      </c>
      <c r="T119" s="36">
        <f>SUMIFS(СВЦЭМ!$C$39:$C$782,СВЦЭМ!$A$39:$A$782,$A119,СВЦЭМ!$B$39:$B$782,T$110)+'СЕТ СН'!$I$12+СВЦЭМ!$D$10+'СЕТ СН'!$I$6-'СЕТ СН'!$I$22</f>
        <v>2537.0754985799999</v>
      </c>
      <c r="U119" s="36">
        <f>SUMIFS(СВЦЭМ!$C$39:$C$782,СВЦЭМ!$A$39:$A$782,$A119,СВЦЭМ!$B$39:$B$782,U$110)+'СЕТ СН'!$I$12+СВЦЭМ!$D$10+'СЕТ СН'!$I$6-'СЕТ СН'!$I$22</f>
        <v>2516.9121203899999</v>
      </c>
      <c r="V119" s="36">
        <f>SUMIFS(СВЦЭМ!$C$39:$C$782,СВЦЭМ!$A$39:$A$782,$A119,СВЦЭМ!$B$39:$B$782,V$110)+'СЕТ СН'!$I$12+СВЦЭМ!$D$10+'СЕТ СН'!$I$6-'СЕТ СН'!$I$22</f>
        <v>2508.8794536</v>
      </c>
      <c r="W119" s="36">
        <f>SUMIFS(СВЦЭМ!$C$39:$C$782,СВЦЭМ!$A$39:$A$782,$A119,СВЦЭМ!$B$39:$B$782,W$110)+'СЕТ СН'!$I$12+СВЦЭМ!$D$10+'СЕТ СН'!$I$6-'СЕТ СН'!$I$22</f>
        <v>2489.19070061</v>
      </c>
      <c r="X119" s="36">
        <f>SUMIFS(СВЦЭМ!$C$39:$C$782,СВЦЭМ!$A$39:$A$782,$A119,СВЦЭМ!$B$39:$B$782,X$110)+'СЕТ СН'!$I$12+СВЦЭМ!$D$10+'СЕТ СН'!$I$6-'СЕТ СН'!$I$22</f>
        <v>2477.0074980999998</v>
      </c>
      <c r="Y119" s="36">
        <f>SUMIFS(СВЦЭМ!$C$39:$C$782,СВЦЭМ!$A$39:$A$782,$A119,СВЦЭМ!$B$39:$B$782,Y$110)+'СЕТ СН'!$I$12+СВЦЭМ!$D$10+'СЕТ СН'!$I$6-'СЕТ СН'!$I$22</f>
        <v>2470.20472978</v>
      </c>
    </row>
    <row r="120" spans="1:25" ht="15.75" x14ac:dyDescent="0.2">
      <c r="A120" s="35">
        <f t="shared" si="3"/>
        <v>44967</v>
      </c>
      <c r="B120" s="36">
        <f>SUMIFS(СВЦЭМ!$C$39:$C$782,СВЦЭМ!$A$39:$A$782,$A120,СВЦЭМ!$B$39:$B$782,B$110)+'СЕТ СН'!$I$12+СВЦЭМ!$D$10+'СЕТ СН'!$I$6-'СЕТ СН'!$I$22</f>
        <v>2515.1546876299999</v>
      </c>
      <c r="C120" s="36">
        <f>SUMIFS(СВЦЭМ!$C$39:$C$782,СВЦЭМ!$A$39:$A$782,$A120,СВЦЭМ!$B$39:$B$782,C$110)+'СЕТ СН'!$I$12+СВЦЭМ!$D$10+'СЕТ СН'!$I$6-'СЕТ СН'!$I$22</f>
        <v>2536.3715735599999</v>
      </c>
      <c r="D120" s="36">
        <f>SUMIFS(СВЦЭМ!$C$39:$C$782,СВЦЭМ!$A$39:$A$782,$A120,СВЦЭМ!$B$39:$B$782,D$110)+'СЕТ СН'!$I$12+СВЦЭМ!$D$10+'СЕТ СН'!$I$6-'СЕТ СН'!$I$22</f>
        <v>2528.0252116399997</v>
      </c>
      <c r="E120" s="36">
        <f>SUMIFS(СВЦЭМ!$C$39:$C$782,СВЦЭМ!$A$39:$A$782,$A120,СВЦЭМ!$B$39:$B$782,E$110)+'СЕТ СН'!$I$12+СВЦЭМ!$D$10+'СЕТ СН'!$I$6-'СЕТ СН'!$I$22</f>
        <v>2555.5245104099999</v>
      </c>
      <c r="F120" s="36">
        <f>SUMIFS(СВЦЭМ!$C$39:$C$782,СВЦЭМ!$A$39:$A$782,$A120,СВЦЭМ!$B$39:$B$782,F$110)+'СЕТ СН'!$I$12+СВЦЭМ!$D$10+'СЕТ СН'!$I$6-'СЕТ СН'!$I$22</f>
        <v>2544.6451257199997</v>
      </c>
      <c r="G120" s="36">
        <f>SUMIFS(СВЦЭМ!$C$39:$C$782,СВЦЭМ!$A$39:$A$782,$A120,СВЦЭМ!$B$39:$B$782,G$110)+'СЕТ СН'!$I$12+СВЦЭМ!$D$10+'СЕТ СН'!$I$6-'СЕТ СН'!$I$22</f>
        <v>2511.7596907699999</v>
      </c>
      <c r="H120" s="36">
        <f>SUMIFS(СВЦЭМ!$C$39:$C$782,СВЦЭМ!$A$39:$A$782,$A120,СВЦЭМ!$B$39:$B$782,H$110)+'СЕТ СН'!$I$12+СВЦЭМ!$D$10+'СЕТ СН'!$I$6-'СЕТ СН'!$I$22</f>
        <v>2576.8741862799998</v>
      </c>
      <c r="I120" s="36">
        <f>SUMIFS(СВЦЭМ!$C$39:$C$782,СВЦЭМ!$A$39:$A$782,$A120,СВЦЭМ!$B$39:$B$782,I$110)+'СЕТ СН'!$I$12+СВЦЭМ!$D$10+'СЕТ СН'!$I$6-'СЕТ СН'!$I$22</f>
        <v>2556.7780286400002</v>
      </c>
      <c r="J120" s="36">
        <f>SUMIFS(СВЦЭМ!$C$39:$C$782,СВЦЭМ!$A$39:$A$782,$A120,СВЦЭМ!$B$39:$B$782,J$110)+'СЕТ СН'!$I$12+СВЦЭМ!$D$10+'СЕТ СН'!$I$6-'СЕТ СН'!$I$22</f>
        <v>2550.7033422099998</v>
      </c>
      <c r="K120" s="36">
        <f>SUMIFS(СВЦЭМ!$C$39:$C$782,СВЦЭМ!$A$39:$A$782,$A120,СВЦЭМ!$B$39:$B$782,K$110)+'СЕТ СН'!$I$12+СВЦЭМ!$D$10+'СЕТ СН'!$I$6-'СЕТ СН'!$I$22</f>
        <v>2543.26372958</v>
      </c>
      <c r="L120" s="36">
        <f>SUMIFS(СВЦЭМ!$C$39:$C$782,СВЦЭМ!$A$39:$A$782,$A120,СВЦЭМ!$B$39:$B$782,L$110)+'СЕТ СН'!$I$12+СВЦЭМ!$D$10+'СЕТ СН'!$I$6-'СЕТ СН'!$I$22</f>
        <v>2538.8125228700001</v>
      </c>
      <c r="M120" s="36">
        <f>SUMIFS(СВЦЭМ!$C$39:$C$782,СВЦЭМ!$A$39:$A$782,$A120,СВЦЭМ!$B$39:$B$782,M$110)+'СЕТ СН'!$I$12+СВЦЭМ!$D$10+'СЕТ СН'!$I$6-'СЕТ СН'!$I$22</f>
        <v>2552.4481859899997</v>
      </c>
      <c r="N120" s="36">
        <f>SUMIFS(СВЦЭМ!$C$39:$C$782,СВЦЭМ!$A$39:$A$782,$A120,СВЦЭМ!$B$39:$B$782,N$110)+'СЕТ СН'!$I$12+СВЦЭМ!$D$10+'СЕТ СН'!$I$6-'СЕТ СН'!$I$22</f>
        <v>2548.0557535999997</v>
      </c>
      <c r="O120" s="36">
        <f>SUMIFS(СВЦЭМ!$C$39:$C$782,СВЦЭМ!$A$39:$A$782,$A120,СВЦЭМ!$B$39:$B$782,O$110)+'СЕТ СН'!$I$12+СВЦЭМ!$D$10+'СЕТ СН'!$I$6-'СЕТ СН'!$I$22</f>
        <v>2518.1066276699999</v>
      </c>
      <c r="P120" s="36">
        <f>SUMIFS(СВЦЭМ!$C$39:$C$782,СВЦЭМ!$A$39:$A$782,$A120,СВЦЭМ!$B$39:$B$782,P$110)+'СЕТ СН'!$I$12+СВЦЭМ!$D$10+'СЕТ СН'!$I$6-'СЕТ СН'!$I$22</f>
        <v>2529.63355288</v>
      </c>
      <c r="Q120" s="36">
        <f>SUMIFS(СВЦЭМ!$C$39:$C$782,СВЦЭМ!$A$39:$A$782,$A120,СВЦЭМ!$B$39:$B$782,Q$110)+'СЕТ СН'!$I$12+СВЦЭМ!$D$10+'СЕТ СН'!$I$6-'СЕТ СН'!$I$22</f>
        <v>2534.3290506599997</v>
      </c>
      <c r="R120" s="36">
        <f>SUMIFS(СВЦЭМ!$C$39:$C$782,СВЦЭМ!$A$39:$A$782,$A120,СВЦЭМ!$B$39:$B$782,R$110)+'СЕТ СН'!$I$12+СВЦЭМ!$D$10+'СЕТ СН'!$I$6-'СЕТ СН'!$I$22</f>
        <v>2498.2709287500002</v>
      </c>
      <c r="S120" s="36">
        <f>SUMIFS(СВЦЭМ!$C$39:$C$782,СВЦЭМ!$A$39:$A$782,$A120,СВЦЭМ!$B$39:$B$782,S$110)+'СЕТ СН'!$I$12+СВЦЭМ!$D$10+'СЕТ СН'!$I$6-'СЕТ СН'!$I$22</f>
        <v>2528.5445978500002</v>
      </c>
      <c r="T120" s="36">
        <f>SUMIFS(СВЦЭМ!$C$39:$C$782,СВЦЭМ!$A$39:$A$782,$A120,СВЦЭМ!$B$39:$B$782,T$110)+'СЕТ СН'!$I$12+СВЦЭМ!$D$10+'СЕТ СН'!$I$6-'СЕТ СН'!$I$22</f>
        <v>2527.3054508300002</v>
      </c>
      <c r="U120" s="36">
        <f>SUMIFS(СВЦЭМ!$C$39:$C$782,СВЦЭМ!$A$39:$A$782,$A120,СВЦЭМ!$B$39:$B$782,U$110)+'СЕТ СН'!$I$12+СВЦЭМ!$D$10+'СЕТ СН'!$I$6-'СЕТ СН'!$I$22</f>
        <v>2526.18778561</v>
      </c>
      <c r="V120" s="36">
        <f>SUMIFS(СВЦЭМ!$C$39:$C$782,СВЦЭМ!$A$39:$A$782,$A120,СВЦЭМ!$B$39:$B$782,V$110)+'СЕТ СН'!$I$12+СВЦЭМ!$D$10+'СЕТ СН'!$I$6-'СЕТ СН'!$I$22</f>
        <v>2529.89219443</v>
      </c>
      <c r="W120" s="36">
        <f>SUMIFS(СВЦЭМ!$C$39:$C$782,СВЦЭМ!$A$39:$A$782,$A120,СВЦЭМ!$B$39:$B$782,W$110)+'СЕТ СН'!$I$12+СВЦЭМ!$D$10+'СЕТ СН'!$I$6-'СЕТ СН'!$I$22</f>
        <v>2527.3127686500002</v>
      </c>
      <c r="X120" s="36">
        <f>SUMIFS(СВЦЭМ!$C$39:$C$782,СВЦЭМ!$A$39:$A$782,$A120,СВЦЭМ!$B$39:$B$782,X$110)+'СЕТ СН'!$I$12+СВЦЭМ!$D$10+'СЕТ СН'!$I$6-'СЕТ СН'!$I$22</f>
        <v>2511.00492377</v>
      </c>
      <c r="Y120" s="36">
        <f>SUMIFS(СВЦЭМ!$C$39:$C$782,СВЦЭМ!$A$39:$A$782,$A120,СВЦЭМ!$B$39:$B$782,Y$110)+'СЕТ СН'!$I$12+СВЦЭМ!$D$10+'СЕТ СН'!$I$6-'СЕТ СН'!$I$22</f>
        <v>2513.8303602599999</v>
      </c>
    </row>
    <row r="121" spans="1:25" ht="15.75" x14ac:dyDescent="0.2">
      <c r="A121" s="35">
        <f t="shared" si="3"/>
        <v>44968</v>
      </c>
      <c r="B121" s="36">
        <f>SUMIFS(СВЦЭМ!$C$39:$C$782,СВЦЭМ!$A$39:$A$782,$A121,СВЦЭМ!$B$39:$B$782,B$110)+'СЕТ СН'!$I$12+СВЦЭМ!$D$10+'СЕТ СН'!$I$6-'СЕТ СН'!$I$22</f>
        <v>2719.71741879</v>
      </c>
      <c r="C121" s="36">
        <f>SUMIFS(СВЦЭМ!$C$39:$C$782,СВЦЭМ!$A$39:$A$782,$A121,СВЦЭМ!$B$39:$B$782,C$110)+'СЕТ СН'!$I$12+СВЦЭМ!$D$10+'СЕТ СН'!$I$6-'СЕТ СН'!$I$22</f>
        <v>2755.3033848800001</v>
      </c>
      <c r="D121" s="36">
        <f>SUMIFS(СВЦЭМ!$C$39:$C$782,СВЦЭМ!$A$39:$A$782,$A121,СВЦЭМ!$B$39:$B$782,D$110)+'СЕТ СН'!$I$12+СВЦЭМ!$D$10+'СЕТ СН'!$I$6-'СЕТ СН'!$I$22</f>
        <v>2777.0115708100002</v>
      </c>
      <c r="E121" s="36">
        <f>SUMIFS(СВЦЭМ!$C$39:$C$782,СВЦЭМ!$A$39:$A$782,$A121,СВЦЭМ!$B$39:$B$782,E$110)+'СЕТ СН'!$I$12+СВЦЭМ!$D$10+'СЕТ СН'!$I$6-'СЕТ СН'!$I$22</f>
        <v>2778.7848649500002</v>
      </c>
      <c r="F121" s="36">
        <f>SUMIFS(СВЦЭМ!$C$39:$C$782,СВЦЭМ!$A$39:$A$782,$A121,СВЦЭМ!$B$39:$B$782,F$110)+'СЕТ СН'!$I$12+СВЦЭМ!$D$10+'СЕТ СН'!$I$6-'СЕТ СН'!$I$22</f>
        <v>2773.5798733299998</v>
      </c>
      <c r="G121" s="36">
        <f>SUMIFS(СВЦЭМ!$C$39:$C$782,СВЦЭМ!$A$39:$A$782,$A121,СВЦЭМ!$B$39:$B$782,G$110)+'СЕТ СН'!$I$12+СВЦЭМ!$D$10+'СЕТ СН'!$I$6-'СЕТ СН'!$I$22</f>
        <v>2759.82968123</v>
      </c>
      <c r="H121" s="36">
        <f>SUMIFS(СВЦЭМ!$C$39:$C$782,СВЦЭМ!$A$39:$A$782,$A121,СВЦЭМ!$B$39:$B$782,H$110)+'СЕТ СН'!$I$12+СВЦЭМ!$D$10+'СЕТ СН'!$I$6-'СЕТ СН'!$I$22</f>
        <v>2704.8734405200003</v>
      </c>
      <c r="I121" s="36">
        <f>SUMIFS(СВЦЭМ!$C$39:$C$782,СВЦЭМ!$A$39:$A$782,$A121,СВЦЭМ!$B$39:$B$782,I$110)+'СЕТ СН'!$I$12+СВЦЭМ!$D$10+'СЕТ СН'!$I$6-'СЕТ СН'!$I$22</f>
        <v>2634.0407869999999</v>
      </c>
      <c r="J121" s="36">
        <f>SUMIFS(СВЦЭМ!$C$39:$C$782,СВЦЭМ!$A$39:$A$782,$A121,СВЦЭМ!$B$39:$B$782,J$110)+'СЕТ СН'!$I$12+СВЦЭМ!$D$10+'СЕТ СН'!$I$6-'СЕТ СН'!$I$22</f>
        <v>2587.9743641800001</v>
      </c>
      <c r="K121" s="36">
        <f>SUMIFS(СВЦЭМ!$C$39:$C$782,СВЦЭМ!$A$39:$A$782,$A121,СВЦЭМ!$B$39:$B$782,K$110)+'СЕТ СН'!$I$12+СВЦЭМ!$D$10+'СЕТ СН'!$I$6-'СЕТ СН'!$I$22</f>
        <v>2538.8459166799998</v>
      </c>
      <c r="L121" s="36">
        <f>SUMIFS(СВЦЭМ!$C$39:$C$782,СВЦЭМ!$A$39:$A$782,$A121,СВЦЭМ!$B$39:$B$782,L$110)+'СЕТ СН'!$I$12+СВЦЭМ!$D$10+'СЕТ СН'!$I$6-'СЕТ СН'!$I$22</f>
        <v>2544.88177971</v>
      </c>
      <c r="M121" s="36">
        <f>SUMIFS(СВЦЭМ!$C$39:$C$782,СВЦЭМ!$A$39:$A$782,$A121,СВЦЭМ!$B$39:$B$782,M$110)+'СЕТ СН'!$I$12+СВЦЭМ!$D$10+'СЕТ СН'!$I$6-'СЕТ СН'!$I$22</f>
        <v>2580.61549818</v>
      </c>
      <c r="N121" s="36">
        <f>SUMIFS(СВЦЭМ!$C$39:$C$782,СВЦЭМ!$A$39:$A$782,$A121,СВЦЭМ!$B$39:$B$782,N$110)+'СЕТ СН'!$I$12+СВЦЭМ!$D$10+'СЕТ СН'!$I$6-'СЕТ СН'!$I$22</f>
        <v>2620.8009621900001</v>
      </c>
      <c r="O121" s="36">
        <f>SUMIFS(СВЦЭМ!$C$39:$C$782,СВЦЭМ!$A$39:$A$782,$A121,СВЦЭМ!$B$39:$B$782,O$110)+'СЕТ СН'!$I$12+СВЦЭМ!$D$10+'СЕТ СН'!$I$6-'СЕТ СН'!$I$22</f>
        <v>2646.0565762699998</v>
      </c>
      <c r="P121" s="36">
        <f>SUMIFS(СВЦЭМ!$C$39:$C$782,СВЦЭМ!$A$39:$A$782,$A121,СВЦЭМ!$B$39:$B$782,P$110)+'СЕТ СН'!$I$12+СВЦЭМ!$D$10+'СЕТ СН'!$I$6-'СЕТ СН'!$I$22</f>
        <v>2669.2609696099998</v>
      </c>
      <c r="Q121" s="36">
        <f>SUMIFS(СВЦЭМ!$C$39:$C$782,СВЦЭМ!$A$39:$A$782,$A121,СВЦЭМ!$B$39:$B$782,Q$110)+'СЕТ СН'!$I$12+СВЦЭМ!$D$10+'СЕТ СН'!$I$6-'СЕТ СН'!$I$22</f>
        <v>2675.1307723</v>
      </c>
      <c r="R121" s="36">
        <f>SUMIFS(СВЦЭМ!$C$39:$C$782,СВЦЭМ!$A$39:$A$782,$A121,СВЦЭМ!$B$39:$B$782,R$110)+'СЕТ СН'!$I$12+СВЦЭМ!$D$10+'СЕТ СН'!$I$6-'СЕТ СН'!$I$22</f>
        <v>2657.37329181</v>
      </c>
      <c r="S121" s="36">
        <f>SUMIFS(СВЦЭМ!$C$39:$C$782,СВЦЭМ!$A$39:$A$782,$A121,СВЦЭМ!$B$39:$B$782,S$110)+'СЕТ СН'!$I$12+СВЦЭМ!$D$10+'СЕТ СН'!$I$6-'СЕТ СН'!$I$22</f>
        <v>2606.0481648699997</v>
      </c>
      <c r="T121" s="36">
        <f>SUMIFS(СВЦЭМ!$C$39:$C$782,СВЦЭМ!$A$39:$A$782,$A121,СВЦЭМ!$B$39:$B$782,T$110)+'СЕТ СН'!$I$12+СВЦЭМ!$D$10+'СЕТ СН'!$I$6-'СЕТ СН'!$I$22</f>
        <v>2582.7938929699999</v>
      </c>
      <c r="U121" s="36">
        <f>SUMIFS(СВЦЭМ!$C$39:$C$782,СВЦЭМ!$A$39:$A$782,$A121,СВЦЭМ!$B$39:$B$782,U$110)+'СЕТ СН'!$I$12+СВЦЭМ!$D$10+'СЕТ СН'!$I$6-'СЕТ СН'!$I$22</f>
        <v>2589.8808604699998</v>
      </c>
      <c r="V121" s="36">
        <f>SUMIFS(СВЦЭМ!$C$39:$C$782,СВЦЭМ!$A$39:$A$782,$A121,СВЦЭМ!$B$39:$B$782,V$110)+'СЕТ СН'!$I$12+СВЦЭМ!$D$10+'СЕТ СН'!$I$6-'СЕТ СН'!$I$22</f>
        <v>2616.73528975</v>
      </c>
      <c r="W121" s="36">
        <f>SUMIFS(СВЦЭМ!$C$39:$C$782,СВЦЭМ!$A$39:$A$782,$A121,СВЦЭМ!$B$39:$B$782,W$110)+'СЕТ СН'!$I$12+СВЦЭМ!$D$10+'СЕТ СН'!$I$6-'СЕТ СН'!$I$22</f>
        <v>2658.0091217499998</v>
      </c>
      <c r="X121" s="36">
        <f>SUMIFS(СВЦЭМ!$C$39:$C$782,СВЦЭМ!$A$39:$A$782,$A121,СВЦЭМ!$B$39:$B$782,X$110)+'СЕТ СН'!$I$12+СВЦЭМ!$D$10+'СЕТ СН'!$I$6-'СЕТ СН'!$I$22</f>
        <v>2683.2572039400002</v>
      </c>
      <c r="Y121" s="36">
        <f>SUMIFS(СВЦЭМ!$C$39:$C$782,СВЦЭМ!$A$39:$A$782,$A121,СВЦЭМ!$B$39:$B$782,Y$110)+'СЕТ СН'!$I$12+СВЦЭМ!$D$10+'СЕТ СН'!$I$6-'СЕТ СН'!$I$22</f>
        <v>2718.5188330199999</v>
      </c>
    </row>
    <row r="122" spans="1:25" ht="15.75" x14ac:dyDescent="0.2">
      <c r="A122" s="35">
        <f t="shared" si="3"/>
        <v>44969</v>
      </c>
      <c r="B122" s="36">
        <f>SUMIFS(СВЦЭМ!$C$39:$C$782,СВЦЭМ!$A$39:$A$782,$A122,СВЦЭМ!$B$39:$B$782,B$110)+'СЕТ СН'!$I$12+СВЦЭМ!$D$10+'СЕТ СН'!$I$6-'СЕТ СН'!$I$22</f>
        <v>2612.0588947900001</v>
      </c>
      <c r="C122" s="36">
        <f>SUMIFS(СВЦЭМ!$C$39:$C$782,СВЦЭМ!$A$39:$A$782,$A122,СВЦЭМ!$B$39:$B$782,C$110)+'СЕТ СН'!$I$12+СВЦЭМ!$D$10+'СЕТ СН'!$I$6-'СЕТ СН'!$I$22</f>
        <v>2688.65394866</v>
      </c>
      <c r="D122" s="36">
        <f>SUMIFS(СВЦЭМ!$C$39:$C$782,СВЦЭМ!$A$39:$A$782,$A122,СВЦЭМ!$B$39:$B$782,D$110)+'СЕТ СН'!$I$12+СВЦЭМ!$D$10+'СЕТ СН'!$I$6-'СЕТ СН'!$I$22</f>
        <v>2692.6458993199999</v>
      </c>
      <c r="E122" s="36">
        <f>SUMIFS(СВЦЭМ!$C$39:$C$782,СВЦЭМ!$A$39:$A$782,$A122,СВЦЭМ!$B$39:$B$782,E$110)+'СЕТ СН'!$I$12+СВЦЭМ!$D$10+'СЕТ СН'!$I$6-'СЕТ СН'!$I$22</f>
        <v>2645.1383930100001</v>
      </c>
      <c r="F122" s="36">
        <f>SUMIFS(СВЦЭМ!$C$39:$C$782,СВЦЭМ!$A$39:$A$782,$A122,СВЦЭМ!$B$39:$B$782,F$110)+'СЕТ СН'!$I$12+СВЦЭМ!$D$10+'СЕТ СН'!$I$6-'СЕТ СН'!$I$22</f>
        <v>2699.1381199999996</v>
      </c>
      <c r="G122" s="36">
        <f>SUMIFS(СВЦЭМ!$C$39:$C$782,СВЦЭМ!$A$39:$A$782,$A122,СВЦЭМ!$B$39:$B$782,G$110)+'СЕТ СН'!$I$12+СВЦЭМ!$D$10+'СЕТ СН'!$I$6-'СЕТ СН'!$I$22</f>
        <v>2696.2781045499996</v>
      </c>
      <c r="H122" s="36">
        <f>SUMIFS(СВЦЭМ!$C$39:$C$782,СВЦЭМ!$A$39:$A$782,$A122,СВЦЭМ!$B$39:$B$782,H$110)+'СЕТ СН'!$I$12+СВЦЭМ!$D$10+'СЕТ СН'!$I$6-'СЕТ СН'!$I$22</f>
        <v>2698.04300762</v>
      </c>
      <c r="I122" s="36">
        <f>SUMIFS(СВЦЭМ!$C$39:$C$782,СВЦЭМ!$A$39:$A$782,$A122,СВЦЭМ!$B$39:$B$782,I$110)+'СЕТ СН'!$I$12+СВЦЭМ!$D$10+'СЕТ СН'!$I$6-'СЕТ СН'!$I$22</f>
        <v>2703.6976720399998</v>
      </c>
      <c r="J122" s="36">
        <f>SUMIFS(СВЦЭМ!$C$39:$C$782,СВЦЭМ!$A$39:$A$782,$A122,СВЦЭМ!$B$39:$B$782,J$110)+'СЕТ СН'!$I$12+СВЦЭМ!$D$10+'СЕТ СН'!$I$6-'СЕТ СН'!$I$22</f>
        <v>2687.4763372500001</v>
      </c>
      <c r="K122" s="36">
        <f>SUMIFS(СВЦЭМ!$C$39:$C$782,СВЦЭМ!$A$39:$A$782,$A122,СВЦЭМ!$B$39:$B$782,K$110)+'СЕТ СН'!$I$12+СВЦЭМ!$D$10+'СЕТ СН'!$I$6-'СЕТ СН'!$I$22</f>
        <v>2610.94171955</v>
      </c>
      <c r="L122" s="36">
        <f>SUMIFS(СВЦЭМ!$C$39:$C$782,СВЦЭМ!$A$39:$A$782,$A122,СВЦЭМ!$B$39:$B$782,L$110)+'СЕТ СН'!$I$12+СВЦЭМ!$D$10+'СЕТ СН'!$I$6-'СЕТ СН'!$I$22</f>
        <v>2586.9249062999997</v>
      </c>
      <c r="M122" s="36">
        <f>SUMIFS(СВЦЭМ!$C$39:$C$782,СВЦЭМ!$A$39:$A$782,$A122,СВЦЭМ!$B$39:$B$782,M$110)+'СЕТ СН'!$I$12+СВЦЭМ!$D$10+'СЕТ СН'!$I$6-'СЕТ СН'!$I$22</f>
        <v>2583.1291491299999</v>
      </c>
      <c r="N122" s="36">
        <f>SUMIFS(СВЦЭМ!$C$39:$C$782,СВЦЭМ!$A$39:$A$782,$A122,СВЦЭМ!$B$39:$B$782,N$110)+'СЕТ СН'!$I$12+СВЦЭМ!$D$10+'СЕТ СН'!$I$6-'СЕТ СН'!$I$22</f>
        <v>2592.6571272800002</v>
      </c>
      <c r="O122" s="36">
        <f>SUMIFS(СВЦЭМ!$C$39:$C$782,СВЦЭМ!$A$39:$A$782,$A122,СВЦЭМ!$B$39:$B$782,O$110)+'СЕТ СН'!$I$12+СВЦЭМ!$D$10+'СЕТ СН'!$I$6-'СЕТ СН'!$I$22</f>
        <v>2628.32675548</v>
      </c>
      <c r="P122" s="36">
        <f>SUMIFS(СВЦЭМ!$C$39:$C$782,СВЦЭМ!$A$39:$A$782,$A122,СВЦЭМ!$B$39:$B$782,P$110)+'СЕТ СН'!$I$12+СВЦЭМ!$D$10+'СЕТ СН'!$I$6-'СЕТ СН'!$I$22</f>
        <v>2656.6899722600001</v>
      </c>
      <c r="Q122" s="36">
        <f>SUMIFS(СВЦЭМ!$C$39:$C$782,СВЦЭМ!$A$39:$A$782,$A122,СВЦЭМ!$B$39:$B$782,Q$110)+'СЕТ СН'!$I$12+СВЦЭМ!$D$10+'СЕТ СН'!$I$6-'СЕТ СН'!$I$22</f>
        <v>2661.0049722499998</v>
      </c>
      <c r="R122" s="36">
        <f>SUMIFS(СВЦЭМ!$C$39:$C$782,СВЦЭМ!$A$39:$A$782,$A122,СВЦЭМ!$B$39:$B$782,R$110)+'СЕТ СН'!$I$12+СВЦЭМ!$D$10+'СЕТ СН'!$I$6-'СЕТ СН'!$I$22</f>
        <v>2663.7307221800002</v>
      </c>
      <c r="S122" s="36">
        <f>SUMIFS(СВЦЭМ!$C$39:$C$782,СВЦЭМ!$A$39:$A$782,$A122,СВЦЭМ!$B$39:$B$782,S$110)+'СЕТ СН'!$I$12+СВЦЭМ!$D$10+'СЕТ СН'!$I$6-'СЕТ СН'!$I$22</f>
        <v>2626.4197184</v>
      </c>
      <c r="T122" s="36">
        <f>SUMIFS(СВЦЭМ!$C$39:$C$782,СВЦЭМ!$A$39:$A$782,$A122,СВЦЭМ!$B$39:$B$782,T$110)+'СЕТ СН'!$I$12+СВЦЭМ!$D$10+'СЕТ СН'!$I$6-'СЕТ СН'!$I$22</f>
        <v>2592.0783252399997</v>
      </c>
      <c r="U122" s="36">
        <f>SUMIFS(СВЦЭМ!$C$39:$C$782,СВЦЭМ!$A$39:$A$782,$A122,СВЦЭМ!$B$39:$B$782,U$110)+'СЕТ СН'!$I$12+СВЦЭМ!$D$10+'СЕТ СН'!$I$6-'СЕТ СН'!$I$22</f>
        <v>2553.5775494</v>
      </c>
      <c r="V122" s="36">
        <f>SUMIFS(СВЦЭМ!$C$39:$C$782,СВЦЭМ!$A$39:$A$782,$A122,СВЦЭМ!$B$39:$B$782,V$110)+'СЕТ СН'!$I$12+СВЦЭМ!$D$10+'СЕТ СН'!$I$6-'СЕТ СН'!$I$22</f>
        <v>2581.8381638599999</v>
      </c>
      <c r="W122" s="36">
        <f>SUMIFS(СВЦЭМ!$C$39:$C$782,СВЦЭМ!$A$39:$A$782,$A122,СВЦЭМ!$B$39:$B$782,W$110)+'СЕТ СН'!$I$12+СВЦЭМ!$D$10+'СЕТ СН'!$I$6-'СЕТ СН'!$I$22</f>
        <v>2592.5456791799998</v>
      </c>
      <c r="X122" s="36">
        <f>SUMIFS(СВЦЭМ!$C$39:$C$782,СВЦЭМ!$A$39:$A$782,$A122,СВЦЭМ!$B$39:$B$782,X$110)+'СЕТ СН'!$I$12+СВЦЭМ!$D$10+'СЕТ СН'!$I$6-'СЕТ СН'!$I$22</f>
        <v>2650.2324490800002</v>
      </c>
      <c r="Y122" s="36">
        <f>SUMIFS(СВЦЭМ!$C$39:$C$782,СВЦЭМ!$A$39:$A$782,$A122,СВЦЭМ!$B$39:$B$782,Y$110)+'СЕТ СН'!$I$12+СВЦЭМ!$D$10+'СЕТ СН'!$I$6-'СЕТ СН'!$I$22</f>
        <v>2647.95856473</v>
      </c>
    </row>
    <row r="123" spans="1:25" ht="15.75" x14ac:dyDescent="0.2">
      <c r="A123" s="35">
        <f t="shared" si="3"/>
        <v>44970</v>
      </c>
      <c r="B123" s="36">
        <f>SUMIFS(СВЦЭМ!$C$39:$C$782,СВЦЭМ!$A$39:$A$782,$A123,СВЦЭМ!$B$39:$B$782,B$110)+'СЕТ СН'!$I$12+СВЦЭМ!$D$10+'СЕТ СН'!$I$6-'СЕТ СН'!$I$22</f>
        <v>2748.0228199599997</v>
      </c>
      <c r="C123" s="36">
        <f>SUMIFS(СВЦЭМ!$C$39:$C$782,СВЦЭМ!$A$39:$A$782,$A123,СВЦЭМ!$B$39:$B$782,C$110)+'СЕТ СН'!$I$12+СВЦЭМ!$D$10+'СЕТ СН'!$I$6-'СЕТ СН'!$I$22</f>
        <v>2783.8565997799997</v>
      </c>
      <c r="D123" s="36">
        <f>SUMIFS(СВЦЭМ!$C$39:$C$782,СВЦЭМ!$A$39:$A$782,$A123,СВЦЭМ!$B$39:$B$782,D$110)+'СЕТ СН'!$I$12+СВЦЭМ!$D$10+'СЕТ СН'!$I$6-'СЕТ СН'!$I$22</f>
        <v>2785.76056896</v>
      </c>
      <c r="E123" s="36">
        <f>SUMIFS(СВЦЭМ!$C$39:$C$782,СВЦЭМ!$A$39:$A$782,$A123,СВЦЭМ!$B$39:$B$782,E$110)+'СЕТ СН'!$I$12+СВЦЭМ!$D$10+'СЕТ СН'!$I$6-'СЕТ СН'!$I$22</f>
        <v>2806.7882379499997</v>
      </c>
      <c r="F123" s="36">
        <f>SUMIFS(СВЦЭМ!$C$39:$C$782,СВЦЭМ!$A$39:$A$782,$A123,СВЦЭМ!$B$39:$B$782,F$110)+'СЕТ СН'!$I$12+СВЦЭМ!$D$10+'СЕТ СН'!$I$6-'СЕТ СН'!$I$22</f>
        <v>2764.1577826299999</v>
      </c>
      <c r="G123" s="36">
        <f>SUMIFS(СВЦЭМ!$C$39:$C$782,СВЦЭМ!$A$39:$A$782,$A123,СВЦЭМ!$B$39:$B$782,G$110)+'СЕТ СН'!$I$12+СВЦЭМ!$D$10+'СЕТ СН'!$I$6-'СЕТ СН'!$I$22</f>
        <v>2731.6633943699999</v>
      </c>
      <c r="H123" s="36">
        <f>SUMIFS(СВЦЭМ!$C$39:$C$782,СВЦЭМ!$A$39:$A$782,$A123,СВЦЭМ!$B$39:$B$782,H$110)+'СЕТ СН'!$I$12+СВЦЭМ!$D$10+'СЕТ СН'!$I$6-'СЕТ СН'!$I$22</f>
        <v>2674.5074183300003</v>
      </c>
      <c r="I123" s="36">
        <f>SUMIFS(СВЦЭМ!$C$39:$C$782,СВЦЭМ!$A$39:$A$782,$A123,СВЦЭМ!$B$39:$B$782,I$110)+'СЕТ СН'!$I$12+СВЦЭМ!$D$10+'СЕТ СН'!$I$6-'СЕТ СН'!$I$22</f>
        <v>2666.6866780800001</v>
      </c>
      <c r="J123" s="36">
        <f>SUMIFS(СВЦЭМ!$C$39:$C$782,СВЦЭМ!$A$39:$A$782,$A123,СВЦЭМ!$B$39:$B$782,J$110)+'СЕТ СН'!$I$12+СВЦЭМ!$D$10+'СЕТ СН'!$I$6-'СЕТ СН'!$I$22</f>
        <v>2623.0344781499998</v>
      </c>
      <c r="K123" s="36">
        <f>SUMIFS(СВЦЭМ!$C$39:$C$782,СВЦЭМ!$A$39:$A$782,$A123,СВЦЭМ!$B$39:$B$782,K$110)+'СЕТ СН'!$I$12+СВЦЭМ!$D$10+'СЕТ СН'!$I$6-'СЕТ СН'!$I$22</f>
        <v>2605.0284280400001</v>
      </c>
      <c r="L123" s="36">
        <f>SUMIFS(СВЦЭМ!$C$39:$C$782,СВЦЭМ!$A$39:$A$782,$A123,СВЦЭМ!$B$39:$B$782,L$110)+'СЕТ СН'!$I$12+СВЦЭМ!$D$10+'СЕТ СН'!$I$6-'СЕТ СН'!$I$22</f>
        <v>2619.6541722800002</v>
      </c>
      <c r="M123" s="36">
        <f>SUMIFS(СВЦЭМ!$C$39:$C$782,СВЦЭМ!$A$39:$A$782,$A123,СВЦЭМ!$B$39:$B$782,M$110)+'СЕТ СН'!$I$12+СВЦЭМ!$D$10+'СЕТ СН'!$I$6-'СЕТ СН'!$I$22</f>
        <v>2639.43904849</v>
      </c>
      <c r="N123" s="36">
        <f>SUMIFS(СВЦЭМ!$C$39:$C$782,СВЦЭМ!$A$39:$A$782,$A123,СВЦЭМ!$B$39:$B$782,N$110)+'СЕТ СН'!$I$12+СВЦЭМ!$D$10+'СЕТ СН'!$I$6-'СЕТ СН'!$I$22</f>
        <v>2691.9072450900003</v>
      </c>
      <c r="O123" s="36">
        <f>SUMIFS(СВЦЭМ!$C$39:$C$782,СВЦЭМ!$A$39:$A$782,$A123,СВЦЭМ!$B$39:$B$782,O$110)+'СЕТ СН'!$I$12+СВЦЭМ!$D$10+'СЕТ СН'!$I$6-'СЕТ СН'!$I$22</f>
        <v>2735.0725178900002</v>
      </c>
      <c r="P123" s="36">
        <f>SUMIFS(СВЦЭМ!$C$39:$C$782,СВЦЭМ!$A$39:$A$782,$A123,СВЦЭМ!$B$39:$B$782,P$110)+'СЕТ СН'!$I$12+СВЦЭМ!$D$10+'СЕТ СН'!$I$6-'СЕТ СН'!$I$22</f>
        <v>2773.9963989099997</v>
      </c>
      <c r="Q123" s="36">
        <f>SUMIFS(СВЦЭМ!$C$39:$C$782,СВЦЭМ!$A$39:$A$782,$A123,СВЦЭМ!$B$39:$B$782,Q$110)+'СЕТ СН'!$I$12+СВЦЭМ!$D$10+'СЕТ СН'!$I$6-'СЕТ СН'!$I$22</f>
        <v>2783.2077854199997</v>
      </c>
      <c r="R123" s="36">
        <f>SUMIFS(СВЦЭМ!$C$39:$C$782,СВЦЭМ!$A$39:$A$782,$A123,СВЦЭМ!$B$39:$B$782,R$110)+'СЕТ СН'!$I$12+СВЦЭМ!$D$10+'СЕТ СН'!$I$6-'СЕТ СН'!$I$22</f>
        <v>2755.0552857000002</v>
      </c>
      <c r="S123" s="36">
        <f>SUMIFS(СВЦЭМ!$C$39:$C$782,СВЦЭМ!$A$39:$A$782,$A123,СВЦЭМ!$B$39:$B$782,S$110)+'СЕТ СН'!$I$12+СВЦЭМ!$D$10+'СЕТ СН'!$I$6-'СЕТ СН'!$I$22</f>
        <v>2719.4508305199997</v>
      </c>
      <c r="T123" s="36">
        <f>SUMIFS(СВЦЭМ!$C$39:$C$782,СВЦЭМ!$A$39:$A$782,$A123,СВЦЭМ!$B$39:$B$782,T$110)+'СЕТ СН'!$I$12+СВЦЭМ!$D$10+'СЕТ СН'!$I$6-'СЕТ СН'!$I$22</f>
        <v>2667.3137666600001</v>
      </c>
      <c r="U123" s="36">
        <f>SUMIFS(СВЦЭМ!$C$39:$C$782,СВЦЭМ!$A$39:$A$782,$A123,СВЦЭМ!$B$39:$B$782,U$110)+'СЕТ СН'!$I$12+СВЦЭМ!$D$10+'СЕТ СН'!$I$6-'СЕТ СН'!$I$22</f>
        <v>2722.8529808000003</v>
      </c>
      <c r="V123" s="36">
        <f>SUMIFS(СВЦЭМ!$C$39:$C$782,СВЦЭМ!$A$39:$A$782,$A123,СВЦЭМ!$B$39:$B$782,V$110)+'СЕТ СН'!$I$12+СВЦЭМ!$D$10+'СЕТ СН'!$I$6-'СЕТ СН'!$I$22</f>
        <v>2730.8656856500002</v>
      </c>
      <c r="W123" s="36">
        <f>SUMIFS(СВЦЭМ!$C$39:$C$782,СВЦЭМ!$A$39:$A$782,$A123,СВЦЭМ!$B$39:$B$782,W$110)+'СЕТ СН'!$I$12+СВЦЭМ!$D$10+'СЕТ СН'!$I$6-'СЕТ СН'!$I$22</f>
        <v>2760.7921087300001</v>
      </c>
      <c r="X123" s="36">
        <f>SUMIFS(СВЦЭМ!$C$39:$C$782,СВЦЭМ!$A$39:$A$782,$A123,СВЦЭМ!$B$39:$B$782,X$110)+'СЕТ СН'!$I$12+СВЦЭМ!$D$10+'СЕТ СН'!$I$6-'СЕТ СН'!$I$22</f>
        <v>2796.0605595899997</v>
      </c>
      <c r="Y123" s="36">
        <f>SUMIFS(СВЦЭМ!$C$39:$C$782,СВЦЭМ!$A$39:$A$782,$A123,СВЦЭМ!$B$39:$B$782,Y$110)+'СЕТ СН'!$I$12+СВЦЭМ!$D$10+'СЕТ СН'!$I$6-'СЕТ СН'!$I$22</f>
        <v>2718.0478430399999</v>
      </c>
    </row>
    <row r="124" spans="1:25" ht="15.75" x14ac:dyDescent="0.2">
      <c r="A124" s="35">
        <f t="shared" si="3"/>
        <v>44971</v>
      </c>
      <c r="B124" s="36">
        <f>SUMIFS(СВЦЭМ!$C$39:$C$782,СВЦЭМ!$A$39:$A$782,$A124,СВЦЭМ!$B$39:$B$782,B$110)+'СЕТ СН'!$I$12+СВЦЭМ!$D$10+'СЕТ СН'!$I$6-'СЕТ СН'!$I$22</f>
        <v>2815.5239771199999</v>
      </c>
      <c r="C124" s="36">
        <f>SUMIFS(СВЦЭМ!$C$39:$C$782,СВЦЭМ!$A$39:$A$782,$A124,СВЦЭМ!$B$39:$B$782,C$110)+'СЕТ СН'!$I$12+СВЦЭМ!$D$10+'СЕТ СН'!$I$6-'СЕТ СН'!$I$22</f>
        <v>2877.97768825</v>
      </c>
      <c r="D124" s="36">
        <f>SUMIFS(СВЦЭМ!$C$39:$C$782,СВЦЭМ!$A$39:$A$782,$A124,СВЦЭМ!$B$39:$B$782,D$110)+'СЕТ СН'!$I$12+СВЦЭМ!$D$10+'СЕТ СН'!$I$6-'СЕТ СН'!$I$22</f>
        <v>2849.9992810100002</v>
      </c>
      <c r="E124" s="36">
        <f>SUMIFS(СВЦЭМ!$C$39:$C$782,СВЦЭМ!$A$39:$A$782,$A124,СВЦЭМ!$B$39:$B$782,E$110)+'СЕТ СН'!$I$12+СВЦЭМ!$D$10+'СЕТ СН'!$I$6-'СЕТ СН'!$I$22</f>
        <v>2956.5294568200002</v>
      </c>
      <c r="F124" s="36">
        <f>SUMIFS(СВЦЭМ!$C$39:$C$782,СВЦЭМ!$A$39:$A$782,$A124,СВЦЭМ!$B$39:$B$782,F$110)+'СЕТ СН'!$I$12+СВЦЭМ!$D$10+'СЕТ СН'!$I$6-'СЕТ СН'!$I$22</f>
        <v>2773.72286029</v>
      </c>
      <c r="G124" s="36">
        <f>SUMIFS(СВЦЭМ!$C$39:$C$782,СВЦЭМ!$A$39:$A$782,$A124,СВЦЭМ!$B$39:$B$782,G$110)+'СЕТ СН'!$I$12+СВЦЭМ!$D$10+'СЕТ СН'!$I$6-'СЕТ СН'!$I$22</f>
        <v>2912.3540832200001</v>
      </c>
      <c r="H124" s="36">
        <f>SUMIFS(СВЦЭМ!$C$39:$C$782,СВЦЭМ!$A$39:$A$782,$A124,СВЦЭМ!$B$39:$B$782,H$110)+'СЕТ СН'!$I$12+СВЦЭМ!$D$10+'СЕТ СН'!$I$6-'СЕТ СН'!$I$22</f>
        <v>2823.8771519800002</v>
      </c>
      <c r="I124" s="36">
        <f>SUMIFS(СВЦЭМ!$C$39:$C$782,СВЦЭМ!$A$39:$A$782,$A124,СВЦЭМ!$B$39:$B$782,I$110)+'СЕТ СН'!$I$12+СВЦЭМ!$D$10+'СЕТ СН'!$I$6-'СЕТ СН'!$I$22</f>
        <v>2761.3936853599998</v>
      </c>
      <c r="J124" s="36">
        <f>SUMIFS(СВЦЭМ!$C$39:$C$782,СВЦЭМ!$A$39:$A$782,$A124,СВЦЭМ!$B$39:$B$782,J$110)+'СЕТ СН'!$I$12+СВЦЭМ!$D$10+'СЕТ СН'!$I$6-'СЕТ СН'!$I$22</f>
        <v>2751.9920756900001</v>
      </c>
      <c r="K124" s="36">
        <f>SUMIFS(СВЦЭМ!$C$39:$C$782,СВЦЭМ!$A$39:$A$782,$A124,СВЦЭМ!$B$39:$B$782,K$110)+'СЕТ СН'!$I$12+СВЦЭМ!$D$10+'СЕТ СН'!$I$6-'СЕТ СН'!$I$22</f>
        <v>2720.3694596200003</v>
      </c>
      <c r="L124" s="36">
        <f>SUMIFS(СВЦЭМ!$C$39:$C$782,СВЦЭМ!$A$39:$A$782,$A124,СВЦЭМ!$B$39:$B$782,L$110)+'СЕТ СН'!$I$12+СВЦЭМ!$D$10+'СЕТ СН'!$I$6-'СЕТ СН'!$I$22</f>
        <v>2723.7779141700003</v>
      </c>
      <c r="M124" s="36">
        <f>SUMIFS(СВЦЭМ!$C$39:$C$782,СВЦЭМ!$A$39:$A$782,$A124,СВЦЭМ!$B$39:$B$782,M$110)+'СЕТ СН'!$I$12+СВЦЭМ!$D$10+'СЕТ СН'!$I$6-'СЕТ СН'!$I$22</f>
        <v>2798.7048935599996</v>
      </c>
      <c r="N124" s="36">
        <f>SUMIFS(СВЦЭМ!$C$39:$C$782,СВЦЭМ!$A$39:$A$782,$A124,СВЦЭМ!$B$39:$B$782,N$110)+'СЕТ СН'!$I$12+СВЦЭМ!$D$10+'СЕТ СН'!$I$6-'СЕТ СН'!$I$22</f>
        <v>2779.89247789</v>
      </c>
      <c r="O124" s="36">
        <f>SUMIFS(СВЦЭМ!$C$39:$C$782,СВЦЭМ!$A$39:$A$782,$A124,СВЦЭМ!$B$39:$B$782,O$110)+'СЕТ СН'!$I$12+СВЦЭМ!$D$10+'СЕТ СН'!$I$6-'СЕТ СН'!$I$22</f>
        <v>2799.2139136799997</v>
      </c>
      <c r="P124" s="36">
        <f>SUMIFS(СВЦЭМ!$C$39:$C$782,СВЦЭМ!$A$39:$A$782,$A124,СВЦЭМ!$B$39:$B$782,P$110)+'СЕТ СН'!$I$12+СВЦЭМ!$D$10+'СЕТ СН'!$I$6-'СЕТ СН'!$I$22</f>
        <v>2837.6056236599998</v>
      </c>
      <c r="Q124" s="36">
        <f>SUMIFS(СВЦЭМ!$C$39:$C$782,СВЦЭМ!$A$39:$A$782,$A124,СВЦЭМ!$B$39:$B$782,Q$110)+'СЕТ СН'!$I$12+СВЦЭМ!$D$10+'СЕТ СН'!$I$6-'СЕТ СН'!$I$22</f>
        <v>2842.27455478</v>
      </c>
      <c r="R124" s="36">
        <f>SUMIFS(СВЦЭМ!$C$39:$C$782,СВЦЭМ!$A$39:$A$782,$A124,СВЦЭМ!$B$39:$B$782,R$110)+'СЕТ СН'!$I$12+СВЦЭМ!$D$10+'СЕТ СН'!$I$6-'СЕТ СН'!$I$22</f>
        <v>2824.9307443899997</v>
      </c>
      <c r="S124" s="36">
        <f>SUMIFS(СВЦЭМ!$C$39:$C$782,СВЦЭМ!$A$39:$A$782,$A124,СВЦЭМ!$B$39:$B$782,S$110)+'СЕТ СН'!$I$12+СВЦЭМ!$D$10+'СЕТ СН'!$I$6-'СЕТ СН'!$I$22</f>
        <v>2790.16695132</v>
      </c>
      <c r="T124" s="36">
        <f>SUMIFS(СВЦЭМ!$C$39:$C$782,СВЦЭМ!$A$39:$A$782,$A124,СВЦЭМ!$B$39:$B$782,T$110)+'СЕТ СН'!$I$12+СВЦЭМ!$D$10+'СЕТ СН'!$I$6-'СЕТ СН'!$I$22</f>
        <v>2779.99305405</v>
      </c>
      <c r="U124" s="36">
        <f>SUMIFS(СВЦЭМ!$C$39:$C$782,СВЦЭМ!$A$39:$A$782,$A124,СВЦЭМ!$B$39:$B$782,U$110)+'СЕТ СН'!$I$12+СВЦЭМ!$D$10+'СЕТ СН'!$I$6-'СЕТ СН'!$I$22</f>
        <v>2773.7052467499998</v>
      </c>
      <c r="V124" s="36">
        <f>SUMIFS(СВЦЭМ!$C$39:$C$782,СВЦЭМ!$A$39:$A$782,$A124,СВЦЭМ!$B$39:$B$782,V$110)+'СЕТ СН'!$I$12+СВЦЭМ!$D$10+'СЕТ СН'!$I$6-'СЕТ СН'!$I$22</f>
        <v>2788.4918268900001</v>
      </c>
      <c r="W124" s="36">
        <f>SUMIFS(СВЦЭМ!$C$39:$C$782,СВЦЭМ!$A$39:$A$782,$A124,СВЦЭМ!$B$39:$B$782,W$110)+'СЕТ СН'!$I$12+СВЦЭМ!$D$10+'СЕТ СН'!$I$6-'СЕТ СН'!$I$22</f>
        <v>2812.1616461200001</v>
      </c>
      <c r="X124" s="36">
        <f>SUMIFS(СВЦЭМ!$C$39:$C$782,СВЦЭМ!$A$39:$A$782,$A124,СВЦЭМ!$B$39:$B$782,X$110)+'СЕТ СН'!$I$12+СВЦЭМ!$D$10+'СЕТ СН'!$I$6-'СЕТ СН'!$I$22</f>
        <v>2840.4509592200002</v>
      </c>
      <c r="Y124" s="36">
        <f>SUMIFS(СВЦЭМ!$C$39:$C$782,СВЦЭМ!$A$39:$A$782,$A124,СВЦЭМ!$B$39:$B$782,Y$110)+'СЕТ СН'!$I$12+СВЦЭМ!$D$10+'СЕТ СН'!$I$6-'СЕТ СН'!$I$22</f>
        <v>2857.2426650299999</v>
      </c>
    </row>
    <row r="125" spans="1:25" ht="15.75" x14ac:dyDescent="0.2">
      <c r="A125" s="35">
        <f t="shared" si="3"/>
        <v>44972</v>
      </c>
      <c r="B125" s="36">
        <f>SUMIFS(СВЦЭМ!$C$39:$C$782,СВЦЭМ!$A$39:$A$782,$A125,СВЦЭМ!$B$39:$B$782,B$110)+'СЕТ СН'!$I$12+СВЦЭМ!$D$10+'СЕТ СН'!$I$6-'СЕТ СН'!$I$22</f>
        <v>2797.8984317899999</v>
      </c>
      <c r="C125" s="36">
        <f>SUMIFS(СВЦЭМ!$C$39:$C$782,СВЦЭМ!$A$39:$A$782,$A125,СВЦЭМ!$B$39:$B$782,C$110)+'СЕТ СН'!$I$12+СВЦЭМ!$D$10+'СЕТ СН'!$I$6-'СЕТ СН'!$I$22</f>
        <v>2819.16672092</v>
      </c>
      <c r="D125" s="36">
        <f>SUMIFS(СВЦЭМ!$C$39:$C$782,СВЦЭМ!$A$39:$A$782,$A125,СВЦЭМ!$B$39:$B$782,D$110)+'СЕТ СН'!$I$12+СВЦЭМ!$D$10+'СЕТ СН'!$I$6-'СЕТ СН'!$I$22</f>
        <v>2843.6967428299999</v>
      </c>
      <c r="E125" s="36">
        <f>SUMIFS(СВЦЭМ!$C$39:$C$782,СВЦЭМ!$A$39:$A$782,$A125,СВЦЭМ!$B$39:$B$782,E$110)+'СЕТ СН'!$I$12+СВЦЭМ!$D$10+'СЕТ СН'!$I$6-'СЕТ СН'!$I$22</f>
        <v>2831.7422091500002</v>
      </c>
      <c r="F125" s="36">
        <f>SUMIFS(СВЦЭМ!$C$39:$C$782,СВЦЭМ!$A$39:$A$782,$A125,СВЦЭМ!$B$39:$B$782,F$110)+'СЕТ СН'!$I$12+СВЦЭМ!$D$10+'СЕТ СН'!$I$6-'СЕТ СН'!$I$22</f>
        <v>2804.0199793800002</v>
      </c>
      <c r="G125" s="36">
        <f>SUMIFS(СВЦЭМ!$C$39:$C$782,СВЦЭМ!$A$39:$A$782,$A125,СВЦЭМ!$B$39:$B$782,G$110)+'СЕТ СН'!$I$12+СВЦЭМ!$D$10+'СЕТ СН'!$I$6-'СЕТ СН'!$I$22</f>
        <v>2731.5276596900003</v>
      </c>
      <c r="H125" s="36">
        <f>SUMIFS(СВЦЭМ!$C$39:$C$782,СВЦЭМ!$A$39:$A$782,$A125,СВЦЭМ!$B$39:$B$782,H$110)+'СЕТ СН'!$I$12+СВЦЭМ!$D$10+'СЕТ СН'!$I$6-'СЕТ СН'!$I$22</f>
        <v>2654.9156534200001</v>
      </c>
      <c r="I125" s="36">
        <f>SUMIFS(СВЦЭМ!$C$39:$C$782,СВЦЭМ!$A$39:$A$782,$A125,СВЦЭМ!$B$39:$B$782,I$110)+'СЕТ СН'!$I$12+СВЦЭМ!$D$10+'СЕТ СН'!$I$6-'СЕТ СН'!$I$22</f>
        <v>2637.6482259200002</v>
      </c>
      <c r="J125" s="36">
        <f>SUMIFS(СВЦЭМ!$C$39:$C$782,СВЦЭМ!$A$39:$A$782,$A125,СВЦЭМ!$B$39:$B$782,J$110)+'СЕТ СН'!$I$12+СВЦЭМ!$D$10+'СЕТ СН'!$I$6-'СЕТ СН'!$I$22</f>
        <v>2605.7502872300001</v>
      </c>
      <c r="K125" s="36">
        <f>SUMIFS(СВЦЭМ!$C$39:$C$782,СВЦЭМ!$A$39:$A$782,$A125,СВЦЭМ!$B$39:$B$782,K$110)+'СЕТ СН'!$I$12+СВЦЭМ!$D$10+'СЕТ СН'!$I$6-'СЕТ СН'!$I$22</f>
        <v>2602.7197051599996</v>
      </c>
      <c r="L125" s="36">
        <f>SUMIFS(СВЦЭМ!$C$39:$C$782,СВЦЭМ!$A$39:$A$782,$A125,СВЦЭМ!$B$39:$B$782,L$110)+'СЕТ СН'!$I$12+СВЦЭМ!$D$10+'СЕТ СН'!$I$6-'СЕТ СН'!$I$22</f>
        <v>2612.9298564299997</v>
      </c>
      <c r="M125" s="36">
        <f>SUMIFS(СВЦЭМ!$C$39:$C$782,СВЦЭМ!$A$39:$A$782,$A125,СВЦЭМ!$B$39:$B$782,M$110)+'СЕТ СН'!$I$12+СВЦЭМ!$D$10+'СЕТ СН'!$I$6-'СЕТ СН'!$I$22</f>
        <v>2657.60090137</v>
      </c>
      <c r="N125" s="36">
        <f>SUMIFS(СВЦЭМ!$C$39:$C$782,СВЦЭМ!$A$39:$A$782,$A125,СВЦЭМ!$B$39:$B$782,N$110)+'СЕТ СН'!$I$12+СВЦЭМ!$D$10+'СЕТ СН'!$I$6-'СЕТ СН'!$I$22</f>
        <v>2678.9439103899999</v>
      </c>
      <c r="O125" s="36">
        <f>SUMIFS(СВЦЭМ!$C$39:$C$782,СВЦЭМ!$A$39:$A$782,$A125,СВЦЭМ!$B$39:$B$782,O$110)+'СЕТ СН'!$I$12+СВЦЭМ!$D$10+'СЕТ СН'!$I$6-'СЕТ СН'!$I$22</f>
        <v>2704.0874808799999</v>
      </c>
      <c r="P125" s="36">
        <f>SUMIFS(СВЦЭМ!$C$39:$C$782,СВЦЭМ!$A$39:$A$782,$A125,СВЦЭМ!$B$39:$B$782,P$110)+'СЕТ СН'!$I$12+СВЦЭМ!$D$10+'СЕТ СН'!$I$6-'СЕТ СН'!$I$22</f>
        <v>2724.4293261900002</v>
      </c>
      <c r="Q125" s="36">
        <f>SUMIFS(СВЦЭМ!$C$39:$C$782,СВЦЭМ!$A$39:$A$782,$A125,СВЦЭМ!$B$39:$B$782,Q$110)+'СЕТ СН'!$I$12+СВЦЭМ!$D$10+'СЕТ СН'!$I$6-'СЕТ СН'!$I$22</f>
        <v>2707.6685993000001</v>
      </c>
      <c r="R125" s="36">
        <f>SUMIFS(СВЦЭМ!$C$39:$C$782,СВЦЭМ!$A$39:$A$782,$A125,СВЦЭМ!$B$39:$B$782,R$110)+'СЕТ СН'!$I$12+СВЦЭМ!$D$10+'СЕТ СН'!$I$6-'СЕТ СН'!$I$22</f>
        <v>2693.4833497999998</v>
      </c>
      <c r="S125" s="36">
        <f>SUMIFS(СВЦЭМ!$C$39:$C$782,СВЦЭМ!$A$39:$A$782,$A125,СВЦЭМ!$B$39:$B$782,S$110)+'СЕТ СН'!$I$12+СВЦЭМ!$D$10+'СЕТ СН'!$I$6-'СЕТ СН'!$I$22</f>
        <v>2645.1713720799999</v>
      </c>
      <c r="T125" s="36">
        <f>SUMIFS(СВЦЭМ!$C$39:$C$782,СВЦЭМ!$A$39:$A$782,$A125,СВЦЭМ!$B$39:$B$782,T$110)+'СЕТ СН'!$I$12+СВЦЭМ!$D$10+'СЕТ СН'!$I$6-'СЕТ СН'!$I$22</f>
        <v>2593.81834084</v>
      </c>
      <c r="U125" s="36">
        <f>SUMIFS(СВЦЭМ!$C$39:$C$782,СВЦЭМ!$A$39:$A$782,$A125,СВЦЭМ!$B$39:$B$782,U$110)+'СЕТ СН'!$I$12+СВЦЭМ!$D$10+'СЕТ СН'!$I$6-'СЕТ СН'!$I$22</f>
        <v>2622.4819796399997</v>
      </c>
      <c r="V125" s="36">
        <f>SUMIFS(СВЦЭМ!$C$39:$C$782,СВЦЭМ!$A$39:$A$782,$A125,СВЦЭМ!$B$39:$B$782,V$110)+'СЕТ СН'!$I$12+СВЦЭМ!$D$10+'СЕТ СН'!$I$6-'СЕТ СН'!$I$22</f>
        <v>2612.1665514899996</v>
      </c>
      <c r="W125" s="36">
        <f>SUMIFS(СВЦЭМ!$C$39:$C$782,СВЦЭМ!$A$39:$A$782,$A125,СВЦЭМ!$B$39:$B$782,W$110)+'СЕТ СН'!$I$12+СВЦЭМ!$D$10+'СЕТ СН'!$I$6-'СЕТ СН'!$I$22</f>
        <v>2610.9897025800001</v>
      </c>
      <c r="X125" s="36">
        <f>SUMIFS(СВЦЭМ!$C$39:$C$782,СВЦЭМ!$A$39:$A$782,$A125,СВЦЭМ!$B$39:$B$782,X$110)+'СЕТ СН'!$I$12+СВЦЭМ!$D$10+'СЕТ СН'!$I$6-'СЕТ СН'!$I$22</f>
        <v>2671.5015195699998</v>
      </c>
      <c r="Y125" s="36">
        <f>SUMIFS(СВЦЭМ!$C$39:$C$782,СВЦЭМ!$A$39:$A$782,$A125,СВЦЭМ!$B$39:$B$782,Y$110)+'СЕТ СН'!$I$12+СВЦЭМ!$D$10+'СЕТ СН'!$I$6-'СЕТ СН'!$I$22</f>
        <v>2706.7864700800001</v>
      </c>
    </row>
    <row r="126" spans="1:25" ht="15.75" x14ac:dyDescent="0.2">
      <c r="A126" s="35">
        <f t="shared" si="3"/>
        <v>44973</v>
      </c>
      <c r="B126" s="36">
        <f>SUMIFS(СВЦЭМ!$C$39:$C$782,СВЦЭМ!$A$39:$A$782,$A126,СВЦЭМ!$B$39:$B$782,B$110)+'СЕТ СН'!$I$12+СВЦЭМ!$D$10+'СЕТ СН'!$I$6-'СЕТ СН'!$I$22</f>
        <v>2772.9966423799997</v>
      </c>
      <c r="C126" s="36">
        <f>SUMIFS(СВЦЭМ!$C$39:$C$782,СВЦЭМ!$A$39:$A$782,$A126,СВЦЭМ!$B$39:$B$782,C$110)+'СЕТ СН'!$I$12+СВЦЭМ!$D$10+'СЕТ СН'!$I$6-'СЕТ СН'!$I$22</f>
        <v>2811.6873342700001</v>
      </c>
      <c r="D126" s="36">
        <f>SUMIFS(СВЦЭМ!$C$39:$C$782,СВЦЭМ!$A$39:$A$782,$A126,СВЦЭМ!$B$39:$B$782,D$110)+'СЕТ СН'!$I$12+СВЦЭМ!$D$10+'СЕТ СН'!$I$6-'СЕТ СН'!$I$22</f>
        <v>2803.7143136300001</v>
      </c>
      <c r="E126" s="36">
        <f>SUMIFS(СВЦЭМ!$C$39:$C$782,СВЦЭМ!$A$39:$A$782,$A126,СВЦЭМ!$B$39:$B$782,E$110)+'СЕТ СН'!$I$12+СВЦЭМ!$D$10+'СЕТ СН'!$I$6-'СЕТ СН'!$I$22</f>
        <v>2824.03145713</v>
      </c>
      <c r="F126" s="36">
        <f>SUMIFS(СВЦЭМ!$C$39:$C$782,СВЦЭМ!$A$39:$A$782,$A126,СВЦЭМ!$B$39:$B$782,F$110)+'СЕТ СН'!$I$12+СВЦЭМ!$D$10+'СЕТ СН'!$I$6-'СЕТ СН'!$I$22</f>
        <v>2786.8499233100001</v>
      </c>
      <c r="G126" s="36">
        <f>SUMIFS(СВЦЭМ!$C$39:$C$782,СВЦЭМ!$A$39:$A$782,$A126,СВЦЭМ!$B$39:$B$782,G$110)+'СЕТ СН'!$I$12+СВЦЭМ!$D$10+'СЕТ СН'!$I$6-'СЕТ СН'!$I$22</f>
        <v>2740.8359851499999</v>
      </c>
      <c r="H126" s="36">
        <f>SUMIFS(СВЦЭМ!$C$39:$C$782,СВЦЭМ!$A$39:$A$782,$A126,СВЦЭМ!$B$39:$B$782,H$110)+'СЕТ СН'!$I$12+СВЦЭМ!$D$10+'СЕТ СН'!$I$6-'СЕТ СН'!$I$22</f>
        <v>2638.8976062299998</v>
      </c>
      <c r="I126" s="36">
        <f>SUMIFS(СВЦЭМ!$C$39:$C$782,СВЦЭМ!$A$39:$A$782,$A126,СВЦЭМ!$B$39:$B$782,I$110)+'СЕТ СН'!$I$12+СВЦЭМ!$D$10+'СЕТ СН'!$I$6-'СЕТ СН'!$I$22</f>
        <v>2619.4134759099998</v>
      </c>
      <c r="J126" s="36">
        <f>SUMIFS(СВЦЭМ!$C$39:$C$782,СВЦЭМ!$A$39:$A$782,$A126,СВЦЭМ!$B$39:$B$782,J$110)+'СЕТ СН'!$I$12+СВЦЭМ!$D$10+'СЕТ СН'!$I$6-'СЕТ СН'!$I$22</f>
        <v>2597.0440488899999</v>
      </c>
      <c r="K126" s="36">
        <f>SUMIFS(СВЦЭМ!$C$39:$C$782,СВЦЭМ!$A$39:$A$782,$A126,СВЦЭМ!$B$39:$B$782,K$110)+'СЕТ СН'!$I$12+СВЦЭМ!$D$10+'СЕТ СН'!$I$6-'СЕТ СН'!$I$22</f>
        <v>2596.6615772999999</v>
      </c>
      <c r="L126" s="36">
        <f>SUMIFS(СВЦЭМ!$C$39:$C$782,СВЦЭМ!$A$39:$A$782,$A126,СВЦЭМ!$B$39:$B$782,L$110)+'СЕТ СН'!$I$12+СВЦЭМ!$D$10+'СЕТ СН'!$I$6-'СЕТ СН'!$I$22</f>
        <v>2623.9220739100001</v>
      </c>
      <c r="M126" s="36">
        <f>SUMIFS(СВЦЭМ!$C$39:$C$782,СВЦЭМ!$A$39:$A$782,$A126,СВЦЭМ!$B$39:$B$782,M$110)+'СЕТ СН'!$I$12+СВЦЭМ!$D$10+'СЕТ СН'!$I$6-'СЕТ СН'!$I$22</f>
        <v>2641.0830074200003</v>
      </c>
      <c r="N126" s="36">
        <f>SUMIFS(СВЦЭМ!$C$39:$C$782,СВЦЭМ!$A$39:$A$782,$A126,СВЦЭМ!$B$39:$B$782,N$110)+'СЕТ СН'!$I$12+СВЦЭМ!$D$10+'СЕТ СН'!$I$6-'СЕТ СН'!$I$22</f>
        <v>2700.36760701</v>
      </c>
      <c r="O126" s="36">
        <f>SUMIFS(СВЦЭМ!$C$39:$C$782,СВЦЭМ!$A$39:$A$782,$A126,СВЦЭМ!$B$39:$B$782,O$110)+'СЕТ СН'!$I$12+СВЦЭМ!$D$10+'СЕТ СН'!$I$6-'СЕТ СН'!$I$22</f>
        <v>2722.5720626699999</v>
      </c>
      <c r="P126" s="36">
        <f>SUMIFS(СВЦЭМ!$C$39:$C$782,СВЦЭМ!$A$39:$A$782,$A126,СВЦЭМ!$B$39:$B$782,P$110)+'СЕТ СН'!$I$12+СВЦЭМ!$D$10+'СЕТ СН'!$I$6-'СЕТ СН'!$I$22</f>
        <v>2743.4613188799999</v>
      </c>
      <c r="Q126" s="36">
        <f>SUMIFS(СВЦЭМ!$C$39:$C$782,СВЦЭМ!$A$39:$A$782,$A126,СВЦЭМ!$B$39:$B$782,Q$110)+'СЕТ СН'!$I$12+СВЦЭМ!$D$10+'СЕТ СН'!$I$6-'СЕТ СН'!$I$22</f>
        <v>2755.7414841</v>
      </c>
      <c r="R126" s="36">
        <f>SUMIFS(СВЦЭМ!$C$39:$C$782,СВЦЭМ!$A$39:$A$782,$A126,СВЦЭМ!$B$39:$B$782,R$110)+'СЕТ СН'!$I$12+СВЦЭМ!$D$10+'СЕТ СН'!$I$6-'СЕТ СН'!$I$22</f>
        <v>2733.66891824</v>
      </c>
      <c r="S126" s="36">
        <f>SUMIFS(СВЦЭМ!$C$39:$C$782,СВЦЭМ!$A$39:$A$782,$A126,СВЦЭМ!$B$39:$B$782,S$110)+'СЕТ СН'!$I$12+СВЦЭМ!$D$10+'СЕТ СН'!$I$6-'СЕТ СН'!$I$22</f>
        <v>2678.7188887699999</v>
      </c>
      <c r="T126" s="36">
        <f>SUMIFS(СВЦЭМ!$C$39:$C$782,СВЦЭМ!$A$39:$A$782,$A126,СВЦЭМ!$B$39:$B$782,T$110)+'СЕТ СН'!$I$12+СВЦЭМ!$D$10+'СЕТ СН'!$I$6-'СЕТ СН'!$I$22</f>
        <v>2634.5825854099999</v>
      </c>
      <c r="U126" s="36">
        <f>SUMIFS(СВЦЭМ!$C$39:$C$782,СВЦЭМ!$A$39:$A$782,$A126,СВЦЭМ!$B$39:$B$782,U$110)+'СЕТ СН'!$I$12+СВЦЭМ!$D$10+'СЕТ СН'!$I$6-'СЕТ СН'!$I$22</f>
        <v>2652.0705552600002</v>
      </c>
      <c r="V126" s="36">
        <f>SUMIFS(СВЦЭМ!$C$39:$C$782,СВЦЭМ!$A$39:$A$782,$A126,СВЦЭМ!$B$39:$B$782,V$110)+'СЕТ СН'!$I$12+СВЦЭМ!$D$10+'СЕТ СН'!$I$6-'СЕТ СН'!$I$22</f>
        <v>2669.1027406000003</v>
      </c>
      <c r="W126" s="36">
        <f>SUMIFS(СВЦЭМ!$C$39:$C$782,СВЦЭМ!$A$39:$A$782,$A126,СВЦЭМ!$B$39:$B$782,W$110)+'СЕТ СН'!$I$12+СВЦЭМ!$D$10+'СЕТ СН'!$I$6-'СЕТ СН'!$I$22</f>
        <v>2706.1417648799998</v>
      </c>
      <c r="X126" s="36">
        <f>SUMIFS(СВЦЭМ!$C$39:$C$782,СВЦЭМ!$A$39:$A$782,$A126,СВЦЭМ!$B$39:$B$782,X$110)+'СЕТ СН'!$I$12+СВЦЭМ!$D$10+'СЕТ СН'!$I$6-'СЕТ СН'!$I$22</f>
        <v>2746.49294685</v>
      </c>
      <c r="Y126" s="36">
        <f>SUMIFS(СВЦЭМ!$C$39:$C$782,СВЦЭМ!$A$39:$A$782,$A126,СВЦЭМ!$B$39:$B$782,Y$110)+'СЕТ СН'!$I$12+СВЦЭМ!$D$10+'СЕТ СН'!$I$6-'СЕТ СН'!$I$22</f>
        <v>2770.1108172499999</v>
      </c>
    </row>
    <row r="127" spans="1:25" ht="15.75" x14ac:dyDescent="0.2">
      <c r="A127" s="35">
        <f t="shared" si="3"/>
        <v>44974</v>
      </c>
      <c r="B127" s="36">
        <f>SUMIFS(СВЦЭМ!$C$39:$C$782,СВЦЭМ!$A$39:$A$782,$A127,СВЦЭМ!$B$39:$B$782,B$110)+'СЕТ СН'!$I$12+СВЦЭМ!$D$10+'СЕТ СН'!$I$6-'СЕТ СН'!$I$22</f>
        <v>2915.5498524600002</v>
      </c>
      <c r="C127" s="36">
        <f>SUMIFS(СВЦЭМ!$C$39:$C$782,СВЦЭМ!$A$39:$A$782,$A127,СВЦЭМ!$B$39:$B$782,C$110)+'СЕТ СН'!$I$12+СВЦЭМ!$D$10+'СЕТ СН'!$I$6-'СЕТ СН'!$I$22</f>
        <v>2963.6126720400002</v>
      </c>
      <c r="D127" s="36">
        <f>SUMIFS(СВЦЭМ!$C$39:$C$782,СВЦЭМ!$A$39:$A$782,$A127,СВЦЭМ!$B$39:$B$782,D$110)+'СЕТ СН'!$I$12+СВЦЭМ!$D$10+'СЕТ СН'!$I$6-'СЕТ СН'!$I$22</f>
        <v>2965.6184051200003</v>
      </c>
      <c r="E127" s="36">
        <f>SUMIFS(СВЦЭМ!$C$39:$C$782,СВЦЭМ!$A$39:$A$782,$A127,СВЦЭМ!$B$39:$B$782,E$110)+'СЕТ СН'!$I$12+СВЦЭМ!$D$10+'СЕТ СН'!$I$6-'СЕТ СН'!$I$22</f>
        <v>2972.0299108300001</v>
      </c>
      <c r="F127" s="36">
        <f>SUMIFS(СВЦЭМ!$C$39:$C$782,СВЦЭМ!$A$39:$A$782,$A127,СВЦЭМ!$B$39:$B$782,F$110)+'СЕТ СН'!$I$12+СВЦЭМ!$D$10+'СЕТ СН'!$I$6-'СЕТ СН'!$I$22</f>
        <v>2915.9743846900001</v>
      </c>
      <c r="G127" s="36">
        <f>SUMIFS(СВЦЭМ!$C$39:$C$782,СВЦЭМ!$A$39:$A$782,$A127,СВЦЭМ!$B$39:$B$782,G$110)+'СЕТ СН'!$I$12+СВЦЭМ!$D$10+'СЕТ СН'!$I$6-'СЕТ СН'!$I$22</f>
        <v>2864.88915331</v>
      </c>
      <c r="H127" s="36">
        <f>SUMIFS(СВЦЭМ!$C$39:$C$782,СВЦЭМ!$A$39:$A$782,$A127,СВЦЭМ!$B$39:$B$782,H$110)+'СЕТ СН'!$I$12+СВЦЭМ!$D$10+'СЕТ СН'!$I$6-'СЕТ СН'!$I$22</f>
        <v>2797.7858736799999</v>
      </c>
      <c r="I127" s="36">
        <f>SUMIFS(СВЦЭМ!$C$39:$C$782,СВЦЭМ!$A$39:$A$782,$A127,СВЦЭМ!$B$39:$B$782,I$110)+'СЕТ СН'!$I$12+СВЦЭМ!$D$10+'СЕТ СН'!$I$6-'СЕТ СН'!$I$22</f>
        <v>2775.9677275499998</v>
      </c>
      <c r="J127" s="36">
        <f>SUMIFS(СВЦЭМ!$C$39:$C$782,СВЦЭМ!$A$39:$A$782,$A127,СВЦЭМ!$B$39:$B$782,J$110)+'СЕТ СН'!$I$12+СВЦЭМ!$D$10+'СЕТ СН'!$I$6-'СЕТ СН'!$I$22</f>
        <v>2742.9310247100002</v>
      </c>
      <c r="K127" s="36">
        <f>SUMIFS(СВЦЭМ!$C$39:$C$782,СВЦЭМ!$A$39:$A$782,$A127,СВЦЭМ!$B$39:$B$782,K$110)+'СЕТ СН'!$I$12+СВЦЭМ!$D$10+'СЕТ СН'!$I$6-'СЕТ СН'!$I$22</f>
        <v>2727.0955710099997</v>
      </c>
      <c r="L127" s="36">
        <f>SUMIFS(СВЦЭМ!$C$39:$C$782,СВЦЭМ!$A$39:$A$782,$A127,СВЦЭМ!$B$39:$B$782,L$110)+'СЕТ СН'!$I$12+СВЦЭМ!$D$10+'СЕТ СН'!$I$6-'СЕТ СН'!$I$22</f>
        <v>2728.3927376900001</v>
      </c>
      <c r="M127" s="36">
        <f>SUMIFS(СВЦЭМ!$C$39:$C$782,СВЦЭМ!$A$39:$A$782,$A127,СВЦЭМ!$B$39:$B$782,M$110)+'СЕТ СН'!$I$12+СВЦЭМ!$D$10+'СЕТ СН'!$I$6-'СЕТ СН'!$I$22</f>
        <v>2729.6611968099996</v>
      </c>
      <c r="N127" s="36">
        <f>SUMIFS(СВЦЭМ!$C$39:$C$782,СВЦЭМ!$A$39:$A$782,$A127,СВЦЭМ!$B$39:$B$782,N$110)+'СЕТ СН'!$I$12+СВЦЭМ!$D$10+'СЕТ СН'!$I$6-'СЕТ СН'!$I$22</f>
        <v>2770.8452731099997</v>
      </c>
      <c r="O127" s="36">
        <f>SUMIFS(СВЦЭМ!$C$39:$C$782,СВЦЭМ!$A$39:$A$782,$A127,СВЦЭМ!$B$39:$B$782,O$110)+'СЕТ СН'!$I$12+СВЦЭМ!$D$10+'СЕТ СН'!$I$6-'СЕТ СН'!$I$22</f>
        <v>2797.1014409499999</v>
      </c>
      <c r="P127" s="36">
        <f>SUMIFS(СВЦЭМ!$C$39:$C$782,СВЦЭМ!$A$39:$A$782,$A127,СВЦЭМ!$B$39:$B$782,P$110)+'СЕТ СН'!$I$12+СВЦЭМ!$D$10+'СЕТ СН'!$I$6-'СЕТ СН'!$I$22</f>
        <v>2819.0405004499999</v>
      </c>
      <c r="Q127" s="36">
        <f>SUMIFS(СВЦЭМ!$C$39:$C$782,СВЦЭМ!$A$39:$A$782,$A127,СВЦЭМ!$B$39:$B$782,Q$110)+'СЕТ СН'!$I$12+СВЦЭМ!$D$10+'СЕТ СН'!$I$6-'СЕТ СН'!$I$22</f>
        <v>2808.3872747300002</v>
      </c>
      <c r="R127" s="36">
        <f>SUMIFS(СВЦЭМ!$C$39:$C$782,СВЦЭМ!$A$39:$A$782,$A127,СВЦЭМ!$B$39:$B$782,R$110)+'СЕТ СН'!$I$12+СВЦЭМ!$D$10+'СЕТ СН'!$I$6-'СЕТ СН'!$I$22</f>
        <v>2784.79709748</v>
      </c>
      <c r="S127" s="36">
        <f>SUMIFS(СВЦЭМ!$C$39:$C$782,СВЦЭМ!$A$39:$A$782,$A127,СВЦЭМ!$B$39:$B$782,S$110)+'СЕТ СН'!$I$12+СВЦЭМ!$D$10+'СЕТ СН'!$I$6-'СЕТ СН'!$I$22</f>
        <v>2735.93064736</v>
      </c>
      <c r="T127" s="36">
        <f>SUMIFS(СВЦЭМ!$C$39:$C$782,СВЦЭМ!$A$39:$A$782,$A127,СВЦЭМ!$B$39:$B$782,T$110)+'СЕТ СН'!$I$12+СВЦЭМ!$D$10+'СЕТ СН'!$I$6-'СЕТ СН'!$I$22</f>
        <v>2698.0588120900002</v>
      </c>
      <c r="U127" s="36">
        <f>SUMIFS(СВЦЭМ!$C$39:$C$782,СВЦЭМ!$A$39:$A$782,$A127,СВЦЭМ!$B$39:$B$782,U$110)+'СЕТ СН'!$I$12+СВЦЭМ!$D$10+'СЕТ СН'!$I$6-'СЕТ СН'!$I$22</f>
        <v>2716.72084468</v>
      </c>
      <c r="V127" s="36">
        <f>SUMIFS(СВЦЭМ!$C$39:$C$782,СВЦЭМ!$A$39:$A$782,$A127,СВЦЭМ!$B$39:$B$782,V$110)+'СЕТ СН'!$I$12+СВЦЭМ!$D$10+'СЕТ СН'!$I$6-'СЕТ СН'!$I$22</f>
        <v>2753.28771998</v>
      </c>
      <c r="W127" s="36">
        <f>SUMIFS(СВЦЭМ!$C$39:$C$782,СВЦЭМ!$A$39:$A$782,$A127,СВЦЭМ!$B$39:$B$782,W$110)+'СЕТ СН'!$I$12+СВЦЭМ!$D$10+'СЕТ СН'!$I$6-'СЕТ СН'!$I$22</f>
        <v>2808.89677347</v>
      </c>
      <c r="X127" s="36">
        <f>SUMIFS(СВЦЭМ!$C$39:$C$782,СВЦЭМ!$A$39:$A$782,$A127,СВЦЭМ!$B$39:$B$782,X$110)+'СЕТ СН'!$I$12+СВЦЭМ!$D$10+'СЕТ СН'!$I$6-'СЕТ СН'!$I$22</f>
        <v>2829.3989763899999</v>
      </c>
      <c r="Y127" s="36">
        <f>SUMIFS(СВЦЭМ!$C$39:$C$782,СВЦЭМ!$A$39:$A$782,$A127,СВЦЭМ!$B$39:$B$782,Y$110)+'СЕТ СН'!$I$12+СВЦЭМ!$D$10+'СЕТ СН'!$I$6-'СЕТ СН'!$I$22</f>
        <v>2849.3893395200002</v>
      </c>
    </row>
    <row r="128" spans="1:25" ht="15.75" x14ac:dyDescent="0.2">
      <c r="A128" s="35">
        <f t="shared" si="3"/>
        <v>44975</v>
      </c>
      <c r="B128" s="36">
        <f>SUMIFS(СВЦЭМ!$C$39:$C$782,СВЦЭМ!$A$39:$A$782,$A128,СВЦЭМ!$B$39:$B$782,B$110)+'СЕТ СН'!$I$12+СВЦЭМ!$D$10+'СЕТ СН'!$I$6-'СЕТ СН'!$I$22</f>
        <v>2778.0744214300003</v>
      </c>
      <c r="C128" s="36">
        <f>SUMIFS(СВЦЭМ!$C$39:$C$782,СВЦЭМ!$A$39:$A$782,$A128,СВЦЭМ!$B$39:$B$782,C$110)+'СЕТ СН'!$I$12+СВЦЭМ!$D$10+'СЕТ СН'!$I$6-'СЕТ СН'!$I$22</f>
        <v>2829.63942739</v>
      </c>
      <c r="D128" s="36">
        <f>SUMIFS(СВЦЭМ!$C$39:$C$782,СВЦЭМ!$A$39:$A$782,$A128,СВЦЭМ!$B$39:$B$782,D$110)+'СЕТ СН'!$I$12+СВЦЭМ!$D$10+'СЕТ СН'!$I$6-'СЕТ СН'!$I$22</f>
        <v>2819.40423409</v>
      </c>
      <c r="E128" s="36">
        <f>SUMIFS(СВЦЭМ!$C$39:$C$782,СВЦЭМ!$A$39:$A$782,$A128,СВЦЭМ!$B$39:$B$782,E$110)+'СЕТ СН'!$I$12+СВЦЭМ!$D$10+'СЕТ СН'!$I$6-'СЕТ СН'!$I$22</f>
        <v>2846.50981108</v>
      </c>
      <c r="F128" s="36">
        <f>SUMIFS(СВЦЭМ!$C$39:$C$782,СВЦЭМ!$A$39:$A$782,$A128,СВЦЭМ!$B$39:$B$782,F$110)+'СЕТ СН'!$I$12+СВЦЭМ!$D$10+'СЕТ СН'!$I$6-'СЕТ СН'!$I$22</f>
        <v>2807.3901645999999</v>
      </c>
      <c r="G128" s="36">
        <f>SUMIFS(СВЦЭМ!$C$39:$C$782,СВЦЭМ!$A$39:$A$782,$A128,СВЦЭМ!$B$39:$B$782,G$110)+'СЕТ СН'!$I$12+СВЦЭМ!$D$10+'СЕТ СН'!$I$6-'СЕТ СН'!$I$22</f>
        <v>2789.5725690499999</v>
      </c>
      <c r="H128" s="36">
        <f>SUMIFS(СВЦЭМ!$C$39:$C$782,СВЦЭМ!$A$39:$A$782,$A128,СВЦЭМ!$B$39:$B$782,H$110)+'СЕТ СН'!$I$12+СВЦЭМ!$D$10+'СЕТ СН'!$I$6-'СЕТ СН'!$I$22</f>
        <v>2792.6984327</v>
      </c>
      <c r="I128" s="36">
        <f>SUMIFS(СВЦЭМ!$C$39:$C$782,СВЦЭМ!$A$39:$A$782,$A128,СВЦЭМ!$B$39:$B$782,I$110)+'СЕТ СН'!$I$12+СВЦЭМ!$D$10+'СЕТ СН'!$I$6-'СЕТ СН'!$I$22</f>
        <v>2802.1447808100002</v>
      </c>
      <c r="J128" s="36">
        <f>SUMIFS(СВЦЭМ!$C$39:$C$782,СВЦЭМ!$A$39:$A$782,$A128,СВЦЭМ!$B$39:$B$782,J$110)+'СЕТ СН'!$I$12+СВЦЭМ!$D$10+'СЕТ СН'!$I$6-'СЕТ СН'!$I$22</f>
        <v>2798.19632379</v>
      </c>
      <c r="K128" s="36">
        <f>SUMIFS(СВЦЭМ!$C$39:$C$782,СВЦЭМ!$A$39:$A$782,$A128,СВЦЭМ!$B$39:$B$782,K$110)+'СЕТ СН'!$I$12+СВЦЭМ!$D$10+'СЕТ СН'!$I$6-'СЕТ СН'!$I$22</f>
        <v>2692.0720156500001</v>
      </c>
      <c r="L128" s="36">
        <f>SUMIFS(СВЦЭМ!$C$39:$C$782,СВЦЭМ!$A$39:$A$782,$A128,СВЦЭМ!$B$39:$B$782,L$110)+'СЕТ СН'!$I$12+СВЦЭМ!$D$10+'СЕТ СН'!$I$6-'СЕТ СН'!$I$22</f>
        <v>2674.5680195499999</v>
      </c>
      <c r="M128" s="36">
        <f>SUMIFS(СВЦЭМ!$C$39:$C$782,СВЦЭМ!$A$39:$A$782,$A128,СВЦЭМ!$B$39:$B$782,M$110)+'СЕТ СН'!$I$12+СВЦЭМ!$D$10+'СЕТ СН'!$I$6-'СЕТ СН'!$I$22</f>
        <v>2690.9506677999998</v>
      </c>
      <c r="N128" s="36">
        <f>SUMIFS(СВЦЭМ!$C$39:$C$782,СВЦЭМ!$A$39:$A$782,$A128,СВЦЭМ!$B$39:$B$782,N$110)+'СЕТ СН'!$I$12+СВЦЭМ!$D$10+'СЕТ СН'!$I$6-'СЕТ СН'!$I$22</f>
        <v>2720.0037173999999</v>
      </c>
      <c r="O128" s="36">
        <f>SUMIFS(СВЦЭМ!$C$39:$C$782,СВЦЭМ!$A$39:$A$782,$A128,СВЦЭМ!$B$39:$B$782,O$110)+'СЕТ СН'!$I$12+СВЦЭМ!$D$10+'СЕТ СН'!$I$6-'СЕТ СН'!$I$22</f>
        <v>2732.6487518100002</v>
      </c>
      <c r="P128" s="36">
        <f>SUMIFS(СВЦЭМ!$C$39:$C$782,СВЦЭМ!$A$39:$A$782,$A128,СВЦЭМ!$B$39:$B$782,P$110)+'СЕТ СН'!$I$12+СВЦЭМ!$D$10+'СЕТ СН'!$I$6-'СЕТ СН'!$I$22</f>
        <v>2757.5855182599998</v>
      </c>
      <c r="Q128" s="36">
        <f>SUMIFS(СВЦЭМ!$C$39:$C$782,СВЦЭМ!$A$39:$A$782,$A128,СВЦЭМ!$B$39:$B$782,Q$110)+'СЕТ СН'!$I$12+СВЦЭМ!$D$10+'СЕТ СН'!$I$6-'СЕТ СН'!$I$22</f>
        <v>2743.8733141000002</v>
      </c>
      <c r="R128" s="36">
        <f>SUMIFS(СВЦЭМ!$C$39:$C$782,СВЦЭМ!$A$39:$A$782,$A128,СВЦЭМ!$B$39:$B$782,R$110)+'СЕТ СН'!$I$12+СВЦЭМ!$D$10+'СЕТ СН'!$I$6-'СЕТ СН'!$I$22</f>
        <v>2757.8739891499999</v>
      </c>
      <c r="S128" s="36">
        <f>SUMIFS(СВЦЭМ!$C$39:$C$782,СВЦЭМ!$A$39:$A$782,$A128,СВЦЭМ!$B$39:$B$782,S$110)+'СЕТ СН'!$I$12+СВЦЭМ!$D$10+'СЕТ СН'!$I$6-'СЕТ СН'!$I$22</f>
        <v>2756.70479217</v>
      </c>
      <c r="T128" s="36">
        <f>SUMIFS(СВЦЭМ!$C$39:$C$782,СВЦЭМ!$A$39:$A$782,$A128,СВЦЭМ!$B$39:$B$782,T$110)+'СЕТ СН'!$I$12+СВЦЭМ!$D$10+'СЕТ СН'!$I$6-'СЕТ СН'!$I$22</f>
        <v>2726.4454947699996</v>
      </c>
      <c r="U128" s="36">
        <f>SUMIFS(СВЦЭМ!$C$39:$C$782,СВЦЭМ!$A$39:$A$782,$A128,СВЦЭМ!$B$39:$B$782,U$110)+'СЕТ СН'!$I$12+СВЦЭМ!$D$10+'СЕТ СН'!$I$6-'СЕТ СН'!$I$22</f>
        <v>2724.9593886600001</v>
      </c>
      <c r="V128" s="36">
        <f>SUMIFS(СВЦЭМ!$C$39:$C$782,СВЦЭМ!$A$39:$A$782,$A128,СВЦЭМ!$B$39:$B$782,V$110)+'СЕТ СН'!$I$12+СВЦЭМ!$D$10+'СЕТ СН'!$I$6-'СЕТ СН'!$I$22</f>
        <v>2710.36468565</v>
      </c>
      <c r="W128" s="36">
        <f>SUMIFS(СВЦЭМ!$C$39:$C$782,СВЦЭМ!$A$39:$A$782,$A128,СВЦЭМ!$B$39:$B$782,W$110)+'СЕТ СН'!$I$12+СВЦЭМ!$D$10+'СЕТ СН'!$I$6-'СЕТ СН'!$I$22</f>
        <v>2755.12735195</v>
      </c>
      <c r="X128" s="36">
        <f>SUMIFS(СВЦЭМ!$C$39:$C$782,СВЦЭМ!$A$39:$A$782,$A128,СВЦЭМ!$B$39:$B$782,X$110)+'СЕТ СН'!$I$12+СВЦЭМ!$D$10+'СЕТ СН'!$I$6-'СЕТ СН'!$I$22</f>
        <v>2753.69838777</v>
      </c>
      <c r="Y128" s="36">
        <f>SUMIFS(СВЦЭМ!$C$39:$C$782,СВЦЭМ!$A$39:$A$782,$A128,СВЦЭМ!$B$39:$B$782,Y$110)+'СЕТ СН'!$I$12+СВЦЭМ!$D$10+'СЕТ СН'!$I$6-'СЕТ СН'!$I$22</f>
        <v>2804.6272265500002</v>
      </c>
    </row>
    <row r="129" spans="1:26" ht="15.75" x14ac:dyDescent="0.2">
      <c r="A129" s="35">
        <f t="shared" si="3"/>
        <v>44976</v>
      </c>
      <c r="B129" s="36">
        <f>SUMIFS(СВЦЭМ!$C$39:$C$782,СВЦЭМ!$A$39:$A$782,$A129,СВЦЭМ!$B$39:$B$782,B$110)+'СЕТ СН'!$I$12+СВЦЭМ!$D$10+'СЕТ СН'!$I$6-'СЕТ СН'!$I$22</f>
        <v>2859.8397718599999</v>
      </c>
      <c r="C129" s="36">
        <f>SUMIFS(СВЦЭМ!$C$39:$C$782,СВЦЭМ!$A$39:$A$782,$A129,СВЦЭМ!$B$39:$B$782,C$110)+'СЕТ СН'!$I$12+СВЦЭМ!$D$10+'СЕТ СН'!$I$6-'СЕТ СН'!$I$22</f>
        <v>2897.63246153</v>
      </c>
      <c r="D129" s="36">
        <f>SUMIFS(СВЦЭМ!$C$39:$C$782,СВЦЭМ!$A$39:$A$782,$A129,СВЦЭМ!$B$39:$B$782,D$110)+'СЕТ СН'!$I$12+СВЦЭМ!$D$10+'СЕТ СН'!$I$6-'СЕТ СН'!$I$22</f>
        <v>2875.1899939</v>
      </c>
      <c r="E129" s="36">
        <f>SUMIFS(СВЦЭМ!$C$39:$C$782,СВЦЭМ!$A$39:$A$782,$A129,СВЦЭМ!$B$39:$B$782,E$110)+'СЕТ СН'!$I$12+СВЦЭМ!$D$10+'СЕТ СН'!$I$6-'СЕТ СН'!$I$22</f>
        <v>2899.2997576300004</v>
      </c>
      <c r="F129" s="36">
        <f>SUMIFS(СВЦЭМ!$C$39:$C$782,СВЦЭМ!$A$39:$A$782,$A129,СВЦЭМ!$B$39:$B$782,F$110)+'СЕТ СН'!$I$12+СВЦЭМ!$D$10+'СЕТ СН'!$I$6-'СЕТ СН'!$I$22</f>
        <v>2900.8470902600002</v>
      </c>
      <c r="G129" s="36">
        <f>SUMIFS(СВЦЭМ!$C$39:$C$782,СВЦЭМ!$A$39:$A$782,$A129,СВЦЭМ!$B$39:$B$782,G$110)+'СЕТ СН'!$I$12+СВЦЭМ!$D$10+'СЕТ СН'!$I$6-'СЕТ СН'!$I$22</f>
        <v>2892.5188764</v>
      </c>
      <c r="H129" s="36">
        <f>SUMIFS(СВЦЭМ!$C$39:$C$782,СВЦЭМ!$A$39:$A$782,$A129,СВЦЭМ!$B$39:$B$782,H$110)+'СЕТ СН'!$I$12+СВЦЭМ!$D$10+'СЕТ СН'!$I$6-'СЕТ СН'!$I$22</f>
        <v>2873.0368517100001</v>
      </c>
      <c r="I129" s="36">
        <f>SUMIFS(СВЦЭМ!$C$39:$C$782,СВЦЭМ!$A$39:$A$782,$A129,СВЦЭМ!$B$39:$B$782,I$110)+'СЕТ СН'!$I$12+СВЦЭМ!$D$10+'СЕТ СН'!$I$6-'СЕТ СН'!$I$22</f>
        <v>2882.53581936</v>
      </c>
      <c r="J129" s="36">
        <f>SUMIFS(СВЦЭМ!$C$39:$C$782,СВЦЭМ!$A$39:$A$782,$A129,СВЦЭМ!$B$39:$B$782,J$110)+'СЕТ СН'!$I$12+СВЦЭМ!$D$10+'СЕТ СН'!$I$6-'СЕТ СН'!$I$22</f>
        <v>2838.4275450599998</v>
      </c>
      <c r="K129" s="36">
        <f>SUMIFS(СВЦЭМ!$C$39:$C$782,СВЦЭМ!$A$39:$A$782,$A129,СВЦЭМ!$B$39:$B$782,K$110)+'СЕТ СН'!$I$12+СВЦЭМ!$D$10+'СЕТ СН'!$I$6-'СЕТ СН'!$I$22</f>
        <v>2788.88649162</v>
      </c>
      <c r="L129" s="36">
        <f>SUMIFS(СВЦЭМ!$C$39:$C$782,СВЦЭМ!$A$39:$A$782,$A129,СВЦЭМ!$B$39:$B$782,L$110)+'СЕТ СН'!$I$12+СВЦЭМ!$D$10+'СЕТ СН'!$I$6-'СЕТ СН'!$I$22</f>
        <v>2756.6432591000003</v>
      </c>
      <c r="M129" s="36">
        <f>SUMIFS(СВЦЭМ!$C$39:$C$782,СВЦЭМ!$A$39:$A$782,$A129,СВЦЭМ!$B$39:$B$782,M$110)+'СЕТ СН'!$I$12+СВЦЭМ!$D$10+'СЕТ СН'!$I$6-'СЕТ СН'!$I$22</f>
        <v>2767.3913494500002</v>
      </c>
      <c r="N129" s="36">
        <f>SUMIFS(СВЦЭМ!$C$39:$C$782,СВЦЭМ!$A$39:$A$782,$A129,СВЦЭМ!$B$39:$B$782,N$110)+'СЕТ СН'!$I$12+СВЦЭМ!$D$10+'СЕТ СН'!$I$6-'СЕТ СН'!$I$22</f>
        <v>2782.7268402700001</v>
      </c>
      <c r="O129" s="36">
        <f>SUMIFS(СВЦЭМ!$C$39:$C$782,СВЦЭМ!$A$39:$A$782,$A129,СВЦЭМ!$B$39:$B$782,O$110)+'СЕТ СН'!$I$12+СВЦЭМ!$D$10+'СЕТ СН'!$I$6-'СЕТ СН'!$I$22</f>
        <v>2747.0104498000001</v>
      </c>
      <c r="P129" s="36">
        <f>SUMIFS(СВЦЭМ!$C$39:$C$782,СВЦЭМ!$A$39:$A$782,$A129,СВЦЭМ!$B$39:$B$782,P$110)+'СЕТ СН'!$I$12+СВЦЭМ!$D$10+'СЕТ СН'!$I$6-'СЕТ СН'!$I$22</f>
        <v>2852.5250556199999</v>
      </c>
      <c r="Q129" s="36">
        <f>SUMIFS(СВЦЭМ!$C$39:$C$782,СВЦЭМ!$A$39:$A$782,$A129,СВЦЭМ!$B$39:$B$782,Q$110)+'СЕТ СН'!$I$12+СВЦЭМ!$D$10+'СЕТ СН'!$I$6-'СЕТ СН'!$I$22</f>
        <v>2872.1779703299999</v>
      </c>
      <c r="R129" s="36">
        <f>SUMIFS(СВЦЭМ!$C$39:$C$782,СВЦЭМ!$A$39:$A$782,$A129,СВЦЭМ!$B$39:$B$782,R$110)+'СЕТ СН'!$I$12+СВЦЭМ!$D$10+'СЕТ СН'!$I$6-'СЕТ СН'!$I$22</f>
        <v>2877.2750334399998</v>
      </c>
      <c r="S129" s="36">
        <f>SUMIFS(СВЦЭМ!$C$39:$C$782,СВЦЭМ!$A$39:$A$782,$A129,СВЦЭМ!$B$39:$B$782,S$110)+'СЕТ СН'!$I$12+СВЦЭМ!$D$10+'СЕТ СН'!$I$6-'СЕТ СН'!$I$22</f>
        <v>2854.01344694</v>
      </c>
      <c r="T129" s="36">
        <f>SUMIFS(СВЦЭМ!$C$39:$C$782,СВЦЭМ!$A$39:$A$782,$A129,СВЦЭМ!$B$39:$B$782,T$110)+'СЕТ СН'!$I$12+СВЦЭМ!$D$10+'СЕТ СН'!$I$6-'СЕТ СН'!$I$22</f>
        <v>2800.9639752200001</v>
      </c>
      <c r="U129" s="36">
        <f>SUMIFS(СВЦЭМ!$C$39:$C$782,СВЦЭМ!$A$39:$A$782,$A129,СВЦЭМ!$B$39:$B$782,U$110)+'СЕТ СН'!$I$12+СВЦЭМ!$D$10+'СЕТ СН'!$I$6-'СЕТ СН'!$I$22</f>
        <v>2751.99288914</v>
      </c>
      <c r="V129" s="36">
        <f>SUMIFS(СВЦЭМ!$C$39:$C$782,СВЦЭМ!$A$39:$A$782,$A129,СВЦЭМ!$B$39:$B$782,V$110)+'СЕТ СН'!$I$12+СВЦЭМ!$D$10+'СЕТ СН'!$I$6-'СЕТ СН'!$I$22</f>
        <v>2682.4299523199998</v>
      </c>
      <c r="W129" s="36">
        <f>SUMIFS(СВЦЭМ!$C$39:$C$782,СВЦЭМ!$A$39:$A$782,$A129,СВЦЭМ!$B$39:$B$782,W$110)+'СЕТ СН'!$I$12+СВЦЭМ!$D$10+'СЕТ СН'!$I$6-'СЕТ СН'!$I$22</f>
        <v>2784.6880707700002</v>
      </c>
      <c r="X129" s="36">
        <f>SUMIFS(СВЦЭМ!$C$39:$C$782,СВЦЭМ!$A$39:$A$782,$A129,СВЦЭМ!$B$39:$B$782,X$110)+'СЕТ СН'!$I$12+СВЦЭМ!$D$10+'СЕТ СН'!$I$6-'СЕТ СН'!$I$22</f>
        <v>2826.6787128599999</v>
      </c>
      <c r="Y129" s="36">
        <f>SUMIFS(СВЦЭМ!$C$39:$C$782,СВЦЭМ!$A$39:$A$782,$A129,СВЦЭМ!$B$39:$B$782,Y$110)+'СЕТ СН'!$I$12+СВЦЭМ!$D$10+'СЕТ СН'!$I$6-'СЕТ СН'!$I$22</f>
        <v>2832.4816132799997</v>
      </c>
    </row>
    <row r="130" spans="1:26" ht="15.75" x14ac:dyDescent="0.2">
      <c r="A130" s="35">
        <f t="shared" si="3"/>
        <v>44977</v>
      </c>
      <c r="B130" s="36">
        <f>SUMIFS(СВЦЭМ!$C$39:$C$782,СВЦЭМ!$A$39:$A$782,$A130,СВЦЭМ!$B$39:$B$782,B$110)+'СЕТ СН'!$I$12+СВЦЭМ!$D$10+'СЕТ СН'!$I$6-'СЕТ СН'!$I$22</f>
        <v>2906.4918471300002</v>
      </c>
      <c r="C130" s="36">
        <f>SUMIFS(СВЦЭМ!$C$39:$C$782,СВЦЭМ!$A$39:$A$782,$A130,СВЦЭМ!$B$39:$B$782,C$110)+'СЕТ СН'!$I$12+СВЦЭМ!$D$10+'СЕТ СН'!$I$6-'СЕТ СН'!$I$22</f>
        <v>2879.5692380199998</v>
      </c>
      <c r="D130" s="36">
        <f>SUMIFS(СВЦЭМ!$C$39:$C$782,СВЦЭМ!$A$39:$A$782,$A130,СВЦЭМ!$B$39:$B$782,D$110)+'СЕТ СН'!$I$12+СВЦЭМ!$D$10+'СЕТ СН'!$I$6-'СЕТ СН'!$I$22</f>
        <v>2877.7993907999999</v>
      </c>
      <c r="E130" s="36">
        <f>SUMIFS(СВЦЭМ!$C$39:$C$782,СВЦЭМ!$A$39:$A$782,$A130,СВЦЭМ!$B$39:$B$782,E$110)+'СЕТ СН'!$I$12+СВЦЭМ!$D$10+'СЕТ СН'!$I$6-'СЕТ СН'!$I$22</f>
        <v>2885.4430332699999</v>
      </c>
      <c r="F130" s="36">
        <f>SUMIFS(СВЦЭМ!$C$39:$C$782,СВЦЭМ!$A$39:$A$782,$A130,СВЦЭМ!$B$39:$B$782,F$110)+'СЕТ СН'!$I$12+СВЦЭМ!$D$10+'СЕТ СН'!$I$6-'СЕТ СН'!$I$22</f>
        <v>2854.4147724699997</v>
      </c>
      <c r="G130" s="36">
        <f>SUMIFS(СВЦЭМ!$C$39:$C$782,СВЦЭМ!$A$39:$A$782,$A130,СВЦЭМ!$B$39:$B$782,G$110)+'СЕТ СН'!$I$12+СВЦЭМ!$D$10+'СЕТ СН'!$I$6-'СЕТ СН'!$I$22</f>
        <v>2856.4103644500001</v>
      </c>
      <c r="H130" s="36">
        <f>SUMIFS(СВЦЭМ!$C$39:$C$782,СВЦЭМ!$A$39:$A$782,$A130,СВЦЭМ!$B$39:$B$782,H$110)+'СЕТ СН'!$I$12+СВЦЭМ!$D$10+'СЕТ СН'!$I$6-'СЕТ СН'!$I$22</f>
        <v>2802.68718154</v>
      </c>
      <c r="I130" s="36">
        <f>SUMIFS(СВЦЭМ!$C$39:$C$782,СВЦЭМ!$A$39:$A$782,$A130,СВЦЭМ!$B$39:$B$782,I$110)+'СЕТ СН'!$I$12+СВЦЭМ!$D$10+'СЕТ СН'!$I$6-'СЕТ СН'!$I$22</f>
        <v>2762.4138290599999</v>
      </c>
      <c r="J130" s="36">
        <f>SUMIFS(СВЦЭМ!$C$39:$C$782,СВЦЭМ!$A$39:$A$782,$A130,СВЦЭМ!$B$39:$B$782,J$110)+'СЕТ СН'!$I$12+СВЦЭМ!$D$10+'СЕТ СН'!$I$6-'СЕТ СН'!$I$22</f>
        <v>2715.5998518799997</v>
      </c>
      <c r="K130" s="36">
        <f>SUMIFS(СВЦЭМ!$C$39:$C$782,СВЦЭМ!$A$39:$A$782,$A130,СВЦЭМ!$B$39:$B$782,K$110)+'СЕТ СН'!$I$12+СВЦЭМ!$D$10+'СЕТ СН'!$I$6-'СЕТ СН'!$I$22</f>
        <v>2682.54407752</v>
      </c>
      <c r="L130" s="36">
        <f>SUMIFS(СВЦЭМ!$C$39:$C$782,СВЦЭМ!$A$39:$A$782,$A130,СВЦЭМ!$B$39:$B$782,L$110)+'СЕТ СН'!$I$12+СВЦЭМ!$D$10+'СЕТ СН'!$I$6-'СЕТ СН'!$I$22</f>
        <v>2660.9267150400001</v>
      </c>
      <c r="M130" s="36">
        <f>SUMIFS(СВЦЭМ!$C$39:$C$782,СВЦЭМ!$A$39:$A$782,$A130,СВЦЭМ!$B$39:$B$782,M$110)+'СЕТ СН'!$I$12+СВЦЭМ!$D$10+'СЕТ СН'!$I$6-'СЕТ СН'!$I$22</f>
        <v>2673.0499298899999</v>
      </c>
      <c r="N130" s="36">
        <f>SUMIFS(СВЦЭМ!$C$39:$C$782,СВЦЭМ!$A$39:$A$782,$A130,СВЦЭМ!$B$39:$B$782,N$110)+'СЕТ СН'!$I$12+СВЦЭМ!$D$10+'СЕТ СН'!$I$6-'СЕТ СН'!$I$22</f>
        <v>2693.8240673299997</v>
      </c>
      <c r="O130" s="36">
        <f>SUMIFS(СВЦЭМ!$C$39:$C$782,СВЦЭМ!$A$39:$A$782,$A130,СВЦЭМ!$B$39:$B$782,O$110)+'СЕТ СН'!$I$12+СВЦЭМ!$D$10+'СЕТ СН'!$I$6-'СЕТ СН'!$I$22</f>
        <v>2719.8552283700001</v>
      </c>
      <c r="P130" s="36">
        <f>SUMIFS(СВЦЭМ!$C$39:$C$782,СВЦЭМ!$A$39:$A$782,$A130,СВЦЭМ!$B$39:$B$782,P$110)+'СЕТ СН'!$I$12+СВЦЭМ!$D$10+'СЕТ СН'!$I$6-'СЕТ СН'!$I$22</f>
        <v>2723.0569740999999</v>
      </c>
      <c r="Q130" s="36">
        <f>SUMIFS(СВЦЭМ!$C$39:$C$782,СВЦЭМ!$A$39:$A$782,$A130,СВЦЭМ!$B$39:$B$782,Q$110)+'СЕТ СН'!$I$12+СВЦЭМ!$D$10+'СЕТ СН'!$I$6-'СЕТ СН'!$I$22</f>
        <v>2720.49713772</v>
      </c>
      <c r="R130" s="36">
        <f>SUMIFS(СВЦЭМ!$C$39:$C$782,СВЦЭМ!$A$39:$A$782,$A130,СВЦЭМ!$B$39:$B$782,R$110)+'СЕТ СН'!$I$12+СВЦЭМ!$D$10+'СЕТ СН'!$I$6-'СЕТ СН'!$I$22</f>
        <v>2747.5393470099998</v>
      </c>
      <c r="S130" s="36">
        <f>SUMIFS(СВЦЭМ!$C$39:$C$782,СВЦЭМ!$A$39:$A$782,$A130,СВЦЭМ!$B$39:$B$782,S$110)+'СЕТ СН'!$I$12+СВЦЭМ!$D$10+'СЕТ СН'!$I$6-'СЕТ СН'!$I$22</f>
        <v>2758.2477910400003</v>
      </c>
      <c r="T130" s="36">
        <f>SUMIFS(СВЦЭМ!$C$39:$C$782,СВЦЭМ!$A$39:$A$782,$A130,СВЦЭМ!$B$39:$B$782,T$110)+'СЕТ СН'!$I$12+СВЦЭМ!$D$10+'СЕТ СН'!$I$6-'СЕТ СН'!$I$22</f>
        <v>2739.72458947</v>
      </c>
      <c r="U130" s="36">
        <f>SUMIFS(СВЦЭМ!$C$39:$C$782,СВЦЭМ!$A$39:$A$782,$A130,СВЦЭМ!$B$39:$B$782,U$110)+'СЕТ СН'!$I$12+СВЦЭМ!$D$10+'СЕТ СН'!$I$6-'СЕТ СН'!$I$22</f>
        <v>2707.1677362</v>
      </c>
      <c r="V130" s="36">
        <f>SUMIFS(СВЦЭМ!$C$39:$C$782,СВЦЭМ!$A$39:$A$782,$A130,СВЦЭМ!$B$39:$B$782,V$110)+'СЕТ СН'!$I$12+СВЦЭМ!$D$10+'СЕТ СН'!$I$6-'СЕТ СН'!$I$22</f>
        <v>2724.79088989</v>
      </c>
      <c r="W130" s="36">
        <f>SUMIFS(СВЦЭМ!$C$39:$C$782,СВЦЭМ!$A$39:$A$782,$A130,СВЦЭМ!$B$39:$B$782,W$110)+'СЕТ СН'!$I$12+СВЦЭМ!$D$10+'СЕТ СН'!$I$6-'СЕТ СН'!$I$22</f>
        <v>2738.6724378999997</v>
      </c>
      <c r="X130" s="36">
        <f>SUMIFS(СВЦЭМ!$C$39:$C$782,СВЦЭМ!$A$39:$A$782,$A130,СВЦЭМ!$B$39:$B$782,X$110)+'СЕТ СН'!$I$12+СВЦЭМ!$D$10+'СЕТ СН'!$I$6-'СЕТ СН'!$I$22</f>
        <v>2780.8001278699999</v>
      </c>
      <c r="Y130" s="36">
        <f>SUMIFS(СВЦЭМ!$C$39:$C$782,СВЦЭМ!$A$39:$A$782,$A130,СВЦЭМ!$B$39:$B$782,Y$110)+'СЕТ СН'!$I$12+СВЦЭМ!$D$10+'СЕТ СН'!$I$6-'СЕТ СН'!$I$22</f>
        <v>2793.4742869000002</v>
      </c>
    </row>
    <row r="131" spans="1:26" ht="15.75" x14ac:dyDescent="0.2">
      <c r="A131" s="35">
        <f t="shared" si="3"/>
        <v>44978</v>
      </c>
      <c r="B131" s="36">
        <f>SUMIFS(СВЦЭМ!$C$39:$C$782,СВЦЭМ!$A$39:$A$782,$A131,СВЦЭМ!$B$39:$B$782,B$110)+'СЕТ СН'!$I$12+СВЦЭМ!$D$10+'СЕТ СН'!$I$6-'СЕТ СН'!$I$22</f>
        <v>2847.8729924700001</v>
      </c>
      <c r="C131" s="36">
        <f>SUMIFS(СВЦЭМ!$C$39:$C$782,СВЦЭМ!$A$39:$A$782,$A131,СВЦЭМ!$B$39:$B$782,C$110)+'СЕТ СН'!$I$12+СВЦЭМ!$D$10+'СЕТ СН'!$I$6-'СЕТ СН'!$I$22</f>
        <v>2883.4878076800001</v>
      </c>
      <c r="D131" s="36">
        <f>SUMIFS(СВЦЭМ!$C$39:$C$782,СВЦЭМ!$A$39:$A$782,$A131,СВЦЭМ!$B$39:$B$782,D$110)+'СЕТ СН'!$I$12+СВЦЭМ!$D$10+'СЕТ СН'!$I$6-'СЕТ СН'!$I$22</f>
        <v>2878.5654533899997</v>
      </c>
      <c r="E131" s="36">
        <f>SUMIFS(СВЦЭМ!$C$39:$C$782,СВЦЭМ!$A$39:$A$782,$A131,СВЦЭМ!$B$39:$B$782,E$110)+'СЕТ СН'!$I$12+СВЦЭМ!$D$10+'СЕТ СН'!$I$6-'СЕТ СН'!$I$22</f>
        <v>2879.1919781699999</v>
      </c>
      <c r="F131" s="36">
        <f>SUMIFS(СВЦЭМ!$C$39:$C$782,СВЦЭМ!$A$39:$A$782,$A131,СВЦЭМ!$B$39:$B$782,F$110)+'СЕТ СН'!$I$12+СВЦЭМ!$D$10+'СЕТ СН'!$I$6-'СЕТ СН'!$I$22</f>
        <v>2869.9206064600003</v>
      </c>
      <c r="G131" s="36">
        <f>SUMIFS(СВЦЭМ!$C$39:$C$782,СВЦЭМ!$A$39:$A$782,$A131,СВЦЭМ!$B$39:$B$782,G$110)+'СЕТ СН'!$I$12+СВЦЭМ!$D$10+'СЕТ СН'!$I$6-'СЕТ СН'!$I$22</f>
        <v>2789.12608271</v>
      </c>
      <c r="H131" s="36">
        <f>SUMIFS(СВЦЭМ!$C$39:$C$782,СВЦЭМ!$A$39:$A$782,$A131,СВЦЭМ!$B$39:$B$782,H$110)+'СЕТ СН'!$I$12+СВЦЭМ!$D$10+'СЕТ СН'!$I$6-'СЕТ СН'!$I$22</f>
        <v>2736.0163594300002</v>
      </c>
      <c r="I131" s="36">
        <f>SUMIFS(СВЦЭМ!$C$39:$C$782,СВЦЭМ!$A$39:$A$782,$A131,СВЦЭМ!$B$39:$B$782,I$110)+'СЕТ СН'!$I$12+СВЦЭМ!$D$10+'СЕТ СН'!$I$6-'СЕТ СН'!$I$22</f>
        <v>2704.76644992</v>
      </c>
      <c r="J131" s="36">
        <f>SUMIFS(СВЦЭМ!$C$39:$C$782,СВЦЭМ!$A$39:$A$782,$A131,СВЦЭМ!$B$39:$B$782,J$110)+'СЕТ СН'!$I$12+СВЦЭМ!$D$10+'СЕТ СН'!$I$6-'СЕТ СН'!$I$22</f>
        <v>2666.6415118499999</v>
      </c>
      <c r="K131" s="36">
        <f>SUMIFS(СВЦЭМ!$C$39:$C$782,СВЦЭМ!$A$39:$A$782,$A131,СВЦЭМ!$B$39:$B$782,K$110)+'СЕТ СН'!$I$12+СВЦЭМ!$D$10+'СЕТ СН'!$I$6-'СЕТ СН'!$I$22</f>
        <v>2654.2987967199997</v>
      </c>
      <c r="L131" s="36">
        <f>SUMIFS(СВЦЭМ!$C$39:$C$782,СВЦЭМ!$A$39:$A$782,$A131,СВЦЭМ!$B$39:$B$782,L$110)+'СЕТ СН'!$I$12+СВЦЭМ!$D$10+'СЕТ СН'!$I$6-'СЕТ СН'!$I$22</f>
        <v>2670.7684618399999</v>
      </c>
      <c r="M131" s="36">
        <f>SUMIFS(СВЦЭМ!$C$39:$C$782,СВЦЭМ!$A$39:$A$782,$A131,СВЦЭМ!$B$39:$B$782,M$110)+'СЕТ СН'!$I$12+СВЦЭМ!$D$10+'СЕТ СН'!$I$6-'СЕТ СН'!$I$22</f>
        <v>2711.6448839</v>
      </c>
      <c r="N131" s="36">
        <f>SUMIFS(СВЦЭМ!$C$39:$C$782,СВЦЭМ!$A$39:$A$782,$A131,СВЦЭМ!$B$39:$B$782,N$110)+'СЕТ СН'!$I$12+СВЦЭМ!$D$10+'СЕТ СН'!$I$6-'СЕТ СН'!$I$22</f>
        <v>2732.8610193599998</v>
      </c>
      <c r="O131" s="36">
        <f>SUMIFS(СВЦЭМ!$C$39:$C$782,СВЦЭМ!$A$39:$A$782,$A131,СВЦЭМ!$B$39:$B$782,O$110)+'СЕТ СН'!$I$12+СВЦЭМ!$D$10+'СЕТ СН'!$I$6-'СЕТ СН'!$I$22</f>
        <v>2769.2136105999998</v>
      </c>
      <c r="P131" s="36">
        <f>SUMIFS(СВЦЭМ!$C$39:$C$782,СВЦЭМ!$A$39:$A$782,$A131,СВЦЭМ!$B$39:$B$782,P$110)+'СЕТ СН'!$I$12+СВЦЭМ!$D$10+'СЕТ СН'!$I$6-'СЕТ СН'!$I$22</f>
        <v>2780.6679969699999</v>
      </c>
      <c r="Q131" s="36">
        <f>SUMIFS(СВЦЭМ!$C$39:$C$782,СВЦЭМ!$A$39:$A$782,$A131,СВЦЭМ!$B$39:$B$782,Q$110)+'СЕТ СН'!$I$12+СВЦЭМ!$D$10+'СЕТ СН'!$I$6-'СЕТ СН'!$I$22</f>
        <v>2757.4504651699999</v>
      </c>
      <c r="R131" s="36">
        <f>SUMIFS(СВЦЭМ!$C$39:$C$782,СВЦЭМ!$A$39:$A$782,$A131,СВЦЭМ!$B$39:$B$782,R$110)+'СЕТ СН'!$I$12+СВЦЭМ!$D$10+'СЕТ СН'!$I$6-'СЕТ СН'!$I$22</f>
        <v>2729.5872860099998</v>
      </c>
      <c r="S131" s="36">
        <f>SUMIFS(СВЦЭМ!$C$39:$C$782,СВЦЭМ!$A$39:$A$782,$A131,СВЦЭМ!$B$39:$B$782,S$110)+'СЕТ СН'!$I$12+СВЦЭМ!$D$10+'СЕТ СН'!$I$6-'СЕТ СН'!$I$22</f>
        <v>2691.1962541000003</v>
      </c>
      <c r="T131" s="36">
        <f>SUMIFS(СВЦЭМ!$C$39:$C$782,СВЦЭМ!$A$39:$A$782,$A131,СВЦЭМ!$B$39:$B$782,T$110)+'СЕТ СН'!$I$12+СВЦЭМ!$D$10+'СЕТ СН'!$I$6-'СЕТ СН'!$I$22</f>
        <v>2658.04525771</v>
      </c>
      <c r="U131" s="36">
        <f>SUMIFS(СВЦЭМ!$C$39:$C$782,СВЦЭМ!$A$39:$A$782,$A131,СВЦЭМ!$B$39:$B$782,U$110)+'СЕТ СН'!$I$12+СВЦЭМ!$D$10+'СЕТ СН'!$I$6-'СЕТ СН'!$I$22</f>
        <v>2676.09977828</v>
      </c>
      <c r="V131" s="36">
        <f>SUMIFS(СВЦЭМ!$C$39:$C$782,СВЦЭМ!$A$39:$A$782,$A131,СВЦЭМ!$B$39:$B$782,V$110)+'СЕТ СН'!$I$12+СВЦЭМ!$D$10+'СЕТ СН'!$I$6-'СЕТ СН'!$I$22</f>
        <v>2664.6026861099999</v>
      </c>
      <c r="W131" s="36">
        <f>SUMIFS(СВЦЭМ!$C$39:$C$782,СВЦЭМ!$A$39:$A$782,$A131,СВЦЭМ!$B$39:$B$782,W$110)+'СЕТ СН'!$I$12+СВЦЭМ!$D$10+'СЕТ СН'!$I$6-'СЕТ СН'!$I$22</f>
        <v>2703.0978314499998</v>
      </c>
      <c r="X131" s="36">
        <f>SUMIFS(СВЦЭМ!$C$39:$C$782,СВЦЭМ!$A$39:$A$782,$A131,СВЦЭМ!$B$39:$B$782,X$110)+'СЕТ СН'!$I$12+СВЦЭМ!$D$10+'СЕТ СН'!$I$6-'СЕТ СН'!$I$22</f>
        <v>2734.9514927999999</v>
      </c>
      <c r="Y131" s="36">
        <f>SUMIFS(СВЦЭМ!$C$39:$C$782,СВЦЭМ!$A$39:$A$782,$A131,СВЦЭМ!$B$39:$B$782,Y$110)+'СЕТ СН'!$I$12+СВЦЭМ!$D$10+'СЕТ СН'!$I$6-'СЕТ СН'!$I$22</f>
        <v>2784.8149754799997</v>
      </c>
    </row>
    <row r="132" spans="1:26" ht="15.75" x14ac:dyDescent="0.2">
      <c r="A132" s="35">
        <f t="shared" si="3"/>
        <v>44979</v>
      </c>
      <c r="B132" s="36">
        <f>SUMIFS(СВЦЭМ!$C$39:$C$782,СВЦЭМ!$A$39:$A$782,$A132,СВЦЭМ!$B$39:$B$782,B$110)+'СЕТ СН'!$I$12+СВЦЭМ!$D$10+'СЕТ СН'!$I$6-'СЕТ СН'!$I$22</f>
        <v>2859.8988455999997</v>
      </c>
      <c r="C132" s="36">
        <f>SUMIFS(СВЦЭМ!$C$39:$C$782,СВЦЭМ!$A$39:$A$782,$A132,СВЦЭМ!$B$39:$B$782,C$110)+'СЕТ СН'!$I$12+СВЦЭМ!$D$10+'СЕТ СН'!$I$6-'СЕТ СН'!$I$22</f>
        <v>2912.1016534600003</v>
      </c>
      <c r="D132" s="36">
        <f>SUMIFS(СВЦЭМ!$C$39:$C$782,СВЦЭМ!$A$39:$A$782,$A132,СВЦЭМ!$B$39:$B$782,D$110)+'СЕТ СН'!$I$12+СВЦЭМ!$D$10+'СЕТ СН'!$I$6-'СЕТ СН'!$I$22</f>
        <v>2917.8131674599999</v>
      </c>
      <c r="E132" s="36">
        <f>SUMIFS(СВЦЭМ!$C$39:$C$782,СВЦЭМ!$A$39:$A$782,$A132,СВЦЭМ!$B$39:$B$782,E$110)+'СЕТ СН'!$I$12+СВЦЭМ!$D$10+'СЕТ СН'!$I$6-'СЕТ СН'!$I$22</f>
        <v>2925.5601677200002</v>
      </c>
      <c r="F132" s="36">
        <f>SUMIFS(СВЦЭМ!$C$39:$C$782,СВЦЭМ!$A$39:$A$782,$A132,СВЦЭМ!$B$39:$B$782,F$110)+'СЕТ СН'!$I$12+СВЦЭМ!$D$10+'СЕТ СН'!$I$6-'СЕТ СН'!$I$22</f>
        <v>2878.6341710899997</v>
      </c>
      <c r="G132" s="36">
        <f>SUMIFS(СВЦЭМ!$C$39:$C$782,СВЦЭМ!$A$39:$A$782,$A132,СВЦЭМ!$B$39:$B$782,G$110)+'СЕТ СН'!$I$12+СВЦЭМ!$D$10+'СЕТ СН'!$I$6-'СЕТ СН'!$I$22</f>
        <v>2806.6843561300002</v>
      </c>
      <c r="H132" s="36">
        <f>SUMIFS(СВЦЭМ!$C$39:$C$782,СВЦЭМ!$A$39:$A$782,$A132,СВЦЭМ!$B$39:$B$782,H$110)+'СЕТ СН'!$I$12+СВЦЭМ!$D$10+'СЕТ СН'!$I$6-'СЕТ СН'!$I$22</f>
        <v>2712.4523817899999</v>
      </c>
      <c r="I132" s="36">
        <f>SUMIFS(СВЦЭМ!$C$39:$C$782,СВЦЭМ!$A$39:$A$782,$A132,СВЦЭМ!$B$39:$B$782,I$110)+'СЕТ СН'!$I$12+СВЦЭМ!$D$10+'СЕТ СН'!$I$6-'СЕТ СН'!$I$22</f>
        <v>2673.9805468699997</v>
      </c>
      <c r="J132" s="36">
        <f>SUMIFS(СВЦЭМ!$C$39:$C$782,СВЦЭМ!$A$39:$A$782,$A132,СВЦЭМ!$B$39:$B$782,J$110)+'СЕТ СН'!$I$12+СВЦЭМ!$D$10+'СЕТ СН'!$I$6-'СЕТ СН'!$I$22</f>
        <v>2665.10552358</v>
      </c>
      <c r="K132" s="36">
        <f>SUMIFS(СВЦЭМ!$C$39:$C$782,СВЦЭМ!$A$39:$A$782,$A132,СВЦЭМ!$B$39:$B$782,K$110)+'СЕТ СН'!$I$12+СВЦЭМ!$D$10+'СЕТ СН'!$I$6-'СЕТ СН'!$I$22</f>
        <v>2669.28506049</v>
      </c>
      <c r="L132" s="36">
        <f>SUMIFS(СВЦЭМ!$C$39:$C$782,СВЦЭМ!$A$39:$A$782,$A132,СВЦЭМ!$B$39:$B$782,L$110)+'СЕТ СН'!$I$12+СВЦЭМ!$D$10+'СЕТ СН'!$I$6-'СЕТ СН'!$I$22</f>
        <v>2661.9033878</v>
      </c>
      <c r="M132" s="36">
        <f>SUMIFS(СВЦЭМ!$C$39:$C$782,СВЦЭМ!$A$39:$A$782,$A132,СВЦЭМ!$B$39:$B$782,M$110)+'СЕТ СН'!$I$12+СВЦЭМ!$D$10+'СЕТ СН'!$I$6-'СЕТ СН'!$I$22</f>
        <v>2699.6876490099999</v>
      </c>
      <c r="N132" s="36">
        <f>SUMIFS(СВЦЭМ!$C$39:$C$782,СВЦЭМ!$A$39:$A$782,$A132,СВЦЭМ!$B$39:$B$782,N$110)+'СЕТ СН'!$I$12+СВЦЭМ!$D$10+'СЕТ СН'!$I$6-'СЕТ СН'!$I$22</f>
        <v>2738.8365256799998</v>
      </c>
      <c r="O132" s="36">
        <f>SUMIFS(СВЦЭМ!$C$39:$C$782,СВЦЭМ!$A$39:$A$782,$A132,СВЦЭМ!$B$39:$B$782,O$110)+'СЕТ СН'!$I$12+СВЦЭМ!$D$10+'СЕТ СН'!$I$6-'СЕТ СН'!$I$22</f>
        <v>2725.9874938900002</v>
      </c>
      <c r="P132" s="36">
        <f>SUMIFS(СВЦЭМ!$C$39:$C$782,СВЦЭМ!$A$39:$A$782,$A132,СВЦЭМ!$B$39:$B$782,P$110)+'СЕТ СН'!$I$12+СВЦЭМ!$D$10+'СЕТ СН'!$I$6-'СЕТ СН'!$I$22</f>
        <v>2738.1791976499999</v>
      </c>
      <c r="Q132" s="36">
        <f>SUMIFS(СВЦЭМ!$C$39:$C$782,СВЦЭМ!$A$39:$A$782,$A132,СВЦЭМ!$B$39:$B$782,Q$110)+'СЕТ СН'!$I$12+СВЦЭМ!$D$10+'СЕТ СН'!$I$6-'СЕТ СН'!$I$22</f>
        <v>2730.2845226299996</v>
      </c>
      <c r="R132" s="36">
        <f>SUMIFS(СВЦЭМ!$C$39:$C$782,СВЦЭМ!$A$39:$A$782,$A132,СВЦЭМ!$B$39:$B$782,R$110)+'СЕТ СН'!$I$12+СВЦЭМ!$D$10+'СЕТ СН'!$I$6-'СЕТ СН'!$I$22</f>
        <v>2717.7883027500002</v>
      </c>
      <c r="S132" s="36">
        <f>SUMIFS(СВЦЭМ!$C$39:$C$782,СВЦЭМ!$A$39:$A$782,$A132,СВЦЭМ!$B$39:$B$782,S$110)+'СЕТ СН'!$I$12+СВЦЭМ!$D$10+'СЕТ СН'!$I$6-'СЕТ СН'!$I$22</f>
        <v>2677.3829199299998</v>
      </c>
      <c r="T132" s="36">
        <f>SUMIFS(СВЦЭМ!$C$39:$C$782,СВЦЭМ!$A$39:$A$782,$A132,СВЦЭМ!$B$39:$B$782,T$110)+'СЕТ СН'!$I$12+СВЦЭМ!$D$10+'СЕТ СН'!$I$6-'СЕТ СН'!$I$22</f>
        <v>2658.1046716800001</v>
      </c>
      <c r="U132" s="36">
        <f>SUMIFS(СВЦЭМ!$C$39:$C$782,СВЦЭМ!$A$39:$A$782,$A132,СВЦЭМ!$B$39:$B$782,U$110)+'СЕТ СН'!$I$12+СВЦЭМ!$D$10+'СЕТ СН'!$I$6-'СЕТ СН'!$I$22</f>
        <v>2695.3302636199996</v>
      </c>
      <c r="V132" s="36">
        <f>SUMIFS(СВЦЭМ!$C$39:$C$782,СВЦЭМ!$A$39:$A$782,$A132,СВЦЭМ!$B$39:$B$782,V$110)+'СЕТ СН'!$I$12+СВЦЭМ!$D$10+'СЕТ СН'!$I$6-'СЕТ СН'!$I$22</f>
        <v>2707.1783724799998</v>
      </c>
      <c r="W132" s="36">
        <f>SUMIFS(СВЦЭМ!$C$39:$C$782,СВЦЭМ!$A$39:$A$782,$A132,СВЦЭМ!$B$39:$B$782,W$110)+'СЕТ СН'!$I$12+СВЦЭМ!$D$10+'СЕТ СН'!$I$6-'СЕТ СН'!$I$22</f>
        <v>2730.6656873000002</v>
      </c>
      <c r="X132" s="36">
        <f>SUMIFS(СВЦЭМ!$C$39:$C$782,СВЦЭМ!$A$39:$A$782,$A132,СВЦЭМ!$B$39:$B$782,X$110)+'СЕТ СН'!$I$12+СВЦЭМ!$D$10+'СЕТ СН'!$I$6-'СЕТ СН'!$I$22</f>
        <v>2773.15201041</v>
      </c>
      <c r="Y132" s="36">
        <f>SUMIFS(СВЦЭМ!$C$39:$C$782,СВЦЭМ!$A$39:$A$782,$A132,СВЦЭМ!$B$39:$B$782,Y$110)+'СЕТ СН'!$I$12+СВЦЭМ!$D$10+'СЕТ СН'!$I$6-'СЕТ СН'!$I$22</f>
        <v>2808.6866553099999</v>
      </c>
    </row>
    <row r="133" spans="1:26" ht="15.75" x14ac:dyDescent="0.2">
      <c r="A133" s="35">
        <f t="shared" si="3"/>
        <v>44980</v>
      </c>
      <c r="B133" s="36">
        <f>SUMIFS(СВЦЭМ!$C$39:$C$782,СВЦЭМ!$A$39:$A$782,$A133,СВЦЭМ!$B$39:$B$782,B$110)+'СЕТ СН'!$I$12+СВЦЭМ!$D$10+'СЕТ СН'!$I$6-'СЕТ СН'!$I$22</f>
        <v>2850.8786294800002</v>
      </c>
      <c r="C133" s="36">
        <f>SUMIFS(СВЦЭМ!$C$39:$C$782,СВЦЭМ!$A$39:$A$782,$A133,СВЦЭМ!$B$39:$B$782,C$110)+'СЕТ СН'!$I$12+СВЦЭМ!$D$10+'СЕТ СН'!$I$6-'СЕТ СН'!$I$22</f>
        <v>2821.0313816400003</v>
      </c>
      <c r="D133" s="36">
        <f>SUMIFS(СВЦЭМ!$C$39:$C$782,СВЦЭМ!$A$39:$A$782,$A133,СВЦЭМ!$B$39:$B$782,D$110)+'СЕТ СН'!$I$12+СВЦЭМ!$D$10+'СЕТ СН'!$I$6-'СЕТ СН'!$I$22</f>
        <v>2819.6723500099997</v>
      </c>
      <c r="E133" s="36">
        <f>SUMIFS(СВЦЭМ!$C$39:$C$782,СВЦЭМ!$A$39:$A$782,$A133,СВЦЭМ!$B$39:$B$782,E$110)+'СЕТ СН'!$I$12+СВЦЭМ!$D$10+'СЕТ СН'!$I$6-'СЕТ СН'!$I$22</f>
        <v>2823.93139759</v>
      </c>
      <c r="F133" s="36">
        <f>SUMIFS(СВЦЭМ!$C$39:$C$782,СВЦЭМ!$A$39:$A$782,$A133,СВЦЭМ!$B$39:$B$782,F$110)+'СЕТ СН'!$I$12+СВЦЭМ!$D$10+'СЕТ СН'!$I$6-'СЕТ СН'!$I$22</f>
        <v>2808.3478607299999</v>
      </c>
      <c r="G133" s="36">
        <f>SUMIFS(СВЦЭМ!$C$39:$C$782,СВЦЭМ!$A$39:$A$782,$A133,СВЦЭМ!$B$39:$B$782,G$110)+'СЕТ СН'!$I$12+СВЦЭМ!$D$10+'СЕТ СН'!$I$6-'СЕТ СН'!$I$22</f>
        <v>2799.7059761599999</v>
      </c>
      <c r="H133" s="36">
        <f>SUMIFS(СВЦЭМ!$C$39:$C$782,СВЦЭМ!$A$39:$A$782,$A133,СВЦЭМ!$B$39:$B$782,H$110)+'СЕТ СН'!$I$12+СВЦЭМ!$D$10+'СЕТ СН'!$I$6-'СЕТ СН'!$I$22</f>
        <v>2743.36831514</v>
      </c>
      <c r="I133" s="36">
        <f>SUMIFS(СВЦЭМ!$C$39:$C$782,СВЦЭМ!$A$39:$A$782,$A133,СВЦЭМ!$B$39:$B$782,I$110)+'СЕТ СН'!$I$12+СВЦЭМ!$D$10+'СЕТ СН'!$I$6-'СЕТ СН'!$I$22</f>
        <v>2649.3926003699999</v>
      </c>
      <c r="J133" s="36">
        <f>SUMIFS(СВЦЭМ!$C$39:$C$782,СВЦЭМ!$A$39:$A$782,$A133,СВЦЭМ!$B$39:$B$782,J$110)+'СЕТ СН'!$I$12+СВЦЭМ!$D$10+'СЕТ СН'!$I$6-'СЕТ СН'!$I$22</f>
        <v>2574.19710717</v>
      </c>
      <c r="K133" s="36">
        <f>SUMIFS(СВЦЭМ!$C$39:$C$782,СВЦЭМ!$A$39:$A$782,$A133,СВЦЭМ!$B$39:$B$782,K$110)+'СЕТ СН'!$I$12+СВЦЭМ!$D$10+'СЕТ СН'!$I$6-'СЕТ СН'!$I$22</f>
        <v>2559.10817408</v>
      </c>
      <c r="L133" s="36">
        <f>SUMIFS(СВЦЭМ!$C$39:$C$782,СВЦЭМ!$A$39:$A$782,$A133,СВЦЭМ!$B$39:$B$782,L$110)+'СЕТ СН'!$I$12+СВЦЭМ!$D$10+'СЕТ СН'!$I$6-'СЕТ СН'!$I$22</f>
        <v>2599.9764180299999</v>
      </c>
      <c r="M133" s="36">
        <f>SUMIFS(СВЦЭМ!$C$39:$C$782,СВЦЭМ!$A$39:$A$782,$A133,СВЦЭМ!$B$39:$B$782,M$110)+'СЕТ СН'!$I$12+СВЦЭМ!$D$10+'СЕТ СН'!$I$6-'СЕТ СН'!$I$22</f>
        <v>2613.5800353899999</v>
      </c>
      <c r="N133" s="36">
        <f>SUMIFS(СВЦЭМ!$C$39:$C$782,СВЦЭМ!$A$39:$A$782,$A133,СВЦЭМ!$B$39:$B$782,N$110)+'СЕТ СН'!$I$12+СВЦЭМ!$D$10+'СЕТ СН'!$I$6-'СЕТ СН'!$I$22</f>
        <v>2662.7104391100002</v>
      </c>
      <c r="O133" s="36">
        <f>SUMIFS(СВЦЭМ!$C$39:$C$782,СВЦЭМ!$A$39:$A$782,$A133,СВЦЭМ!$B$39:$B$782,O$110)+'СЕТ СН'!$I$12+СВЦЭМ!$D$10+'СЕТ СН'!$I$6-'СЕТ СН'!$I$22</f>
        <v>2671.3413350299998</v>
      </c>
      <c r="P133" s="36">
        <f>SUMIFS(СВЦЭМ!$C$39:$C$782,СВЦЭМ!$A$39:$A$782,$A133,СВЦЭМ!$B$39:$B$782,P$110)+'СЕТ СН'!$I$12+СВЦЭМ!$D$10+'СЕТ СН'!$I$6-'СЕТ СН'!$I$22</f>
        <v>2681.8778089699999</v>
      </c>
      <c r="Q133" s="36">
        <f>SUMIFS(СВЦЭМ!$C$39:$C$782,СВЦЭМ!$A$39:$A$782,$A133,СВЦЭМ!$B$39:$B$782,Q$110)+'СЕТ СН'!$I$12+СВЦЭМ!$D$10+'СЕТ СН'!$I$6-'СЕТ СН'!$I$22</f>
        <v>2692.5079023500002</v>
      </c>
      <c r="R133" s="36">
        <f>SUMIFS(СВЦЭМ!$C$39:$C$782,СВЦЭМ!$A$39:$A$782,$A133,СВЦЭМ!$B$39:$B$782,R$110)+'СЕТ СН'!$I$12+СВЦЭМ!$D$10+'СЕТ СН'!$I$6-'СЕТ СН'!$I$22</f>
        <v>2686.68924449</v>
      </c>
      <c r="S133" s="36">
        <f>SUMIFS(СВЦЭМ!$C$39:$C$782,СВЦЭМ!$A$39:$A$782,$A133,СВЦЭМ!$B$39:$B$782,S$110)+'СЕТ СН'!$I$12+СВЦЭМ!$D$10+'СЕТ СН'!$I$6-'СЕТ СН'!$I$22</f>
        <v>2656.2177549200001</v>
      </c>
      <c r="T133" s="36">
        <f>SUMIFS(СВЦЭМ!$C$39:$C$782,СВЦЭМ!$A$39:$A$782,$A133,СВЦЭМ!$B$39:$B$782,T$110)+'СЕТ СН'!$I$12+СВЦЭМ!$D$10+'СЕТ СН'!$I$6-'СЕТ СН'!$I$22</f>
        <v>2604.5809596399999</v>
      </c>
      <c r="U133" s="36">
        <f>SUMIFS(СВЦЭМ!$C$39:$C$782,СВЦЭМ!$A$39:$A$782,$A133,СВЦЭМ!$B$39:$B$782,U$110)+'СЕТ СН'!$I$12+СВЦЭМ!$D$10+'СЕТ СН'!$I$6-'СЕТ СН'!$I$22</f>
        <v>2594.7254736599998</v>
      </c>
      <c r="V133" s="36">
        <f>SUMIFS(СВЦЭМ!$C$39:$C$782,СВЦЭМ!$A$39:$A$782,$A133,СВЦЭМ!$B$39:$B$782,V$110)+'СЕТ СН'!$I$12+СВЦЭМ!$D$10+'СЕТ СН'!$I$6-'СЕТ СН'!$I$22</f>
        <v>2599.7831677499998</v>
      </c>
      <c r="W133" s="36">
        <f>SUMIFS(СВЦЭМ!$C$39:$C$782,СВЦЭМ!$A$39:$A$782,$A133,СВЦЭМ!$B$39:$B$782,W$110)+'СЕТ СН'!$I$12+СВЦЭМ!$D$10+'СЕТ СН'!$I$6-'СЕТ СН'!$I$22</f>
        <v>2627.2847894799997</v>
      </c>
      <c r="X133" s="36">
        <f>SUMIFS(СВЦЭМ!$C$39:$C$782,СВЦЭМ!$A$39:$A$782,$A133,СВЦЭМ!$B$39:$B$782,X$110)+'СЕТ СН'!$I$12+СВЦЭМ!$D$10+'СЕТ СН'!$I$6-'СЕТ СН'!$I$22</f>
        <v>2665.9741246200001</v>
      </c>
      <c r="Y133" s="36">
        <f>SUMIFS(СВЦЭМ!$C$39:$C$782,СВЦЭМ!$A$39:$A$782,$A133,СВЦЭМ!$B$39:$B$782,Y$110)+'СЕТ СН'!$I$12+СВЦЭМ!$D$10+'СЕТ СН'!$I$6-'СЕТ СН'!$I$22</f>
        <v>2721.8162190200001</v>
      </c>
    </row>
    <row r="134" spans="1:26" ht="15.75" x14ac:dyDescent="0.2">
      <c r="A134" s="35">
        <f t="shared" si="3"/>
        <v>44981</v>
      </c>
      <c r="B134" s="36">
        <f>SUMIFS(СВЦЭМ!$C$39:$C$782,СВЦЭМ!$A$39:$A$782,$A134,СВЦЭМ!$B$39:$B$782,B$110)+'СЕТ СН'!$I$12+СВЦЭМ!$D$10+'СЕТ СН'!$I$6-'СЕТ СН'!$I$22</f>
        <v>2715.1395169500001</v>
      </c>
      <c r="C134" s="36">
        <f>SUMIFS(СВЦЭМ!$C$39:$C$782,СВЦЭМ!$A$39:$A$782,$A134,СВЦЭМ!$B$39:$B$782,C$110)+'СЕТ СН'!$I$12+СВЦЭМ!$D$10+'СЕТ СН'!$I$6-'СЕТ СН'!$I$22</f>
        <v>2719.4732924199998</v>
      </c>
      <c r="D134" s="36">
        <f>SUMIFS(СВЦЭМ!$C$39:$C$782,СВЦЭМ!$A$39:$A$782,$A134,СВЦЭМ!$B$39:$B$782,D$110)+'СЕТ СН'!$I$12+СВЦЭМ!$D$10+'СЕТ СН'!$I$6-'СЕТ СН'!$I$22</f>
        <v>2663.0256145200001</v>
      </c>
      <c r="E134" s="36">
        <f>SUMIFS(СВЦЭМ!$C$39:$C$782,СВЦЭМ!$A$39:$A$782,$A134,СВЦЭМ!$B$39:$B$782,E$110)+'СЕТ СН'!$I$12+СВЦЭМ!$D$10+'СЕТ СН'!$I$6-'СЕТ СН'!$I$22</f>
        <v>2611.7920355699998</v>
      </c>
      <c r="F134" s="36">
        <f>SUMIFS(СВЦЭМ!$C$39:$C$782,СВЦЭМ!$A$39:$A$782,$A134,СВЦЭМ!$B$39:$B$782,F$110)+'СЕТ СН'!$I$12+СВЦЭМ!$D$10+'СЕТ СН'!$I$6-'СЕТ СН'!$I$22</f>
        <v>2628.60291332</v>
      </c>
      <c r="G134" s="36">
        <f>SUMIFS(СВЦЭМ!$C$39:$C$782,СВЦЭМ!$A$39:$A$782,$A134,СВЦЭМ!$B$39:$B$782,G$110)+'СЕТ СН'!$I$12+СВЦЭМ!$D$10+'СЕТ СН'!$I$6-'СЕТ СН'!$I$22</f>
        <v>2654.5179339199999</v>
      </c>
      <c r="H134" s="36">
        <f>SUMIFS(СВЦЭМ!$C$39:$C$782,СВЦЭМ!$A$39:$A$782,$A134,СВЦЭМ!$B$39:$B$782,H$110)+'СЕТ СН'!$I$12+СВЦЭМ!$D$10+'СЕТ СН'!$I$6-'СЕТ СН'!$I$22</f>
        <v>2661.9109735499997</v>
      </c>
      <c r="I134" s="36">
        <f>SUMIFS(СВЦЭМ!$C$39:$C$782,СВЦЭМ!$A$39:$A$782,$A134,СВЦЭМ!$B$39:$B$782,I$110)+'СЕТ СН'!$I$12+СВЦЭМ!$D$10+'СЕТ СН'!$I$6-'СЕТ СН'!$I$22</f>
        <v>2619.5275063399999</v>
      </c>
      <c r="J134" s="36">
        <f>SUMIFS(СВЦЭМ!$C$39:$C$782,СВЦЭМ!$A$39:$A$782,$A134,СВЦЭМ!$B$39:$B$782,J$110)+'СЕТ СН'!$I$12+СВЦЭМ!$D$10+'СЕТ СН'!$I$6-'СЕТ СН'!$I$22</f>
        <v>2568.8926671999998</v>
      </c>
      <c r="K134" s="36">
        <f>SUMIFS(СВЦЭМ!$C$39:$C$782,СВЦЭМ!$A$39:$A$782,$A134,СВЦЭМ!$B$39:$B$782,K$110)+'СЕТ СН'!$I$12+СВЦЭМ!$D$10+'СЕТ СН'!$I$6-'СЕТ СН'!$I$22</f>
        <v>2563.6785642599998</v>
      </c>
      <c r="L134" s="36">
        <f>SUMIFS(СВЦЭМ!$C$39:$C$782,СВЦЭМ!$A$39:$A$782,$A134,СВЦЭМ!$B$39:$B$782,L$110)+'СЕТ СН'!$I$12+СВЦЭМ!$D$10+'СЕТ СН'!$I$6-'СЕТ СН'!$I$22</f>
        <v>2577.0113696399999</v>
      </c>
      <c r="M134" s="36">
        <f>SUMIFS(СВЦЭМ!$C$39:$C$782,СВЦЭМ!$A$39:$A$782,$A134,СВЦЭМ!$B$39:$B$782,M$110)+'СЕТ СН'!$I$12+СВЦЭМ!$D$10+'СЕТ СН'!$I$6-'СЕТ СН'!$I$22</f>
        <v>2587.5799840299997</v>
      </c>
      <c r="N134" s="36">
        <f>SUMIFS(СВЦЭМ!$C$39:$C$782,СВЦЭМ!$A$39:$A$782,$A134,СВЦЭМ!$B$39:$B$782,N$110)+'СЕТ СН'!$I$12+СВЦЭМ!$D$10+'СЕТ СН'!$I$6-'СЕТ СН'!$I$22</f>
        <v>2586.51573723</v>
      </c>
      <c r="O134" s="36">
        <f>SUMIFS(СВЦЭМ!$C$39:$C$782,СВЦЭМ!$A$39:$A$782,$A134,СВЦЭМ!$B$39:$B$782,O$110)+'СЕТ СН'!$I$12+СВЦЭМ!$D$10+'СЕТ СН'!$I$6-'СЕТ СН'!$I$22</f>
        <v>2615.3365440400003</v>
      </c>
      <c r="P134" s="36">
        <f>SUMIFS(СВЦЭМ!$C$39:$C$782,СВЦЭМ!$A$39:$A$782,$A134,СВЦЭМ!$B$39:$B$782,P$110)+'СЕТ СН'!$I$12+СВЦЭМ!$D$10+'СЕТ СН'!$I$6-'СЕТ СН'!$I$22</f>
        <v>2615.9492629599999</v>
      </c>
      <c r="Q134" s="36">
        <f>SUMIFS(СВЦЭМ!$C$39:$C$782,СВЦЭМ!$A$39:$A$782,$A134,СВЦЭМ!$B$39:$B$782,Q$110)+'СЕТ СН'!$I$12+СВЦЭМ!$D$10+'СЕТ СН'!$I$6-'СЕТ СН'!$I$22</f>
        <v>2616.4867757499997</v>
      </c>
      <c r="R134" s="36">
        <f>SUMIFS(СВЦЭМ!$C$39:$C$782,СВЦЭМ!$A$39:$A$782,$A134,СВЦЭМ!$B$39:$B$782,R$110)+'СЕТ СН'!$I$12+СВЦЭМ!$D$10+'СЕТ СН'!$I$6-'СЕТ СН'!$I$22</f>
        <v>2605.26904221</v>
      </c>
      <c r="S134" s="36">
        <f>SUMIFS(СВЦЭМ!$C$39:$C$782,СВЦЭМ!$A$39:$A$782,$A134,СВЦЭМ!$B$39:$B$782,S$110)+'СЕТ СН'!$I$12+СВЦЭМ!$D$10+'СЕТ СН'!$I$6-'СЕТ СН'!$I$22</f>
        <v>2598.74139036</v>
      </c>
      <c r="T134" s="36">
        <f>SUMIFS(СВЦЭМ!$C$39:$C$782,СВЦЭМ!$A$39:$A$782,$A134,СВЦЭМ!$B$39:$B$782,T$110)+'СЕТ СН'!$I$12+СВЦЭМ!$D$10+'СЕТ СН'!$I$6-'СЕТ СН'!$I$22</f>
        <v>2563.82409904</v>
      </c>
      <c r="U134" s="36">
        <f>SUMIFS(СВЦЭМ!$C$39:$C$782,СВЦЭМ!$A$39:$A$782,$A134,СВЦЭМ!$B$39:$B$782,U$110)+'СЕТ СН'!$I$12+СВЦЭМ!$D$10+'СЕТ СН'!$I$6-'СЕТ СН'!$I$22</f>
        <v>2567.78274732</v>
      </c>
      <c r="V134" s="36">
        <f>SUMIFS(СВЦЭМ!$C$39:$C$782,СВЦЭМ!$A$39:$A$782,$A134,СВЦЭМ!$B$39:$B$782,V$110)+'СЕТ СН'!$I$12+СВЦЭМ!$D$10+'СЕТ СН'!$I$6-'СЕТ СН'!$I$22</f>
        <v>2584.0467330500001</v>
      </c>
      <c r="W134" s="36">
        <f>SUMIFS(СВЦЭМ!$C$39:$C$782,СВЦЭМ!$A$39:$A$782,$A134,СВЦЭМ!$B$39:$B$782,W$110)+'СЕТ СН'!$I$12+СВЦЭМ!$D$10+'СЕТ СН'!$I$6-'СЕТ СН'!$I$22</f>
        <v>2560.0219624199999</v>
      </c>
      <c r="X134" s="36">
        <f>SUMIFS(СВЦЭМ!$C$39:$C$782,СВЦЭМ!$A$39:$A$782,$A134,СВЦЭМ!$B$39:$B$782,X$110)+'СЕТ СН'!$I$12+СВЦЭМ!$D$10+'СЕТ СН'!$I$6-'СЕТ СН'!$I$22</f>
        <v>2589.95202724</v>
      </c>
      <c r="Y134" s="36">
        <f>SUMIFS(СВЦЭМ!$C$39:$C$782,СВЦЭМ!$A$39:$A$782,$A134,СВЦЭМ!$B$39:$B$782,Y$110)+'СЕТ СН'!$I$12+СВЦЭМ!$D$10+'СЕТ СН'!$I$6-'СЕТ СН'!$I$22</f>
        <v>2608.00987119</v>
      </c>
    </row>
    <row r="135" spans="1:26" ht="15.75" x14ac:dyDescent="0.2">
      <c r="A135" s="35">
        <f t="shared" si="3"/>
        <v>44982</v>
      </c>
      <c r="B135" s="36">
        <f>SUMIFS(СВЦЭМ!$C$39:$C$782,СВЦЭМ!$A$39:$A$782,$A135,СВЦЭМ!$B$39:$B$782,B$110)+'СЕТ СН'!$I$12+СВЦЭМ!$D$10+'СЕТ СН'!$I$6-'СЕТ СН'!$I$22</f>
        <v>2833.8363455099998</v>
      </c>
      <c r="C135" s="36">
        <f>SUMIFS(СВЦЭМ!$C$39:$C$782,СВЦЭМ!$A$39:$A$782,$A135,СВЦЭМ!$B$39:$B$782,C$110)+'СЕТ СН'!$I$12+СВЦЭМ!$D$10+'СЕТ СН'!$I$6-'СЕТ СН'!$I$22</f>
        <v>2858.28112556</v>
      </c>
      <c r="D135" s="36">
        <f>SUMIFS(СВЦЭМ!$C$39:$C$782,СВЦЭМ!$A$39:$A$782,$A135,СВЦЭМ!$B$39:$B$782,D$110)+'СЕТ СН'!$I$12+СВЦЭМ!$D$10+'СЕТ СН'!$I$6-'СЕТ СН'!$I$22</f>
        <v>2853.70506991</v>
      </c>
      <c r="E135" s="36">
        <f>SUMIFS(СВЦЭМ!$C$39:$C$782,СВЦЭМ!$A$39:$A$782,$A135,СВЦЭМ!$B$39:$B$782,E$110)+'СЕТ СН'!$I$12+СВЦЭМ!$D$10+'СЕТ СН'!$I$6-'СЕТ СН'!$I$22</f>
        <v>2865.59323279</v>
      </c>
      <c r="F135" s="36">
        <f>SUMIFS(СВЦЭМ!$C$39:$C$782,СВЦЭМ!$A$39:$A$782,$A135,СВЦЭМ!$B$39:$B$782,F$110)+'СЕТ СН'!$I$12+СВЦЭМ!$D$10+'СЕТ СН'!$I$6-'СЕТ СН'!$I$22</f>
        <v>2837.88042597</v>
      </c>
      <c r="G135" s="36">
        <f>SUMIFS(СВЦЭМ!$C$39:$C$782,СВЦЭМ!$A$39:$A$782,$A135,СВЦЭМ!$B$39:$B$782,G$110)+'СЕТ СН'!$I$12+СВЦЭМ!$D$10+'СЕТ СН'!$I$6-'СЕТ СН'!$I$22</f>
        <v>2821.3423631000001</v>
      </c>
      <c r="H135" s="36">
        <f>SUMIFS(СВЦЭМ!$C$39:$C$782,СВЦЭМ!$A$39:$A$782,$A135,СВЦЭМ!$B$39:$B$782,H$110)+'СЕТ СН'!$I$12+СВЦЭМ!$D$10+'СЕТ СН'!$I$6-'СЕТ СН'!$I$22</f>
        <v>2771.8373811399997</v>
      </c>
      <c r="I135" s="36">
        <f>SUMIFS(СВЦЭМ!$C$39:$C$782,СВЦЭМ!$A$39:$A$782,$A135,СВЦЭМ!$B$39:$B$782,I$110)+'СЕТ СН'!$I$12+СВЦЭМ!$D$10+'СЕТ СН'!$I$6-'СЕТ СН'!$I$22</f>
        <v>2721.3658490299999</v>
      </c>
      <c r="J135" s="36">
        <f>SUMIFS(СВЦЭМ!$C$39:$C$782,СВЦЭМ!$A$39:$A$782,$A135,СВЦЭМ!$B$39:$B$782,J$110)+'СЕТ СН'!$I$12+СВЦЭМ!$D$10+'СЕТ СН'!$I$6-'СЕТ СН'!$I$22</f>
        <v>2640.37964371</v>
      </c>
      <c r="K135" s="36">
        <f>SUMIFS(СВЦЭМ!$C$39:$C$782,СВЦЭМ!$A$39:$A$782,$A135,СВЦЭМ!$B$39:$B$782,K$110)+'СЕТ СН'!$I$12+СВЦЭМ!$D$10+'СЕТ СН'!$I$6-'СЕТ СН'!$I$22</f>
        <v>2601.19626634</v>
      </c>
      <c r="L135" s="36">
        <f>SUMIFS(СВЦЭМ!$C$39:$C$782,СВЦЭМ!$A$39:$A$782,$A135,СВЦЭМ!$B$39:$B$782,L$110)+'СЕТ СН'!$I$12+СВЦЭМ!$D$10+'СЕТ СН'!$I$6-'СЕТ СН'!$I$22</f>
        <v>2638.6628123999999</v>
      </c>
      <c r="M135" s="36">
        <f>SUMIFS(СВЦЭМ!$C$39:$C$782,СВЦЭМ!$A$39:$A$782,$A135,СВЦЭМ!$B$39:$B$782,M$110)+'СЕТ СН'!$I$12+СВЦЭМ!$D$10+'СЕТ СН'!$I$6-'СЕТ СН'!$I$22</f>
        <v>2666.6470268799999</v>
      </c>
      <c r="N135" s="36">
        <f>SUMIFS(СВЦЭМ!$C$39:$C$782,СВЦЭМ!$A$39:$A$782,$A135,СВЦЭМ!$B$39:$B$782,N$110)+'СЕТ СН'!$I$12+СВЦЭМ!$D$10+'СЕТ СН'!$I$6-'СЕТ СН'!$I$22</f>
        <v>2709.48082105</v>
      </c>
      <c r="O135" s="36">
        <f>SUMIFS(СВЦЭМ!$C$39:$C$782,СВЦЭМ!$A$39:$A$782,$A135,СВЦЭМ!$B$39:$B$782,O$110)+'СЕТ СН'!$I$12+СВЦЭМ!$D$10+'СЕТ СН'!$I$6-'СЕТ СН'!$I$22</f>
        <v>2737.87575879</v>
      </c>
      <c r="P135" s="36">
        <f>SUMIFS(СВЦЭМ!$C$39:$C$782,СВЦЭМ!$A$39:$A$782,$A135,СВЦЭМ!$B$39:$B$782,P$110)+'СЕТ СН'!$I$12+СВЦЭМ!$D$10+'СЕТ СН'!$I$6-'СЕТ СН'!$I$22</f>
        <v>2769.1105280100001</v>
      </c>
      <c r="Q135" s="36">
        <f>SUMIFS(СВЦЭМ!$C$39:$C$782,СВЦЭМ!$A$39:$A$782,$A135,СВЦЭМ!$B$39:$B$782,Q$110)+'СЕТ СН'!$I$12+СВЦЭМ!$D$10+'СЕТ СН'!$I$6-'СЕТ СН'!$I$22</f>
        <v>2797.6364052899999</v>
      </c>
      <c r="R135" s="36">
        <f>SUMIFS(СВЦЭМ!$C$39:$C$782,СВЦЭМ!$A$39:$A$782,$A135,СВЦЭМ!$B$39:$B$782,R$110)+'СЕТ СН'!$I$12+СВЦЭМ!$D$10+'СЕТ СН'!$I$6-'СЕТ СН'!$I$22</f>
        <v>2788.4614685300003</v>
      </c>
      <c r="S135" s="36">
        <f>SUMIFS(СВЦЭМ!$C$39:$C$782,СВЦЭМ!$A$39:$A$782,$A135,СВЦЭМ!$B$39:$B$782,S$110)+'СЕТ СН'!$I$12+СВЦЭМ!$D$10+'СЕТ СН'!$I$6-'СЕТ СН'!$I$22</f>
        <v>2775.9594456300001</v>
      </c>
      <c r="T135" s="36">
        <f>SUMIFS(СВЦЭМ!$C$39:$C$782,СВЦЭМ!$A$39:$A$782,$A135,СВЦЭМ!$B$39:$B$782,T$110)+'СЕТ СН'!$I$12+СВЦЭМ!$D$10+'СЕТ СН'!$I$6-'СЕТ СН'!$I$22</f>
        <v>2741.5710184099999</v>
      </c>
      <c r="U135" s="36">
        <f>SUMIFS(СВЦЭМ!$C$39:$C$782,СВЦЭМ!$A$39:$A$782,$A135,СВЦЭМ!$B$39:$B$782,U$110)+'СЕТ СН'!$I$12+СВЦЭМ!$D$10+'СЕТ СН'!$I$6-'СЕТ СН'!$I$22</f>
        <v>2709.9780794999997</v>
      </c>
      <c r="V135" s="36">
        <f>SUMIFS(СВЦЭМ!$C$39:$C$782,СВЦЭМ!$A$39:$A$782,$A135,СВЦЭМ!$B$39:$B$782,V$110)+'СЕТ СН'!$I$12+СВЦЭМ!$D$10+'СЕТ СН'!$I$6-'СЕТ СН'!$I$22</f>
        <v>2716.5485406999996</v>
      </c>
      <c r="W135" s="36">
        <f>SUMIFS(СВЦЭМ!$C$39:$C$782,СВЦЭМ!$A$39:$A$782,$A135,СВЦЭМ!$B$39:$B$782,W$110)+'СЕТ СН'!$I$12+СВЦЭМ!$D$10+'СЕТ СН'!$I$6-'СЕТ СН'!$I$22</f>
        <v>2741.08814794</v>
      </c>
      <c r="X135" s="36">
        <f>SUMIFS(СВЦЭМ!$C$39:$C$782,СВЦЭМ!$A$39:$A$782,$A135,СВЦЭМ!$B$39:$B$782,X$110)+'СЕТ СН'!$I$12+СВЦЭМ!$D$10+'СЕТ СН'!$I$6-'СЕТ СН'!$I$22</f>
        <v>2767.30430226</v>
      </c>
      <c r="Y135" s="36">
        <f>SUMIFS(СВЦЭМ!$C$39:$C$782,СВЦЭМ!$A$39:$A$782,$A135,СВЦЭМ!$B$39:$B$782,Y$110)+'СЕТ СН'!$I$12+СВЦЭМ!$D$10+'СЕТ СН'!$I$6-'СЕТ СН'!$I$22</f>
        <v>2806.1169834100001</v>
      </c>
    </row>
    <row r="136" spans="1:26" ht="15.75" x14ac:dyDescent="0.2">
      <c r="A136" s="35">
        <f t="shared" si="3"/>
        <v>44983</v>
      </c>
      <c r="B136" s="36">
        <f>SUMIFS(СВЦЭМ!$C$39:$C$782,СВЦЭМ!$A$39:$A$782,$A136,СВЦЭМ!$B$39:$B$782,B$110)+'СЕТ СН'!$I$12+СВЦЭМ!$D$10+'СЕТ СН'!$I$6-'СЕТ СН'!$I$22</f>
        <v>2843.0197243900002</v>
      </c>
      <c r="C136" s="36">
        <f>SUMIFS(СВЦЭМ!$C$39:$C$782,СВЦЭМ!$A$39:$A$782,$A136,СВЦЭМ!$B$39:$B$782,C$110)+'СЕТ СН'!$I$12+СВЦЭМ!$D$10+'СЕТ СН'!$I$6-'СЕТ СН'!$I$22</f>
        <v>2855.52271002</v>
      </c>
      <c r="D136" s="36">
        <f>SUMIFS(СВЦЭМ!$C$39:$C$782,СВЦЭМ!$A$39:$A$782,$A136,СВЦЭМ!$B$39:$B$782,D$110)+'СЕТ СН'!$I$12+СВЦЭМ!$D$10+'СЕТ СН'!$I$6-'СЕТ СН'!$I$22</f>
        <v>2844.0265655799999</v>
      </c>
      <c r="E136" s="36">
        <f>SUMIFS(СВЦЭМ!$C$39:$C$782,СВЦЭМ!$A$39:$A$782,$A136,СВЦЭМ!$B$39:$B$782,E$110)+'СЕТ СН'!$I$12+СВЦЭМ!$D$10+'СЕТ СН'!$I$6-'СЕТ СН'!$I$22</f>
        <v>2837.4883368399996</v>
      </c>
      <c r="F136" s="36">
        <f>SUMIFS(СВЦЭМ!$C$39:$C$782,СВЦЭМ!$A$39:$A$782,$A136,СВЦЭМ!$B$39:$B$782,F$110)+'СЕТ СН'!$I$12+СВЦЭМ!$D$10+'СЕТ СН'!$I$6-'СЕТ СН'!$I$22</f>
        <v>2849.6031765999996</v>
      </c>
      <c r="G136" s="36">
        <f>SUMIFS(СВЦЭМ!$C$39:$C$782,СВЦЭМ!$A$39:$A$782,$A136,СВЦЭМ!$B$39:$B$782,G$110)+'СЕТ СН'!$I$12+СВЦЭМ!$D$10+'СЕТ СН'!$I$6-'СЕТ СН'!$I$22</f>
        <v>2842.8695932999999</v>
      </c>
      <c r="H136" s="36">
        <f>SUMIFS(СВЦЭМ!$C$39:$C$782,СВЦЭМ!$A$39:$A$782,$A136,СВЦЭМ!$B$39:$B$782,H$110)+'СЕТ СН'!$I$12+СВЦЭМ!$D$10+'СЕТ СН'!$I$6-'СЕТ СН'!$I$22</f>
        <v>2842.4408501899998</v>
      </c>
      <c r="I136" s="36">
        <f>SUMIFS(СВЦЭМ!$C$39:$C$782,СВЦЭМ!$A$39:$A$782,$A136,СВЦЭМ!$B$39:$B$782,I$110)+'СЕТ СН'!$I$12+СВЦЭМ!$D$10+'СЕТ СН'!$I$6-'СЕТ СН'!$I$22</f>
        <v>2770.3659586899998</v>
      </c>
      <c r="J136" s="36">
        <f>SUMIFS(СВЦЭМ!$C$39:$C$782,СВЦЭМ!$A$39:$A$782,$A136,СВЦЭМ!$B$39:$B$782,J$110)+'СЕТ СН'!$I$12+СВЦЭМ!$D$10+'СЕТ СН'!$I$6-'СЕТ СН'!$I$22</f>
        <v>2845.7525581299997</v>
      </c>
      <c r="K136" s="36">
        <f>SUMIFS(СВЦЭМ!$C$39:$C$782,СВЦЭМ!$A$39:$A$782,$A136,СВЦЭМ!$B$39:$B$782,K$110)+'СЕТ СН'!$I$12+СВЦЭМ!$D$10+'СЕТ СН'!$I$6-'СЕТ СН'!$I$22</f>
        <v>2773.5019455699999</v>
      </c>
      <c r="L136" s="36">
        <f>SUMIFS(СВЦЭМ!$C$39:$C$782,СВЦЭМ!$A$39:$A$782,$A136,СВЦЭМ!$B$39:$B$782,L$110)+'СЕТ СН'!$I$12+СВЦЭМ!$D$10+'СЕТ СН'!$I$6-'СЕТ СН'!$I$22</f>
        <v>2686.3674103599997</v>
      </c>
      <c r="M136" s="36">
        <f>SUMIFS(СВЦЭМ!$C$39:$C$782,СВЦЭМ!$A$39:$A$782,$A136,СВЦЭМ!$B$39:$B$782,M$110)+'СЕТ СН'!$I$12+СВЦЭМ!$D$10+'СЕТ СН'!$I$6-'СЕТ СН'!$I$22</f>
        <v>2706.2166774799998</v>
      </c>
      <c r="N136" s="36">
        <f>SUMIFS(СВЦЭМ!$C$39:$C$782,СВЦЭМ!$A$39:$A$782,$A136,СВЦЭМ!$B$39:$B$782,N$110)+'СЕТ СН'!$I$12+СВЦЭМ!$D$10+'СЕТ СН'!$I$6-'СЕТ СН'!$I$22</f>
        <v>2734.2449183099998</v>
      </c>
      <c r="O136" s="36">
        <f>SUMIFS(СВЦЭМ!$C$39:$C$782,СВЦЭМ!$A$39:$A$782,$A136,СВЦЭМ!$B$39:$B$782,O$110)+'СЕТ СН'!$I$12+СВЦЭМ!$D$10+'СЕТ СН'!$I$6-'СЕТ СН'!$I$22</f>
        <v>2780.3530725399996</v>
      </c>
      <c r="P136" s="36">
        <f>SUMIFS(СВЦЭМ!$C$39:$C$782,СВЦЭМ!$A$39:$A$782,$A136,СВЦЭМ!$B$39:$B$782,P$110)+'СЕТ СН'!$I$12+СВЦЭМ!$D$10+'СЕТ СН'!$I$6-'СЕТ СН'!$I$22</f>
        <v>2811.5879810500001</v>
      </c>
      <c r="Q136" s="36">
        <f>SUMIFS(СВЦЭМ!$C$39:$C$782,СВЦЭМ!$A$39:$A$782,$A136,СВЦЭМ!$B$39:$B$782,Q$110)+'СЕТ СН'!$I$12+СВЦЭМ!$D$10+'СЕТ СН'!$I$6-'СЕТ СН'!$I$22</f>
        <v>2837.7873827900003</v>
      </c>
      <c r="R136" s="36">
        <f>SUMIFS(СВЦЭМ!$C$39:$C$782,СВЦЭМ!$A$39:$A$782,$A136,СВЦЭМ!$B$39:$B$782,R$110)+'СЕТ СН'!$I$12+СВЦЭМ!$D$10+'СЕТ СН'!$I$6-'СЕТ СН'!$I$22</f>
        <v>2828.2400574200001</v>
      </c>
      <c r="S136" s="36">
        <f>SUMIFS(СВЦЭМ!$C$39:$C$782,СВЦЭМ!$A$39:$A$782,$A136,СВЦЭМ!$B$39:$B$782,S$110)+'СЕТ СН'!$I$12+СВЦЭМ!$D$10+'СЕТ СН'!$I$6-'СЕТ СН'!$I$22</f>
        <v>2784.60371381</v>
      </c>
      <c r="T136" s="36">
        <f>SUMIFS(СВЦЭМ!$C$39:$C$782,СВЦЭМ!$A$39:$A$782,$A136,СВЦЭМ!$B$39:$B$782,T$110)+'СЕТ СН'!$I$12+СВЦЭМ!$D$10+'СЕТ СН'!$I$6-'СЕТ СН'!$I$22</f>
        <v>2737.7257301600002</v>
      </c>
      <c r="U136" s="36">
        <f>SUMIFS(СВЦЭМ!$C$39:$C$782,СВЦЭМ!$A$39:$A$782,$A136,СВЦЭМ!$B$39:$B$782,U$110)+'СЕТ СН'!$I$12+СВЦЭМ!$D$10+'СЕТ СН'!$I$6-'СЕТ СН'!$I$22</f>
        <v>2712.21177313</v>
      </c>
      <c r="V136" s="36">
        <f>SUMIFS(СВЦЭМ!$C$39:$C$782,СВЦЭМ!$A$39:$A$782,$A136,СВЦЭМ!$B$39:$B$782,V$110)+'СЕТ СН'!$I$12+СВЦЭМ!$D$10+'СЕТ СН'!$I$6-'СЕТ СН'!$I$22</f>
        <v>2700.9885093900002</v>
      </c>
      <c r="W136" s="36">
        <f>SUMIFS(СВЦЭМ!$C$39:$C$782,СВЦЭМ!$A$39:$A$782,$A136,СВЦЭМ!$B$39:$B$782,W$110)+'СЕТ СН'!$I$12+СВЦЭМ!$D$10+'СЕТ СН'!$I$6-'СЕТ СН'!$I$22</f>
        <v>2751.1513555699999</v>
      </c>
      <c r="X136" s="36">
        <f>SUMIFS(СВЦЭМ!$C$39:$C$782,СВЦЭМ!$A$39:$A$782,$A136,СВЦЭМ!$B$39:$B$782,X$110)+'СЕТ СН'!$I$12+СВЦЭМ!$D$10+'СЕТ СН'!$I$6-'СЕТ СН'!$I$22</f>
        <v>2774.3977292199997</v>
      </c>
      <c r="Y136" s="36">
        <f>SUMIFS(СВЦЭМ!$C$39:$C$782,СВЦЭМ!$A$39:$A$782,$A136,СВЦЭМ!$B$39:$B$782,Y$110)+'СЕТ СН'!$I$12+СВЦЭМ!$D$10+'СЕТ СН'!$I$6-'СЕТ СН'!$I$22</f>
        <v>2813.4963890399999</v>
      </c>
    </row>
    <row r="137" spans="1:26" ht="15.75" x14ac:dyDescent="0.2">
      <c r="A137" s="35">
        <f t="shared" si="3"/>
        <v>44984</v>
      </c>
      <c r="B137" s="36">
        <f>SUMIFS(СВЦЭМ!$C$39:$C$782,СВЦЭМ!$A$39:$A$782,$A137,СВЦЭМ!$B$39:$B$782,B$110)+'СЕТ СН'!$I$12+СВЦЭМ!$D$10+'СЕТ СН'!$I$6-'СЕТ СН'!$I$22</f>
        <v>2832.9241292300003</v>
      </c>
      <c r="C137" s="36">
        <f>SUMIFS(СВЦЭМ!$C$39:$C$782,СВЦЭМ!$A$39:$A$782,$A137,СВЦЭМ!$B$39:$B$782,C$110)+'СЕТ СН'!$I$12+СВЦЭМ!$D$10+'СЕТ СН'!$I$6-'СЕТ СН'!$I$22</f>
        <v>2863.8506411600001</v>
      </c>
      <c r="D137" s="36">
        <f>SUMIFS(СВЦЭМ!$C$39:$C$782,СВЦЭМ!$A$39:$A$782,$A137,СВЦЭМ!$B$39:$B$782,D$110)+'СЕТ СН'!$I$12+СВЦЭМ!$D$10+'СЕТ СН'!$I$6-'СЕТ СН'!$I$22</f>
        <v>2858.8651012800001</v>
      </c>
      <c r="E137" s="36">
        <f>SUMIFS(СВЦЭМ!$C$39:$C$782,СВЦЭМ!$A$39:$A$782,$A137,СВЦЭМ!$B$39:$B$782,E$110)+'СЕТ СН'!$I$12+СВЦЭМ!$D$10+'СЕТ СН'!$I$6-'СЕТ СН'!$I$22</f>
        <v>2876.14736369</v>
      </c>
      <c r="F137" s="36">
        <f>SUMIFS(СВЦЭМ!$C$39:$C$782,СВЦЭМ!$A$39:$A$782,$A137,СВЦЭМ!$B$39:$B$782,F$110)+'СЕТ СН'!$I$12+СВЦЭМ!$D$10+'СЕТ СН'!$I$6-'СЕТ СН'!$I$22</f>
        <v>2873.25037294</v>
      </c>
      <c r="G137" s="36">
        <f>SUMIFS(СВЦЭМ!$C$39:$C$782,СВЦЭМ!$A$39:$A$782,$A137,СВЦЭМ!$B$39:$B$782,G$110)+'СЕТ СН'!$I$12+СВЦЭМ!$D$10+'СЕТ СН'!$I$6-'СЕТ СН'!$I$22</f>
        <v>2839.0123299699999</v>
      </c>
      <c r="H137" s="36">
        <f>SUMIFS(СВЦЭМ!$C$39:$C$782,СВЦЭМ!$A$39:$A$782,$A137,СВЦЭМ!$B$39:$B$782,H$110)+'СЕТ СН'!$I$12+СВЦЭМ!$D$10+'СЕТ СН'!$I$6-'СЕТ СН'!$I$22</f>
        <v>2793.7012861900002</v>
      </c>
      <c r="I137" s="36">
        <f>SUMIFS(СВЦЭМ!$C$39:$C$782,СВЦЭМ!$A$39:$A$782,$A137,СВЦЭМ!$B$39:$B$782,I$110)+'СЕТ СН'!$I$12+СВЦЭМ!$D$10+'СЕТ СН'!$I$6-'СЕТ СН'!$I$22</f>
        <v>2747.64440328</v>
      </c>
      <c r="J137" s="36">
        <f>SUMIFS(СВЦЭМ!$C$39:$C$782,СВЦЭМ!$A$39:$A$782,$A137,СВЦЭМ!$B$39:$B$782,J$110)+'СЕТ СН'!$I$12+СВЦЭМ!$D$10+'СЕТ СН'!$I$6-'СЕТ СН'!$I$22</f>
        <v>2725.33234997</v>
      </c>
      <c r="K137" s="36">
        <f>SUMIFS(СВЦЭМ!$C$39:$C$782,СВЦЭМ!$A$39:$A$782,$A137,СВЦЭМ!$B$39:$B$782,K$110)+'СЕТ СН'!$I$12+СВЦЭМ!$D$10+'СЕТ СН'!$I$6-'СЕТ СН'!$I$22</f>
        <v>2699.8253644799997</v>
      </c>
      <c r="L137" s="36">
        <f>SUMIFS(СВЦЭМ!$C$39:$C$782,СВЦЭМ!$A$39:$A$782,$A137,СВЦЭМ!$B$39:$B$782,L$110)+'СЕТ СН'!$I$12+СВЦЭМ!$D$10+'СЕТ СН'!$I$6-'СЕТ СН'!$I$22</f>
        <v>2706.9513593000001</v>
      </c>
      <c r="M137" s="36">
        <f>SUMIFS(СВЦЭМ!$C$39:$C$782,СВЦЭМ!$A$39:$A$782,$A137,СВЦЭМ!$B$39:$B$782,M$110)+'СЕТ СН'!$I$12+СВЦЭМ!$D$10+'СЕТ СН'!$I$6-'СЕТ СН'!$I$22</f>
        <v>2745.9909149099999</v>
      </c>
      <c r="N137" s="36">
        <f>SUMIFS(СВЦЭМ!$C$39:$C$782,СВЦЭМ!$A$39:$A$782,$A137,СВЦЭМ!$B$39:$B$782,N$110)+'СЕТ СН'!$I$12+СВЦЭМ!$D$10+'СЕТ СН'!$I$6-'СЕТ СН'!$I$22</f>
        <v>2777.95100757</v>
      </c>
      <c r="O137" s="36">
        <f>SUMIFS(СВЦЭМ!$C$39:$C$782,СВЦЭМ!$A$39:$A$782,$A137,СВЦЭМ!$B$39:$B$782,O$110)+'СЕТ СН'!$I$12+СВЦЭМ!$D$10+'СЕТ СН'!$I$6-'СЕТ СН'!$I$22</f>
        <v>2824.25841068</v>
      </c>
      <c r="P137" s="36">
        <f>SUMIFS(СВЦЭМ!$C$39:$C$782,СВЦЭМ!$A$39:$A$782,$A137,СВЦЭМ!$B$39:$B$782,P$110)+'СЕТ СН'!$I$12+СВЦЭМ!$D$10+'СЕТ СН'!$I$6-'СЕТ СН'!$I$22</f>
        <v>2838.6625067999998</v>
      </c>
      <c r="Q137" s="36">
        <f>SUMIFS(СВЦЭМ!$C$39:$C$782,СВЦЭМ!$A$39:$A$782,$A137,СВЦЭМ!$B$39:$B$782,Q$110)+'СЕТ СН'!$I$12+СВЦЭМ!$D$10+'СЕТ СН'!$I$6-'СЕТ СН'!$I$22</f>
        <v>2851.94487523</v>
      </c>
      <c r="R137" s="36">
        <f>SUMIFS(СВЦЭМ!$C$39:$C$782,СВЦЭМ!$A$39:$A$782,$A137,СВЦЭМ!$B$39:$B$782,R$110)+'СЕТ СН'!$I$12+СВЦЭМ!$D$10+'СЕТ СН'!$I$6-'СЕТ СН'!$I$22</f>
        <v>2836.84303976</v>
      </c>
      <c r="S137" s="36">
        <f>SUMIFS(СВЦЭМ!$C$39:$C$782,СВЦЭМ!$A$39:$A$782,$A137,СВЦЭМ!$B$39:$B$782,S$110)+'СЕТ СН'!$I$12+СВЦЭМ!$D$10+'СЕТ СН'!$I$6-'СЕТ СН'!$I$22</f>
        <v>2793.46796481</v>
      </c>
      <c r="T137" s="36">
        <f>SUMIFS(СВЦЭМ!$C$39:$C$782,СВЦЭМ!$A$39:$A$782,$A137,СВЦЭМ!$B$39:$B$782,T$110)+'СЕТ СН'!$I$12+СВЦЭМ!$D$10+'СЕТ СН'!$I$6-'СЕТ СН'!$I$22</f>
        <v>2723.2375859100002</v>
      </c>
      <c r="U137" s="36">
        <f>SUMIFS(СВЦЭМ!$C$39:$C$782,СВЦЭМ!$A$39:$A$782,$A137,СВЦЭМ!$B$39:$B$782,U$110)+'СЕТ СН'!$I$12+СВЦЭМ!$D$10+'СЕТ СН'!$I$6-'СЕТ СН'!$I$22</f>
        <v>2732.8811304999999</v>
      </c>
      <c r="V137" s="36">
        <f>SUMIFS(СВЦЭМ!$C$39:$C$782,СВЦЭМ!$A$39:$A$782,$A137,СВЦЭМ!$B$39:$B$782,V$110)+'СЕТ СН'!$I$12+СВЦЭМ!$D$10+'СЕТ СН'!$I$6-'СЕТ СН'!$I$22</f>
        <v>2744.96161067</v>
      </c>
      <c r="W137" s="36">
        <f>SUMIFS(СВЦЭМ!$C$39:$C$782,СВЦЭМ!$A$39:$A$782,$A137,СВЦЭМ!$B$39:$B$782,W$110)+'СЕТ СН'!$I$12+СВЦЭМ!$D$10+'СЕТ СН'!$I$6-'СЕТ СН'!$I$22</f>
        <v>2785.1854651200001</v>
      </c>
      <c r="X137" s="36">
        <f>SUMIFS(СВЦЭМ!$C$39:$C$782,СВЦЭМ!$A$39:$A$782,$A137,СВЦЭМ!$B$39:$B$782,X$110)+'СЕТ СН'!$I$12+СВЦЭМ!$D$10+'СЕТ СН'!$I$6-'СЕТ СН'!$I$22</f>
        <v>2801.43438371</v>
      </c>
      <c r="Y137" s="36">
        <f>SUMIFS(СВЦЭМ!$C$39:$C$782,СВЦЭМ!$A$39:$A$782,$A137,СВЦЭМ!$B$39:$B$782,Y$110)+'СЕТ СН'!$I$12+СВЦЭМ!$D$10+'СЕТ СН'!$I$6-'СЕТ СН'!$I$22</f>
        <v>2845.0283194599997</v>
      </c>
    </row>
    <row r="138" spans="1:26" ht="15.75" x14ac:dyDescent="0.2">
      <c r="A138" s="35">
        <f t="shared" si="3"/>
        <v>44985</v>
      </c>
      <c r="B138" s="36">
        <f>SUMIFS(СВЦЭМ!$C$39:$C$782,СВЦЭМ!$A$39:$A$782,$A138,СВЦЭМ!$B$39:$B$782,B$110)+'СЕТ СН'!$I$12+СВЦЭМ!$D$10+'СЕТ СН'!$I$6-'СЕТ СН'!$I$22</f>
        <v>2997.66972971</v>
      </c>
      <c r="C138" s="36">
        <f>SUMIFS(СВЦЭМ!$C$39:$C$782,СВЦЭМ!$A$39:$A$782,$A138,СВЦЭМ!$B$39:$B$782,C$110)+'СЕТ СН'!$I$12+СВЦЭМ!$D$10+'СЕТ СН'!$I$6-'СЕТ СН'!$I$22</f>
        <v>3016.6289564500003</v>
      </c>
      <c r="D138" s="36">
        <f>SUMIFS(СВЦЭМ!$C$39:$C$782,СВЦЭМ!$A$39:$A$782,$A138,СВЦЭМ!$B$39:$B$782,D$110)+'СЕТ СН'!$I$12+СВЦЭМ!$D$10+'СЕТ СН'!$I$6-'СЕТ СН'!$I$22</f>
        <v>3061.9236052000001</v>
      </c>
      <c r="E138" s="36">
        <f>SUMIFS(СВЦЭМ!$C$39:$C$782,СВЦЭМ!$A$39:$A$782,$A138,СВЦЭМ!$B$39:$B$782,E$110)+'СЕТ СН'!$I$12+СВЦЭМ!$D$10+'СЕТ СН'!$I$6-'СЕТ СН'!$I$22</f>
        <v>3067.236249</v>
      </c>
      <c r="F138" s="36">
        <f>SUMIFS(СВЦЭМ!$C$39:$C$782,СВЦЭМ!$A$39:$A$782,$A138,СВЦЭМ!$B$39:$B$782,F$110)+'СЕТ СН'!$I$12+СВЦЭМ!$D$10+'СЕТ СН'!$I$6-'СЕТ СН'!$I$22</f>
        <v>3051.6686226400002</v>
      </c>
      <c r="G138" s="36">
        <f>SUMIFS(СВЦЭМ!$C$39:$C$782,СВЦЭМ!$A$39:$A$782,$A138,СВЦЭМ!$B$39:$B$782,G$110)+'СЕТ СН'!$I$12+СВЦЭМ!$D$10+'СЕТ СН'!$I$6-'СЕТ СН'!$I$22</f>
        <v>3026.8916506800001</v>
      </c>
      <c r="H138" s="36">
        <f>SUMIFS(СВЦЭМ!$C$39:$C$782,СВЦЭМ!$A$39:$A$782,$A138,СВЦЭМ!$B$39:$B$782,H$110)+'СЕТ СН'!$I$12+СВЦЭМ!$D$10+'СЕТ СН'!$I$6-'СЕТ СН'!$I$22</f>
        <v>2978.3020775100003</v>
      </c>
      <c r="I138" s="36">
        <f>SUMIFS(СВЦЭМ!$C$39:$C$782,СВЦЭМ!$A$39:$A$782,$A138,СВЦЭМ!$B$39:$B$782,I$110)+'СЕТ СН'!$I$12+СВЦЭМ!$D$10+'СЕТ СН'!$I$6-'СЕТ СН'!$I$22</f>
        <v>2909.7798210199999</v>
      </c>
      <c r="J138" s="36">
        <f>SUMIFS(СВЦЭМ!$C$39:$C$782,СВЦЭМ!$A$39:$A$782,$A138,СВЦЭМ!$B$39:$B$782,J$110)+'СЕТ СН'!$I$12+СВЦЭМ!$D$10+'СЕТ СН'!$I$6-'СЕТ СН'!$I$22</f>
        <v>2887.3697987799997</v>
      </c>
      <c r="K138" s="36">
        <f>SUMIFS(СВЦЭМ!$C$39:$C$782,СВЦЭМ!$A$39:$A$782,$A138,СВЦЭМ!$B$39:$B$782,K$110)+'СЕТ СН'!$I$12+СВЦЭМ!$D$10+'СЕТ СН'!$I$6-'СЕТ СН'!$I$22</f>
        <v>2869.0101185100002</v>
      </c>
      <c r="L138" s="36">
        <f>SUMIFS(СВЦЭМ!$C$39:$C$782,СВЦЭМ!$A$39:$A$782,$A138,СВЦЭМ!$B$39:$B$782,L$110)+'СЕТ СН'!$I$12+СВЦЭМ!$D$10+'СЕТ СН'!$I$6-'СЕТ СН'!$I$22</f>
        <v>2852.0325193399999</v>
      </c>
      <c r="M138" s="36">
        <f>SUMIFS(СВЦЭМ!$C$39:$C$782,СВЦЭМ!$A$39:$A$782,$A138,СВЦЭМ!$B$39:$B$782,M$110)+'СЕТ СН'!$I$12+СВЦЭМ!$D$10+'СЕТ СН'!$I$6-'СЕТ СН'!$I$22</f>
        <v>2870.10699836</v>
      </c>
      <c r="N138" s="36">
        <f>SUMIFS(СВЦЭМ!$C$39:$C$782,СВЦЭМ!$A$39:$A$782,$A138,СВЦЭМ!$B$39:$B$782,N$110)+'СЕТ СН'!$I$12+СВЦЭМ!$D$10+'СЕТ СН'!$I$6-'СЕТ СН'!$I$22</f>
        <v>2907.3406499100001</v>
      </c>
      <c r="O138" s="36">
        <f>SUMIFS(СВЦЭМ!$C$39:$C$782,СВЦЭМ!$A$39:$A$782,$A138,СВЦЭМ!$B$39:$B$782,O$110)+'СЕТ СН'!$I$12+СВЦЭМ!$D$10+'СЕТ СН'!$I$6-'СЕТ СН'!$I$22</f>
        <v>2915.8498954900001</v>
      </c>
      <c r="P138" s="36">
        <f>SUMIFS(СВЦЭМ!$C$39:$C$782,СВЦЭМ!$A$39:$A$782,$A138,СВЦЭМ!$B$39:$B$782,P$110)+'СЕТ СН'!$I$12+СВЦЭМ!$D$10+'СЕТ СН'!$I$6-'СЕТ СН'!$I$22</f>
        <v>2972.10581056</v>
      </c>
      <c r="Q138" s="36">
        <f>SUMIFS(СВЦЭМ!$C$39:$C$782,СВЦЭМ!$A$39:$A$782,$A138,СВЦЭМ!$B$39:$B$782,Q$110)+'СЕТ СН'!$I$12+СВЦЭМ!$D$10+'СЕТ СН'!$I$6-'СЕТ СН'!$I$22</f>
        <v>2963.08084723</v>
      </c>
      <c r="R138" s="36">
        <f>SUMIFS(СВЦЭМ!$C$39:$C$782,СВЦЭМ!$A$39:$A$782,$A138,СВЦЭМ!$B$39:$B$782,R$110)+'СЕТ СН'!$I$12+СВЦЭМ!$D$10+'СЕТ СН'!$I$6-'СЕТ СН'!$I$22</f>
        <v>2990.67243874</v>
      </c>
      <c r="S138" s="36">
        <f>SUMIFS(СВЦЭМ!$C$39:$C$782,СВЦЭМ!$A$39:$A$782,$A138,СВЦЭМ!$B$39:$B$782,S$110)+'СЕТ СН'!$I$12+СВЦЭМ!$D$10+'СЕТ СН'!$I$6-'СЕТ СН'!$I$22</f>
        <v>2976.3381816000001</v>
      </c>
      <c r="T138" s="36">
        <f>SUMIFS(СВЦЭМ!$C$39:$C$782,СВЦЭМ!$A$39:$A$782,$A138,СВЦЭМ!$B$39:$B$782,T$110)+'СЕТ СН'!$I$12+СВЦЭМ!$D$10+'СЕТ СН'!$I$6-'СЕТ СН'!$I$22</f>
        <v>2944.2067292700003</v>
      </c>
      <c r="U138" s="36">
        <f>SUMIFS(СВЦЭМ!$C$39:$C$782,СВЦЭМ!$A$39:$A$782,$A138,СВЦЭМ!$B$39:$B$782,U$110)+'СЕТ СН'!$I$12+СВЦЭМ!$D$10+'СЕТ СН'!$I$6-'СЕТ СН'!$I$22</f>
        <v>2896.3201206500003</v>
      </c>
      <c r="V138" s="36">
        <f>SUMIFS(СВЦЭМ!$C$39:$C$782,СВЦЭМ!$A$39:$A$782,$A138,СВЦЭМ!$B$39:$B$782,V$110)+'СЕТ СН'!$I$12+СВЦЭМ!$D$10+'СЕТ СН'!$I$6-'СЕТ СН'!$I$22</f>
        <v>2897.1533715100004</v>
      </c>
      <c r="W138" s="36">
        <f>SUMIFS(СВЦЭМ!$C$39:$C$782,СВЦЭМ!$A$39:$A$782,$A138,СВЦЭМ!$B$39:$B$782,W$110)+'СЕТ СН'!$I$12+СВЦЭМ!$D$10+'СЕТ СН'!$I$6-'СЕТ СН'!$I$22</f>
        <v>2919.2550890800003</v>
      </c>
      <c r="X138" s="36">
        <f>SUMIFS(СВЦЭМ!$C$39:$C$782,СВЦЭМ!$A$39:$A$782,$A138,СВЦЭМ!$B$39:$B$782,X$110)+'СЕТ СН'!$I$12+СВЦЭМ!$D$10+'СЕТ СН'!$I$6-'СЕТ СН'!$I$22</f>
        <v>2937.6304219399999</v>
      </c>
      <c r="Y138" s="36">
        <f>SUMIFS(СВЦЭМ!$C$39:$C$782,СВЦЭМ!$A$39:$A$782,$A138,СВЦЭМ!$B$39:$B$782,Y$110)+'СЕТ СН'!$I$12+СВЦЭМ!$D$10+'СЕТ СН'!$I$6-'СЕТ СН'!$I$22</f>
        <v>2934.8028649900002</v>
      </c>
    </row>
    <row r="139" spans="1:26"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ht="15.75" x14ac:dyDescent="0.2">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ht="15.75" x14ac:dyDescent="0.2">
      <c r="A141" s="126" t="s">
        <v>74</v>
      </c>
      <c r="B141" s="126"/>
      <c r="C141" s="126"/>
      <c r="D141" s="126"/>
      <c r="E141" s="126"/>
      <c r="F141" s="126"/>
      <c r="G141" s="126"/>
      <c r="H141" s="126"/>
      <c r="I141" s="126"/>
      <c r="J141" s="126"/>
      <c r="K141" s="126"/>
      <c r="L141" s="126"/>
      <c r="M141" s="126"/>
      <c r="N141" s="127" t="s">
        <v>29</v>
      </c>
      <c r="O141" s="127"/>
      <c r="P141" s="127"/>
      <c r="Q141" s="127"/>
      <c r="R141" s="127"/>
      <c r="S141" s="127"/>
      <c r="T141" s="127"/>
      <c r="U141" s="127"/>
      <c r="V141" s="39"/>
      <c r="W141" s="39"/>
      <c r="X141" s="39"/>
      <c r="Y141" s="39"/>
      <c r="Z141" s="39"/>
    </row>
    <row r="142" spans="1:26" ht="15.75" x14ac:dyDescent="0.25">
      <c r="A142" s="126"/>
      <c r="B142" s="126"/>
      <c r="C142" s="126"/>
      <c r="D142" s="126"/>
      <c r="E142" s="126"/>
      <c r="F142" s="126"/>
      <c r="G142" s="126"/>
      <c r="H142" s="126"/>
      <c r="I142" s="126"/>
      <c r="J142" s="126"/>
      <c r="K142" s="126"/>
      <c r="L142" s="126"/>
      <c r="M142" s="126"/>
      <c r="N142" s="128" t="s">
        <v>0</v>
      </c>
      <c r="O142" s="128"/>
      <c r="P142" s="128" t="s">
        <v>1</v>
      </c>
      <c r="Q142" s="128"/>
      <c r="R142" s="128" t="s">
        <v>2</v>
      </c>
      <c r="S142" s="128"/>
      <c r="T142" s="128" t="s">
        <v>3</v>
      </c>
      <c r="U142" s="128"/>
      <c r="V142" s="32"/>
      <c r="W142" s="32"/>
      <c r="X142" s="32"/>
      <c r="Y142" s="32"/>
    </row>
    <row r="143" spans="1:26" ht="15.75" x14ac:dyDescent="0.2">
      <c r="A143" s="126"/>
      <c r="B143" s="126"/>
      <c r="C143" s="126"/>
      <c r="D143" s="126"/>
      <c r="E143" s="126"/>
      <c r="F143" s="126"/>
      <c r="G143" s="126"/>
      <c r="H143" s="126"/>
      <c r="I143" s="126"/>
      <c r="J143" s="126"/>
      <c r="K143" s="126"/>
      <c r="L143" s="126"/>
      <c r="M143" s="126"/>
      <c r="N143" s="129">
        <f>СВЦЭМ!$D$12+'СЕТ СН'!$F$13-'СЕТ СН'!$F$23</f>
        <v>621063.20201374462</v>
      </c>
      <c r="O143" s="130"/>
      <c r="P143" s="129">
        <f>СВЦЭМ!$D$12+'СЕТ СН'!$F$13-'СЕТ СН'!$G$23</f>
        <v>621063.20201374462</v>
      </c>
      <c r="Q143" s="130"/>
      <c r="R143" s="129">
        <f>СВЦЭМ!$D$12+'СЕТ СН'!$F$13-'СЕТ СН'!$H$23</f>
        <v>621063.20201374462</v>
      </c>
      <c r="S143" s="130"/>
      <c r="T143" s="129">
        <f>СВЦЭМ!$D$12+'СЕТ СН'!$F$13-'СЕТ СН'!$I$23</f>
        <v>621063.20201374462</v>
      </c>
      <c r="U143" s="130"/>
      <c r="V143" s="40"/>
      <c r="W143" s="40"/>
      <c r="X143" s="40"/>
      <c r="Y143" s="40"/>
    </row>
    <row r="144" spans="1:26" x14ac:dyDescent="0.25">
      <c r="A144" s="154"/>
      <c r="B144" s="154"/>
      <c r="C144" s="154"/>
      <c r="D144" s="154"/>
      <c r="E144" s="154"/>
      <c r="F144" s="155"/>
      <c r="G144" s="155"/>
      <c r="H144" s="155"/>
      <c r="I144" s="155"/>
      <c r="J144" s="155"/>
      <c r="K144" s="155"/>
      <c r="L144" s="155"/>
      <c r="M144" s="155"/>
    </row>
    <row r="145" spans="1:21" ht="15.75" x14ac:dyDescent="0.25">
      <c r="A145" s="145" t="s">
        <v>75</v>
      </c>
      <c r="B145" s="146"/>
      <c r="C145" s="146"/>
      <c r="D145" s="146"/>
      <c r="E145" s="146"/>
      <c r="F145" s="146"/>
      <c r="G145" s="146"/>
      <c r="H145" s="146"/>
      <c r="I145" s="146"/>
      <c r="J145" s="146"/>
      <c r="K145" s="146"/>
      <c r="L145" s="146"/>
      <c r="M145" s="147"/>
      <c r="N145" s="127" t="s">
        <v>29</v>
      </c>
      <c r="O145" s="127"/>
      <c r="P145" s="127"/>
      <c r="Q145" s="127"/>
      <c r="R145" s="127"/>
      <c r="S145" s="127"/>
      <c r="T145" s="127"/>
      <c r="U145" s="127"/>
    </row>
    <row r="146" spans="1:21" ht="15.75" x14ac:dyDescent="0.25">
      <c r="A146" s="148"/>
      <c r="B146" s="149"/>
      <c r="C146" s="149"/>
      <c r="D146" s="149"/>
      <c r="E146" s="149"/>
      <c r="F146" s="149"/>
      <c r="G146" s="149"/>
      <c r="H146" s="149"/>
      <c r="I146" s="149"/>
      <c r="J146" s="149"/>
      <c r="K146" s="149"/>
      <c r="L146" s="149"/>
      <c r="M146" s="150"/>
      <c r="N146" s="128" t="s">
        <v>0</v>
      </c>
      <c r="O146" s="128"/>
      <c r="P146" s="128" t="s">
        <v>1</v>
      </c>
      <c r="Q146" s="128"/>
      <c r="R146" s="128" t="s">
        <v>2</v>
      </c>
      <c r="S146" s="128"/>
      <c r="T146" s="128" t="s">
        <v>3</v>
      </c>
      <c r="U146" s="128"/>
    </row>
    <row r="147" spans="1:21" ht="15.75" x14ac:dyDescent="0.25">
      <c r="A147" s="151"/>
      <c r="B147" s="152"/>
      <c r="C147" s="152"/>
      <c r="D147" s="152"/>
      <c r="E147" s="152"/>
      <c r="F147" s="152"/>
      <c r="G147" s="152"/>
      <c r="H147" s="152"/>
      <c r="I147" s="152"/>
      <c r="J147" s="152"/>
      <c r="K147" s="152"/>
      <c r="L147" s="152"/>
      <c r="M147" s="153"/>
      <c r="N147" s="144">
        <f>'СЕТ СН'!$F$7</f>
        <v>1765744.73</v>
      </c>
      <c r="O147" s="144"/>
      <c r="P147" s="144">
        <f>'СЕТ СН'!$G$7</f>
        <v>1442615.09</v>
      </c>
      <c r="Q147" s="144"/>
      <c r="R147" s="144">
        <f>'СЕТ СН'!$H$7</f>
        <v>1841546.13</v>
      </c>
      <c r="S147" s="144"/>
      <c r="T147" s="144">
        <f>'СЕТ СН'!$I$7</f>
        <v>1879310.42</v>
      </c>
      <c r="U147" s="144"/>
    </row>
  </sheetData>
  <sheetProtection algorithmName="SHA-512" hashValue="s+eZM33uDk+z64yQGUVx8+i3LWPPa/qejb3Uq5GyWoh05qaEZo0N44riHMbq6Ry8n4rao9AEv6g6VkDGoM2ETg==" saltValue="dipCfgn1hHJHLeEUgG1XCg==" spinCount="100000" sheet="1" objects="1" scenarios="1" formatCells="0" formatColumns="0" formatRows="0" insertColumns="0" insertRows="0" insertHyperlinks="0" deleteColumns="0" deleteRows="0" sort="0" autoFilter="0" pivotTables="0"/>
  <mergeCells count="36">
    <mergeCell ref="A42:A44"/>
    <mergeCell ref="B42:Y43"/>
    <mergeCell ref="A1:Y1"/>
    <mergeCell ref="A3:Y3"/>
    <mergeCell ref="A4:Y4"/>
    <mergeCell ref="A9:A11"/>
    <mergeCell ref="B9:Y10"/>
    <mergeCell ref="A141:M143"/>
    <mergeCell ref="A108:A110"/>
    <mergeCell ref="B108:Y109"/>
    <mergeCell ref="A75:A77"/>
    <mergeCell ref="B75:Y76"/>
    <mergeCell ref="P143:Q143"/>
    <mergeCell ref="R143:S143"/>
    <mergeCell ref="T143:U143"/>
    <mergeCell ref="N141:U141"/>
    <mergeCell ref="N142:O142"/>
    <mergeCell ref="P142:Q142"/>
    <mergeCell ref="R142:S142"/>
    <mergeCell ref="T142:U142"/>
    <mergeCell ref="N143:O143"/>
    <mergeCell ref="A144:E144"/>
    <mergeCell ref="F144:G144"/>
    <mergeCell ref="H144:I144"/>
    <mergeCell ref="J144:K144"/>
    <mergeCell ref="L144:M144"/>
    <mergeCell ref="N147:O147"/>
    <mergeCell ref="P147:Q147"/>
    <mergeCell ref="R147:S147"/>
    <mergeCell ref="T147:U147"/>
    <mergeCell ref="A145:M147"/>
    <mergeCell ref="N145:U145"/>
    <mergeCell ref="N146:O146"/>
    <mergeCell ref="P146:Q146"/>
    <mergeCell ref="R146:S146"/>
    <mergeCell ref="T146:U146"/>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8"/>
  <sheetViews>
    <sheetView topLeftCell="A178" zoomScale="70" zoomScaleNormal="70" zoomScaleSheetLayoutView="80" workbookViewId="0">
      <selection activeCell="Z417" sqref="Z417"/>
    </sheetView>
  </sheetViews>
  <sheetFormatPr defaultColWidth="10.875" defaultRowHeight="15" x14ac:dyDescent="0.25"/>
  <cols>
    <col min="1" max="25" width="10.875" style="49"/>
    <col min="26" max="16384" width="10.87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01.02.2023</v>
      </c>
      <c r="B12" s="36">
        <f>SUMIFS(СВЦЭМ!$D$39:$D$782,СВЦЭМ!$A$39:$A$782,$A12,СВЦЭМ!$B$39:$B$782,B$11)+'СЕТ СН'!$F$14+СВЦЭМ!$D$10+'СЕТ СН'!$F$5-'СЕТ СН'!$F$24</f>
        <v>4903.3562390699999</v>
      </c>
      <c r="C12" s="36">
        <f>SUMIFS(СВЦЭМ!$D$39:$D$782,СВЦЭМ!$A$39:$A$782,$A12,СВЦЭМ!$B$39:$B$782,C$11)+'СЕТ СН'!$F$14+СВЦЭМ!$D$10+'СЕТ СН'!$F$5-'СЕТ СН'!$F$24</f>
        <v>4914.5470302900003</v>
      </c>
      <c r="D12" s="36">
        <f>SUMIFS(СВЦЭМ!$D$39:$D$782,СВЦЭМ!$A$39:$A$782,$A12,СВЦЭМ!$B$39:$B$782,D$11)+'СЕТ СН'!$F$14+СВЦЭМ!$D$10+'СЕТ СН'!$F$5-'СЕТ СН'!$F$24</f>
        <v>4980.1777140300001</v>
      </c>
      <c r="E12" s="36">
        <f>SUMIFS(СВЦЭМ!$D$39:$D$782,СВЦЭМ!$A$39:$A$782,$A12,СВЦЭМ!$B$39:$B$782,E$11)+'СЕТ СН'!$F$14+СВЦЭМ!$D$10+'СЕТ СН'!$F$5-'СЕТ СН'!$F$24</f>
        <v>5006.40633239</v>
      </c>
      <c r="F12" s="36">
        <f>SUMIFS(СВЦЭМ!$D$39:$D$782,СВЦЭМ!$A$39:$A$782,$A12,СВЦЭМ!$B$39:$B$782,F$11)+'СЕТ СН'!$F$14+СВЦЭМ!$D$10+'СЕТ СН'!$F$5-'СЕТ СН'!$F$24</f>
        <v>5007.1545720100003</v>
      </c>
      <c r="G12" s="36">
        <f>SUMIFS(СВЦЭМ!$D$39:$D$782,СВЦЭМ!$A$39:$A$782,$A12,СВЦЭМ!$B$39:$B$782,G$11)+'СЕТ СН'!$F$14+СВЦЭМ!$D$10+'СЕТ СН'!$F$5-'СЕТ СН'!$F$24</f>
        <v>4981.1389246999997</v>
      </c>
      <c r="H12" s="36">
        <f>SUMIFS(СВЦЭМ!$D$39:$D$782,СВЦЭМ!$A$39:$A$782,$A12,СВЦЭМ!$B$39:$B$782,H$11)+'СЕТ СН'!$F$14+СВЦЭМ!$D$10+'СЕТ СН'!$F$5-'СЕТ СН'!$F$24</f>
        <v>4954.3800516400006</v>
      </c>
      <c r="I12" s="36">
        <f>SUMIFS(СВЦЭМ!$D$39:$D$782,СВЦЭМ!$A$39:$A$782,$A12,СВЦЭМ!$B$39:$B$782,I$11)+'СЕТ СН'!$F$14+СВЦЭМ!$D$10+'СЕТ СН'!$F$5-'СЕТ СН'!$F$24</f>
        <v>5015.6510339200004</v>
      </c>
      <c r="J12" s="36">
        <f>SUMIFS(СВЦЭМ!$D$39:$D$782,СВЦЭМ!$A$39:$A$782,$A12,СВЦЭМ!$B$39:$B$782,J$11)+'СЕТ СН'!$F$14+СВЦЭМ!$D$10+'СЕТ СН'!$F$5-'СЕТ СН'!$F$24</f>
        <v>5016.4749207700006</v>
      </c>
      <c r="K12" s="36">
        <f>SUMIFS(СВЦЭМ!$D$39:$D$782,СВЦЭМ!$A$39:$A$782,$A12,СВЦЭМ!$B$39:$B$782,K$11)+'СЕТ СН'!$F$14+СВЦЭМ!$D$10+'СЕТ СН'!$F$5-'СЕТ СН'!$F$24</f>
        <v>5012.2699028699999</v>
      </c>
      <c r="L12" s="36">
        <f>SUMIFS(СВЦЭМ!$D$39:$D$782,СВЦЭМ!$A$39:$A$782,$A12,СВЦЭМ!$B$39:$B$782,L$11)+'СЕТ СН'!$F$14+СВЦЭМ!$D$10+'СЕТ СН'!$F$5-'СЕТ СН'!$F$24</f>
        <v>4993.5991069700003</v>
      </c>
      <c r="M12" s="36">
        <f>SUMIFS(СВЦЭМ!$D$39:$D$782,СВЦЭМ!$A$39:$A$782,$A12,СВЦЭМ!$B$39:$B$782,M$11)+'СЕТ СН'!$F$14+СВЦЭМ!$D$10+'СЕТ СН'!$F$5-'СЕТ СН'!$F$24</f>
        <v>4989.2503777399997</v>
      </c>
      <c r="N12" s="36">
        <f>SUMIFS(СВЦЭМ!$D$39:$D$782,СВЦЭМ!$A$39:$A$782,$A12,СВЦЭМ!$B$39:$B$782,N$11)+'СЕТ СН'!$F$14+СВЦЭМ!$D$10+'СЕТ СН'!$F$5-'СЕТ СН'!$F$24</f>
        <v>4964.3756045600003</v>
      </c>
      <c r="O12" s="36">
        <f>SUMIFS(СВЦЭМ!$D$39:$D$782,СВЦЭМ!$A$39:$A$782,$A12,СВЦЭМ!$B$39:$B$782,O$11)+'СЕТ СН'!$F$14+СВЦЭМ!$D$10+'СЕТ СН'!$F$5-'СЕТ СН'!$F$24</f>
        <v>4949.0122740500001</v>
      </c>
      <c r="P12" s="36">
        <f>SUMIFS(СВЦЭМ!$D$39:$D$782,СВЦЭМ!$A$39:$A$782,$A12,СВЦЭМ!$B$39:$B$782,P$11)+'СЕТ СН'!$F$14+СВЦЭМ!$D$10+'СЕТ СН'!$F$5-'СЕТ СН'!$F$24</f>
        <v>4948.0164241700004</v>
      </c>
      <c r="Q12" s="36">
        <f>SUMIFS(СВЦЭМ!$D$39:$D$782,СВЦЭМ!$A$39:$A$782,$A12,СВЦЭМ!$B$39:$B$782,Q$11)+'СЕТ СН'!$F$14+СВЦЭМ!$D$10+'СЕТ СН'!$F$5-'СЕТ СН'!$F$24</f>
        <v>4944.8176484800006</v>
      </c>
      <c r="R12" s="36">
        <f>SUMIFS(СВЦЭМ!$D$39:$D$782,СВЦЭМ!$A$39:$A$782,$A12,СВЦЭМ!$B$39:$B$782,R$11)+'СЕТ СН'!$F$14+СВЦЭМ!$D$10+'СЕТ СН'!$F$5-'СЕТ СН'!$F$24</f>
        <v>4935.76989994</v>
      </c>
      <c r="S12" s="36">
        <f>SUMIFS(СВЦЭМ!$D$39:$D$782,СВЦЭМ!$A$39:$A$782,$A12,СВЦЭМ!$B$39:$B$782,S$11)+'СЕТ СН'!$F$14+СВЦЭМ!$D$10+'СЕТ СН'!$F$5-'СЕТ СН'!$F$24</f>
        <v>4941.2027073099998</v>
      </c>
      <c r="T12" s="36">
        <f>SUMIFS(СВЦЭМ!$D$39:$D$782,СВЦЭМ!$A$39:$A$782,$A12,СВЦЭМ!$B$39:$B$782,T$11)+'СЕТ СН'!$F$14+СВЦЭМ!$D$10+'СЕТ СН'!$F$5-'СЕТ СН'!$F$24</f>
        <v>4956.5975168499999</v>
      </c>
      <c r="U12" s="36">
        <f>SUMIFS(СВЦЭМ!$D$39:$D$782,СВЦЭМ!$A$39:$A$782,$A12,СВЦЭМ!$B$39:$B$782,U$11)+'СЕТ СН'!$F$14+СВЦЭМ!$D$10+'СЕТ СН'!$F$5-'СЕТ СН'!$F$24</f>
        <v>4934.9243664099995</v>
      </c>
      <c r="V12" s="36">
        <f>SUMIFS(СВЦЭМ!$D$39:$D$782,СВЦЭМ!$A$39:$A$782,$A12,СВЦЭМ!$B$39:$B$782,V$11)+'СЕТ СН'!$F$14+СВЦЭМ!$D$10+'СЕТ СН'!$F$5-'СЕТ СН'!$F$24</f>
        <v>4945.1132503500003</v>
      </c>
      <c r="W12" s="36">
        <f>SUMIFS(СВЦЭМ!$D$39:$D$782,СВЦЭМ!$A$39:$A$782,$A12,СВЦЭМ!$B$39:$B$782,W$11)+'СЕТ СН'!$F$14+СВЦЭМ!$D$10+'СЕТ СН'!$F$5-'СЕТ СН'!$F$24</f>
        <v>4938.3280421199997</v>
      </c>
      <c r="X12" s="36">
        <f>SUMIFS(СВЦЭМ!$D$39:$D$782,СВЦЭМ!$A$39:$A$782,$A12,СВЦЭМ!$B$39:$B$782,X$11)+'СЕТ СН'!$F$14+СВЦЭМ!$D$10+'СЕТ СН'!$F$5-'СЕТ СН'!$F$24</f>
        <v>4921.8355034400001</v>
      </c>
      <c r="Y12" s="36">
        <f>SUMIFS(СВЦЭМ!$D$39:$D$782,СВЦЭМ!$A$39:$A$782,$A12,СВЦЭМ!$B$39:$B$782,Y$11)+'СЕТ СН'!$F$14+СВЦЭМ!$D$10+'СЕТ СН'!$F$5-'СЕТ СН'!$F$24</f>
        <v>4909.70157371</v>
      </c>
      <c r="AA12" s="45"/>
    </row>
    <row r="13" spans="1:27" ht="15.75" x14ac:dyDescent="0.2">
      <c r="A13" s="35">
        <f>A12+1</f>
        <v>44959</v>
      </c>
      <c r="B13" s="36">
        <f>SUMIFS(СВЦЭМ!$D$39:$D$782,СВЦЭМ!$A$39:$A$782,$A13,СВЦЭМ!$B$39:$B$782,B$11)+'СЕТ СН'!$F$14+СВЦЭМ!$D$10+'СЕТ СН'!$F$5-'СЕТ СН'!$F$24</f>
        <v>4952.9696653299998</v>
      </c>
      <c r="C13" s="36">
        <f>SUMIFS(СВЦЭМ!$D$39:$D$782,СВЦЭМ!$A$39:$A$782,$A13,СВЦЭМ!$B$39:$B$782,C$11)+'СЕТ СН'!$F$14+СВЦЭМ!$D$10+'СЕТ СН'!$F$5-'СЕТ СН'!$F$24</f>
        <v>4937.1962355899996</v>
      </c>
      <c r="D13" s="36">
        <f>SUMIFS(СВЦЭМ!$D$39:$D$782,СВЦЭМ!$A$39:$A$782,$A13,СВЦЭМ!$B$39:$B$782,D$11)+'СЕТ СН'!$F$14+СВЦЭМ!$D$10+'СЕТ СН'!$F$5-'СЕТ СН'!$F$24</f>
        <v>4938.8930179099998</v>
      </c>
      <c r="E13" s="36">
        <f>SUMIFS(СВЦЭМ!$D$39:$D$782,СВЦЭМ!$A$39:$A$782,$A13,СВЦЭМ!$B$39:$B$782,E$11)+'СЕТ СН'!$F$14+СВЦЭМ!$D$10+'СЕТ СН'!$F$5-'СЕТ СН'!$F$24</f>
        <v>4950.1502616799999</v>
      </c>
      <c r="F13" s="36">
        <f>SUMIFS(СВЦЭМ!$D$39:$D$782,СВЦЭМ!$A$39:$A$782,$A13,СВЦЭМ!$B$39:$B$782,F$11)+'СЕТ СН'!$F$14+СВЦЭМ!$D$10+'СЕТ СН'!$F$5-'СЕТ СН'!$F$24</f>
        <v>4941.48157618</v>
      </c>
      <c r="G13" s="36">
        <f>SUMIFS(СВЦЭМ!$D$39:$D$782,СВЦЭМ!$A$39:$A$782,$A13,СВЦЭМ!$B$39:$B$782,G$11)+'СЕТ СН'!$F$14+СВЦЭМ!$D$10+'СЕТ СН'!$F$5-'СЕТ СН'!$F$24</f>
        <v>4956.6686670300005</v>
      </c>
      <c r="H13" s="36">
        <f>SUMIFS(СВЦЭМ!$D$39:$D$782,СВЦЭМ!$A$39:$A$782,$A13,СВЦЭМ!$B$39:$B$782,H$11)+'СЕТ СН'!$F$14+СВЦЭМ!$D$10+'СЕТ СН'!$F$5-'СЕТ СН'!$F$24</f>
        <v>4997.9392222900005</v>
      </c>
      <c r="I13" s="36">
        <f>SUMIFS(СВЦЭМ!$D$39:$D$782,СВЦЭМ!$A$39:$A$782,$A13,СВЦЭМ!$B$39:$B$782,I$11)+'СЕТ СН'!$F$14+СВЦЭМ!$D$10+'СЕТ СН'!$F$5-'СЕТ СН'!$F$24</f>
        <v>4960.3447758299999</v>
      </c>
      <c r="J13" s="36">
        <f>SUMIFS(СВЦЭМ!$D$39:$D$782,СВЦЭМ!$A$39:$A$782,$A13,СВЦЭМ!$B$39:$B$782,J$11)+'СЕТ СН'!$F$14+СВЦЭМ!$D$10+'СЕТ СН'!$F$5-'СЕТ СН'!$F$24</f>
        <v>4929.5633498999996</v>
      </c>
      <c r="K13" s="36">
        <f>SUMIFS(СВЦЭМ!$D$39:$D$782,СВЦЭМ!$A$39:$A$782,$A13,СВЦЭМ!$B$39:$B$782,K$11)+'СЕТ СН'!$F$14+СВЦЭМ!$D$10+'СЕТ СН'!$F$5-'СЕТ СН'!$F$24</f>
        <v>4945.1230412300001</v>
      </c>
      <c r="L13" s="36">
        <f>SUMIFS(СВЦЭМ!$D$39:$D$782,СВЦЭМ!$A$39:$A$782,$A13,СВЦЭМ!$B$39:$B$782,L$11)+'СЕТ СН'!$F$14+СВЦЭМ!$D$10+'СЕТ СН'!$F$5-'СЕТ СН'!$F$24</f>
        <v>4934.8702734799999</v>
      </c>
      <c r="M13" s="36">
        <f>SUMIFS(СВЦЭМ!$D$39:$D$782,СВЦЭМ!$A$39:$A$782,$A13,СВЦЭМ!$B$39:$B$782,M$11)+'СЕТ СН'!$F$14+СВЦЭМ!$D$10+'СЕТ СН'!$F$5-'СЕТ СН'!$F$24</f>
        <v>4927.2775991400003</v>
      </c>
      <c r="N13" s="36">
        <f>SUMIFS(СВЦЭМ!$D$39:$D$782,СВЦЭМ!$A$39:$A$782,$A13,СВЦЭМ!$B$39:$B$782,N$11)+'СЕТ СН'!$F$14+СВЦЭМ!$D$10+'СЕТ СН'!$F$5-'СЕТ СН'!$F$24</f>
        <v>4863.2362083899998</v>
      </c>
      <c r="O13" s="36">
        <f>SUMIFS(СВЦЭМ!$D$39:$D$782,СВЦЭМ!$A$39:$A$782,$A13,СВЦЭМ!$B$39:$B$782,O$11)+'СЕТ СН'!$F$14+СВЦЭМ!$D$10+'СЕТ СН'!$F$5-'СЕТ СН'!$F$24</f>
        <v>4949.1707842400001</v>
      </c>
      <c r="P13" s="36">
        <f>SUMIFS(СВЦЭМ!$D$39:$D$782,СВЦЭМ!$A$39:$A$782,$A13,СВЦЭМ!$B$39:$B$782,P$11)+'СЕТ СН'!$F$14+СВЦЭМ!$D$10+'СЕТ СН'!$F$5-'СЕТ СН'!$F$24</f>
        <v>5006.9936715100002</v>
      </c>
      <c r="Q13" s="36">
        <f>SUMIFS(СВЦЭМ!$D$39:$D$782,СВЦЭМ!$A$39:$A$782,$A13,СВЦЭМ!$B$39:$B$782,Q$11)+'СЕТ СН'!$F$14+СВЦЭМ!$D$10+'СЕТ СН'!$F$5-'СЕТ СН'!$F$24</f>
        <v>4993.33018696</v>
      </c>
      <c r="R13" s="36">
        <f>SUMIFS(СВЦЭМ!$D$39:$D$782,СВЦЭМ!$A$39:$A$782,$A13,СВЦЭМ!$B$39:$B$782,R$11)+'СЕТ СН'!$F$14+СВЦЭМ!$D$10+'СЕТ СН'!$F$5-'СЕТ СН'!$F$24</f>
        <v>4967.8254841099997</v>
      </c>
      <c r="S13" s="36">
        <f>SUMIFS(СВЦЭМ!$D$39:$D$782,СВЦЭМ!$A$39:$A$782,$A13,СВЦЭМ!$B$39:$B$782,S$11)+'СЕТ СН'!$F$14+СВЦЭМ!$D$10+'СЕТ СН'!$F$5-'СЕТ СН'!$F$24</f>
        <v>4893.3221764299997</v>
      </c>
      <c r="T13" s="36">
        <f>SUMIFS(СВЦЭМ!$D$39:$D$782,СВЦЭМ!$A$39:$A$782,$A13,СВЦЭМ!$B$39:$B$782,T$11)+'СЕТ СН'!$F$14+СВЦЭМ!$D$10+'СЕТ СН'!$F$5-'СЕТ СН'!$F$24</f>
        <v>4885.5107501700004</v>
      </c>
      <c r="U13" s="36">
        <f>SUMIFS(СВЦЭМ!$D$39:$D$782,СВЦЭМ!$A$39:$A$782,$A13,СВЦЭМ!$B$39:$B$782,U$11)+'СЕТ СН'!$F$14+СВЦЭМ!$D$10+'СЕТ СН'!$F$5-'СЕТ СН'!$F$24</f>
        <v>4940.9046508800002</v>
      </c>
      <c r="V13" s="36">
        <f>SUMIFS(СВЦЭМ!$D$39:$D$782,СВЦЭМ!$A$39:$A$782,$A13,СВЦЭМ!$B$39:$B$782,V$11)+'СЕТ СН'!$F$14+СВЦЭМ!$D$10+'СЕТ СН'!$F$5-'СЕТ СН'!$F$24</f>
        <v>4960.8975953199997</v>
      </c>
      <c r="W13" s="36">
        <f>SUMIFS(СВЦЭМ!$D$39:$D$782,СВЦЭМ!$A$39:$A$782,$A13,СВЦЭМ!$B$39:$B$782,W$11)+'СЕТ СН'!$F$14+СВЦЭМ!$D$10+'СЕТ СН'!$F$5-'СЕТ СН'!$F$24</f>
        <v>4969.0801620100001</v>
      </c>
      <c r="X13" s="36">
        <f>SUMIFS(СВЦЭМ!$D$39:$D$782,СВЦЭМ!$A$39:$A$782,$A13,СВЦЭМ!$B$39:$B$782,X$11)+'СЕТ СН'!$F$14+СВЦЭМ!$D$10+'СЕТ СН'!$F$5-'СЕТ СН'!$F$24</f>
        <v>5000.2460800400004</v>
      </c>
      <c r="Y13" s="36">
        <f>SUMIFS(СВЦЭМ!$D$39:$D$782,СВЦЭМ!$A$39:$A$782,$A13,СВЦЭМ!$B$39:$B$782,Y$11)+'СЕТ СН'!$F$14+СВЦЭМ!$D$10+'СЕТ СН'!$F$5-'СЕТ СН'!$F$24</f>
        <v>4981.2618518399995</v>
      </c>
    </row>
    <row r="14" spans="1:27" ht="15.75" x14ac:dyDescent="0.2">
      <c r="A14" s="35">
        <f t="shared" ref="A14:A39" si="0">A13+1</f>
        <v>44960</v>
      </c>
      <c r="B14" s="36">
        <f>SUMIFS(СВЦЭМ!$D$39:$D$782,СВЦЭМ!$A$39:$A$782,$A14,СВЦЭМ!$B$39:$B$782,B$11)+'СЕТ СН'!$F$14+СВЦЭМ!$D$10+'СЕТ СН'!$F$5-'СЕТ СН'!$F$24</f>
        <v>4866.1471326600004</v>
      </c>
      <c r="C14" s="36">
        <f>SUMIFS(СВЦЭМ!$D$39:$D$782,СВЦЭМ!$A$39:$A$782,$A14,СВЦЭМ!$B$39:$B$782,C$11)+'СЕТ СН'!$F$14+СВЦЭМ!$D$10+'СЕТ СН'!$F$5-'СЕТ СН'!$F$24</f>
        <v>4910.8489687599995</v>
      </c>
      <c r="D14" s="36">
        <f>SUMIFS(СВЦЭМ!$D$39:$D$782,СВЦЭМ!$A$39:$A$782,$A14,СВЦЭМ!$B$39:$B$782,D$11)+'СЕТ СН'!$F$14+СВЦЭМ!$D$10+'СЕТ СН'!$F$5-'СЕТ СН'!$F$24</f>
        <v>4917.8425953300002</v>
      </c>
      <c r="E14" s="36">
        <f>SUMIFS(СВЦЭМ!$D$39:$D$782,СВЦЭМ!$A$39:$A$782,$A14,СВЦЭМ!$B$39:$B$782,E$11)+'СЕТ СН'!$F$14+СВЦЭМ!$D$10+'СЕТ СН'!$F$5-'СЕТ СН'!$F$24</f>
        <v>4911.9928215099999</v>
      </c>
      <c r="F14" s="36">
        <f>SUMIFS(СВЦЭМ!$D$39:$D$782,СВЦЭМ!$A$39:$A$782,$A14,СВЦЭМ!$B$39:$B$782,F$11)+'СЕТ СН'!$F$14+СВЦЭМ!$D$10+'СЕТ СН'!$F$5-'СЕТ СН'!$F$24</f>
        <v>4918.1746637699998</v>
      </c>
      <c r="G14" s="36">
        <f>SUMIFS(СВЦЭМ!$D$39:$D$782,СВЦЭМ!$A$39:$A$782,$A14,СВЦЭМ!$B$39:$B$782,G$11)+'СЕТ СН'!$F$14+СВЦЭМ!$D$10+'СЕТ СН'!$F$5-'СЕТ СН'!$F$24</f>
        <v>4897.8649658900003</v>
      </c>
      <c r="H14" s="36">
        <f>SUMIFS(СВЦЭМ!$D$39:$D$782,СВЦЭМ!$A$39:$A$782,$A14,СВЦЭМ!$B$39:$B$782,H$11)+'СЕТ СН'!$F$14+СВЦЭМ!$D$10+'СЕТ СН'!$F$5-'СЕТ СН'!$F$24</f>
        <v>4873.4266364100004</v>
      </c>
      <c r="I14" s="36">
        <f>SUMIFS(СВЦЭМ!$D$39:$D$782,СВЦЭМ!$A$39:$A$782,$A14,СВЦЭМ!$B$39:$B$782,I$11)+'СЕТ СН'!$F$14+СВЦЭМ!$D$10+'СЕТ СН'!$F$5-'СЕТ СН'!$F$24</f>
        <v>4870.0364556799996</v>
      </c>
      <c r="J14" s="36">
        <f>SUMIFS(СВЦЭМ!$D$39:$D$782,СВЦЭМ!$A$39:$A$782,$A14,СВЦЭМ!$B$39:$B$782,J$11)+'СЕТ СН'!$F$14+СВЦЭМ!$D$10+'СЕТ СН'!$F$5-'СЕТ СН'!$F$24</f>
        <v>4869.4141229300003</v>
      </c>
      <c r="K14" s="36">
        <f>SUMIFS(СВЦЭМ!$D$39:$D$782,СВЦЭМ!$A$39:$A$782,$A14,СВЦЭМ!$B$39:$B$782,K$11)+'СЕТ СН'!$F$14+СВЦЭМ!$D$10+'СЕТ СН'!$F$5-'СЕТ СН'!$F$24</f>
        <v>4878.8132490799999</v>
      </c>
      <c r="L14" s="36">
        <f>SUMIFS(СВЦЭМ!$D$39:$D$782,СВЦЭМ!$A$39:$A$782,$A14,СВЦЭМ!$B$39:$B$782,L$11)+'СЕТ СН'!$F$14+СВЦЭМ!$D$10+'СЕТ СН'!$F$5-'СЕТ СН'!$F$24</f>
        <v>4875.5570795499998</v>
      </c>
      <c r="M14" s="36">
        <f>SUMIFS(СВЦЭМ!$D$39:$D$782,СВЦЭМ!$A$39:$A$782,$A14,СВЦЭМ!$B$39:$B$782,M$11)+'СЕТ СН'!$F$14+СВЦЭМ!$D$10+'СЕТ СН'!$F$5-'СЕТ СН'!$F$24</f>
        <v>4879.8813628799999</v>
      </c>
      <c r="N14" s="36">
        <f>SUMIFS(СВЦЭМ!$D$39:$D$782,СВЦЭМ!$A$39:$A$782,$A14,СВЦЭМ!$B$39:$B$782,N$11)+'СЕТ СН'!$F$14+СВЦЭМ!$D$10+'СЕТ СН'!$F$5-'СЕТ СН'!$F$24</f>
        <v>4874.5457641800003</v>
      </c>
      <c r="O14" s="36">
        <f>SUMIFS(СВЦЭМ!$D$39:$D$782,СВЦЭМ!$A$39:$A$782,$A14,СВЦЭМ!$B$39:$B$782,O$11)+'СЕТ СН'!$F$14+СВЦЭМ!$D$10+'СЕТ СН'!$F$5-'СЕТ СН'!$F$24</f>
        <v>4867.4214722500001</v>
      </c>
      <c r="P14" s="36">
        <f>SUMIFS(СВЦЭМ!$D$39:$D$782,СВЦЭМ!$A$39:$A$782,$A14,СВЦЭМ!$B$39:$B$782,P$11)+'СЕТ СН'!$F$14+СВЦЭМ!$D$10+'СЕТ СН'!$F$5-'СЕТ СН'!$F$24</f>
        <v>4864.1432752299997</v>
      </c>
      <c r="Q14" s="36">
        <f>SUMIFS(СВЦЭМ!$D$39:$D$782,СВЦЭМ!$A$39:$A$782,$A14,СВЦЭМ!$B$39:$B$782,Q$11)+'СЕТ СН'!$F$14+СВЦЭМ!$D$10+'СЕТ СН'!$F$5-'СЕТ СН'!$F$24</f>
        <v>4856.7900857700006</v>
      </c>
      <c r="R14" s="36">
        <f>SUMIFS(СВЦЭМ!$D$39:$D$782,СВЦЭМ!$A$39:$A$782,$A14,СВЦЭМ!$B$39:$B$782,R$11)+'СЕТ СН'!$F$14+СВЦЭМ!$D$10+'СЕТ СН'!$F$5-'СЕТ СН'!$F$24</f>
        <v>4851.1101257999999</v>
      </c>
      <c r="S14" s="36">
        <f>SUMIFS(СВЦЭМ!$D$39:$D$782,СВЦЭМ!$A$39:$A$782,$A14,СВЦЭМ!$B$39:$B$782,S$11)+'СЕТ СН'!$F$14+СВЦЭМ!$D$10+'СЕТ СН'!$F$5-'СЕТ СН'!$F$24</f>
        <v>4871.3898768600002</v>
      </c>
      <c r="T14" s="36">
        <f>SUMIFS(СВЦЭМ!$D$39:$D$782,СВЦЭМ!$A$39:$A$782,$A14,СВЦЭМ!$B$39:$B$782,T$11)+'СЕТ СН'!$F$14+СВЦЭМ!$D$10+'СЕТ СН'!$F$5-'СЕТ СН'!$F$24</f>
        <v>4867.1553824399998</v>
      </c>
      <c r="U14" s="36">
        <f>SUMIFS(СВЦЭМ!$D$39:$D$782,СВЦЭМ!$A$39:$A$782,$A14,СВЦЭМ!$B$39:$B$782,U$11)+'СЕТ СН'!$F$14+СВЦЭМ!$D$10+'СЕТ СН'!$F$5-'СЕТ СН'!$F$24</f>
        <v>4875.2481016000002</v>
      </c>
      <c r="V14" s="36">
        <f>SUMIFS(СВЦЭМ!$D$39:$D$782,СВЦЭМ!$A$39:$A$782,$A14,СВЦЭМ!$B$39:$B$782,V$11)+'СЕТ СН'!$F$14+СВЦЭМ!$D$10+'СЕТ СН'!$F$5-'СЕТ СН'!$F$24</f>
        <v>4870.6493377300003</v>
      </c>
      <c r="W14" s="36">
        <f>SUMIFS(СВЦЭМ!$D$39:$D$782,СВЦЭМ!$A$39:$A$782,$A14,СВЦЭМ!$B$39:$B$782,W$11)+'СЕТ СН'!$F$14+СВЦЭМ!$D$10+'СЕТ СН'!$F$5-'СЕТ СН'!$F$24</f>
        <v>4861.5359583899999</v>
      </c>
      <c r="X14" s="36">
        <f>SUMIFS(СВЦЭМ!$D$39:$D$782,СВЦЭМ!$A$39:$A$782,$A14,СВЦЭМ!$B$39:$B$782,X$11)+'СЕТ СН'!$F$14+СВЦЭМ!$D$10+'СЕТ СН'!$F$5-'СЕТ СН'!$F$24</f>
        <v>4853.2293084900002</v>
      </c>
      <c r="Y14" s="36">
        <f>SUMIFS(СВЦЭМ!$D$39:$D$782,СВЦЭМ!$A$39:$A$782,$A14,СВЦЭМ!$B$39:$B$782,Y$11)+'СЕТ СН'!$F$14+СВЦЭМ!$D$10+'СЕТ СН'!$F$5-'СЕТ СН'!$F$24</f>
        <v>4862.1683640600004</v>
      </c>
    </row>
    <row r="15" spans="1:27" ht="15.75" x14ac:dyDescent="0.2">
      <c r="A15" s="35">
        <f t="shared" si="0"/>
        <v>44961</v>
      </c>
      <c r="B15" s="36">
        <f>SUMIFS(СВЦЭМ!$D$39:$D$782,СВЦЭМ!$A$39:$A$782,$A15,СВЦЭМ!$B$39:$B$782,B$11)+'СЕТ СН'!$F$14+СВЦЭМ!$D$10+'СЕТ СН'!$F$5-'СЕТ СН'!$F$24</f>
        <v>5020.7687489800001</v>
      </c>
      <c r="C15" s="36">
        <f>SUMIFS(СВЦЭМ!$D$39:$D$782,СВЦЭМ!$A$39:$A$782,$A15,СВЦЭМ!$B$39:$B$782,C$11)+'СЕТ СН'!$F$14+СВЦЭМ!$D$10+'СЕТ СН'!$F$5-'СЕТ СН'!$F$24</f>
        <v>5040.6742997000001</v>
      </c>
      <c r="D15" s="36">
        <f>SUMIFS(СВЦЭМ!$D$39:$D$782,СВЦЭМ!$A$39:$A$782,$A15,СВЦЭМ!$B$39:$B$782,D$11)+'СЕТ СН'!$F$14+СВЦЭМ!$D$10+'СЕТ СН'!$F$5-'СЕТ СН'!$F$24</f>
        <v>5042.0969734499995</v>
      </c>
      <c r="E15" s="36">
        <f>SUMIFS(СВЦЭМ!$D$39:$D$782,СВЦЭМ!$A$39:$A$782,$A15,СВЦЭМ!$B$39:$B$782,E$11)+'СЕТ СН'!$F$14+СВЦЭМ!$D$10+'СЕТ СН'!$F$5-'СЕТ СН'!$F$24</f>
        <v>5033.7071967600004</v>
      </c>
      <c r="F15" s="36">
        <f>SUMIFS(СВЦЭМ!$D$39:$D$782,СВЦЭМ!$A$39:$A$782,$A15,СВЦЭМ!$B$39:$B$782,F$11)+'СЕТ СН'!$F$14+СВЦЭМ!$D$10+'СЕТ СН'!$F$5-'СЕТ СН'!$F$24</f>
        <v>5030.3595130499998</v>
      </c>
      <c r="G15" s="36">
        <f>SUMIFS(СВЦЭМ!$D$39:$D$782,СВЦЭМ!$A$39:$A$782,$A15,СВЦЭМ!$B$39:$B$782,G$11)+'СЕТ СН'!$F$14+СВЦЭМ!$D$10+'СЕТ СН'!$F$5-'СЕТ СН'!$F$24</f>
        <v>5003.78180608</v>
      </c>
      <c r="H15" s="36">
        <f>SUMIFS(СВЦЭМ!$D$39:$D$782,СВЦЭМ!$A$39:$A$782,$A15,СВЦЭМ!$B$39:$B$782,H$11)+'СЕТ СН'!$F$14+СВЦЭМ!$D$10+'СЕТ СН'!$F$5-'СЕТ СН'!$F$24</f>
        <v>4944.9570269100004</v>
      </c>
      <c r="I15" s="36">
        <f>SUMIFS(СВЦЭМ!$D$39:$D$782,СВЦЭМ!$A$39:$A$782,$A15,СВЦЭМ!$B$39:$B$782,I$11)+'СЕТ СН'!$F$14+СВЦЭМ!$D$10+'СЕТ СН'!$F$5-'СЕТ СН'!$F$24</f>
        <v>4874.95737267</v>
      </c>
      <c r="J15" s="36">
        <f>SUMIFS(СВЦЭМ!$D$39:$D$782,СВЦЭМ!$A$39:$A$782,$A15,СВЦЭМ!$B$39:$B$782,J$11)+'СЕТ СН'!$F$14+СВЦЭМ!$D$10+'СЕТ СН'!$F$5-'СЕТ СН'!$F$24</f>
        <v>4812.0188698800002</v>
      </c>
      <c r="K15" s="36">
        <f>SUMIFS(СВЦЭМ!$D$39:$D$782,СВЦЭМ!$A$39:$A$782,$A15,СВЦЭМ!$B$39:$B$782,K$11)+'СЕТ СН'!$F$14+СВЦЭМ!$D$10+'СЕТ СН'!$F$5-'СЕТ СН'!$F$24</f>
        <v>4809.0887669000003</v>
      </c>
      <c r="L15" s="36">
        <f>SUMIFS(СВЦЭМ!$D$39:$D$782,СВЦЭМ!$A$39:$A$782,$A15,СВЦЭМ!$B$39:$B$782,L$11)+'СЕТ СН'!$F$14+СВЦЭМ!$D$10+'СЕТ СН'!$F$5-'СЕТ СН'!$F$24</f>
        <v>4824.5947458400005</v>
      </c>
      <c r="M15" s="36">
        <f>SUMIFS(СВЦЭМ!$D$39:$D$782,СВЦЭМ!$A$39:$A$782,$A15,СВЦЭМ!$B$39:$B$782,M$11)+'СЕТ СН'!$F$14+СВЦЭМ!$D$10+'СЕТ СН'!$F$5-'СЕТ СН'!$F$24</f>
        <v>4837.6418527799997</v>
      </c>
      <c r="N15" s="36">
        <f>SUMIFS(СВЦЭМ!$D$39:$D$782,СВЦЭМ!$A$39:$A$782,$A15,СВЦЭМ!$B$39:$B$782,N$11)+'СЕТ СН'!$F$14+СВЦЭМ!$D$10+'СЕТ СН'!$F$5-'СЕТ СН'!$F$24</f>
        <v>4875.3503470400001</v>
      </c>
      <c r="O15" s="36">
        <f>SUMIFS(СВЦЭМ!$D$39:$D$782,СВЦЭМ!$A$39:$A$782,$A15,СВЦЭМ!$B$39:$B$782,O$11)+'СЕТ СН'!$F$14+СВЦЭМ!$D$10+'СЕТ СН'!$F$5-'СЕТ СН'!$F$24</f>
        <v>4895.9995508100001</v>
      </c>
      <c r="P15" s="36">
        <f>SUMIFS(СВЦЭМ!$D$39:$D$782,СВЦЭМ!$A$39:$A$782,$A15,СВЦЭМ!$B$39:$B$782,P$11)+'СЕТ СН'!$F$14+СВЦЭМ!$D$10+'СЕТ СН'!$F$5-'СЕТ СН'!$F$24</f>
        <v>4915.4012784400002</v>
      </c>
      <c r="Q15" s="36">
        <f>SUMIFS(СВЦЭМ!$D$39:$D$782,СВЦЭМ!$A$39:$A$782,$A15,СВЦЭМ!$B$39:$B$782,Q$11)+'СЕТ СН'!$F$14+СВЦЭМ!$D$10+'СЕТ СН'!$F$5-'СЕТ СН'!$F$24</f>
        <v>4920.4881703900001</v>
      </c>
      <c r="R15" s="36">
        <f>SUMIFS(СВЦЭМ!$D$39:$D$782,СВЦЭМ!$A$39:$A$782,$A15,СВЦЭМ!$B$39:$B$782,R$11)+'СЕТ СН'!$F$14+СВЦЭМ!$D$10+'СЕТ СН'!$F$5-'СЕТ СН'!$F$24</f>
        <v>4896.6148684399996</v>
      </c>
      <c r="S15" s="36">
        <f>SUMIFS(СВЦЭМ!$D$39:$D$782,СВЦЭМ!$A$39:$A$782,$A15,СВЦЭМ!$B$39:$B$782,S$11)+'СЕТ СН'!$F$14+СВЦЭМ!$D$10+'СЕТ СН'!$F$5-'СЕТ СН'!$F$24</f>
        <v>4852.8664662000001</v>
      </c>
      <c r="T15" s="36">
        <f>SUMIFS(СВЦЭМ!$D$39:$D$782,СВЦЭМ!$A$39:$A$782,$A15,СВЦЭМ!$B$39:$B$782,T$11)+'СЕТ СН'!$F$14+СВЦЭМ!$D$10+'СЕТ СН'!$F$5-'СЕТ СН'!$F$24</f>
        <v>4870.32323894</v>
      </c>
      <c r="U15" s="36">
        <f>SUMIFS(СВЦЭМ!$D$39:$D$782,СВЦЭМ!$A$39:$A$782,$A15,СВЦЭМ!$B$39:$B$782,U$11)+'СЕТ СН'!$F$14+СВЦЭМ!$D$10+'СЕТ СН'!$F$5-'СЕТ СН'!$F$24</f>
        <v>4878.002786</v>
      </c>
      <c r="V15" s="36">
        <f>SUMIFS(СВЦЭМ!$D$39:$D$782,СВЦЭМ!$A$39:$A$782,$A15,СВЦЭМ!$B$39:$B$782,V$11)+'СЕТ СН'!$F$14+СВЦЭМ!$D$10+'СЕТ СН'!$F$5-'СЕТ СН'!$F$24</f>
        <v>4887.7590018000001</v>
      </c>
      <c r="W15" s="36">
        <f>SUMIFS(СВЦЭМ!$D$39:$D$782,СВЦЭМ!$A$39:$A$782,$A15,СВЦЭМ!$B$39:$B$782,W$11)+'СЕТ СН'!$F$14+СВЦЭМ!$D$10+'СЕТ СН'!$F$5-'СЕТ СН'!$F$24</f>
        <v>4922.4976139700002</v>
      </c>
      <c r="X15" s="36">
        <f>SUMIFS(СВЦЭМ!$D$39:$D$782,СВЦЭМ!$A$39:$A$782,$A15,СВЦЭМ!$B$39:$B$782,X$11)+'СЕТ СН'!$F$14+СВЦЭМ!$D$10+'СЕТ СН'!$F$5-'СЕТ СН'!$F$24</f>
        <v>4938.2662390400001</v>
      </c>
      <c r="Y15" s="36">
        <f>SUMIFS(СВЦЭМ!$D$39:$D$782,СВЦЭМ!$A$39:$A$782,$A15,СВЦЭМ!$B$39:$B$782,Y$11)+'СЕТ СН'!$F$14+СВЦЭМ!$D$10+'СЕТ СН'!$F$5-'СЕТ СН'!$F$24</f>
        <v>4957.8326656899999</v>
      </c>
    </row>
    <row r="16" spans="1:27" ht="15.75" x14ac:dyDescent="0.2">
      <c r="A16" s="35">
        <f t="shared" si="0"/>
        <v>44962</v>
      </c>
      <c r="B16" s="36">
        <f>SUMIFS(СВЦЭМ!$D$39:$D$782,СВЦЭМ!$A$39:$A$782,$A16,СВЦЭМ!$B$39:$B$782,B$11)+'СЕТ СН'!$F$14+СВЦЭМ!$D$10+'СЕТ СН'!$F$5-'СЕТ СН'!$F$24</f>
        <v>4880.8233996600002</v>
      </c>
      <c r="C16" s="36">
        <f>SUMIFS(СВЦЭМ!$D$39:$D$782,СВЦЭМ!$A$39:$A$782,$A16,СВЦЭМ!$B$39:$B$782,C$11)+'СЕТ СН'!$F$14+СВЦЭМ!$D$10+'СЕТ СН'!$F$5-'СЕТ СН'!$F$24</f>
        <v>4917.8258648400006</v>
      </c>
      <c r="D16" s="36">
        <f>SUMIFS(СВЦЭМ!$D$39:$D$782,СВЦЭМ!$A$39:$A$782,$A16,СВЦЭМ!$B$39:$B$782,D$11)+'СЕТ СН'!$F$14+СВЦЭМ!$D$10+'СЕТ СН'!$F$5-'СЕТ СН'!$F$24</f>
        <v>4917.2309520300005</v>
      </c>
      <c r="E16" s="36">
        <f>SUMIFS(СВЦЭМ!$D$39:$D$782,СВЦЭМ!$A$39:$A$782,$A16,СВЦЭМ!$B$39:$B$782,E$11)+'СЕТ СН'!$F$14+СВЦЭМ!$D$10+'СЕТ СН'!$F$5-'СЕТ СН'!$F$24</f>
        <v>4898.9369769599998</v>
      </c>
      <c r="F16" s="36">
        <f>SUMIFS(СВЦЭМ!$D$39:$D$782,СВЦЭМ!$A$39:$A$782,$A16,СВЦЭМ!$B$39:$B$782,F$11)+'СЕТ СН'!$F$14+СВЦЭМ!$D$10+'СЕТ СН'!$F$5-'СЕТ СН'!$F$24</f>
        <v>4893.0136819899999</v>
      </c>
      <c r="G16" s="36">
        <f>SUMIFS(СВЦЭМ!$D$39:$D$782,СВЦЭМ!$A$39:$A$782,$A16,СВЦЭМ!$B$39:$B$782,G$11)+'СЕТ СН'!$F$14+СВЦЭМ!$D$10+'СЕТ СН'!$F$5-'СЕТ СН'!$F$24</f>
        <v>4885.8259566899997</v>
      </c>
      <c r="H16" s="36">
        <f>SUMIFS(СВЦЭМ!$D$39:$D$782,СВЦЭМ!$A$39:$A$782,$A16,СВЦЭМ!$B$39:$B$782,H$11)+'СЕТ СН'!$F$14+СВЦЭМ!$D$10+'СЕТ СН'!$F$5-'СЕТ СН'!$F$24</f>
        <v>4852.7281165799996</v>
      </c>
      <c r="I16" s="36">
        <f>SUMIFS(СВЦЭМ!$D$39:$D$782,СВЦЭМ!$A$39:$A$782,$A16,СВЦЭМ!$B$39:$B$782,I$11)+'СЕТ СН'!$F$14+СВЦЭМ!$D$10+'СЕТ СН'!$F$5-'СЕТ СН'!$F$24</f>
        <v>4788.6245706400005</v>
      </c>
      <c r="J16" s="36">
        <f>SUMIFS(СВЦЭМ!$D$39:$D$782,СВЦЭМ!$A$39:$A$782,$A16,СВЦЭМ!$B$39:$B$782,J$11)+'СЕТ СН'!$F$14+СВЦЭМ!$D$10+'СЕТ СН'!$F$5-'СЕТ СН'!$F$24</f>
        <v>4732.7249981000004</v>
      </c>
      <c r="K16" s="36">
        <f>SUMIFS(СВЦЭМ!$D$39:$D$782,СВЦЭМ!$A$39:$A$782,$A16,СВЦЭМ!$B$39:$B$782,K$11)+'СЕТ СН'!$F$14+СВЦЭМ!$D$10+'СЕТ СН'!$F$5-'СЕТ СН'!$F$24</f>
        <v>4702.4430978199998</v>
      </c>
      <c r="L16" s="36">
        <f>SUMIFS(СВЦЭМ!$D$39:$D$782,СВЦЭМ!$A$39:$A$782,$A16,СВЦЭМ!$B$39:$B$782,L$11)+'СЕТ СН'!$F$14+СВЦЭМ!$D$10+'СЕТ СН'!$F$5-'СЕТ СН'!$F$24</f>
        <v>4700.0018860199998</v>
      </c>
      <c r="M16" s="36">
        <f>SUMIFS(СВЦЭМ!$D$39:$D$782,СВЦЭМ!$A$39:$A$782,$A16,СВЦЭМ!$B$39:$B$782,M$11)+'СЕТ СН'!$F$14+СВЦЭМ!$D$10+'СЕТ СН'!$F$5-'СЕТ СН'!$F$24</f>
        <v>4731.8866565799999</v>
      </c>
      <c r="N16" s="36">
        <f>SUMIFS(СВЦЭМ!$D$39:$D$782,СВЦЭМ!$A$39:$A$782,$A16,СВЦЭМ!$B$39:$B$782,N$11)+'СЕТ СН'!$F$14+СВЦЭМ!$D$10+'СЕТ СН'!$F$5-'СЕТ СН'!$F$24</f>
        <v>4772.7934075000003</v>
      </c>
      <c r="O16" s="36">
        <f>SUMIFS(СВЦЭМ!$D$39:$D$782,СВЦЭМ!$A$39:$A$782,$A16,СВЦЭМ!$B$39:$B$782,O$11)+'СЕТ СН'!$F$14+СВЦЭМ!$D$10+'СЕТ СН'!$F$5-'СЕТ СН'!$F$24</f>
        <v>4793.1996367000002</v>
      </c>
      <c r="P16" s="36">
        <f>SUMIFS(СВЦЭМ!$D$39:$D$782,СВЦЭМ!$A$39:$A$782,$A16,СВЦЭМ!$B$39:$B$782,P$11)+'СЕТ СН'!$F$14+СВЦЭМ!$D$10+'СЕТ СН'!$F$5-'СЕТ СН'!$F$24</f>
        <v>4849.2506422999995</v>
      </c>
      <c r="Q16" s="36">
        <f>SUMIFS(СВЦЭМ!$D$39:$D$782,СВЦЭМ!$A$39:$A$782,$A16,СВЦЭМ!$B$39:$B$782,Q$11)+'СЕТ СН'!$F$14+СВЦЭМ!$D$10+'СЕТ СН'!$F$5-'СЕТ СН'!$F$24</f>
        <v>4862.8234627800002</v>
      </c>
      <c r="R16" s="36">
        <f>SUMIFS(СВЦЭМ!$D$39:$D$782,СВЦЭМ!$A$39:$A$782,$A16,СВЦЭМ!$B$39:$B$782,R$11)+'СЕТ СН'!$F$14+СВЦЭМ!$D$10+'СЕТ СН'!$F$5-'СЕТ СН'!$F$24</f>
        <v>4840.4785246000001</v>
      </c>
      <c r="S16" s="36">
        <f>SUMIFS(СВЦЭМ!$D$39:$D$782,СВЦЭМ!$A$39:$A$782,$A16,СВЦЭМ!$B$39:$B$782,S$11)+'СЕТ СН'!$F$14+СВЦЭМ!$D$10+'СЕТ СН'!$F$5-'СЕТ СН'!$F$24</f>
        <v>4779.1112641</v>
      </c>
      <c r="T16" s="36">
        <f>SUMIFS(СВЦЭМ!$D$39:$D$782,СВЦЭМ!$A$39:$A$782,$A16,СВЦЭМ!$B$39:$B$782,T$11)+'СЕТ СН'!$F$14+СВЦЭМ!$D$10+'СЕТ СН'!$F$5-'СЕТ СН'!$F$24</f>
        <v>4723.5010681100002</v>
      </c>
      <c r="U16" s="36">
        <f>SUMIFS(СВЦЭМ!$D$39:$D$782,СВЦЭМ!$A$39:$A$782,$A16,СВЦЭМ!$B$39:$B$782,U$11)+'СЕТ СН'!$F$14+СВЦЭМ!$D$10+'СЕТ СН'!$F$5-'СЕТ СН'!$F$24</f>
        <v>4748.3936852999996</v>
      </c>
      <c r="V16" s="36">
        <f>SUMIFS(СВЦЭМ!$D$39:$D$782,СВЦЭМ!$A$39:$A$782,$A16,СВЦЭМ!$B$39:$B$782,V$11)+'СЕТ СН'!$F$14+СВЦЭМ!$D$10+'СЕТ СН'!$F$5-'СЕТ СН'!$F$24</f>
        <v>4762.98157481</v>
      </c>
      <c r="W16" s="36">
        <f>SUMIFS(СВЦЭМ!$D$39:$D$782,СВЦЭМ!$A$39:$A$782,$A16,СВЦЭМ!$B$39:$B$782,W$11)+'СЕТ СН'!$F$14+СВЦЭМ!$D$10+'СЕТ СН'!$F$5-'СЕТ СН'!$F$24</f>
        <v>4792.9378774899997</v>
      </c>
      <c r="X16" s="36">
        <f>SUMIFS(СВЦЭМ!$D$39:$D$782,СВЦЭМ!$A$39:$A$782,$A16,СВЦЭМ!$B$39:$B$782,X$11)+'СЕТ СН'!$F$14+СВЦЭМ!$D$10+'СЕТ СН'!$F$5-'СЕТ СН'!$F$24</f>
        <v>4816.3424772199996</v>
      </c>
      <c r="Y16" s="36">
        <f>SUMIFS(СВЦЭМ!$D$39:$D$782,СВЦЭМ!$A$39:$A$782,$A16,СВЦЭМ!$B$39:$B$782,Y$11)+'СЕТ СН'!$F$14+СВЦЭМ!$D$10+'СЕТ СН'!$F$5-'СЕТ СН'!$F$24</f>
        <v>4843.0427182100002</v>
      </c>
    </row>
    <row r="17" spans="1:25" ht="15.75" x14ac:dyDescent="0.2">
      <c r="A17" s="35">
        <f t="shared" si="0"/>
        <v>44963</v>
      </c>
      <c r="B17" s="36">
        <f>SUMIFS(СВЦЭМ!$D$39:$D$782,СВЦЭМ!$A$39:$A$782,$A17,СВЦЭМ!$B$39:$B$782,B$11)+'СЕТ СН'!$F$14+СВЦЭМ!$D$10+'СЕТ СН'!$F$5-'СЕТ СН'!$F$24</f>
        <v>4879.7250348799998</v>
      </c>
      <c r="C17" s="36">
        <f>SUMIFS(СВЦЭМ!$D$39:$D$782,СВЦЭМ!$A$39:$A$782,$A17,СВЦЭМ!$B$39:$B$782,C$11)+'СЕТ СН'!$F$14+СВЦЭМ!$D$10+'СЕТ СН'!$F$5-'СЕТ СН'!$F$24</f>
        <v>4919.3899013800001</v>
      </c>
      <c r="D17" s="36">
        <f>SUMIFS(СВЦЭМ!$D$39:$D$782,СВЦЭМ!$A$39:$A$782,$A17,СВЦЭМ!$B$39:$B$782,D$11)+'СЕТ СН'!$F$14+СВЦЭМ!$D$10+'СЕТ СН'!$F$5-'СЕТ СН'!$F$24</f>
        <v>4918.6104890999995</v>
      </c>
      <c r="E17" s="36">
        <f>SUMIFS(СВЦЭМ!$D$39:$D$782,СВЦЭМ!$A$39:$A$782,$A17,СВЦЭМ!$B$39:$B$782,E$11)+'СЕТ СН'!$F$14+СВЦЭМ!$D$10+'СЕТ СН'!$F$5-'СЕТ СН'!$F$24</f>
        <v>4901.91914963</v>
      </c>
      <c r="F17" s="36">
        <f>SUMIFS(СВЦЭМ!$D$39:$D$782,СВЦЭМ!$A$39:$A$782,$A17,СВЦЭМ!$B$39:$B$782,F$11)+'СЕТ СН'!$F$14+СВЦЭМ!$D$10+'СЕТ СН'!$F$5-'СЕТ СН'!$F$24</f>
        <v>4918.61237239</v>
      </c>
      <c r="G17" s="36">
        <f>SUMIFS(СВЦЭМ!$D$39:$D$782,СВЦЭМ!$A$39:$A$782,$A17,СВЦЭМ!$B$39:$B$782,G$11)+'СЕТ СН'!$F$14+СВЦЭМ!$D$10+'СЕТ СН'!$F$5-'СЕТ СН'!$F$24</f>
        <v>4861.2682087000003</v>
      </c>
      <c r="H17" s="36">
        <f>SUMIFS(СВЦЭМ!$D$39:$D$782,СВЦЭМ!$A$39:$A$782,$A17,СВЦЭМ!$B$39:$B$782,H$11)+'СЕТ СН'!$F$14+СВЦЭМ!$D$10+'СЕТ СН'!$F$5-'СЕТ СН'!$F$24</f>
        <v>4823.2759206299997</v>
      </c>
      <c r="I17" s="36">
        <f>SUMIFS(СВЦЭМ!$D$39:$D$782,СВЦЭМ!$A$39:$A$782,$A17,СВЦЭМ!$B$39:$B$782,I$11)+'СЕТ СН'!$F$14+СВЦЭМ!$D$10+'СЕТ СН'!$F$5-'СЕТ СН'!$F$24</f>
        <v>4786.3595722600003</v>
      </c>
      <c r="J17" s="36">
        <f>SUMIFS(СВЦЭМ!$D$39:$D$782,СВЦЭМ!$A$39:$A$782,$A17,СВЦЭМ!$B$39:$B$782,J$11)+'СЕТ СН'!$F$14+СВЦЭМ!$D$10+'СЕТ СН'!$F$5-'СЕТ СН'!$F$24</f>
        <v>4769.2806042800003</v>
      </c>
      <c r="K17" s="36">
        <f>SUMIFS(СВЦЭМ!$D$39:$D$782,СВЦЭМ!$A$39:$A$782,$A17,СВЦЭМ!$B$39:$B$782,K$11)+'СЕТ СН'!$F$14+СВЦЭМ!$D$10+'СЕТ СН'!$F$5-'СЕТ СН'!$F$24</f>
        <v>4780.9305546899996</v>
      </c>
      <c r="L17" s="36">
        <f>SUMIFS(СВЦЭМ!$D$39:$D$782,СВЦЭМ!$A$39:$A$782,$A17,СВЦЭМ!$B$39:$B$782,L$11)+'СЕТ СН'!$F$14+СВЦЭМ!$D$10+'СЕТ СН'!$F$5-'СЕТ СН'!$F$24</f>
        <v>4780.4697198200001</v>
      </c>
      <c r="M17" s="36">
        <f>SUMIFS(СВЦЭМ!$D$39:$D$782,СВЦЭМ!$A$39:$A$782,$A17,СВЦЭМ!$B$39:$B$782,M$11)+'СЕТ СН'!$F$14+СВЦЭМ!$D$10+'СЕТ СН'!$F$5-'СЕТ СН'!$F$24</f>
        <v>4798.5753494800001</v>
      </c>
      <c r="N17" s="36">
        <f>SUMIFS(СВЦЭМ!$D$39:$D$782,СВЦЭМ!$A$39:$A$782,$A17,СВЦЭМ!$B$39:$B$782,N$11)+'СЕТ СН'!$F$14+СВЦЭМ!$D$10+'СЕТ СН'!$F$5-'СЕТ СН'!$F$24</f>
        <v>4818.1616445300006</v>
      </c>
      <c r="O17" s="36">
        <f>SUMIFS(СВЦЭМ!$D$39:$D$782,СВЦЭМ!$A$39:$A$782,$A17,СВЦЭМ!$B$39:$B$782,O$11)+'СЕТ СН'!$F$14+СВЦЭМ!$D$10+'СЕТ СН'!$F$5-'СЕТ СН'!$F$24</f>
        <v>4818.1374957400003</v>
      </c>
      <c r="P17" s="36">
        <f>SUMIFS(СВЦЭМ!$D$39:$D$782,СВЦЭМ!$A$39:$A$782,$A17,СВЦЭМ!$B$39:$B$782,P$11)+'СЕТ СН'!$F$14+СВЦЭМ!$D$10+'СЕТ СН'!$F$5-'СЕТ СН'!$F$24</f>
        <v>4819.0897192299999</v>
      </c>
      <c r="Q17" s="36">
        <f>SUMIFS(СВЦЭМ!$D$39:$D$782,СВЦЭМ!$A$39:$A$782,$A17,СВЦЭМ!$B$39:$B$782,Q$11)+'СЕТ СН'!$F$14+СВЦЭМ!$D$10+'СЕТ СН'!$F$5-'СЕТ СН'!$F$24</f>
        <v>4813.62607776</v>
      </c>
      <c r="R17" s="36">
        <f>SUMIFS(СВЦЭМ!$D$39:$D$782,СВЦЭМ!$A$39:$A$782,$A17,СВЦЭМ!$B$39:$B$782,R$11)+'СЕТ СН'!$F$14+СВЦЭМ!$D$10+'СЕТ СН'!$F$5-'СЕТ СН'!$F$24</f>
        <v>4840.18550366</v>
      </c>
      <c r="S17" s="36">
        <f>SUMIFS(СВЦЭМ!$D$39:$D$782,СВЦЭМ!$A$39:$A$782,$A17,СВЦЭМ!$B$39:$B$782,S$11)+'СЕТ СН'!$F$14+СВЦЭМ!$D$10+'СЕТ СН'!$F$5-'СЕТ СН'!$F$24</f>
        <v>4774.3223537000003</v>
      </c>
      <c r="T17" s="36">
        <f>SUMIFS(СВЦЭМ!$D$39:$D$782,СВЦЭМ!$A$39:$A$782,$A17,СВЦЭМ!$B$39:$B$782,T$11)+'СЕТ СН'!$F$14+СВЦЭМ!$D$10+'СЕТ СН'!$F$5-'СЕТ СН'!$F$24</f>
        <v>4782.8616687699996</v>
      </c>
      <c r="U17" s="36">
        <f>SUMIFS(СВЦЭМ!$D$39:$D$782,СВЦЭМ!$A$39:$A$782,$A17,СВЦЭМ!$B$39:$B$782,U$11)+'СЕТ СН'!$F$14+СВЦЭМ!$D$10+'СЕТ СН'!$F$5-'СЕТ СН'!$F$24</f>
        <v>4791.2997401499997</v>
      </c>
      <c r="V17" s="36">
        <f>SUMIFS(СВЦЭМ!$D$39:$D$782,СВЦЭМ!$A$39:$A$782,$A17,СВЦЭМ!$B$39:$B$782,V$11)+'СЕТ СН'!$F$14+СВЦЭМ!$D$10+'СЕТ СН'!$F$5-'СЕТ СН'!$F$24</f>
        <v>4796.4386767699998</v>
      </c>
      <c r="W17" s="36">
        <f>SUMIFS(СВЦЭМ!$D$39:$D$782,СВЦЭМ!$A$39:$A$782,$A17,СВЦЭМ!$B$39:$B$782,W$11)+'СЕТ СН'!$F$14+СВЦЭМ!$D$10+'СЕТ СН'!$F$5-'СЕТ СН'!$F$24</f>
        <v>4780.9066170799997</v>
      </c>
      <c r="X17" s="36">
        <f>SUMIFS(СВЦЭМ!$D$39:$D$782,СВЦЭМ!$A$39:$A$782,$A17,СВЦЭМ!$B$39:$B$782,X$11)+'СЕТ СН'!$F$14+СВЦЭМ!$D$10+'СЕТ СН'!$F$5-'СЕТ СН'!$F$24</f>
        <v>4817.54561586</v>
      </c>
      <c r="Y17" s="36">
        <f>SUMIFS(СВЦЭМ!$D$39:$D$782,СВЦЭМ!$A$39:$A$782,$A17,СВЦЭМ!$B$39:$B$782,Y$11)+'СЕТ СН'!$F$14+СВЦЭМ!$D$10+'СЕТ СН'!$F$5-'СЕТ СН'!$F$24</f>
        <v>4842.9312570299999</v>
      </c>
    </row>
    <row r="18" spans="1:25" ht="15.75" x14ac:dyDescent="0.2">
      <c r="A18" s="35">
        <f t="shared" si="0"/>
        <v>44964</v>
      </c>
      <c r="B18" s="36">
        <f>SUMIFS(СВЦЭМ!$D$39:$D$782,СВЦЭМ!$A$39:$A$782,$A18,СВЦЭМ!$B$39:$B$782,B$11)+'СЕТ СН'!$F$14+СВЦЭМ!$D$10+'СЕТ СН'!$F$5-'СЕТ СН'!$F$24</f>
        <v>4848.6778558699998</v>
      </c>
      <c r="C18" s="36">
        <f>SUMIFS(СВЦЭМ!$D$39:$D$782,СВЦЭМ!$A$39:$A$782,$A18,СВЦЭМ!$B$39:$B$782,C$11)+'СЕТ СН'!$F$14+СВЦЭМ!$D$10+'СЕТ СН'!$F$5-'СЕТ СН'!$F$24</f>
        <v>4885.8162444600002</v>
      </c>
      <c r="D18" s="36">
        <f>SUMIFS(СВЦЭМ!$D$39:$D$782,СВЦЭМ!$A$39:$A$782,$A18,СВЦЭМ!$B$39:$B$782,D$11)+'СЕТ СН'!$F$14+СВЦЭМ!$D$10+'СЕТ СН'!$F$5-'СЕТ СН'!$F$24</f>
        <v>4882.9499437100003</v>
      </c>
      <c r="E18" s="36">
        <f>SUMIFS(СВЦЭМ!$D$39:$D$782,СВЦЭМ!$A$39:$A$782,$A18,СВЦЭМ!$B$39:$B$782,E$11)+'СЕТ СН'!$F$14+СВЦЭМ!$D$10+'СЕТ СН'!$F$5-'СЕТ СН'!$F$24</f>
        <v>4878.0869104800004</v>
      </c>
      <c r="F18" s="36">
        <f>SUMIFS(СВЦЭМ!$D$39:$D$782,СВЦЭМ!$A$39:$A$782,$A18,СВЦЭМ!$B$39:$B$782,F$11)+'СЕТ СН'!$F$14+СВЦЭМ!$D$10+'СЕТ СН'!$F$5-'СЕТ СН'!$F$24</f>
        <v>4880.3029312899998</v>
      </c>
      <c r="G18" s="36">
        <f>SUMIFS(СВЦЭМ!$D$39:$D$782,СВЦЭМ!$A$39:$A$782,$A18,СВЦЭМ!$B$39:$B$782,G$11)+'СЕТ СН'!$F$14+СВЦЭМ!$D$10+'СЕТ СН'!$F$5-'СЕТ СН'!$F$24</f>
        <v>4893.1114686500005</v>
      </c>
      <c r="H18" s="36">
        <f>SUMIFS(СВЦЭМ!$D$39:$D$782,СВЦЭМ!$A$39:$A$782,$A18,СВЦЭМ!$B$39:$B$782,H$11)+'СЕТ СН'!$F$14+СВЦЭМ!$D$10+'СЕТ СН'!$F$5-'СЕТ СН'!$F$24</f>
        <v>4849.2644027300003</v>
      </c>
      <c r="I18" s="36">
        <f>SUMIFS(СВЦЭМ!$D$39:$D$782,СВЦЭМ!$A$39:$A$782,$A18,СВЦЭМ!$B$39:$B$782,I$11)+'СЕТ СН'!$F$14+СВЦЭМ!$D$10+'СЕТ СН'!$F$5-'СЕТ СН'!$F$24</f>
        <v>4814.8298457399997</v>
      </c>
      <c r="J18" s="36">
        <f>SUMIFS(СВЦЭМ!$D$39:$D$782,СВЦЭМ!$A$39:$A$782,$A18,СВЦЭМ!$B$39:$B$782,J$11)+'СЕТ СН'!$F$14+СВЦЭМ!$D$10+'СЕТ СН'!$F$5-'СЕТ СН'!$F$24</f>
        <v>4770.4642115400002</v>
      </c>
      <c r="K18" s="36">
        <f>SUMIFS(СВЦЭМ!$D$39:$D$782,СВЦЭМ!$A$39:$A$782,$A18,СВЦЭМ!$B$39:$B$782,K$11)+'СЕТ СН'!$F$14+СВЦЭМ!$D$10+'СЕТ СН'!$F$5-'СЕТ СН'!$F$24</f>
        <v>4765.0548552099999</v>
      </c>
      <c r="L18" s="36">
        <f>SUMIFS(СВЦЭМ!$D$39:$D$782,СВЦЭМ!$A$39:$A$782,$A18,СВЦЭМ!$B$39:$B$782,L$11)+'СЕТ СН'!$F$14+СВЦЭМ!$D$10+'СЕТ СН'!$F$5-'СЕТ СН'!$F$24</f>
        <v>4761.2419517300004</v>
      </c>
      <c r="M18" s="36">
        <f>SUMIFS(СВЦЭМ!$D$39:$D$782,СВЦЭМ!$A$39:$A$782,$A18,СВЦЭМ!$B$39:$B$782,M$11)+'СЕТ СН'!$F$14+СВЦЭМ!$D$10+'СЕТ СН'!$F$5-'СЕТ СН'!$F$24</f>
        <v>4793.6388661999999</v>
      </c>
      <c r="N18" s="36">
        <f>SUMIFS(СВЦЭМ!$D$39:$D$782,СВЦЭМ!$A$39:$A$782,$A18,СВЦЭМ!$B$39:$B$782,N$11)+'СЕТ СН'!$F$14+СВЦЭМ!$D$10+'СЕТ СН'!$F$5-'СЕТ СН'!$F$24</f>
        <v>4804.3685108600002</v>
      </c>
      <c r="O18" s="36">
        <f>SUMIFS(СВЦЭМ!$D$39:$D$782,СВЦЭМ!$A$39:$A$782,$A18,СВЦЭМ!$B$39:$B$782,O$11)+'СЕТ СН'!$F$14+СВЦЭМ!$D$10+'СЕТ СН'!$F$5-'СЕТ СН'!$F$24</f>
        <v>4816.7103315000004</v>
      </c>
      <c r="P18" s="36">
        <f>SUMIFS(СВЦЭМ!$D$39:$D$782,СВЦЭМ!$A$39:$A$782,$A18,СВЦЭМ!$B$39:$B$782,P$11)+'СЕТ СН'!$F$14+СВЦЭМ!$D$10+'СЕТ СН'!$F$5-'СЕТ СН'!$F$24</f>
        <v>4831.6361108700003</v>
      </c>
      <c r="Q18" s="36">
        <f>SUMIFS(СВЦЭМ!$D$39:$D$782,СВЦЭМ!$A$39:$A$782,$A18,СВЦЭМ!$B$39:$B$782,Q$11)+'СЕТ СН'!$F$14+СВЦЭМ!$D$10+'СЕТ СН'!$F$5-'СЕТ СН'!$F$24</f>
        <v>4844.5586516100002</v>
      </c>
      <c r="R18" s="36">
        <f>SUMIFS(СВЦЭМ!$D$39:$D$782,СВЦЭМ!$A$39:$A$782,$A18,СВЦЭМ!$B$39:$B$782,R$11)+'СЕТ СН'!$F$14+СВЦЭМ!$D$10+'СЕТ СН'!$F$5-'СЕТ СН'!$F$24</f>
        <v>4844.8593808099995</v>
      </c>
      <c r="S18" s="36">
        <f>SUMIFS(СВЦЭМ!$D$39:$D$782,СВЦЭМ!$A$39:$A$782,$A18,СВЦЭМ!$B$39:$B$782,S$11)+'СЕТ СН'!$F$14+СВЦЭМ!$D$10+'СЕТ СН'!$F$5-'СЕТ СН'!$F$24</f>
        <v>4795.9416178399997</v>
      </c>
      <c r="T18" s="36">
        <f>SUMIFS(СВЦЭМ!$D$39:$D$782,СВЦЭМ!$A$39:$A$782,$A18,СВЦЭМ!$B$39:$B$782,T$11)+'СЕТ СН'!$F$14+СВЦЭМ!$D$10+'СЕТ СН'!$F$5-'СЕТ СН'!$F$24</f>
        <v>4747.0220567699998</v>
      </c>
      <c r="U18" s="36">
        <f>SUMIFS(СВЦЭМ!$D$39:$D$782,СВЦЭМ!$A$39:$A$782,$A18,СВЦЭМ!$B$39:$B$782,U$11)+'СЕТ СН'!$F$14+СВЦЭМ!$D$10+'СЕТ СН'!$F$5-'СЕТ СН'!$F$24</f>
        <v>4783.7237328499996</v>
      </c>
      <c r="V18" s="36">
        <f>SUMIFS(СВЦЭМ!$D$39:$D$782,СВЦЭМ!$A$39:$A$782,$A18,СВЦЭМ!$B$39:$B$782,V$11)+'СЕТ СН'!$F$14+СВЦЭМ!$D$10+'СЕТ СН'!$F$5-'СЕТ СН'!$F$24</f>
        <v>4785.8508584299998</v>
      </c>
      <c r="W18" s="36">
        <f>SUMIFS(СВЦЭМ!$D$39:$D$782,СВЦЭМ!$A$39:$A$782,$A18,СВЦЭМ!$B$39:$B$782,W$11)+'СЕТ СН'!$F$14+СВЦЭМ!$D$10+'СЕТ СН'!$F$5-'СЕТ СН'!$F$24</f>
        <v>4773.4512351100002</v>
      </c>
      <c r="X18" s="36">
        <f>SUMIFS(СВЦЭМ!$D$39:$D$782,СВЦЭМ!$A$39:$A$782,$A18,СВЦЭМ!$B$39:$B$782,X$11)+'СЕТ СН'!$F$14+СВЦЭМ!$D$10+'СЕТ СН'!$F$5-'СЕТ СН'!$F$24</f>
        <v>4823.9878737600002</v>
      </c>
      <c r="Y18" s="36">
        <f>SUMIFS(СВЦЭМ!$D$39:$D$782,СВЦЭМ!$A$39:$A$782,$A18,СВЦЭМ!$B$39:$B$782,Y$11)+'СЕТ СН'!$F$14+СВЦЭМ!$D$10+'СЕТ СН'!$F$5-'СЕТ СН'!$F$24</f>
        <v>4844.0320254500002</v>
      </c>
    </row>
    <row r="19" spans="1:25" ht="15.75" x14ac:dyDescent="0.2">
      <c r="A19" s="35">
        <f t="shared" si="0"/>
        <v>44965</v>
      </c>
      <c r="B19" s="36">
        <f>SUMIFS(СВЦЭМ!$D$39:$D$782,СВЦЭМ!$A$39:$A$782,$A19,СВЦЭМ!$B$39:$B$782,B$11)+'СЕТ СН'!$F$14+СВЦЭМ!$D$10+'СЕТ СН'!$F$5-'СЕТ СН'!$F$24</f>
        <v>4793.9504328700004</v>
      </c>
      <c r="C19" s="36">
        <f>SUMIFS(СВЦЭМ!$D$39:$D$782,СВЦЭМ!$A$39:$A$782,$A19,СВЦЭМ!$B$39:$B$782,C$11)+'СЕТ СН'!$F$14+СВЦЭМ!$D$10+'СЕТ СН'!$F$5-'СЕТ СН'!$F$24</f>
        <v>4835.9292767900006</v>
      </c>
      <c r="D19" s="36">
        <f>SUMIFS(СВЦЭМ!$D$39:$D$782,СВЦЭМ!$A$39:$A$782,$A19,СВЦЭМ!$B$39:$B$782,D$11)+'СЕТ СН'!$F$14+СВЦЭМ!$D$10+'СЕТ СН'!$F$5-'СЕТ СН'!$F$24</f>
        <v>4855.9183066300002</v>
      </c>
      <c r="E19" s="36">
        <f>SUMIFS(СВЦЭМ!$D$39:$D$782,СВЦЭМ!$A$39:$A$782,$A19,СВЦЭМ!$B$39:$B$782,E$11)+'СЕТ СН'!$F$14+СВЦЭМ!$D$10+'СЕТ СН'!$F$5-'СЕТ СН'!$F$24</f>
        <v>4873.1514833600004</v>
      </c>
      <c r="F19" s="36">
        <f>SUMIFS(СВЦЭМ!$D$39:$D$782,СВЦЭМ!$A$39:$A$782,$A19,СВЦЭМ!$B$39:$B$782,F$11)+'СЕТ СН'!$F$14+СВЦЭМ!$D$10+'СЕТ СН'!$F$5-'СЕТ СН'!$F$24</f>
        <v>4862.3204017799999</v>
      </c>
      <c r="G19" s="36">
        <f>SUMIFS(СВЦЭМ!$D$39:$D$782,СВЦЭМ!$A$39:$A$782,$A19,СВЦЭМ!$B$39:$B$782,G$11)+'СЕТ СН'!$F$14+СВЦЭМ!$D$10+'СЕТ СН'!$F$5-'СЕТ СН'!$F$24</f>
        <v>4856.7312003099996</v>
      </c>
      <c r="H19" s="36">
        <f>SUMIFS(СВЦЭМ!$D$39:$D$782,СВЦЭМ!$A$39:$A$782,$A19,СВЦЭМ!$B$39:$B$782,H$11)+'СЕТ СН'!$F$14+СВЦЭМ!$D$10+'СЕТ СН'!$F$5-'СЕТ СН'!$F$24</f>
        <v>4790.3759722200002</v>
      </c>
      <c r="I19" s="36">
        <f>SUMIFS(СВЦЭМ!$D$39:$D$782,СВЦЭМ!$A$39:$A$782,$A19,СВЦЭМ!$B$39:$B$782,I$11)+'СЕТ СН'!$F$14+СВЦЭМ!$D$10+'СЕТ СН'!$F$5-'СЕТ СН'!$F$24</f>
        <v>4783.3818237300002</v>
      </c>
      <c r="J19" s="36">
        <f>SUMIFS(СВЦЭМ!$D$39:$D$782,СВЦЭМ!$A$39:$A$782,$A19,СВЦЭМ!$B$39:$B$782,J$11)+'СЕТ СН'!$F$14+СВЦЭМ!$D$10+'СЕТ СН'!$F$5-'СЕТ СН'!$F$24</f>
        <v>4769.2749215000003</v>
      </c>
      <c r="K19" s="36">
        <f>SUMIFS(СВЦЭМ!$D$39:$D$782,СВЦЭМ!$A$39:$A$782,$A19,СВЦЭМ!$B$39:$B$782,K$11)+'СЕТ СН'!$F$14+СВЦЭМ!$D$10+'СЕТ СН'!$F$5-'СЕТ СН'!$F$24</f>
        <v>4788.0102683100004</v>
      </c>
      <c r="L19" s="36">
        <f>SUMIFS(СВЦЭМ!$D$39:$D$782,СВЦЭМ!$A$39:$A$782,$A19,СВЦЭМ!$B$39:$B$782,L$11)+'СЕТ СН'!$F$14+СВЦЭМ!$D$10+'СЕТ СН'!$F$5-'СЕТ СН'!$F$24</f>
        <v>4816.6827785300002</v>
      </c>
      <c r="M19" s="36">
        <f>SUMIFS(СВЦЭМ!$D$39:$D$782,СВЦЭМ!$A$39:$A$782,$A19,СВЦЭМ!$B$39:$B$782,M$11)+'СЕТ СН'!$F$14+СВЦЭМ!$D$10+'СЕТ СН'!$F$5-'СЕТ СН'!$F$24</f>
        <v>4846.4922544199999</v>
      </c>
      <c r="N19" s="36">
        <f>SUMIFS(СВЦЭМ!$D$39:$D$782,СВЦЭМ!$A$39:$A$782,$A19,СВЦЭМ!$B$39:$B$782,N$11)+'СЕТ СН'!$F$14+СВЦЭМ!$D$10+'СЕТ СН'!$F$5-'СЕТ СН'!$F$24</f>
        <v>4859.54349542</v>
      </c>
      <c r="O19" s="36">
        <f>SUMIFS(СВЦЭМ!$D$39:$D$782,СВЦЭМ!$A$39:$A$782,$A19,СВЦЭМ!$B$39:$B$782,O$11)+'СЕТ СН'!$F$14+СВЦЭМ!$D$10+'СЕТ СН'!$F$5-'СЕТ СН'!$F$24</f>
        <v>4864.9805950099999</v>
      </c>
      <c r="P19" s="36">
        <f>SUMIFS(СВЦЭМ!$D$39:$D$782,СВЦЭМ!$A$39:$A$782,$A19,СВЦЭМ!$B$39:$B$782,P$11)+'СЕТ СН'!$F$14+СВЦЭМ!$D$10+'СЕТ СН'!$F$5-'СЕТ СН'!$F$24</f>
        <v>4868.5108844699998</v>
      </c>
      <c r="Q19" s="36">
        <f>SUMIFS(СВЦЭМ!$D$39:$D$782,СВЦЭМ!$A$39:$A$782,$A19,СВЦЭМ!$B$39:$B$782,Q$11)+'СЕТ СН'!$F$14+СВЦЭМ!$D$10+'СЕТ СН'!$F$5-'СЕТ СН'!$F$24</f>
        <v>4866.8669817299997</v>
      </c>
      <c r="R19" s="36">
        <f>SUMIFS(СВЦЭМ!$D$39:$D$782,СВЦЭМ!$A$39:$A$782,$A19,СВЦЭМ!$B$39:$B$782,R$11)+'СЕТ СН'!$F$14+СВЦЭМ!$D$10+'СЕТ СН'!$F$5-'СЕТ СН'!$F$24</f>
        <v>4862.1354415200003</v>
      </c>
      <c r="S19" s="36">
        <f>SUMIFS(СВЦЭМ!$D$39:$D$782,СВЦЭМ!$A$39:$A$782,$A19,СВЦЭМ!$B$39:$B$782,S$11)+'СЕТ СН'!$F$14+СВЦЭМ!$D$10+'СЕТ СН'!$F$5-'СЕТ СН'!$F$24</f>
        <v>4857.8300467400004</v>
      </c>
      <c r="T19" s="36">
        <f>SUMIFS(СВЦЭМ!$D$39:$D$782,СВЦЭМ!$A$39:$A$782,$A19,СВЦЭМ!$B$39:$B$782,T$11)+'СЕТ СН'!$F$14+СВЦЭМ!$D$10+'СЕТ СН'!$F$5-'СЕТ СН'!$F$24</f>
        <v>4856.4917636800001</v>
      </c>
      <c r="U19" s="36">
        <f>SUMIFS(СВЦЭМ!$D$39:$D$782,СВЦЭМ!$A$39:$A$782,$A19,СВЦЭМ!$B$39:$B$782,U$11)+'СЕТ СН'!$F$14+СВЦЭМ!$D$10+'СЕТ СН'!$F$5-'СЕТ СН'!$F$24</f>
        <v>4856.1600344899998</v>
      </c>
      <c r="V19" s="36">
        <f>SUMIFS(СВЦЭМ!$D$39:$D$782,СВЦЭМ!$A$39:$A$782,$A19,СВЦЭМ!$B$39:$B$782,V$11)+'СЕТ СН'!$F$14+СВЦЭМ!$D$10+'СЕТ СН'!$F$5-'СЕТ СН'!$F$24</f>
        <v>4819.4936503899999</v>
      </c>
      <c r="W19" s="36">
        <f>SUMIFS(СВЦЭМ!$D$39:$D$782,СВЦЭМ!$A$39:$A$782,$A19,СВЦЭМ!$B$39:$B$782,W$11)+'СЕТ СН'!$F$14+СВЦЭМ!$D$10+'СЕТ СН'!$F$5-'СЕТ СН'!$F$24</f>
        <v>4788.4104445200001</v>
      </c>
      <c r="X19" s="36">
        <f>SUMIFS(СВЦЭМ!$D$39:$D$782,СВЦЭМ!$A$39:$A$782,$A19,СВЦЭМ!$B$39:$B$782,X$11)+'СЕТ СН'!$F$14+СВЦЭМ!$D$10+'СЕТ СН'!$F$5-'СЕТ СН'!$F$24</f>
        <v>4779.9620234100003</v>
      </c>
      <c r="Y19" s="36">
        <f>SUMIFS(СВЦЭМ!$D$39:$D$782,СВЦЭМ!$A$39:$A$782,$A19,СВЦЭМ!$B$39:$B$782,Y$11)+'СЕТ СН'!$F$14+СВЦЭМ!$D$10+'СЕТ СН'!$F$5-'СЕТ СН'!$F$24</f>
        <v>4773.1026551899995</v>
      </c>
    </row>
    <row r="20" spans="1:25" ht="15.75" x14ac:dyDescent="0.2">
      <c r="A20" s="35">
        <f t="shared" si="0"/>
        <v>44966</v>
      </c>
      <c r="B20" s="36">
        <f>SUMIFS(СВЦЭМ!$D$39:$D$782,СВЦЭМ!$A$39:$A$782,$A20,СВЦЭМ!$B$39:$B$782,B$11)+'СЕТ СН'!$F$14+СВЦЭМ!$D$10+'СЕТ СН'!$F$5-'СЕТ СН'!$F$24</f>
        <v>4689.8051477700001</v>
      </c>
      <c r="C20" s="36">
        <f>SUMIFS(СВЦЭМ!$D$39:$D$782,СВЦЭМ!$A$39:$A$782,$A20,СВЦЭМ!$B$39:$B$782,C$11)+'СЕТ СН'!$F$14+СВЦЭМ!$D$10+'СЕТ СН'!$F$5-'СЕТ СН'!$F$24</f>
        <v>4617.0718043100005</v>
      </c>
      <c r="D20" s="36">
        <f>SUMIFS(СВЦЭМ!$D$39:$D$782,СВЦЭМ!$A$39:$A$782,$A20,СВЦЭМ!$B$39:$B$782,D$11)+'СЕТ СН'!$F$14+СВЦЭМ!$D$10+'СЕТ СН'!$F$5-'СЕТ СН'!$F$24</f>
        <v>4645.5693288599996</v>
      </c>
      <c r="E20" s="36">
        <f>SUMIFS(СВЦЭМ!$D$39:$D$782,СВЦЭМ!$A$39:$A$782,$A20,СВЦЭМ!$B$39:$B$782,E$11)+'СЕТ СН'!$F$14+СВЦЭМ!$D$10+'СЕТ СН'!$F$5-'СЕТ СН'!$F$24</f>
        <v>4660.1231269199998</v>
      </c>
      <c r="F20" s="36">
        <f>SUMIFS(СВЦЭМ!$D$39:$D$782,СВЦЭМ!$A$39:$A$782,$A20,СВЦЭМ!$B$39:$B$782,F$11)+'СЕТ СН'!$F$14+СВЦЭМ!$D$10+'СЕТ СН'!$F$5-'СЕТ СН'!$F$24</f>
        <v>4658.9914838000004</v>
      </c>
      <c r="G20" s="36">
        <f>SUMIFS(СВЦЭМ!$D$39:$D$782,СВЦЭМ!$A$39:$A$782,$A20,СВЦЭМ!$B$39:$B$782,G$11)+'СЕТ СН'!$F$14+СВЦЭМ!$D$10+'СЕТ СН'!$F$5-'СЕТ СН'!$F$24</f>
        <v>4620.7558650000001</v>
      </c>
      <c r="H20" s="36">
        <f>SUMIFS(СВЦЭМ!$D$39:$D$782,СВЦЭМ!$A$39:$A$782,$A20,СВЦЭМ!$B$39:$B$782,H$11)+'СЕТ СН'!$F$14+СВЦЭМ!$D$10+'СЕТ СН'!$F$5-'СЕТ СН'!$F$24</f>
        <v>4596.9694615600001</v>
      </c>
      <c r="I20" s="36">
        <f>SUMIFS(СВЦЭМ!$D$39:$D$782,СВЦЭМ!$A$39:$A$782,$A20,СВЦЭМ!$B$39:$B$782,I$11)+'СЕТ СН'!$F$14+СВЦЭМ!$D$10+'СЕТ СН'!$F$5-'СЕТ СН'!$F$24</f>
        <v>4640.4005614199996</v>
      </c>
      <c r="J20" s="36">
        <f>SUMIFS(СВЦЭМ!$D$39:$D$782,СВЦЭМ!$A$39:$A$782,$A20,СВЦЭМ!$B$39:$B$782,J$11)+'СЕТ СН'!$F$14+СВЦЭМ!$D$10+'СЕТ СН'!$F$5-'СЕТ СН'!$F$24</f>
        <v>4626.1611882199995</v>
      </c>
      <c r="K20" s="36">
        <f>SUMIFS(СВЦЭМ!$D$39:$D$782,СВЦЭМ!$A$39:$A$782,$A20,СВЦЭМ!$B$39:$B$782,K$11)+'СЕТ СН'!$F$14+СВЦЭМ!$D$10+'СЕТ СН'!$F$5-'СЕТ СН'!$F$24</f>
        <v>4628.7010928700001</v>
      </c>
      <c r="L20" s="36">
        <f>SUMIFS(СВЦЭМ!$D$39:$D$782,СВЦЭМ!$A$39:$A$782,$A20,СВЦЭМ!$B$39:$B$782,L$11)+'СЕТ СН'!$F$14+СВЦЭМ!$D$10+'СЕТ СН'!$F$5-'СЕТ СН'!$F$24</f>
        <v>4674.9933340099997</v>
      </c>
      <c r="M20" s="36">
        <f>SUMIFS(СВЦЭМ!$D$39:$D$782,СВЦЭМ!$A$39:$A$782,$A20,СВЦЭМ!$B$39:$B$782,M$11)+'СЕТ СН'!$F$14+СВЦЭМ!$D$10+'СЕТ СН'!$F$5-'СЕТ СН'!$F$24</f>
        <v>4712.86771073</v>
      </c>
      <c r="N20" s="36">
        <f>SUMIFS(СВЦЭМ!$D$39:$D$782,СВЦЭМ!$A$39:$A$782,$A20,СВЦЭМ!$B$39:$B$782,N$11)+'СЕТ СН'!$F$14+СВЦЭМ!$D$10+'СЕТ СН'!$F$5-'СЕТ СН'!$F$24</f>
        <v>4752.9346873200002</v>
      </c>
      <c r="O20" s="36">
        <f>SUMIFS(СВЦЭМ!$D$39:$D$782,СВЦЭМ!$A$39:$A$782,$A20,СВЦЭМ!$B$39:$B$782,O$11)+'СЕТ СН'!$F$14+СВЦЭМ!$D$10+'СЕТ СН'!$F$5-'СЕТ СН'!$F$24</f>
        <v>4752.1377502300002</v>
      </c>
      <c r="P20" s="36">
        <f>SUMIFS(СВЦЭМ!$D$39:$D$782,СВЦЭМ!$A$39:$A$782,$A20,СВЦЭМ!$B$39:$B$782,P$11)+'СЕТ СН'!$F$14+СВЦЭМ!$D$10+'СЕТ СН'!$F$5-'СЕТ СН'!$F$24</f>
        <v>4750.6057750300006</v>
      </c>
      <c r="Q20" s="36">
        <f>SUMIFS(СВЦЭМ!$D$39:$D$782,СВЦЭМ!$A$39:$A$782,$A20,СВЦЭМ!$B$39:$B$782,Q$11)+'СЕТ СН'!$F$14+СВЦЭМ!$D$10+'СЕТ СН'!$F$5-'СЕТ СН'!$F$24</f>
        <v>4748.7838720099999</v>
      </c>
      <c r="R20" s="36">
        <f>SUMIFS(СВЦЭМ!$D$39:$D$782,СВЦЭМ!$A$39:$A$782,$A20,СВЦЭМ!$B$39:$B$782,R$11)+'СЕТ СН'!$F$14+СВЦЭМ!$D$10+'СЕТ СН'!$F$5-'СЕТ СН'!$F$24</f>
        <v>4746.0323775699999</v>
      </c>
      <c r="S20" s="36">
        <f>SUMIFS(СВЦЭМ!$D$39:$D$782,СВЦЭМ!$A$39:$A$782,$A20,СВЦЭМ!$B$39:$B$782,S$11)+'СЕТ СН'!$F$14+СВЦЭМ!$D$10+'СЕТ СН'!$F$5-'СЕТ СН'!$F$24</f>
        <v>4745.5031566600001</v>
      </c>
      <c r="T20" s="36">
        <f>SUMIFS(СВЦЭМ!$D$39:$D$782,СВЦЭМ!$A$39:$A$782,$A20,СВЦЭМ!$B$39:$B$782,T$11)+'СЕТ СН'!$F$14+СВЦЭМ!$D$10+'СЕТ СН'!$F$5-'СЕТ СН'!$F$24</f>
        <v>4714.6120246</v>
      </c>
      <c r="U20" s="36">
        <f>SUMIFS(СВЦЭМ!$D$39:$D$782,СВЦЭМ!$A$39:$A$782,$A20,СВЦЭМ!$B$39:$B$782,U$11)+'СЕТ СН'!$F$14+СВЦЭМ!$D$10+'СЕТ СН'!$F$5-'СЕТ СН'!$F$24</f>
        <v>4694.7000299700003</v>
      </c>
      <c r="V20" s="36">
        <f>SUMIFS(СВЦЭМ!$D$39:$D$782,СВЦЭМ!$A$39:$A$782,$A20,СВЦЭМ!$B$39:$B$782,V$11)+'СЕТ СН'!$F$14+СВЦЭМ!$D$10+'СЕТ СН'!$F$5-'СЕТ СН'!$F$24</f>
        <v>4687.2796994199998</v>
      </c>
      <c r="W20" s="36">
        <f>SUMIFS(СВЦЭМ!$D$39:$D$782,СВЦЭМ!$A$39:$A$782,$A20,СВЦЭМ!$B$39:$B$782,W$11)+'СЕТ СН'!$F$14+СВЦЭМ!$D$10+'СЕТ СН'!$F$5-'СЕТ СН'!$F$24</f>
        <v>4667.4348856899996</v>
      </c>
      <c r="X20" s="36">
        <f>SUMIFS(СВЦЭМ!$D$39:$D$782,СВЦЭМ!$A$39:$A$782,$A20,СВЦЭМ!$B$39:$B$782,X$11)+'СЕТ СН'!$F$14+СВЦЭМ!$D$10+'СЕТ СН'!$F$5-'СЕТ СН'!$F$24</f>
        <v>4656.0549267300003</v>
      </c>
      <c r="Y20" s="36">
        <f>SUMIFS(СВЦЭМ!$D$39:$D$782,СВЦЭМ!$A$39:$A$782,$A20,СВЦЭМ!$B$39:$B$782,Y$11)+'СЕТ СН'!$F$14+СВЦЭМ!$D$10+'СЕТ СН'!$F$5-'СЕТ СН'!$F$24</f>
        <v>4648.61847536</v>
      </c>
    </row>
    <row r="21" spans="1:25" ht="15.75" x14ac:dyDescent="0.2">
      <c r="A21" s="35">
        <f t="shared" si="0"/>
        <v>44967</v>
      </c>
      <c r="B21" s="36">
        <f>SUMIFS(СВЦЭМ!$D$39:$D$782,СВЦЭМ!$A$39:$A$782,$A21,СВЦЭМ!$B$39:$B$782,B$11)+'СЕТ СН'!$F$14+СВЦЭМ!$D$10+'СЕТ СН'!$F$5-'СЕТ СН'!$F$24</f>
        <v>4692.6994151300005</v>
      </c>
      <c r="C21" s="36">
        <f>SUMIFS(СВЦЭМ!$D$39:$D$782,СВЦЭМ!$A$39:$A$782,$A21,СВЦЭМ!$B$39:$B$782,C$11)+'СЕТ СН'!$F$14+СВЦЭМ!$D$10+'СЕТ СН'!$F$5-'СЕТ СН'!$F$24</f>
        <v>4713.6179314600004</v>
      </c>
      <c r="D21" s="36">
        <f>SUMIFS(СВЦЭМ!$D$39:$D$782,СВЦЭМ!$A$39:$A$782,$A21,СВЦЭМ!$B$39:$B$782,D$11)+'СЕТ СН'!$F$14+СВЦЭМ!$D$10+'СЕТ СН'!$F$5-'СЕТ СН'!$F$24</f>
        <v>4706.3118938899997</v>
      </c>
      <c r="E21" s="36">
        <f>SUMIFS(СВЦЭМ!$D$39:$D$782,СВЦЭМ!$A$39:$A$782,$A21,СВЦЭМ!$B$39:$B$782,E$11)+'СЕТ СН'!$F$14+СВЦЭМ!$D$10+'СЕТ СН'!$F$5-'СЕТ СН'!$F$24</f>
        <v>4737.3247123700003</v>
      </c>
      <c r="F21" s="36">
        <f>SUMIFS(СВЦЭМ!$D$39:$D$782,СВЦЭМ!$A$39:$A$782,$A21,СВЦЭМ!$B$39:$B$782,F$11)+'СЕТ СН'!$F$14+СВЦЭМ!$D$10+'СЕТ СН'!$F$5-'СЕТ СН'!$F$24</f>
        <v>4723.1480946600004</v>
      </c>
      <c r="G21" s="36">
        <f>SUMIFS(СВЦЭМ!$D$39:$D$782,СВЦЭМ!$A$39:$A$782,$A21,СВЦЭМ!$B$39:$B$782,G$11)+'СЕТ СН'!$F$14+СВЦЭМ!$D$10+'СЕТ СН'!$F$5-'СЕТ СН'!$F$24</f>
        <v>4697.7066481700003</v>
      </c>
      <c r="H21" s="36">
        <f>SUMIFS(СВЦЭМ!$D$39:$D$782,СВЦЭМ!$A$39:$A$782,$A21,СВЦЭМ!$B$39:$B$782,H$11)+'СЕТ СН'!$F$14+СВЦЭМ!$D$10+'СЕТ СН'!$F$5-'СЕТ СН'!$F$24</f>
        <v>4754.1421982700003</v>
      </c>
      <c r="I21" s="36">
        <f>SUMIFS(СВЦЭМ!$D$39:$D$782,СВЦЭМ!$A$39:$A$782,$A21,СВЦЭМ!$B$39:$B$782,I$11)+'СЕТ СН'!$F$14+СВЦЭМ!$D$10+'СЕТ СН'!$F$5-'СЕТ СН'!$F$24</f>
        <v>4740.2750040800001</v>
      </c>
      <c r="J21" s="36">
        <f>SUMIFS(СВЦЭМ!$D$39:$D$782,СВЦЭМ!$A$39:$A$782,$A21,СВЦЭМ!$B$39:$B$782,J$11)+'СЕТ СН'!$F$14+СВЦЭМ!$D$10+'СЕТ СН'!$F$5-'СЕТ СН'!$F$24</f>
        <v>4727.7213173199998</v>
      </c>
      <c r="K21" s="36">
        <f>SUMIFS(СВЦЭМ!$D$39:$D$782,СВЦЭМ!$A$39:$A$782,$A21,СВЦЭМ!$B$39:$B$782,K$11)+'СЕТ СН'!$F$14+СВЦЭМ!$D$10+'СЕТ СН'!$F$5-'СЕТ СН'!$F$24</f>
        <v>4720.8701521200001</v>
      </c>
      <c r="L21" s="36">
        <f>SUMIFS(СВЦЭМ!$D$39:$D$782,СВЦЭМ!$A$39:$A$782,$A21,СВЦЭМ!$B$39:$B$782,L$11)+'СЕТ СН'!$F$14+СВЦЭМ!$D$10+'СЕТ СН'!$F$5-'СЕТ СН'!$F$24</f>
        <v>4720.74516632</v>
      </c>
      <c r="M21" s="36">
        <f>SUMIFS(СВЦЭМ!$D$39:$D$782,СВЦЭМ!$A$39:$A$782,$A21,СВЦЭМ!$B$39:$B$782,M$11)+'СЕТ СН'!$F$14+СВЦЭМ!$D$10+'СЕТ СН'!$F$5-'СЕТ СН'!$F$24</f>
        <v>4735.0531299300001</v>
      </c>
      <c r="N21" s="36">
        <f>SUMIFS(СВЦЭМ!$D$39:$D$782,СВЦЭМ!$A$39:$A$782,$A21,СВЦЭМ!$B$39:$B$782,N$11)+'СЕТ СН'!$F$14+СВЦЭМ!$D$10+'СЕТ СН'!$F$5-'СЕТ СН'!$F$24</f>
        <v>4729.6186930499998</v>
      </c>
      <c r="O21" s="36">
        <f>SUMIFS(СВЦЭМ!$D$39:$D$782,СВЦЭМ!$A$39:$A$782,$A21,СВЦЭМ!$B$39:$B$782,O$11)+'СЕТ СН'!$F$14+СВЦЭМ!$D$10+'СЕТ СН'!$F$5-'СЕТ СН'!$F$24</f>
        <v>4708.8458731800001</v>
      </c>
      <c r="P21" s="36">
        <f>SUMIFS(СВЦЭМ!$D$39:$D$782,СВЦЭМ!$A$39:$A$782,$A21,СВЦЭМ!$B$39:$B$782,P$11)+'СЕТ СН'!$F$14+СВЦЭМ!$D$10+'СЕТ СН'!$F$5-'СЕТ СН'!$F$24</f>
        <v>4712.2682925500003</v>
      </c>
      <c r="Q21" s="36">
        <f>SUMIFS(СВЦЭМ!$D$39:$D$782,СВЦЭМ!$A$39:$A$782,$A21,СВЦЭМ!$B$39:$B$782,Q$11)+'СЕТ СН'!$F$14+СВЦЭМ!$D$10+'СЕТ СН'!$F$5-'СЕТ СН'!$F$24</f>
        <v>4709.2903370100003</v>
      </c>
      <c r="R21" s="36">
        <f>SUMIFS(СВЦЭМ!$D$39:$D$782,СВЦЭМ!$A$39:$A$782,$A21,СВЦЭМ!$B$39:$B$782,R$11)+'СЕТ СН'!$F$14+СВЦЭМ!$D$10+'СЕТ СН'!$F$5-'СЕТ СН'!$F$24</f>
        <v>4675.7540719299996</v>
      </c>
      <c r="S21" s="36">
        <f>SUMIFS(СВЦЭМ!$D$39:$D$782,СВЦЭМ!$A$39:$A$782,$A21,СВЦЭМ!$B$39:$B$782,S$11)+'СЕТ СН'!$F$14+СВЦЭМ!$D$10+'СЕТ СН'!$F$5-'СЕТ СН'!$F$24</f>
        <v>4706.7602153999997</v>
      </c>
      <c r="T21" s="36">
        <f>SUMIFS(СВЦЭМ!$D$39:$D$782,СВЦЭМ!$A$39:$A$782,$A21,СВЦЭМ!$B$39:$B$782,T$11)+'СЕТ СН'!$F$14+СВЦЭМ!$D$10+'СЕТ СН'!$F$5-'СЕТ СН'!$F$24</f>
        <v>4705.7877260900004</v>
      </c>
      <c r="U21" s="36">
        <f>SUMIFS(СВЦЭМ!$D$39:$D$782,СВЦЭМ!$A$39:$A$782,$A21,СВЦЭМ!$B$39:$B$782,U$11)+'СЕТ СН'!$F$14+СВЦЭМ!$D$10+'СЕТ СН'!$F$5-'СЕТ СН'!$F$24</f>
        <v>4703.9011052900005</v>
      </c>
      <c r="V21" s="36">
        <f>SUMIFS(СВЦЭМ!$D$39:$D$782,СВЦЭМ!$A$39:$A$782,$A21,СВЦЭМ!$B$39:$B$782,V$11)+'СЕТ СН'!$F$14+СВЦЭМ!$D$10+'СЕТ СН'!$F$5-'СЕТ СН'!$F$24</f>
        <v>4707.5793147200002</v>
      </c>
      <c r="W21" s="36">
        <f>SUMIFS(СВЦЭМ!$D$39:$D$782,СВЦЭМ!$A$39:$A$782,$A21,СВЦЭМ!$B$39:$B$782,W$11)+'СЕТ СН'!$F$14+СВЦЭМ!$D$10+'СЕТ СН'!$F$5-'СЕТ СН'!$F$24</f>
        <v>4704.7109308300005</v>
      </c>
      <c r="X21" s="36">
        <f>SUMIFS(СВЦЭМ!$D$39:$D$782,СВЦЭМ!$A$39:$A$782,$A21,СВЦЭМ!$B$39:$B$782,X$11)+'СЕТ СН'!$F$14+СВЦЭМ!$D$10+'СЕТ СН'!$F$5-'СЕТ СН'!$F$24</f>
        <v>4689.2444508600001</v>
      </c>
      <c r="Y21" s="36">
        <f>SUMIFS(СВЦЭМ!$D$39:$D$782,СВЦЭМ!$A$39:$A$782,$A21,СВЦЭМ!$B$39:$B$782,Y$11)+'СЕТ СН'!$F$14+СВЦЭМ!$D$10+'СЕТ СН'!$F$5-'СЕТ СН'!$F$24</f>
        <v>4691.2000923400001</v>
      </c>
    </row>
    <row r="22" spans="1:25" ht="15.75" x14ac:dyDescent="0.2">
      <c r="A22" s="35">
        <f t="shared" si="0"/>
        <v>44968</v>
      </c>
      <c r="B22" s="36">
        <f>SUMIFS(СВЦЭМ!$D$39:$D$782,СВЦЭМ!$A$39:$A$782,$A22,СВЦЭМ!$B$39:$B$782,B$11)+'СЕТ СН'!$F$14+СВЦЭМ!$D$10+'СЕТ СН'!$F$5-'СЕТ СН'!$F$24</f>
        <v>4894.9579619200003</v>
      </c>
      <c r="C22" s="36">
        <f>SUMIFS(СВЦЭМ!$D$39:$D$782,СВЦЭМ!$A$39:$A$782,$A22,СВЦЭМ!$B$39:$B$782,C$11)+'СЕТ СН'!$F$14+СВЦЭМ!$D$10+'СЕТ СН'!$F$5-'СЕТ СН'!$F$24</f>
        <v>4939.1083607299997</v>
      </c>
      <c r="D22" s="36">
        <f>SUMIFS(СВЦЭМ!$D$39:$D$782,СВЦЭМ!$A$39:$A$782,$A22,СВЦЭМ!$B$39:$B$782,D$11)+'СЕТ СН'!$F$14+СВЦЭМ!$D$10+'СЕТ СН'!$F$5-'СЕТ СН'!$F$24</f>
        <v>4952.0781726000005</v>
      </c>
      <c r="E22" s="36">
        <f>SUMIFS(СВЦЭМ!$D$39:$D$782,СВЦЭМ!$A$39:$A$782,$A22,СВЦЭМ!$B$39:$B$782,E$11)+'СЕТ СН'!$F$14+СВЦЭМ!$D$10+'СЕТ СН'!$F$5-'СЕТ СН'!$F$24</f>
        <v>4953.5601491799998</v>
      </c>
      <c r="F22" s="36">
        <f>SUMIFS(СВЦЭМ!$D$39:$D$782,СВЦЭМ!$A$39:$A$782,$A22,СВЦЭМ!$B$39:$B$782,F$11)+'СЕТ СН'!$F$14+СВЦЭМ!$D$10+'СЕТ СН'!$F$5-'СЕТ СН'!$F$24</f>
        <v>4948.2582160299999</v>
      </c>
      <c r="G22" s="36">
        <f>SUMIFS(СВЦЭМ!$D$39:$D$782,СВЦЭМ!$A$39:$A$782,$A22,СВЦЭМ!$B$39:$B$782,G$11)+'СЕТ СН'!$F$14+СВЦЭМ!$D$10+'СЕТ СН'!$F$5-'СЕТ СН'!$F$24</f>
        <v>4934.4513844900002</v>
      </c>
      <c r="H22" s="36">
        <f>SUMIFS(СВЦЭМ!$D$39:$D$782,СВЦЭМ!$A$39:$A$782,$A22,СВЦЭМ!$B$39:$B$782,H$11)+'СЕТ СН'!$F$14+СВЦЭМ!$D$10+'СЕТ СН'!$F$5-'СЕТ СН'!$F$24</f>
        <v>4880.0689405499998</v>
      </c>
      <c r="I22" s="36">
        <f>SUMIFS(СВЦЭМ!$D$39:$D$782,СВЦЭМ!$A$39:$A$782,$A22,СВЦЭМ!$B$39:$B$782,I$11)+'СЕТ СН'!$F$14+СВЦЭМ!$D$10+'СЕТ СН'!$F$5-'СЕТ СН'!$F$24</f>
        <v>4815.4730444799998</v>
      </c>
      <c r="J22" s="36">
        <f>SUMIFS(СВЦЭМ!$D$39:$D$782,СВЦЭМ!$A$39:$A$782,$A22,СВЦЭМ!$B$39:$B$782,J$11)+'СЕТ СН'!$F$14+СВЦЭМ!$D$10+'СЕТ СН'!$F$5-'СЕТ СН'!$F$24</f>
        <v>4779.94145656</v>
      </c>
      <c r="K22" s="36">
        <f>SUMIFS(СВЦЭМ!$D$39:$D$782,СВЦЭМ!$A$39:$A$782,$A22,СВЦЭМ!$B$39:$B$782,K$11)+'СЕТ СН'!$F$14+СВЦЭМ!$D$10+'СЕТ СН'!$F$5-'СЕТ СН'!$F$24</f>
        <v>4728.8914833199997</v>
      </c>
      <c r="L22" s="36">
        <f>SUMIFS(СВЦЭМ!$D$39:$D$782,СВЦЭМ!$A$39:$A$782,$A22,СВЦЭМ!$B$39:$B$782,L$11)+'СЕТ СН'!$F$14+СВЦЭМ!$D$10+'СЕТ СН'!$F$5-'СЕТ СН'!$F$24</f>
        <v>4735.9070246499996</v>
      </c>
      <c r="M22" s="36">
        <f>SUMIFS(СВЦЭМ!$D$39:$D$782,СВЦЭМ!$A$39:$A$782,$A22,СВЦЭМ!$B$39:$B$782,M$11)+'СЕТ СН'!$F$14+СВЦЭМ!$D$10+'СЕТ СН'!$F$5-'СЕТ СН'!$F$24</f>
        <v>4759.1810115799999</v>
      </c>
      <c r="N22" s="36">
        <f>SUMIFS(СВЦЭМ!$D$39:$D$782,СВЦЭМ!$A$39:$A$782,$A22,СВЦЭМ!$B$39:$B$782,N$11)+'СЕТ СН'!$F$14+СВЦЭМ!$D$10+'СЕТ СН'!$F$5-'СЕТ СН'!$F$24</f>
        <v>4794.8284249400003</v>
      </c>
      <c r="O22" s="36">
        <f>SUMIFS(СВЦЭМ!$D$39:$D$782,СВЦЭМ!$A$39:$A$782,$A22,СВЦЭМ!$B$39:$B$782,O$11)+'СЕТ СН'!$F$14+СВЦЭМ!$D$10+'СЕТ СН'!$F$5-'СЕТ СН'!$F$24</f>
        <v>4820.9220562999999</v>
      </c>
      <c r="P22" s="36">
        <f>SUMIFS(СВЦЭМ!$D$39:$D$782,СВЦЭМ!$A$39:$A$782,$A22,СВЦЭМ!$B$39:$B$782,P$11)+'СЕТ СН'!$F$14+СВЦЭМ!$D$10+'СЕТ СН'!$F$5-'СЕТ СН'!$F$24</f>
        <v>4842.3913543899998</v>
      </c>
      <c r="Q22" s="36">
        <f>SUMIFS(СВЦЭМ!$D$39:$D$782,СВЦЭМ!$A$39:$A$782,$A22,СВЦЭМ!$B$39:$B$782,Q$11)+'СЕТ СН'!$F$14+СВЦЭМ!$D$10+'СЕТ СН'!$F$5-'СЕТ СН'!$F$24</f>
        <v>4847.8425408399999</v>
      </c>
      <c r="R22" s="36">
        <f>SUMIFS(СВЦЭМ!$D$39:$D$782,СВЦЭМ!$A$39:$A$782,$A22,СВЦЭМ!$B$39:$B$782,R$11)+'СЕТ СН'!$F$14+СВЦЭМ!$D$10+'СЕТ СН'!$F$5-'СЕТ СН'!$F$24</f>
        <v>4828.1811992399998</v>
      </c>
      <c r="S22" s="36">
        <f>SUMIFS(СВЦЭМ!$D$39:$D$782,СВЦЭМ!$A$39:$A$782,$A22,СВЦЭМ!$B$39:$B$782,S$11)+'СЕТ СН'!$F$14+СВЦЭМ!$D$10+'СЕТ СН'!$F$5-'СЕТ СН'!$F$24</f>
        <v>4779.8861219099999</v>
      </c>
      <c r="T22" s="36">
        <f>SUMIFS(СВЦЭМ!$D$39:$D$782,СВЦЭМ!$A$39:$A$782,$A22,СВЦЭМ!$B$39:$B$782,T$11)+'СЕТ СН'!$F$14+СВЦЭМ!$D$10+'СЕТ СН'!$F$5-'СЕТ СН'!$F$24</f>
        <v>4759.4344594900003</v>
      </c>
      <c r="U22" s="36">
        <f>SUMIFS(СВЦЭМ!$D$39:$D$782,СВЦЭМ!$A$39:$A$782,$A22,СВЦЭМ!$B$39:$B$782,U$11)+'СЕТ СН'!$F$14+СВЦЭМ!$D$10+'СЕТ СН'!$F$5-'СЕТ СН'!$F$24</f>
        <v>4772.7784551000004</v>
      </c>
      <c r="V22" s="36">
        <f>SUMIFS(СВЦЭМ!$D$39:$D$782,СВЦЭМ!$A$39:$A$782,$A22,СВЦЭМ!$B$39:$B$782,V$11)+'СЕТ СН'!$F$14+СВЦЭМ!$D$10+'СЕТ СН'!$F$5-'СЕТ СН'!$F$24</f>
        <v>4799.9980967399997</v>
      </c>
      <c r="W22" s="36">
        <f>SUMIFS(СВЦЭМ!$D$39:$D$782,СВЦЭМ!$A$39:$A$782,$A22,СВЦЭМ!$B$39:$B$782,W$11)+'СЕТ СН'!$F$14+СВЦЭМ!$D$10+'СЕТ СН'!$F$5-'СЕТ СН'!$F$24</f>
        <v>4830.9793621899998</v>
      </c>
      <c r="X22" s="36">
        <f>SUMIFS(СВЦЭМ!$D$39:$D$782,СВЦЭМ!$A$39:$A$782,$A22,СВЦЭМ!$B$39:$B$782,X$11)+'СЕТ СН'!$F$14+СВЦЭМ!$D$10+'СЕТ СН'!$F$5-'СЕТ СН'!$F$24</f>
        <v>4862.9261251099997</v>
      </c>
      <c r="Y22" s="36">
        <f>SUMIFS(СВЦЭМ!$D$39:$D$782,СВЦЭМ!$A$39:$A$782,$A22,СВЦЭМ!$B$39:$B$782,Y$11)+'СЕТ СН'!$F$14+СВЦЭМ!$D$10+'СЕТ СН'!$F$5-'СЕТ СН'!$F$24</f>
        <v>4908.0459491399997</v>
      </c>
    </row>
    <row r="23" spans="1:25" ht="15.75" x14ac:dyDescent="0.2">
      <c r="A23" s="35">
        <f t="shared" si="0"/>
        <v>44969</v>
      </c>
      <c r="B23" s="36">
        <f>SUMIFS(СВЦЭМ!$D$39:$D$782,СВЦЭМ!$A$39:$A$782,$A23,СВЦЭМ!$B$39:$B$782,B$11)+'СЕТ СН'!$F$14+СВЦЭМ!$D$10+'СЕТ СН'!$F$5-'СЕТ СН'!$F$24</f>
        <v>4791.8781190999998</v>
      </c>
      <c r="C23" s="36">
        <f>SUMIFS(СВЦЭМ!$D$39:$D$782,СВЦЭМ!$A$39:$A$782,$A23,СВЦЭМ!$B$39:$B$782,C$11)+'СЕТ СН'!$F$14+СВЦЭМ!$D$10+'СЕТ СН'!$F$5-'СЕТ СН'!$F$24</f>
        <v>4869.5804278800006</v>
      </c>
      <c r="D23" s="36">
        <f>SUMIFS(СВЦЭМ!$D$39:$D$782,СВЦЭМ!$A$39:$A$782,$A23,СВЦЭМ!$B$39:$B$782,D$11)+'СЕТ СН'!$F$14+СВЦЭМ!$D$10+'СЕТ СН'!$F$5-'СЕТ СН'!$F$24</f>
        <v>4868.8338570100004</v>
      </c>
      <c r="E23" s="36">
        <f>SUMIFS(СВЦЭМ!$D$39:$D$782,СВЦЭМ!$A$39:$A$782,$A23,СВЦЭМ!$B$39:$B$782,E$11)+'СЕТ СН'!$F$14+СВЦЭМ!$D$10+'СЕТ СН'!$F$5-'СЕТ СН'!$F$24</f>
        <v>4835.7298584099999</v>
      </c>
      <c r="F23" s="36">
        <f>SUMIFS(СВЦЭМ!$D$39:$D$782,СВЦЭМ!$A$39:$A$782,$A23,СВЦЭМ!$B$39:$B$782,F$11)+'СЕТ СН'!$F$14+СВЦЭМ!$D$10+'СЕТ СН'!$F$5-'СЕТ СН'!$F$24</f>
        <v>4874.5801380699995</v>
      </c>
      <c r="G23" s="36">
        <f>SUMIFS(СВЦЭМ!$D$39:$D$782,СВЦЭМ!$A$39:$A$782,$A23,СВЦЭМ!$B$39:$B$782,G$11)+'СЕТ СН'!$F$14+СВЦЭМ!$D$10+'СЕТ СН'!$F$5-'СЕТ СН'!$F$24</f>
        <v>4881.1795247099999</v>
      </c>
      <c r="H23" s="36">
        <f>SUMIFS(СВЦЭМ!$D$39:$D$782,СВЦЭМ!$A$39:$A$782,$A23,СВЦЭМ!$B$39:$B$782,H$11)+'СЕТ СН'!$F$14+СВЦЭМ!$D$10+'СЕТ СН'!$F$5-'СЕТ СН'!$F$24</f>
        <v>4874.8557649200002</v>
      </c>
      <c r="I23" s="36">
        <f>SUMIFS(СВЦЭМ!$D$39:$D$782,СВЦЭМ!$A$39:$A$782,$A23,СВЦЭМ!$B$39:$B$782,I$11)+'СЕТ СН'!$F$14+СВЦЭМ!$D$10+'СЕТ СН'!$F$5-'СЕТ СН'!$F$24</f>
        <v>4879.2965225099997</v>
      </c>
      <c r="J23" s="36">
        <f>SUMIFS(СВЦЭМ!$D$39:$D$782,СВЦЭМ!$A$39:$A$782,$A23,СВЦЭМ!$B$39:$B$782,J$11)+'СЕТ СН'!$F$14+СВЦЭМ!$D$10+'СЕТ СН'!$F$5-'СЕТ СН'!$F$24</f>
        <v>4870.8903583000001</v>
      </c>
      <c r="K23" s="36">
        <f>SUMIFS(СВЦЭМ!$D$39:$D$782,СВЦЭМ!$A$39:$A$782,$A23,СВЦЭМ!$B$39:$B$782,K$11)+'СЕТ СН'!$F$14+СВЦЭМ!$D$10+'СЕТ СН'!$F$5-'СЕТ СН'!$F$24</f>
        <v>4802.0262721199997</v>
      </c>
      <c r="L23" s="36">
        <f>SUMIFS(СВЦЭМ!$D$39:$D$782,СВЦЭМ!$A$39:$A$782,$A23,СВЦЭМ!$B$39:$B$782,L$11)+'СЕТ СН'!$F$14+СВЦЭМ!$D$10+'СЕТ СН'!$F$5-'СЕТ СН'!$F$24</f>
        <v>4764.71179837</v>
      </c>
      <c r="M23" s="36">
        <f>SUMIFS(СВЦЭМ!$D$39:$D$782,СВЦЭМ!$A$39:$A$782,$A23,СВЦЭМ!$B$39:$B$782,M$11)+'СЕТ СН'!$F$14+СВЦЭМ!$D$10+'СЕТ СН'!$F$5-'СЕТ СН'!$F$24</f>
        <v>4763.3739629499996</v>
      </c>
      <c r="N23" s="36">
        <f>SUMIFS(СВЦЭМ!$D$39:$D$782,СВЦЭМ!$A$39:$A$782,$A23,СВЦЭМ!$B$39:$B$782,N$11)+'СЕТ СН'!$F$14+СВЦЭМ!$D$10+'СЕТ СН'!$F$5-'СЕТ СН'!$F$24</f>
        <v>4778.0723054600003</v>
      </c>
      <c r="O23" s="36">
        <f>SUMIFS(СВЦЭМ!$D$39:$D$782,СВЦЭМ!$A$39:$A$782,$A23,СВЦЭМ!$B$39:$B$782,O$11)+'СЕТ СН'!$F$14+СВЦЭМ!$D$10+'СЕТ СН'!$F$5-'СЕТ СН'!$F$24</f>
        <v>4812.68574059</v>
      </c>
      <c r="P23" s="36">
        <f>SUMIFS(СВЦЭМ!$D$39:$D$782,СВЦЭМ!$A$39:$A$782,$A23,СВЦЭМ!$B$39:$B$782,P$11)+'СЕТ СН'!$F$14+СВЦЭМ!$D$10+'СЕТ СН'!$F$5-'СЕТ СН'!$F$24</f>
        <v>4832.5190447799996</v>
      </c>
      <c r="Q23" s="36">
        <f>SUMIFS(СВЦЭМ!$D$39:$D$782,СВЦЭМ!$A$39:$A$782,$A23,СВЦЭМ!$B$39:$B$782,Q$11)+'СЕТ СН'!$F$14+СВЦЭМ!$D$10+'СЕТ СН'!$F$5-'СЕТ СН'!$F$24</f>
        <v>4844.9340166700003</v>
      </c>
      <c r="R23" s="36">
        <f>SUMIFS(СВЦЭМ!$D$39:$D$782,СВЦЭМ!$A$39:$A$782,$A23,СВЦЭМ!$B$39:$B$782,R$11)+'СЕТ СН'!$F$14+СВЦЭМ!$D$10+'СЕТ СН'!$F$5-'СЕТ СН'!$F$24</f>
        <v>4847.2712903399997</v>
      </c>
      <c r="S23" s="36">
        <f>SUMIFS(СВЦЭМ!$D$39:$D$782,СВЦЭМ!$A$39:$A$782,$A23,СВЦЭМ!$B$39:$B$782,S$11)+'СЕТ СН'!$F$14+СВЦЭМ!$D$10+'СЕТ СН'!$F$5-'СЕТ СН'!$F$24</f>
        <v>4804.9329148500001</v>
      </c>
      <c r="T23" s="36">
        <f>SUMIFS(СВЦЭМ!$D$39:$D$782,СВЦЭМ!$A$39:$A$782,$A23,СВЦЭМ!$B$39:$B$782,T$11)+'СЕТ СН'!$F$14+СВЦЭМ!$D$10+'СЕТ СН'!$F$5-'СЕТ СН'!$F$24</f>
        <v>4775.11226162</v>
      </c>
      <c r="U23" s="36">
        <f>SUMIFS(СВЦЭМ!$D$39:$D$782,СВЦЭМ!$A$39:$A$782,$A23,СВЦЭМ!$B$39:$B$782,U$11)+'СЕТ СН'!$F$14+СВЦЭМ!$D$10+'СЕТ СН'!$F$5-'СЕТ СН'!$F$24</f>
        <v>4746.17597037</v>
      </c>
      <c r="V23" s="36">
        <f>SUMIFS(СВЦЭМ!$D$39:$D$782,СВЦЭМ!$A$39:$A$782,$A23,СВЦЭМ!$B$39:$B$782,V$11)+'СЕТ СН'!$F$14+СВЦЭМ!$D$10+'СЕТ СН'!$F$5-'СЕТ СН'!$F$24</f>
        <v>4770.5769115499997</v>
      </c>
      <c r="W23" s="36">
        <f>SUMIFS(СВЦЭМ!$D$39:$D$782,СВЦЭМ!$A$39:$A$782,$A23,СВЦЭМ!$B$39:$B$782,W$11)+'СЕТ СН'!$F$14+СВЦЭМ!$D$10+'СЕТ СН'!$F$5-'СЕТ СН'!$F$24</f>
        <v>4785.8324497399999</v>
      </c>
      <c r="X23" s="36">
        <f>SUMIFS(СВЦЭМ!$D$39:$D$782,СВЦЭМ!$A$39:$A$782,$A23,СВЦЭМ!$B$39:$B$782,X$11)+'СЕТ СН'!$F$14+СВЦЭМ!$D$10+'СЕТ СН'!$F$5-'СЕТ СН'!$F$24</f>
        <v>4829.9001508199999</v>
      </c>
      <c r="Y23" s="36">
        <f>SUMIFS(СВЦЭМ!$D$39:$D$782,СВЦЭМ!$A$39:$A$782,$A23,СВЦЭМ!$B$39:$B$782,Y$11)+'СЕТ СН'!$F$14+СВЦЭМ!$D$10+'СЕТ СН'!$F$5-'СЕТ СН'!$F$24</f>
        <v>4828.2298271999998</v>
      </c>
    </row>
    <row r="24" spans="1:25" ht="15.75" x14ac:dyDescent="0.2">
      <c r="A24" s="35">
        <f t="shared" si="0"/>
        <v>44970</v>
      </c>
      <c r="B24" s="36">
        <f>SUMIFS(СВЦЭМ!$D$39:$D$782,СВЦЭМ!$A$39:$A$782,$A24,СВЦЭМ!$B$39:$B$782,B$11)+'СЕТ СН'!$F$14+СВЦЭМ!$D$10+'СЕТ СН'!$F$5-'СЕТ СН'!$F$24</f>
        <v>4935.0965178699998</v>
      </c>
      <c r="C24" s="36">
        <f>SUMIFS(СВЦЭМ!$D$39:$D$782,СВЦЭМ!$A$39:$A$782,$A24,СВЦЭМ!$B$39:$B$782,C$11)+'СЕТ СН'!$F$14+СВЦЭМ!$D$10+'СЕТ СН'!$F$5-'СЕТ СН'!$F$24</f>
        <v>4970.5367832299999</v>
      </c>
      <c r="D24" s="36">
        <f>SUMIFS(СВЦЭМ!$D$39:$D$782,СВЦЭМ!$A$39:$A$782,$A24,СВЦЭМ!$B$39:$B$782,D$11)+'СЕТ СН'!$F$14+СВЦЭМ!$D$10+'СЕТ СН'!$F$5-'СЕТ СН'!$F$24</f>
        <v>4977.0069554800002</v>
      </c>
      <c r="E24" s="36">
        <f>SUMIFS(СВЦЭМ!$D$39:$D$782,СВЦЭМ!$A$39:$A$782,$A24,СВЦЭМ!$B$39:$B$782,E$11)+'СЕТ СН'!$F$14+СВЦЭМ!$D$10+'СЕТ СН'!$F$5-'СЕТ СН'!$F$24</f>
        <v>4978.6649422499995</v>
      </c>
      <c r="F24" s="36">
        <f>SUMIFS(СВЦЭМ!$D$39:$D$782,СВЦЭМ!$A$39:$A$782,$A24,СВЦЭМ!$B$39:$B$782,F$11)+'СЕТ СН'!$F$14+СВЦЭМ!$D$10+'СЕТ СН'!$F$5-'СЕТ СН'!$F$24</f>
        <v>4948.4957595800006</v>
      </c>
      <c r="G24" s="36">
        <f>SUMIFS(СВЦЭМ!$D$39:$D$782,СВЦЭМ!$A$39:$A$782,$A24,СВЦЭМ!$B$39:$B$782,G$11)+'СЕТ СН'!$F$14+СВЦЭМ!$D$10+'СЕТ СН'!$F$5-'СЕТ СН'!$F$24</f>
        <v>4904.2954793899999</v>
      </c>
      <c r="H24" s="36">
        <f>SUMIFS(СВЦЭМ!$D$39:$D$782,СВЦЭМ!$A$39:$A$782,$A24,СВЦЭМ!$B$39:$B$782,H$11)+'СЕТ СН'!$F$14+СВЦЭМ!$D$10+'СЕТ СН'!$F$5-'СЕТ СН'!$F$24</f>
        <v>4848.2307760599997</v>
      </c>
      <c r="I24" s="36">
        <f>SUMIFS(СВЦЭМ!$D$39:$D$782,СВЦЭМ!$A$39:$A$782,$A24,СВЦЭМ!$B$39:$B$782,I$11)+'СЕТ СН'!$F$14+СВЦЭМ!$D$10+'СЕТ СН'!$F$5-'СЕТ СН'!$F$24</f>
        <v>4851.0033175799999</v>
      </c>
      <c r="J24" s="36">
        <f>SUMIFS(СВЦЭМ!$D$39:$D$782,СВЦЭМ!$A$39:$A$782,$A24,СВЦЭМ!$B$39:$B$782,J$11)+'СЕТ СН'!$F$14+СВЦЭМ!$D$10+'СЕТ СН'!$F$5-'СЕТ СН'!$F$24</f>
        <v>4804.4211008700004</v>
      </c>
      <c r="K24" s="36">
        <f>SUMIFS(СВЦЭМ!$D$39:$D$782,СВЦЭМ!$A$39:$A$782,$A24,СВЦЭМ!$B$39:$B$782,K$11)+'СЕТ СН'!$F$14+СВЦЭМ!$D$10+'СЕТ СН'!$F$5-'СЕТ СН'!$F$24</f>
        <v>4778.3641163499997</v>
      </c>
      <c r="L24" s="36">
        <f>SUMIFS(СВЦЭМ!$D$39:$D$782,СВЦЭМ!$A$39:$A$782,$A24,СВЦЭМ!$B$39:$B$782,L$11)+'СЕТ СН'!$F$14+СВЦЭМ!$D$10+'СЕТ СН'!$F$5-'СЕТ СН'!$F$24</f>
        <v>4793.7372830300001</v>
      </c>
      <c r="M24" s="36">
        <f>SUMIFS(СВЦЭМ!$D$39:$D$782,СВЦЭМ!$A$39:$A$782,$A24,СВЦЭМ!$B$39:$B$782,M$11)+'СЕТ СН'!$F$14+СВЦЭМ!$D$10+'СЕТ СН'!$F$5-'СЕТ СН'!$F$24</f>
        <v>4813.0507300400004</v>
      </c>
      <c r="N24" s="36">
        <f>SUMIFS(СВЦЭМ!$D$39:$D$782,СВЦЭМ!$A$39:$A$782,$A24,СВЦЭМ!$B$39:$B$782,N$11)+'СЕТ СН'!$F$14+СВЦЭМ!$D$10+'СЕТ СН'!$F$5-'СЕТ СН'!$F$24</f>
        <v>4864.8332999800004</v>
      </c>
      <c r="O24" s="36">
        <f>SUMIFS(СВЦЭМ!$D$39:$D$782,СВЦЭМ!$A$39:$A$782,$A24,СВЦЭМ!$B$39:$B$782,O$11)+'СЕТ СН'!$F$14+СВЦЭМ!$D$10+'СЕТ СН'!$F$5-'СЕТ СН'!$F$24</f>
        <v>4907.3620916099999</v>
      </c>
      <c r="P24" s="36">
        <f>SUMIFS(СВЦЭМ!$D$39:$D$782,СВЦЭМ!$A$39:$A$782,$A24,СВЦЭМ!$B$39:$B$782,P$11)+'СЕТ СН'!$F$14+СВЦЭМ!$D$10+'СЕТ СН'!$F$5-'СЕТ СН'!$F$24</f>
        <v>4943.6066027799998</v>
      </c>
      <c r="Q24" s="36">
        <f>SUMIFS(СВЦЭМ!$D$39:$D$782,СВЦЭМ!$A$39:$A$782,$A24,СВЦЭМ!$B$39:$B$782,Q$11)+'СЕТ СН'!$F$14+СВЦЭМ!$D$10+'СЕТ СН'!$F$5-'СЕТ СН'!$F$24</f>
        <v>4957.5637665599997</v>
      </c>
      <c r="R24" s="36">
        <f>SUMIFS(СВЦЭМ!$D$39:$D$782,СВЦЭМ!$A$39:$A$782,$A24,СВЦЭМ!$B$39:$B$782,R$11)+'СЕТ СН'!$F$14+СВЦЭМ!$D$10+'СЕТ СН'!$F$5-'СЕТ СН'!$F$24</f>
        <v>4946.2699946600005</v>
      </c>
      <c r="S24" s="36">
        <f>SUMIFS(СВЦЭМ!$D$39:$D$782,СВЦЭМ!$A$39:$A$782,$A24,СВЦЭМ!$B$39:$B$782,S$11)+'СЕТ СН'!$F$14+СВЦЭМ!$D$10+'СЕТ СН'!$F$5-'СЕТ СН'!$F$24</f>
        <v>4895.3582625199997</v>
      </c>
      <c r="T24" s="36">
        <f>SUMIFS(СВЦЭМ!$D$39:$D$782,СВЦЭМ!$A$39:$A$782,$A24,СВЦЭМ!$B$39:$B$782,T$11)+'СЕТ СН'!$F$14+СВЦЭМ!$D$10+'СЕТ СН'!$F$5-'СЕТ СН'!$F$24</f>
        <v>4854.8228805799999</v>
      </c>
      <c r="U24" s="36">
        <f>SUMIFS(СВЦЭМ!$D$39:$D$782,СВЦЭМ!$A$39:$A$782,$A24,СВЦЭМ!$B$39:$B$782,U$11)+'СЕТ СН'!$F$14+СВЦЭМ!$D$10+'СЕТ СН'!$F$5-'СЕТ СН'!$F$24</f>
        <v>4896.2010508900003</v>
      </c>
      <c r="V24" s="36">
        <f>SUMIFS(СВЦЭМ!$D$39:$D$782,СВЦЭМ!$A$39:$A$782,$A24,СВЦЭМ!$B$39:$B$782,V$11)+'СЕТ СН'!$F$14+СВЦЭМ!$D$10+'СЕТ СН'!$F$5-'СЕТ СН'!$F$24</f>
        <v>4908.3300449099997</v>
      </c>
      <c r="W24" s="36">
        <f>SUMIFS(СВЦЭМ!$D$39:$D$782,СВЦЭМ!$A$39:$A$782,$A24,СВЦЭМ!$B$39:$B$782,W$11)+'СЕТ СН'!$F$14+СВЦЭМ!$D$10+'СЕТ СН'!$F$5-'СЕТ СН'!$F$24</f>
        <v>4932.9110528900001</v>
      </c>
      <c r="X24" s="36">
        <f>SUMIFS(СВЦЭМ!$D$39:$D$782,СВЦЭМ!$A$39:$A$782,$A24,СВЦЭМ!$B$39:$B$782,X$11)+'СЕТ СН'!$F$14+СВЦЭМ!$D$10+'СЕТ СН'!$F$5-'СЕТ СН'!$F$24</f>
        <v>4967.5727511499999</v>
      </c>
      <c r="Y24" s="36">
        <f>SUMIFS(СВЦЭМ!$D$39:$D$782,СВЦЭМ!$A$39:$A$782,$A24,СВЦЭМ!$B$39:$B$782,Y$11)+'СЕТ СН'!$F$14+СВЦЭМ!$D$10+'СЕТ СН'!$F$5-'СЕТ СН'!$F$24</f>
        <v>4890.7410290099997</v>
      </c>
    </row>
    <row r="25" spans="1:25" ht="15.75" x14ac:dyDescent="0.2">
      <c r="A25" s="35">
        <f t="shared" si="0"/>
        <v>44971</v>
      </c>
      <c r="B25" s="36">
        <f>SUMIFS(СВЦЭМ!$D$39:$D$782,СВЦЭМ!$A$39:$A$782,$A25,СВЦЭМ!$B$39:$B$782,B$11)+'СЕТ СН'!$F$14+СВЦЭМ!$D$10+'СЕТ СН'!$F$5-'СЕТ СН'!$F$24</f>
        <v>5004.3399312800002</v>
      </c>
      <c r="C25" s="36">
        <f>SUMIFS(СВЦЭМ!$D$39:$D$782,СВЦЭМ!$A$39:$A$782,$A25,СВЦЭМ!$B$39:$B$782,C$11)+'СЕТ СН'!$F$14+СВЦЭМ!$D$10+'СЕТ СН'!$F$5-'СЕТ СН'!$F$24</f>
        <v>5049.2187524500005</v>
      </c>
      <c r="D25" s="36">
        <f>SUMIFS(СВЦЭМ!$D$39:$D$782,СВЦЭМ!$A$39:$A$782,$A25,СВЦЭМ!$B$39:$B$782,D$11)+'СЕТ СН'!$F$14+СВЦЭМ!$D$10+'СЕТ СН'!$F$5-'СЕТ СН'!$F$24</f>
        <v>5042.9330102200001</v>
      </c>
      <c r="E25" s="36">
        <f>SUMIFS(СВЦЭМ!$D$39:$D$782,СВЦЭМ!$A$39:$A$782,$A25,СВЦЭМ!$B$39:$B$782,E$11)+'СЕТ СН'!$F$14+СВЦЭМ!$D$10+'СЕТ СН'!$F$5-'СЕТ СН'!$F$24</f>
        <v>5129.6938726099997</v>
      </c>
      <c r="F25" s="36">
        <f>SUMIFS(СВЦЭМ!$D$39:$D$782,СВЦЭМ!$A$39:$A$782,$A25,СВЦЭМ!$B$39:$B$782,F$11)+'СЕТ СН'!$F$14+СВЦЭМ!$D$10+'СЕТ СН'!$F$5-'СЕТ СН'!$F$24</f>
        <v>4963.6825396799995</v>
      </c>
      <c r="G25" s="36">
        <f>SUMIFS(СВЦЭМ!$D$39:$D$782,СВЦЭМ!$A$39:$A$782,$A25,СВЦЭМ!$B$39:$B$782,G$11)+'СЕТ СН'!$F$14+СВЦЭМ!$D$10+'СЕТ СН'!$F$5-'СЕТ СН'!$F$24</f>
        <v>5082.8429465299996</v>
      </c>
      <c r="H25" s="36">
        <f>SUMIFS(СВЦЭМ!$D$39:$D$782,СВЦЭМ!$A$39:$A$782,$A25,СВЦЭМ!$B$39:$B$782,H$11)+'СЕТ СН'!$F$14+СВЦЭМ!$D$10+'СЕТ СН'!$F$5-'СЕТ СН'!$F$24</f>
        <v>4995.57301181</v>
      </c>
      <c r="I25" s="36">
        <f>SUMIFS(СВЦЭМ!$D$39:$D$782,СВЦЭМ!$A$39:$A$782,$A25,СВЦЭМ!$B$39:$B$782,I$11)+'СЕТ СН'!$F$14+СВЦЭМ!$D$10+'СЕТ СН'!$F$5-'СЕТ СН'!$F$24</f>
        <v>4953.9753154299997</v>
      </c>
      <c r="J25" s="36">
        <f>SUMIFS(СВЦЭМ!$D$39:$D$782,СВЦЭМ!$A$39:$A$782,$A25,СВЦЭМ!$B$39:$B$782,J$11)+'СЕТ СН'!$F$14+СВЦЭМ!$D$10+'СЕТ СН'!$F$5-'СЕТ СН'!$F$24</f>
        <v>4929.6377447499999</v>
      </c>
      <c r="K25" s="36">
        <f>SUMIFS(СВЦЭМ!$D$39:$D$782,СВЦЭМ!$A$39:$A$782,$A25,СВЦЭМ!$B$39:$B$782,K$11)+'СЕТ СН'!$F$14+СВЦЭМ!$D$10+'СЕТ СН'!$F$5-'СЕТ СН'!$F$24</f>
        <v>4909.2830456499996</v>
      </c>
      <c r="L25" s="36">
        <f>SUMIFS(СВЦЭМ!$D$39:$D$782,СВЦЭМ!$A$39:$A$782,$A25,СВЦЭМ!$B$39:$B$782,L$11)+'СЕТ СН'!$F$14+СВЦЭМ!$D$10+'СЕТ СН'!$F$5-'СЕТ СН'!$F$24</f>
        <v>4909.1381776799999</v>
      </c>
      <c r="M25" s="36">
        <f>SUMIFS(СВЦЭМ!$D$39:$D$782,СВЦЭМ!$A$39:$A$782,$A25,СВЦЭМ!$B$39:$B$782,M$11)+'СЕТ СН'!$F$14+СВЦЭМ!$D$10+'СЕТ СН'!$F$5-'СЕТ СН'!$F$24</f>
        <v>4979.7905112500002</v>
      </c>
      <c r="N25" s="36">
        <f>SUMIFS(СВЦЭМ!$D$39:$D$782,СВЦЭМ!$A$39:$A$782,$A25,СВЦЭМ!$B$39:$B$782,N$11)+'СЕТ СН'!$F$14+СВЦЭМ!$D$10+'СЕТ СН'!$F$5-'СЕТ СН'!$F$24</f>
        <v>4963.7685932900004</v>
      </c>
      <c r="O25" s="36">
        <f>SUMIFS(СВЦЭМ!$D$39:$D$782,СВЦЭМ!$A$39:$A$782,$A25,СВЦЭМ!$B$39:$B$782,O$11)+'СЕТ СН'!$F$14+СВЦЭМ!$D$10+'СЕТ СН'!$F$5-'СЕТ СН'!$F$24</f>
        <v>4990.7833916099999</v>
      </c>
      <c r="P25" s="36">
        <f>SUMIFS(СВЦЭМ!$D$39:$D$782,СВЦЭМ!$A$39:$A$782,$A25,СВЦЭМ!$B$39:$B$782,P$11)+'СЕТ СН'!$F$14+СВЦЭМ!$D$10+'СЕТ СН'!$F$5-'СЕТ СН'!$F$24</f>
        <v>5011.4981760499995</v>
      </c>
      <c r="Q25" s="36">
        <f>SUMIFS(СВЦЭМ!$D$39:$D$782,СВЦЭМ!$A$39:$A$782,$A25,СВЦЭМ!$B$39:$B$782,Q$11)+'СЕТ СН'!$F$14+СВЦЭМ!$D$10+'СЕТ СН'!$F$5-'СЕТ СН'!$F$24</f>
        <v>5019.1791803300002</v>
      </c>
      <c r="R25" s="36">
        <f>SUMIFS(СВЦЭМ!$D$39:$D$782,СВЦЭМ!$A$39:$A$782,$A25,СВЦЭМ!$B$39:$B$782,R$11)+'СЕТ СН'!$F$14+СВЦЭМ!$D$10+'СЕТ СН'!$F$5-'СЕТ СН'!$F$24</f>
        <v>4995.3481616600002</v>
      </c>
      <c r="S25" s="36">
        <f>SUMIFS(СВЦЭМ!$D$39:$D$782,СВЦЭМ!$A$39:$A$782,$A25,СВЦЭМ!$B$39:$B$782,S$11)+'СЕТ СН'!$F$14+СВЦЭМ!$D$10+'СЕТ СН'!$F$5-'СЕТ СН'!$F$24</f>
        <v>4957.8882469600003</v>
      </c>
      <c r="T25" s="36">
        <f>SUMIFS(СВЦЭМ!$D$39:$D$782,СВЦЭМ!$A$39:$A$782,$A25,СВЦЭМ!$B$39:$B$782,T$11)+'СЕТ СН'!$F$14+СВЦЭМ!$D$10+'СЕТ СН'!$F$5-'СЕТ СН'!$F$24</f>
        <v>4947.9118494499999</v>
      </c>
      <c r="U25" s="36">
        <f>SUMIFS(СВЦЭМ!$D$39:$D$782,СВЦЭМ!$A$39:$A$782,$A25,СВЦЭМ!$B$39:$B$782,U$11)+'СЕТ СН'!$F$14+СВЦЭМ!$D$10+'СЕТ СН'!$F$5-'СЕТ СН'!$F$24</f>
        <v>4941.8943349299998</v>
      </c>
      <c r="V25" s="36">
        <f>SUMIFS(СВЦЭМ!$D$39:$D$782,СВЦЭМ!$A$39:$A$782,$A25,СВЦЭМ!$B$39:$B$782,V$11)+'СЕТ СН'!$F$14+СВЦЭМ!$D$10+'СЕТ СН'!$F$5-'СЕТ СН'!$F$24</f>
        <v>4957.8899604899998</v>
      </c>
      <c r="W25" s="36">
        <f>SUMIFS(СВЦЭМ!$D$39:$D$782,СВЦЭМ!$A$39:$A$782,$A25,СВЦЭМ!$B$39:$B$782,W$11)+'СЕТ СН'!$F$14+СВЦЭМ!$D$10+'СЕТ СН'!$F$5-'СЕТ СН'!$F$24</f>
        <v>4981.6235935900004</v>
      </c>
      <c r="X25" s="36">
        <f>SUMIFS(СВЦЭМ!$D$39:$D$782,СВЦЭМ!$A$39:$A$782,$A25,СВЦЭМ!$B$39:$B$782,X$11)+'СЕТ СН'!$F$14+СВЦЭМ!$D$10+'СЕТ СН'!$F$5-'СЕТ СН'!$F$24</f>
        <v>5009.4001242800005</v>
      </c>
      <c r="Y25" s="36">
        <f>SUMIFS(СВЦЭМ!$D$39:$D$782,СВЦЭМ!$A$39:$A$782,$A25,СВЦЭМ!$B$39:$B$782,Y$11)+'СЕТ СН'!$F$14+СВЦЭМ!$D$10+'СЕТ СН'!$F$5-'СЕТ СН'!$F$24</f>
        <v>5025.82468978</v>
      </c>
    </row>
    <row r="26" spans="1:25" ht="15.75" x14ac:dyDescent="0.2">
      <c r="A26" s="35">
        <f t="shared" si="0"/>
        <v>44972</v>
      </c>
      <c r="B26" s="36">
        <f>SUMIFS(СВЦЭМ!$D$39:$D$782,СВЦЭМ!$A$39:$A$782,$A26,СВЦЭМ!$B$39:$B$782,B$11)+'СЕТ СН'!$F$14+СВЦЭМ!$D$10+'СЕТ СН'!$F$5-'СЕТ СН'!$F$24</f>
        <v>4966.9428932499995</v>
      </c>
      <c r="C26" s="36">
        <f>SUMIFS(СВЦЭМ!$D$39:$D$782,СВЦЭМ!$A$39:$A$782,$A26,СВЦЭМ!$B$39:$B$782,C$11)+'СЕТ СН'!$F$14+СВЦЭМ!$D$10+'СЕТ СН'!$F$5-'СЕТ СН'!$F$24</f>
        <v>4988.4075590600005</v>
      </c>
      <c r="D26" s="36">
        <f>SUMIFS(СВЦЭМ!$D$39:$D$782,СВЦЭМ!$A$39:$A$782,$A26,СВЦЭМ!$B$39:$B$782,D$11)+'СЕТ СН'!$F$14+СВЦЭМ!$D$10+'СЕТ СН'!$F$5-'СЕТ СН'!$F$24</f>
        <v>5015.2636360400002</v>
      </c>
      <c r="E26" s="36">
        <f>SUMIFS(СВЦЭМ!$D$39:$D$782,СВЦЭМ!$A$39:$A$782,$A26,СВЦЭМ!$B$39:$B$782,E$11)+'СЕТ СН'!$F$14+СВЦЭМ!$D$10+'СЕТ СН'!$F$5-'СЕТ СН'!$F$24</f>
        <v>5001.9837727699996</v>
      </c>
      <c r="F26" s="36">
        <f>SUMIFS(СВЦЭМ!$D$39:$D$782,СВЦЭМ!$A$39:$A$782,$A26,СВЦЭМ!$B$39:$B$782,F$11)+'СЕТ СН'!$F$14+СВЦЭМ!$D$10+'СЕТ СН'!$F$5-'СЕТ СН'!$F$24</f>
        <v>4974.9828890899998</v>
      </c>
      <c r="G26" s="36">
        <f>SUMIFS(СВЦЭМ!$D$39:$D$782,СВЦЭМ!$A$39:$A$782,$A26,СВЦЭМ!$B$39:$B$782,G$11)+'СЕТ СН'!$F$14+СВЦЭМ!$D$10+'СЕТ СН'!$F$5-'СЕТ СН'!$F$24</f>
        <v>4903.9205575800006</v>
      </c>
      <c r="H26" s="36">
        <f>SUMIFS(СВЦЭМ!$D$39:$D$782,СВЦЭМ!$A$39:$A$782,$A26,СВЦЭМ!$B$39:$B$782,H$11)+'СЕТ СН'!$F$14+СВЦЭМ!$D$10+'СЕТ СН'!$F$5-'СЕТ СН'!$F$24</f>
        <v>4828.4800071299996</v>
      </c>
      <c r="I26" s="36">
        <f>SUMIFS(СВЦЭМ!$D$39:$D$782,СВЦЭМ!$A$39:$A$782,$A26,СВЦЭМ!$B$39:$B$782,I$11)+'СЕТ СН'!$F$14+СВЦЭМ!$D$10+'СЕТ СН'!$F$5-'СЕТ СН'!$F$24</f>
        <v>4810.4830690199997</v>
      </c>
      <c r="J26" s="36">
        <f>SUMIFS(СВЦЭМ!$D$39:$D$782,СВЦЭМ!$A$39:$A$782,$A26,СВЦЭМ!$B$39:$B$782,J$11)+'СЕТ СН'!$F$14+СВЦЭМ!$D$10+'СЕТ СН'!$F$5-'СЕТ СН'!$F$24</f>
        <v>4779.3187811899998</v>
      </c>
      <c r="K26" s="36">
        <f>SUMIFS(СВЦЭМ!$D$39:$D$782,СВЦЭМ!$A$39:$A$782,$A26,СВЦЭМ!$B$39:$B$782,K$11)+'СЕТ СН'!$F$14+СВЦЭМ!$D$10+'СЕТ СН'!$F$5-'СЕТ СН'!$F$24</f>
        <v>4775.2270489900002</v>
      </c>
      <c r="L26" s="36">
        <f>SUMIFS(СВЦЭМ!$D$39:$D$782,СВЦЭМ!$A$39:$A$782,$A26,СВЦЭМ!$B$39:$B$782,L$11)+'СЕТ СН'!$F$14+СВЦЭМ!$D$10+'СЕТ СН'!$F$5-'СЕТ СН'!$F$24</f>
        <v>4785.9766911200004</v>
      </c>
      <c r="M26" s="36">
        <f>SUMIFS(СВЦЭМ!$D$39:$D$782,СВЦЭМ!$A$39:$A$782,$A26,СВЦЭМ!$B$39:$B$782,M$11)+'СЕТ СН'!$F$14+СВЦЭМ!$D$10+'СЕТ СН'!$F$5-'СЕТ СН'!$F$24</f>
        <v>4830.46699747</v>
      </c>
      <c r="N26" s="36">
        <f>SUMIFS(СВЦЭМ!$D$39:$D$782,СВЦЭМ!$A$39:$A$782,$A26,СВЦЭМ!$B$39:$B$782,N$11)+'СЕТ СН'!$F$14+СВЦЭМ!$D$10+'СЕТ СН'!$F$5-'СЕТ СН'!$F$24</f>
        <v>4851.9594332899997</v>
      </c>
      <c r="O26" s="36">
        <f>SUMIFS(СВЦЭМ!$D$39:$D$782,СВЦЭМ!$A$39:$A$782,$A26,СВЦЭМ!$B$39:$B$782,O$11)+'СЕТ СН'!$F$14+СВЦЭМ!$D$10+'СЕТ СН'!$F$5-'СЕТ СН'!$F$24</f>
        <v>4875.2400099799997</v>
      </c>
      <c r="P26" s="36">
        <f>SUMIFS(СВЦЭМ!$D$39:$D$782,СВЦЭМ!$A$39:$A$782,$A26,СВЦЭМ!$B$39:$B$782,P$11)+'СЕТ СН'!$F$14+СВЦЭМ!$D$10+'СЕТ СН'!$F$5-'СЕТ СН'!$F$24</f>
        <v>4895.80230699</v>
      </c>
      <c r="Q26" s="36">
        <f>SUMIFS(СВЦЭМ!$D$39:$D$782,СВЦЭМ!$A$39:$A$782,$A26,СВЦЭМ!$B$39:$B$782,Q$11)+'СЕТ СН'!$F$14+СВЦЭМ!$D$10+'СЕТ СН'!$F$5-'СЕТ СН'!$F$24</f>
        <v>4885.8056615400001</v>
      </c>
      <c r="R26" s="36">
        <f>SUMIFS(СВЦЭМ!$D$39:$D$782,СВЦЭМ!$A$39:$A$782,$A26,СВЦЭМ!$B$39:$B$782,R$11)+'СЕТ СН'!$F$14+СВЦЭМ!$D$10+'СЕТ СН'!$F$5-'СЕТ СН'!$F$24</f>
        <v>4866.4263536899998</v>
      </c>
      <c r="S26" s="36">
        <f>SUMIFS(СВЦЭМ!$D$39:$D$782,СВЦЭМ!$A$39:$A$782,$A26,СВЦЭМ!$B$39:$B$782,S$11)+'СЕТ СН'!$F$14+СВЦЭМ!$D$10+'СЕТ СН'!$F$5-'СЕТ СН'!$F$24</f>
        <v>4818.1504805499999</v>
      </c>
      <c r="T26" s="36">
        <f>SUMIFS(СВЦЭМ!$D$39:$D$782,СВЦЭМ!$A$39:$A$782,$A26,СВЦЭМ!$B$39:$B$782,T$11)+'СЕТ СН'!$F$14+СВЦЭМ!$D$10+'СЕТ СН'!$F$5-'СЕТ СН'!$F$24</f>
        <v>4766.6077491400001</v>
      </c>
      <c r="U26" s="36">
        <f>SUMIFS(СВЦЭМ!$D$39:$D$782,СВЦЭМ!$A$39:$A$782,$A26,СВЦЭМ!$B$39:$B$782,U$11)+'СЕТ СН'!$F$14+СВЦЭМ!$D$10+'СЕТ СН'!$F$5-'СЕТ СН'!$F$24</f>
        <v>4794.5928991299998</v>
      </c>
      <c r="V26" s="36">
        <f>SUMIFS(СВЦЭМ!$D$39:$D$782,СВЦЭМ!$A$39:$A$782,$A26,СВЦЭМ!$B$39:$B$782,V$11)+'СЕТ СН'!$F$14+СВЦЭМ!$D$10+'СЕТ СН'!$F$5-'СЕТ СН'!$F$24</f>
        <v>4785.4726100500002</v>
      </c>
      <c r="W26" s="36">
        <f>SUMIFS(СВЦЭМ!$D$39:$D$782,СВЦЭМ!$A$39:$A$782,$A26,СВЦЭМ!$B$39:$B$782,W$11)+'СЕТ СН'!$F$14+СВЦЭМ!$D$10+'СЕТ СН'!$F$5-'СЕТ СН'!$F$24</f>
        <v>4785.4587362700004</v>
      </c>
      <c r="X26" s="36">
        <f>SUMIFS(СВЦЭМ!$D$39:$D$782,СВЦЭМ!$A$39:$A$782,$A26,СВЦЭМ!$B$39:$B$782,X$11)+'СЕТ СН'!$F$14+СВЦЭМ!$D$10+'СЕТ СН'!$F$5-'СЕТ СН'!$F$24</f>
        <v>4847.9660466699997</v>
      </c>
      <c r="Y26" s="36">
        <f>SUMIFS(СВЦЭМ!$D$39:$D$782,СВЦЭМ!$A$39:$A$782,$A26,СВЦЭМ!$B$39:$B$782,Y$11)+'СЕТ СН'!$F$14+СВЦЭМ!$D$10+'СЕТ СН'!$F$5-'СЕТ СН'!$F$24</f>
        <v>4879.9230770200002</v>
      </c>
    </row>
    <row r="27" spans="1:25" ht="15.75" x14ac:dyDescent="0.2">
      <c r="A27" s="35">
        <f t="shared" si="0"/>
        <v>44973</v>
      </c>
      <c r="B27" s="36">
        <f>SUMIFS(СВЦЭМ!$D$39:$D$782,СВЦЭМ!$A$39:$A$782,$A27,СВЦЭМ!$B$39:$B$782,B$11)+'СЕТ СН'!$F$14+СВЦЭМ!$D$10+'СЕТ СН'!$F$5-'СЕТ СН'!$F$24</f>
        <v>4945.1532094000004</v>
      </c>
      <c r="C27" s="36">
        <f>SUMIFS(СВЦЭМ!$D$39:$D$782,СВЦЭМ!$A$39:$A$782,$A27,СВЦЭМ!$B$39:$B$782,C$11)+'СЕТ СН'!$F$14+СВЦЭМ!$D$10+'СЕТ СН'!$F$5-'СЕТ СН'!$F$24</f>
        <v>4983.5555498499998</v>
      </c>
      <c r="D27" s="36">
        <f>SUMIFS(СВЦЭМ!$D$39:$D$782,СВЦЭМ!$A$39:$A$782,$A27,СВЦЭМ!$B$39:$B$782,D$11)+'СЕТ СН'!$F$14+СВЦЭМ!$D$10+'СЕТ СН'!$F$5-'СЕТ СН'!$F$24</f>
        <v>4994.3824708900001</v>
      </c>
      <c r="E27" s="36">
        <f>SUMIFS(СВЦЭМ!$D$39:$D$782,СВЦЭМ!$A$39:$A$782,$A27,СВЦЭМ!$B$39:$B$782,E$11)+'СЕТ СН'!$F$14+СВЦЭМ!$D$10+'СЕТ СН'!$F$5-'СЕТ СН'!$F$24</f>
        <v>4995.7301627899997</v>
      </c>
      <c r="F27" s="36">
        <f>SUMIFS(СВЦЭМ!$D$39:$D$782,СВЦЭМ!$A$39:$A$782,$A27,СВЦЭМ!$B$39:$B$782,F$11)+'СЕТ СН'!$F$14+СВЦЭМ!$D$10+'СЕТ СН'!$F$5-'СЕТ СН'!$F$24</f>
        <v>4979.0453365100002</v>
      </c>
      <c r="G27" s="36">
        <f>SUMIFS(СВЦЭМ!$D$39:$D$782,СВЦЭМ!$A$39:$A$782,$A27,СВЦЭМ!$B$39:$B$782,G$11)+'СЕТ СН'!$F$14+СВЦЭМ!$D$10+'СЕТ СН'!$F$5-'СЕТ СН'!$F$24</f>
        <v>4931.4174567700002</v>
      </c>
      <c r="H27" s="36">
        <f>SUMIFS(СВЦЭМ!$D$39:$D$782,СВЦЭМ!$A$39:$A$782,$A27,СВЦЭМ!$B$39:$B$782,H$11)+'СЕТ СН'!$F$14+СВЦЭМ!$D$10+'СЕТ СН'!$F$5-'СЕТ СН'!$F$24</f>
        <v>4830.4720056099995</v>
      </c>
      <c r="I27" s="36">
        <f>SUMIFS(СВЦЭМ!$D$39:$D$782,СВЦЭМ!$A$39:$A$782,$A27,СВЦЭМ!$B$39:$B$782,I$11)+'СЕТ СН'!$F$14+СВЦЭМ!$D$10+'СЕТ СН'!$F$5-'СЕТ СН'!$F$24</f>
        <v>4793.7747804499995</v>
      </c>
      <c r="J27" s="36">
        <f>SUMIFS(СВЦЭМ!$D$39:$D$782,СВЦЭМ!$A$39:$A$782,$A27,СВЦЭМ!$B$39:$B$782,J$11)+'СЕТ СН'!$F$14+СВЦЭМ!$D$10+'СЕТ СН'!$F$5-'СЕТ СН'!$F$24</f>
        <v>4781.4172883800002</v>
      </c>
      <c r="K27" s="36">
        <f>SUMIFS(СВЦЭМ!$D$39:$D$782,СВЦЭМ!$A$39:$A$782,$A27,СВЦЭМ!$B$39:$B$782,K$11)+'СЕТ СН'!$F$14+СВЦЭМ!$D$10+'СЕТ СН'!$F$5-'СЕТ СН'!$F$24</f>
        <v>4790.0011567399997</v>
      </c>
      <c r="L27" s="36">
        <f>SUMIFS(СВЦЭМ!$D$39:$D$782,СВЦЭМ!$A$39:$A$782,$A27,СВЦЭМ!$B$39:$B$782,L$11)+'СЕТ СН'!$F$14+СВЦЭМ!$D$10+'СЕТ СН'!$F$5-'СЕТ СН'!$F$24</f>
        <v>4808.6210372599999</v>
      </c>
      <c r="M27" s="36">
        <f>SUMIFS(СВЦЭМ!$D$39:$D$782,СВЦЭМ!$A$39:$A$782,$A27,СВЦЭМ!$B$39:$B$782,M$11)+'СЕТ СН'!$F$14+СВЦЭМ!$D$10+'СЕТ СН'!$F$5-'СЕТ СН'!$F$24</f>
        <v>4830.7919235099998</v>
      </c>
      <c r="N27" s="36">
        <f>SUMIFS(СВЦЭМ!$D$39:$D$782,СВЦЭМ!$A$39:$A$782,$A27,СВЦЭМ!$B$39:$B$782,N$11)+'СЕТ СН'!$F$14+СВЦЭМ!$D$10+'СЕТ СН'!$F$5-'СЕТ СН'!$F$24</f>
        <v>4890.9669105200001</v>
      </c>
      <c r="O27" s="36">
        <f>SUMIFS(СВЦЭМ!$D$39:$D$782,СВЦЭМ!$A$39:$A$782,$A27,СВЦЭМ!$B$39:$B$782,O$11)+'СЕТ СН'!$F$14+СВЦЭМ!$D$10+'СЕТ СН'!$F$5-'СЕТ СН'!$F$24</f>
        <v>4912.8723964199999</v>
      </c>
      <c r="P27" s="36">
        <f>SUMIFS(СВЦЭМ!$D$39:$D$782,СВЦЭМ!$A$39:$A$782,$A27,СВЦЭМ!$B$39:$B$782,P$11)+'СЕТ СН'!$F$14+СВЦЭМ!$D$10+'СЕТ СН'!$F$5-'СЕТ СН'!$F$24</f>
        <v>4926.3476425600002</v>
      </c>
      <c r="Q27" s="36">
        <f>SUMIFS(СВЦЭМ!$D$39:$D$782,СВЦЭМ!$A$39:$A$782,$A27,СВЦЭМ!$B$39:$B$782,Q$11)+'СЕТ СН'!$F$14+СВЦЭМ!$D$10+'СЕТ СН'!$F$5-'СЕТ СН'!$F$24</f>
        <v>4930.7400405200005</v>
      </c>
      <c r="R27" s="36">
        <f>SUMIFS(СВЦЭМ!$D$39:$D$782,СВЦЭМ!$A$39:$A$782,$A27,СВЦЭМ!$B$39:$B$782,R$11)+'СЕТ СН'!$F$14+СВЦЭМ!$D$10+'СЕТ СН'!$F$5-'СЕТ СН'!$F$24</f>
        <v>4916.8708587600004</v>
      </c>
      <c r="S27" s="36">
        <f>SUMIFS(СВЦЭМ!$D$39:$D$782,СВЦЭМ!$A$39:$A$782,$A27,СВЦЭМ!$B$39:$B$782,S$11)+'СЕТ СН'!$F$14+СВЦЭМ!$D$10+'СЕТ СН'!$F$5-'СЕТ СН'!$F$24</f>
        <v>4866.4789201399999</v>
      </c>
      <c r="T27" s="36">
        <f>SUMIFS(СВЦЭМ!$D$39:$D$782,СВЦЭМ!$A$39:$A$782,$A27,СВЦЭМ!$B$39:$B$782,T$11)+'СЕТ СН'!$F$14+СВЦЭМ!$D$10+'СЕТ СН'!$F$5-'СЕТ СН'!$F$24</f>
        <v>4807.9668187200004</v>
      </c>
      <c r="U27" s="36">
        <f>SUMIFS(СВЦЭМ!$D$39:$D$782,СВЦЭМ!$A$39:$A$782,$A27,СВЦЭМ!$B$39:$B$782,U$11)+'СЕТ СН'!$F$14+СВЦЭМ!$D$10+'СЕТ СН'!$F$5-'СЕТ СН'!$F$24</f>
        <v>4827.7940464100002</v>
      </c>
      <c r="V27" s="36">
        <f>SUMIFS(СВЦЭМ!$D$39:$D$782,СВЦЭМ!$A$39:$A$782,$A27,СВЦЭМ!$B$39:$B$782,V$11)+'СЕТ СН'!$F$14+СВЦЭМ!$D$10+'СЕТ СН'!$F$5-'СЕТ СН'!$F$24</f>
        <v>4842.7380690800001</v>
      </c>
      <c r="W27" s="36">
        <f>SUMIFS(СВЦЭМ!$D$39:$D$782,СВЦЭМ!$A$39:$A$782,$A27,СВЦЭМ!$B$39:$B$782,W$11)+'СЕТ СН'!$F$14+СВЦЭМ!$D$10+'СЕТ СН'!$F$5-'СЕТ СН'!$F$24</f>
        <v>4879.0173782900001</v>
      </c>
      <c r="X27" s="36">
        <f>SUMIFS(СВЦЭМ!$D$39:$D$782,СВЦЭМ!$A$39:$A$782,$A27,СВЦЭМ!$B$39:$B$782,X$11)+'СЕТ СН'!$F$14+СВЦЭМ!$D$10+'СЕТ СН'!$F$5-'СЕТ СН'!$F$24</f>
        <v>4932.6829242599997</v>
      </c>
      <c r="Y27" s="36">
        <f>SUMIFS(СВЦЭМ!$D$39:$D$782,СВЦЭМ!$A$39:$A$782,$A27,СВЦЭМ!$B$39:$B$782,Y$11)+'СЕТ СН'!$F$14+СВЦЭМ!$D$10+'СЕТ СН'!$F$5-'СЕТ СН'!$F$24</f>
        <v>4951.8758015700005</v>
      </c>
    </row>
    <row r="28" spans="1:25" ht="15.75" x14ac:dyDescent="0.2">
      <c r="A28" s="35">
        <f t="shared" si="0"/>
        <v>44974</v>
      </c>
      <c r="B28" s="36">
        <f>SUMIFS(СВЦЭМ!$D$39:$D$782,СВЦЭМ!$A$39:$A$782,$A28,СВЦЭМ!$B$39:$B$782,B$11)+'СЕТ СН'!$F$14+СВЦЭМ!$D$10+'СЕТ СН'!$F$5-'СЕТ СН'!$F$24</f>
        <v>5092.9374241099995</v>
      </c>
      <c r="C28" s="36">
        <f>SUMIFS(СВЦЭМ!$D$39:$D$782,СВЦЭМ!$A$39:$A$782,$A28,СВЦЭМ!$B$39:$B$782,C$11)+'СЕТ СН'!$F$14+СВЦЭМ!$D$10+'СЕТ СН'!$F$5-'СЕТ СН'!$F$24</f>
        <v>5133.6822354599999</v>
      </c>
      <c r="D28" s="36">
        <f>SUMIFS(СВЦЭМ!$D$39:$D$782,СВЦЭМ!$A$39:$A$782,$A28,СВЦЭМ!$B$39:$B$782,D$11)+'СЕТ СН'!$F$14+СВЦЭМ!$D$10+'СЕТ СН'!$F$5-'СЕТ СН'!$F$24</f>
        <v>5143.2275745900006</v>
      </c>
      <c r="E28" s="36">
        <f>SUMIFS(СВЦЭМ!$D$39:$D$782,СВЦЭМ!$A$39:$A$782,$A28,СВЦЭМ!$B$39:$B$782,E$11)+'СЕТ СН'!$F$14+СВЦЭМ!$D$10+'СЕТ СН'!$F$5-'СЕТ СН'!$F$24</f>
        <v>5141.3943929800007</v>
      </c>
      <c r="F28" s="36">
        <f>SUMIFS(СВЦЭМ!$D$39:$D$782,СВЦЭМ!$A$39:$A$782,$A28,СВЦЭМ!$B$39:$B$782,F$11)+'СЕТ СН'!$F$14+СВЦЭМ!$D$10+'СЕТ СН'!$F$5-'СЕТ СН'!$F$24</f>
        <v>5101.8449809499998</v>
      </c>
      <c r="G28" s="36">
        <f>SUMIFS(СВЦЭМ!$D$39:$D$782,СВЦЭМ!$A$39:$A$782,$A28,СВЦЭМ!$B$39:$B$782,G$11)+'СЕТ СН'!$F$14+СВЦЭМ!$D$10+'СЕТ СН'!$F$5-'СЕТ СН'!$F$24</f>
        <v>5049.6760847200003</v>
      </c>
      <c r="H28" s="36">
        <f>SUMIFS(СВЦЭМ!$D$39:$D$782,СВЦЭМ!$A$39:$A$782,$A28,СВЦЭМ!$B$39:$B$782,H$11)+'СЕТ СН'!$F$14+СВЦЭМ!$D$10+'СЕТ СН'!$F$5-'СЕТ СН'!$F$24</f>
        <v>4974.0540326299997</v>
      </c>
      <c r="I28" s="36">
        <f>SUMIFS(СВЦЭМ!$D$39:$D$782,СВЦЭМ!$A$39:$A$782,$A28,СВЦЭМ!$B$39:$B$782,I$11)+'СЕТ СН'!$F$14+СВЦЭМ!$D$10+'СЕТ СН'!$F$5-'СЕТ СН'!$F$24</f>
        <v>4948.20068558</v>
      </c>
      <c r="J28" s="36">
        <f>SUMIFS(СВЦЭМ!$D$39:$D$782,СВЦЭМ!$A$39:$A$782,$A28,СВЦЭМ!$B$39:$B$782,J$11)+'СЕТ СН'!$F$14+СВЦЭМ!$D$10+'СЕТ СН'!$F$5-'СЕТ СН'!$F$24</f>
        <v>4915.21378663</v>
      </c>
      <c r="K28" s="36">
        <f>SUMIFS(СВЦЭМ!$D$39:$D$782,СВЦЭМ!$A$39:$A$782,$A28,СВЦЭМ!$B$39:$B$782,K$11)+'СЕТ СН'!$F$14+СВЦЭМ!$D$10+'СЕТ СН'!$F$5-'СЕТ СН'!$F$24</f>
        <v>4904.8117316500002</v>
      </c>
      <c r="L28" s="36">
        <f>SUMIFS(СВЦЭМ!$D$39:$D$782,СВЦЭМ!$A$39:$A$782,$A28,СВЦЭМ!$B$39:$B$782,L$11)+'СЕТ СН'!$F$14+СВЦЭМ!$D$10+'СЕТ СН'!$F$5-'СЕТ СН'!$F$24</f>
        <v>4906.1743038900004</v>
      </c>
      <c r="M28" s="36">
        <f>SUMIFS(СВЦЭМ!$D$39:$D$782,СВЦЭМ!$A$39:$A$782,$A28,СВЦЭМ!$B$39:$B$782,M$11)+'СЕТ СН'!$F$14+СВЦЭМ!$D$10+'СЕТ СН'!$F$5-'СЕТ СН'!$F$24</f>
        <v>4911.3261399499997</v>
      </c>
      <c r="N28" s="36">
        <f>SUMIFS(СВЦЭМ!$D$39:$D$782,СВЦЭМ!$A$39:$A$782,$A28,СВЦЭМ!$B$39:$B$782,N$11)+'СЕТ СН'!$F$14+СВЦЭМ!$D$10+'СЕТ СН'!$F$5-'СЕТ СН'!$F$24</f>
        <v>4942.9419409900001</v>
      </c>
      <c r="O28" s="36">
        <f>SUMIFS(СВЦЭМ!$D$39:$D$782,СВЦЭМ!$A$39:$A$782,$A28,СВЦЭМ!$B$39:$B$782,O$11)+'СЕТ СН'!$F$14+СВЦЭМ!$D$10+'СЕТ СН'!$F$5-'СЕТ СН'!$F$24</f>
        <v>4967.6690500300001</v>
      </c>
      <c r="P28" s="36">
        <f>SUMIFS(СВЦЭМ!$D$39:$D$782,СВЦЭМ!$A$39:$A$782,$A28,СВЦЭМ!$B$39:$B$782,P$11)+'СЕТ СН'!$F$14+СВЦЭМ!$D$10+'СЕТ СН'!$F$5-'СЕТ СН'!$F$24</f>
        <v>4990.5896390600001</v>
      </c>
      <c r="Q28" s="36">
        <f>SUMIFS(СВЦЭМ!$D$39:$D$782,СВЦЭМ!$A$39:$A$782,$A28,СВЦЭМ!$B$39:$B$782,Q$11)+'СЕТ СН'!$F$14+СВЦЭМ!$D$10+'СЕТ СН'!$F$5-'СЕТ СН'!$F$24</f>
        <v>4978.8226130700004</v>
      </c>
      <c r="R28" s="36">
        <f>SUMIFS(СВЦЭМ!$D$39:$D$782,СВЦЭМ!$A$39:$A$782,$A28,СВЦЭМ!$B$39:$B$782,R$11)+'СЕТ СН'!$F$14+СВЦЭМ!$D$10+'СЕТ СН'!$F$5-'СЕТ СН'!$F$24</f>
        <v>4955.2090087699999</v>
      </c>
      <c r="S28" s="36">
        <f>SUMIFS(СВЦЭМ!$D$39:$D$782,СВЦЭМ!$A$39:$A$782,$A28,СВЦЭМ!$B$39:$B$782,S$11)+'СЕТ СН'!$F$14+СВЦЭМ!$D$10+'СЕТ СН'!$F$5-'СЕТ СН'!$F$24</f>
        <v>4907.7652676300004</v>
      </c>
      <c r="T28" s="36">
        <f>SUMIFS(СВЦЭМ!$D$39:$D$782,СВЦЭМ!$A$39:$A$782,$A28,СВЦЭМ!$B$39:$B$782,T$11)+'СЕТ СН'!$F$14+СВЦЭМ!$D$10+'СЕТ СН'!$F$5-'СЕТ СН'!$F$24</f>
        <v>4878.5555816899996</v>
      </c>
      <c r="U28" s="36">
        <f>SUMIFS(СВЦЭМ!$D$39:$D$782,СВЦЭМ!$A$39:$A$782,$A28,СВЦЭМ!$B$39:$B$782,U$11)+'СЕТ СН'!$F$14+СВЦЭМ!$D$10+'СЕТ СН'!$F$5-'СЕТ СН'!$F$24</f>
        <v>4906.64862257</v>
      </c>
      <c r="V28" s="36">
        <f>SUMIFS(СВЦЭМ!$D$39:$D$782,СВЦЭМ!$A$39:$A$782,$A28,СВЦЭМ!$B$39:$B$782,V$11)+'СЕТ СН'!$F$14+СВЦЭМ!$D$10+'СЕТ СН'!$F$5-'СЕТ СН'!$F$24</f>
        <v>4931.6883331600002</v>
      </c>
      <c r="W28" s="36">
        <f>SUMIFS(СВЦЭМ!$D$39:$D$782,СВЦЭМ!$A$39:$A$782,$A28,СВЦЭМ!$B$39:$B$782,W$11)+'СЕТ СН'!$F$14+СВЦЭМ!$D$10+'СЕТ СН'!$F$5-'СЕТ СН'!$F$24</f>
        <v>4981.2332948200001</v>
      </c>
      <c r="X28" s="36">
        <f>SUMIFS(СВЦЭМ!$D$39:$D$782,СВЦЭМ!$A$39:$A$782,$A28,СВЦЭМ!$B$39:$B$782,X$11)+'СЕТ СН'!$F$14+СВЦЭМ!$D$10+'СЕТ СН'!$F$5-'СЕТ СН'!$F$24</f>
        <v>5000.6043003200002</v>
      </c>
      <c r="Y28" s="36">
        <f>SUMIFS(СВЦЭМ!$D$39:$D$782,СВЦЭМ!$A$39:$A$782,$A28,СВЦЭМ!$B$39:$B$782,Y$11)+'СЕТ СН'!$F$14+СВЦЭМ!$D$10+'СЕТ СН'!$F$5-'СЕТ СН'!$F$24</f>
        <v>5020.5099062600002</v>
      </c>
    </row>
    <row r="29" spans="1:25" ht="15.75" x14ac:dyDescent="0.2">
      <c r="A29" s="35">
        <f t="shared" si="0"/>
        <v>44975</v>
      </c>
      <c r="B29" s="36">
        <f>SUMIFS(СВЦЭМ!$D$39:$D$782,СВЦЭМ!$A$39:$A$782,$A29,СВЦЭМ!$B$39:$B$782,B$11)+'СЕТ СН'!$F$14+СВЦЭМ!$D$10+'СЕТ СН'!$F$5-'СЕТ СН'!$F$24</f>
        <v>4949.8178184200005</v>
      </c>
      <c r="C29" s="36">
        <f>SUMIFS(СВЦЭМ!$D$39:$D$782,СВЦЭМ!$A$39:$A$782,$A29,СВЦЭМ!$B$39:$B$782,C$11)+'СЕТ СН'!$F$14+СВЦЭМ!$D$10+'СЕТ СН'!$F$5-'СЕТ СН'!$F$24</f>
        <v>5001.4556107200005</v>
      </c>
      <c r="D29" s="36">
        <f>SUMIFS(СВЦЭМ!$D$39:$D$782,СВЦЭМ!$A$39:$A$782,$A29,СВЦЭМ!$B$39:$B$782,D$11)+'СЕТ СН'!$F$14+СВЦЭМ!$D$10+'СЕТ СН'!$F$5-'СЕТ СН'!$F$24</f>
        <v>5010.4623948799999</v>
      </c>
      <c r="E29" s="36">
        <f>SUMIFS(СВЦЭМ!$D$39:$D$782,СВЦЭМ!$A$39:$A$782,$A29,СВЦЭМ!$B$39:$B$782,E$11)+'СЕТ СН'!$F$14+СВЦЭМ!$D$10+'СЕТ СН'!$F$5-'СЕТ СН'!$F$24</f>
        <v>5017.0690555399997</v>
      </c>
      <c r="F29" s="36">
        <f>SUMIFS(СВЦЭМ!$D$39:$D$782,СВЦЭМ!$A$39:$A$782,$A29,СВЦЭМ!$B$39:$B$782,F$11)+'СЕТ СН'!$F$14+СВЦЭМ!$D$10+'СЕТ СН'!$F$5-'СЕТ СН'!$F$24</f>
        <v>4994.7712314</v>
      </c>
      <c r="G29" s="36">
        <f>SUMIFS(СВЦЭМ!$D$39:$D$782,СВЦЭМ!$A$39:$A$782,$A29,СВЦЭМ!$B$39:$B$782,G$11)+'СЕТ СН'!$F$14+СВЦЭМ!$D$10+'СЕТ СН'!$F$5-'СЕТ СН'!$F$24</f>
        <v>4981.2538214899996</v>
      </c>
      <c r="H29" s="36">
        <f>SUMIFS(СВЦЭМ!$D$39:$D$782,СВЦЭМ!$A$39:$A$782,$A29,СВЦЭМ!$B$39:$B$782,H$11)+'СЕТ СН'!$F$14+СВЦЭМ!$D$10+'СЕТ СН'!$F$5-'СЕТ СН'!$F$24</f>
        <v>4975.4759114899998</v>
      </c>
      <c r="I29" s="36">
        <f>SUMIFS(СВЦЭМ!$D$39:$D$782,СВЦЭМ!$A$39:$A$782,$A29,СВЦЭМ!$B$39:$B$782,I$11)+'СЕТ СН'!$F$14+СВЦЭМ!$D$10+'СЕТ СН'!$F$5-'СЕТ СН'!$F$24</f>
        <v>4978.3753830300002</v>
      </c>
      <c r="J29" s="36">
        <f>SUMIFS(СВЦЭМ!$D$39:$D$782,СВЦЭМ!$A$39:$A$782,$A29,СВЦЭМ!$B$39:$B$782,J$11)+'СЕТ СН'!$F$14+СВЦЭМ!$D$10+'СЕТ СН'!$F$5-'СЕТ СН'!$F$24</f>
        <v>4971.57709342</v>
      </c>
      <c r="K29" s="36">
        <f>SUMIFS(СВЦЭМ!$D$39:$D$782,СВЦЭМ!$A$39:$A$782,$A29,СВЦЭМ!$B$39:$B$782,K$11)+'СЕТ СН'!$F$14+СВЦЭМ!$D$10+'СЕТ СН'!$F$5-'СЕТ СН'!$F$24</f>
        <v>4881.4381267500003</v>
      </c>
      <c r="L29" s="36">
        <f>SUMIFS(СВЦЭМ!$D$39:$D$782,СВЦЭМ!$A$39:$A$782,$A29,СВЦЭМ!$B$39:$B$782,L$11)+'СЕТ СН'!$F$14+СВЦЭМ!$D$10+'СЕТ СН'!$F$5-'СЕТ СН'!$F$24</f>
        <v>4864.7006962899995</v>
      </c>
      <c r="M29" s="36">
        <f>SUMIFS(СВЦЭМ!$D$39:$D$782,СВЦЭМ!$A$39:$A$782,$A29,СВЦЭМ!$B$39:$B$782,M$11)+'СЕТ СН'!$F$14+СВЦЭМ!$D$10+'СЕТ СН'!$F$5-'СЕТ СН'!$F$24</f>
        <v>4878.7275835700002</v>
      </c>
      <c r="N29" s="36">
        <f>SUMIFS(СВЦЭМ!$D$39:$D$782,СВЦЭМ!$A$39:$A$782,$A29,СВЦЭМ!$B$39:$B$782,N$11)+'СЕТ СН'!$F$14+СВЦЭМ!$D$10+'СЕТ СН'!$F$5-'СЕТ СН'!$F$24</f>
        <v>4910.6371864600005</v>
      </c>
      <c r="O29" s="36">
        <f>SUMIFS(СВЦЭМ!$D$39:$D$782,СВЦЭМ!$A$39:$A$782,$A29,СВЦЭМ!$B$39:$B$782,O$11)+'СЕТ СН'!$F$14+СВЦЭМ!$D$10+'СЕТ СН'!$F$5-'СЕТ СН'!$F$24</f>
        <v>4924.9530431900002</v>
      </c>
      <c r="P29" s="36">
        <f>SUMIFS(СВЦЭМ!$D$39:$D$782,СВЦЭМ!$A$39:$A$782,$A29,СВЦЭМ!$B$39:$B$782,P$11)+'СЕТ СН'!$F$14+СВЦЭМ!$D$10+'СЕТ СН'!$F$5-'СЕТ СН'!$F$24</f>
        <v>4929.5889512499998</v>
      </c>
      <c r="Q29" s="36">
        <f>SUMIFS(СВЦЭМ!$D$39:$D$782,СВЦЭМ!$A$39:$A$782,$A29,СВЦЭМ!$B$39:$B$782,Q$11)+'СЕТ СН'!$F$14+СВЦЭМ!$D$10+'СЕТ СН'!$F$5-'СЕТ СН'!$F$24</f>
        <v>4929.3926202499997</v>
      </c>
      <c r="R29" s="36">
        <f>SUMIFS(СВЦЭМ!$D$39:$D$782,СВЦЭМ!$A$39:$A$782,$A29,СВЦЭМ!$B$39:$B$782,R$11)+'СЕТ СН'!$F$14+СВЦЭМ!$D$10+'СЕТ СН'!$F$5-'СЕТ СН'!$F$24</f>
        <v>4932.6735772499997</v>
      </c>
      <c r="S29" s="36">
        <f>SUMIFS(СВЦЭМ!$D$39:$D$782,СВЦЭМ!$A$39:$A$782,$A29,СВЦЭМ!$B$39:$B$782,S$11)+'СЕТ СН'!$F$14+СВЦЭМ!$D$10+'СЕТ СН'!$F$5-'СЕТ СН'!$F$24</f>
        <v>4931.3351333800001</v>
      </c>
      <c r="T29" s="36">
        <f>SUMIFS(СВЦЭМ!$D$39:$D$782,СВЦЭМ!$A$39:$A$782,$A29,СВЦЭМ!$B$39:$B$782,T$11)+'СЕТ СН'!$F$14+СВЦЭМ!$D$10+'СЕТ СН'!$F$5-'СЕТ СН'!$F$24</f>
        <v>4903.9343847600003</v>
      </c>
      <c r="U29" s="36">
        <f>SUMIFS(СВЦЭМ!$D$39:$D$782,СВЦЭМ!$A$39:$A$782,$A29,СВЦЭМ!$B$39:$B$782,U$11)+'СЕТ СН'!$F$14+СВЦЭМ!$D$10+'СЕТ СН'!$F$5-'СЕТ СН'!$F$24</f>
        <v>4900.0516627799998</v>
      </c>
      <c r="V29" s="36">
        <f>SUMIFS(СВЦЭМ!$D$39:$D$782,СВЦЭМ!$A$39:$A$782,$A29,СВЦЭМ!$B$39:$B$782,V$11)+'СЕТ СН'!$F$14+СВЦЭМ!$D$10+'СЕТ СН'!$F$5-'СЕТ СН'!$F$24</f>
        <v>4893.7282963899997</v>
      </c>
      <c r="W29" s="36">
        <f>SUMIFS(СВЦЭМ!$D$39:$D$782,СВЦЭМ!$A$39:$A$782,$A29,СВЦЭМ!$B$39:$B$782,W$11)+'СЕТ СН'!$F$14+СВЦЭМ!$D$10+'СЕТ СН'!$F$5-'СЕТ СН'!$F$24</f>
        <v>4929.9515733299995</v>
      </c>
      <c r="X29" s="36">
        <f>SUMIFS(СВЦЭМ!$D$39:$D$782,СВЦЭМ!$A$39:$A$782,$A29,СВЦЭМ!$B$39:$B$782,X$11)+'СЕТ СН'!$F$14+СВЦЭМ!$D$10+'СЕТ СН'!$F$5-'СЕТ СН'!$F$24</f>
        <v>4933.5113796699998</v>
      </c>
      <c r="Y29" s="36">
        <f>SUMIFS(СВЦЭМ!$D$39:$D$782,СВЦЭМ!$A$39:$A$782,$A29,СВЦЭМ!$B$39:$B$782,Y$11)+'СЕТ СН'!$F$14+СВЦЭМ!$D$10+'СЕТ СН'!$F$5-'СЕТ СН'!$F$24</f>
        <v>4979.9540447099998</v>
      </c>
    </row>
    <row r="30" spans="1:25" ht="15.75" x14ac:dyDescent="0.2">
      <c r="A30" s="35">
        <f t="shared" si="0"/>
        <v>44976</v>
      </c>
      <c r="B30" s="36">
        <f>SUMIFS(СВЦЭМ!$D$39:$D$782,СВЦЭМ!$A$39:$A$782,$A30,СВЦЭМ!$B$39:$B$782,B$11)+'СЕТ СН'!$F$14+СВЦЭМ!$D$10+'СЕТ СН'!$F$5-'СЕТ СН'!$F$24</f>
        <v>5040.3415752700002</v>
      </c>
      <c r="C30" s="36">
        <f>SUMIFS(СВЦЭМ!$D$39:$D$782,СВЦЭМ!$A$39:$A$782,$A30,СВЦЭМ!$B$39:$B$782,C$11)+'СЕТ СН'!$F$14+СВЦЭМ!$D$10+'СЕТ СН'!$F$5-'СЕТ СН'!$F$24</f>
        <v>5071.3958481</v>
      </c>
      <c r="D30" s="36">
        <f>SUMIFS(СВЦЭМ!$D$39:$D$782,СВЦЭМ!$A$39:$A$782,$A30,СВЦЭМ!$B$39:$B$782,D$11)+'СЕТ СН'!$F$14+СВЦЭМ!$D$10+'СЕТ СН'!$F$5-'СЕТ СН'!$F$24</f>
        <v>5067.0267334600003</v>
      </c>
      <c r="E30" s="36">
        <f>SUMIFS(СВЦЭМ!$D$39:$D$782,СВЦЭМ!$A$39:$A$782,$A30,СВЦЭМ!$B$39:$B$782,E$11)+'СЕТ СН'!$F$14+СВЦЭМ!$D$10+'СЕТ СН'!$F$5-'СЕТ СН'!$F$24</f>
        <v>5070.2122003700006</v>
      </c>
      <c r="F30" s="36">
        <f>SUMIFS(СВЦЭМ!$D$39:$D$782,СВЦЭМ!$A$39:$A$782,$A30,СВЦЭМ!$B$39:$B$782,F$11)+'СЕТ СН'!$F$14+СВЦЭМ!$D$10+'СЕТ СН'!$F$5-'СЕТ СН'!$F$24</f>
        <v>5082.5352216700003</v>
      </c>
      <c r="G30" s="36">
        <f>SUMIFS(СВЦЭМ!$D$39:$D$782,СВЦЭМ!$A$39:$A$782,$A30,СВЦЭМ!$B$39:$B$782,G$11)+'СЕТ СН'!$F$14+СВЦЭМ!$D$10+'СЕТ СН'!$F$5-'СЕТ СН'!$F$24</f>
        <v>5069.0574538800001</v>
      </c>
      <c r="H30" s="36">
        <f>SUMIFS(СВЦЭМ!$D$39:$D$782,СВЦЭМ!$A$39:$A$782,$A30,СВЦЭМ!$B$39:$B$782,H$11)+'СЕТ СН'!$F$14+СВЦЭМ!$D$10+'СЕТ СН'!$F$5-'СЕТ СН'!$F$24</f>
        <v>5061.6440489899996</v>
      </c>
      <c r="I30" s="36">
        <f>SUMIFS(СВЦЭМ!$D$39:$D$782,СВЦЭМ!$A$39:$A$782,$A30,СВЦЭМ!$B$39:$B$782,I$11)+'СЕТ СН'!$F$14+СВЦЭМ!$D$10+'СЕТ СН'!$F$5-'СЕТ СН'!$F$24</f>
        <v>5074.5585862600001</v>
      </c>
      <c r="J30" s="36">
        <f>SUMIFS(СВЦЭМ!$D$39:$D$782,СВЦЭМ!$A$39:$A$782,$A30,СВЦЭМ!$B$39:$B$782,J$11)+'СЕТ СН'!$F$14+СВЦЭМ!$D$10+'СЕТ СН'!$F$5-'СЕТ СН'!$F$24</f>
        <v>5014.2077544599997</v>
      </c>
      <c r="K30" s="36">
        <f>SUMIFS(СВЦЭМ!$D$39:$D$782,СВЦЭМ!$A$39:$A$782,$A30,СВЦЭМ!$B$39:$B$782,K$11)+'СЕТ СН'!$F$14+СВЦЭМ!$D$10+'СЕТ СН'!$F$5-'СЕТ СН'!$F$24</f>
        <v>4981.0027613299999</v>
      </c>
      <c r="L30" s="36">
        <f>SUMIFS(СВЦЭМ!$D$39:$D$782,СВЦЭМ!$A$39:$A$782,$A30,СВЦЭМ!$B$39:$B$782,L$11)+'СЕТ СН'!$F$14+СВЦЭМ!$D$10+'СЕТ СН'!$F$5-'СЕТ СН'!$F$24</f>
        <v>4947.7598034900002</v>
      </c>
      <c r="M30" s="36">
        <f>SUMIFS(СВЦЭМ!$D$39:$D$782,СВЦЭМ!$A$39:$A$782,$A30,СВЦЭМ!$B$39:$B$782,M$11)+'СЕТ СН'!$F$14+СВЦЭМ!$D$10+'СЕТ СН'!$F$5-'СЕТ СН'!$F$24</f>
        <v>4952.2545568599999</v>
      </c>
      <c r="N30" s="36">
        <f>SUMIFS(СВЦЭМ!$D$39:$D$782,СВЦЭМ!$A$39:$A$782,$A30,СВЦЭМ!$B$39:$B$782,N$11)+'СЕТ СН'!$F$14+СВЦЭМ!$D$10+'СЕТ СН'!$F$5-'СЕТ СН'!$F$24</f>
        <v>4967.4293249700004</v>
      </c>
      <c r="O30" s="36">
        <f>SUMIFS(СВЦЭМ!$D$39:$D$782,СВЦЭМ!$A$39:$A$782,$A30,СВЦЭМ!$B$39:$B$782,O$11)+'СЕТ СН'!$F$14+СВЦЭМ!$D$10+'СЕТ СН'!$F$5-'СЕТ СН'!$F$24</f>
        <v>4921.8238233000002</v>
      </c>
      <c r="P30" s="36">
        <f>SUMIFS(СВЦЭМ!$D$39:$D$782,СВЦЭМ!$A$39:$A$782,$A30,СВЦЭМ!$B$39:$B$782,P$11)+'СЕТ СН'!$F$14+СВЦЭМ!$D$10+'СЕТ СН'!$F$5-'СЕТ СН'!$F$24</f>
        <v>5035.10737634</v>
      </c>
      <c r="Q30" s="36">
        <f>SUMIFS(СВЦЭМ!$D$39:$D$782,СВЦЭМ!$A$39:$A$782,$A30,СВЦЭМ!$B$39:$B$782,Q$11)+'СЕТ СН'!$F$14+СВЦЭМ!$D$10+'СЕТ СН'!$F$5-'СЕТ СН'!$F$24</f>
        <v>5048.9438232699995</v>
      </c>
      <c r="R30" s="36">
        <f>SUMIFS(СВЦЭМ!$D$39:$D$782,СВЦЭМ!$A$39:$A$782,$A30,СВЦЭМ!$B$39:$B$782,R$11)+'СЕТ СН'!$F$14+СВЦЭМ!$D$10+'СЕТ СН'!$F$5-'СЕТ СН'!$F$24</f>
        <v>5051.5485545000001</v>
      </c>
      <c r="S30" s="36">
        <f>SUMIFS(СВЦЭМ!$D$39:$D$782,СВЦЭМ!$A$39:$A$782,$A30,СВЦЭМ!$B$39:$B$782,S$11)+'СЕТ СН'!$F$14+СВЦЭМ!$D$10+'СЕТ СН'!$F$5-'СЕТ СН'!$F$24</f>
        <v>5027.77989772</v>
      </c>
      <c r="T30" s="36">
        <f>SUMIFS(СВЦЭМ!$D$39:$D$782,СВЦЭМ!$A$39:$A$782,$A30,СВЦЭМ!$B$39:$B$782,T$11)+'СЕТ СН'!$F$14+СВЦЭМ!$D$10+'СЕТ СН'!$F$5-'СЕТ СН'!$F$24</f>
        <v>4975.2363474800004</v>
      </c>
      <c r="U30" s="36">
        <f>SUMIFS(СВЦЭМ!$D$39:$D$782,СВЦЭМ!$A$39:$A$782,$A30,СВЦЭМ!$B$39:$B$782,U$11)+'СЕТ СН'!$F$14+СВЦЭМ!$D$10+'СЕТ СН'!$F$5-'СЕТ СН'!$F$24</f>
        <v>4927.2118398100001</v>
      </c>
      <c r="V30" s="36">
        <f>SUMIFS(СВЦЭМ!$D$39:$D$782,СВЦЭМ!$A$39:$A$782,$A30,СВЦЭМ!$B$39:$B$782,V$11)+'СЕТ СН'!$F$14+СВЦЭМ!$D$10+'СЕТ СН'!$F$5-'СЕТ СН'!$F$24</f>
        <v>4872.3031621299997</v>
      </c>
      <c r="W30" s="36">
        <f>SUMIFS(СВЦЭМ!$D$39:$D$782,СВЦЭМ!$A$39:$A$782,$A30,СВЦЭМ!$B$39:$B$782,W$11)+'СЕТ СН'!$F$14+СВЦЭМ!$D$10+'СЕТ СН'!$F$5-'СЕТ СН'!$F$24</f>
        <v>4959.4803380100002</v>
      </c>
      <c r="X30" s="36">
        <f>SUMIFS(СВЦЭМ!$D$39:$D$782,СВЦЭМ!$A$39:$A$782,$A30,СВЦЭМ!$B$39:$B$782,X$11)+'СЕТ СН'!$F$14+СВЦЭМ!$D$10+'СЕТ СН'!$F$5-'СЕТ СН'!$F$24</f>
        <v>5000.7195239699995</v>
      </c>
      <c r="Y30" s="36">
        <f>SUMIFS(СВЦЭМ!$D$39:$D$782,СВЦЭМ!$A$39:$A$782,$A30,СВЦЭМ!$B$39:$B$782,Y$11)+'СЕТ СН'!$F$14+СВЦЭМ!$D$10+'СЕТ СН'!$F$5-'СЕТ СН'!$F$24</f>
        <v>5017.3134707400004</v>
      </c>
    </row>
    <row r="31" spans="1:25" ht="15.75" x14ac:dyDescent="0.2">
      <c r="A31" s="35">
        <f t="shared" si="0"/>
        <v>44977</v>
      </c>
      <c r="B31" s="36">
        <f>SUMIFS(СВЦЭМ!$D$39:$D$782,СВЦЭМ!$A$39:$A$782,$A31,СВЦЭМ!$B$39:$B$782,B$11)+'СЕТ СН'!$F$14+СВЦЭМ!$D$10+'СЕТ СН'!$F$5-'СЕТ СН'!$F$24</f>
        <v>5079.5876930499999</v>
      </c>
      <c r="C31" s="36">
        <f>SUMIFS(СВЦЭМ!$D$39:$D$782,СВЦЭМ!$A$39:$A$782,$A31,СВЦЭМ!$B$39:$B$782,C$11)+'СЕТ СН'!$F$14+СВЦЭМ!$D$10+'СЕТ СН'!$F$5-'СЕТ СН'!$F$24</f>
        <v>5056.3507094799998</v>
      </c>
      <c r="D31" s="36">
        <f>SUMIFS(СВЦЭМ!$D$39:$D$782,СВЦЭМ!$A$39:$A$782,$A31,СВЦЭМ!$B$39:$B$782,D$11)+'СЕТ СН'!$F$14+СВЦЭМ!$D$10+'СЕТ СН'!$F$5-'СЕТ СН'!$F$24</f>
        <v>5065.7821245200003</v>
      </c>
      <c r="E31" s="36">
        <f>SUMIFS(СВЦЭМ!$D$39:$D$782,СВЦЭМ!$A$39:$A$782,$A31,СВЦЭМ!$B$39:$B$782,E$11)+'СЕТ СН'!$F$14+СВЦЭМ!$D$10+'СЕТ СН'!$F$5-'СЕТ СН'!$F$24</f>
        <v>5072.1982518000004</v>
      </c>
      <c r="F31" s="36">
        <f>SUMIFS(СВЦЭМ!$D$39:$D$782,СВЦЭМ!$A$39:$A$782,$A31,СВЦЭМ!$B$39:$B$782,F$11)+'СЕТ СН'!$F$14+СВЦЭМ!$D$10+'СЕТ СН'!$F$5-'СЕТ СН'!$F$24</f>
        <v>5045.1815628900004</v>
      </c>
      <c r="G31" s="36">
        <f>SUMIFS(СВЦЭМ!$D$39:$D$782,СВЦЭМ!$A$39:$A$782,$A31,СВЦЭМ!$B$39:$B$782,G$11)+'СЕТ СН'!$F$14+СВЦЭМ!$D$10+'СЕТ СН'!$F$5-'СЕТ СН'!$F$24</f>
        <v>5035.0372267000002</v>
      </c>
      <c r="H31" s="36">
        <f>SUMIFS(СВЦЭМ!$D$39:$D$782,СВЦЭМ!$A$39:$A$782,$A31,СВЦЭМ!$B$39:$B$782,H$11)+'СЕТ СН'!$F$14+СВЦЭМ!$D$10+'СЕТ СН'!$F$5-'СЕТ СН'!$F$24</f>
        <v>4995.1582057899996</v>
      </c>
      <c r="I31" s="36">
        <f>SUMIFS(СВЦЭМ!$D$39:$D$782,СВЦЭМ!$A$39:$A$782,$A31,СВЦЭМ!$B$39:$B$782,I$11)+'СЕТ СН'!$F$14+СВЦЭМ!$D$10+'СЕТ СН'!$F$5-'СЕТ СН'!$F$24</f>
        <v>4937.1135652399998</v>
      </c>
      <c r="J31" s="36">
        <f>SUMIFS(СВЦЭМ!$D$39:$D$782,СВЦЭМ!$A$39:$A$782,$A31,СВЦЭМ!$B$39:$B$782,J$11)+'СЕТ СН'!$F$14+СВЦЭМ!$D$10+'СЕТ СН'!$F$5-'СЕТ СН'!$F$24</f>
        <v>4899.2559274400001</v>
      </c>
      <c r="K31" s="36">
        <f>SUMIFS(СВЦЭМ!$D$39:$D$782,СВЦЭМ!$A$39:$A$782,$A31,СВЦЭМ!$B$39:$B$782,K$11)+'СЕТ СН'!$F$14+СВЦЭМ!$D$10+'СЕТ СН'!$F$5-'СЕТ СН'!$F$24</f>
        <v>4858.0807777299997</v>
      </c>
      <c r="L31" s="36">
        <f>SUMIFS(СВЦЭМ!$D$39:$D$782,СВЦЭМ!$A$39:$A$782,$A31,СВЦЭМ!$B$39:$B$782,L$11)+'СЕТ СН'!$F$14+СВЦЭМ!$D$10+'СЕТ СН'!$F$5-'СЕТ СН'!$F$24</f>
        <v>4836.7724737500002</v>
      </c>
      <c r="M31" s="36">
        <f>SUMIFS(СВЦЭМ!$D$39:$D$782,СВЦЭМ!$A$39:$A$782,$A31,СВЦЭМ!$B$39:$B$782,M$11)+'СЕТ СН'!$F$14+СВЦЭМ!$D$10+'СЕТ СН'!$F$5-'СЕТ СН'!$F$24</f>
        <v>4859.6248233900005</v>
      </c>
      <c r="N31" s="36">
        <f>SUMIFS(СВЦЭМ!$D$39:$D$782,СВЦЭМ!$A$39:$A$782,$A31,СВЦЭМ!$B$39:$B$782,N$11)+'СЕТ СН'!$F$14+СВЦЭМ!$D$10+'СЕТ СН'!$F$5-'СЕТ СН'!$F$24</f>
        <v>4880.6050177400002</v>
      </c>
      <c r="O31" s="36">
        <f>SUMIFS(СВЦЭМ!$D$39:$D$782,СВЦЭМ!$A$39:$A$782,$A31,СВЦЭМ!$B$39:$B$782,O$11)+'СЕТ СН'!$F$14+СВЦЭМ!$D$10+'СЕТ СН'!$F$5-'СЕТ СН'!$F$24</f>
        <v>4894.8865567399998</v>
      </c>
      <c r="P31" s="36">
        <f>SUMIFS(СВЦЭМ!$D$39:$D$782,СВЦЭМ!$A$39:$A$782,$A31,СВЦЭМ!$B$39:$B$782,P$11)+'СЕТ СН'!$F$14+СВЦЭМ!$D$10+'СЕТ СН'!$F$5-'СЕТ СН'!$F$24</f>
        <v>4899.9680923899996</v>
      </c>
      <c r="Q31" s="36">
        <f>SUMIFS(СВЦЭМ!$D$39:$D$782,СВЦЭМ!$A$39:$A$782,$A31,СВЦЭМ!$B$39:$B$782,Q$11)+'СЕТ СН'!$F$14+СВЦЭМ!$D$10+'СЕТ СН'!$F$5-'СЕТ СН'!$F$24</f>
        <v>4892.9088652</v>
      </c>
      <c r="R31" s="36">
        <f>SUMIFS(СВЦЭМ!$D$39:$D$782,СВЦЭМ!$A$39:$A$782,$A31,СВЦЭМ!$B$39:$B$782,R$11)+'СЕТ СН'!$F$14+СВЦЭМ!$D$10+'СЕТ СН'!$F$5-'СЕТ СН'!$F$24</f>
        <v>4935.46211451</v>
      </c>
      <c r="S31" s="36">
        <f>SUMIFS(СВЦЭМ!$D$39:$D$782,СВЦЭМ!$A$39:$A$782,$A31,СВЦЭМ!$B$39:$B$782,S$11)+'СЕТ СН'!$F$14+СВЦЭМ!$D$10+'СЕТ СН'!$F$5-'СЕТ СН'!$F$24</f>
        <v>4948.7333372100002</v>
      </c>
      <c r="T31" s="36">
        <f>SUMIFS(СВЦЭМ!$D$39:$D$782,СВЦЭМ!$A$39:$A$782,$A31,СВЦЭМ!$B$39:$B$782,T$11)+'СЕТ СН'!$F$14+СВЦЭМ!$D$10+'СЕТ СН'!$F$5-'СЕТ СН'!$F$24</f>
        <v>4915.8085007</v>
      </c>
      <c r="U31" s="36">
        <f>SUMIFS(СВЦЭМ!$D$39:$D$782,СВЦЭМ!$A$39:$A$782,$A31,СВЦЭМ!$B$39:$B$782,U$11)+'СЕТ СН'!$F$14+СВЦЭМ!$D$10+'СЕТ СН'!$F$5-'СЕТ СН'!$F$24</f>
        <v>4883.3267662799999</v>
      </c>
      <c r="V31" s="36">
        <f>SUMIFS(СВЦЭМ!$D$39:$D$782,СВЦЭМ!$A$39:$A$782,$A31,СВЦЭМ!$B$39:$B$782,V$11)+'СЕТ СН'!$F$14+СВЦЭМ!$D$10+'СЕТ СН'!$F$5-'СЕТ СН'!$F$24</f>
        <v>4901.5316291899999</v>
      </c>
      <c r="W31" s="36">
        <f>SUMIFS(СВЦЭМ!$D$39:$D$782,СВЦЭМ!$A$39:$A$782,$A31,СВЦЭМ!$B$39:$B$782,W$11)+'СЕТ СН'!$F$14+СВЦЭМ!$D$10+'СЕТ СН'!$F$5-'СЕТ СН'!$F$24</f>
        <v>4914.4635908399996</v>
      </c>
      <c r="X31" s="36">
        <f>SUMIFS(СВЦЭМ!$D$39:$D$782,СВЦЭМ!$A$39:$A$782,$A31,СВЦЭМ!$B$39:$B$782,X$11)+'СЕТ СН'!$F$14+СВЦЭМ!$D$10+'СЕТ СН'!$F$5-'СЕТ СН'!$F$24</f>
        <v>4955.76595662</v>
      </c>
      <c r="Y31" s="36">
        <f>SUMIFS(СВЦЭМ!$D$39:$D$782,СВЦЭМ!$A$39:$A$782,$A31,СВЦЭМ!$B$39:$B$782,Y$11)+'СЕТ СН'!$F$14+СВЦЭМ!$D$10+'СЕТ СН'!$F$5-'СЕТ СН'!$F$24</f>
        <v>4982.0167025700002</v>
      </c>
    </row>
    <row r="32" spans="1:25" ht="15.75" x14ac:dyDescent="0.2">
      <c r="A32" s="35">
        <f t="shared" si="0"/>
        <v>44978</v>
      </c>
      <c r="B32" s="36">
        <f>SUMIFS(СВЦЭМ!$D$39:$D$782,СВЦЭМ!$A$39:$A$782,$A32,СВЦЭМ!$B$39:$B$782,B$11)+'СЕТ СН'!$F$14+СВЦЭМ!$D$10+'СЕТ СН'!$F$5-'СЕТ СН'!$F$24</f>
        <v>5022.0989149100005</v>
      </c>
      <c r="C32" s="36">
        <f>SUMIFS(СВЦЭМ!$D$39:$D$782,СВЦЭМ!$A$39:$A$782,$A32,СВЦЭМ!$B$39:$B$782,C$11)+'СЕТ СН'!$F$14+СВЦЭМ!$D$10+'СЕТ СН'!$F$5-'СЕТ СН'!$F$24</f>
        <v>5057.0119256799999</v>
      </c>
      <c r="D32" s="36">
        <f>SUMIFS(СВЦЭМ!$D$39:$D$782,СВЦЭМ!$A$39:$A$782,$A32,СВЦЭМ!$B$39:$B$782,D$11)+'СЕТ СН'!$F$14+СВЦЭМ!$D$10+'СЕТ СН'!$F$5-'СЕТ СН'!$F$24</f>
        <v>5065.9547440000006</v>
      </c>
      <c r="E32" s="36">
        <f>SUMIFS(СВЦЭМ!$D$39:$D$782,СВЦЭМ!$A$39:$A$782,$A32,СВЦЭМ!$B$39:$B$782,E$11)+'СЕТ СН'!$F$14+СВЦЭМ!$D$10+'СЕТ СН'!$F$5-'СЕТ СН'!$F$24</f>
        <v>5065.3698715800001</v>
      </c>
      <c r="F32" s="36">
        <f>SUMIFS(СВЦЭМ!$D$39:$D$782,СВЦЭМ!$A$39:$A$782,$A32,СВЦЭМ!$B$39:$B$782,F$11)+'СЕТ СН'!$F$14+СВЦЭМ!$D$10+'СЕТ СН'!$F$5-'СЕТ СН'!$F$24</f>
        <v>5044.7727270899995</v>
      </c>
      <c r="G32" s="36">
        <f>SUMIFS(СВЦЭМ!$D$39:$D$782,СВЦЭМ!$A$39:$A$782,$A32,СВЦЭМ!$B$39:$B$782,G$11)+'СЕТ СН'!$F$14+СВЦЭМ!$D$10+'СЕТ СН'!$F$5-'СЕТ СН'!$F$24</f>
        <v>4963.4309773599998</v>
      </c>
      <c r="H32" s="36">
        <f>SUMIFS(СВЦЭМ!$D$39:$D$782,СВЦЭМ!$A$39:$A$782,$A32,СВЦЭМ!$B$39:$B$782,H$11)+'СЕТ СН'!$F$14+СВЦЭМ!$D$10+'СЕТ СН'!$F$5-'СЕТ СН'!$F$24</f>
        <v>4911.5684330900003</v>
      </c>
      <c r="I32" s="36">
        <f>SUMIFS(СВЦЭМ!$D$39:$D$782,СВЦЭМ!$A$39:$A$782,$A32,СВЦЭМ!$B$39:$B$782,I$11)+'СЕТ СН'!$F$14+СВЦЭМ!$D$10+'СЕТ СН'!$F$5-'СЕТ СН'!$F$24</f>
        <v>4880.3373360599999</v>
      </c>
      <c r="J32" s="36">
        <f>SUMIFS(СВЦЭМ!$D$39:$D$782,СВЦЭМ!$A$39:$A$782,$A32,СВЦЭМ!$B$39:$B$782,J$11)+'СЕТ СН'!$F$14+СВЦЭМ!$D$10+'СЕТ СН'!$F$5-'СЕТ СН'!$F$24</f>
        <v>4844.8760731800003</v>
      </c>
      <c r="K32" s="36">
        <f>SUMIFS(СВЦЭМ!$D$39:$D$782,СВЦЭМ!$A$39:$A$782,$A32,СВЦЭМ!$B$39:$B$782,K$11)+'СЕТ СН'!$F$14+СВЦЭМ!$D$10+'СЕТ СН'!$F$5-'СЕТ СН'!$F$24</f>
        <v>4830.1347759399996</v>
      </c>
      <c r="L32" s="36">
        <f>SUMIFS(СВЦЭМ!$D$39:$D$782,СВЦЭМ!$A$39:$A$782,$A32,СВЦЭМ!$B$39:$B$782,L$11)+'СЕТ СН'!$F$14+СВЦЭМ!$D$10+'СЕТ СН'!$F$5-'СЕТ СН'!$F$24</f>
        <v>4846.5653491800003</v>
      </c>
      <c r="M32" s="36">
        <f>SUMIFS(СВЦЭМ!$D$39:$D$782,СВЦЭМ!$A$39:$A$782,$A32,СВЦЭМ!$B$39:$B$782,M$11)+'СЕТ СН'!$F$14+СВЦЭМ!$D$10+'СЕТ СН'!$F$5-'СЕТ СН'!$F$24</f>
        <v>4886.8748691999999</v>
      </c>
      <c r="N32" s="36">
        <f>SUMIFS(СВЦЭМ!$D$39:$D$782,СВЦЭМ!$A$39:$A$782,$A32,СВЦЭМ!$B$39:$B$782,N$11)+'СЕТ СН'!$F$14+СВЦЭМ!$D$10+'СЕТ СН'!$F$5-'СЕТ СН'!$F$24</f>
        <v>4916.6706153499999</v>
      </c>
      <c r="O32" s="36">
        <f>SUMIFS(СВЦЭМ!$D$39:$D$782,СВЦЭМ!$A$39:$A$782,$A32,СВЦЭМ!$B$39:$B$782,O$11)+'СЕТ СН'!$F$14+СВЦЭМ!$D$10+'СЕТ СН'!$F$5-'СЕТ СН'!$F$24</f>
        <v>4943.8344648000002</v>
      </c>
      <c r="P32" s="36">
        <f>SUMIFS(СВЦЭМ!$D$39:$D$782,СВЦЭМ!$A$39:$A$782,$A32,СВЦЭМ!$B$39:$B$782,P$11)+'СЕТ СН'!$F$14+СВЦЭМ!$D$10+'СЕТ СН'!$F$5-'СЕТ СН'!$F$24</f>
        <v>4955.6667742999998</v>
      </c>
      <c r="Q32" s="36">
        <f>SUMIFS(СВЦЭМ!$D$39:$D$782,СВЦЭМ!$A$39:$A$782,$A32,СВЦЭМ!$B$39:$B$782,Q$11)+'СЕТ СН'!$F$14+СВЦЭМ!$D$10+'СЕТ СН'!$F$5-'СЕТ СН'!$F$24</f>
        <v>4936.8372975500006</v>
      </c>
      <c r="R32" s="36">
        <f>SUMIFS(СВЦЭМ!$D$39:$D$782,СВЦЭМ!$A$39:$A$782,$A32,СВЦЭМ!$B$39:$B$782,R$11)+'СЕТ СН'!$F$14+СВЦЭМ!$D$10+'СЕТ СН'!$F$5-'СЕТ СН'!$F$24</f>
        <v>4900.8401481800001</v>
      </c>
      <c r="S32" s="36">
        <f>SUMIFS(СВЦЭМ!$D$39:$D$782,СВЦЭМ!$A$39:$A$782,$A32,СВЦЭМ!$B$39:$B$782,S$11)+'СЕТ СН'!$F$14+СВЦЭМ!$D$10+'СЕТ СН'!$F$5-'СЕТ СН'!$F$24</f>
        <v>4861.3122873399998</v>
      </c>
      <c r="T32" s="36">
        <f>SUMIFS(СВЦЭМ!$D$39:$D$782,СВЦЭМ!$A$39:$A$782,$A32,СВЦЭМ!$B$39:$B$782,T$11)+'СЕТ СН'!$F$14+СВЦЭМ!$D$10+'СЕТ СН'!$F$5-'СЕТ СН'!$F$24</f>
        <v>4834.5446727999997</v>
      </c>
      <c r="U32" s="36">
        <f>SUMIFS(СВЦЭМ!$D$39:$D$782,СВЦЭМ!$A$39:$A$782,$A32,СВЦЭМ!$B$39:$B$782,U$11)+'СЕТ СН'!$F$14+СВЦЭМ!$D$10+'СЕТ СН'!$F$5-'СЕТ СН'!$F$24</f>
        <v>4848.8066590899998</v>
      </c>
      <c r="V32" s="36">
        <f>SUMIFS(СВЦЭМ!$D$39:$D$782,СВЦЭМ!$A$39:$A$782,$A32,СВЦЭМ!$B$39:$B$782,V$11)+'СЕТ СН'!$F$14+СВЦЭМ!$D$10+'СЕТ СН'!$F$5-'СЕТ СН'!$F$24</f>
        <v>4846.6992811</v>
      </c>
      <c r="W32" s="36">
        <f>SUMIFS(СВЦЭМ!$D$39:$D$782,СВЦЭМ!$A$39:$A$782,$A32,СВЦЭМ!$B$39:$B$782,W$11)+'СЕТ СН'!$F$14+СВЦЭМ!$D$10+'СЕТ СН'!$F$5-'СЕТ СН'!$F$24</f>
        <v>4880.2507555499997</v>
      </c>
      <c r="X32" s="36">
        <f>SUMIFS(СВЦЭМ!$D$39:$D$782,СВЦЭМ!$A$39:$A$782,$A32,СВЦЭМ!$B$39:$B$782,X$11)+'СЕТ СН'!$F$14+СВЦЭМ!$D$10+'СЕТ СН'!$F$5-'СЕТ СН'!$F$24</f>
        <v>4910.3286908500004</v>
      </c>
      <c r="Y32" s="36">
        <f>SUMIFS(СВЦЭМ!$D$39:$D$782,СВЦЭМ!$A$39:$A$782,$A32,СВЦЭМ!$B$39:$B$782,Y$11)+'СЕТ СН'!$F$14+СВЦЭМ!$D$10+'СЕТ СН'!$F$5-'СЕТ СН'!$F$24</f>
        <v>4975.6069496199998</v>
      </c>
    </row>
    <row r="33" spans="1:27" ht="15.75" x14ac:dyDescent="0.2">
      <c r="A33" s="35">
        <f t="shared" si="0"/>
        <v>44979</v>
      </c>
      <c r="B33" s="36">
        <f>SUMIFS(СВЦЭМ!$D$39:$D$782,СВЦЭМ!$A$39:$A$782,$A33,СВЦЭМ!$B$39:$B$782,B$11)+'СЕТ СН'!$F$14+СВЦЭМ!$D$10+'СЕТ СН'!$F$5-'СЕТ СН'!$F$24</f>
        <v>5038.0720379599998</v>
      </c>
      <c r="C33" s="36">
        <f>SUMIFS(СВЦЭМ!$D$39:$D$782,СВЦЭМ!$A$39:$A$782,$A33,СВЦЭМ!$B$39:$B$782,C$11)+'СЕТ СН'!$F$14+СВЦЭМ!$D$10+'СЕТ СН'!$F$5-'СЕТ СН'!$F$24</f>
        <v>5094.7119284500004</v>
      </c>
      <c r="D33" s="36">
        <f>SUMIFS(СВЦЭМ!$D$39:$D$782,СВЦЭМ!$A$39:$A$782,$A33,СВЦЭМ!$B$39:$B$782,D$11)+'СЕТ СН'!$F$14+СВЦЭМ!$D$10+'СЕТ СН'!$F$5-'СЕТ СН'!$F$24</f>
        <v>5103.73880482</v>
      </c>
      <c r="E33" s="36">
        <f>SUMIFS(СВЦЭМ!$D$39:$D$782,СВЦЭМ!$A$39:$A$782,$A33,СВЦЭМ!$B$39:$B$782,E$11)+'СЕТ СН'!$F$14+СВЦЭМ!$D$10+'СЕТ СН'!$F$5-'СЕТ СН'!$F$24</f>
        <v>5098.7595063400004</v>
      </c>
      <c r="F33" s="36">
        <f>SUMIFS(СВЦЭМ!$D$39:$D$782,СВЦЭМ!$A$39:$A$782,$A33,СВЦЭМ!$B$39:$B$782,F$11)+'СЕТ СН'!$F$14+СВЦЭМ!$D$10+'СЕТ СН'!$F$5-'СЕТ СН'!$F$24</f>
        <v>5067.20157672</v>
      </c>
      <c r="G33" s="36">
        <f>SUMIFS(СВЦЭМ!$D$39:$D$782,СВЦЭМ!$A$39:$A$782,$A33,СВЦЭМ!$B$39:$B$782,G$11)+'СЕТ СН'!$F$14+СВЦЭМ!$D$10+'СЕТ СН'!$F$5-'СЕТ СН'!$F$24</f>
        <v>4988.2744867900001</v>
      </c>
      <c r="H33" s="36">
        <f>SUMIFS(СВЦЭМ!$D$39:$D$782,СВЦЭМ!$A$39:$A$782,$A33,СВЦЭМ!$B$39:$B$782,H$11)+'СЕТ СН'!$F$14+СВЦЭМ!$D$10+'СЕТ СН'!$F$5-'СЕТ СН'!$F$24</f>
        <v>4893.5064159200001</v>
      </c>
      <c r="I33" s="36">
        <f>SUMIFS(СВЦЭМ!$D$39:$D$782,СВЦЭМ!$A$39:$A$782,$A33,СВЦЭМ!$B$39:$B$782,I$11)+'СЕТ СН'!$F$14+СВЦЭМ!$D$10+'СЕТ СН'!$F$5-'СЕТ СН'!$F$24</f>
        <v>4866.8046828900005</v>
      </c>
      <c r="J33" s="36">
        <f>SUMIFS(СВЦЭМ!$D$39:$D$782,СВЦЭМ!$A$39:$A$782,$A33,СВЦЭМ!$B$39:$B$782,J$11)+'СЕТ СН'!$F$14+СВЦЭМ!$D$10+'СЕТ СН'!$F$5-'СЕТ СН'!$F$24</f>
        <v>4858.2004816299996</v>
      </c>
      <c r="K33" s="36">
        <f>SUMIFS(СВЦЭМ!$D$39:$D$782,СВЦЭМ!$A$39:$A$782,$A33,СВЦЭМ!$B$39:$B$782,K$11)+'СЕТ СН'!$F$14+СВЦЭМ!$D$10+'СЕТ СН'!$F$5-'СЕТ СН'!$F$24</f>
        <v>4844.9933458699998</v>
      </c>
      <c r="L33" s="36">
        <f>SUMIFS(СВЦЭМ!$D$39:$D$782,СВЦЭМ!$A$39:$A$782,$A33,СВЦЭМ!$B$39:$B$782,L$11)+'СЕТ СН'!$F$14+СВЦЭМ!$D$10+'СЕТ СН'!$F$5-'СЕТ СН'!$F$24</f>
        <v>4845.9768104800005</v>
      </c>
      <c r="M33" s="36">
        <f>SUMIFS(СВЦЭМ!$D$39:$D$782,СВЦЭМ!$A$39:$A$782,$A33,СВЦЭМ!$B$39:$B$782,M$11)+'СЕТ СН'!$F$14+СВЦЭМ!$D$10+'СЕТ СН'!$F$5-'СЕТ СН'!$F$24</f>
        <v>4884.1355794600004</v>
      </c>
      <c r="N33" s="36">
        <f>SUMIFS(СВЦЭМ!$D$39:$D$782,СВЦЭМ!$A$39:$A$782,$A33,СВЦЭМ!$B$39:$B$782,N$11)+'СЕТ СН'!$F$14+СВЦЭМ!$D$10+'СЕТ СН'!$F$5-'СЕТ СН'!$F$24</f>
        <v>4921.0605625500002</v>
      </c>
      <c r="O33" s="36">
        <f>SUMIFS(СВЦЭМ!$D$39:$D$782,СВЦЭМ!$A$39:$A$782,$A33,СВЦЭМ!$B$39:$B$782,O$11)+'СЕТ СН'!$F$14+СВЦЭМ!$D$10+'СЕТ СН'!$F$5-'СЕТ СН'!$F$24</f>
        <v>4901.5513678899997</v>
      </c>
      <c r="P33" s="36">
        <f>SUMIFS(СВЦЭМ!$D$39:$D$782,СВЦЭМ!$A$39:$A$782,$A33,СВЦЭМ!$B$39:$B$782,P$11)+'СЕТ СН'!$F$14+СВЦЭМ!$D$10+'СЕТ СН'!$F$5-'СЕТ СН'!$F$24</f>
        <v>4910.1004547399998</v>
      </c>
      <c r="Q33" s="36">
        <f>SUMIFS(СВЦЭМ!$D$39:$D$782,СВЦЭМ!$A$39:$A$782,$A33,СВЦЭМ!$B$39:$B$782,Q$11)+'СЕТ СН'!$F$14+СВЦЭМ!$D$10+'СЕТ СН'!$F$5-'СЕТ СН'!$F$24</f>
        <v>4923.5460557999995</v>
      </c>
      <c r="R33" s="36">
        <f>SUMIFS(СВЦЭМ!$D$39:$D$782,СВЦЭМ!$A$39:$A$782,$A33,СВЦЭМ!$B$39:$B$782,R$11)+'СЕТ СН'!$F$14+СВЦЭМ!$D$10+'СЕТ СН'!$F$5-'СЕТ СН'!$F$24</f>
        <v>4892.8372688500003</v>
      </c>
      <c r="S33" s="36">
        <f>SUMIFS(СВЦЭМ!$D$39:$D$782,СВЦЭМ!$A$39:$A$782,$A33,СВЦЭМ!$B$39:$B$782,S$11)+'СЕТ СН'!$F$14+СВЦЭМ!$D$10+'СЕТ СН'!$F$5-'СЕТ СН'!$F$24</f>
        <v>4855.0309639999996</v>
      </c>
      <c r="T33" s="36">
        <f>SUMIFS(СВЦЭМ!$D$39:$D$782,СВЦЭМ!$A$39:$A$782,$A33,СВЦЭМ!$B$39:$B$782,T$11)+'СЕТ СН'!$F$14+СВЦЭМ!$D$10+'СЕТ СН'!$F$5-'СЕТ СН'!$F$24</f>
        <v>4834.7243877299998</v>
      </c>
      <c r="U33" s="36">
        <f>SUMIFS(СВЦЭМ!$D$39:$D$782,СВЦЭМ!$A$39:$A$782,$A33,СВЦЭМ!$B$39:$B$782,U$11)+'СЕТ СН'!$F$14+СВЦЭМ!$D$10+'СЕТ СН'!$F$5-'СЕТ СН'!$F$24</f>
        <v>4871.5418020400002</v>
      </c>
      <c r="V33" s="36">
        <f>SUMIFS(СВЦЭМ!$D$39:$D$782,СВЦЭМ!$A$39:$A$782,$A33,СВЦЭМ!$B$39:$B$782,V$11)+'СЕТ СН'!$F$14+СВЦЭМ!$D$10+'СЕТ СН'!$F$5-'СЕТ СН'!$F$24</f>
        <v>4882.7749904000002</v>
      </c>
      <c r="W33" s="36">
        <f>SUMIFS(СВЦЭМ!$D$39:$D$782,СВЦЭМ!$A$39:$A$782,$A33,СВЦЭМ!$B$39:$B$782,W$11)+'СЕТ СН'!$F$14+СВЦЭМ!$D$10+'СЕТ СН'!$F$5-'СЕТ СН'!$F$24</f>
        <v>4916.0855276399998</v>
      </c>
      <c r="X33" s="36">
        <f>SUMIFS(СВЦЭМ!$D$39:$D$782,СВЦЭМ!$A$39:$A$782,$A33,СВЦЭМ!$B$39:$B$782,X$11)+'СЕТ СН'!$F$14+СВЦЭМ!$D$10+'СЕТ СН'!$F$5-'СЕТ СН'!$F$24</f>
        <v>4947.8978419599998</v>
      </c>
      <c r="Y33" s="36">
        <f>SUMIFS(СВЦЭМ!$D$39:$D$782,СВЦЭМ!$A$39:$A$782,$A33,СВЦЭМ!$B$39:$B$782,Y$11)+'СЕТ СН'!$F$14+СВЦЭМ!$D$10+'СЕТ СН'!$F$5-'СЕТ СН'!$F$24</f>
        <v>4982.8189027500002</v>
      </c>
    </row>
    <row r="34" spans="1:27" ht="15.75" x14ac:dyDescent="0.2">
      <c r="A34" s="35">
        <f t="shared" si="0"/>
        <v>44980</v>
      </c>
      <c r="B34" s="36">
        <f>SUMIFS(СВЦЭМ!$D$39:$D$782,СВЦЭМ!$A$39:$A$782,$A34,СВЦЭМ!$B$39:$B$782,B$11)+'СЕТ СН'!$F$14+СВЦЭМ!$D$10+'СЕТ СН'!$F$5-'СЕТ СН'!$F$24</f>
        <v>5024.6376257000002</v>
      </c>
      <c r="C34" s="36">
        <f>SUMIFS(СВЦЭМ!$D$39:$D$782,СВЦЭМ!$A$39:$A$782,$A34,СВЦЭМ!$B$39:$B$782,C$11)+'СЕТ СН'!$F$14+СВЦЭМ!$D$10+'СЕТ СН'!$F$5-'СЕТ СН'!$F$24</f>
        <v>4994.9942791900003</v>
      </c>
      <c r="D34" s="36">
        <f>SUMIFS(СВЦЭМ!$D$39:$D$782,СВЦЭМ!$A$39:$A$782,$A34,СВЦЭМ!$B$39:$B$782,D$11)+'СЕТ СН'!$F$14+СВЦЭМ!$D$10+'СЕТ СН'!$F$5-'СЕТ СН'!$F$24</f>
        <v>4999.9507730000005</v>
      </c>
      <c r="E34" s="36">
        <f>SUMIFS(СВЦЭМ!$D$39:$D$782,СВЦЭМ!$A$39:$A$782,$A34,СВЦЭМ!$B$39:$B$782,E$11)+'СЕТ СН'!$F$14+СВЦЭМ!$D$10+'СЕТ СН'!$F$5-'СЕТ СН'!$F$24</f>
        <v>5005.1808256100003</v>
      </c>
      <c r="F34" s="36">
        <f>SUMIFS(СВЦЭМ!$D$39:$D$782,СВЦЭМ!$A$39:$A$782,$A34,СВЦЭМ!$B$39:$B$782,F$11)+'СЕТ СН'!$F$14+СВЦЭМ!$D$10+'СЕТ СН'!$F$5-'СЕТ СН'!$F$24</f>
        <v>5001.3823987300002</v>
      </c>
      <c r="G34" s="36">
        <f>SUMIFS(СВЦЭМ!$D$39:$D$782,СВЦЭМ!$A$39:$A$782,$A34,СВЦЭМ!$B$39:$B$782,G$11)+'СЕТ СН'!$F$14+СВЦЭМ!$D$10+'СЕТ СН'!$F$5-'СЕТ СН'!$F$24</f>
        <v>4981.0131333700001</v>
      </c>
      <c r="H34" s="36">
        <f>SUMIFS(СВЦЭМ!$D$39:$D$782,СВЦЭМ!$A$39:$A$782,$A34,СВЦЭМ!$B$39:$B$782,H$11)+'СЕТ СН'!$F$14+СВЦЭМ!$D$10+'СЕТ СН'!$F$5-'СЕТ СН'!$F$24</f>
        <v>4921.4208167799998</v>
      </c>
      <c r="I34" s="36">
        <f>SUMIFS(СВЦЭМ!$D$39:$D$782,СВЦЭМ!$A$39:$A$782,$A34,СВЦЭМ!$B$39:$B$782,I$11)+'СЕТ СН'!$F$14+СВЦЭМ!$D$10+'СЕТ СН'!$F$5-'СЕТ СН'!$F$24</f>
        <v>4834.9999520000001</v>
      </c>
      <c r="J34" s="36">
        <f>SUMIFS(СВЦЭМ!$D$39:$D$782,СВЦЭМ!$A$39:$A$782,$A34,СВЦЭМ!$B$39:$B$782,J$11)+'СЕТ СН'!$F$14+СВЦЭМ!$D$10+'СЕТ СН'!$F$5-'СЕТ СН'!$F$24</f>
        <v>4761.3413236899996</v>
      </c>
      <c r="K34" s="36">
        <f>SUMIFS(СВЦЭМ!$D$39:$D$782,СВЦЭМ!$A$39:$A$782,$A34,СВЦЭМ!$B$39:$B$782,K$11)+'СЕТ СН'!$F$14+СВЦЭМ!$D$10+'СЕТ СН'!$F$5-'СЕТ СН'!$F$24</f>
        <v>4743.2796936800005</v>
      </c>
      <c r="L34" s="36">
        <f>SUMIFS(СВЦЭМ!$D$39:$D$782,СВЦЭМ!$A$39:$A$782,$A34,СВЦЭМ!$B$39:$B$782,L$11)+'СЕТ СН'!$F$14+СВЦЭМ!$D$10+'СЕТ СН'!$F$5-'СЕТ СН'!$F$24</f>
        <v>4776.9220533999996</v>
      </c>
      <c r="M34" s="36">
        <f>SUMIFS(СВЦЭМ!$D$39:$D$782,СВЦЭМ!$A$39:$A$782,$A34,СВЦЭМ!$B$39:$B$782,M$11)+'СЕТ СН'!$F$14+СВЦЭМ!$D$10+'СЕТ СН'!$F$5-'СЕТ СН'!$F$24</f>
        <v>4789.9074618800005</v>
      </c>
      <c r="N34" s="36">
        <f>SUMIFS(СВЦЭМ!$D$39:$D$782,СВЦЭМ!$A$39:$A$782,$A34,СВЦЭМ!$B$39:$B$782,N$11)+'СЕТ СН'!$F$14+СВЦЭМ!$D$10+'СЕТ СН'!$F$5-'СЕТ СН'!$F$24</f>
        <v>4838.3950974700001</v>
      </c>
      <c r="O34" s="36">
        <f>SUMIFS(СВЦЭМ!$D$39:$D$782,СВЦЭМ!$A$39:$A$782,$A34,СВЦЭМ!$B$39:$B$782,O$11)+'СЕТ СН'!$F$14+СВЦЭМ!$D$10+'СЕТ СН'!$F$5-'СЕТ СН'!$F$24</f>
        <v>4847.3713126299999</v>
      </c>
      <c r="P34" s="36">
        <f>SUMIFS(СВЦЭМ!$D$39:$D$782,СВЦЭМ!$A$39:$A$782,$A34,СВЦЭМ!$B$39:$B$782,P$11)+'СЕТ СН'!$F$14+СВЦЭМ!$D$10+'СЕТ СН'!$F$5-'СЕТ СН'!$F$24</f>
        <v>4872.3469452400004</v>
      </c>
      <c r="Q34" s="36">
        <f>SUMIFS(СВЦЭМ!$D$39:$D$782,СВЦЭМ!$A$39:$A$782,$A34,СВЦЭМ!$B$39:$B$782,Q$11)+'СЕТ СН'!$F$14+СВЦЭМ!$D$10+'СЕТ СН'!$F$5-'СЕТ СН'!$F$24</f>
        <v>4864.9409956700001</v>
      </c>
      <c r="R34" s="36">
        <f>SUMIFS(СВЦЭМ!$D$39:$D$782,СВЦЭМ!$A$39:$A$782,$A34,СВЦЭМ!$B$39:$B$782,R$11)+'СЕТ СН'!$F$14+СВЦЭМ!$D$10+'СЕТ СН'!$F$5-'СЕТ СН'!$F$24</f>
        <v>4859.9788352400001</v>
      </c>
      <c r="S34" s="36">
        <f>SUMIFS(СВЦЭМ!$D$39:$D$782,СВЦЭМ!$A$39:$A$782,$A34,СВЦЭМ!$B$39:$B$782,S$11)+'СЕТ СН'!$F$14+СВЦЭМ!$D$10+'СЕТ СН'!$F$5-'СЕТ СН'!$F$24</f>
        <v>4830.0107179799998</v>
      </c>
      <c r="T34" s="36">
        <f>SUMIFS(СВЦЭМ!$D$39:$D$782,СВЦЭМ!$A$39:$A$782,$A34,СВЦЭМ!$B$39:$B$782,T$11)+'СЕТ СН'!$F$14+СВЦЭМ!$D$10+'СЕТ СН'!$F$5-'СЕТ СН'!$F$24</f>
        <v>4778.4230156399999</v>
      </c>
      <c r="U34" s="36">
        <f>SUMIFS(СВЦЭМ!$D$39:$D$782,СВЦЭМ!$A$39:$A$782,$A34,СВЦЭМ!$B$39:$B$782,U$11)+'СЕТ СН'!$F$14+СВЦЭМ!$D$10+'СЕТ СН'!$F$5-'СЕТ СН'!$F$24</f>
        <v>4768.87175054</v>
      </c>
      <c r="V34" s="36">
        <f>SUMIFS(СВЦЭМ!$D$39:$D$782,СВЦЭМ!$A$39:$A$782,$A34,СВЦЭМ!$B$39:$B$782,V$11)+'СЕТ СН'!$F$14+СВЦЭМ!$D$10+'СЕТ СН'!$F$5-'СЕТ СН'!$F$24</f>
        <v>4784.52922459</v>
      </c>
      <c r="W34" s="36">
        <f>SUMIFS(СВЦЭМ!$D$39:$D$782,СВЦЭМ!$A$39:$A$782,$A34,СВЦЭМ!$B$39:$B$782,W$11)+'СЕТ СН'!$F$14+СВЦЭМ!$D$10+'СЕТ СН'!$F$5-'СЕТ СН'!$F$24</f>
        <v>4820.2640761000002</v>
      </c>
      <c r="X34" s="36">
        <f>SUMIFS(СВЦЭМ!$D$39:$D$782,СВЦЭМ!$A$39:$A$782,$A34,СВЦЭМ!$B$39:$B$782,X$11)+'СЕТ СН'!$F$14+СВЦЭМ!$D$10+'СЕТ СН'!$F$5-'СЕТ СН'!$F$24</f>
        <v>4855.9358863300004</v>
      </c>
      <c r="Y34" s="36">
        <f>SUMIFS(СВЦЭМ!$D$39:$D$782,СВЦЭМ!$A$39:$A$782,$A34,СВЦЭМ!$B$39:$B$782,Y$11)+'СЕТ СН'!$F$14+СВЦЭМ!$D$10+'СЕТ СН'!$F$5-'СЕТ СН'!$F$24</f>
        <v>4906.3918753500002</v>
      </c>
    </row>
    <row r="35" spans="1:27" ht="15.75" x14ac:dyDescent="0.2">
      <c r="A35" s="35">
        <f t="shared" si="0"/>
        <v>44981</v>
      </c>
      <c r="B35" s="36">
        <f>SUMIFS(СВЦЭМ!$D$39:$D$782,СВЦЭМ!$A$39:$A$782,$A35,СВЦЭМ!$B$39:$B$782,B$11)+'СЕТ СН'!$F$14+СВЦЭМ!$D$10+'СЕТ СН'!$F$5-'СЕТ СН'!$F$24</f>
        <v>4894.23582179</v>
      </c>
      <c r="C35" s="36">
        <f>SUMIFS(СВЦЭМ!$D$39:$D$782,СВЦЭМ!$A$39:$A$782,$A35,СВЦЭМ!$B$39:$B$782,C$11)+'СЕТ СН'!$F$14+СВЦЭМ!$D$10+'СЕТ СН'!$F$5-'СЕТ СН'!$F$24</f>
        <v>4895.2691856500005</v>
      </c>
      <c r="D35" s="36">
        <f>SUMIFS(СВЦЭМ!$D$39:$D$782,СВЦЭМ!$A$39:$A$782,$A35,СВЦЭМ!$B$39:$B$782,D$11)+'СЕТ СН'!$F$14+СВЦЭМ!$D$10+'СЕТ СН'!$F$5-'СЕТ СН'!$F$24</f>
        <v>4840.0246275600002</v>
      </c>
      <c r="E35" s="36">
        <f>SUMIFS(СВЦЭМ!$D$39:$D$782,СВЦЭМ!$A$39:$A$782,$A35,СВЦЭМ!$B$39:$B$782,E$11)+'СЕТ СН'!$F$14+СВЦЭМ!$D$10+'СЕТ СН'!$F$5-'СЕТ СН'!$F$24</f>
        <v>4790.7686623999998</v>
      </c>
      <c r="F35" s="36">
        <f>SUMIFS(СВЦЭМ!$D$39:$D$782,СВЦЭМ!$A$39:$A$782,$A35,СВЦЭМ!$B$39:$B$782,F$11)+'СЕТ СН'!$F$14+СВЦЭМ!$D$10+'СЕТ СН'!$F$5-'СЕТ СН'!$F$24</f>
        <v>4804.5606962800002</v>
      </c>
      <c r="G35" s="36">
        <f>SUMIFS(СВЦЭМ!$D$39:$D$782,СВЦЭМ!$A$39:$A$782,$A35,СВЦЭМ!$B$39:$B$782,G$11)+'СЕТ СН'!$F$14+СВЦЭМ!$D$10+'СЕТ СН'!$F$5-'СЕТ СН'!$F$24</f>
        <v>4830.9525359099998</v>
      </c>
      <c r="H35" s="36">
        <f>SUMIFS(СВЦЭМ!$D$39:$D$782,СВЦЭМ!$A$39:$A$782,$A35,СВЦЭМ!$B$39:$B$782,H$11)+'СЕТ СН'!$F$14+СВЦЭМ!$D$10+'СЕТ СН'!$F$5-'СЕТ СН'!$F$24</f>
        <v>4843.6643897599997</v>
      </c>
      <c r="I35" s="36">
        <f>SUMIFS(СВЦЭМ!$D$39:$D$782,СВЦЭМ!$A$39:$A$782,$A35,СВЦЭМ!$B$39:$B$782,I$11)+'СЕТ СН'!$F$14+СВЦЭМ!$D$10+'СЕТ СН'!$F$5-'СЕТ СН'!$F$24</f>
        <v>4811.5160022999999</v>
      </c>
      <c r="J35" s="36">
        <f>SUMIFS(СВЦЭМ!$D$39:$D$782,СВЦЭМ!$A$39:$A$782,$A35,СВЦЭМ!$B$39:$B$782,J$11)+'СЕТ СН'!$F$14+СВЦЭМ!$D$10+'СЕТ СН'!$F$5-'СЕТ СН'!$F$24</f>
        <v>4754.9546431300005</v>
      </c>
      <c r="K35" s="36">
        <f>SUMIFS(СВЦЭМ!$D$39:$D$782,СВЦЭМ!$A$39:$A$782,$A35,СВЦЭМ!$B$39:$B$782,K$11)+'СЕТ СН'!$F$14+СВЦЭМ!$D$10+'СЕТ СН'!$F$5-'СЕТ СН'!$F$24</f>
        <v>4744.2776642400004</v>
      </c>
      <c r="L35" s="36">
        <f>SUMIFS(СВЦЭМ!$D$39:$D$782,СВЦЭМ!$A$39:$A$782,$A35,СВЦЭМ!$B$39:$B$782,L$11)+'СЕТ СН'!$F$14+СВЦЭМ!$D$10+'СЕТ СН'!$F$5-'СЕТ СН'!$F$24</f>
        <v>4753.9047413500002</v>
      </c>
      <c r="M35" s="36">
        <f>SUMIFS(СВЦЭМ!$D$39:$D$782,СВЦЭМ!$A$39:$A$782,$A35,СВЦЭМ!$B$39:$B$782,M$11)+'СЕТ СН'!$F$14+СВЦЭМ!$D$10+'СЕТ СН'!$F$5-'СЕТ СН'!$F$24</f>
        <v>4764.7010122299998</v>
      </c>
      <c r="N35" s="36">
        <f>SUMIFS(СВЦЭМ!$D$39:$D$782,СВЦЭМ!$A$39:$A$782,$A35,СВЦЭМ!$B$39:$B$782,N$11)+'СЕТ СН'!$F$14+СВЦЭМ!$D$10+'СЕТ СН'!$F$5-'СЕТ СН'!$F$24</f>
        <v>4763.1129153399997</v>
      </c>
      <c r="O35" s="36">
        <f>SUMIFS(СВЦЭМ!$D$39:$D$782,СВЦЭМ!$A$39:$A$782,$A35,СВЦЭМ!$B$39:$B$782,O$11)+'СЕТ СН'!$F$14+СВЦЭМ!$D$10+'СЕТ СН'!$F$5-'СЕТ СН'!$F$24</f>
        <v>4789.4868668899999</v>
      </c>
      <c r="P35" s="36">
        <f>SUMIFS(СВЦЭМ!$D$39:$D$782,СВЦЭМ!$A$39:$A$782,$A35,СВЦЭМ!$B$39:$B$782,P$11)+'СЕТ СН'!$F$14+СВЦЭМ!$D$10+'СЕТ СН'!$F$5-'СЕТ СН'!$F$24</f>
        <v>4788.3444776899996</v>
      </c>
      <c r="Q35" s="36">
        <f>SUMIFS(СВЦЭМ!$D$39:$D$782,СВЦЭМ!$A$39:$A$782,$A35,СВЦЭМ!$B$39:$B$782,Q$11)+'СЕТ СН'!$F$14+СВЦЭМ!$D$10+'СЕТ СН'!$F$5-'СЕТ СН'!$F$24</f>
        <v>4792.87401899</v>
      </c>
      <c r="R35" s="36">
        <f>SUMIFS(СВЦЭМ!$D$39:$D$782,СВЦЭМ!$A$39:$A$782,$A35,СВЦЭМ!$B$39:$B$782,R$11)+'СЕТ СН'!$F$14+СВЦЭМ!$D$10+'СЕТ СН'!$F$5-'СЕТ СН'!$F$24</f>
        <v>4783.9004738000003</v>
      </c>
      <c r="S35" s="36">
        <f>SUMIFS(СВЦЭМ!$D$39:$D$782,СВЦЭМ!$A$39:$A$782,$A35,СВЦЭМ!$B$39:$B$782,S$11)+'СЕТ СН'!$F$14+СВЦЭМ!$D$10+'СЕТ СН'!$F$5-'СЕТ СН'!$F$24</f>
        <v>4777.8456313099996</v>
      </c>
      <c r="T35" s="36">
        <f>SUMIFS(СВЦЭМ!$D$39:$D$782,СВЦЭМ!$A$39:$A$782,$A35,СВЦЭМ!$B$39:$B$782,T$11)+'СЕТ СН'!$F$14+СВЦЭМ!$D$10+'СЕТ СН'!$F$5-'СЕТ СН'!$F$24</f>
        <v>4741.2464487300003</v>
      </c>
      <c r="U35" s="36">
        <f>SUMIFS(СВЦЭМ!$D$39:$D$782,СВЦЭМ!$A$39:$A$782,$A35,СВЦЭМ!$B$39:$B$782,U$11)+'СЕТ СН'!$F$14+СВЦЭМ!$D$10+'СЕТ СН'!$F$5-'СЕТ СН'!$F$24</f>
        <v>4745.4296934900003</v>
      </c>
      <c r="V35" s="36">
        <f>SUMIFS(СВЦЭМ!$D$39:$D$782,СВЦЭМ!$A$39:$A$782,$A35,СВЦЭМ!$B$39:$B$782,V$11)+'СЕТ СН'!$F$14+СВЦЭМ!$D$10+'СЕТ СН'!$F$5-'СЕТ СН'!$F$24</f>
        <v>4760.8609951899998</v>
      </c>
      <c r="W35" s="36">
        <f>SUMIFS(СВЦЭМ!$D$39:$D$782,СВЦЭМ!$A$39:$A$782,$A35,СВЦЭМ!$B$39:$B$782,W$11)+'СЕТ СН'!$F$14+СВЦЭМ!$D$10+'СЕТ СН'!$F$5-'СЕТ СН'!$F$24</f>
        <v>4748.4715878799998</v>
      </c>
      <c r="X35" s="36">
        <f>SUMIFS(СВЦЭМ!$D$39:$D$782,СВЦЭМ!$A$39:$A$782,$A35,СВЦЭМ!$B$39:$B$782,X$11)+'СЕТ СН'!$F$14+СВЦЭМ!$D$10+'СЕТ СН'!$F$5-'СЕТ СН'!$F$24</f>
        <v>4780.6580599999998</v>
      </c>
      <c r="Y35" s="36">
        <f>SUMIFS(СВЦЭМ!$D$39:$D$782,СВЦЭМ!$A$39:$A$782,$A35,СВЦЭМ!$B$39:$B$782,Y$11)+'СЕТ СН'!$F$14+СВЦЭМ!$D$10+'СЕТ СН'!$F$5-'СЕТ СН'!$F$24</f>
        <v>4800.0562064799997</v>
      </c>
    </row>
    <row r="36" spans="1:27" ht="15.75" x14ac:dyDescent="0.2">
      <c r="A36" s="35">
        <f t="shared" si="0"/>
        <v>44982</v>
      </c>
      <c r="B36" s="36">
        <f>SUMIFS(СВЦЭМ!$D$39:$D$782,СВЦЭМ!$A$39:$A$782,$A36,СВЦЭМ!$B$39:$B$782,B$11)+'СЕТ СН'!$F$14+СВЦЭМ!$D$10+'СЕТ СН'!$F$5-'СЕТ СН'!$F$24</f>
        <v>5021.7811563499999</v>
      </c>
      <c r="C36" s="36">
        <f>SUMIFS(СВЦЭМ!$D$39:$D$782,СВЦЭМ!$A$39:$A$782,$A36,СВЦЭМ!$B$39:$B$782,C$11)+'СЕТ СН'!$F$14+СВЦЭМ!$D$10+'СЕТ СН'!$F$5-'СЕТ СН'!$F$24</f>
        <v>5032.0644508000005</v>
      </c>
      <c r="D36" s="36">
        <f>SUMIFS(СВЦЭМ!$D$39:$D$782,СВЦЭМ!$A$39:$A$782,$A36,СВЦЭМ!$B$39:$B$782,D$11)+'СЕТ СН'!$F$14+СВЦЭМ!$D$10+'СЕТ СН'!$F$5-'СЕТ СН'!$F$24</f>
        <v>5042.84130491</v>
      </c>
      <c r="E36" s="36">
        <f>SUMIFS(СВЦЭМ!$D$39:$D$782,СВЦЭМ!$A$39:$A$782,$A36,СВЦЭМ!$B$39:$B$782,E$11)+'СЕТ СН'!$F$14+СВЦЭМ!$D$10+'СЕТ СН'!$F$5-'СЕТ СН'!$F$24</f>
        <v>5039.1117569600001</v>
      </c>
      <c r="F36" s="36">
        <f>SUMIFS(СВЦЭМ!$D$39:$D$782,СВЦЭМ!$A$39:$A$782,$A36,СВЦЭМ!$B$39:$B$782,F$11)+'СЕТ СН'!$F$14+СВЦЭМ!$D$10+'СЕТ СН'!$F$5-'СЕТ СН'!$F$24</f>
        <v>5029.2480728700002</v>
      </c>
      <c r="G36" s="36">
        <f>SUMIFS(СВЦЭМ!$D$39:$D$782,СВЦЭМ!$A$39:$A$782,$A36,СВЦЭМ!$B$39:$B$782,G$11)+'СЕТ СН'!$F$14+СВЦЭМ!$D$10+'СЕТ СН'!$F$5-'СЕТ СН'!$F$24</f>
        <v>5000.4168444099996</v>
      </c>
      <c r="H36" s="36">
        <f>SUMIFS(СВЦЭМ!$D$39:$D$782,СВЦЭМ!$A$39:$A$782,$A36,СВЦЭМ!$B$39:$B$782,H$11)+'СЕТ СН'!$F$14+СВЦЭМ!$D$10+'СЕТ СН'!$F$5-'СЕТ СН'!$F$24</f>
        <v>4960.2265852999999</v>
      </c>
      <c r="I36" s="36">
        <f>SUMIFS(СВЦЭМ!$D$39:$D$782,СВЦЭМ!$A$39:$A$782,$A36,СВЦЭМ!$B$39:$B$782,I$11)+'СЕТ СН'!$F$14+СВЦЭМ!$D$10+'СЕТ СН'!$F$5-'СЕТ СН'!$F$24</f>
        <v>4914.6163962600003</v>
      </c>
      <c r="J36" s="36">
        <f>SUMIFS(СВЦЭМ!$D$39:$D$782,СВЦЭМ!$A$39:$A$782,$A36,СВЦЭМ!$B$39:$B$782,J$11)+'СЕТ СН'!$F$14+СВЦЭМ!$D$10+'СЕТ СН'!$F$5-'СЕТ СН'!$F$24</f>
        <v>4818.7054592700006</v>
      </c>
      <c r="K36" s="36">
        <f>SUMIFS(СВЦЭМ!$D$39:$D$782,СВЦЭМ!$A$39:$A$782,$A36,СВЦЭМ!$B$39:$B$782,K$11)+'СЕТ СН'!$F$14+СВЦЭМ!$D$10+'СЕТ СН'!$F$5-'СЕТ СН'!$F$24</f>
        <v>4785.4783762799998</v>
      </c>
      <c r="L36" s="36">
        <f>SUMIFS(СВЦЭМ!$D$39:$D$782,СВЦЭМ!$A$39:$A$782,$A36,СВЦЭМ!$B$39:$B$782,L$11)+'СЕТ СН'!$F$14+СВЦЭМ!$D$10+'СЕТ СН'!$F$5-'СЕТ СН'!$F$24</f>
        <v>4825.5267813600003</v>
      </c>
      <c r="M36" s="36">
        <f>SUMIFS(СВЦЭМ!$D$39:$D$782,СВЦЭМ!$A$39:$A$782,$A36,СВЦЭМ!$B$39:$B$782,M$11)+'СЕТ СН'!$F$14+СВЦЭМ!$D$10+'СЕТ СН'!$F$5-'СЕТ СН'!$F$24</f>
        <v>4846.2689624200002</v>
      </c>
      <c r="N36" s="36">
        <f>SUMIFS(СВЦЭМ!$D$39:$D$782,СВЦЭМ!$A$39:$A$782,$A36,СВЦЭМ!$B$39:$B$782,N$11)+'СЕТ СН'!$F$14+СВЦЭМ!$D$10+'СЕТ СН'!$F$5-'СЕТ СН'!$F$24</f>
        <v>4884.6723337900003</v>
      </c>
      <c r="O36" s="36">
        <f>SUMIFS(СВЦЭМ!$D$39:$D$782,СВЦЭМ!$A$39:$A$782,$A36,СВЦЭМ!$B$39:$B$782,O$11)+'СЕТ СН'!$F$14+СВЦЭМ!$D$10+'СЕТ СН'!$F$5-'СЕТ СН'!$F$24</f>
        <v>4910.4312138400001</v>
      </c>
      <c r="P36" s="36">
        <f>SUMIFS(СВЦЭМ!$D$39:$D$782,СВЦЭМ!$A$39:$A$782,$A36,СВЦЭМ!$B$39:$B$782,P$11)+'СЕТ СН'!$F$14+СВЦЭМ!$D$10+'СЕТ СН'!$F$5-'СЕТ СН'!$F$24</f>
        <v>4941.2359161599998</v>
      </c>
      <c r="Q36" s="36">
        <f>SUMIFS(СВЦЭМ!$D$39:$D$782,СВЦЭМ!$A$39:$A$782,$A36,СВЦЭМ!$B$39:$B$782,Q$11)+'СЕТ СН'!$F$14+СВЦЭМ!$D$10+'СЕТ СН'!$F$5-'СЕТ СН'!$F$24</f>
        <v>4973.0946356599998</v>
      </c>
      <c r="R36" s="36">
        <f>SUMIFS(СВЦЭМ!$D$39:$D$782,СВЦЭМ!$A$39:$A$782,$A36,СВЦЭМ!$B$39:$B$782,R$11)+'СЕТ СН'!$F$14+СВЦЭМ!$D$10+'СЕТ СН'!$F$5-'СЕТ СН'!$F$24</f>
        <v>4963.6843383899995</v>
      </c>
      <c r="S36" s="36">
        <f>SUMIFS(СВЦЭМ!$D$39:$D$782,СВЦЭМ!$A$39:$A$782,$A36,СВЦЭМ!$B$39:$B$782,S$11)+'СЕТ СН'!$F$14+СВЦЭМ!$D$10+'СЕТ СН'!$F$5-'СЕТ СН'!$F$24</f>
        <v>4951.6172357200003</v>
      </c>
      <c r="T36" s="36">
        <f>SUMIFS(СВЦЭМ!$D$39:$D$782,СВЦЭМ!$A$39:$A$782,$A36,СВЦЭМ!$B$39:$B$782,T$11)+'СЕТ СН'!$F$14+СВЦЭМ!$D$10+'СЕТ СН'!$F$5-'СЕТ СН'!$F$24</f>
        <v>4910.1539746600001</v>
      </c>
      <c r="U36" s="36">
        <f>SUMIFS(СВЦЭМ!$D$39:$D$782,СВЦЭМ!$A$39:$A$782,$A36,СВЦЭМ!$B$39:$B$782,U$11)+'СЕТ СН'!$F$14+СВЦЭМ!$D$10+'СЕТ СН'!$F$5-'СЕТ СН'!$F$24</f>
        <v>4881.7100588200001</v>
      </c>
      <c r="V36" s="36">
        <f>SUMIFS(СВЦЭМ!$D$39:$D$782,СВЦЭМ!$A$39:$A$782,$A36,СВЦЭМ!$B$39:$B$782,V$11)+'СЕТ СН'!$F$14+СВЦЭМ!$D$10+'СЕТ СН'!$F$5-'СЕТ СН'!$F$24</f>
        <v>4889.39135627</v>
      </c>
      <c r="W36" s="36">
        <f>SUMIFS(СВЦЭМ!$D$39:$D$782,СВЦЭМ!$A$39:$A$782,$A36,СВЦЭМ!$B$39:$B$782,W$11)+'СЕТ СН'!$F$14+СВЦЭМ!$D$10+'СЕТ СН'!$F$5-'СЕТ СН'!$F$24</f>
        <v>4912.9967003299998</v>
      </c>
      <c r="X36" s="36">
        <f>SUMIFS(СВЦЭМ!$D$39:$D$782,СВЦЭМ!$A$39:$A$782,$A36,СВЦЭМ!$B$39:$B$782,X$11)+'СЕТ СН'!$F$14+СВЦЭМ!$D$10+'СЕТ СН'!$F$5-'СЕТ СН'!$F$24</f>
        <v>4937.6922365199998</v>
      </c>
      <c r="Y36" s="36">
        <f>SUMIFS(СВЦЭМ!$D$39:$D$782,СВЦЭМ!$A$39:$A$782,$A36,СВЦЭМ!$B$39:$B$782,Y$11)+'СЕТ СН'!$F$14+СВЦЭМ!$D$10+'СЕТ СН'!$F$5-'СЕТ СН'!$F$24</f>
        <v>4976.74163967</v>
      </c>
    </row>
    <row r="37" spans="1:27" ht="15.75" x14ac:dyDescent="0.2">
      <c r="A37" s="35">
        <f t="shared" si="0"/>
        <v>44983</v>
      </c>
      <c r="B37" s="36">
        <f>SUMIFS(СВЦЭМ!$D$39:$D$782,СВЦЭМ!$A$39:$A$782,$A37,СВЦЭМ!$B$39:$B$782,B$11)+'СЕТ СН'!$F$14+СВЦЭМ!$D$10+'СЕТ СН'!$F$5-'СЕТ СН'!$F$24</f>
        <v>5012.89147942</v>
      </c>
      <c r="C37" s="36">
        <f>SUMIFS(СВЦЭМ!$D$39:$D$782,СВЦЭМ!$A$39:$A$782,$A37,СВЦЭМ!$B$39:$B$782,C$11)+'СЕТ СН'!$F$14+СВЦЭМ!$D$10+'СЕТ СН'!$F$5-'СЕТ СН'!$F$24</f>
        <v>5025.8556209199996</v>
      </c>
      <c r="D37" s="36">
        <f>SUMIFS(СВЦЭМ!$D$39:$D$782,СВЦЭМ!$A$39:$A$782,$A37,СВЦЭМ!$B$39:$B$782,D$11)+'СЕТ СН'!$F$14+СВЦЭМ!$D$10+'СЕТ СН'!$F$5-'СЕТ СН'!$F$24</f>
        <v>5013.4686228099999</v>
      </c>
      <c r="E37" s="36">
        <f>SUMIFS(СВЦЭМ!$D$39:$D$782,СВЦЭМ!$A$39:$A$782,$A37,СВЦЭМ!$B$39:$B$782,E$11)+'СЕТ СН'!$F$14+СВЦЭМ!$D$10+'СЕТ СН'!$F$5-'СЕТ СН'!$F$24</f>
        <v>5014.6182023000001</v>
      </c>
      <c r="F37" s="36">
        <f>SUMIFS(СВЦЭМ!$D$39:$D$782,СВЦЭМ!$A$39:$A$782,$A37,СВЦЭМ!$B$39:$B$782,F$11)+'СЕТ СН'!$F$14+СВЦЭМ!$D$10+'СЕТ СН'!$F$5-'СЕТ СН'!$F$24</f>
        <v>5020.83841166</v>
      </c>
      <c r="G37" s="36">
        <f>SUMIFS(СВЦЭМ!$D$39:$D$782,СВЦЭМ!$A$39:$A$782,$A37,СВЦЭМ!$B$39:$B$782,G$11)+'СЕТ СН'!$F$14+СВЦЭМ!$D$10+'СЕТ СН'!$F$5-'СЕТ СН'!$F$24</f>
        <v>5019.2390040400005</v>
      </c>
      <c r="H37" s="36">
        <f>SUMIFS(СВЦЭМ!$D$39:$D$782,СВЦЭМ!$A$39:$A$782,$A37,СВЦЭМ!$B$39:$B$782,H$11)+'СЕТ СН'!$F$14+СВЦЭМ!$D$10+'СЕТ СН'!$F$5-'СЕТ СН'!$F$24</f>
        <v>5024.1271104099997</v>
      </c>
      <c r="I37" s="36">
        <f>SUMIFS(СВЦЭМ!$D$39:$D$782,СВЦЭМ!$A$39:$A$782,$A37,СВЦЭМ!$B$39:$B$782,I$11)+'СЕТ СН'!$F$14+СВЦЭМ!$D$10+'СЕТ СН'!$F$5-'СЕТ СН'!$F$24</f>
        <v>4952.06765163</v>
      </c>
      <c r="J37" s="36">
        <f>SUMIFS(СВЦЭМ!$D$39:$D$782,СВЦЭМ!$A$39:$A$782,$A37,СВЦЭМ!$B$39:$B$782,J$11)+'СЕТ СН'!$F$14+СВЦЭМ!$D$10+'СЕТ СН'!$F$5-'СЕТ СН'!$F$24</f>
        <v>5017.0694821799998</v>
      </c>
      <c r="K37" s="36">
        <f>SUMIFS(СВЦЭМ!$D$39:$D$782,СВЦЭМ!$A$39:$A$782,$A37,СВЦЭМ!$B$39:$B$782,K$11)+'СЕТ СН'!$F$14+СВЦЭМ!$D$10+'СЕТ СН'!$F$5-'СЕТ СН'!$F$24</f>
        <v>4955.2193347399998</v>
      </c>
      <c r="L37" s="36">
        <f>SUMIFS(СВЦЭМ!$D$39:$D$782,СВЦЭМ!$A$39:$A$782,$A37,СВЦЭМ!$B$39:$B$782,L$11)+'СЕТ СН'!$F$14+СВЦЭМ!$D$10+'СЕТ СН'!$F$5-'СЕТ СН'!$F$24</f>
        <v>4859.56187572</v>
      </c>
      <c r="M37" s="36">
        <f>SUMIFS(СВЦЭМ!$D$39:$D$782,СВЦЭМ!$A$39:$A$782,$A37,СВЦЭМ!$B$39:$B$782,M$11)+'СЕТ СН'!$F$14+СВЦЭМ!$D$10+'СЕТ СН'!$F$5-'СЕТ СН'!$F$24</f>
        <v>4887.0466286199999</v>
      </c>
      <c r="N37" s="36">
        <f>SUMIFS(СВЦЭМ!$D$39:$D$782,СВЦЭМ!$A$39:$A$782,$A37,СВЦЭМ!$B$39:$B$782,N$11)+'СЕТ СН'!$F$14+СВЦЭМ!$D$10+'СЕТ СН'!$F$5-'СЕТ СН'!$F$24</f>
        <v>4924.8190756399999</v>
      </c>
      <c r="O37" s="36">
        <f>SUMIFS(СВЦЭМ!$D$39:$D$782,СВЦЭМ!$A$39:$A$782,$A37,СВЦЭМ!$B$39:$B$782,O$11)+'СЕТ СН'!$F$14+СВЦЭМ!$D$10+'СЕТ СН'!$F$5-'СЕТ СН'!$F$24</f>
        <v>4966.8636102099999</v>
      </c>
      <c r="P37" s="36">
        <f>SUMIFS(СВЦЭМ!$D$39:$D$782,СВЦЭМ!$A$39:$A$782,$A37,СВЦЭМ!$B$39:$B$782,P$11)+'СЕТ СН'!$F$14+СВЦЭМ!$D$10+'СЕТ СН'!$F$5-'СЕТ СН'!$F$24</f>
        <v>4983.2622634399995</v>
      </c>
      <c r="Q37" s="36">
        <f>SUMIFS(СВЦЭМ!$D$39:$D$782,СВЦЭМ!$A$39:$A$782,$A37,СВЦЭМ!$B$39:$B$782,Q$11)+'СЕТ СН'!$F$14+СВЦЭМ!$D$10+'СЕТ СН'!$F$5-'СЕТ СН'!$F$24</f>
        <v>5008.4944777999999</v>
      </c>
      <c r="R37" s="36">
        <f>SUMIFS(СВЦЭМ!$D$39:$D$782,СВЦЭМ!$A$39:$A$782,$A37,СВЦЭМ!$B$39:$B$782,R$11)+'СЕТ СН'!$F$14+СВЦЭМ!$D$10+'СЕТ СН'!$F$5-'СЕТ СН'!$F$24</f>
        <v>5005.0284844400003</v>
      </c>
      <c r="S37" s="36">
        <f>SUMIFS(СВЦЭМ!$D$39:$D$782,СВЦЭМ!$A$39:$A$782,$A37,СВЦЭМ!$B$39:$B$782,S$11)+'СЕТ СН'!$F$14+СВЦЭМ!$D$10+'СЕТ СН'!$F$5-'СЕТ СН'!$F$24</f>
        <v>4963.0668535900004</v>
      </c>
      <c r="T37" s="36">
        <f>SUMIFS(СВЦЭМ!$D$39:$D$782,СВЦЭМ!$A$39:$A$782,$A37,СВЦЭМ!$B$39:$B$782,T$11)+'СЕТ СН'!$F$14+СВЦЭМ!$D$10+'СЕТ СН'!$F$5-'СЕТ СН'!$F$24</f>
        <v>4914.9316788100004</v>
      </c>
      <c r="U37" s="36">
        <f>SUMIFS(СВЦЭМ!$D$39:$D$782,СВЦЭМ!$A$39:$A$782,$A37,СВЦЭМ!$B$39:$B$782,U$11)+'СЕТ СН'!$F$14+СВЦЭМ!$D$10+'СЕТ СН'!$F$5-'СЕТ СН'!$F$24</f>
        <v>4890.0515176500003</v>
      </c>
      <c r="V37" s="36">
        <f>SUMIFS(СВЦЭМ!$D$39:$D$782,СВЦЭМ!$A$39:$A$782,$A37,СВЦЭМ!$B$39:$B$782,V$11)+'СЕТ СН'!$F$14+СВЦЭМ!$D$10+'СЕТ СН'!$F$5-'СЕТ СН'!$F$24</f>
        <v>4886.6539798000003</v>
      </c>
      <c r="W37" s="36">
        <f>SUMIFS(СВЦЭМ!$D$39:$D$782,СВЦЭМ!$A$39:$A$782,$A37,СВЦЭМ!$B$39:$B$782,W$11)+'СЕТ СН'!$F$14+СВЦЭМ!$D$10+'СЕТ СН'!$F$5-'СЕТ СН'!$F$24</f>
        <v>4923.0302328500002</v>
      </c>
      <c r="X37" s="36">
        <f>SUMIFS(СВЦЭМ!$D$39:$D$782,СВЦЭМ!$A$39:$A$782,$A37,СВЦЭМ!$B$39:$B$782,X$11)+'СЕТ СН'!$F$14+СВЦЭМ!$D$10+'СЕТ СН'!$F$5-'СЕТ СН'!$F$24</f>
        <v>4957.4470695399996</v>
      </c>
      <c r="Y37" s="36">
        <f>SUMIFS(СВЦЭМ!$D$39:$D$782,СВЦЭМ!$A$39:$A$782,$A37,СВЦЭМ!$B$39:$B$782,Y$11)+'СЕТ СН'!$F$14+СВЦЭМ!$D$10+'СЕТ СН'!$F$5-'СЕТ СН'!$F$24</f>
        <v>4993.8510886200002</v>
      </c>
    </row>
    <row r="38" spans="1:27" ht="15.75" x14ac:dyDescent="0.2">
      <c r="A38" s="35">
        <f t="shared" si="0"/>
        <v>44984</v>
      </c>
      <c r="B38" s="36">
        <f>SUMIFS(СВЦЭМ!$D$39:$D$782,СВЦЭМ!$A$39:$A$782,$A38,СВЦЭМ!$B$39:$B$782,B$11)+'СЕТ СН'!$F$14+СВЦЭМ!$D$10+'СЕТ СН'!$F$5-'СЕТ СН'!$F$24</f>
        <v>5004.3616671700001</v>
      </c>
      <c r="C38" s="36">
        <f>SUMIFS(СВЦЭМ!$D$39:$D$782,СВЦЭМ!$A$39:$A$782,$A38,СВЦЭМ!$B$39:$B$782,C$11)+'СЕТ СН'!$F$14+СВЦЭМ!$D$10+'СЕТ СН'!$F$5-'СЕТ СН'!$F$24</f>
        <v>5037.0868310400001</v>
      </c>
      <c r="D38" s="36">
        <f>SUMIFS(СВЦЭМ!$D$39:$D$782,СВЦЭМ!$A$39:$A$782,$A38,СВЦЭМ!$B$39:$B$782,D$11)+'СЕТ СН'!$F$14+СВЦЭМ!$D$10+'СЕТ СН'!$F$5-'СЕТ СН'!$F$24</f>
        <v>5040.1472607200003</v>
      </c>
      <c r="E38" s="36">
        <f>SUMIFS(СВЦЭМ!$D$39:$D$782,СВЦЭМ!$A$39:$A$782,$A38,СВЦЭМ!$B$39:$B$782,E$11)+'СЕТ СН'!$F$14+СВЦЭМ!$D$10+'СЕТ СН'!$F$5-'СЕТ СН'!$F$24</f>
        <v>5062.6792870099998</v>
      </c>
      <c r="F38" s="36">
        <f>SUMIFS(СВЦЭМ!$D$39:$D$782,СВЦЭМ!$A$39:$A$782,$A38,СВЦЭМ!$B$39:$B$782,F$11)+'СЕТ СН'!$F$14+СВЦЭМ!$D$10+'СЕТ СН'!$F$5-'СЕТ СН'!$F$24</f>
        <v>5059.5006986400003</v>
      </c>
      <c r="G38" s="36">
        <f>SUMIFS(СВЦЭМ!$D$39:$D$782,СВЦЭМ!$A$39:$A$782,$A38,СВЦЭМ!$B$39:$B$782,G$11)+'СЕТ СН'!$F$14+СВЦЭМ!$D$10+'СЕТ СН'!$F$5-'СЕТ СН'!$F$24</f>
        <v>5027.31012078</v>
      </c>
      <c r="H38" s="36">
        <f>SUMIFS(СВЦЭМ!$D$39:$D$782,СВЦЭМ!$A$39:$A$782,$A38,СВЦЭМ!$B$39:$B$782,H$11)+'СЕТ СН'!$F$14+СВЦЭМ!$D$10+'СЕТ СН'!$F$5-'СЕТ СН'!$F$24</f>
        <v>4980.7058530699996</v>
      </c>
      <c r="I38" s="36">
        <f>SUMIFS(СВЦЭМ!$D$39:$D$782,СВЦЭМ!$A$39:$A$782,$A38,СВЦЭМ!$B$39:$B$782,I$11)+'СЕТ СН'!$F$14+СВЦЭМ!$D$10+'СЕТ СН'!$F$5-'СЕТ СН'!$F$24</f>
        <v>4925.2181608000001</v>
      </c>
      <c r="J38" s="36">
        <f>SUMIFS(СВЦЭМ!$D$39:$D$782,СВЦЭМ!$A$39:$A$782,$A38,СВЦЭМ!$B$39:$B$782,J$11)+'СЕТ СН'!$F$14+СВЦЭМ!$D$10+'СЕТ СН'!$F$5-'СЕТ СН'!$F$24</f>
        <v>4898.0565594199998</v>
      </c>
      <c r="K38" s="36">
        <f>SUMIFS(СВЦЭМ!$D$39:$D$782,СВЦЭМ!$A$39:$A$782,$A38,СВЦЭМ!$B$39:$B$782,K$11)+'СЕТ СН'!$F$14+СВЦЭМ!$D$10+'СЕТ СН'!$F$5-'СЕТ СН'!$F$24</f>
        <v>4877.1189958800005</v>
      </c>
      <c r="L38" s="36">
        <f>SUMIFS(СВЦЭМ!$D$39:$D$782,СВЦЭМ!$A$39:$A$782,$A38,СВЦЭМ!$B$39:$B$782,L$11)+'СЕТ СН'!$F$14+СВЦЭМ!$D$10+'СЕТ СН'!$F$5-'СЕТ СН'!$F$24</f>
        <v>4883.8665988900002</v>
      </c>
      <c r="M38" s="36">
        <f>SUMIFS(СВЦЭМ!$D$39:$D$782,СВЦЭМ!$A$39:$A$782,$A38,СВЦЭМ!$B$39:$B$782,M$11)+'СЕТ СН'!$F$14+СВЦЭМ!$D$10+'СЕТ СН'!$F$5-'СЕТ СН'!$F$24</f>
        <v>4928.4280772100001</v>
      </c>
      <c r="N38" s="36">
        <f>SUMIFS(СВЦЭМ!$D$39:$D$782,СВЦЭМ!$A$39:$A$782,$A38,СВЦЭМ!$B$39:$B$782,N$11)+'СЕТ СН'!$F$14+СВЦЭМ!$D$10+'СЕТ СН'!$F$5-'СЕТ СН'!$F$24</f>
        <v>4966.9118681600003</v>
      </c>
      <c r="O38" s="36">
        <f>SUMIFS(СВЦЭМ!$D$39:$D$782,СВЦЭМ!$A$39:$A$782,$A38,СВЦЭМ!$B$39:$B$782,O$11)+'СЕТ СН'!$F$14+СВЦЭМ!$D$10+'СЕТ СН'!$F$5-'СЕТ СН'!$F$24</f>
        <v>4996.3808057900005</v>
      </c>
      <c r="P38" s="36">
        <f>SUMIFS(СВЦЭМ!$D$39:$D$782,СВЦЭМ!$A$39:$A$782,$A38,СВЦЭМ!$B$39:$B$782,P$11)+'СЕТ СН'!$F$14+СВЦЭМ!$D$10+'СЕТ СН'!$F$5-'СЕТ СН'!$F$24</f>
        <v>5005.5464998899997</v>
      </c>
      <c r="Q38" s="36">
        <f>SUMIFS(СВЦЭМ!$D$39:$D$782,СВЦЭМ!$A$39:$A$782,$A38,СВЦЭМ!$B$39:$B$782,Q$11)+'СЕТ СН'!$F$14+СВЦЭМ!$D$10+'СЕТ СН'!$F$5-'СЕТ СН'!$F$24</f>
        <v>5023.4586061299997</v>
      </c>
      <c r="R38" s="36">
        <f>SUMIFS(СВЦЭМ!$D$39:$D$782,СВЦЭМ!$A$39:$A$782,$A38,СВЦЭМ!$B$39:$B$782,R$11)+'СЕТ СН'!$F$14+СВЦЭМ!$D$10+'СЕТ СН'!$F$5-'СЕТ СН'!$F$24</f>
        <v>5024.9834747300001</v>
      </c>
      <c r="S38" s="36">
        <f>SUMIFS(СВЦЭМ!$D$39:$D$782,СВЦЭМ!$A$39:$A$782,$A38,СВЦЭМ!$B$39:$B$782,S$11)+'СЕТ СН'!$F$14+СВЦЭМ!$D$10+'СЕТ СН'!$F$5-'СЕТ СН'!$F$24</f>
        <v>4969.7001044899998</v>
      </c>
      <c r="T38" s="36">
        <f>SUMIFS(СВЦЭМ!$D$39:$D$782,СВЦЭМ!$A$39:$A$782,$A38,СВЦЭМ!$B$39:$B$782,T$11)+'СЕТ СН'!$F$14+СВЦЭМ!$D$10+'СЕТ СН'!$F$5-'СЕТ СН'!$F$24</f>
        <v>4898.3506599000002</v>
      </c>
      <c r="U38" s="36">
        <f>SUMIFS(СВЦЭМ!$D$39:$D$782,СВЦЭМ!$A$39:$A$782,$A38,СВЦЭМ!$B$39:$B$782,U$11)+'СЕТ СН'!$F$14+СВЦЭМ!$D$10+'СЕТ СН'!$F$5-'СЕТ СН'!$F$24</f>
        <v>4908.0834716299996</v>
      </c>
      <c r="V38" s="36">
        <f>SUMIFS(СВЦЭМ!$D$39:$D$782,СВЦЭМ!$A$39:$A$782,$A38,СВЦЭМ!$B$39:$B$782,V$11)+'СЕТ СН'!$F$14+СВЦЭМ!$D$10+'СЕТ СН'!$F$5-'СЕТ СН'!$F$24</f>
        <v>4933.2052178000004</v>
      </c>
      <c r="W38" s="36">
        <f>SUMIFS(СВЦЭМ!$D$39:$D$782,СВЦЭМ!$A$39:$A$782,$A38,СВЦЭМ!$B$39:$B$782,W$11)+'СЕТ СН'!$F$14+СВЦЭМ!$D$10+'СЕТ СН'!$F$5-'СЕТ СН'!$F$24</f>
        <v>4967.2360386199998</v>
      </c>
      <c r="X38" s="36">
        <f>SUMIFS(СВЦЭМ!$D$39:$D$782,СВЦЭМ!$A$39:$A$782,$A38,СВЦЭМ!$B$39:$B$782,X$11)+'СЕТ СН'!$F$14+СВЦЭМ!$D$10+'СЕТ СН'!$F$5-'СЕТ СН'!$F$24</f>
        <v>4992.5397122800005</v>
      </c>
      <c r="Y38" s="36">
        <f>SUMIFS(СВЦЭМ!$D$39:$D$782,СВЦЭМ!$A$39:$A$782,$A38,СВЦЭМ!$B$39:$B$782,Y$11)+'СЕТ СН'!$F$14+СВЦЭМ!$D$10+'СЕТ СН'!$F$5-'СЕТ СН'!$F$24</f>
        <v>5027.14353312</v>
      </c>
    </row>
    <row r="39" spans="1:27" ht="15.75" x14ac:dyDescent="0.2">
      <c r="A39" s="35">
        <f t="shared" si="0"/>
        <v>44985</v>
      </c>
      <c r="B39" s="36">
        <f>SUMIFS(СВЦЭМ!$D$39:$D$782,СВЦЭМ!$A$39:$A$782,$A39,СВЦЭМ!$B$39:$B$782,B$11)+'СЕТ СН'!$F$14+СВЦЭМ!$D$10+'СЕТ СН'!$F$5-'СЕТ СН'!$F$24</f>
        <v>5184.1033692800011</v>
      </c>
      <c r="C39" s="36">
        <f>SUMIFS(СВЦЭМ!$D$39:$D$782,СВЦЭМ!$A$39:$A$782,$A39,СВЦЭМ!$B$39:$B$782,C$11)+'СЕТ СН'!$F$14+СВЦЭМ!$D$10+'СЕТ СН'!$F$5-'СЕТ СН'!$F$24</f>
        <v>5209.1877471799999</v>
      </c>
      <c r="D39" s="36">
        <f>SUMIFS(СВЦЭМ!$D$39:$D$782,СВЦЭМ!$A$39:$A$782,$A39,СВЦЭМ!$B$39:$B$782,D$11)+'СЕТ СН'!$F$14+СВЦЭМ!$D$10+'СЕТ СН'!$F$5-'СЕТ СН'!$F$24</f>
        <v>5230.3868233499998</v>
      </c>
      <c r="E39" s="36">
        <f>SUMIFS(СВЦЭМ!$D$39:$D$782,СВЦЭМ!$A$39:$A$782,$A39,СВЦЭМ!$B$39:$B$782,E$11)+'СЕТ СН'!$F$14+СВЦЭМ!$D$10+'СЕТ СН'!$F$5-'СЕТ СН'!$F$24</f>
        <v>5243.9303084000003</v>
      </c>
      <c r="F39" s="36">
        <f>SUMIFS(СВЦЭМ!$D$39:$D$782,СВЦЭМ!$A$39:$A$782,$A39,СВЦЭМ!$B$39:$B$782,F$11)+'СЕТ СН'!$F$14+СВЦЭМ!$D$10+'СЕТ СН'!$F$5-'СЕТ СН'!$F$24</f>
        <v>5238.4012822200002</v>
      </c>
      <c r="G39" s="36">
        <f>SUMIFS(СВЦЭМ!$D$39:$D$782,СВЦЭМ!$A$39:$A$782,$A39,СВЦЭМ!$B$39:$B$782,G$11)+'СЕТ СН'!$F$14+СВЦЭМ!$D$10+'СЕТ СН'!$F$5-'СЕТ СН'!$F$24</f>
        <v>5207.9494639300001</v>
      </c>
      <c r="H39" s="36">
        <f>SUMIFS(СВЦЭМ!$D$39:$D$782,СВЦЭМ!$A$39:$A$782,$A39,СВЦЭМ!$B$39:$B$782,H$11)+'СЕТ СН'!$F$14+СВЦЭМ!$D$10+'СЕТ СН'!$F$5-'СЕТ СН'!$F$24</f>
        <v>5150.0344917599996</v>
      </c>
      <c r="I39" s="36">
        <f>SUMIFS(СВЦЭМ!$D$39:$D$782,СВЦЭМ!$A$39:$A$782,$A39,СВЦЭМ!$B$39:$B$782,I$11)+'СЕТ СН'!$F$14+СВЦЭМ!$D$10+'СЕТ СН'!$F$5-'СЕТ СН'!$F$24</f>
        <v>5097.2289506500001</v>
      </c>
      <c r="J39" s="36">
        <f>SUMIFS(СВЦЭМ!$D$39:$D$782,СВЦЭМ!$A$39:$A$782,$A39,СВЦЭМ!$B$39:$B$782,J$11)+'СЕТ СН'!$F$14+СВЦЭМ!$D$10+'СЕТ СН'!$F$5-'СЕТ СН'!$F$24</f>
        <v>5067.8302472200003</v>
      </c>
      <c r="K39" s="36">
        <f>SUMIFS(СВЦЭМ!$D$39:$D$782,СВЦЭМ!$A$39:$A$782,$A39,СВЦЭМ!$B$39:$B$782,K$11)+'СЕТ СН'!$F$14+СВЦЭМ!$D$10+'СЕТ СН'!$F$5-'СЕТ СН'!$F$24</f>
        <v>5044.6579518799999</v>
      </c>
      <c r="L39" s="36">
        <f>SUMIFS(СВЦЭМ!$D$39:$D$782,СВЦЭМ!$A$39:$A$782,$A39,СВЦЭМ!$B$39:$B$782,L$11)+'СЕТ СН'!$F$14+СВЦЭМ!$D$10+'СЕТ СН'!$F$5-'СЕТ СН'!$F$24</f>
        <v>5040.9493967199996</v>
      </c>
      <c r="M39" s="36">
        <f>SUMIFS(СВЦЭМ!$D$39:$D$782,СВЦЭМ!$A$39:$A$782,$A39,СВЦЭМ!$B$39:$B$782,M$11)+'СЕТ СН'!$F$14+СВЦЭМ!$D$10+'СЕТ СН'!$F$5-'СЕТ СН'!$F$24</f>
        <v>5058.0469797300002</v>
      </c>
      <c r="N39" s="36">
        <f>SUMIFS(СВЦЭМ!$D$39:$D$782,СВЦЭМ!$A$39:$A$782,$A39,СВЦЭМ!$B$39:$B$782,N$11)+'СЕТ СН'!$F$14+СВЦЭМ!$D$10+'СЕТ СН'!$F$5-'СЕТ СН'!$F$24</f>
        <v>5081.4117170600002</v>
      </c>
      <c r="O39" s="36">
        <f>SUMIFS(СВЦЭМ!$D$39:$D$782,СВЦЭМ!$A$39:$A$782,$A39,СВЦЭМ!$B$39:$B$782,O$11)+'СЕТ СН'!$F$14+СВЦЭМ!$D$10+'СЕТ СН'!$F$5-'СЕТ СН'!$F$24</f>
        <v>5108.7966802999999</v>
      </c>
      <c r="P39" s="36">
        <f>SUMIFS(СВЦЭМ!$D$39:$D$782,СВЦЭМ!$A$39:$A$782,$A39,СВЦЭМ!$B$39:$B$782,P$11)+'СЕТ СН'!$F$14+СВЦЭМ!$D$10+'СЕТ СН'!$F$5-'СЕТ СН'!$F$24</f>
        <v>5139.81403409</v>
      </c>
      <c r="Q39" s="36">
        <f>SUMIFS(СВЦЭМ!$D$39:$D$782,СВЦЭМ!$A$39:$A$782,$A39,СВЦЭМ!$B$39:$B$782,Q$11)+'СЕТ СН'!$F$14+СВЦЭМ!$D$10+'СЕТ СН'!$F$5-'СЕТ СН'!$F$24</f>
        <v>5154.2043925300004</v>
      </c>
      <c r="R39" s="36">
        <f>SUMIFS(СВЦЭМ!$D$39:$D$782,СВЦЭМ!$A$39:$A$782,$A39,СВЦЭМ!$B$39:$B$782,R$11)+'СЕТ СН'!$F$14+СВЦЭМ!$D$10+'СЕТ СН'!$F$5-'СЕТ СН'!$F$24</f>
        <v>5169.8246888100002</v>
      </c>
      <c r="S39" s="36">
        <f>SUMIFS(СВЦЭМ!$D$39:$D$782,СВЦЭМ!$A$39:$A$782,$A39,СВЦЭМ!$B$39:$B$782,S$11)+'СЕТ СН'!$F$14+СВЦЭМ!$D$10+'СЕТ СН'!$F$5-'СЕТ СН'!$F$24</f>
        <v>5151.0549463900006</v>
      </c>
      <c r="T39" s="36">
        <f>SUMIFS(СВЦЭМ!$D$39:$D$782,СВЦЭМ!$A$39:$A$782,$A39,СВЦЭМ!$B$39:$B$782,T$11)+'СЕТ СН'!$F$14+СВЦЭМ!$D$10+'СЕТ СН'!$F$5-'СЕТ СН'!$F$24</f>
        <v>5121.1475897800001</v>
      </c>
      <c r="U39" s="36">
        <f>SUMIFS(СВЦЭМ!$D$39:$D$782,СВЦЭМ!$A$39:$A$782,$A39,СВЦЭМ!$B$39:$B$782,U$11)+'СЕТ СН'!$F$14+СВЦЭМ!$D$10+'СЕТ СН'!$F$5-'СЕТ СН'!$F$24</f>
        <v>5069.71357231</v>
      </c>
      <c r="V39" s="36">
        <f>SUMIFS(СВЦЭМ!$D$39:$D$782,СВЦЭМ!$A$39:$A$782,$A39,СВЦЭМ!$B$39:$B$782,V$11)+'СЕТ СН'!$F$14+СВЦЭМ!$D$10+'СЕТ СН'!$F$5-'СЕТ СН'!$F$24</f>
        <v>5077.0151555100001</v>
      </c>
      <c r="W39" s="36">
        <f>SUMIFS(СВЦЭМ!$D$39:$D$782,СВЦЭМ!$A$39:$A$782,$A39,СВЦЭМ!$B$39:$B$782,W$11)+'СЕТ СН'!$F$14+СВЦЭМ!$D$10+'СЕТ СН'!$F$5-'СЕТ СН'!$F$24</f>
        <v>5088.5544905099996</v>
      </c>
      <c r="X39" s="36">
        <f>SUMIFS(СВЦЭМ!$D$39:$D$782,СВЦЭМ!$A$39:$A$782,$A39,СВЦЭМ!$B$39:$B$782,X$11)+'СЕТ СН'!$F$14+СВЦЭМ!$D$10+'СЕТ СН'!$F$5-'СЕТ СН'!$F$24</f>
        <v>5107.9299404600006</v>
      </c>
      <c r="Y39" s="36">
        <f>SUMIFS(СВЦЭМ!$D$39:$D$782,СВЦЭМ!$A$39:$A$782,$A39,СВЦЭМ!$B$39:$B$782,Y$11)+'СЕТ СН'!$F$14+СВЦЭМ!$D$10+'СЕТ СН'!$F$5-'СЕТ СН'!$F$24</f>
        <v>5117.2461035899996</v>
      </c>
    </row>
    <row r="40" spans="1:27" ht="15.75" x14ac:dyDescent="0.25">
      <c r="A40" s="32"/>
      <c r="B40" s="32"/>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
      <c r="A41" s="38"/>
      <c r="B41" s="39"/>
      <c r="C41" s="39"/>
      <c r="D41" s="39"/>
      <c r="E41" s="39"/>
      <c r="F41" s="39"/>
      <c r="G41" s="39"/>
      <c r="H41" s="39"/>
      <c r="I41" s="39"/>
      <c r="J41" s="39"/>
      <c r="K41" s="39"/>
      <c r="L41" s="39"/>
      <c r="M41" s="39"/>
      <c r="N41" s="39"/>
      <c r="O41" s="39"/>
      <c r="P41" s="39"/>
      <c r="Q41" s="39"/>
      <c r="R41" s="39"/>
      <c r="S41" s="39"/>
      <c r="T41" s="39"/>
      <c r="U41" s="39"/>
      <c r="V41" s="39"/>
      <c r="W41" s="39"/>
      <c r="X41" s="39"/>
      <c r="Y41" s="39"/>
    </row>
    <row r="42" spans="1:27" ht="12.75" customHeight="1" x14ac:dyDescent="0.2">
      <c r="A42" s="137" t="s">
        <v>7</v>
      </c>
      <c r="B42" s="131" t="s">
        <v>71</v>
      </c>
      <c r="C42" s="132"/>
      <c r="D42" s="132"/>
      <c r="E42" s="132"/>
      <c r="F42" s="132"/>
      <c r="G42" s="132"/>
      <c r="H42" s="132"/>
      <c r="I42" s="132"/>
      <c r="J42" s="132"/>
      <c r="K42" s="132"/>
      <c r="L42" s="132"/>
      <c r="M42" s="132"/>
      <c r="N42" s="132"/>
      <c r="O42" s="132"/>
      <c r="P42" s="132"/>
      <c r="Q42" s="132"/>
      <c r="R42" s="132"/>
      <c r="S42" s="132"/>
      <c r="T42" s="132"/>
      <c r="U42" s="132"/>
      <c r="V42" s="132"/>
      <c r="W42" s="132"/>
      <c r="X42" s="132"/>
      <c r="Y42" s="133"/>
    </row>
    <row r="43" spans="1:27" ht="12.75" customHeight="1" x14ac:dyDescent="0.2">
      <c r="A43" s="138"/>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6"/>
    </row>
    <row r="44" spans="1:27" ht="12.75" customHeight="1" x14ac:dyDescent="0.2">
      <c r="A44" s="139"/>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5.75" customHeight="1" x14ac:dyDescent="0.2">
      <c r="A45" s="35" t="str">
        <f>A12</f>
        <v>01.02.2023</v>
      </c>
      <c r="B45" s="36">
        <f>SUMIFS(СВЦЭМ!$D$39:$D$782,СВЦЭМ!$A$39:$A$782,$A45,СВЦЭМ!$B$39:$B$782,B$44)+'СЕТ СН'!$G$14+СВЦЭМ!$D$10+'СЕТ СН'!$G$5-'СЕТ СН'!$G$24</f>
        <v>5283.7962390700004</v>
      </c>
      <c r="C45" s="36">
        <f>SUMIFS(СВЦЭМ!$D$39:$D$782,СВЦЭМ!$A$39:$A$782,$A45,СВЦЭМ!$B$39:$B$782,C$44)+'СЕТ СН'!$G$14+СВЦЭМ!$D$10+'СЕТ СН'!$G$5-'СЕТ СН'!$G$24</f>
        <v>5294.9870302899999</v>
      </c>
      <c r="D45" s="36">
        <f>SUMIFS(СВЦЭМ!$D$39:$D$782,СВЦЭМ!$A$39:$A$782,$A45,СВЦЭМ!$B$39:$B$782,D$44)+'СЕТ СН'!$G$14+СВЦЭМ!$D$10+'СЕТ СН'!$G$5-'СЕТ СН'!$G$24</f>
        <v>5360.6177140300006</v>
      </c>
      <c r="E45" s="36">
        <f>SUMIFS(СВЦЭМ!$D$39:$D$782,СВЦЭМ!$A$39:$A$782,$A45,СВЦЭМ!$B$39:$B$782,E$44)+'СЕТ СН'!$G$14+СВЦЭМ!$D$10+'СЕТ СН'!$G$5-'СЕТ СН'!$G$24</f>
        <v>5386.8463323899996</v>
      </c>
      <c r="F45" s="36">
        <f>SUMIFS(СВЦЭМ!$D$39:$D$782,СВЦЭМ!$A$39:$A$782,$A45,СВЦЭМ!$B$39:$B$782,F$44)+'СЕТ СН'!$G$14+СВЦЭМ!$D$10+'СЕТ СН'!$G$5-'СЕТ СН'!$G$24</f>
        <v>5387.5945720099999</v>
      </c>
      <c r="G45" s="36">
        <f>SUMIFS(СВЦЭМ!$D$39:$D$782,СВЦЭМ!$A$39:$A$782,$A45,СВЦЭМ!$B$39:$B$782,G$44)+'СЕТ СН'!$G$14+СВЦЭМ!$D$10+'СЕТ СН'!$G$5-'СЕТ СН'!$G$24</f>
        <v>5361.5789247000002</v>
      </c>
      <c r="H45" s="36">
        <f>SUMIFS(СВЦЭМ!$D$39:$D$782,СВЦЭМ!$A$39:$A$782,$A45,СВЦЭМ!$B$39:$B$782,H$44)+'СЕТ СН'!$G$14+СВЦЭМ!$D$10+'СЕТ СН'!$G$5-'СЕТ СН'!$G$24</f>
        <v>5334.8200516400002</v>
      </c>
      <c r="I45" s="36">
        <f>SUMIFS(СВЦЭМ!$D$39:$D$782,СВЦЭМ!$A$39:$A$782,$A45,СВЦЭМ!$B$39:$B$782,I$44)+'СЕТ СН'!$G$14+СВЦЭМ!$D$10+'СЕТ СН'!$G$5-'СЕТ СН'!$G$24</f>
        <v>5396.09103392</v>
      </c>
      <c r="J45" s="36">
        <f>SUMIFS(СВЦЭМ!$D$39:$D$782,СВЦЭМ!$A$39:$A$782,$A45,СВЦЭМ!$B$39:$B$782,J$44)+'СЕТ СН'!$G$14+СВЦЭМ!$D$10+'СЕТ СН'!$G$5-'СЕТ СН'!$G$24</f>
        <v>5396.9149207700002</v>
      </c>
      <c r="K45" s="36">
        <f>SUMIFS(СВЦЭМ!$D$39:$D$782,СВЦЭМ!$A$39:$A$782,$A45,СВЦЭМ!$B$39:$B$782,K$44)+'СЕТ СН'!$G$14+СВЦЭМ!$D$10+'СЕТ СН'!$G$5-'СЕТ СН'!$G$24</f>
        <v>5392.7099028700004</v>
      </c>
      <c r="L45" s="36">
        <f>SUMIFS(СВЦЭМ!$D$39:$D$782,СВЦЭМ!$A$39:$A$782,$A45,СВЦЭМ!$B$39:$B$782,L$44)+'СЕТ СН'!$G$14+СВЦЭМ!$D$10+'СЕТ СН'!$G$5-'СЕТ СН'!$G$24</f>
        <v>5374.0391069699999</v>
      </c>
      <c r="M45" s="36">
        <f>SUMIFS(СВЦЭМ!$D$39:$D$782,СВЦЭМ!$A$39:$A$782,$A45,СВЦЭМ!$B$39:$B$782,M$44)+'СЕТ СН'!$G$14+СВЦЭМ!$D$10+'СЕТ СН'!$G$5-'СЕТ СН'!$G$24</f>
        <v>5369.6903777400003</v>
      </c>
      <c r="N45" s="36">
        <f>SUMIFS(СВЦЭМ!$D$39:$D$782,СВЦЭМ!$A$39:$A$782,$A45,СВЦЭМ!$B$39:$B$782,N$44)+'СЕТ СН'!$G$14+СВЦЭМ!$D$10+'СЕТ СН'!$G$5-'СЕТ СН'!$G$24</f>
        <v>5344.8156045599999</v>
      </c>
      <c r="O45" s="36">
        <f>SUMIFS(СВЦЭМ!$D$39:$D$782,СВЦЭМ!$A$39:$A$782,$A45,СВЦЭМ!$B$39:$B$782,O$44)+'СЕТ СН'!$G$14+СВЦЭМ!$D$10+'СЕТ СН'!$G$5-'СЕТ СН'!$G$24</f>
        <v>5329.4522740499997</v>
      </c>
      <c r="P45" s="36">
        <f>SUMIFS(СВЦЭМ!$D$39:$D$782,СВЦЭМ!$A$39:$A$782,$A45,СВЦЭМ!$B$39:$B$782,P$44)+'СЕТ СН'!$G$14+СВЦЭМ!$D$10+'СЕТ СН'!$G$5-'СЕТ СН'!$G$24</f>
        <v>5328.45642417</v>
      </c>
      <c r="Q45" s="36">
        <f>SUMIFS(СВЦЭМ!$D$39:$D$782,СВЦЭМ!$A$39:$A$782,$A45,СВЦЭМ!$B$39:$B$782,Q$44)+'СЕТ СН'!$G$14+СВЦЭМ!$D$10+'СЕТ СН'!$G$5-'СЕТ СН'!$G$24</f>
        <v>5325.2576484800002</v>
      </c>
      <c r="R45" s="36">
        <f>SUMIFS(СВЦЭМ!$D$39:$D$782,СВЦЭМ!$A$39:$A$782,$A45,СВЦЭМ!$B$39:$B$782,R$44)+'СЕТ СН'!$G$14+СВЦЭМ!$D$10+'СЕТ СН'!$G$5-'СЕТ СН'!$G$24</f>
        <v>5316.2098999400005</v>
      </c>
      <c r="S45" s="36">
        <f>SUMIFS(СВЦЭМ!$D$39:$D$782,СВЦЭМ!$A$39:$A$782,$A45,СВЦЭМ!$B$39:$B$782,S$44)+'СЕТ СН'!$G$14+СВЦЭМ!$D$10+'СЕТ СН'!$G$5-'СЕТ СН'!$G$24</f>
        <v>5321.6427073100003</v>
      </c>
      <c r="T45" s="36">
        <f>SUMIFS(СВЦЭМ!$D$39:$D$782,СВЦЭМ!$A$39:$A$782,$A45,СВЦЭМ!$B$39:$B$782,T$44)+'СЕТ СН'!$G$14+СВЦЭМ!$D$10+'СЕТ СН'!$G$5-'СЕТ СН'!$G$24</f>
        <v>5337.0375168500004</v>
      </c>
      <c r="U45" s="36">
        <f>SUMIFS(СВЦЭМ!$D$39:$D$782,СВЦЭМ!$A$39:$A$782,$A45,СВЦЭМ!$B$39:$B$782,U$44)+'СЕТ СН'!$G$14+СВЦЭМ!$D$10+'СЕТ СН'!$G$5-'СЕТ СН'!$G$24</f>
        <v>5315.36436641</v>
      </c>
      <c r="V45" s="36">
        <f>SUMIFS(СВЦЭМ!$D$39:$D$782,СВЦЭМ!$A$39:$A$782,$A45,СВЦЭМ!$B$39:$B$782,V$44)+'СЕТ СН'!$G$14+СВЦЭМ!$D$10+'СЕТ СН'!$G$5-'СЕТ СН'!$G$24</f>
        <v>5325.5532503499999</v>
      </c>
      <c r="W45" s="36">
        <f>SUMIFS(СВЦЭМ!$D$39:$D$782,СВЦЭМ!$A$39:$A$782,$A45,СВЦЭМ!$B$39:$B$782,W$44)+'СЕТ СН'!$G$14+СВЦЭМ!$D$10+'СЕТ СН'!$G$5-'СЕТ СН'!$G$24</f>
        <v>5318.7680421200002</v>
      </c>
      <c r="X45" s="36">
        <f>SUMIFS(СВЦЭМ!$D$39:$D$782,СВЦЭМ!$A$39:$A$782,$A45,СВЦЭМ!$B$39:$B$782,X$44)+'СЕТ СН'!$G$14+СВЦЭМ!$D$10+'СЕТ СН'!$G$5-'СЕТ СН'!$G$24</f>
        <v>5302.2755034399997</v>
      </c>
      <c r="Y45" s="36">
        <f>SUMIFS(СВЦЭМ!$D$39:$D$782,СВЦЭМ!$A$39:$A$782,$A45,СВЦЭМ!$B$39:$B$782,Y$44)+'СЕТ СН'!$G$14+СВЦЭМ!$D$10+'СЕТ СН'!$G$5-'СЕТ СН'!$G$24</f>
        <v>5290.1415737099996</v>
      </c>
      <c r="AA45" s="45"/>
    </row>
    <row r="46" spans="1:27" ht="15.75" x14ac:dyDescent="0.2">
      <c r="A46" s="35">
        <f>A45+1</f>
        <v>44959</v>
      </c>
      <c r="B46" s="36">
        <f>SUMIFS(СВЦЭМ!$D$39:$D$782,СВЦЭМ!$A$39:$A$782,$A46,СВЦЭМ!$B$39:$B$782,B$44)+'СЕТ СН'!$G$14+СВЦЭМ!$D$10+'СЕТ СН'!$G$5-'СЕТ СН'!$G$24</f>
        <v>5333.4096653300003</v>
      </c>
      <c r="C46" s="36">
        <f>SUMIFS(СВЦЭМ!$D$39:$D$782,СВЦЭМ!$A$39:$A$782,$A46,СВЦЭМ!$B$39:$B$782,C$44)+'СЕТ СН'!$G$14+СВЦЭМ!$D$10+'СЕТ СН'!$G$5-'СЕТ СН'!$G$24</f>
        <v>5317.6362355900001</v>
      </c>
      <c r="D46" s="36">
        <f>SUMIFS(СВЦЭМ!$D$39:$D$782,СВЦЭМ!$A$39:$A$782,$A46,СВЦЭМ!$B$39:$B$782,D$44)+'СЕТ СН'!$G$14+СВЦЭМ!$D$10+'СЕТ СН'!$G$5-'СЕТ СН'!$G$24</f>
        <v>5319.3330179100003</v>
      </c>
      <c r="E46" s="36">
        <f>SUMIFS(СВЦЭМ!$D$39:$D$782,СВЦЭМ!$A$39:$A$782,$A46,СВЦЭМ!$B$39:$B$782,E$44)+'СЕТ СН'!$G$14+СВЦЭМ!$D$10+'СЕТ СН'!$G$5-'СЕТ СН'!$G$24</f>
        <v>5330.5902616800004</v>
      </c>
      <c r="F46" s="36">
        <f>SUMIFS(СВЦЭМ!$D$39:$D$782,СВЦЭМ!$A$39:$A$782,$A46,СВЦЭМ!$B$39:$B$782,F$44)+'СЕТ СН'!$G$14+СВЦЭМ!$D$10+'СЕТ СН'!$G$5-'СЕТ СН'!$G$24</f>
        <v>5321.9215761800006</v>
      </c>
      <c r="G46" s="36">
        <f>SUMIFS(СВЦЭМ!$D$39:$D$782,СВЦЭМ!$A$39:$A$782,$A46,СВЦЭМ!$B$39:$B$782,G$44)+'СЕТ СН'!$G$14+СВЦЭМ!$D$10+'СЕТ СН'!$G$5-'СЕТ СН'!$G$24</f>
        <v>5337.1086670300001</v>
      </c>
      <c r="H46" s="36">
        <f>SUMIFS(СВЦЭМ!$D$39:$D$782,СВЦЭМ!$A$39:$A$782,$A46,СВЦЭМ!$B$39:$B$782,H$44)+'СЕТ СН'!$G$14+СВЦЭМ!$D$10+'СЕТ СН'!$G$5-'СЕТ СН'!$G$24</f>
        <v>5378.3792222900001</v>
      </c>
      <c r="I46" s="36">
        <f>SUMIFS(СВЦЭМ!$D$39:$D$782,СВЦЭМ!$A$39:$A$782,$A46,СВЦЭМ!$B$39:$B$782,I$44)+'СЕТ СН'!$G$14+СВЦЭМ!$D$10+'СЕТ СН'!$G$5-'СЕТ СН'!$G$24</f>
        <v>5340.7847758300004</v>
      </c>
      <c r="J46" s="36">
        <f>SUMIFS(СВЦЭМ!$D$39:$D$782,СВЦЭМ!$A$39:$A$782,$A46,СВЦЭМ!$B$39:$B$782,J$44)+'СЕТ СН'!$G$14+СВЦЭМ!$D$10+'СЕТ СН'!$G$5-'СЕТ СН'!$G$24</f>
        <v>5310.0033499000001</v>
      </c>
      <c r="K46" s="36">
        <f>SUMIFS(СВЦЭМ!$D$39:$D$782,СВЦЭМ!$A$39:$A$782,$A46,СВЦЭМ!$B$39:$B$782,K$44)+'СЕТ СН'!$G$14+СВЦЭМ!$D$10+'СЕТ СН'!$G$5-'СЕТ СН'!$G$24</f>
        <v>5325.5630412299997</v>
      </c>
      <c r="L46" s="36">
        <f>SUMIFS(СВЦЭМ!$D$39:$D$782,СВЦЭМ!$A$39:$A$782,$A46,СВЦЭМ!$B$39:$B$782,L$44)+'СЕТ СН'!$G$14+СВЦЭМ!$D$10+'СЕТ СН'!$G$5-'СЕТ СН'!$G$24</f>
        <v>5315.3102734800004</v>
      </c>
      <c r="M46" s="36">
        <f>SUMIFS(СВЦЭМ!$D$39:$D$782,СВЦЭМ!$A$39:$A$782,$A46,СВЦЭМ!$B$39:$B$782,M$44)+'СЕТ СН'!$G$14+СВЦЭМ!$D$10+'СЕТ СН'!$G$5-'СЕТ СН'!$G$24</f>
        <v>5307.7175991399999</v>
      </c>
      <c r="N46" s="36">
        <f>SUMIFS(СВЦЭМ!$D$39:$D$782,СВЦЭМ!$A$39:$A$782,$A46,СВЦЭМ!$B$39:$B$782,N$44)+'СЕТ СН'!$G$14+СВЦЭМ!$D$10+'СЕТ СН'!$G$5-'СЕТ СН'!$G$24</f>
        <v>5243.6762083900003</v>
      </c>
      <c r="O46" s="36">
        <f>SUMIFS(СВЦЭМ!$D$39:$D$782,СВЦЭМ!$A$39:$A$782,$A46,СВЦЭМ!$B$39:$B$782,O$44)+'СЕТ СН'!$G$14+СВЦЭМ!$D$10+'СЕТ СН'!$G$5-'СЕТ СН'!$G$24</f>
        <v>5329.6107842399997</v>
      </c>
      <c r="P46" s="36">
        <f>SUMIFS(СВЦЭМ!$D$39:$D$782,СВЦЭМ!$A$39:$A$782,$A46,СВЦЭМ!$B$39:$B$782,P$44)+'СЕТ СН'!$G$14+СВЦЭМ!$D$10+'СЕТ СН'!$G$5-'СЕТ СН'!$G$24</f>
        <v>5387.4336715099998</v>
      </c>
      <c r="Q46" s="36">
        <f>SUMIFS(СВЦЭМ!$D$39:$D$782,СВЦЭМ!$A$39:$A$782,$A46,СВЦЭМ!$B$39:$B$782,Q$44)+'СЕТ СН'!$G$14+СВЦЭМ!$D$10+'СЕТ СН'!$G$5-'СЕТ СН'!$G$24</f>
        <v>5373.7701869600005</v>
      </c>
      <c r="R46" s="36">
        <f>SUMIFS(СВЦЭМ!$D$39:$D$782,СВЦЭМ!$A$39:$A$782,$A46,СВЦЭМ!$B$39:$B$782,R$44)+'СЕТ СН'!$G$14+СВЦЭМ!$D$10+'СЕТ СН'!$G$5-'СЕТ СН'!$G$24</f>
        <v>5348.2654841100002</v>
      </c>
      <c r="S46" s="36">
        <f>SUMIFS(СВЦЭМ!$D$39:$D$782,СВЦЭМ!$A$39:$A$782,$A46,СВЦЭМ!$B$39:$B$782,S$44)+'СЕТ СН'!$G$14+СВЦЭМ!$D$10+'СЕТ СН'!$G$5-'СЕТ СН'!$G$24</f>
        <v>5273.7621764300002</v>
      </c>
      <c r="T46" s="36">
        <f>SUMIFS(СВЦЭМ!$D$39:$D$782,СВЦЭМ!$A$39:$A$782,$A46,СВЦЭМ!$B$39:$B$782,T$44)+'СЕТ СН'!$G$14+СВЦЭМ!$D$10+'СЕТ СН'!$G$5-'СЕТ СН'!$G$24</f>
        <v>5265.95075017</v>
      </c>
      <c r="U46" s="36">
        <f>SUMIFS(СВЦЭМ!$D$39:$D$782,СВЦЭМ!$A$39:$A$782,$A46,СВЦЭМ!$B$39:$B$782,U$44)+'СЕТ СН'!$G$14+СВЦЭМ!$D$10+'СЕТ СН'!$G$5-'СЕТ СН'!$G$24</f>
        <v>5321.3446508799998</v>
      </c>
      <c r="V46" s="36">
        <f>SUMIFS(СВЦЭМ!$D$39:$D$782,СВЦЭМ!$A$39:$A$782,$A46,СВЦЭМ!$B$39:$B$782,V$44)+'СЕТ СН'!$G$14+СВЦЭМ!$D$10+'СЕТ СН'!$G$5-'СЕТ СН'!$G$24</f>
        <v>5341.3375953200002</v>
      </c>
      <c r="W46" s="36">
        <f>SUMIFS(СВЦЭМ!$D$39:$D$782,СВЦЭМ!$A$39:$A$782,$A46,СВЦЭМ!$B$39:$B$782,W$44)+'СЕТ СН'!$G$14+СВЦЭМ!$D$10+'СЕТ СН'!$G$5-'СЕТ СН'!$G$24</f>
        <v>5349.5201620099997</v>
      </c>
      <c r="X46" s="36">
        <f>SUMIFS(СВЦЭМ!$D$39:$D$782,СВЦЭМ!$A$39:$A$782,$A46,СВЦЭМ!$B$39:$B$782,X$44)+'СЕТ СН'!$G$14+СВЦЭМ!$D$10+'СЕТ СН'!$G$5-'СЕТ СН'!$G$24</f>
        <v>5380.68608004</v>
      </c>
      <c r="Y46" s="36">
        <f>SUMIFS(СВЦЭМ!$D$39:$D$782,СВЦЭМ!$A$39:$A$782,$A46,СВЦЭМ!$B$39:$B$782,Y$44)+'СЕТ СН'!$G$14+СВЦЭМ!$D$10+'СЕТ СН'!$G$5-'СЕТ СН'!$G$24</f>
        <v>5361.70185184</v>
      </c>
    </row>
    <row r="47" spans="1:27" ht="15.75" x14ac:dyDescent="0.2">
      <c r="A47" s="35">
        <f t="shared" ref="A47:A72" si="1">A46+1</f>
        <v>44960</v>
      </c>
      <c r="B47" s="36">
        <f>SUMIFS(СВЦЭМ!$D$39:$D$782,СВЦЭМ!$A$39:$A$782,$A47,СВЦЭМ!$B$39:$B$782,B$44)+'СЕТ СН'!$G$14+СВЦЭМ!$D$10+'СЕТ СН'!$G$5-'СЕТ СН'!$G$24</f>
        <v>5246.58713266</v>
      </c>
      <c r="C47" s="36">
        <f>SUMIFS(СВЦЭМ!$D$39:$D$782,СВЦЭМ!$A$39:$A$782,$A47,СВЦЭМ!$B$39:$B$782,C$44)+'СЕТ СН'!$G$14+СВЦЭМ!$D$10+'СЕТ СН'!$G$5-'СЕТ СН'!$G$24</f>
        <v>5291.28896876</v>
      </c>
      <c r="D47" s="36">
        <f>SUMIFS(СВЦЭМ!$D$39:$D$782,СВЦЭМ!$A$39:$A$782,$A47,СВЦЭМ!$B$39:$B$782,D$44)+'СЕТ СН'!$G$14+СВЦЭМ!$D$10+'СЕТ СН'!$G$5-'СЕТ СН'!$G$24</f>
        <v>5298.2825953299998</v>
      </c>
      <c r="E47" s="36">
        <f>SUMIFS(СВЦЭМ!$D$39:$D$782,СВЦЭМ!$A$39:$A$782,$A47,СВЦЭМ!$B$39:$B$782,E$44)+'СЕТ СН'!$G$14+СВЦЭМ!$D$10+'СЕТ СН'!$G$5-'СЕТ СН'!$G$24</f>
        <v>5292.4328215100004</v>
      </c>
      <c r="F47" s="36">
        <f>SUMIFS(СВЦЭМ!$D$39:$D$782,СВЦЭМ!$A$39:$A$782,$A47,СВЦЭМ!$B$39:$B$782,F$44)+'СЕТ СН'!$G$14+СВЦЭМ!$D$10+'СЕТ СН'!$G$5-'СЕТ СН'!$G$24</f>
        <v>5298.6146637700003</v>
      </c>
      <c r="G47" s="36">
        <f>SUMIFS(СВЦЭМ!$D$39:$D$782,СВЦЭМ!$A$39:$A$782,$A47,СВЦЭМ!$B$39:$B$782,G$44)+'СЕТ СН'!$G$14+СВЦЭМ!$D$10+'СЕТ СН'!$G$5-'СЕТ СН'!$G$24</f>
        <v>5278.3049658899999</v>
      </c>
      <c r="H47" s="36">
        <f>SUMIFS(СВЦЭМ!$D$39:$D$782,СВЦЭМ!$A$39:$A$782,$A47,СВЦЭМ!$B$39:$B$782,H$44)+'СЕТ СН'!$G$14+СВЦЭМ!$D$10+'СЕТ СН'!$G$5-'СЕТ СН'!$G$24</f>
        <v>5253.86663641</v>
      </c>
      <c r="I47" s="36">
        <f>SUMIFS(СВЦЭМ!$D$39:$D$782,СВЦЭМ!$A$39:$A$782,$A47,СВЦЭМ!$B$39:$B$782,I$44)+'СЕТ СН'!$G$14+СВЦЭМ!$D$10+'СЕТ СН'!$G$5-'СЕТ СН'!$G$24</f>
        <v>5250.4764556800001</v>
      </c>
      <c r="J47" s="36">
        <f>SUMIFS(СВЦЭМ!$D$39:$D$782,СВЦЭМ!$A$39:$A$782,$A47,СВЦЭМ!$B$39:$B$782,J$44)+'СЕТ СН'!$G$14+СВЦЭМ!$D$10+'СЕТ СН'!$G$5-'СЕТ СН'!$G$24</f>
        <v>5249.8541229299999</v>
      </c>
      <c r="K47" s="36">
        <f>SUMIFS(СВЦЭМ!$D$39:$D$782,СВЦЭМ!$A$39:$A$782,$A47,СВЦЭМ!$B$39:$B$782,K$44)+'СЕТ СН'!$G$14+СВЦЭМ!$D$10+'СЕТ СН'!$G$5-'СЕТ СН'!$G$24</f>
        <v>5259.2532490800004</v>
      </c>
      <c r="L47" s="36">
        <f>SUMIFS(СВЦЭМ!$D$39:$D$782,СВЦЭМ!$A$39:$A$782,$A47,СВЦЭМ!$B$39:$B$782,L$44)+'СЕТ СН'!$G$14+СВЦЭМ!$D$10+'СЕТ СН'!$G$5-'СЕТ СН'!$G$24</f>
        <v>5255.9970795500003</v>
      </c>
      <c r="M47" s="36">
        <f>SUMIFS(СВЦЭМ!$D$39:$D$782,СВЦЭМ!$A$39:$A$782,$A47,СВЦЭМ!$B$39:$B$782,M$44)+'СЕТ СН'!$G$14+СВЦЭМ!$D$10+'СЕТ СН'!$G$5-'СЕТ СН'!$G$24</f>
        <v>5260.3213628800004</v>
      </c>
      <c r="N47" s="36">
        <f>SUMIFS(СВЦЭМ!$D$39:$D$782,СВЦЭМ!$A$39:$A$782,$A47,СВЦЭМ!$B$39:$B$782,N$44)+'СЕТ СН'!$G$14+СВЦЭМ!$D$10+'СЕТ СН'!$G$5-'СЕТ СН'!$G$24</f>
        <v>5254.9857641799999</v>
      </c>
      <c r="O47" s="36">
        <f>SUMIFS(СВЦЭМ!$D$39:$D$782,СВЦЭМ!$A$39:$A$782,$A47,СВЦЭМ!$B$39:$B$782,O$44)+'СЕТ СН'!$G$14+СВЦЭМ!$D$10+'СЕТ СН'!$G$5-'СЕТ СН'!$G$24</f>
        <v>5247.8614722500006</v>
      </c>
      <c r="P47" s="36">
        <f>SUMIFS(СВЦЭМ!$D$39:$D$782,СВЦЭМ!$A$39:$A$782,$A47,СВЦЭМ!$B$39:$B$782,P$44)+'СЕТ СН'!$G$14+СВЦЭМ!$D$10+'СЕТ СН'!$G$5-'СЕТ СН'!$G$24</f>
        <v>5244.5832752300003</v>
      </c>
      <c r="Q47" s="36">
        <f>SUMIFS(СВЦЭМ!$D$39:$D$782,СВЦЭМ!$A$39:$A$782,$A47,СВЦЭМ!$B$39:$B$782,Q$44)+'СЕТ СН'!$G$14+СВЦЭМ!$D$10+'СЕТ СН'!$G$5-'СЕТ СН'!$G$24</f>
        <v>5237.2300857700002</v>
      </c>
      <c r="R47" s="36">
        <f>SUMIFS(СВЦЭМ!$D$39:$D$782,СВЦЭМ!$A$39:$A$782,$A47,СВЦЭМ!$B$39:$B$782,R$44)+'СЕТ СН'!$G$14+СВЦЭМ!$D$10+'СЕТ СН'!$G$5-'СЕТ СН'!$G$24</f>
        <v>5231.5501258000004</v>
      </c>
      <c r="S47" s="36">
        <f>SUMIFS(СВЦЭМ!$D$39:$D$782,СВЦЭМ!$A$39:$A$782,$A47,СВЦЭМ!$B$39:$B$782,S$44)+'СЕТ СН'!$G$14+СВЦЭМ!$D$10+'СЕТ СН'!$G$5-'СЕТ СН'!$G$24</f>
        <v>5251.8298768599998</v>
      </c>
      <c r="T47" s="36">
        <f>SUMIFS(СВЦЭМ!$D$39:$D$782,СВЦЭМ!$A$39:$A$782,$A47,СВЦЭМ!$B$39:$B$782,T$44)+'СЕТ СН'!$G$14+СВЦЭМ!$D$10+'СЕТ СН'!$G$5-'СЕТ СН'!$G$24</f>
        <v>5247.5953824400003</v>
      </c>
      <c r="U47" s="36">
        <f>SUMIFS(СВЦЭМ!$D$39:$D$782,СВЦЭМ!$A$39:$A$782,$A47,СВЦЭМ!$B$39:$B$782,U$44)+'СЕТ СН'!$G$14+СВЦЭМ!$D$10+'СЕТ СН'!$G$5-'СЕТ СН'!$G$24</f>
        <v>5255.6881016000007</v>
      </c>
      <c r="V47" s="36">
        <f>SUMIFS(СВЦЭМ!$D$39:$D$782,СВЦЭМ!$A$39:$A$782,$A47,СВЦЭМ!$B$39:$B$782,V$44)+'СЕТ СН'!$G$14+СВЦЭМ!$D$10+'СЕТ СН'!$G$5-'СЕТ СН'!$G$24</f>
        <v>5251.0893377299999</v>
      </c>
      <c r="W47" s="36">
        <f>SUMIFS(СВЦЭМ!$D$39:$D$782,СВЦЭМ!$A$39:$A$782,$A47,СВЦЭМ!$B$39:$B$782,W$44)+'СЕТ СН'!$G$14+СВЦЭМ!$D$10+'СЕТ СН'!$G$5-'СЕТ СН'!$G$24</f>
        <v>5241.9759583900004</v>
      </c>
      <c r="X47" s="36">
        <f>SUMIFS(СВЦЭМ!$D$39:$D$782,СВЦЭМ!$A$39:$A$782,$A47,СВЦЭМ!$B$39:$B$782,X$44)+'СЕТ СН'!$G$14+СВЦЭМ!$D$10+'СЕТ СН'!$G$5-'СЕТ СН'!$G$24</f>
        <v>5233.6693084899998</v>
      </c>
      <c r="Y47" s="36">
        <f>SUMIFS(СВЦЭМ!$D$39:$D$782,СВЦЭМ!$A$39:$A$782,$A47,СВЦЭМ!$B$39:$B$782,Y$44)+'СЕТ СН'!$G$14+СВЦЭМ!$D$10+'СЕТ СН'!$G$5-'СЕТ СН'!$G$24</f>
        <v>5242.60836406</v>
      </c>
    </row>
    <row r="48" spans="1:27" ht="15.75" x14ac:dyDescent="0.2">
      <c r="A48" s="35">
        <f t="shared" si="1"/>
        <v>44961</v>
      </c>
      <c r="B48" s="36">
        <f>SUMIFS(СВЦЭМ!$D$39:$D$782,СВЦЭМ!$A$39:$A$782,$A48,СВЦЭМ!$B$39:$B$782,B$44)+'СЕТ СН'!$G$14+СВЦЭМ!$D$10+'СЕТ СН'!$G$5-'СЕТ СН'!$G$24</f>
        <v>5401.2087489799997</v>
      </c>
      <c r="C48" s="36">
        <f>SUMIFS(СВЦЭМ!$D$39:$D$782,СВЦЭМ!$A$39:$A$782,$A48,СВЦЭМ!$B$39:$B$782,C$44)+'СЕТ СН'!$G$14+СВЦЭМ!$D$10+'СЕТ СН'!$G$5-'СЕТ СН'!$G$24</f>
        <v>5421.1142997000006</v>
      </c>
      <c r="D48" s="36">
        <f>SUMIFS(СВЦЭМ!$D$39:$D$782,СВЦЭМ!$A$39:$A$782,$A48,СВЦЭМ!$B$39:$B$782,D$44)+'СЕТ СН'!$G$14+СВЦЭМ!$D$10+'СЕТ СН'!$G$5-'СЕТ СН'!$G$24</f>
        <v>5422.53697345</v>
      </c>
      <c r="E48" s="36">
        <f>SUMIFS(СВЦЭМ!$D$39:$D$782,СВЦЭМ!$A$39:$A$782,$A48,СВЦЭМ!$B$39:$B$782,E$44)+'СЕТ СН'!$G$14+СВЦЭМ!$D$10+'СЕТ СН'!$G$5-'СЕТ СН'!$G$24</f>
        <v>5414.14719676</v>
      </c>
      <c r="F48" s="36">
        <f>SUMIFS(СВЦЭМ!$D$39:$D$782,СВЦЭМ!$A$39:$A$782,$A48,СВЦЭМ!$B$39:$B$782,F$44)+'СЕТ СН'!$G$14+СВЦЭМ!$D$10+'СЕТ СН'!$G$5-'СЕТ СН'!$G$24</f>
        <v>5410.7995130500003</v>
      </c>
      <c r="G48" s="36">
        <f>SUMIFS(СВЦЭМ!$D$39:$D$782,СВЦЭМ!$A$39:$A$782,$A48,СВЦЭМ!$B$39:$B$782,G$44)+'СЕТ СН'!$G$14+СВЦЭМ!$D$10+'СЕТ СН'!$G$5-'СЕТ СН'!$G$24</f>
        <v>5384.2218060800005</v>
      </c>
      <c r="H48" s="36">
        <f>SUMIFS(СВЦЭМ!$D$39:$D$782,СВЦЭМ!$A$39:$A$782,$A48,СВЦЭМ!$B$39:$B$782,H$44)+'СЕТ СН'!$G$14+СВЦЭМ!$D$10+'СЕТ СН'!$G$5-'СЕТ СН'!$G$24</f>
        <v>5325.39702691</v>
      </c>
      <c r="I48" s="36">
        <f>SUMIFS(СВЦЭМ!$D$39:$D$782,СВЦЭМ!$A$39:$A$782,$A48,СВЦЭМ!$B$39:$B$782,I$44)+'СЕТ СН'!$G$14+СВЦЭМ!$D$10+'СЕТ СН'!$G$5-'СЕТ СН'!$G$24</f>
        <v>5255.3973726700005</v>
      </c>
      <c r="J48" s="36">
        <f>SUMIFS(СВЦЭМ!$D$39:$D$782,СВЦЭМ!$A$39:$A$782,$A48,СВЦЭМ!$B$39:$B$782,J$44)+'СЕТ СН'!$G$14+СВЦЭМ!$D$10+'СЕТ СН'!$G$5-'СЕТ СН'!$G$24</f>
        <v>5192.4588698799998</v>
      </c>
      <c r="K48" s="36">
        <f>SUMIFS(СВЦЭМ!$D$39:$D$782,СВЦЭМ!$A$39:$A$782,$A48,СВЦЭМ!$B$39:$B$782,K$44)+'СЕТ СН'!$G$14+СВЦЭМ!$D$10+'СЕТ СН'!$G$5-'СЕТ СН'!$G$24</f>
        <v>5189.5287668999999</v>
      </c>
      <c r="L48" s="36">
        <f>SUMIFS(СВЦЭМ!$D$39:$D$782,СВЦЭМ!$A$39:$A$782,$A48,СВЦЭМ!$B$39:$B$782,L$44)+'СЕТ СН'!$G$14+СВЦЭМ!$D$10+'СЕТ СН'!$G$5-'СЕТ СН'!$G$24</f>
        <v>5205.0347458400001</v>
      </c>
      <c r="M48" s="36">
        <f>SUMIFS(СВЦЭМ!$D$39:$D$782,СВЦЭМ!$A$39:$A$782,$A48,СВЦЭМ!$B$39:$B$782,M$44)+'СЕТ СН'!$G$14+СВЦЭМ!$D$10+'СЕТ СН'!$G$5-'СЕТ СН'!$G$24</f>
        <v>5218.0818527800002</v>
      </c>
      <c r="N48" s="36">
        <f>SUMIFS(СВЦЭМ!$D$39:$D$782,СВЦЭМ!$A$39:$A$782,$A48,СВЦЭМ!$B$39:$B$782,N$44)+'СЕТ СН'!$G$14+СВЦЭМ!$D$10+'СЕТ СН'!$G$5-'СЕТ СН'!$G$24</f>
        <v>5255.7903470399997</v>
      </c>
      <c r="O48" s="36">
        <f>SUMIFS(СВЦЭМ!$D$39:$D$782,СВЦЭМ!$A$39:$A$782,$A48,СВЦЭМ!$B$39:$B$782,O$44)+'СЕТ СН'!$G$14+СВЦЭМ!$D$10+'СЕТ СН'!$G$5-'СЕТ СН'!$G$24</f>
        <v>5276.4395508100006</v>
      </c>
      <c r="P48" s="36">
        <f>SUMIFS(СВЦЭМ!$D$39:$D$782,СВЦЭМ!$A$39:$A$782,$A48,СВЦЭМ!$B$39:$B$782,P$44)+'СЕТ СН'!$G$14+СВЦЭМ!$D$10+'СЕТ СН'!$G$5-'СЕТ СН'!$G$24</f>
        <v>5295.8412784399998</v>
      </c>
      <c r="Q48" s="36">
        <f>SUMIFS(СВЦЭМ!$D$39:$D$782,СВЦЭМ!$A$39:$A$782,$A48,СВЦЭМ!$B$39:$B$782,Q$44)+'СЕТ СН'!$G$14+СВЦЭМ!$D$10+'СЕТ СН'!$G$5-'СЕТ СН'!$G$24</f>
        <v>5300.9281703899997</v>
      </c>
      <c r="R48" s="36">
        <f>SUMIFS(СВЦЭМ!$D$39:$D$782,СВЦЭМ!$A$39:$A$782,$A48,СВЦЭМ!$B$39:$B$782,R$44)+'СЕТ СН'!$G$14+СВЦЭМ!$D$10+'СЕТ СН'!$G$5-'СЕТ СН'!$G$24</f>
        <v>5277.0548684400001</v>
      </c>
      <c r="S48" s="36">
        <f>SUMIFS(СВЦЭМ!$D$39:$D$782,СВЦЭМ!$A$39:$A$782,$A48,СВЦЭМ!$B$39:$B$782,S$44)+'СЕТ СН'!$G$14+СВЦЭМ!$D$10+'СЕТ СН'!$G$5-'СЕТ СН'!$G$24</f>
        <v>5233.3064661999997</v>
      </c>
      <c r="T48" s="36">
        <f>SUMIFS(СВЦЭМ!$D$39:$D$782,СВЦЭМ!$A$39:$A$782,$A48,СВЦЭМ!$B$39:$B$782,T$44)+'СЕТ СН'!$G$14+СВЦЭМ!$D$10+'СЕТ СН'!$G$5-'СЕТ СН'!$G$24</f>
        <v>5250.7632389400005</v>
      </c>
      <c r="U48" s="36">
        <f>SUMIFS(СВЦЭМ!$D$39:$D$782,СВЦЭМ!$A$39:$A$782,$A48,СВЦЭМ!$B$39:$B$782,U$44)+'СЕТ СН'!$G$14+СВЦЭМ!$D$10+'СЕТ СН'!$G$5-'СЕТ СН'!$G$24</f>
        <v>5258.4427859999996</v>
      </c>
      <c r="V48" s="36">
        <f>SUMIFS(СВЦЭМ!$D$39:$D$782,СВЦЭМ!$A$39:$A$782,$A48,СВЦЭМ!$B$39:$B$782,V$44)+'СЕТ СН'!$G$14+СВЦЭМ!$D$10+'СЕТ СН'!$G$5-'СЕТ СН'!$G$24</f>
        <v>5268.1990017999997</v>
      </c>
      <c r="W48" s="36">
        <f>SUMIFS(СВЦЭМ!$D$39:$D$782,СВЦЭМ!$A$39:$A$782,$A48,СВЦЭМ!$B$39:$B$782,W$44)+'СЕТ СН'!$G$14+СВЦЭМ!$D$10+'СЕТ СН'!$G$5-'СЕТ СН'!$G$24</f>
        <v>5302.9376139699998</v>
      </c>
      <c r="X48" s="36">
        <f>SUMIFS(СВЦЭМ!$D$39:$D$782,СВЦЭМ!$A$39:$A$782,$A48,СВЦЭМ!$B$39:$B$782,X$44)+'СЕТ СН'!$G$14+СВЦЭМ!$D$10+'СЕТ СН'!$G$5-'СЕТ СН'!$G$24</f>
        <v>5318.7062390400006</v>
      </c>
      <c r="Y48" s="36">
        <f>SUMIFS(СВЦЭМ!$D$39:$D$782,СВЦЭМ!$A$39:$A$782,$A48,СВЦЭМ!$B$39:$B$782,Y$44)+'СЕТ СН'!$G$14+СВЦЭМ!$D$10+'СЕТ СН'!$G$5-'СЕТ СН'!$G$24</f>
        <v>5338.2726656900004</v>
      </c>
    </row>
    <row r="49" spans="1:25" ht="15.75" x14ac:dyDescent="0.2">
      <c r="A49" s="35">
        <f t="shared" si="1"/>
        <v>44962</v>
      </c>
      <c r="B49" s="36">
        <f>SUMIFS(СВЦЭМ!$D$39:$D$782,СВЦЭМ!$A$39:$A$782,$A49,СВЦЭМ!$B$39:$B$782,B$44)+'СЕТ СН'!$G$14+СВЦЭМ!$D$10+'СЕТ СН'!$G$5-'СЕТ СН'!$G$24</f>
        <v>5261.2633996599998</v>
      </c>
      <c r="C49" s="36">
        <f>SUMIFS(СВЦЭМ!$D$39:$D$782,СВЦЭМ!$A$39:$A$782,$A49,СВЦЭМ!$B$39:$B$782,C$44)+'СЕТ СН'!$G$14+СВЦЭМ!$D$10+'СЕТ СН'!$G$5-'СЕТ СН'!$G$24</f>
        <v>5298.2658648400002</v>
      </c>
      <c r="D49" s="36">
        <f>SUMIFS(СВЦЭМ!$D$39:$D$782,СВЦЭМ!$A$39:$A$782,$A49,СВЦЭМ!$B$39:$B$782,D$44)+'СЕТ СН'!$G$14+СВЦЭМ!$D$10+'СЕТ СН'!$G$5-'СЕТ СН'!$G$24</f>
        <v>5297.6709520300001</v>
      </c>
      <c r="E49" s="36">
        <f>SUMIFS(СВЦЭМ!$D$39:$D$782,СВЦЭМ!$A$39:$A$782,$A49,СВЦЭМ!$B$39:$B$782,E$44)+'СЕТ СН'!$G$14+СВЦЭМ!$D$10+'СЕТ СН'!$G$5-'СЕТ СН'!$G$24</f>
        <v>5279.3769769600003</v>
      </c>
      <c r="F49" s="36">
        <f>SUMIFS(СВЦЭМ!$D$39:$D$782,СВЦЭМ!$A$39:$A$782,$A49,СВЦЭМ!$B$39:$B$782,F$44)+'СЕТ СН'!$G$14+СВЦЭМ!$D$10+'СЕТ СН'!$G$5-'СЕТ СН'!$G$24</f>
        <v>5273.4536819900004</v>
      </c>
      <c r="G49" s="36">
        <f>SUMIFS(СВЦЭМ!$D$39:$D$782,СВЦЭМ!$A$39:$A$782,$A49,СВЦЭМ!$B$39:$B$782,G$44)+'СЕТ СН'!$G$14+СВЦЭМ!$D$10+'СЕТ СН'!$G$5-'СЕТ СН'!$G$24</f>
        <v>5266.2659566900002</v>
      </c>
      <c r="H49" s="36">
        <f>SUMIFS(СВЦЭМ!$D$39:$D$782,СВЦЭМ!$A$39:$A$782,$A49,СВЦЭМ!$B$39:$B$782,H$44)+'СЕТ СН'!$G$14+СВЦЭМ!$D$10+'СЕТ СН'!$G$5-'СЕТ СН'!$G$24</f>
        <v>5233.1681165800001</v>
      </c>
      <c r="I49" s="36">
        <f>SUMIFS(СВЦЭМ!$D$39:$D$782,СВЦЭМ!$A$39:$A$782,$A49,СВЦЭМ!$B$39:$B$782,I$44)+'СЕТ СН'!$G$14+СВЦЭМ!$D$10+'СЕТ СН'!$G$5-'СЕТ СН'!$G$24</f>
        <v>5169.0645706400001</v>
      </c>
      <c r="J49" s="36">
        <f>SUMIFS(СВЦЭМ!$D$39:$D$782,СВЦЭМ!$A$39:$A$782,$A49,СВЦЭМ!$B$39:$B$782,J$44)+'СЕТ СН'!$G$14+СВЦЭМ!$D$10+'СЕТ СН'!$G$5-'СЕТ СН'!$G$24</f>
        <v>5113.1649981</v>
      </c>
      <c r="K49" s="36">
        <f>SUMIFS(СВЦЭМ!$D$39:$D$782,СВЦЭМ!$A$39:$A$782,$A49,СВЦЭМ!$B$39:$B$782,K$44)+'СЕТ СН'!$G$14+СВЦЭМ!$D$10+'СЕТ СН'!$G$5-'СЕТ СН'!$G$24</f>
        <v>5082.8830978200003</v>
      </c>
      <c r="L49" s="36">
        <f>SUMIFS(СВЦЭМ!$D$39:$D$782,СВЦЭМ!$A$39:$A$782,$A49,СВЦЭМ!$B$39:$B$782,L$44)+'СЕТ СН'!$G$14+СВЦЭМ!$D$10+'СЕТ СН'!$G$5-'СЕТ СН'!$G$24</f>
        <v>5080.4418860200003</v>
      </c>
      <c r="M49" s="36">
        <f>SUMIFS(СВЦЭМ!$D$39:$D$782,СВЦЭМ!$A$39:$A$782,$A49,СВЦЭМ!$B$39:$B$782,M$44)+'СЕТ СН'!$G$14+СВЦЭМ!$D$10+'СЕТ СН'!$G$5-'СЕТ СН'!$G$24</f>
        <v>5112.3266565800004</v>
      </c>
      <c r="N49" s="36">
        <f>SUMIFS(СВЦЭМ!$D$39:$D$782,СВЦЭМ!$A$39:$A$782,$A49,СВЦЭМ!$B$39:$B$782,N$44)+'СЕТ СН'!$G$14+СВЦЭМ!$D$10+'СЕТ СН'!$G$5-'СЕТ СН'!$G$24</f>
        <v>5153.2334074999999</v>
      </c>
      <c r="O49" s="36">
        <f>SUMIFS(СВЦЭМ!$D$39:$D$782,СВЦЭМ!$A$39:$A$782,$A49,СВЦЭМ!$B$39:$B$782,O$44)+'СЕТ СН'!$G$14+СВЦЭМ!$D$10+'СЕТ СН'!$G$5-'СЕТ СН'!$G$24</f>
        <v>5173.6396366999998</v>
      </c>
      <c r="P49" s="36">
        <f>SUMIFS(СВЦЭМ!$D$39:$D$782,СВЦЭМ!$A$39:$A$782,$A49,СВЦЭМ!$B$39:$B$782,P$44)+'СЕТ СН'!$G$14+СВЦЭМ!$D$10+'СЕТ СН'!$G$5-'СЕТ СН'!$G$24</f>
        <v>5229.6906423</v>
      </c>
      <c r="Q49" s="36">
        <f>SUMIFS(СВЦЭМ!$D$39:$D$782,СВЦЭМ!$A$39:$A$782,$A49,СВЦЭМ!$B$39:$B$782,Q$44)+'СЕТ СН'!$G$14+СВЦЭМ!$D$10+'СЕТ СН'!$G$5-'СЕТ СН'!$G$24</f>
        <v>5243.2634627799998</v>
      </c>
      <c r="R49" s="36">
        <f>SUMIFS(СВЦЭМ!$D$39:$D$782,СВЦЭМ!$A$39:$A$782,$A49,СВЦЭМ!$B$39:$B$782,R$44)+'СЕТ СН'!$G$14+СВЦЭМ!$D$10+'СЕТ СН'!$G$5-'СЕТ СН'!$G$24</f>
        <v>5220.9185245999997</v>
      </c>
      <c r="S49" s="36">
        <f>SUMIFS(СВЦЭМ!$D$39:$D$782,СВЦЭМ!$A$39:$A$782,$A49,СВЦЭМ!$B$39:$B$782,S$44)+'СЕТ СН'!$G$14+СВЦЭМ!$D$10+'СЕТ СН'!$G$5-'СЕТ СН'!$G$24</f>
        <v>5159.5512641000005</v>
      </c>
      <c r="T49" s="36">
        <f>SUMIFS(СВЦЭМ!$D$39:$D$782,СВЦЭМ!$A$39:$A$782,$A49,СВЦЭМ!$B$39:$B$782,T$44)+'СЕТ СН'!$G$14+СВЦЭМ!$D$10+'СЕТ СН'!$G$5-'СЕТ СН'!$G$24</f>
        <v>5103.9410681099998</v>
      </c>
      <c r="U49" s="36">
        <f>SUMIFS(СВЦЭМ!$D$39:$D$782,СВЦЭМ!$A$39:$A$782,$A49,СВЦЭМ!$B$39:$B$782,U$44)+'СЕТ СН'!$G$14+СВЦЭМ!$D$10+'СЕТ СН'!$G$5-'СЕТ СН'!$G$24</f>
        <v>5128.8336853000001</v>
      </c>
      <c r="V49" s="36">
        <f>SUMIFS(СВЦЭМ!$D$39:$D$782,СВЦЭМ!$A$39:$A$782,$A49,СВЦЭМ!$B$39:$B$782,V$44)+'СЕТ СН'!$G$14+СВЦЭМ!$D$10+'СЕТ СН'!$G$5-'СЕТ СН'!$G$24</f>
        <v>5143.4215748099996</v>
      </c>
      <c r="W49" s="36">
        <f>SUMIFS(СВЦЭМ!$D$39:$D$782,СВЦЭМ!$A$39:$A$782,$A49,СВЦЭМ!$B$39:$B$782,W$44)+'СЕТ СН'!$G$14+СВЦЭМ!$D$10+'СЕТ СН'!$G$5-'СЕТ СН'!$G$24</f>
        <v>5173.3778774900002</v>
      </c>
      <c r="X49" s="36">
        <f>SUMIFS(СВЦЭМ!$D$39:$D$782,СВЦЭМ!$A$39:$A$782,$A49,СВЦЭМ!$B$39:$B$782,X$44)+'СЕТ СН'!$G$14+СВЦЭМ!$D$10+'СЕТ СН'!$G$5-'СЕТ СН'!$G$24</f>
        <v>5196.7824772200001</v>
      </c>
      <c r="Y49" s="36">
        <f>SUMIFS(СВЦЭМ!$D$39:$D$782,СВЦЭМ!$A$39:$A$782,$A49,СВЦЭМ!$B$39:$B$782,Y$44)+'СЕТ СН'!$G$14+СВЦЭМ!$D$10+'СЕТ СН'!$G$5-'СЕТ СН'!$G$24</f>
        <v>5223.4827182099998</v>
      </c>
    </row>
    <row r="50" spans="1:25" ht="15.75" x14ac:dyDescent="0.2">
      <c r="A50" s="35">
        <f t="shared" si="1"/>
        <v>44963</v>
      </c>
      <c r="B50" s="36">
        <f>SUMIFS(СВЦЭМ!$D$39:$D$782,СВЦЭМ!$A$39:$A$782,$A50,СВЦЭМ!$B$39:$B$782,B$44)+'СЕТ СН'!$G$14+СВЦЭМ!$D$10+'СЕТ СН'!$G$5-'СЕТ СН'!$G$24</f>
        <v>5260.1650348800003</v>
      </c>
      <c r="C50" s="36">
        <f>SUMIFS(СВЦЭМ!$D$39:$D$782,СВЦЭМ!$A$39:$A$782,$A50,СВЦЭМ!$B$39:$B$782,C$44)+'СЕТ СН'!$G$14+СВЦЭМ!$D$10+'СЕТ СН'!$G$5-'СЕТ СН'!$G$24</f>
        <v>5299.8299013800006</v>
      </c>
      <c r="D50" s="36">
        <f>SUMIFS(СВЦЭМ!$D$39:$D$782,СВЦЭМ!$A$39:$A$782,$A50,СВЦЭМ!$B$39:$B$782,D$44)+'СЕТ СН'!$G$14+СВЦЭМ!$D$10+'СЕТ СН'!$G$5-'СЕТ СН'!$G$24</f>
        <v>5299.0504891</v>
      </c>
      <c r="E50" s="36">
        <f>SUMIFS(СВЦЭМ!$D$39:$D$782,СВЦЭМ!$A$39:$A$782,$A50,СВЦЭМ!$B$39:$B$782,E$44)+'СЕТ СН'!$G$14+СВЦЭМ!$D$10+'СЕТ СН'!$G$5-'СЕТ СН'!$G$24</f>
        <v>5282.3591496299996</v>
      </c>
      <c r="F50" s="36">
        <f>SUMIFS(СВЦЭМ!$D$39:$D$782,СВЦЭМ!$A$39:$A$782,$A50,СВЦЭМ!$B$39:$B$782,F$44)+'СЕТ СН'!$G$14+СВЦЭМ!$D$10+'СЕТ СН'!$G$5-'СЕТ СН'!$G$24</f>
        <v>5299.0523723900005</v>
      </c>
      <c r="G50" s="36">
        <f>SUMIFS(СВЦЭМ!$D$39:$D$782,СВЦЭМ!$A$39:$A$782,$A50,СВЦЭМ!$B$39:$B$782,G$44)+'СЕТ СН'!$G$14+СВЦЭМ!$D$10+'СЕТ СН'!$G$5-'СЕТ СН'!$G$24</f>
        <v>5241.7082086999999</v>
      </c>
      <c r="H50" s="36">
        <f>SUMIFS(СВЦЭМ!$D$39:$D$782,СВЦЭМ!$A$39:$A$782,$A50,СВЦЭМ!$B$39:$B$782,H$44)+'СЕТ СН'!$G$14+СВЦЭМ!$D$10+'СЕТ СН'!$G$5-'СЕТ СН'!$G$24</f>
        <v>5203.7159206300003</v>
      </c>
      <c r="I50" s="36">
        <f>SUMIFS(СВЦЭМ!$D$39:$D$782,СВЦЭМ!$A$39:$A$782,$A50,СВЦЭМ!$B$39:$B$782,I$44)+'СЕТ СН'!$G$14+СВЦЭМ!$D$10+'СЕТ СН'!$G$5-'СЕТ СН'!$G$24</f>
        <v>5166.7995722599999</v>
      </c>
      <c r="J50" s="36">
        <f>SUMIFS(СВЦЭМ!$D$39:$D$782,СВЦЭМ!$A$39:$A$782,$A50,СВЦЭМ!$B$39:$B$782,J$44)+'СЕТ СН'!$G$14+СВЦЭМ!$D$10+'СЕТ СН'!$G$5-'СЕТ СН'!$G$24</f>
        <v>5149.7206042799999</v>
      </c>
      <c r="K50" s="36">
        <f>SUMIFS(СВЦЭМ!$D$39:$D$782,СВЦЭМ!$A$39:$A$782,$A50,СВЦЭМ!$B$39:$B$782,K$44)+'СЕТ СН'!$G$14+СВЦЭМ!$D$10+'СЕТ СН'!$G$5-'СЕТ СН'!$G$24</f>
        <v>5161.3705546900001</v>
      </c>
      <c r="L50" s="36">
        <f>SUMIFS(СВЦЭМ!$D$39:$D$782,СВЦЭМ!$A$39:$A$782,$A50,СВЦЭМ!$B$39:$B$782,L$44)+'СЕТ СН'!$G$14+СВЦЭМ!$D$10+'СЕТ СН'!$G$5-'СЕТ СН'!$G$24</f>
        <v>5160.9097198199997</v>
      </c>
      <c r="M50" s="36">
        <f>SUMIFS(СВЦЭМ!$D$39:$D$782,СВЦЭМ!$A$39:$A$782,$A50,СВЦЭМ!$B$39:$B$782,M$44)+'СЕТ СН'!$G$14+СВЦЭМ!$D$10+'СЕТ СН'!$G$5-'СЕТ СН'!$G$24</f>
        <v>5179.0153494799997</v>
      </c>
      <c r="N50" s="36">
        <f>SUMIFS(СВЦЭМ!$D$39:$D$782,СВЦЭМ!$A$39:$A$782,$A50,СВЦЭМ!$B$39:$B$782,N$44)+'СЕТ СН'!$G$14+СВЦЭМ!$D$10+'СЕТ СН'!$G$5-'СЕТ СН'!$G$24</f>
        <v>5198.6016445300002</v>
      </c>
      <c r="O50" s="36">
        <f>SUMIFS(СВЦЭМ!$D$39:$D$782,СВЦЭМ!$A$39:$A$782,$A50,СВЦЭМ!$B$39:$B$782,O$44)+'СЕТ СН'!$G$14+СВЦЭМ!$D$10+'СЕТ СН'!$G$5-'СЕТ СН'!$G$24</f>
        <v>5198.5774957399999</v>
      </c>
      <c r="P50" s="36">
        <f>SUMIFS(СВЦЭМ!$D$39:$D$782,СВЦЭМ!$A$39:$A$782,$A50,СВЦЭМ!$B$39:$B$782,P$44)+'СЕТ СН'!$G$14+СВЦЭМ!$D$10+'СЕТ СН'!$G$5-'СЕТ СН'!$G$24</f>
        <v>5199.5297192300004</v>
      </c>
      <c r="Q50" s="36">
        <f>SUMIFS(СВЦЭМ!$D$39:$D$782,СВЦЭМ!$A$39:$A$782,$A50,СВЦЭМ!$B$39:$B$782,Q$44)+'СЕТ СН'!$G$14+СВЦЭМ!$D$10+'СЕТ СН'!$G$5-'СЕТ СН'!$G$24</f>
        <v>5194.0660777600006</v>
      </c>
      <c r="R50" s="36">
        <f>SUMIFS(СВЦЭМ!$D$39:$D$782,СВЦЭМ!$A$39:$A$782,$A50,СВЦЭМ!$B$39:$B$782,R$44)+'СЕТ СН'!$G$14+СВЦЭМ!$D$10+'СЕТ СН'!$G$5-'СЕТ СН'!$G$24</f>
        <v>5220.6255036599996</v>
      </c>
      <c r="S50" s="36">
        <f>SUMIFS(СВЦЭМ!$D$39:$D$782,СВЦЭМ!$A$39:$A$782,$A50,СВЦЭМ!$B$39:$B$782,S$44)+'СЕТ СН'!$G$14+СВЦЭМ!$D$10+'СЕТ СН'!$G$5-'СЕТ СН'!$G$24</f>
        <v>5154.7623536999999</v>
      </c>
      <c r="T50" s="36">
        <f>SUMIFS(СВЦЭМ!$D$39:$D$782,СВЦЭМ!$A$39:$A$782,$A50,СВЦЭМ!$B$39:$B$782,T$44)+'СЕТ СН'!$G$14+СВЦЭМ!$D$10+'СЕТ СН'!$G$5-'СЕТ СН'!$G$24</f>
        <v>5163.3016687700001</v>
      </c>
      <c r="U50" s="36">
        <f>SUMIFS(СВЦЭМ!$D$39:$D$782,СВЦЭМ!$A$39:$A$782,$A50,СВЦЭМ!$B$39:$B$782,U$44)+'СЕТ СН'!$G$14+СВЦЭМ!$D$10+'СЕТ СН'!$G$5-'СЕТ СН'!$G$24</f>
        <v>5171.7397401500002</v>
      </c>
      <c r="V50" s="36">
        <f>SUMIFS(СВЦЭМ!$D$39:$D$782,СВЦЭМ!$A$39:$A$782,$A50,СВЦЭМ!$B$39:$B$782,V$44)+'СЕТ СН'!$G$14+СВЦЭМ!$D$10+'СЕТ СН'!$G$5-'СЕТ СН'!$G$24</f>
        <v>5176.8786767700003</v>
      </c>
      <c r="W50" s="36">
        <f>SUMIFS(СВЦЭМ!$D$39:$D$782,СВЦЭМ!$A$39:$A$782,$A50,СВЦЭМ!$B$39:$B$782,W$44)+'СЕТ СН'!$G$14+СВЦЭМ!$D$10+'СЕТ СН'!$G$5-'СЕТ СН'!$G$24</f>
        <v>5161.3466170800002</v>
      </c>
      <c r="X50" s="36">
        <f>SUMIFS(СВЦЭМ!$D$39:$D$782,СВЦЭМ!$A$39:$A$782,$A50,СВЦЭМ!$B$39:$B$782,X$44)+'СЕТ СН'!$G$14+СВЦЭМ!$D$10+'СЕТ СН'!$G$5-'СЕТ СН'!$G$24</f>
        <v>5197.9856158599996</v>
      </c>
      <c r="Y50" s="36">
        <f>SUMIFS(СВЦЭМ!$D$39:$D$782,СВЦЭМ!$A$39:$A$782,$A50,СВЦЭМ!$B$39:$B$782,Y$44)+'СЕТ СН'!$G$14+СВЦЭМ!$D$10+'СЕТ СН'!$G$5-'СЕТ СН'!$G$24</f>
        <v>5223.3712570300004</v>
      </c>
    </row>
    <row r="51" spans="1:25" ht="15.75" x14ac:dyDescent="0.2">
      <c r="A51" s="35">
        <f t="shared" si="1"/>
        <v>44964</v>
      </c>
      <c r="B51" s="36">
        <f>SUMIFS(СВЦЭМ!$D$39:$D$782,СВЦЭМ!$A$39:$A$782,$A51,СВЦЭМ!$B$39:$B$782,B$44)+'СЕТ СН'!$G$14+СВЦЭМ!$D$10+'СЕТ СН'!$G$5-'СЕТ СН'!$G$24</f>
        <v>5229.1178558700003</v>
      </c>
      <c r="C51" s="36">
        <f>SUMIFS(СВЦЭМ!$D$39:$D$782,СВЦЭМ!$A$39:$A$782,$A51,СВЦЭМ!$B$39:$B$782,C$44)+'СЕТ СН'!$G$14+СВЦЭМ!$D$10+'СЕТ СН'!$G$5-'СЕТ СН'!$G$24</f>
        <v>5266.2562444599998</v>
      </c>
      <c r="D51" s="36">
        <f>SUMIFS(СВЦЭМ!$D$39:$D$782,СВЦЭМ!$A$39:$A$782,$A51,СВЦЭМ!$B$39:$B$782,D$44)+'СЕТ СН'!$G$14+СВЦЭМ!$D$10+'СЕТ СН'!$G$5-'СЕТ СН'!$G$24</f>
        <v>5263.3899437099999</v>
      </c>
      <c r="E51" s="36">
        <f>SUMIFS(СВЦЭМ!$D$39:$D$782,СВЦЭМ!$A$39:$A$782,$A51,СВЦЭМ!$B$39:$B$782,E$44)+'СЕТ СН'!$G$14+СВЦЭМ!$D$10+'СЕТ СН'!$G$5-'СЕТ СН'!$G$24</f>
        <v>5258.52691048</v>
      </c>
      <c r="F51" s="36">
        <f>SUMIFS(СВЦЭМ!$D$39:$D$782,СВЦЭМ!$A$39:$A$782,$A51,СВЦЭМ!$B$39:$B$782,F$44)+'СЕТ СН'!$G$14+СВЦЭМ!$D$10+'СЕТ СН'!$G$5-'СЕТ СН'!$G$24</f>
        <v>5260.7429312900003</v>
      </c>
      <c r="G51" s="36">
        <f>SUMIFS(СВЦЭМ!$D$39:$D$782,СВЦЭМ!$A$39:$A$782,$A51,СВЦЭМ!$B$39:$B$782,G$44)+'СЕТ СН'!$G$14+СВЦЭМ!$D$10+'СЕТ СН'!$G$5-'СЕТ СН'!$G$24</f>
        <v>5273.5514686500001</v>
      </c>
      <c r="H51" s="36">
        <f>SUMIFS(СВЦЭМ!$D$39:$D$782,СВЦЭМ!$A$39:$A$782,$A51,СВЦЭМ!$B$39:$B$782,H$44)+'СЕТ СН'!$G$14+СВЦЭМ!$D$10+'СЕТ СН'!$G$5-'СЕТ СН'!$G$24</f>
        <v>5229.7044027299999</v>
      </c>
      <c r="I51" s="36">
        <f>SUMIFS(СВЦЭМ!$D$39:$D$782,СВЦЭМ!$A$39:$A$782,$A51,СВЦЭМ!$B$39:$B$782,I$44)+'СЕТ СН'!$G$14+СВЦЭМ!$D$10+'СЕТ СН'!$G$5-'СЕТ СН'!$G$24</f>
        <v>5195.2698457400002</v>
      </c>
      <c r="J51" s="36">
        <f>SUMIFS(СВЦЭМ!$D$39:$D$782,СВЦЭМ!$A$39:$A$782,$A51,СВЦЭМ!$B$39:$B$782,J$44)+'СЕТ СН'!$G$14+СВЦЭМ!$D$10+'СЕТ СН'!$G$5-'СЕТ СН'!$G$24</f>
        <v>5150.9042115399998</v>
      </c>
      <c r="K51" s="36">
        <f>SUMIFS(СВЦЭМ!$D$39:$D$782,СВЦЭМ!$A$39:$A$782,$A51,СВЦЭМ!$B$39:$B$782,K$44)+'СЕТ СН'!$G$14+СВЦЭМ!$D$10+'СЕТ СН'!$G$5-'СЕТ СН'!$G$24</f>
        <v>5145.4948552100004</v>
      </c>
      <c r="L51" s="36">
        <f>SUMIFS(СВЦЭМ!$D$39:$D$782,СВЦЭМ!$A$39:$A$782,$A51,СВЦЭМ!$B$39:$B$782,L$44)+'СЕТ СН'!$G$14+СВЦЭМ!$D$10+'СЕТ СН'!$G$5-'СЕТ СН'!$G$24</f>
        <v>5141.68195173</v>
      </c>
      <c r="M51" s="36">
        <f>SUMIFS(СВЦЭМ!$D$39:$D$782,СВЦЭМ!$A$39:$A$782,$A51,СВЦЭМ!$B$39:$B$782,M$44)+'СЕТ СН'!$G$14+СВЦЭМ!$D$10+'СЕТ СН'!$G$5-'СЕТ СН'!$G$24</f>
        <v>5174.0788661999995</v>
      </c>
      <c r="N51" s="36">
        <f>SUMIFS(СВЦЭМ!$D$39:$D$782,СВЦЭМ!$A$39:$A$782,$A51,СВЦЭМ!$B$39:$B$782,N$44)+'СЕТ СН'!$G$14+СВЦЭМ!$D$10+'СЕТ СН'!$G$5-'СЕТ СН'!$G$24</f>
        <v>5184.8085108599998</v>
      </c>
      <c r="O51" s="36">
        <f>SUMIFS(СВЦЭМ!$D$39:$D$782,СВЦЭМ!$A$39:$A$782,$A51,СВЦЭМ!$B$39:$B$782,O$44)+'СЕТ СН'!$G$14+СВЦЭМ!$D$10+'СЕТ СН'!$G$5-'СЕТ СН'!$G$24</f>
        <v>5197.1503315</v>
      </c>
      <c r="P51" s="36">
        <f>SUMIFS(СВЦЭМ!$D$39:$D$782,СВЦЭМ!$A$39:$A$782,$A51,СВЦЭМ!$B$39:$B$782,P$44)+'СЕТ СН'!$G$14+СВЦЭМ!$D$10+'СЕТ СН'!$G$5-'СЕТ СН'!$G$24</f>
        <v>5212.0761108699999</v>
      </c>
      <c r="Q51" s="36">
        <f>SUMIFS(СВЦЭМ!$D$39:$D$782,СВЦЭМ!$A$39:$A$782,$A51,СВЦЭМ!$B$39:$B$782,Q$44)+'СЕТ СН'!$G$14+СВЦЭМ!$D$10+'СЕТ СН'!$G$5-'СЕТ СН'!$G$24</f>
        <v>5224.9986516099998</v>
      </c>
      <c r="R51" s="36">
        <f>SUMIFS(СВЦЭМ!$D$39:$D$782,СВЦЭМ!$A$39:$A$782,$A51,СВЦЭМ!$B$39:$B$782,R$44)+'СЕТ СН'!$G$14+СВЦЭМ!$D$10+'СЕТ СН'!$G$5-'СЕТ СН'!$G$24</f>
        <v>5225.29938081</v>
      </c>
      <c r="S51" s="36">
        <f>SUMIFS(СВЦЭМ!$D$39:$D$782,СВЦЭМ!$A$39:$A$782,$A51,СВЦЭМ!$B$39:$B$782,S$44)+'СЕТ СН'!$G$14+СВЦЭМ!$D$10+'СЕТ СН'!$G$5-'СЕТ СН'!$G$24</f>
        <v>5176.3816178400002</v>
      </c>
      <c r="T51" s="36">
        <f>SUMIFS(СВЦЭМ!$D$39:$D$782,СВЦЭМ!$A$39:$A$782,$A51,СВЦЭМ!$B$39:$B$782,T$44)+'СЕТ СН'!$G$14+СВЦЭМ!$D$10+'СЕТ СН'!$G$5-'СЕТ СН'!$G$24</f>
        <v>5127.4620567700003</v>
      </c>
      <c r="U51" s="36">
        <f>SUMIFS(СВЦЭМ!$D$39:$D$782,СВЦЭМ!$A$39:$A$782,$A51,СВЦЭМ!$B$39:$B$782,U$44)+'СЕТ СН'!$G$14+СВЦЭМ!$D$10+'СЕТ СН'!$G$5-'СЕТ СН'!$G$24</f>
        <v>5164.1637328500001</v>
      </c>
      <c r="V51" s="36">
        <f>SUMIFS(СВЦЭМ!$D$39:$D$782,СВЦЭМ!$A$39:$A$782,$A51,СВЦЭМ!$B$39:$B$782,V$44)+'СЕТ СН'!$G$14+СВЦЭМ!$D$10+'СЕТ СН'!$G$5-'СЕТ СН'!$G$24</f>
        <v>5166.2908584300003</v>
      </c>
      <c r="W51" s="36">
        <f>SUMIFS(СВЦЭМ!$D$39:$D$782,СВЦЭМ!$A$39:$A$782,$A51,СВЦЭМ!$B$39:$B$782,W$44)+'СЕТ СН'!$G$14+СВЦЭМ!$D$10+'СЕТ СН'!$G$5-'СЕТ СН'!$G$24</f>
        <v>5153.8912351099998</v>
      </c>
      <c r="X51" s="36">
        <f>SUMIFS(СВЦЭМ!$D$39:$D$782,СВЦЭМ!$A$39:$A$782,$A51,СВЦЭМ!$B$39:$B$782,X$44)+'СЕТ СН'!$G$14+СВЦЭМ!$D$10+'СЕТ СН'!$G$5-'СЕТ СН'!$G$24</f>
        <v>5204.4278737599998</v>
      </c>
      <c r="Y51" s="36">
        <f>SUMIFS(СВЦЭМ!$D$39:$D$782,СВЦЭМ!$A$39:$A$782,$A51,СВЦЭМ!$B$39:$B$782,Y$44)+'СЕТ СН'!$G$14+СВЦЭМ!$D$10+'СЕТ СН'!$G$5-'СЕТ СН'!$G$24</f>
        <v>5224.4720254499998</v>
      </c>
    </row>
    <row r="52" spans="1:25" ht="15.75" x14ac:dyDescent="0.2">
      <c r="A52" s="35">
        <f t="shared" si="1"/>
        <v>44965</v>
      </c>
      <c r="B52" s="36">
        <f>SUMIFS(СВЦЭМ!$D$39:$D$782,СВЦЭМ!$A$39:$A$782,$A52,СВЦЭМ!$B$39:$B$782,B$44)+'СЕТ СН'!$G$14+СВЦЭМ!$D$10+'СЕТ СН'!$G$5-'СЕТ СН'!$G$24</f>
        <v>5174.39043287</v>
      </c>
      <c r="C52" s="36">
        <f>SUMIFS(СВЦЭМ!$D$39:$D$782,СВЦЭМ!$A$39:$A$782,$A52,СВЦЭМ!$B$39:$B$782,C$44)+'СЕТ СН'!$G$14+СВЦЭМ!$D$10+'СЕТ СН'!$G$5-'СЕТ СН'!$G$24</f>
        <v>5216.3692767900002</v>
      </c>
      <c r="D52" s="36">
        <f>SUMIFS(СВЦЭМ!$D$39:$D$782,СВЦЭМ!$A$39:$A$782,$A52,СВЦЭМ!$B$39:$B$782,D$44)+'СЕТ СН'!$G$14+СВЦЭМ!$D$10+'СЕТ СН'!$G$5-'СЕТ СН'!$G$24</f>
        <v>5236.3583066299998</v>
      </c>
      <c r="E52" s="36">
        <f>SUMIFS(СВЦЭМ!$D$39:$D$782,СВЦЭМ!$A$39:$A$782,$A52,СВЦЭМ!$B$39:$B$782,E$44)+'СЕТ СН'!$G$14+СВЦЭМ!$D$10+'СЕТ СН'!$G$5-'СЕТ СН'!$G$24</f>
        <v>5253.59148336</v>
      </c>
      <c r="F52" s="36">
        <f>SUMIFS(СВЦЭМ!$D$39:$D$782,СВЦЭМ!$A$39:$A$782,$A52,СВЦЭМ!$B$39:$B$782,F$44)+'СЕТ СН'!$G$14+СВЦЭМ!$D$10+'СЕТ СН'!$G$5-'СЕТ СН'!$G$24</f>
        <v>5242.7604017800004</v>
      </c>
      <c r="G52" s="36">
        <f>SUMIFS(СВЦЭМ!$D$39:$D$782,СВЦЭМ!$A$39:$A$782,$A52,СВЦЭМ!$B$39:$B$782,G$44)+'СЕТ СН'!$G$14+СВЦЭМ!$D$10+'СЕТ СН'!$G$5-'СЕТ СН'!$G$24</f>
        <v>5237.1712003100001</v>
      </c>
      <c r="H52" s="36">
        <f>SUMIFS(СВЦЭМ!$D$39:$D$782,СВЦЭМ!$A$39:$A$782,$A52,СВЦЭМ!$B$39:$B$782,H$44)+'СЕТ СН'!$G$14+СВЦЭМ!$D$10+'СЕТ СН'!$G$5-'СЕТ СН'!$G$24</f>
        <v>5170.8159722199998</v>
      </c>
      <c r="I52" s="36">
        <f>SUMIFS(СВЦЭМ!$D$39:$D$782,СВЦЭМ!$A$39:$A$782,$A52,СВЦЭМ!$B$39:$B$782,I$44)+'СЕТ СН'!$G$14+СВЦЭМ!$D$10+'СЕТ СН'!$G$5-'СЕТ СН'!$G$24</f>
        <v>5163.8218237299998</v>
      </c>
      <c r="J52" s="36">
        <f>SUMIFS(СВЦЭМ!$D$39:$D$782,СВЦЭМ!$A$39:$A$782,$A52,СВЦЭМ!$B$39:$B$782,J$44)+'СЕТ СН'!$G$14+СВЦЭМ!$D$10+'СЕТ СН'!$G$5-'СЕТ СН'!$G$24</f>
        <v>5149.7149214999999</v>
      </c>
      <c r="K52" s="36">
        <f>SUMIFS(СВЦЭМ!$D$39:$D$782,СВЦЭМ!$A$39:$A$782,$A52,СВЦЭМ!$B$39:$B$782,K$44)+'СЕТ СН'!$G$14+СВЦЭМ!$D$10+'СЕТ СН'!$G$5-'СЕТ СН'!$G$24</f>
        <v>5168.45026831</v>
      </c>
      <c r="L52" s="36">
        <f>SUMIFS(СВЦЭМ!$D$39:$D$782,СВЦЭМ!$A$39:$A$782,$A52,СВЦЭМ!$B$39:$B$782,L$44)+'СЕТ СН'!$G$14+СВЦЭМ!$D$10+'СЕТ СН'!$G$5-'СЕТ СН'!$G$24</f>
        <v>5197.1227785299998</v>
      </c>
      <c r="M52" s="36">
        <f>SUMIFS(СВЦЭМ!$D$39:$D$782,СВЦЭМ!$A$39:$A$782,$A52,СВЦЭМ!$B$39:$B$782,M$44)+'СЕТ СН'!$G$14+СВЦЭМ!$D$10+'СЕТ СН'!$G$5-'СЕТ СН'!$G$24</f>
        <v>5226.9322544200004</v>
      </c>
      <c r="N52" s="36">
        <f>SUMIFS(СВЦЭМ!$D$39:$D$782,СВЦЭМ!$A$39:$A$782,$A52,СВЦЭМ!$B$39:$B$782,N$44)+'СЕТ СН'!$G$14+СВЦЭМ!$D$10+'СЕТ СН'!$G$5-'СЕТ СН'!$G$24</f>
        <v>5239.9834954199996</v>
      </c>
      <c r="O52" s="36">
        <f>SUMIFS(СВЦЭМ!$D$39:$D$782,СВЦЭМ!$A$39:$A$782,$A52,СВЦЭМ!$B$39:$B$782,O$44)+'СЕТ СН'!$G$14+СВЦЭМ!$D$10+'СЕТ СН'!$G$5-'СЕТ СН'!$G$24</f>
        <v>5245.4205950100004</v>
      </c>
      <c r="P52" s="36">
        <f>SUMIFS(СВЦЭМ!$D$39:$D$782,СВЦЭМ!$A$39:$A$782,$A52,СВЦЭМ!$B$39:$B$782,P$44)+'СЕТ СН'!$G$14+СВЦЭМ!$D$10+'СЕТ СН'!$G$5-'СЕТ СН'!$G$24</f>
        <v>5248.9508844700003</v>
      </c>
      <c r="Q52" s="36">
        <f>SUMIFS(СВЦЭМ!$D$39:$D$782,СВЦЭМ!$A$39:$A$782,$A52,СВЦЭМ!$B$39:$B$782,Q$44)+'СЕТ СН'!$G$14+СВЦЭМ!$D$10+'СЕТ СН'!$G$5-'СЕТ СН'!$G$24</f>
        <v>5247.3069817300002</v>
      </c>
      <c r="R52" s="36">
        <f>SUMIFS(СВЦЭМ!$D$39:$D$782,СВЦЭМ!$A$39:$A$782,$A52,СВЦЭМ!$B$39:$B$782,R$44)+'СЕТ СН'!$G$14+СВЦЭМ!$D$10+'СЕТ СН'!$G$5-'СЕТ СН'!$G$24</f>
        <v>5242.5754415199999</v>
      </c>
      <c r="S52" s="36">
        <f>SUMIFS(СВЦЭМ!$D$39:$D$782,СВЦЭМ!$A$39:$A$782,$A52,СВЦЭМ!$B$39:$B$782,S$44)+'СЕТ СН'!$G$14+СВЦЭМ!$D$10+'СЕТ СН'!$G$5-'СЕТ СН'!$G$24</f>
        <v>5238.27004674</v>
      </c>
      <c r="T52" s="36">
        <f>SUMIFS(СВЦЭМ!$D$39:$D$782,СВЦЭМ!$A$39:$A$782,$A52,СВЦЭМ!$B$39:$B$782,T$44)+'СЕТ СН'!$G$14+СВЦЭМ!$D$10+'СЕТ СН'!$G$5-'СЕТ СН'!$G$24</f>
        <v>5236.9317636800006</v>
      </c>
      <c r="U52" s="36">
        <f>SUMIFS(СВЦЭМ!$D$39:$D$782,СВЦЭМ!$A$39:$A$782,$A52,СВЦЭМ!$B$39:$B$782,U$44)+'СЕТ СН'!$G$14+СВЦЭМ!$D$10+'СЕТ СН'!$G$5-'СЕТ СН'!$G$24</f>
        <v>5236.6000344900003</v>
      </c>
      <c r="V52" s="36">
        <f>SUMIFS(СВЦЭМ!$D$39:$D$782,СВЦЭМ!$A$39:$A$782,$A52,СВЦЭМ!$B$39:$B$782,V$44)+'СЕТ СН'!$G$14+СВЦЭМ!$D$10+'СЕТ СН'!$G$5-'СЕТ СН'!$G$24</f>
        <v>5199.9336503900004</v>
      </c>
      <c r="W52" s="36">
        <f>SUMIFS(СВЦЭМ!$D$39:$D$782,СВЦЭМ!$A$39:$A$782,$A52,СВЦЭМ!$B$39:$B$782,W$44)+'СЕТ СН'!$G$14+СВЦЭМ!$D$10+'СЕТ СН'!$G$5-'СЕТ СН'!$G$24</f>
        <v>5168.8504445199997</v>
      </c>
      <c r="X52" s="36">
        <f>SUMIFS(СВЦЭМ!$D$39:$D$782,СВЦЭМ!$A$39:$A$782,$A52,СВЦЭМ!$B$39:$B$782,X$44)+'СЕТ СН'!$G$14+СВЦЭМ!$D$10+'СЕТ СН'!$G$5-'СЕТ СН'!$G$24</f>
        <v>5160.4020234099999</v>
      </c>
      <c r="Y52" s="36">
        <f>SUMIFS(СВЦЭМ!$D$39:$D$782,СВЦЭМ!$A$39:$A$782,$A52,СВЦЭМ!$B$39:$B$782,Y$44)+'СЕТ СН'!$G$14+СВЦЭМ!$D$10+'СЕТ СН'!$G$5-'СЕТ СН'!$G$24</f>
        <v>5153.54265519</v>
      </c>
    </row>
    <row r="53" spans="1:25" ht="15.75" x14ac:dyDescent="0.2">
      <c r="A53" s="35">
        <f t="shared" si="1"/>
        <v>44966</v>
      </c>
      <c r="B53" s="36">
        <f>SUMIFS(СВЦЭМ!$D$39:$D$782,СВЦЭМ!$A$39:$A$782,$A53,СВЦЭМ!$B$39:$B$782,B$44)+'СЕТ СН'!$G$14+СВЦЭМ!$D$10+'СЕТ СН'!$G$5-'СЕТ СН'!$G$24</f>
        <v>5070.2451477699997</v>
      </c>
      <c r="C53" s="36">
        <f>SUMIFS(СВЦЭМ!$D$39:$D$782,СВЦЭМ!$A$39:$A$782,$A53,СВЦЭМ!$B$39:$B$782,C$44)+'СЕТ СН'!$G$14+СВЦЭМ!$D$10+'СЕТ СН'!$G$5-'СЕТ СН'!$G$24</f>
        <v>4997.5118043100001</v>
      </c>
      <c r="D53" s="36">
        <f>SUMIFS(СВЦЭМ!$D$39:$D$782,СВЦЭМ!$A$39:$A$782,$A53,СВЦЭМ!$B$39:$B$782,D$44)+'СЕТ СН'!$G$14+СВЦЭМ!$D$10+'СЕТ СН'!$G$5-'СЕТ СН'!$G$24</f>
        <v>5026.0093288600001</v>
      </c>
      <c r="E53" s="36">
        <f>SUMIFS(СВЦЭМ!$D$39:$D$782,СВЦЭМ!$A$39:$A$782,$A53,СВЦЭМ!$B$39:$B$782,E$44)+'СЕТ СН'!$G$14+СВЦЭМ!$D$10+'СЕТ СН'!$G$5-'СЕТ СН'!$G$24</f>
        <v>5040.5631269200003</v>
      </c>
      <c r="F53" s="36">
        <f>SUMIFS(СВЦЭМ!$D$39:$D$782,СВЦЭМ!$A$39:$A$782,$A53,СВЦЭМ!$B$39:$B$782,F$44)+'СЕТ СН'!$G$14+СВЦЭМ!$D$10+'СЕТ СН'!$G$5-'СЕТ СН'!$G$24</f>
        <v>5039.4314838</v>
      </c>
      <c r="G53" s="36">
        <f>SUMIFS(СВЦЭМ!$D$39:$D$782,СВЦЭМ!$A$39:$A$782,$A53,СВЦЭМ!$B$39:$B$782,G$44)+'СЕТ СН'!$G$14+СВЦЭМ!$D$10+'СЕТ СН'!$G$5-'СЕТ СН'!$G$24</f>
        <v>5001.1958649999997</v>
      </c>
      <c r="H53" s="36">
        <f>SUMIFS(СВЦЭМ!$D$39:$D$782,СВЦЭМ!$A$39:$A$782,$A53,СВЦЭМ!$B$39:$B$782,H$44)+'СЕТ СН'!$G$14+СВЦЭМ!$D$10+'СЕТ СН'!$G$5-'СЕТ СН'!$G$24</f>
        <v>4977.4094615600006</v>
      </c>
      <c r="I53" s="36">
        <f>SUMIFS(СВЦЭМ!$D$39:$D$782,СВЦЭМ!$A$39:$A$782,$A53,СВЦЭМ!$B$39:$B$782,I$44)+'СЕТ СН'!$G$14+СВЦЭМ!$D$10+'СЕТ СН'!$G$5-'СЕТ СН'!$G$24</f>
        <v>5020.8405614200001</v>
      </c>
      <c r="J53" s="36">
        <f>SUMIFS(СВЦЭМ!$D$39:$D$782,СВЦЭМ!$A$39:$A$782,$A53,СВЦЭМ!$B$39:$B$782,J$44)+'СЕТ СН'!$G$14+СВЦЭМ!$D$10+'СЕТ СН'!$G$5-'СЕТ СН'!$G$24</f>
        <v>5006.60118822</v>
      </c>
      <c r="K53" s="36">
        <f>SUMIFS(СВЦЭМ!$D$39:$D$782,СВЦЭМ!$A$39:$A$782,$A53,СВЦЭМ!$B$39:$B$782,K$44)+'СЕТ СН'!$G$14+СВЦЭМ!$D$10+'СЕТ СН'!$G$5-'СЕТ СН'!$G$24</f>
        <v>5009.1410928700006</v>
      </c>
      <c r="L53" s="36">
        <f>SUMIFS(СВЦЭМ!$D$39:$D$782,СВЦЭМ!$A$39:$A$782,$A53,СВЦЭМ!$B$39:$B$782,L$44)+'СЕТ СН'!$G$14+СВЦЭМ!$D$10+'СЕТ СН'!$G$5-'СЕТ СН'!$G$24</f>
        <v>5055.4333340100002</v>
      </c>
      <c r="M53" s="36">
        <f>SUMIFS(СВЦЭМ!$D$39:$D$782,СВЦЭМ!$A$39:$A$782,$A53,СВЦЭМ!$B$39:$B$782,M$44)+'СЕТ СН'!$G$14+СВЦЭМ!$D$10+'СЕТ СН'!$G$5-'СЕТ СН'!$G$24</f>
        <v>5093.3077107299996</v>
      </c>
      <c r="N53" s="36">
        <f>SUMIFS(СВЦЭМ!$D$39:$D$782,СВЦЭМ!$A$39:$A$782,$A53,СВЦЭМ!$B$39:$B$782,N$44)+'СЕТ СН'!$G$14+СВЦЭМ!$D$10+'СЕТ СН'!$G$5-'СЕТ СН'!$G$24</f>
        <v>5133.3746873199998</v>
      </c>
      <c r="O53" s="36">
        <f>SUMIFS(СВЦЭМ!$D$39:$D$782,СВЦЭМ!$A$39:$A$782,$A53,СВЦЭМ!$B$39:$B$782,O$44)+'СЕТ СН'!$G$14+СВЦЭМ!$D$10+'СЕТ СН'!$G$5-'СЕТ СН'!$G$24</f>
        <v>5132.5777502299998</v>
      </c>
      <c r="P53" s="36">
        <f>SUMIFS(СВЦЭМ!$D$39:$D$782,СВЦЭМ!$A$39:$A$782,$A53,СВЦЭМ!$B$39:$B$782,P$44)+'СЕТ СН'!$G$14+СВЦЭМ!$D$10+'СЕТ СН'!$G$5-'СЕТ СН'!$G$24</f>
        <v>5131.0457750300002</v>
      </c>
      <c r="Q53" s="36">
        <f>SUMIFS(СВЦЭМ!$D$39:$D$782,СВЦЭМ!$A$39:$A$782,$A53,СВЦЭМ!$B$39:$B$782,Q$44)+'СЕТ СН'!$G$14+СВЦЭМ!$D$10+'СЕТ СН'!$G$5-'СЕТ СН'!$G$24</f>
        <v>5129.2238720100004</v>
      </c>
      <c r="R53" s="36">
        <f>SUMIFS(СВЦЭМ!$D$39:$D$782,СВЦЭМ!$A$39:$A$782,$A53,СВЦЭМ!$B$39:$B$782,R$44)+'СЕТ СН'!$G$14+СВЦЭМ!$D$10+'СЕТ СН'!$G$5-'СЕТ СН'!$G$24</f>
        <v>5126.4723775700004</v>
      </c>
      <c r="S53" s="36">
        <f>SUMIFS(СВЦЭМ!$D$39:$D$782,СВЦЭМ!$A$39:$A$782,$A53,СВЦЭМ!$B$39:$B$782,S$44)+'СЕТ СН'!$G$14+СВЦЭМ!$D$10+'СЕТ СН'!$G$5-'СЕТ СН'!$G$24</f>
        <v>5125.9431566599997</v>
      </c>
      <c r="T53" s="36">
        <f>SUMIFS(СВЦЭМ!$D$39:$D$782,СВЦЭМ!$A$39:$A$782,$A53,СВЦЭМ!$B$39:$B$782,T$44)+'СЕТ СН'!$G$14+СВЦЭМ!$D$10+'СЕТ СН'!$G$5-'СЕТ СН'!$G$24</f>
        <v>5095.0520245999996</v>
      </c>
      <c r="U53" s="36">
        <f>SUMIFS(СВЦЭМ!$D$39:$D$782,СВЦЭМ!$A$39:$A$782,$A53,СВЦЭМ!$B$39:$B$782,U$44)+'СЕТ СН'!$G$14+СВЦЭМ!$D$10+'СЕТ СН'!$G$5-'СЕТ СН'!$G$24</f>
        <v>5075.1400299699999</v>
      </c>
      <c r="V53" s="36">
        <f>SUMIFS(СВЦЭМ!$D$39:$D$782,СВЦЭМ!$A$39:$A$782,$A53,СВЦЭМ!$B$39:$B$782,V$44)+'СЕТ СН'!$G$14+СВЦЭМ!$D$10+'СЕТ СН'!$G$5-'СЕТ СН'!$G$24</f>
        <v>5067.7196994200003</v>
      </c>
      <c r="W53" s="36">
        <f>SUMIFS(СВЦЭМ!$D$39:$D$782,СВЦЭМ!$A$39:$A$782,$A53,СВЦЭМ!$B$39:$B$782,W$44)+'СЕТ СН'!$G$14+СВЦЭМ!$D$10+'СЕТ СН'!$G$5-'СЕТ СН'!$G$24</f>
        <v>5047.8748856900002</v>
      </c>
      <c r="X53" s="36">
        <f>SUMIFS(СВЦЭМ!$D$39:$D$782,СВЦЭМ!$A$39:$A$782,$A53,СВЦЭМ!$B$39:$B$782,X$44)+'СЕТ СН'!$G$14+СВЦЭМ!$D$10+'СЕТ СН'!$G$5-'СЕТ СН'!$G$24</f>
        <v>5036.4949267299999</v>
      </c>
      <c r="Y53" s="36">
        <f>SUMIFS(СВЦЭМ!$D$39:$D$782,СВЦЭМ!$A$39:$A$782,$A53,СВЦЭМ!$B$39:$B$782,Y$44)+'СЕТ СН'!$G$14+СВЦЭМ!$D$10+'СЕТ СН'!$G$5-'СЕТ СН'!$G$24</f>
        <v>5029.0584753599996</v>
      </c>
    </row>
    <row r="54" spans="1:25" ht="15.75" x14ac:dyDescent="0.2">
      <c r="A54" s="35">
        <f t="shared" si="1"/>
        <v>44967</v>
      </c>
      <c r="B54" s="36">
        <f>SUMIFS(СВЦЭМ!$D$39:$D$782,СВЦЭМ!$A$39:$A$782,$A54,СВЦЭМ!$B$39:$B$782,B$44)+'СЕТ СН'!$G$14+СВЦЭМ!$D$10+'СЕТ СН'!$G$5-'СЕТ СН'!$G$24</f>
        <v>5073.1394151300001</v>
      </c>
      <c r="C54" s="36">
        <f>SUMIFS(СВЦЭМ!$D$39:$D$782,СВЦЭМ!$A$39:$A$782,$A54,СВЦЭМ!$B$39:$B$782,C$44)+'СЕТ СН'!$G$14+СВЦЭМ!$D$10+'СЕТ СН'!$G$5-'СЕТ СН'!$G$24</f>
        <v>5094.05793146</v>
      </c>
      <c r="D54" s="36">
        <f>SUMIFS(СВЦЭМ!$D$39:$D$782,СВЦЭМ!$A$39:$A$782,$A54,СВЦЭМ!$B$39:$B$782,D$44)+'СЕТ СН'!$G$14+СВЦЭМ!$D$10+'СЕТ СН'!$G$5-'СЕТ СН'!$G$24</f>
        <v>5086.7518938900002</v>
      </c>
      <c r="E54" s="36">
        <f>SUMIFS(СВЦЭМ!$D$39:$D$782,СВЦЭМ!$A$39:$A$782,$A54,СВЦЭМ!$B$39:$B$782,E$44)+'СЕТ СН'!$G$14+СВЦЭМ!$D$10+'СЕТ СН'!$G$5-'СЕТ СН'!$G$24</f>
        <v>5117.7647123699999</v>
      </c>
      <c r="F54" s="36">
        <f>SUMIFS(СВЦЭМ!$D$39:$D$782,СВЦЭМ!$A$39:$A$782,$A54,СВЦЭМ!$B$39:$B$782,F$44)+'СЕТ СН'!$G$14+СВЦЭМ!$D$10+'СЕТ СН'!$G$5-'СЕТ СН'!$G$24</f>
        <v>5103.58809466</v>
      </c>
      <c r="G54" s="36">
        <f>SUMIFS(СВЦЭМ!$D$39:$D$782,СВЦЭМ!$A$39:$A$782,$A54,СВЦЭМ!$B$39:$B$782,G$44)+'СЕТ СН'!$G$14+СВЦЭМ!$D$10+'СЕТ СН'!$G$5-'СЕТ СН'!$G$24</f>
        <v>5078.1466481699999</v>
      </c>
      <c r="H54" s="36">
        <f>SUMIFS(СВЦЭМ!$D$39:$D$782,СВЦЭМ!$A$39:$A$782,$A54,СВЦЭМ!$B$39:$B$782,H$44)+'СЕТ СН'!$G$14+СВЦЭМ!$D$10+'СЕТ СН'!$G$5-'СЕТ СН'!$G$24</f>
        <v>5134.5821982699999</v>
      </c>
      <c r="I54" s="36">
        <f>SUMIFS(СВЦЭМ!$D$39:$D$782,СВЦЭМ!$A$39:$A$782,$A54,СВЦЭМ!$B$39:$B$782,I$44)+'СЕТ СН'!$G$14+СВЦЭМ!$D$10+'СЕТ СН'!$G$5-'СЕТ СН'!$G$24</f>
        <v>5120.7150040800007</v>
      </c>
      <c r="J54" s="36">
        <f>SUMIFS(СВЦЭМ!$D$39:$D$782,СВЦЭМ!$A$39:$A$782,$A54,СВЦЭМ!$B$39:$B$782,J$44)+'СЕТ СН'!$G$14+СВЦЭМ!$D$10+'СЕТ СН'!$G$5-'СЕТ СН'!$G$24</f>
        <v>5108.1613173200003</v>
      </c>
      <c r="K54" s="36">
        <f>SUMIFS(СВЦЭМ!$D$39:$D$782,СВЦЭМ!$A$39:$A$782,$A54,СВЦЭМ!$B$39:$B$782,K$44)+'СЕТ СН'!$G$14+СВЦЭМ!$D$10+'СЕТ СН'!$G$5-'СЕТ СН'!$G$24</f>
        <v>5101.3101521200006</v>
      </c>
      <c r="L54" s="36">
        <f>SUMIFS(СВЦЭМ!$D$39:$D$782,СВЦЭМ!$A$39:$A$782,$A54,СВЦЭМ!$B$39:$B$782,L$44)+'СЕТ СН'!$G$14+СВЦЭМ!$D$10+'СЕТ СН'!$G$5-'СЕТ СН'!$G$24</f>
        <v>5101.1851663199996</v>
      </c>
      <c r="M54" s="36">
        <f>SUMIFS(СВЦЭМ!$D$39:$D$782,СВЦЭМ!$A$39:$A$782,$A54,СВЦЭМ!$B$39:$B$782,M$44)+'СЕТ СН'!$G$14+СВЦЭМ!$D$10+'СЕТ СН'!$G$5-'СЕТ СН'!$G$24</f>
        <v>5115.4931299300006</v>
      </c>
      <c r="N54" s="36">
        <f>SUMIFS(СВЦЭМ!$D$39:$D$782,СВЦЭМ!$A$39:$A$782,$A54,СВЦЭМ!$B$39:$B$782,N$44)+'СЕТ СН'!$G$14+СВЦЭМ!$D$10+'СЕТ СН'!$G$5-'СЕТ СН'!$G$24</f>
        <v>5110.0586930500003</v>
      </c>
      <c r="O54" s="36">
        <f>SUMIFS(СВЦЭМ!$D$39:$D$782,СВЦЭМ!$A$39:$A$782,$A54,СВЦЭМ!$B$39:$B$782,O$44)+'СЕТ СН'!$G$14+СВЦЭМ!$D$10+'СЕТ СН'!$G$5-'СЕТ СН'!$G$24</f>
        <v>5089.2858731800006</v>
      </c>
      <c r="P54" s="36">
        <f>SUMIFS(СВЦЭМ!$D$39:$D$782,СВЦЭМ!$A$39:$A$782,$A54,СВЦЭМ!$B$39:$B$782,P$44)+'СЕТ СН'!$G$14+СВЦЭМ!$D$10+'СЕТ СН'!$G$5-'СЕТ СН'!$G$24</f>
        <v>5092.7082925499999</v>
      </c>
      <c r="Q54" s="36">
        <f>SUMIFS(СВЦЭМ!$D$39:$D$782,СВЦЭМ!$A$39:$A$782,$A54,СВЦЭМ!$B$39:$B$782,Q$44)+'СЕТ СН'!$G$14+СВЦЭМ!$D$10+'СЕТ СН'!$G$5-'СЕТ СН'!$G$24</f>
        <v>5089.7303370099999</v>
      </c>
      <c r="R54" s="36">
        <f>SUMIFS(СВЦЭМ!$D$39:$D$782,СВЦЭМ!$A$39:$A$782,$A54,СВЦЭМ!$B$39:$B$782,R$44)+'СЕТ СН'!$G$14+СВЦЭМ!$D$10+'СЕТ СН'!$G$5-'СЕТ СН'!$G$24</f>
        <v>5056.1940719300001</v>
      </c>
      <c r="S54" s="36">
        <f>SUMIFS(СВЦЭМ!$D$39:$D$782,СВЦЭМ!$A$39:$A$782,$A54,СВЦЭМ!$B$39:$B$782,S$44)+'СЕТ СН'!$G$14+СВЦЭМ!$D$10+'СЕТ СН'!$G$5-'СЕТ СН'!$G$24</f>
        <v>5087.2002154000002</v>
      </c>
      <c r="T54" s="36">
        <f>SUMIFS(СВЦЭМ!$D$39:$D$782,СВЦЭМ!$A$39:$A$782,$A54,СВЦЭМ!$B$39:$B$782,T$44)+'СЕТ СН'!$G$14+СВЦЭМ!$D$10+'СЕТ СН'!$G$5-'СЕТ СН'!$G$24</f>
        <v>5086.22772609</v>
      </c>
      <c r="U54" s="36">
        <f>SUMIFS(СВЦЭМ!$D$39:$D$782,СВЦЭМ!$A$39:$A$782,$A54,СВЦЭМ!$B$39:$B$782,U$44)+'СЕТ СН'!$G$14+СВЦЭМ!$D$10+'СЕТ СН'!$G$5-'СЕТ СН'!$G$24</f>
        <v>5084.3411052900001</v>
      </c>
      <c r="V54" s="36">
        <f>SUMIFS(СВЦЭМ!$D$39:$D$782,СВЦЭМ!$A$39:$A$782,$A54,СВЦЭМ!$B$39:$B$782,V$44)+'СЕТ СН'!$G$14+СВЦЭМ!$D$10+'СЕТ СН'!$G$5-'СЕТ СН'!$G$24</f>
        <v>5088.0193147199998</v>
      </c>
      <c r="W54" s="36">
        <f>SUMIFS(СВЦЭМ!$D$39:$D$782,СВЦЭМ!$A$39:$A$782,$A54,СВЦЭМ!$B$39:$B$782,W$44)+'СЕТ СН'!$G$14+СВЦЭМ!$D$10+'СЕТ СН'!$G$5-'СЕТ СН'!$G$24</f>
        <v>5085.1509308300001</v>
      </c>
      <c r="X54" s="36">
        <f>SUMIFS(СВЦЭМ!$D$39:$D$782,СВЦЭМ!$A$39:$A$782,$A54,СВЦЭМ!$B$39:$B$782,X$44)+'СЕТ СН'!$G$14+СВЦЭМ!$D$10+'СЕТ СН'!$G$5-'СЕТ СН'!$G$24</f>
        <v>5069.6844508600007</v>
      </c>
      <c r="Y54" s="36">
        <f>SUMIFS(СВЦЭМ!$D$39:$D$782,СВЦЭМ!$A$39:$A$782,$A54,СВЦЭМ!$B$39:$B$782,Y$44)+'СЕТ СН'!$G$14+СВЦЭМ!$D$10+'СЕТ СН'!$G$5-'СЕТ СН'!$G$24</f>
        <v>5071.6400923399997</v>
      </c>
    </row>
    <row r="55" spans="1:25" ht="15.75" x14ac:dyDescent="0.2">
      <c r="A55" s="35">
        <f t="shared" si="1"/>
        <v>44968</v>
      </c>
      <c r="B55" s="36">
        <f>SUMIFS(СВЦЭМ!$D$39:$D$782,СВЦЭМ!$A$39:$A$782,$A55,СВЦЭМ!$B$39:$B$782,B$44)+'СЕТ СН'!$G$14+СВЦЭМ!$D$10+'СЕТ СН'!$G$5-'СЕТ СН'!$G$24</f>
        <v>5275.3979619199999</v>
      </c>
      <c r="C55" s="36">
        <f>SUMIFS(СВЦЭМ!$D$39:$D$782,СВЦЭМ!$A$39:$A$782,$A55,СВЦЭМ!$B$39:$B$782,C$44)+'СЕТ СН'!$G$14+СВЦЭМ!$D$10+'СЕТ СН'!$G$5-'СЕТ СН'!$G$24</f>
        <v>5319.5483607300002</v>
      </c>
      <c r="D55" s="36">
        <f>SUMIFS(СВЦЭМ!$D$39:$D$782,СВЦЭМ!$A$39:$A$782,$A55,СВЦЭМ!$B$39:$B$782,D$44)+'СЕТ СН'!$G$14+СВЦЭМ!$D$10+'СЕТ СН'!$G$5-'СЕТ СН'!$G$24</f>
        <v>5332.5181726000001</v>
      </c>
      <c r="E55" s="36">
        <f>SUMIFS(СВЦЭМ!$D$39:$D$782,СВЦЭМ!$A$39:$A$782,$A55,СВЦЭМ!$B$39:$B$782,E$44)+'СЕТ СН'!$G$14+СВЦЭМ!$D$10+'СЕТ СН'!$G$5-'СЕТ СН'!$G$24</f>
        <v>5334.0001491800003</v>
      </c>
      <c r="F55" s="36">
        <f>SUMIFS(СВЦЭМ!$D$39:$D$782,СВЦЭМ!$A$39:$A$782,$A55,СВЦЭМ!$B$39:$B$782,F$44)+'СЕТ СН'!$G$14+СВЦЭМ!$D$10+'СЕТ СН'!$G$5-'СЕТ СН'!$G$24</f>
        <v>5328.6982160300004</v>
      </c>
      <c r="G55" s="36">
        <f>SUMIFS(СВЦЭМ!$D$39:$D$782,СВЦЭМ!$A$39:$A$782,$A55,СВЦЭМ!$B$39:$B$782,G$44)+'СЕТ СН'!$G$14+СВЦЭМ!$D$10+'СЕТ СН'!$G$5-'СЕТ СН'!$G$24</f>
        <v>5314.8913844899998</v>
      </c>
      <c r="H55" s="36">
        <f>SUMIFS(СВЦЭМ!$D$39:$D$782,СВЦЭМ!$A$39:$A$782,$A55,СВЦЭМ!$B$39:$B$782,H$44)+'СЕТ СН'!$G$14+СВЦЭМ!$D$10+'СЕТ СН'!$G$5-'СЕТ СН'!$G$24</f>
        <v>5260.5089405500003</v>
      </c>
      <c r="I55" s="36">
        <f>SUMIFS(СВЦЭМ!$D$39:$D$782,СВЦЭМ!$A$39:$A$782,$A55,СВЦЭМ!$B$39:$B$782,I$44)+'СЕТ СН'!$G$14+СВЦЭМ!$D$10+'СЕТ СН'!$G$5-'СЕТ СН'!$G$24</f>
        <v>5195.9130444800003</v>
      </c>
      <c r="J55" s="36">
        <f>SUMIFS(СВЦЭМ!$D$39:$D$782,СВЦЭМ!$A$39:$A$782,$A55,СВЦЭМ!$B$39:$B$782,J$44)+'СЕТ СН'!$G$14+СВЦЭМ!$D$10+'СЕТ СН'!$G$5-'СЕТ СН'!$G$24</f>
        <v>5160.3814565600005</v>
      </c>
      <c r="K55" s="36">
        <f>SUMIFS(СВЦЭМ!$D$39:$D$782,СВЦЭМ!$A$39:$A$782,$A55,СВЦЭМ!$B$39:$B$782,K$44)+'СЕТ СН'!$G$14+СВЦЭМ!$D$10+'СЕТ СН'!$G$5-'СЕТ СН'!$G$24</f>
        <v>5109.3314833200002</v>
      </c>
      <c r="L55" s="36">
        <f>SUMIFS(СВЦЭМ!$D$39:$D$782,СВЦЭМ!$A$39:$A$782,$A55,СВЦЭМ!$B$39:$B$782,L$44)+'СЕТ СН'!$G$14+СВЦЭМ!$D$10+'СЕТ СН'!$G$5-'СЕТ СН'!$G$24</f>
        <v>5116.3470246500001</v>
      </c>
      <c r="M55" s="36">
        <f>SUMIFS(СВЦЭМ!$D$39:$D$782,СВЦЭМ!$A$39:$A$782,$A55,СВЦЭМ!$B$39:$B$782,M$44)+'СЕТ СН'!$G$14+СВЦЭМ!$D$10+'СЕТ СН'!$G$5-'СЕТ СН'!$G$24</f>
        <v>5139.6210115800004</v>
      </c>
      <c r="N55" s="36">
        <f>SUMIFS(СВЦЭМ!$D$39:$D$782,СВЦЭМ!$A$39:$A$782,$A55,СВЦЭМ!$B$39:$B$782,N$44)+'СЕТ СН'!$G$14+СВЦЭМ!$D$10+'СЕТ СН'!$G$5-'СЕТ СН'!$G$24</f>
        <v>5175.2684249399999</v>
      </c>
      <c r="O55" s="36">
        <f>SUMIFS(СВЦЭМ!$D$39:$D$782,СВЦЭМ!$A$39:$A$782,$A55,СВЦЭМ!$B$39:$B$782,O$44)+'СЕТ СН'!$G$14+СВЦЭМ!$D$10+'СЕТ СН'!$G$5-'СЕТ СН'!$G$24</f>
        <v>5201.3620563000004</v>
      </c>
      <c r="P55" s="36">
        <f>SUMIFS(СВЦЭМ!$D$39:$D$782,СВЦЭМ!$A$39:$A$782,$A55,СВЦЭМ!$B$39:$B$782,P$44)+'СЕТ СН'!$G$14+СВЦЭМ!$D$10+'СЕТ СН'!$G$5-'СЕТ СН'!$G$24</f>
        <v>5222.8313543900003</v>
      </c>
      <c r="Q55" s="36">
        <f>SUMIFS(СВЦЭМ!$D$39:$D$782,СВЦЭМ!$A$39:$A$782,$A55,СВЦЭМ!$B$39:$B$782,Q$44)+'СЕТ СН'!$G$14+СВЦЭМ!$D$10+'СЕТ СН'!$G$5-'СЕТ СН'!$G$24</f>
        <v>5228.2825408400004</v>
      </c>
      <c r="R55" s="36">
        <f>SUMIFS(СВЦЭМ!$D$39:$D$782,СВЦЭМ!$A$39:$A$782,$A55,СВЦЭМ!$B$39:$B$782,R$44)+'СЕТ СН'!$G$14+СВЦЭМ!$D$10+'СЕТ СН'!$G$5-'СЕТ СН'!$G$24</f>
        <v>5208.6211992400004</v>
      </c>
      <c r="S55" s="36">
        <f>SUMIFS(СВЦЭМ!$D$39:$D$782,СВЦЭМ!$A$39:$A$782,$A55,СВЦЭМ!$B$39:$B$782,S$44)+'СЕТ СН'!$G$14+СВЦЭМ!$D$10+'СЕТ СН'!$G$5-'СЕТ СН'!$G$24</f>
        <v>5160.3261219100004</v>
      </c>
      <c r="T55" s="36">
        <f>SUMIFS(СВЦЭМ!$D$39:$D$782,СВЦЭМ!$A$39:$A$782,$A55,СВЦЭМ!$B$39:$B$782,T$44)+'СЕТ СН'!$G$14+СВЦЭМ!$D$10+'СЕТ СН'!$G$5-'СЕТ СН'!$G$24</f>
        <v>5139.8744594899999</v>
      </c>
      <c r="U55" s="36">
        <f>SUMIFS(СВЦЭМ!$D$39:$D$782,СВЦЭМ!$A$39:$A$782,$A55,СВЦЭМ!$B$39:$B$782,U$44)+'СЕТ СН'!$G$14+СВЦЭМ!$D$10+'СЕТ СН'!$G$5-'СЕТ СН'!$G$24</f>
        <v>5153.2184551</v>
      </c>
      <c r="V55" s="36">
        <f>SUMIFS(СВЦЭМ!$D$39:$D$782,СВЦЭМ!$A$39:$A$782,$A55,СВЦЭМ!$B$39:$B$782,V$44)+'СЕТ СН'!$G$14+СВЦЭМ!$D$10+'СЕТ СН'!$G$5-'СЕТ СН'!$G$24</f>
        <v>5180.4380967400002</v>
      </c>
      <c r="W55" s="36">
        <f>SUMIFS(СВЦЭМ!$D$39:$D$782,СВЦЭМ!$A$39:$A$782,$A55,СВЦЭМ!$B$39:$B$782,W$44)+'СЕТ СН'!$G$14+СВЦЭМ!$D$10+'СЕТ СН'!$G$5-'СЕТ СН'!$G$24</f>
        <v>5211.4193621900004</v>
      </c>
      <c r="X55" s="36">
        <f>SUMIFS(СВЦЭМ!$D$39:$D$782,СВЦЭМ!$A$39:$A$782,$A55,СВЦЭМ!$B$39:$B$782,X$44)+'СЕТ СН'!$G$14+СВЦЭМ!$D$10+'СЕТ СН'!$G$5-'СЕТ СН'!$G$24</f>
        <v>5243.3661251100002</v>
      </c>
      <c r="Y55" s="36">
        <f>SUMIFS(СВЦЭМ!$D$39:$D$782,СВЦЭМ!$A$39:$A$782,$A55,СВЦЭМ!$B$39:$B$782,Y$44)+'СЕТ СН'!$G$14+СВЦЭМ!$D$10+'СЕТ СН'!$G$5-'СЕТ СН'!$G$24</f>
        <v>5288.4859491400002</v>
      </c>
    </row>
    <row r="56" spans="1:25" ht="15.75" x14ac:dyDescent="0.2">
      <c r="A56" s="35">
        <f t="shared" si="1"/>
        <v>44969</v>
      </c>
      <c r="B56" s="36">
        <f>SUMIFS(СВЦЭМ!$D$39:$D$782,СВЦЭМ!$A$39:$A$782,$A56,СВЦЭМ!$B$39:$B$782,B$44)+'СЕТ СН'!$G$14+СВЦЭМ!$D$10+'СЕТ СН'!$G$5-'СЕТ СН'!$G$24</f>
        <v>5172.3181191000003</v>
      </c>
      <c r="C56" s="36">
        <f>SUMIFS(СВЦЭМ!$D$39:$D$782,СВЦЭМ!$A$39:$A$782,$A56,СВЦЭМ!$B$39:$B$782,C$44)+'СЕТ СН'!$G$14+СВЦЭМ!$D$10+'СЕТ СН'!$G$5-'СЕТ СН'!$G$24</f>
        <v>5250.0204278800002</v>
      </c>
      <c r="D56" s="36">
        <f>SUMIFS(СВЦЭМ!$D$39:$D$782,СВЦЭМ!$A$39:$A$782,$A56,СВЦЭМ!$B$39:$B$782,D$44)+'СЕТ СН'!$G$14+СВЦЭМ!$D$10+'СЕТ СН'!$G$5-'СЕТ СН'!$G$24</f>
        <v>5249.27385701</v>
      </c>
      <c r="E56" s="36">
        <f>SUMIFS(СВЦЭМ!$D$39:$D$782,СВЦЭМ!$A$39:$A$782,$A56,СВЦЭМ!$B$39:$B$782,E$44)+'СЕТ СН'!$G$14+СВЦЭМ!$D$10+'СЕТ СН'!$G$5-'СЕТ СН'!$G$24</f>
        <v>5216.1698584100004</v>
      </c>
      <c r="F56" s="36">
        <f>SUMIFS(СВЦЭМ!$D$39:$D$782,СВЦЭМ!$A$39:$A$782,$A56,СВЦЭМ!$B$39:$B$782,F$44)+'СЕТ СН'!$G$14+СВЦЭМ!$D$10+'СЕТ СН'!$G$5-'СЕТ СН'!$G$24</f>
        <v>5255.02013807</v>
      </c>
      <c r="G56" s="36">
        <f>SUMIFS(СВЦЭМ!$D$39:$D$782,СВЦЭМ!$A$39:$A$782,$A56,СВЦЭМ!$B$39:$B$782,G$44)+'СЕТ СН'!$G$14+СВЦЭМ!$D$10+'СЕТ СН'!$G$5-'СЕТ СН'!$G$24</f>
        <v>5261.6195247100004</v>
      </c>
      <c r="H56" s="36">
        <f>SUMIFS(СВЦЭМ!$D$39:$D$782,СВЦЭМ!$A$39:$A$782,$A56,СВЦЭМ!$B$39:$B$782,H$44)+'СЕТ СН'!$G$14+СВЦЭМ!$D$10+'СЕТ СН'!$G$5-'СЕТ СН'!$G$24</f>
        <v>5255.2957649199998</v>
      </c>
      <c r="I56" s="36">
        <f>SUMIFS(СВЦЭМ!$D$39:$D$782,СВЦЭМ!$A$39:$A$782,$A56,СВЦЭМ!$B$39:$B$782,I$44)+'СЕТ СН'!$G$14+СВЦЭМ!$D$10+'СЕТ СН'!$G$5-'СЕТ СН'!$G$24</f>
        <v>5259.7365225100002</v>
      </c>
      <c r="J56" s="36">
        <f>SUMIFS(СВЦЭМ!$D$39:$D$782,СВЦЭМ!$A$39:$A$782,$A56,СВЦЭМ!$B$39:$B$782,J$44)+'СЕТ СН'!$G$14+СВЦЭМ!$D$10+'СЕТ СН'!$G$5-'СЕТ СН'!$G$24</f>
        <v>5251.3303582999997</v>
      </c>
      <c r="K56" s="36">
        <f>SUMIFS(СВЦЭМ!$D$39:$D$782,СВЦЭМ!$A$39:$A$782,$A56,СВЦЭМ!$B$39:$B$782,K$44)+'СЕТ СН'!$G$14+СВЦЭМ!$D$10+'СЕТ СН'!$G$5-'СЕТ СН'!$G$24</f>
        <v>5182.4662721200002</v>
      </c>
      <c r="L56" s="36">
        <f>SUMIFS(СВЦЭМ!$D$39:$D$782,СВЦЭМ!$A$39:$A$782,$A56,СВЦЭМ!$B$39:$B$782,L$44)+'СЕТ СН'!$G$14+СВЦЭМ!$D$10+'СЕТ СН'!$G$5-'СЕТ СН'!$G$24</f>
        <v>5145.1517983699996</v>
      </c>
      <c r="M56" s="36">
        <f>SUMIFS(СВЦЭМ!$D$39:$D$782,СВЦЭМ!$A$39:$A$782,$A56,СВЦЭМ!$B$39:$B$782,M$44)+'СЕТ СН'!$G$14+СВЦЭМ!$D$10+'СЕТ СН'!$G$5-'СЕТ СН'!$G$24</f>
        <v>5143.8139629500001</v>
      </c>
      <c r="N56" s="36">
        <f>SUMIFS(СВЦЭМ!$D$39:$D$782,СВЦЭМ!$A$39:$A$782,$A56,СВЦЭМ!$B$39:$B$782,N$44)+'СЕТ СН'!$G$14+СВЦЭМ!$D$10+'СЕТ СН'!$G$5-'СЕТ СН'!$G$24</f>
        <v>5158.5123054599999</v>
      </c>
      <c r="O56" s="36">
        <f>SUMIFS(СВЦЭМ!$D$39:$D$782,СВЦЭМ!$A$39:$A$782,$A56,СВЦЭМ!$B$39:$B$782,O$44)+'СЕТ СН'!$G$14+СВЦЭМ!$D$10+'СЕТ СН'!$G$5-'СЕТ СН'!$G$24</f>
        <v>5193.1257405899996</v>
      </c>
      <c r="P56" s="36">
        <f>SUMIFS(СВЦЭМ!$D$39:$D$782,СВЦЭМ!$A$39:$A$782,$A56,СВЦЭМ!$B$39:$B$782,P$44)+'СЕТ СН'!$G$14+СВЦЭМ!$D$10+'СЕТ СН'!$G$5-'СЕТ СН'!$G$24</f>
        <v>5212.9590447800001</v>
      </c>
      <c r="Q56" s="36">
        <f>SUMIFS(СВЦЭМ!$D$39:$D$782,СВЦЭМ!$A$39:$A$782,$A56,СВЦЭМ!$B$39:$B$782,Q$44)+'СЕТ СН'!$G$14+СВЦЭМ!$D$10+'СЕТ СН'!$G$5-'СЕТ СН'!$G$24</f>
        <v>5225.3740166699999</v>
      </c>
      <c r="R56" s="36">
        <f>SUMIFS(СВЦЭМ!$D$39:$D$782,СВЦЭМ!$A$39:$A$782,$A56,СВЦЭМ!$B$39:$B$782,R$44)+'СЕТ СН'!$G$14+СВЦЭМ!$D$10+'СЕТ СН'!$G$5-'СЕТ СН'!$G$24</f>
        <v>5227.7112903400002</v>
      </c>
      <c r="S56" s="36">
        <f>SUMIFS(СВЦЭМ!$D$39:$D$782,СВЦЭМ!$A$39:$A$782,$A56,СВЦЭМ!$B$39:$B$782,S$44)+'СЕТ СН'!$G$14+СВЦЭМ!$D$10+'СЕТ СН'!$G$5-'СЕТ СН'!$G$24</f>
        <v>5185.3729148500006</v>
      </c>
      <c r="T56" s="36">
        <f>SUMIFS(СВЦЭМ!$D$39:$D$782,СВЦЭМ!$A$39:$A$782,$A56,СВЦЭМ!$B$39:$B$782,T$44)+'СЕТ СН'!$G$14+СВЦЭМ!$D$10+'СЕТ СН'!$G$5-'СЕТ СН'!$G$24</f>
        <v>5155.5522616199996</v>
      </c>
      <c r="U56" s="36">
        <f>SUMIFS(СВЦЭМ!$D$39:$D$782,СВЦЭМ!$A$39:$A$782,$A56,СВЦЭМ!$B$39:$B$782,U$44)+'СЕТ СН'!$G$14+СВЦЭМ!$D$10+'СЕТ СН'!$G$5-'СЕТ СН'!$G$24</f>
        <v>5126.6159703699996</v>
      </c>
      <c r="V56" s="36">
        <f>SUMIFS(СВЦЭМ!$D$39:$D$782,СВЦЭМ!$A$39:$A$782,$A56,СВЦЭМ!$B$39:$B$782,V$44)+'СЕТ СН'!$G$14+СВЦЭМ!$D$10+'СЕТ СН'!$G$5-'СЕТ СН'!$G$24</f>
        <v>5151.0169115500003</v>
      </c>
      <c r="W56" s="36">
        <f>SUMIFS(СВЦЭМ!$D$39:$D$782,СВЦЭМ!$A$39:$A$782,$A56,СВЦЭМ!$B$39:$B$782,W$44)+'СЕТ СН'!$G$14+СВЦЭМ!$D$10+'СЕТ СН'!$G$5-'СЕТ СН'!$G$24</f>
        <v>5166.2724497400004</v>
      </c>
      <c r="X56" s="36">
        <f>SUMIFS(СВЦЭМ!$D$39:$D$782,СВЦЭМ!$A$39:$A$782,$A56,СВЦЭМ!$B$39:$B$782,X$44)+'СЕТ СН'!$G$14+СВЦЭМ!$D$10+'СЕТ СН'!$G$5-'СЕТ СН'!$G$24</f>
        <v>5210.3401508200004</v>
      </c>
      <c r="Y56" s="36">
        <f>SUMIFS(СВЦЭМ!$D$39:$D$782,СВЦЭМ!$A$39:$A$782,$A56,СВЦЭМ!$B$39:$B$782,Y$44)+'СЕТ СН'!$G$14+СВЦЭМ!$D$10+'СЕТ СН'!$G$5-'СЕТ СН'!$G$24</f>
        <v>5208.6698272000003</v>
      </c>
    </row>
    <row r="57" spans="1:25" ht="15.75" x14ac:dyDescent="0.2">
      <c r="A57" s="35">
        <f t="shared" si="1"/>
        <v>44970</v>
      </c>
      <c r="B57" s="36">
        <f>SUMIFS(СВЦЭМ!$D$39:$D$782,СВЦЭМ!$A$39:$A$782,$A57,СВЦЭМ!$B$39:$B$782,B$44)+'СЕТ СН'!$G$14+СВЦЭМ!$D$10+'СЕТ СН'!$G$5-'СЕТ СН'!$G$24</f>
        <v>5315.5365178700004</v>
      </c>
      <c r="C57" s="36">
        <f>SUMIFS(СВЦЭМ!$D$39:$D$782,СВЦЭМ!$A$39:$A$782,$A57,СВЦЭМ!$B$39:$B$782,C$44)+'СЕТ СН'!$G$14+СВЦЭМ!$D$10+'СЕТ СН'!$G$5-'СЕТ СН'!$G$24</f>
        <v>5350.9767832300004</v>
      </c>
      <c r="D57" s="36">
        <f>SUMIFS(СВЦЭМ!$D$39:$D$782,СВЦЭМ!$A$39:$A$782,$A57,СВЦЭМ!$B$39:$B$782,D$44)+'СЕТ СН'!$G$14+СВЦЭМ!$D$10+'СЕТ СН'!$G$5-'СЕТ СН'!$G$24</f>
        <v>5357.4469554799998</v>
      </c>
      <c r="E57" s="36">
        <f>SUMIFS(СВЦЭМ!$D$39:$D$782,СВЦЭМ!$A$39:$A$782,$A57,СВЦЭМ!$B$39:$B$782,E$44)+'СЕТ СН'!$G$14+СВЦЭМ!$D$10+'СЕТ СН'!$G$5-'СЕТ СН'!$G$24</f>
        <v>5359.10494225</v>
      </c>
      <c r="F57" s="36">
        <f>SUMIFS(СВЦЭМ!$D$39:$D$782,СВЦЭМ!$A$39:$A$782,$A57,СВЦЭМ!$B$39:$B$782,F$44)+'СЕТ СН'!$G$14+СВЦЭМ!$D$10+'СЕТ СН'!$G$5-'СЕТ СН'!$G$24</f>
        <v>5328.9357595800002</v>
      </c>
      <c r="G57" s="36">
        <f>SUMIFS(СВЦЭМ!$D$39:$D$782,СВЦЭМ!$A$39:$A$782,$A57,СВЦЭМ!$B$39:$B$782,G$44)+'СЕТ СН'!$G$14+СВЦЭМ!$D$10+'СЕТ СН'!$G$5-'СЕТ СН'!$G$24</f>
        <v>5284.7354793900004</v>
      </c>
      <c r="H57" s="36">
        <f>SUMIFS(СВЦЭМ!$D$39:$D$782,СВЦЭМ!$A$39:$A$782,$A57,СВЦЭМ!$B$39:$B$782,H$44)+'СЕТ СН'!$G$14+СВЦЭМ!$D$10+'СЕТ СН'!$G$5-'СЕТ СН'!$G$24</f>
        <v>5228.6707760600002</v>
      </c>
      <c r="I57" s="36">
        <f>SUMIFS(СВЦЭМ!$D$39:$D$782,СВЦЭМ!$A$39:$A$782,$A57,СВЦЭМ!$B$39:$B$782,I$44)+'СЕТ СН'!$G$14+СВЦЭМ!$D$10+'СЕТ СН'!$G$5-'СЕТ СН'!$G$24</f>
        <v>5231.4433175800004</v>
      </c>
      <c r="J57" s="36">
        <f>SUMIFS(СВЦЭМ!$D$39:$D$782,СВЦЭМ!$A$39:$A$782,$A57,СВЦЭМ!$B$39:$B$782,J$44)+'СЕТ СН'!$G$14+СВЦЭМ!$D$10+'СЕТ СН'!$G$5-'СЕТ СН'!$G$24</f>
        <v>5184.86110087</v>
      </c>
      <c r="K57" s="36">
        <f>SUMIFS(СВЦЭМ!$D$39:$D$782,СВЦЭМ!$A$39:$A$782,$A57,СВЦЭМ!$B$39:$B$782,K$44)+'СЕТ СН'!$G$14+СВЦЭМ!$D$10+'СЕТ СН'!$G$5-'СЕТ СН'!$G$24</f>
        <v>5158.8041163500002</v>
      </c>
      <c r="L57" s="36">
        <f>SUMIFS(СВЦЭМ!$D$39:$D$782,СВЦЭМ!$A$39:$A$782,$A57,СВЦЭМ!$B$39:$B$782,L$44)+'СЕТ СН'!$G$14+СВЦЭМ!$D$10+'СЕТ СН'!$G$5-'СЕТ СН'!$G$24</f>
        <v>5174.1772830299997</v>
      </c>
      <c r="M57" s="36">
        <f>SUMIFS(СВЦЭМ!$D$39:$D$782,СВЦЭМ!$A$39:$A$782,$A57,СВЦЭМ!$B$39:$B$782,M$44)+'СЕТ СН'!$G$14+СВЦЭМ!$D$10+'СЕТ СН'!$G$5-'СЕТ СН'!$G$24</f>
        <v>5193.49073004</v>
      </c>
      <c r="N57" s="36">
        <f>SUMIFS(СВЦЭМ!$D$39:$D$782,СВЦЭМ!$A$39:$A$782,$A57,СВЦЭМ!$B$39:$B$782,N$44)+'СЕТ СН'!$G$14+СВЦЭМ!$D$10+'СЕТ СН'!$G$5-'СЕТ СН'!$G$24</f>
        <v>5245.27329998</v>
      </c>
      <c r="O57" s="36">
        <f>SUMIFS(СВЦЭМ!$D$39:$D$782,СВЦЭМ!$A$39:$A$782,$A57,СВЦЭМ!$B$39:$B$782,O$44)+'СЕТ СН'!$G$14+СВЦЭМ!$D$10+'СЕТ СН'!$G$5-'СЕТ СН'!$G$24</f>
        <v>5287.8020916100004</v>
      </c>
      <c r="P57" s="36">
        <f>SUMIFS(СВЦЭМ!$D$39:$D$782,СВЦЭМ!$A$39:$A$782,$A57,СВЦЭМ!$B$39:$B$782,P$44)+'СЕТ СН'!$G$14+СВЦЭМ!$D$10+'СЕТ СН'!$G$5-'СЕТ СН'!$G$24</f>
        <v>5324.0466027800003</v>
      </c>
      <c r="Q57" s="36">
        <f>SUMIFS(СВЦЭМ!$D$39:$D$782,СВЦЭМ!$A$39:$A$782,$A57,СВЦЭМ!$B$39:$B$782,Q$44)+'СЕТ СН'!$G$14+СВЦЭМ!$D$10+'СЕТ СН'!$G$5-'СЕТ СН'!$G$24</f>
        <v>5338.0037665600003</v>
      </c>
      <c r="R57" s="36">
        <f>SUMIFS(СВЦЭМ!$D$39:$D$782,СВЦЭМ!$A$39:$A$782,$A57,СВЦЭМ!$B$39:$B$782,R$44)+'СЕТ СН'!$G$14+СВЦЭМ!$D$10+'СЕТ СН'!$G$5-'СЕТ СН'!$G$24</f>
        <v>5326.7099946600001</v>
      </c>
      <c r="S57" s="36">
        <f>SUMIFS(СВЦЭМ!$D$39:$D$782,СВЦЭМ!$A$39:$A$782,$A57,СВЦЭМ!$B$39:$B$782,S$44)+'СЕТ СН'!$G$14+СВЦЭМ!$D$10+'СЕТ СН'!$G$5-'СЕТ СН'!$G$24</f>
        <v>5275.7982625200002</v>
      </c>
      <c r="T57" s="36">
        <f>SUMIFS(СВЦЭМ!$D$39:$D$782,СВЦЭМ!$A$39:$A$782,$A57,СВЦЭМ!$B$39:$B$782,T$44)+'СЕТ СН'!$G$14+СВЦЭМ!$D$10+'СЕТ СН'!$G$5-'СЕТ СН'!$G$24</f>
        <v>5235.2628805799995</v>
      </c>
      <c r="U57" s="36">
        <f>SUMIFS(СВЦЭМ!$D$39:$D$782,СВЦЭМ!$A$39:$A$782,$A57,СВЦЭМ!$B$39:$B$782,U$44)+'СЕТ СН'!$G$14+СВЦЭМ!$D$10+'СЕТ СН'!$G$5-'СЕТ СН'!$G$24</f>
        <v>5276.6410508899999</v>
      </c>
      <c r="V57" s="36">
        <f>SUMIFS(СВЦЭМ!$D$39:$D$782,СВЦЭМ!$A$39:$A$782,$A57,СВЦЭМ!$B$39:$B$782,V$44)+'СЕТ СН'!$G$14+СВЦЭМ!$D$10+'СЕТ СН'!$G$5-'СЕТ СН'!$G$24</f>
        <v>5288.7700449100003</v>
      </c>
      <c r="W57" s="36">
        <f>SUMIFS(СВЦЭМ!$D$39:$D$782,СВЦЭМ!$A$39:$A$782,$A57,СВЦЭМ!$B$39:$B$782,W$44)+'СЕТ СН'!$G$14+СВЦЭМ!$D$10+'СЕТ СН'!$G$5-'СЕТ СН'!$G$24</f>
        <v>5313.3510528900006</v>
      </c>
      <c r="X57" s="36">
        <f>SUMIFS(СВЦЭМ!$D$39:$D$782,СВЦЭМ!$A$39:$A$782,$A57,СВЦЭМ!$B$39:$B$782,X$44)+'СЕТ СН'!$G$14+СВЦЭМ!$D$10+'СЕТ СН'!$G$5-'СЕТ СН'!$G$24</f>
        <v>5348.0127511500004</v>
      </c>
      <c r="Y57" s="36">
        <f>SUMIFS(СВЦЭМ!$D$39:$D$782,СВЦЭМ!$A$39:$A$782,$A57,СВЦЭМ!$B$39:$B$782,Y$44)+'СЕТ СН'!$G$14+СВЦЭМ!$D$10+'СЕТ СН'!$G$5-'СЕТ СН'!$G$24</f>
        <v>5271.1810290100002</v>
      </c>
    </row>
    <row r="58" spans="1:25" ht="15.75" x14ac:dyDescent="0.2">
      <c r="A58" s="35">
        <f t="shared" si="1"/>
        <v>44971</v>
      </c>
      <c r="B58" s="36">
        <f>SUMIFS(СВЦЭМ!$D$39:$D$782,СВЦЭМ!$A$39:$A$782,$A58,СВЦЭМ!$B$39:$B$782,B$44)+'СЕТ СН'!$G$14+СВЦЭМ!$D$10+'СЕТ СН'!$G$5-'СЕТ СН'!$G$24</f>
        <v>5384.7799312799998</v>
      </c>
      <c r="C58" s="36">
        <f>SUMIFS(СВЦЭМ!$D$39:$D$782,СВЦЭМ!$A$39:$A$782,$A58,СВЦЭМ!$B$39:$B$782,C$44)+'СЕТ СН'!$G$14+СВЦЭМ!$D$10+'СЕТ СН'!$G$5-'СЕТ СН'!$G$24</f>
        <v>5429.6587524500001</v>
      </c>
      <c r="D58" s="36">
        <f>SUMIFS(СВЦЭМ!$D$39:$D$782,СВЦЭМ!$A$39:$A$782,$A58,СВЦЭМ!$B$39:$B$782,D$44)+'СЕТ СН'!$G$14+СВЦЭМ!$D$10+'СЕТ СН'!$G$5-'СЕТ СН'!$G$24</f>
        <v>5423.3730102200007</v>
      </c>
      <c r="E58" s="36">
        <f>SUMIFS(СВЦЭМ!$D$39:$D$782,СВЦЭМ!$A$39:$A$782,$A58,СВЦЭМ!$B$39:$B$782,E$44)+'СЕТ СН'!$G$14+СВЦЭМ!$D$10+'СЕТ СН'!$G$5-'СЕТ СН'!$G$24</f>
        <v>5510.1338726100003</v>
      </c>
      <c r="F58" s="36">
        <f>SUMIFS(СВЦЭМ!$D$39:$D$782,СВЦЭМ!$A$39:$A$782,$A58,СВЦЭМ!$B$39:$B$782,F$44)+'СЕТ СН'!$G$14+СВЦЭМ!$D$10+'СЕТ СН'!$G$5-'СЕТ СН'!$G$24</f>
        <v>5344.12253968</v>
      </c>
      <c r="G58" s="36">
        <f>SUMIFS(СВЦЭМ!$D$39:$D$782,СВЦЭМ!$A$39:$A$782,$A58,СВЦЭМ!$B$39:$B$782,G$44)+'СЕТ СН'!$G$14+СВЦЭМ!$D$10+'СЕТ СН'!$G$5-'СЕТ СН'!$G$24</f>
        <v>5463.2829465300001</v>
      </c>
      <c r="H58" s="36">
        <f>SUMIFS(СВЦЭМ!$D$39:$D$782,СВЦЭМ!$A$39:$A$782,$A58,СВЦЭМ!$B$39:$B$782,H$44)+'СЕТ СН'!$G$14+СВЦЭМ!$D$10+'СЕТ СН'!$G$5-'СЕТ СН'!$G$24</f>
        <v>5376.0130118100005</v>
      </c>
      <c r="I58" s="36">
        <f>SUMIFS(СВЦЭМ!$D$39:$D$782,СВЦЭМ!$A$39:$A$782,$A58,СВЦЭМ!$B$39:$B$782,I$44)+'СЕТ СН'!$G$14+СВЦЭМ!$D$10+'СЕТ СН'!$G$5-'СЕТ СН'!$G$24</f>
        <v>5334.4153154300002</v>
      </c>
      <c r="J58" s="36">
        <f>SUMIFS(СВЦЭМ!$D$39:$D$782,СВЦЭМ!$A$39:$A$782,$A58,СВЦЭМ!$B$39:$B$782,J$44)+'СЕТ СН'!$G$14+СВЦЭМ!$D$10+'СЕТ СН'!$G$5-'СЕТ СН'!$G$24</f>
        <v>5310.0777447500004</v>
      </c>
      <c r="K58" s="36">
        <f>SUMIFS(СВЦЭМ!$D$39:$D$782,СВЦЭМ!$A$39:$A$782,$A58,СВЦЭМ!$B$39:$B$782,K$44)+'СЕТ СН'!$G$14+СВЦЭМ!$D$10+'СЕТ СН'!$G$5-'СЕТ СН'!$G$24</f>
        <v>5289.7230456500001</v>
      </c>
      <c r="L58" s="36">
        <f>SUMIFS(СВЦЭМ!$D$39:$D$782,СВЦЭМ!$A$39:$A$782,$A58,СВЦЭМ!$B$39:$B$782,L$44)+'СЕТ СН'!$G$14+СВЦЭМ!$D$10+'СЕТ СН'!$G$5-'СЕТ СН'!$G$24</f>
        <v>5289.5781776800004</v>
      </c>
      <c r="M58" s="36">
        <f>SUMIFS(СВЦЭМ!$D$39:$D$782,СВЦЭМ!$A$39:$A$782,$A58,СВЦЭМ!$B$39:$B$782,M$44)+'СЕТ СН'!$G$14+СВЦЭМ!$D$10+'СЕТ СН'!$G$5-'СЕТ СН'!$G$24</f>
        <v>5360.2305112499998</v>
      </c>
      <c r="N58" s="36">
        <f>SUMIFS(СВЦЭМ!$D$39:$D$782,СВЦЭМ!$A$39:$A$782,$A58,СВЦЭМ!$B$39:$B$782,N$44)+'СЕТ СН'!$G$14+СВЦЭМ!$D$10+'СЕТ СН'!$G$5-'СЕТ СН'!$G$24</f>
        <v>5344.20859329</v>
      </c>
      <c r="O58" s="36">
        <f>SUMIFS(СВЦЭМ!$D$39:$D$782,СВЦЭМ!$A$39:$A$782,$A58,СВЦЭМ!$B$39:$B$782,O$44)+'СЕТ СН'!$G$14+СВЦЭМ!$D$10+'СЕТ СН'!$G$5-'СЕТ СН'!$G$24</f>
        <v>5371.2233916100004</v>
      </c>
      <c r="P58" s="36">
        <f>SUMIFS(СВЦЭМ!$D$39:$D$782,СВЦЭМ!$A$39:$A$782,$A58,СВЦЭМ!$B$39:$B$782,P$44)+'СЕТ СН'!$G$14+СВЦЭМ!$D$10+'СЕТ СН'!$G$5-'СЕТ СН'!$G$24</f>
        <v>5391.93817605</v>
      </c>
      <c r="Q58" s="36">
        <f>SUMIFS(СВЦЭМ!$D$39:$D$782,СВЦЭМ!$A$39:$A$782,$A58,СВЦЭМ!$B$39:$B$782,Q$44)+'СЕТ СН'!$G$14+СВЦЭМ!$D$10+'СЕТ СН'!$G$5-'СЕТ СН'!$G$24</f>
        <v>5399.6191803299998</v>
      </c>
      <c r="R58" s="36">
        <f>SUMIFS(СВЦЭМ!$D$39:$D$782,СВЦЭМ!$A$39:$A$782,$A58,СВЦЭМ!$B$39:$B$782,R$44)+'СЕТ СН'!$G$14+СВЦЭМ!$D$10+'СЕТ СН'!$G$5-'СЕТ СН'!$G$24</f>
        <v>5375.7881616599998</v>
      </c>
      <c r="S58" s="36">
        <f>SUMIFS(СВЦЭМ!$D$39:$D$782,СВЦЭМ!$A$39:$A$782,$A58,СВЦЭМ!$B$39:$B$782,S$44)+'СЕТ СН'!$G$14+СВЦЭМ!$D$10+'СЕТ СН'!$G$5-'СЕТ СН'!$G$24</f>
        <v>5338.3282469599999</v>
      </c>
      <c r="T58" s="36">
        <f>SUMIFS(СВЦЭМ!$D$39:$D$782,СВЦЭМ!$A$39:$A$782,$A58,СВЦЭМ!$B$39:$B$782,T$44)+'СЕТ СН'!$G$14+СВЦЭМ!$D$10+'СЕТ СН'!$G$5-'СЕТ СН'!$G$24</f>
        <v>5328.3518494500004</v>
      </c>
      <c r="U58" s="36">
        <f>SUMIFS(СВЦЭМ!$D$39:$D$782,СВЦЭМ!$A$39:$A$782,$A58,СВЦЭМ!$B$39:$B$782,U$44)+'СЕТ СН'!$G$14+СВЦЭМ!$D$10+'СЕТ СН'!$G$5-'СЕТ СН'!$G$24</f>
        <v>5322.3343349300003</v>
      </c>
      <c r="V58" s="36">
        <f>SUMIFS(СВЦЭМ!$D$39:$D$782,СВЦЭМ!$A$39:$A$782,$A58,СВЦЭМ!$B$39:$B$782,V$44)+'СЕТ СН'!$G$14+СВЦЭМ!$D$10+'СЕТ СН'!$G$5-'СЕТ СН'!$G$24</f>
        <v>5338.3299604900003</v>
      </c>
      <c r="W58" s="36">
        <f>SUMIFS(СВЦЭМ!$D$39:$D$782,СВЦЭМ!$A$39:$A$782,$A58,СВЦЭМ!$B$39:$B$782,W$44)+'СЕТ СН'!$G$14+СВЦЭМ!$D$10+'СЕТ СН'!$G$5-'СЕТ СН'!$G$24</f>
        <v>5362.06359359</v>
      </c>
      <c r="X58" s="36">
        <f>SUMIFS(СВЦЭМ!$D$39:$D$782,СВЦЭМ!$A$39:$A$782,$A58,СВЦЭМ!$B$39:$B$782,X$44)+'СЕТ СН'!$G$14+СВЦЭМ!$D$10+'СЕТ СН'!$G$5-'СЕТ СН'!$G$24</f>
        <v>5389.8401242800001</v>
      </c>
      <c r="Y58" s="36">
        <f>SUMIFS(СВЦЭМ!$D$39:$D$782,СВЦЭМ!$A$39:$A$782,$A58,СВЦЭМ!$B$39:$B$782,Y$44)+'СЕТ СН'!$G$14+СВЦЭМ!$D$10+'СЕТ СН'!$G$5-'СЕТ СН'!$G$24</f>
        <v>5406.2646897800005</v>
      </c>
    </row>
    <row r="59" spans="1:25" ht="15.75" x14ac:dyDescent="0.2">
      <c r="A59" s="35">
        <f t="shared" si="1"/>
        <v>44972</v>
      </c>
      <c r="B59" s="36">
        <f>SUMIFS(СВЦЭМ!$D$39:$D$782,СВЦЭМ!$A$39:$A$782,$A59,СВЦЭМ!$B$39:$B$782,B$44)+'СЕТ СН'!$G$14+СВЦЭМ!$D$10+'СЕТ СН'!$G$5-'СЕТ СН'!$G$24</f>
        <v>5347.3828932500001</v>
      </c>
      <c r="C59" s="36">
        <f>SUMIFS(СВЦЭМ!$D$39:$D$782,СВЦЭМ!$A$39:$A$782,$A59,СВЦЭМ!$B$39:$B$782,C$44)+'СЕТ СН'!$G$14+СВЦЭМ!$D$10+'СЕТ СН'!$G$5-'СЕТ СН'!$G$24</f>
        <v>5368.8475590600001</v>
      </c>
      <c r="D59" s="36">
        <f>SUMIFS(СВЦЭМ!$D$39:$D$782,СВЦЭМ!$A$39:$A$782,$A59,СВЦЭМ!$B$39:$B$782,D$44)+'СЕТ СН'!$G$14+СВЦЭМ!$D$10+'СЕТ СН'!$G$5-'СЕТ СН'!$G$24</f>
        <v>5395.7036360399998</v>
      </c>
      <c r="E59" s="36">
        <f>SUMIFS(СВЦЭМ!$D$39:$D$782,СВЦЭМ!$A$39:$A$782,$A59,СВЦЭМ!$B$39:$B$782,E$44)+'СЕТ СН'!$G$14+СВЦЭМ!$D$10+'СЕТ СН'!$G$5-'СЕТ СН'!$G$24</f>
        <v>5382.4237727700001</v>
      </c>
      <c r="F59" s="36">
        <f>SUMIFS(СВЦЭМ!$D$39:$D$782,СВЦЭМ!$A$39:$A$782,$A59,СВЦЭМ!$B$39:$B$782,F$44)+'СЕТ СН'!$G$14+СВЦЭМ!$D$10+'СЕТ СН'!$G$5-'СЕТ СН'!$G$24</f>
        <v>5355.4228890900004</v>
      </c>
      <c r="G59" s="36">
        <f>SUMIFS(СВЦЭМ!$D$39:$D$782,СВЦЭМ!$A$39:$A$782,$A59,СВЦЭМ!$B$39:$B$782,G$44)+'СЕТ СН'!$G$14+СВЦЭМ!$D$10+'СЕТ СН'!$G$5-'СЕТ СН'!$G$24</f>
        <v>5284.3605575800002</v>
      </c>
      <c r="H59" s="36">
        <f>SUMIFS(СВЦЭМ!$D$39:$D$782,СВЦЭМ!$A$39:$A$782,$A59,СВЦЭМ!$B$39:$B$782,H$44)+'СЕТ СН'!$G$14+СВЦЭМ!$D$10+'СЕТ СН'!$G$5-'СЕТ СН'!$G$24</f>
        <v>5208.9200071300002</v>
      </c>
      <c r="I59" s="36">
        <f>SUMIFS(СВЦЭМ!$D$39:$D$782,СВЦЭМ!$A$39:$A$782,$A59,СВЦЭМ!$B$39:$B$782,I$44)+'СЕТ СН'!$G$14+СВЦЭМ!$D$10+'СЕТ СН'!$G$5-'СЕТ СН'!$G$24</f>
        <v>5190.9230690200002</v>
      </c>
      <c r="J59" s="36">
        <f>SUMIFS(СВЦЭМ!$D$39:$D$782,СВЦЭМ!$A$39:$A$782,$A59,СВЦЭМ!$B$39:$B$782,J$44)+'СЕТ СН'!$G$14+СВЦЭМ!$D$10+'СЕТ СН'!$G$5-'СЕТ СН'!$G$24</f>
        <v>5159.7587811900003</v>
      </c>
      <c r="K59" s="36">
        <f>SUMIFS(СВЦЭМ!$D$39:$D$782,СВЦЭМ!$A$39:$A$782,$A59,СВЦЭМ!$B$39:$B$782,K$44)+'СЕТ СН'!$G$14+СВЦЭМ!$D$10+'СЕТ СН'!$G$5-'СЕТ СН'!$G$24</f>
        <v>5155.6670489899998</v>
      </c>
      <c r="L59" s="36">
        <f>SUMIFS(СВЦЭМ!$D$39:$D$782,СВЦЭМ!$A$39:$A$782,$A59,СВЦЭМ!$B$39:$B$782,L$44)+'СЕТ СН'!$G$14+СВЦЭМ!$D$10+'СЕТ СН'!$G$5-'СЕТ СН'!$G$24</f>
        <v>5166.41669112</v>
      </c>
      <c r="M59" s="36">
        <f>SUMIFS(СВЦЭМ!$D$39:$D$782,СВЦЭМ!$A$39:$A$782,$A59,СВЦЭМ!$B$39:$B$782,M$44)+'СЕТ СН'!$G$14+СВЦЭМ!$D$10+'СЕТ СН'!$G$5-'СЕТ СН'!$G$24</f>
        <v>5210.9069974699996</v>
      </c>
      <c r="N59" s="36">
        <f>SUMIFS(СВЦЭМ!$D$39:$D$782,СВЦЭМ!$A$39:$A$782,$A59,СВЦЭМ!$B$39:$B$782,N$44)+'СЕТ СН'!$G$14+СВЦЭМ!$D$10+'СЕТ СН'!$G$5-'СЕТ СН'!$G$24</f>
        <v>5232.3994332900002</v>
      </c>
      <c r="O59" s="36">
        <f>SUMIFS(СВЦЭМ!$D$39:$D$782,СВЦЭМ!$A$39:$A$782,$A59,СВЦЭМ!$B$39:$B$782,O$44)+'СЕТ СН'!$G$14+СВЦЭМ!$D$10+'СЕТ СН'!$G$5-'СЕТ СН'!$G$24</f>
        <v>5255.6800099800002</v>
      </c>
      <c r="P59" s="36">
        <f>SUMIFS(СВЦЭМ!$D$39:$D$782,СВЦЭМ!$A$39:$A$782,$A59,СВЦЭМ!$B$39:$B$782,P$44)+'СЕТ СН'!$G$14+СВЦЭМ!$D$10+'СЕТ СН'!$G$5-'СЕТ СН'!$G$24</f>
        <v>5276.2423069899996</v>
      </c>
      <c r="Q59" s="36">
        <f>SUMIFS(СВЦЭМ!$D$39:$D$782,СВЦЭМ!$A$39:$A$782,$A59,СВЦЭМ!$B$39:$B$782,Q$44)+'СЕТ СН'!$G$14+СВЦЭМ!$D$10+'СЕТ СН'!$G$5-'СЕТ СН'!$G$24</f>
        <v>5266.2456615400006</v>
      </c>
      <c r="R59" s="36">
        <f>SUMIFS(СВЦЭМ!$D$39:$D$782,СВЦЭМ!$A$39:$A$782,$A59,СВЦЭМ!$B$39:$B$782,R$44)+'СЕТ СН'!$G$14+СВЦЭМ!$D$10+'СЕТ СН'!$G$5-'СЕТ СН'!$G$24</f>
        <v>5246.8663536900003</v>
      </c>
      <c r="S59" s="36">
        <f>SUMIFS(СВЦЭМ!$D$39:$D$782,СВЦЭМ!$A$39:$A$782,$A59,СВЦЭМ!$B$39:$B$782,S$44)+'СЕТ СН'!$G$14+СВЦЭМ!$D$10+'СЕТ СН'!$G$5-'СЕТ СН'!$G$24</f>
        <v>5198.5904805500004</v>
      </c>
      <c r="T59" s="36">
        <f>SUMIFS(СВЦЭМ!$D$39:$D$782,СВЦЭМ!$A$39:$A$782,$A59,СВЦЭМ!$B$39:$B$782,T$44)+'СЕТ СН'!$G$14+СВЦЭМ!$D$10+'СЕТ СН'!$G$5-'СЕТ СН'!$G$24</f>
        <v>5147.0477491399997</v>
      </c>
      <c r="U59" s="36">
        <f>SUMIFS(СВЦЭМ!$D$39:$D$782,СВЦЭМ!$A$39:$A$782,$A59,СВЦЭМ!$B$39:$B$782,U$44)+'СЕТ СН'!$G$14+СВЦЭМ!$D$10+'СЕТ СН'!$G$5-'СЕТ СН'!$G$24</f>
        <v>5175.0328991300003</v>
      </c>
      <c r="V59" s="36">
        <f>SUMIFS(СВЦЭМ!$D$39:$D$782,СВЦЭМ!$A$39:$A$782,$A59,СВЦЭМ!$B$39:$B$782,V$44)+'СЕТ СН'!$G$14+СВЦЭМ!$D$10+'СЕТ СН'!$G$5-'СЕТ СН'!$G$24</f>
        <v>5165.9126100499998</v>
      </c>
      <c r="W59" s="36">
        <f>SUMIFS(СВЦЭМ!$D$39:$D$782,СВЦЭМ!$A$39:$A$782,$A59,СВЦЭМ!$B$39:$B$782,W$44)+'СЕТ СН'!$G$14+СВЦЭМ!$D$10+'СЕТ СН'!$G$5-'СЕТ СН'!$G$24</f>
        <v>5165.89873627</v>
      </c>
      <c r="X59" s="36">
        <f>SUMIFS(СВЦЭМ!$D$39:$D$782,СВЦЭМ!$A$39:$A$782,$A59,СВЦЭМ!$B$39:$B$782,X$44)+'СЕТ СН'!$G$14+СВЦЭМ!$D$10+'СЕТ СН'!$G$5-'СЕТ СН'!$G$24</f>
        <v>5228.4060466700003</v>
      </c>
      <c r="Y59" s="36">
        <f>SUMIFS(СВЦЭМ!$D$39:$D$782,СВЦЭМ!$A$39:$A$782,$A59,СВЦЭМ!$B$39:$B$782,Y$44)+'СЕТ СН'!$G$14+СВЦЭМ!$D$10+'СЕТ СН'!$G$5-'СЕТ СН'!$G$24</f>
        <v>5260.3630770199998</v>
      </c>
    </row>
    <row r="60" spans="1:25" ht="15.75" x14ac:dyDescent="0.2">
      <c r="A60" s="35">
        <f t="shared" si="1"/>
        <v>44973</v>
      </c>
      <c r="B60" s="36">
        <f>SUMIFS(СВЦЭМ!$D$39:$D$782,СВЦЭМ!$A$39:$A$782,$A60,СВЦЭМ!$B$39:$B$782,B$44)+'СЕТ СН'!$G$14+СВЦЭМ!$D$10+'СЕТ СН'!$G$5-'СЕТ СН'!$G$24</f>
        <v>5325.5932094</v>
      </c>
      <c r="C60" s="36">
        <f>SUMIFS(СВЦЭМ!$D$39:$D$782,СВЦЭМ!$A$39:$A$782,$A60,СВЦЭМ!$B$39:$B$782,C$44)+'СЕТ СН'!$G$14+СВЦЭМ!$D$10+'СЕТ СН'!$G$5-'СЕТ СН'!$G$24</f>
        <v>5363.9955498500003</v>
      </c>
      <c r="D60" s="36">
        <f>SUMIFS(СВЦЭМ!$D$39:$D$782,СВЦЭМ!$A$39:$A$782,$A60,СВЦЭМ!$B$39:$B$782,D$44)+'СЕТ СН'!$G$14+СВЦЭМ!$D$10+'СЕТ СН'!$G$5-'СЕТ СН'!$G$24</f>
        <v>5374.8224708899997</v>
      </c>
      <c r="E60" s="36">
        <f>SUMIFS(СВЦЭМ!$D$39:$D$782,СВЦЭМ!$A$39:$A$782,$A60,СВЦЭМ!$B$39:$B$782,E$44)+'СЕТ СН'!$G$14+СВЦЭМ!$D$10+'СЕТ СН'!$G$5-'СЕТ СН'!$G$24</f>
        <v>5376.1701627900002</v>
      </c>
      <c r="F60" s="36">
        <f>SUMIFS(СВЦЭМ!$D$39:$D$782,СВЦЭМ!$A$39:$A$782,$A60,СВЦЭМ!$B$39:$B$782,F$44)+'СЕТ СН'!$G$14+СВЦЭМ!$D$10+'СЕТ СН'!$G$5-'СЕТ СН'!$G$24</f>
        <v>5359.4853365099998</v>
      </c>
      <c r="G60" s="36">
        <f>SUMIFS(СВЦЭМ!$D$39:$D$782,СВЦЭМ!$A$39:$A$782,$A60,СВЦЭМ!$B$39:$B$782,G$44)+'СЕТ СН'!$G$14+СВЦЭМ!$D$10+'СЕТ СН'!$G$5-'СЕТ СН'!$G$24</f>
        <v>5311.8574567699998</v>
      </c>
      <c r="H60" s="36">
        <f>SUMIFS(СВЦЭМ!$D$39:$D$782,СВЦЭМ!$A$39:$A$782,$A60,СВЦЭМ!$B$39:$B$782,H$44)+'СЕТ СН'!$G$14+СВЦЭМ!$D$10+'СЕТ СН'!$G$5-'СЕТ СН'!$G$24</f>
        <v>5210.9120056100001</v>
      </c>
      <c r="I60" s="36">
        <f>SUMIFS(СВЦЭМ!$D$39:$D$782,СВЦЭМ!$A$39:$A$782,$A60,СВЦЭМ!$B$39:$B$782,I$44)+'СЕТ СН'!$G$14+СВЦЭМ!$D$10+'СЕТ СН'!$G$5-'СЕТ СН'!$G$24</f>
        <v>5174.21478045</v>
      </c>
      <c r="J60" s="36">
        <f>SUMIFS(СВЦЭМ!$D$39:$D$782,СВЦЭМ!$A$39:$A$782,$A60,СВЦЭМ!$B$39:$B$782,J$44)+'СЕТ СН'!$G$14+СВЦЭМ!$D$10+'СЕТ СН'!$G$5-'СЕТ СН'!$G$24</f>
        <v>5161.8572883799998</v>
      </c>
      <c r="K60" s="36">
        <f>SUMIFS(СВЦЭМ!$D$39:$D$782,СВЦЭМ!$A$39:$A$782,$A60,СВЦЭМ!$B$39:$B$782,K$44)+'СЕТ СН'!$G$14+СВЦЭМ!$D$10+'СЕТ СН'!$G$5-'СЕТ СН'!$G$24</f>
        <v>5170.4411567400002</v>
      </c>
      <c r="L60" s="36">
        <f>SUMIFS(СВЦЭМ!$D$39:$D$782,СВЦЭМ!$A$39:$A$782,$A60,СВЦЭМ!$B$39:$B$782,L$44)+'СЕТ СН'!$G$14+СВЦЭМ!$D$10+'СЕТ СН'!$G$5-'СЕТ СН'!$G$24</f>
        <v>5189.0610372600004</v>
      </c>
      <c r="M60" s="36">
        <f>SUMIFS(СВЦЭМ!$D$39:$D$782,СВЦЭМ!$A$39:$A$782,$A60,СВЦЭМ!$B$39:$B$782,M$44)+'СЕТ СН'!$G$14+СВЦЭМ!$D$10+'СЕТ СН'!$G$5-'СЕТ СН'!$G$24</f>
        <v>5211.2319235100003</v>
      </c>
      <c r="N60" s="36">
        <f>SUMIFS(СВЦЭМ!$D$39:$D$782,СВЦЭМ!$A$39:$A$782,$A60,СВЦЭМ!$B$39:$B$782,N$44)+'СЕТ СН'!$G$14+СВЦЭМ!$D$10+'СЕТ СН'!$G$5-'СЕТ СН'!$G$24</f>
        <v>5271.4069105199997</v>
      </c>
      <c r="O60" s="36">
        <f>SUMIFS(СВЦЭМ!$D$39:$D$782,СВЦЭМ!$A$39:$A$782,$A60,СВЦЭМ!$B$39:$B$782,O$44)+'СЕТ СН'!$G$14+СВЦЭМ!$D$10+'СЕТ СН'!$G$5-'СЕТ СН'!$G$24</f>
        <v>5293.3123964200004</v>
      </c>
      <c r="P60" s="36">
        <f>SUMIFS(СВЦЭМ!$D$39:$D$782,СВЦЭМ!$A$39:$A$782,$A60,СВЦЭМ!$B$39:$B$782,P$44)+'СЕТ СН'!$G$14+СВЦЭМ!$D$10+'СЕТ СН'!$G$5-'СЕТ СН'!$G$24</f>
        <v>5306.7876425599998</v>
      </c>
      <c r="Q60" s="36">
        <f>SUMIFS(СВЦЭМ!$D$39:$D$782,СВЦЭМ!$A$39:$A$782,$A60,СВЦЭМ!$B$39:$B$782,Q$44)+'СЕТ СН'!$G$14+СВЦЭМ!$D$10+'СЕТ СН'!$G$5-'СЕТ СН'!$G$24</f>
        <v>5311.1800405200001</v>
      </c>
      <c r="R60" s="36">
        <f>SUMIFS(СВЦЭМ!$D$39:$D$782,СВЦЭМ!$A$39:$A$782,$A60,СВЦЭМ!$B$39:$B$782,R$44)+'СЕТ СН'!$G$14+СВЦЭМ!$D$10+'СЕТ СН'!$G$5-'СЕТ СН'!$G$24</f>
        <v>5297.31085876</v>
      </c>
      <c r="S60" s="36">
        <f>SUMIFS(СВЦЭМ!$D$39:$D$782,СВЦЭМ!$A$39:$A$782,$A60,СВЦЭМ!$B$39:$B$782,S$44)+'СЕТ СН'!$G$14+СВЦЭМ!$D$10+'СЕТ СН'!$G$5-'СЕТ СН'!$G$24</f>
        <v>5246.9189201400004</v>
      </c>
      <c r="T60" s="36">
        <f>SUMIFS(СВЦЭМ!$D$39:$D$782,СВЦЭМ!$A$39:$A$782,$A60,СВЦЭМ!$B$39:$B$782,T$44)+'СЕТ СН'!$G$14+СВЦЭМ!$D$10+'СЕТ СН'!$G$5-'СЕТ СН'!$G$24</f>
        <v>5188.40681872</v>
      </c>
      <c r="U60" s="36">
        <f>SUMIFS(СВЦЭМ!$D$39:$D$782,СВЦЭМ!$A$39:$A$782,$A60,СВЦЭМ!$B$39:$B$782,U$44)+'СЕТ СН'!$G$14+СВЦЭМ!$D$10+'СЕТ СН'!$G$5-'СЕТ СН'!$G$24</f>
        <v>5208.2340464099998</v>
      </c>
      <c r="V60" s="36">
        <f>SUMIFS(СВЦЭМ!$D$39:$D$782,СВЦЭМ!$A$39:$A$782,$A60,СВЦЭМ!$B$39:$B$782,V$44)+'СЕТ СН'!$G$14+СВЦЭМ!$D$10+'СЕТ СН'!$G$5-'СЕТ СН'!$G$24</f>
        <v>5223.1780690800006</v>
      </c>
      <c r="W60" s="36">
        <f>SUMIFS(СВЦЭМ!$D$39:$D$782,СВЦЭМ!$A$39:$A$782,$A60,СВЦЭМ!$B$39:$B$782,W$44)+'СЕТ СН'!$G$14+СВЦЭМ!$D$10+'СЕТ СН'!$G$5-'СЕТ СН'!$G$24</f>
        <v>5259.4573782900006</v>
      </c>
      <c r="X60" s="36">
        <f>SUMIFS(СВЦЭМ!$D$39:$D$782,СВЦЭМ!$A$39:$A$782,$A60,СВЦЭМ!$B$39:$B$782,X$44)+'СЕТ СН'!$G$14+СВЦЭМ!$D$10+'СЕТ СН'!$G$5-'СЕТ СН'!$G$24</f>
        <v>5313.1229242600002</v>
      </c>
      <c r="Y60" s="36">
        <f>SUMIFS(СВЦЭМ!$D$39:$D$782,СВЦЭМ!$A$39:$A$782,$A60,СВЦЭМ!$B$39:$B$782,Y$44)+'СЕТ СН'!$G$14+СВЦЭМ!$D$10+'СЕТ СН'!$G$5-'СЕТ СН'!$G$24</f>
        <v>5332.3158015700001</v>
      </c>
    </row>
    <row r="61" spans="1:25" ht="15.75" x14ac:dyDescent="0.2">
      <c r="A61" s="35">
        <f t="shared" si="1"/>
        <v>44974</v>
      </c>
      <c r="B61" s="36">
        <f>SUMIFS(СВЦЭМ!$D$39:$D$782,СВЦЭМ!$A$39:$A$782,$A61,СВЦЭМ!$B$39:$B$782,B$44)+'СЕТ СН'!$G$14+СВЦЭМ!$D$10+'СЕТ СН'!$G$5-'СЕТ СН'!$G$24</f>
        <v>5473.37742411</v>
      </c>
      <c r="C61" s="36">
        <f>SUMIFS(СВЦЭМ!$D$39:$D$782,СВЦЭМ!$A$39:$A$782,$A61,СВЦЭМ!$B$39:$B$782,C$44)+'СЕТ СН'!$G$14+СВЦЭМ!$D$10+'СЕТ СН'!$G$5-'СЕТ СН'!$G$24</f>
        <v>5514.1222354600004</v>
      </c>
      <c r="D61" s="36">
        <f>SUMIFS(СВЦЭМ!$D$39:$D$782,СВЦЭМ!$A$39:$A$782,$A61,СВЦЭМ!$B$39:$B$782,D$44)+'СЕТ СН'!$G$14+СВЦЭМ!$D$10+'СЕТ СН'!$G$5-'СЕТ СН'!$G$24</f>
        <v>5523.6675745900002</v>
      </c>
      <c r="E61" s="36">
        <f>SUMIFS(СВЦЭМ!$D$39:$D$782,СВЦЭМ!$A$39:$A$782,$A61,СВЦЭМ!$B$39:$B$782,E$44)+'СЕТ СН'!$G$14+СВЦЭМ!$D$10+'СЕТ СН'!$G$5-'СЕТ СН'!$G$24</f>
        <v>5521.8343929800003</v>
      </c>
      <c r="F61" s="36">
        <f>SUMIFS(СВЦЭМ!$D$39:$D$782,СВЦЭМ!$A$39:$A$782,$A61,СВЦЭМ!$B$39:$B$782,F$44)+'СЕТ СН'!$G$14+СВЦЭМ!$D$10+'СЕТ СН'!$G$5-'СЕТ СН'!$G$24</f>
        <v>5482.2849809500003</v>
      </c>
      <c r="G61" s="36">
        <f>SUMIFS(СВЦЭМ!$D$39:$D$782,СВЦЭМ!$A$39:$A$782,$A61,СВЦЭМ!$B$39:$B$782,G$44)+'СЕТ СН'!$G$14+СВЦЭМ!$D$10+'СЕТ СН'!$G$5-'СЕТ СН'!$G$24</f>
        <v>5430.1160847199999</v>
      </c>
      <c r="H61" s="36">
        <f>SUMIFS(СВЦЭМ!$D$39:$D$782,СВЦЭМ!$A$39:$A$782,$A61,СВЦЭМ!$B$39:$B$782,H$44)+'СЕТ СН'!$G$14+СВЦЭМ!$D$10+'СЕТ СН'!$G$5-'СЕТ СН'!$G$24</f>
        <v>5354.4940326300002</v>
      </c>
      <c r="I61" s="36">
        <f>SUMIFS(СВЦЭМ!$D$39:$D$782,СВЦЭМ!$A$39:$A$782,$A61,СВЦЭМ!$B$39:$B$782,I$44)+'СЕТ СН'!$G$14+СВЦЭМ!$D$10+'СЕТ СН'!$G$5-'СЕТ СН'!$G$24</f>
        <v>5328.6406855799996</v>
      </c>
      <c r="J61" s="36">
        <f>SUMIFS(СВЦЭМ!$D$39:$D$782,СВЦЭМ!$A$39:$A$782,$A61,СВЦЭМ!$B$39:$B$782,J$44)+'СЕТ СН'!$G$14+СВЦЭМ!$D$10+'СЕТ СН'!$G$5-'СЕТ СН'!$G$24</f>
        <v>5295.6537866300005</v>
      </c>
      <c r="K61" s="36">
        <f>SUMIFS(СВЦЭМ!$D$39:$D$782,СВЦЭМ!$A$39:$A$782,$A61,СВЦЭМ!$B$39:$B$782,K$44)+'СЕТ СН'!$G$14+СВЦЭМ!$D$10+'СЕТ СН'!$G$5-'СЕТ СН'!$G$24</f>
        <v>5285.2517316499998</v>
      </c>
      <c r="L61" s="36">
        <f>SUMIFS(СВЦЭМ!$D$39:$D$782,СВЦЭМ!$A$39:$A$782,$A61,СВЦЭМ!$B$39:$B$782,L$44)+'СЕТ СН'!$G$14+СВЦЭМ!$D$10+'СЕТ СН'!$G$5-'СЕТ СН'!$G$24</f>
        <v>5286.61430389</v>
      </c>
      <c r="M61" s="36">
        <f>SUMIFS(СВЦЭМ!$D$39:$D$782,СВЦЭМ!$A$39:$A$782,$A61,СВЦЭМ!$B$39:$B$782,M$44)+'СЕТ СН'!$G$14+СВЦЭМ!$D$10+'СЕТ СН'!$G$5-'СЕТ СН'!$G$24</f>
        <v>5291.7661399500003</v>
      </c>
      <c r="N61" s="36">
        <f>SUMIFS(СВЦЭМ!$D$39:$D$782,СВЦЭМ!$A$39:$A$782,$A61,СВЦЭМ!$B$39:$B$782,N$44)+'СЕТ СН'!$G$14+СВЦЭМ!$D$10+'СЕТ СН'!$G$5-'СЕТ СН'!$G$24</f>
        <v>5323.3819409900007</v>
      </c>
      <c r="O61" s="36">
        <f>SUMIFS(СВЦЭМ!$D$39:$D$782,СВЦЭМ!$A$39:$A$782,$A61,СВЦЭМ!$B$39:$B$782,O$44)+'СЕТ СН'!$G$14+СВЦЭМ!$D$10+'СЕТ СН'!$G$5-'СЕТ СН'!$G$24</f>
        <v>5348.1090500299997</v>
      </c>
      <c r="P61" s="36">
        <f>SUMIFS(СВЦЭМ!$D$39:$D$782,СВЦЭМ!$A$39:$A$782,$A61,СВЦЭМ!$B$39:$B$782,P$44)+'СЕТ СН'!$G$14+СВЦЭМ!$D$10+'СЕТ СН'!$G$5-'СЕТ СН'!$G$24</f>
        <v>5371.0296390599997</v>
      </c>
      <c r="Q61" s="36">
        <f>SUMIFS(СВЦЭМ!$D$39:$D$782,СВЦЭМ!$A$39:$A$782,$A61,СВЦЭМ!$B$39:$B$782,Q$44)+'СЕТ СН'!$G$14+СВЦЭМ!$D$10+'СЕТ СН'!$G$5-'СЕТ СН'!$G$24</f>
        <v>5359.26261307</v>
      </c>
      <c r="R61" s="36">
        <f>SUMIFS(СВЦЭМ!$D$39:$D$782,СВЦЭМ!$A$39:$A$782,$A61,СВЦЭМ!$B$39:$B$782,R$44)+'СЕТ СН'!$G$14+СВЦЭМ!$D$10+'СЕТ СН'!$G$5-'СЕТ СН'!$G$24</f>
        <v>5335.6490087700004</v>
      </c>
      <c r="S61" s="36">
        <f>SUMIFS(СВЦЭМ!$D$39:$D$782,СВЦЭМ!$A$39:$A$782,$A61,СВЦЭМ!$B$39:$B$782,S$44)+'СЕТ СН'!$G$14+СВЦЭМ!$D$10+'СЕТ СН'!$G$5-'СЕТ СН'!$G$24</f>
        <v>5288.20526763</v>
      </c>
      <c r="T61" s="36">
        <f>SUMIFS(СВЦЭМ!$D$39:$D$782,СВЦЭМ!$A$39:$A$782,$A61,СВЦЭМ!$B$39:$B$782,T$44)+'СЕТ СН'!$G$14+СВЦЭМ!$D$10+'СЕТ СН'!$G$5-'СЕТ СН'!$G$24</f>
        <v>5258.9955816900001</v>
      </c>
      <c r="U61" s="36">
        <f>SUMIFS(СВЦЭМ!$D$39:$D$782,СВЦЭМ!$A$39:$A$782,$A61,СВЦЭМ!$B$39:$B$782,U$44)+'СЕТ СН'!$G$14+СВЦЭМ!$D$10+'СЕТ СН'!$G$5-'СЕТ СН'!$G$24</f>
        <v>5287.0886225699996</v>
      </c>
      <c r="V61" s="36">
        <f>SUMIFS(СВЦЭМ!$D$39:$D$782,СВЦЭМ!$A$39:$A$782,$A61,СВЦЭМ!$B$39:$B$782,V$44)+'СЕТ СН'!$G$14+СВЦЭМ!$D$10+'СЕТ СН'!$G$5-'СЕТ СН'!$G$24</f>
        <v>5312.1283331599998</v>
      </c>
      <c r="W61" s="36">
        <f>SUMIFS(СВЦЭМ!$D$39:$D$782,СВЦЭМ!$A$39:$A$782,$A61,СВЦЭМ!$B$39:$B$782,W$44)+'СЕТ СН'!$G$14+СВЦЭМ!$D$10+'СЕТ СН'!$G$5-'СЕТ СН'!$G$24</f>
        <v>5361.6732948200006</v>
      </c>
      <c r="X61" s="36">
        <f>SUMIFS(СВЦЭМ!$D$39:$D$782,СВЦЭМ!$A$39:$A$782,$A61,СВЦЭМ!$B$39:$B$782,X$44)+'СЕТ СН'!$G$14+СВЦЭМ!$D$10+'СЕТ СН'!$G$5-'СЕТ СН'!$G$24</f>
        <v>5381.0443003199998</v>
      </c>
      <c r="Y61" s="36">
        <f>SUMIFS(СВЦЭМ!$D$39:$D$782,СВЦЭМ!$A$39:$A$782,$A61,СВЦЭМ!$B$39:$B$782,Y$44)+'СЕТ СН'!$G$14+СВЦЭМ!$D$10+'СЕТ СН'!$G$5-'СЕТ СН'!$G$24</f>
        <v>5400.9499062599998</v>
      </c>
    </row>
    <row r="62" spans="1:25" ht="15.75" x14ac:dyDescent="0.2">
      <c r="A62" s="35">
        <f t="shared" si="1"/>
        <v>44975</v>
      </c>
      <c r="B62" s="36">
        <f>SUMIFS(СВЦЭМ!$D$39:$D$782,СВЦЭМ!$A$39:$A$782,$A62,СВЦЭМ!$B$39:$B$782,B$44)+'СЕТ СН'!$G$14+СВЦЭМ!$D$10+'СЕТ СН'!$G$5-'СЕТ СН'!$G$24</f>
        <v>5330.2578184200001</v>
      </c>
      <c r="C62" s="36">
        <f>SUMIFS(СВЦЭМ!$D$39:$D$782,СВЦЭМ!$A$39:$A$782,$A62,СВЦЭМ!$B$39:$B$782,C$44)+'СЕТ СН'!$G$14+СВЦЭМ!$D$10+'СЕТ СН'!$G$5-'СЕТ СН'!$G$24</f>
        <v>5381.8956107200001</v>
      </c>
      <c r="D62" s="36">
        <f>SUMIFS(СВЦЭМ!$D$39:$D$782,СВЦЭМ!$A$39:$A$782,$A62,СВЦЭМ!$B$39:$B$782,D$44)+'СЕТ СН'!$G$14+СВЦЭМ!$D$10+'СЕТ СН'!$G$5-'СЕТ СН'!$G$24</f>
        <v>5390.9023948800004</v>
      </c>
      <c r="E62" s="36">
        <f>SUMIFS(СВЦЭМ!$D$39:$D$782,СВЦЭМ!$A$39:$A$782,$A62,СВЦЭМ!$B$39:$B$782,E$44)+'СЕТ СН'!$G$14+СВЦЭМ!$D$10+'СЕТ СН'!$G$5-'СЕТ СН'!$G$24</f>
        <v>5397.5090555400002</v>
      </c>
      <c r="F62" s="36">
        <f>SUMIFS(СВЦЭМ!$D$39:$D$782,СВЦЭМ!$A$39:$A$782,$A62,СВЦЭМ!$B$39:$B$782,F$44)+'СЕТ СН'!$G$14+СВЦЭМ!$D$10+'СЕТ СН'!$G$5-'СЕТ СН'!$G$24</f>
        <v>5375.2112314000005</v>
      </c>
      <c r="G62" s="36">
        <f>SUMIFS(СВЦЭМ!$D$39:$D$782,СВЦЭМ!$A$39:$A$782,$A62,СВЦЭМ!$B$39:$B$782,G$44)+'СЕТ СН'!$G$14+СВЦЭМ!$D$10+'СЕТ СН'!$G$5-'СЕТ СН'!$G$24</f>
        <v>5361.6938214900001</v>
      </c>
      <c r="H62" s="36">
        <f>SUMIFS(СВЦЭМ!$D$39:$D$782,СВЦЭМ!$A$39:$A$782,$A62,СВЦЭМ!$B$39:$B$782,H$44)+'СЕТ СН'!$G$14+СВЦЭМ!$D$10+'СЕТ СН'!$G$5-'СЕТ СН'!$G$24</f>
        <v>5355.9159114900003</v>
      </c>
      <c r="I62" s="36">
        <f>SUMIFS(СВЦЭМ!$D$39:$D$782,СВЦЭМ!$A$39:$A$782,$A62,СВЦЭМ!$B$39:$B$782,I$44)+'СЕТ СН'!$G$14+СВЦЭМ!$D$10+'СЕТ СН'!$G$5-'СЕТ СН'!$G$24</f>
        <v>5358.8153830299998</v>
      </c>
      <c r="J62" s="36">
        <f>SUMIFS(СВЦЭМ!$D$39:$D$782,СВЦЭМ!$A$39:$A$782,$A62,СВЦЭМ!$B$39:$B$782,J$44)+'СЕТ СН'!$G$14+СВЦЭМ!$D$10+'СЕТ СН'!$G$5-'СЕТ СН'!$G$24</f>
        <v>5352.0170934199996</v>
      </c>
      <c r="K62" s="36">
        <f>SUMIFS(СВЦЭМ!$D$39:$D$782,СВЦЭМ!$A$39:$A$782,$A62,СВЦЭМ!$B$39:$B$782,K$44)+'СЕТ СН'!$G$14+СВЦЭМ!$D$10+'СЕТ СН'!$G$5-'СЕТ СН'!$G$24</f>
        <v>5261.8781267499999</v>
      </c>
      <c r="L62" s="36">
        <f>SUMIFS(СВЦЭМ!$D$39:$D$782,СВЦЭМ!$A$39:$A$782,$A62,СВЦЭМ!$B$39:$B$782,L$44)+'СЕТ СН'!$G$14+СВЦЭМ!$D$10+'СЕТ СН'!$G$5-'СЕТ СН'!$G$24</f>
        <v>5245.1406962900001</v>
      </c>
      <c r="M62" s="36">
        <f>SUMIFS(СВЦЭМ!$D$39:$D$782,СВЦЭМ!$A$39:$A$782,$A62,СВЦЭМ!$B$39:$B$782,M$44)+'СЕТ СН'!$G$14+СВЦЭМ!$D$10+'СЕТ СН'!$G$5-'СЕТ СН'!$G$24</f>
        <v>5259.1675835699998</v>
      </c>
      <c r="N62" s="36">
        <f>SUMIFS(СВЦЭМ!$D$39:$D$782,СВЦЭМ!$A$39:$A$782,$A62,СВЦЭМ!$B$39:$B$782,N$44)+'СЕТ СН'!$G$14+СВЦЭМ!$D$10+'СЕТ СН'!$G$5-'СЕТ СН'!$G$24</f>
        <v>5291.0771864600001</v>
      </c>
      <c r="O62" s="36">
        <f>SUMIFS(СВЦЭМ!$D$39:$D$782,СВЦЭМ!$A$39:$A$782,$A62,СВЦЭМ!$B$39:$B$782,O$44)+'СЕТ СН'!$G$14+СВЦЭМ!$D$10+'СЕТ СН'!$G$5-'СЕТ СН'!$G$24</f>
        <v>5305.3930431899998</v>
      </c>
      <c r="P62" s="36">
        <f>SUMIFS(СВЦЭМ!$D$39:$D$782,СВЦЭМ!$A$39:$A$782,$A62,СВЦЭМ!$B$39:$B$782,P$44)+'СЕТ СН'!$G$14+СВЦЭМ!$D$10+'СЕТ СН'!$G$5-'СЕТ СН'!$G$24</f>
        <v>5310.0289512500003</v>
      </c>
      <c r="Q62" s="36">
        <f>SUMIFS(СВЦЭМ!$D$39:$D$782,СВЦЭМ!$A$39:$A$782,$A62,СВЦЭМ!$B$39:$B$782,Q$44)+'СЕТ СН'!$G$14+СВЦЭМ!$D$10+'СЕТ СН'!$G$5-'СЕТ СН'!$G$24</f>
        <v>5309.8326202500002</v>
      </c>
      <c r="R62" s="36">
        <f>SUMIFS(СВЦЭМ!$D$39:$D$782,СВЦЭМ!$A$39:$A$782,$A62,СВЦЭМ!$B$39:$B$782,R$44)+'СЕТ СН'!$G$14+СВЦЭМ!$D$10+'СЕТ СН'!$G$5-'СЕТ СН'!$G$24</f>
        <v>5313.1135772500002</v>
      </c>
      <c r="S62" s="36">
        <f>SUMIFS(СВЦЭМ!$D$39:$D$782,СВЦЭМ!$A$39:$A$782,$A62,СВЦЭМ!$B$39:$B$782,S$44)+'СЕТ СН'!$G$14+СВЦЭМ!$D$10+'СЕТ СН'!$G$5-'СЕТ СН'!$G$24</f>
        <v>5311.7751333800006</v>
      </c>
      <c r="T62" s="36">
        <f>SUMIFS(СВЦЭМ!$D$39:$D$782,СВЦЭМ!$A$39:$A$782,$A62,СВЦЭМ!$B$39:$B$782,T$44)+'СЕТ СН'!$G$14+СВЦЭМ!$D$10+'СЕТ СН'!$G$5-'СЕТ СН'!$G$24</f>
        <v>5284.3743847599999</v>
      </c>
      <c r="U62" s="36">
        <f>SUMIFS(СВЦЭМ!$D$39:$D$782,СВЦЭМ!$A$39:$A$782,$A62,СВЦЭМ!$B$39:$B$782,U$44)+'СЕТ СН'!$G$14+СВЦЭМ!$D$10+'СЕТ СН'!$G$5-'СЕТ СН'!$G$24</f>
        <v>5280.4916627800003</v>
      </c>
      <c r="V62" s="36">
        <f>SUMIFS(СВЦЭМ!$D$39:$D$782,СВЦЭМ!$A$39:$A$782,$A62,СВЦЭМ!$B$39:$B$782,V$44)+'СЕТ СН'!$G$14+СВЦЭМ!$D$10+'СЕТ СН'!$G$5-'СЕТ СН'!$G$24</f>
        <v>5274.1682963900003</v>
      </c>
      <c r="W62" s="36">
        <f>SUMIFS(СВЦЭМ!$D$39:$D$782,СВЦЭМ!$A$39:$A$782,$A62,СВЦЭМ!$B$39:$B$782,W$44)+'СЕТ СН'!$G$14+СВЦЭМ!$D$10+'СЕТ СН'!$G$5-'СЕТ СН'!$G$24</f>
        <v>5310.39157333</v>
      </c>
      <c r="X62" s="36">
        <f>SUMIFS(СВЦЭМ!$D$39:$D$782,СВЦЭМ!$A$39:$A$782,$A62,СВЦЭМ!$B$39:$B$782,X$44)+'СЕТ СН'!$G$14+СВЦЭМ!$D$10+'СЕТ СН'!$G$5-'СЕТ СН'!$G$24</f>
        <v>5313.9513796700003</v>
      </c>
      <c r="Y62" s="36">
        <f>SUMIFS(СВЦЭМ!$D$39:$D$782,СВЦЭМ!$A$39:$A$782,$A62,СВЦЭМ!$B$39:$B$782,Y$44)+'СЕТ СН'!$G$14+СВЦЭМ!$D$10+'СЕТ СН'!$G$5-'СЕТ СН'!$G$24</f>
        <v>5360.3940447100003</v>
      </c>
    </row>
    <row r="63" spans="1:25" ht="15.75" x14ac:dyDescent="0.2">
      <c r="A63" s="35">
        <f t="shared" si="1"/>
        <v>44976</v>
      </c>
      <c r="B63" s="36">
        <f>SUMIFS(СВЦЭМ!$D$39:$D$782,СВЦЭМ!$A$39:$A$782,$A63,СВЦЭМ!$B$39:$B$782,B$44)+'СЕТ СН'!$G$14+СВЦЭМ!$D$10+'СЕТ СН'!$G$5-'СЕТ СН'!$G$24</f>
        <v>5420.7815752699998</v>
      </c>
      <c r="C63" s="36">
        <f>SUMIFS(СВЦЭМ!$D$39:$D$782,СВЦЭМ!$A$39:$A$782,$A63,СВЦЭМ!$B$39:$B$782,C$44)+'СЕТ СН'!$G$14+СВЦЭМ!$D$10+'СЕТ СН'!$G$5-'СЕТ СН'!$G$24</f>
        <v>5451.8358480999996</v>
      </c>
      <c r="D63" s="36">
        <f>SUMIFS(СВЦЭМ!$D$39:$D$782,СВЦЭМ!$A$39:$A$782,$A63,СВЦЭМ!$B$39:$B$782,D$44)+'СЕТ СН'!$G$14+СВЦЭМ!$D$10+'СЕТ СН'!$G$5-'СЕТ СН'!$G$24</f>
        <v>5447.4667334599999</v>
      </c>
      <c r="E63" s="36">
        <f>SUMIFS(СВЦЭМ!$D$39:$D$782,СВЦЭМ!$A$39:$A$782,$A63,СВЦЭМ!$B$39:$B$782,E$44)+'СЕТ СН'!$G$14+СВЦЭМ!$D$10+'СЕТ СН'!$G$5-'СЕТ СН'!$G$24</f>
        <v>5450.6522003700002</v>
      </c>
      <c r="F63" s="36">
        <f>SUMIFS(СВЦЭМ!$D$39:$D$782,СВЦЭМ!$A$39:$A$782,$A63,СВЦЭМ!$B$39:$B$782,F$44)+'СЕТ СН'!$G$14+СВЦЭМ!$D$10+'СЕТ СН'!$G$5-'СЕТ СН'!$G$24</f>
        <v>5462.9752216699999</v>
      </c>
      <c r="G63" s="36">
        <f>SUMIFS(СВЦЭМ!$D$39:$D$782,СВЦЭМ!$A$39:$A$782,$A63,СВЦЭМ!$B$39:$B$782,G$44)+'СЕТ СН'!$G$14+СВЦЭМ!$D$10+'СЕТ СН'!$G$5-'СЕТ СН'!$G$24</f>
        <v>5449.4974538799997</v>
      </c>
      <c r="H63" s="36">
        <f>SUMIFS(СВЦЭМ!$D$39:$D$782,СВЦЭМ!$A$39:$A$782,$A63,СВЦЭМ!$B$39:$B$782,H$44)+'СЕТ СН'!$G$14+СВЦЭМ!$D$10+'СЕТ СН'!$G$5-'СЕТ СН'!$G$24</f>
        <v>5442.0840489900002</v>
      </c>
      <c r="I63" s="36">
        <f>SUMIFS(СВЦЭМ!$D$39:$D$782,СВЦЭМ!$A$39:$A$782,$A63,СВЦЭМ!$B$39:$B$782,I$44)+'СЕТ СН'!$G$14+СВЦЭМ!$D$10+'СЕТ СН'!$G$5-'СЕТ СН'!$G$24</f>
        <v>5454.9985862600006</v>
      </c>
      <c r="J63" s="36">
        <f>SUMIFS(СВЦЭМ!$D$39:$D$782,СВЦЭМ!$A$39:$A$782,$A63,СВЦЭМ!$B$39:$B$782,J$44)+'СЕТ СН'!$G$14+СВЦЭМ!$D$10+'СЕТ СН'!$G$5-'СЕТ СН'!$G$24</f>
        <v>5394.6477544600002</v>
      </c>
      <c r="K63" s="36">
        <f>SUMIFS(СВЦЭМ!$D$39:$D$782,СВЦЭМ!$A$39:$A$782,$A63,СВЦЭМ!$B$39:$B$782,K$44)+'СЕТ СН'!$G$14+СВЦЭМ!$D$10+'СЕТ СН'!$G$5-'СЕТ СН'!$G$24</f>
        <v>5361.4427613300004</v>
      </c>
      <c r="L63" s="36">
        <f>SUMIFS(СВЦЭМ!$D$39:$D$782,СВЦЭМ!$A$39:$A$782,$A63,СВЦЭМ!$B$39:$B$782,L$44)+'СЕТ СН'!$G$14+СВЦЭМ!$D$10+'СЕТ СН'!$G$5-'СЕТ СН'!$G$24</f>
        <v>5328.1998034899998</v>
      </c>
      <c r="M63" s="36">
        <f>SUMIFS(СВЦЭМ!$D$39:$D$782,СВЦЭМ!$A$39:$A$782,$A63,СВЦЭМ!$B$39:$B$782,M$44)+'СЕТ СН'!$G$14+СВЦЭМ!$D$10+'СЕТ СН'!$G$5-'СЕТ СН'!$G$24</f>
        <v>5332.6945568600004</v>
      </c>
      <c r="N63" s="36">
        <f>SUMIFS(СВЦЭМ!$D$39:$D$782,СВЦЭМ!$A$39:$A$782,$A63,СВЦЭМ!$B$39:$B$782,N$44)+'СЕТ СН'!$G$14+СВЦЭМ!$D$10+'СЕТ СН'!$G$5-'СЕТ СН'!$G$24</f>
        <v>5347.86932497</v>
      </c>
      <c r="O63" s="36">
        <f>SUMIFS(СВЦЭМ!$D$39:$D$782,СВЦЭМ!$A$39:$A$782,$A63,СВЦЭМ!$B$39:$B$782,O$44)+'СЕТ СН'!$G$14+СВЦЭМ!$D$10+'СЕТ СН'!$G$5-'СЕТ СН'!$G$24</f>
        <v>5302.2638232999998</v>
      </c>
      <c r="P63" s="36">
        <f>SUMIFS(СВЦЭМ!$D$39:$D$782,СВЦЭМ!$A$39:$A$782,$A63,СВЦЭМ!$B$39:$B$782,P$44)+'СЕТ СН'!$G$14+СВЦЭМ!$D$10+'СЕТ СН'!$G$5-'СЕТ СН'!$G$24</f>
        <v>5415.5473763400005</v>
      </c>
      <c r="Q63" s="36">
        <f>SUMIFS(СВЦЭМ!$D$39:$D$782,СВЦЭМ!$A$39:$A$782,$A63,СВЦЭМ!$B$39:$B$782,Q$44)+'СЕТ СН'!$G$14+СВЦЭМ!$D$10+'СЕТ СН'!$G$5-'СЕТ СН'!$G$24</f>
        <v>5429.38382327</v>
      </c>
      <c r="R63" s="36">
        <f>SUMIFS(СВЦЭМ!$D$39:$D$782,СВЦЭМ!$A$39:$A$782,$A63,СВЦЭМ!$B$39:$B$782,R$44)+'СЕТ СН'!$G$14+СВЦЭМ!$D$10+'СЕТ СН'!$G$5-'СЕТ СН'!$G$24</f>
        <v>5431.9885544999997</v>
      </c>
      <c r="S63" s="36">
        <f>SUMIFS(СВЦЭМ!$D$39:$D$782,СВЦЭМ!$A$39:$A$782,$A63,СВЦЭМ!$B$39:$B$782,S$44)+'СЕТ СН'!$G$14+СВЦЭМ!$D$10+'СЕТ СН'!$G$5-'СЕТ СН'!$G$24</f>
        <v>5408.2198977200005</v>
      </c>
      <c r="T63" s="36">
        <f>SUMIFS(СВЦЭМ!$D$39:$D$782,СВЦЭМ!$A$39:$A$782,$A63,СВЦЭМ!$B$39:$B$782,T$44)+'СЕТ СН'!$G$14+СВЦЭМ!$D$10+'СЕТ СН'!$G$5-'СЕТ СН'!$G$24</f>
        <v>5355.67634748</v>
      </c>
      <c r="U63" s="36">
        <f>SUMIFS(СВЦЭМ!$D$39:$D$782,СВЦЭМ!$A$39:$A$782,$A63,СВЦЭМ!$B$39:$B$782,U$44)+'СЕТ СН'!$G$14+СВЦЭМ!$D$10+'СЕТ СН'!$G$5-'СЕТ СН'!$G$24</f>
        <v>5307.6518398099997</v>
      </c>
      <c r="V63" s="36">
        <f>SUMIFS(СВЦЭМ!$D$39:$D$782,СВЦЭМ!$A$39:$A$782,$A63,СВЦЭМ!$B$39:$B$782,V$44)+'СЕТ СН'!$G$14+СВЦЭМ!$D$10+'СЕТ СН'!$G$5-'СЕТ СН'!$G$24</f>
        <v>5252.7431621300002</v>
      </c>
      <c r="W63" s="36">
        <f>SUMIFS(СВЦЭМ!$D$39:$D$782,СВЦЭМ!$A$39:$A$782,$A63,СВЦЭМ!$B$39:$B$782,W$44)+'СЕТ СН'!$G$14+СВЦЭМ!$D$10+'СЕТ СН'!$G$5-'СЕТ СН'!$G$24</f>
        <v>5339.9203380099998</v>
      </c>
      <c r="X63" s="36">
        <f>SUMIFS(СВЦЭМ!$D$39:$D$782,СВЦЭМ!$A$39:$A$782,$A63,СВЦЭМ!$B$39:$B$782,X$44)+'СЕТ СН'!$G$14+СВЦЭМ!$D$10+'СЕТ СН'!$G$5-'СЕТ СН'!$G$24</f>
        <v>5381.15952397</v>
      </c>
      <c r="Y63" s="36">
        <f>SUMIFS(СВЦЭМ!$D$39:$D$782,СВЦЭМ!$A$39:$A$782,$A63,СВЦЭМ!$B$39:$B$782,Y$44)+'СЕТ СН'!$G$14+СВЦЭМ!$D$10+'СЕТ СН'!$G$5-'СЕТ СН'!$G$24</f>
        <v>5397.75347074</v>
      </c>
    </row>
    <row r="64" spans="1:25" ht="15.75" x14ac:dyDescent="0.2">
      <c r="A64" s="35">
        <f t="shared" si="1"/>
        <v>44977</v>
      </c>
      <c r="B64" s="36">
        <f>SUMIFS(СВЦЭМ!$D$39:$D$782,СВЦЭМ!$A$39:$A$782,$A64,СВЦЭМ!$B$39:$B$782,B$44)+'СЕТ СН'!$G$14+СВЦЭМ!$D$10+'СЕТ СН'!$G$5-'СЕТ СН'!$G$24</f>
        <v>5460.0276930500004</v>
      </c>
      <c r="C64" s="36">
        <f>SUMIFS(СВЦЭМ!$D$39:$D$782,СВЦЭМ!$A$39:$A$782,$A64,СВЦЭМ!$B$39:$B$782,C$44)+'СЕТ СН'!$G$14+СВЦЭМ!$D$10+'СЕТ СН'!$G$5-'СЕТ СН'!$G$24</f>
        <v>5436.7907094800003</v>
      </c>
      <c r="D64" s="36">
        <f>SUMIFS(СВЦЭМ!$D$39:$D$782,СВЦЭМ!$A$39:$A$782,$A64,СВЦЭМ!$B$39:$B$782,D$44)+'СЕТ СН'!$G$14+СВЦЭМ!$D$10+'СЕТ СН'!$G$5-'СЕТ СН'!$G$24</f>
        <v>5446.2221245199999</v>
      </c>
      <c r="E64" s="36">
        <f>SUMIFS(СВЦЭМ!$D$39:$D$782,СВЦЭМ!$A$39:$A$782,$A64,СВЦЭМ!$B$39:$B$782,E$44)+'СЕТ СН'!$G$14+СВЦЭМ!$D$10+'СЕТ СН'!$G$5-'СЕТ СН'!$G$24</f>
        <v>5452.6382518</v>
      </c>
      <c r="F64" s="36">
        <f>SUMIFS(СВЦЭМ!$D$39:$D$782,СВЦЭМ!$A$39:$A$782,$A64,СВЦЭМ!$B$39:$B$782,F$44)+'СЕТ СН'!$G$14+СВЦЭМ!$D$10+'СЕТ СН'!$G$5-'СЕТ СН'!$G$24</f>
        <v>5425.62156289</v>
      </c>
      <c r="G64" s="36">
        <f>SUMIFS(СВЦЭМ!$D$39:$D$782,СВЦЭМ!$A$39:$A$782,$A64,СВЦЭМ!$B$39:$B$782,G$44)+'СЕТ СН'!$G$14+СВЦЭМ!$D$10+'СЕТ СН'!$G$5-'СЕТ СН'!$G$24</f>
        <v>5415.4772266999998</v>
      </c>
      <c r="H64" s="36">
        <f>SUMIFS(СВЦЭМ!$D$39:$D$782,СВЦЭМ!$A$39:$A$782,$A64,СВЦЭМ!$B$39:$B$782,H$44)+'СЕТ СН'!$G$14+СВЦЭМ!$D$10+'СЕТ СН'!$G$5-'СЕТ СН'!$G$24</f>
        <v>5375.5982057900001</v>
      </c>
      <c r="I64" s="36">
        <f>SUMIFS(СВЦЭМ!$D$39:$D$782,СВЦЭМ!$A$39:$A$782,$A64,СВЦЭМ!$B$39:$B$782,I$44)+'СЕТ СН'!$G$14+СВЦЭМ!$D$10+'СЕТ СН'!$G$5-'СЕТ СН'!$G$24</f>
        <v>5317.5535652400004</v>
      </c>
      <c r="J64" s="36">
        <f>SUMIFS(СВЦЭМ!$D$39:$D$782,СВЦЭМ!$A$39:$A$782,$A64,СВЦЭМ!$B$39:$B$782,J$44)+'СЕТ СН'!$G$14+СВЦЭМ!$D$10+'СЕТ СН'!$G$5-'СЕТ СН'!$G$24</f>
        <v>5279.6959274399997</v>
      </c>
      <c r="K64" s="36">
        <f>SUMIFS(СВЦЭМ!$D$39:$D$782,СВЦЭМ!$A$39:$A$782,$A64,СВЦЭМ!$B$39:$B$782,K$44)+'СЕТ СН'!$G$14+СВЦЭМ!$D$10+'СЕТ СН'!$G$5-'СЕТ СН'!$G$24</f>
        <v>5238.5207777300002</v>
      </c>
      <c r="L64" s="36">
        <f>SUMIFS(СВЦЭМ!$D$39:$D$782,СВЦЭМ!$A$39:$A$782,$A64,СВЦЭМ!$B$39:$B$782,L$44)+'СЕТ СН'!$G$14+СВЦЭМ!$D$10+'СЕТ СН'!$G$5-'СЕТ СН'!$G$24</f>
        <v>5217.2124737499998</v>
      </c>
      <c r="M64" s="36">
        <f>SUMIFS(СВЦЭМ!$D$39:$D$782,СВЦЭМ!$A$39:$A$782,$A64,СВЦЭМ!$B$39:$B$782,M$44)+'СЕТ СН'!$G$14+СВЦЭМ!$D$10+'СЕТ СН'!$G$5-'СЕТ СН'!$G$24</f>
        <v>5240.0648233900001</v>
      </c>
      <c r="N64" s="36">
        <f>SUMIFS(СВЦЭМ!$D$39:$D$782,СВЦЭМ!$A$39:$A$782,$A64,СВЦЭМ!$B$39:$B$782,N$44)+'СЕТ СН'!$G$14+СВЦЭМ!$D$10+'СЕТ СН'!$G$5-'СЕТ СН'!$G$24</f>
        <v>5261.0450177399998</v>
      </c>
      <c r="O64" s="36">
        <f>SUMIFS(СВЦЭМ!$D$39:$D$782,СВЦЭМ!$A$39:$A$782,$A64,СВЦЭМ!$B$39:$B$782,O$44)+'СЕТ СН'!$G$14+СВЦЭМ!$D$10+'СЕТ СН'!$G$5-'СЕТ СН'!$G$24</f>
        <v>5275.3265567400003</v>
      </c>
      <c r="P64" s="36">
        <f>SUMIFS(СВЦЭМ!$D$39:$D$782,СВЦЭМ!$A$39:$A$782,$A64,СВЦЭМ!$B$39:$B$782,P$44)+'СЕТ СН'!$G$14+СВЦЭМ!$D$10+'СЕТ СН'!$G$5-'СЕТ СН'!$G$24</f>
        <v>5280.4080923900001</v>
      </c>
      <c r="Q64" s="36">
        <f>SUMIFS(СВЦЭМ!$D$39:$D$782,СВЦЭМ!$A$39:$A$782,$A64,СВЦЭМ!$B$39:$B$782,Q$44)+'СЕТ СН'!$G$14+СВЦЭМ!$D$10+'СЕТ СН'!$G$5-'СЕТ СН'!$G$24</f>
        <v>5273.3488651999996</v>
      </c>
      <c r="R64" s="36">
        <f>SUMIFS(СВЦЭМ!$D$39:$D$782,СВЦЭМ!$A$39:$A$782,$A64,СВЦЭМ!$B$39:$B$782,R$44)+'СЕТ СН'!$G$14+СВЦЭМ!$D$10+'СЕТ СН'!$G$5-'СЕТ СН'!$G$24</f>
        <v>5315.9021145099996</v>
      </c>
      <c r="S64" s="36">
        <f>SUMIFS(СВЦЭМ!$D$39:$D$782,СВЦЭМ!$A$39:$A$782,$A64,СВЦЭМ!$B$39:$B$782,S$44)+'СЕТ СН'!$G$14+СВЦЭМ!$D$10+'СЕТ СН'!$G$5-'СЕТ СН'!$G$24</f>
        <v>5329.1733372099998</v>
      </c>
      <c r="T64" s="36">
        <f>SUMIFS(СВЦЭМ!$D$39:$D$782,СВЦЭМ!$A$39:$A$782,$A64,СВЦЭМ!$B$39:$B$782,T$44)+'СЕТ СН'!$G$14+СВЦЭМ!$D$10+'СЕТ СН'!$G$5-'СЕТ СН'!$G$24</f>
        <v>5296.2485006999996</v>
      </c>
      <c r="U64" s="36">
        <f>SUMIFS(СВЦЭМ!$D$39:$D$782,СВЦЭМ!$A$39:$A$782,$A64,СВЦЭМ!$B$39:$B$782,U$44)+'СЕТ СН'!$G$14+СВЦЭМ!$D$10+'СЕТ СН'!$G$5-'СЕТ СН'!$G$24</f>
        <v>5263.7667662800004</v>
      </c>
      <c r="V64" s="36">
        <f>SUMIFS(СВЦЭМ!$D$39:$D$782,СВЦЭМ!$A$39:$A$782,$A64,СВЦЭМ!$B$39:$B$782,V$44)+'СЕТ СН'!$G$14+СВЦЭМ!$D$10+'СЕТ СН'!$G$5-'СЕТ СН'!$G$24</f>
        <v>5281.9716291900004</v>
      </c>
      <c r="W64" s="36">
        <f>SUMIFS(СВЦЭМ!$D$39:$D$782,СВЦЭМ!$A$39:$A$782,$A64,СВЦЭМ!$B$39:$B$782,W$44)+'СЕТ СН'!$G$14+СВЦЭМ!$D$10+'СЕТ СН'!$G$5-'СЕТ СН'!$G$24</f>
        <v>5294.9035908400001</v>
      </c>
      <c r="X64" s="36">
        <f>SUMIFS(СВЦЭМ!$D$39:$D$782,СВЦЭМ!$A$39:$A$782,$A64,СВЦЭМ!$B$39:$B$782,X$44)+'СЕТ СН'!$G$14+СВЦЭМ!$D$10+'СЕТ СН'!$G$5-'СЕТ СН'!$G$24</f>
        <v>5336.2059566200005</v>
      </c>
      <c r="Y64" s="36">
        <f>SUMIFS(СВЦЭМ!$D$39:$D$782,СВЦЭМ!$A$39:$A$782,$A64,СВЦЭМ!$B$39:$B$782,Y$44)+'СЕТ СН'!$G$14+СВЦЭМ!$D$10+'СЕТ СН'!$G$5-'СЕТ СН'!$G$24</f>
        <v>5362.4567025699998</v>
      </c>
    </row>
    <row r="65" spans="1:27" ht="15.75" x14ac:dyDescent="0.2">
      <c r="A65" s="35">
        <f t="shared" si="1"/>
        <v>44978</v>
      </c>
      <c r="B65" s="36">
        <f>SUMIFS(СВЦЭМ!$D$39:$D$782,СВЦЭМ!$A$39:$A$782,$A65,СВЦЭМ!$B$39:$B$782,B$44)+'СЕТ СН'!$G$14+СВЦЭМ!$D$10+'СЕТ СН'!$G$5-'СЕТ СН'!$G$24</f>
        <v>5402.5389149100001</v>
      </c>
      <c r="C65" s="36">
        <f>SUMIFS(СВЦЭМ!$D$39:$D$782,СВЦЭМ!$A$39:$A$782,$A65,СВЦЭМ!$B$39:$B$782,C$44)+'СЕТ СН'!$G$14+СВЦЭМ!$D$10+'СЕТ СН'!$G$5-'СЕТ СН'!$G$24</f>
        <v>5437.4519256800004</v>
      </c>
      <c r="D65" s="36">
        <f>SUMIFS(СВЦЭМ!$D$39:$D$782,СВЦЭМ!$A$39:$A$782,$A65,СВЦЭМ!$B$39:$B$782,D$44)+'СЕТ СН'!$G$14+СВЦЭМ!$D$10+'СЕТ СН'!$G$5-'СЕТ СН'!$G$24</f>
        <v>5446.3947440000002</v>
      </c>
      <c r="E65" s="36">
        <f>SUMIFS(СВЦЭМ!$D$39:$D$782,СВЦЭМ!$A$39:$A$782,$A65,СВЦЭМ!$B$39:$B$782,E$44)+'СЕТ СН'!$G$14+СВЦЭМ!$D$10+'СЕТ СН'!$G$5-'СЕТ СН'!$G$24</f>
        <v>5445.8098715800006</v>
      </c>
      <c r="F65" s="36">
        <f>SUMIFS(СВЦЭМ!$D$39:$D$782,СВЦЭМ!$A$39:$A$782,$A65,СВЦЭМ!$B$39:$B$782,F$44)+'СЕТ СН'!$G$14+СВЦЭМ!$D$10+'СЕТ СН'!$G$5-'СЕТ СН'!$G$24</f>
        <v>5425.21272709</v>
      </c>
      <c r="G65" s="36">
        <f>SUMIFS(СВЦЭМ!$D$39:$D$782,СВЦЭМ!$A$39:$A$782,$A65,СВЦЭМ!$B$39:$B$782,G$44)+'СЕТ СН'!$G$14+СВЦЭМ!$D$10+'СЕТ СН'!$G$5-'СЕТ СН'!$G$24</f>
        <v>5343.8709773600003</v>
      </c>
      <c r="H65" s="36">
        <f>SUMIFS(СВЦЭМ!$D$39:$D$782,СВЦЭМ!$A$39:$A$782,$A65,СВЦЭМ!$B$39:$B$782,H$44)+'СЕТ СН'!$G$14+СВЦЭМ!$D$10+'СЕТ СН'!$G$5-'СЕТ СН'!$G$24</f>
        <v>5292.0084330899999</v>
      </c>
      <c r="I65" s="36">
        <f>SUMIFS(СВЦЭМ!$D$39:$D$782,СВЦЭМ!$A$39:$A$782,$A65,СВЦЭМ!$B$39:$B$782,I$44)+'СЕТ СН'!$G$14+СВЦЭМ!$D$10+'СЕТ СН'!$G$5-'СЕТ СН'!$G$24</f>
        <v>5260.7773360600004</v>
      </c>
      <c r="J65" s="36">
        <f>SUMIFS(СВЦЭМ!$D$39:$D$782,СВЦЭМ!$A$39:$A$782,$A65,СВЦЭМ!$B$39:$B$782,J$44)+'СЕТ СН'!$G$14+СВЦЭМ!$D$10+'СЕТ СН'!$G$5-'СЕТ СН'!$G$24</f>
        <v>5225.3160731799999</v>
      </c>
      <c r="K65" s="36">
        <f>SUMIFS(СВЦЭМ!$D$39:$D$782,СВЦЭМ!$A$39:$A$782,$A65,СВЦЭМ!$B$39:$B$782,K$44)+'СЕТ СН'!$G$14+СВЦЭМ!$D$10+'СЕТ СН'!$G$5-'СЕТ СН'!$G$24</f>
        <v>5210.5747759400001</v>
      </c>
      <c r="L65" s="36">
        <f>SUMIFS(СВЦЭМ!$D$39:$D$782,СВЦЭМ!$A$39:$A$782,$A65,СВЦЭМ!$B$39:$B$782,L$44)+'СЕТ СН'!$G$14+СВЦЭМ!$D$10+'СЕТ СН'!$G$5-'СЕТ СН'!$G$24</f>
        <v>5227.0053491799999</v>
      </c>
      <c r="M65" s="36">
        <f>SUMIFS(СВЦЭМ!$D$39:$D$782,СВЦЭМ!$A$39:$A$782,$A65,СВЦЭМ!$B$39:$B$782,M$44)+'СЕТ СН'!$G$14+СВЦЭМ!$D$10+'СЕТ СН'!$G$5-'СЕТ СН'!$G$24</f>
        <v>5267.3148692000004</v>
      </c>
      <c r="N65" s="36">
        <f>SUMIFS(СВЦЭМ!$D$39:$D$782,СВЦЭМ!$A$39:$A$782,$A65,СВЦЭМ!$B$39:$B$782,N$44)+'СЕТ СН'!$G$14+СВЦЭМ!$D$10+'СЕТ СН'!$G$5-'СЕТ СН'!$G$24</f>
        <v>5297.1106153500004</v>
      </c>
      <c r="O65" s="36">
        <f>SUMIFS(СВЦЭМ!$D$39:$D$782,СВЦЭМ!$A$39:$A$782,$A65,СВЦЭМ!$B$39:$B$782,O$44)+'СЕТ СН'!$G$14+СВЦЭМ!$D$10+'СЕТ СН'!$G$5-'СЕТ СН'!$G$24</f>
        <v>5324.2744647999998</v>
      </c>
      <c r="P65" s="36">
        <f>SUMIFS(СВЦЭМ!$D$39:$D$782,СВЦЭМ!$A$39:$A$782,$A65,СВЦЭМ!$B$39:$B$782,P$44)+'СЕТ СН'!$G$14+СВЦЭМ!$D$10+'СЕТ СН'!$G$5-'СЕТ СН'!$G$24</f>
        <v>5336.1067743000003</v>
      </c>
      <c r="Q65" s="36">
        <f>SUMIFS(СВЦЭМ!$D$39:$D$782,СВЦЭМ!$A$39:$A$782,$A65,СВЦЭМ!$B$39:$B$782,Q$44)+'СЕТ СН'!$G$14+СВЦЭМ!$D$10+'СЕТ СН'!$G$5-'СЕТ СН'!$G$24</f>
        <v>5317.2772975500002</v>
      </c>
      <c r="R65" s="36">
        <f>SUMIFS(СВЦЭМ!$D$39:$D$782,СВЦЭМ!$A$39:$A$782,$A65,СВЦЭМ!$B$39:$B$782,R$44)+'СЕТ СН'!$G$14+СВЦЭМ!$D$10+'СЕТ СН'!$G$5-'СЕТ СН'!$G$24</f>
        <v>5281.2801481799997</v>
      </c>
      <c r="S65" s="36">
        <f>SUMIFS(СВЦЭМ!$D$39:$D$782,СВЦЭМ!$A$39:$A$782,$A65,СВЦЭМ!$B$39:$B$782,S$44)+'СЕТ СН'!$G$14+СВЦЭМ!$D$10+'СЕТ СН'!$G$5-'СЕТ СН'!$G$24</f>
        <v>5241.7522873400003</v>
      </c>
      <c r="T65" s="36">
        <f>SUMIFS(СВЦЭМ!$D$39:$D$782,СВЦЭМ!$A$39:$A$782,$A65,СВЦЭМ!$B$39:$B$782,T$44)+'СЕТ СН'!$G$14+СВЦЭМ!$D$10+'СЕТ СН'!$G$5-'СЕТ СН'!$G$24</f>
        <v>5214.9846728000002</v>
      </c>
      <c r="U65" s="36">
        <f>SUMIFS(СВЦЭМ!$D$39:$D$782,СВЦЭМ!$A$39:$A$782,$A65,СВЦЭМ!$B$39:$B$782,U$44)+'СЕТ СН'!$G$14+СВЦЭМ!$D$10+'СЕТ СН'!$G$5-'СЕТ СН'!$G$24</f>
        <v>5229.2466590900003</v>
      </c>
      <c r="V65" s="36">
        <f>SUMIFS(СВЦЭМ!$D$39:$D$782,СВЦЭМ!$A$39:$A$782,$A65,СВЦЭМ!$B$39:$B$782,V$44)+'СЕТ СН'!$G$14+СВЦЭМ!$D$10+'СЕТ СН'!$G$5-'СЕТ СН'!$G$24</f>
        <v>5227.1392811000005</v>
      </c>
      <c r="W65" s="36">
        <f>SUMIFS(СВЦЭМ!$D$39:$D$782,СВЦЭМ!$A$39:$A$782,$A65,СВЦЭМ!$B$39:$B$782,W$44)+'СЕТ СН'!$G$14+СВЦЭМ!$D$10+'СЕТ СН'!$G$5-'СЕТ СН'!$G$24</f>
        <v>5260.6907555500002</v>
      </c>
      <c r="X65" s="36">
        <f>SUMIFS(СВЦЭМ!$D$39:$D$782,СВЦЭМ!$A$39:$A$782,$A65,СВЦЭМ!$B$39:$B$782,X$44)+'СЕТ СН'!$G$14+СВЦЭМ!$D$10+'СЕТ СН'!$G$5-'СЕТ СН'!$G$24</f>
        <v>5290.76869085</v>
      </c>
      <c r="Y65" s="36">
        <f>SUMIFS(СВЦЭМ!$D$39:$D$782,СВЦЭМ!$A$39:$A$782,$A65,СВЦЭМ!$B$39:$B$782,Y$44)+'СЕТ СН'!$G$14+СВЦЭМ!$D$10+'СЕТ СН'!$G$5-'СЕТ СН'!$G$24</f>
        <v>5356.0469496200003</v>
      </c>
    </row>
    <row r="66" spans="1:27" ht="15.75" x14ac:dyDescent="0.2">
      <c r="A66" s="35">
        <f t="shared" si="1"/>
        <v>44979</v>
      </c>
      <c r="B66" s="36">
        <f>SUMIFS(СВЦЭМ!$D$39:$D$782,СВЦЭМ!$A$39:$A$782,$A66,СВЦЭМ!$B$39:$B$782,B$44)+'СЕТ СН'!$G$14+СВЦЭМ!$D$10+'СЕТ СН'!$G$5-'СЕТ СН'!$G$24</f>
        <v>5418.5120379600003</v>
      </c>
      <c r="C66" s="36">
        <f>SUMIFS(СВЦЭМ!$D$39:$D$782,СВЦЭМ!$A$39:$A$782,$A66,СВЦЭМ!$B$39:$B$782,C$44)+'СЕТ СН'!$G$14+СВЦЭМ!$D$10+'СЕТ СН'!$G$5-'СЕТ СН'!$G$24</f>
        <v>5475.15192845</v>
      </c>
      <c r="D66" s="36">
        <f>SUMIFS(СВЦЭМ!$D$39:$D$782,СВЦЭМ!$A$39:$A$782,$A66,СВЦЭМ!$B$39:$B$782,D$44)+'СЕТ СН'!$G$14+СВЦЭМ!$D$10+'СЕТ СН'!$G$5-'СЕТ СН'!$G$24</f>
        <v>5484.1788048199996</v>
      </c>
      <c r="E66" s="36">
        <f>SUMIFS(СВЦЭМ!$D$39:$D$782,СВЦЭМ!$A$39:$A$782,$A66,СВЦЭМ!$B$39:$B$782,E$44)+'СЕТ СН'!$G$14+СВЦЭМ!$D$10+'СЕТ СН'!$G$5-'СЕТ СН'!$G$24</f>
        <v>5479.19950634</v>
      </c>
      <c r="F66" s="36">
        <f>SUMIFS(СВЦЭМ!$D$39:$D$782,СВЦЭМ!$A$39:$A$782,$A66,СВЦЭМ!$B$39:$B$782,F$44)+'СЕТ СН'!$G$14+СВЦЭМ!$D$10+'СЕТ СН'!$G$5-'СЕТ СН'!$G$24</f>
        <v>5447.6415767199996</v>
      </c>
      <c r="G66" s="36">
        <f>SUMIFS(СВЦЭМ!$D$39:$D$782,СВЦЭМ!$A$39:$A$782,$A66,СВЦЭМ!$B$39:$B$782,G$44)+'СЕТ СН'!$G$14+СВЦЭМ!$D$10+'СЕТ СН'!$G$5-'СЕТ СН'!$G$24</f>
        <v>5368.7144867900006</v>
      </c>
      <c r="H66" s="36">
        <f>SUMIFS(СВЦЭМ!$D$39:$D$782,СВЦЭМ!$A$39:$A$782,$A66,СВЦЭМ!$B$39:$B$782,H$44)+'СЕТ СН'!$G$14+СВЦЭМ!$D$10+'СЕТ СН'!$G$5-'СЕТ СН'!$G$24</f>
        <v>5273.9464159199997</v>
      </c>
      <c r="I66" s="36">
        <f>SUMIFS(СВЦЭМ!$D$39:$D$782,СВЦЭМ!$A$39:$A$782,$A66,СВЦЭМ!$B$39:$B$782,I$44)+'СЕТ СН'!$G$14+СВЦЭМ!$D$10+'СЕТ СН'!$G$5-'СЕТ СН'!$G$24</f>
        <v>5247.2446828900001</v>
      </c>
      <c r="J66" s="36">
        <f>SUMIFS(СВЦЭМ!$D$39:$D$782,СВЦЭМ!$A$39:$A$782,$A66,СВЦЭМ!$B$39:$B$782,J$44)+'СЕТ СН'!$G$14+СВЦЭМ!$D$10+'СЕТ СН'!$G$5-'СЕТ СН'!$G$24</f>
        <v>5238.6404816300001</v>
      </c>
      <c r="K66" s="36">
        <f>SUMIFS(СВЦЭМ!$D$39:$D$782,СВЦЭМ!$A$39:$A$782,$A66,СВЦЭМ!$B$39:$B$782,K$44)+'СЕТ СН'!$G$14+СВЦЭМ!$D$10+'СЕТ СН'!$G$5-'СЕТ СН'!$G$24</f>
        <v>5225.4333458700003</v>
      </c>
      <c r="L66" s="36">
        <f>SUMIFS(СВЦЭМ!$D$39:$D$782,СВЦЭМ!$A$39:$A$782,$A66,СВЦЭМ!$B$39:$B$782,L$44)+'СЕТ СН'!$G$14+СВЦЭМ!$D$10+'СЕТ СН'!$G$5-'СЕТ СН'!$G$24</f>
        <v>5226.4168104800001</v>
      </c>
      <c r="M66" s="36">
        <f>SUMIFS(СВЦЭМ!$D$39:$D$782,СВЦЭМ!$A$39:$A$782,$A66,СВЦЭМ!$B$39:$B$782,M$44)+'СЕТ СН'!$G$14+СВЦЭМ!$D$10+'СЕТ СН'!$G$5-'СЕТ СН'!$G$24</f>
        <v>5264.57557946</v>
      </c>
      <c r="N66" s="36">
        <f>SUMIFS(СВЦЭМ!$D$39:$D$782,СВЦЭМ!$A$39:$A$782,$A66,СВЦЭМ!$B$39:$B$782,N$44)+'СЕТ СН'!$G$14+СВЦЭМ!$D$10+'СЕТ СН'!$G$5-'СЕТ СН'!$G$24</f>
        <v>5301.5005625499998</v>
      </c>
      <c r="O66" s="36">
        <f>SUMIFS(СВЦЭМ!$D$39:$D$782,СВЦЭМ!$A$39:$A$782,$A66,СВЦЭМ!$B$39:$B$782,O$44)+'СЕТ СН'!$G$14+СВЦЭМ!$D$10+'СЕТ СН'!$G$5-'СЕТ СН'!$G$24</f>
        <v>5281.9913678900002</v>
      </c>
      <c r="P66" s="36">
        <f>SUMIFS(СВЦЭМ!$D$39:$D$782,СВЦЭМ!$A$39:$A$782,$A66,СВЦЭМ!$B$39:$B$782,P$44)+'СЕТ СН'!$G$14+СВЦЭМ!$D$10+'СЕТ СН'!$G$5-'СЕТ СН'!$G$24</f>
        <v>5290.5404547400003</v>
      </c>
      <c r="Q66" s="36">
        <f>SUMIFS(СВЦЭМ!$D$39:$D$782,СВЦЭМ!$A$39:$A$782,$A66,СВЦЭМ!$B$39:$B$782,Q$44)+'СЕТ СН'!$G$14+СВЦЭМ!$D$10+'СЕТ СН'!$G$5-'СЕТ СН'!$G$24</f>
        <v>5303.9860558</v>
      </c>
      <c r="R66" s="36">
        <f>SUMIFS(СВЦЭМ!$D$39:$D$782,СВЦЭМ!$A$39:$A$782,$A66,СВЦЭМ!$B$39:$B$782,R$44)+'СЕТ СН'!$G$14+СВЦЭМ!$D$10+'СЕТ СН'!$G$5-'СЕТ СН'!$G$24</f>
        <v>5273.2772688499999</v>
      </c>
      <c r="S66" s="36">
        <f>SUMIFS(СВЦЭМ!$D$39:$D$782,СВЦЭМ!$A$39:$A$782,$A66,СВЦЭМ!$B$39:$B$782,S$44)+'СЕТ СН'!$G$14+СВЦЭМ!$D$10+'СЕТ СН'!$G$5-'СЕТ СН'!$G$24</f>
        <v>5235.4709640000001</v>
      </c>
      <c r="T66" s="36">
        <f>SUMIFS(СВЦЭМ!$D$39:$D$782,СВЦЭМ!$A$39:$A$782,$A66,СВЦЭМ!$B$39:$B$782,T$44)+'СЕТ СН'!$G$14+СВЦЭМ!$D$10+'СЕТ СН'!$G$5-'СЕТ СН'!$G$24</f>
        <v>5215.1643877300003</v>
      </c>
      <c r="U66" s="36">
        <f>SUMIFS(СВЦЭМ!$D$39:$D$782,СВЦЭМ!$A$39:$A$782,$A66,СВЦЭМ!$B$39:$B$782,U$44)+'СЕТ СН'!$G$14+СВЦЭМ!$D$10+'СЕТ СН'!$G$5-'СЕТ СН'!$G$24</f>
        <v>5251.9818020399998</v>
      </c>
      <c r="V66" s="36">
        <f>SUMIFS(СВЦЭМ!$D$39:$D$782,СВЦЭМ!$A$39:$A$782,$A66,СВЦЭМ!$B$39:$B$782,V$44)+'СЕТ СН'!$G$14+СВЦЭМ!$D$10+'СЕТ СН'!$G$5-'СЕТ СН'!$G$24</f>
        <v>5263.2149903999998</v>
      </c>
      <c r="W66" s="36">
        <f>SUMIFS(СВЦЭМ!$D$39:$D$782,СВЦЭМ!$A$39:$A$782,$A66,СВЦЭМ!$B$39:$B$782,W$44)+'СЕТ СН'!$G$14+СВЦЭМ!$D$10+'СЕТ СН'!$G$5-'СЕТ СН'!$G$24</f>
        <v>5296.5255276400003</v>
      </c>
      <c r="X66" s="36">
        <f>SUMIFS(СВЦЭМ!$D$39:$D$782,СВЦЭМ!$A$39:$A$782,$A66,СВЦЭМ!$B$39:$B$782,X$44)+'СЕТ СН'!$G$14+СВЦЭМ!$D$10+'СЕТ СН'!$G$5-'СЕТ СН'!$G$24</f>
        <v>5328.3378419600003</v>
      </c>
      <c r="Y66" s="36">
        <f>SUMIFS(СВЦЭМ!$D$39:$D$782,СВЦЭМ!$A$39:$A$782,$A66,СВЦЭМ!$B$39:$B$782,Y$44)+'СЕТ СН'!$G$14+СВЦЭМ!$D$10+'СЕТ СН'!$G$5-'СЕТ СН'!$G$24</f>
        <v>5363.2589027499998</v>
      </c>
    </row>
    <row r="67" spans="1:27" ht="15.75" x14ac:dyDescent="0.2">
      <c r="A67" s="35">
        <f t="shared" si="1"/>
        <v>44980</v>
      </c>
      <c r="B67" s="36">
        <f>SUMIFS(СВЦЭМ!$D$39:$D$782,СВЦЭМ!$A$39:$A$782,$A67,СВЦЭМ!$B$39:$B$782,B$44)+'СЕТ СН'!$G$14+СВЦЭМ!$D$10+'СЕТ СН'!$G$5-'СЕТ СН'!$G$24</f>
        <v>5405.0776256999998</v>
      </c>
      <c r="C67" s="36">
        <f>SUMIFS(СВЦЭМ!$D$39:$D$782,СВЦЭМ!$A$39:$A$782,$A67,СВЦЭМ!$B$39:$B$782,C$44)+'СЕТ СН'!$G$14+СВЦЭМ!$D$10+'СЕТ СН'!$G$5-'СЕТ СН'!$G$24</f>
        <v>5375.4342791899999</v>
      </c>
      <c r="D67" s="36">
        <f>SUMIFS(СВЦЭМ!$D$39:$D$782,СВЦЭМ!$A$39:$A$782,$A67,СВЦЭМ!$B$39:$B$782,D$44)+'СЕТ СН'!$G$14+СВЦЭМ!$D$10+'СЕТ СН'!$G$5-'СЕТ СН'!$G$24</f>
        <v>5380.3907730000001</v>
      </c>
      <c r="E67" s="36">
        <f>SUMIFS(СВЦЭМ!$D$39:$D$782,СВЦЭМ!$A$39:$A$782,$A67,СВЦЭМ!$B$39:$B$782,E$44)+'СЕТ СН'!$G$14+СВЦЭМ!$D$10+'СЕТ СН'!$G$5-'СЕТ СН'!$G$24</f>
        <v>5385.6208256099999</v>
      </c>
      <c r="F67" s="36">
        <f>SUMIFS(СВЦЭМ!$D$39:$D$782,СВЦЭМ!$A$39:$A$782,$A67,СВЦЭМ!$B$39:$B$782,F$44)+'СЕТ СН'!$G$14+СВЦЭМ!$D$10+'СЕТ СН'!$G$5-'СЕТ СН'!$G$24</f>
        <v>5381.8223987299998</v>
      </c>
      <c r="G67" s="36">
        <f>SUMIFS(СВЦЭМ!$D$39:$D$782,СВЦЭМ!$A$39:$A$782,$A67,СВЦЭМ!$B$39:$B$782,G$44)+'СЕТ СН'!$G$14+СВЦЭМ!$D$10+'СЕТ СН'!$G$5-'СЕТ СН'!$G$24</f>
        <v>5361.4531333699997</v>
      </c>
      <c r="H67" s="36">
        <f>SUMIFS(СВЦЭМ!$D$39:$D$782,СВЦЭМ!$A$39:$A$782,$A67,СВЦЭМ!$B$39:$B$782,H$44)+'СЕТ СН'!$G$14+СВЦЭМ!$D$10+'СЕТ СН'!$G$5-'СЕТ СН'!$G$24</f>
        <v>5301.8608167800003</v>
      </c>
      <c r="I67" s="36">
        <f>SUMIFS(СВЦЭМ!$D$39:$D$782,СВЦЭМ!$A$39:$A$782,$A67,СВЦЭМ!$B$39:$B$782,I$44)+'СЕТ СН'!$G$14+СВЦЭМ!$D$10+'СЕТ СН'!$G$5-'СЕТ СН'!$G$24</f>
        <v>5215.4399520000006</v>
      </c>
      <c r="J67" s="36">
        <f>SUMIFS(СВЦЭМ!$D$39:$D$782,СВЦЭМ!$A$39:$A$782,$A67,СВЦЭМ!$B$39:$B$782,J$44)+'СЕТ СН'!$G$14+СВЦЭМ!$D$10+'СЕТ СН'!$G$5-'СЕТ СН'!$G$24</f>
        <v>5141.7813236900001</v>
      </c>
      <c r="K67" s="36">
        <f>SUMIFS(СВЦЭМ!$D$39:$D$782,СВЦЭМ!$A$39:$A$782,$A67,СВЦЭМ!$B$39:$B$782,K$44)+'СЕТ СН'!$G$14+СВЦЭМ!$D$10+'СЕТ СН'!$G$5-'СЕТ СН'!$G$24</f>
        <v>5123.7196936800001</v>
      </c>
      <c r="L67" s="36">
        <f>SUMIFS(СВЦЭМ!$D$39:$D$782,СВЦЭМ!$A$39:$A$782,$A67,СВЦЭМ!$B$39:$B$782,L$44)+'СЕТ СН'!$G$14+СВЦЭМ!$D$10+'СЕТ СН'!$G$5-'СЕТ СН'!$G$24</f>
        <v>5157.3620534000001</v>
      </c>
      <c r="M67" s="36">
        <f>SUMIFS(СВЦЭМ!$D$39:$D$782,СВЦЭМ!$A$39:$A$782,$A67,СВЦЭМ!$B$39:$B$782,M$44)+'СЕТ СН'!$G$14+СВЦЭМ!$D$10+'СЕТ СН'!$G$5-'СЕТ СН'!$G$24</f>
        <v>5170.3474618800001</v>
      </c>
      <c r="N67" s="36">
        <f>SUMIFS(СВЦЭМ!$D$39:$D$782,СВЦЭМ!$A$39:$A$782,$A67,СВЦЭМ!$B$39:$B$782,N$44)+'СЕТ СН'!$G$14+СВЦЭМ!$D$10+'СЕТ СН'!$G$5-'СЕТ СН'!$G$24</f>
        <v>5218.8350974700006</v>
      </c>
      <c r="O67" s="36">
        <f>SUMIFS(СВЦЭМ!$D$39:$D$782,СВЦЭМ!$A$39:$A$782,$A67,СВЦЭМ!$B$39:$B$782,O$44)+'СЕТ СН'!$G$14+СВЦЭМ!$D$10+'СЕТ СН'!$G$5-'СЕТ СН'!$G$24</f>
        <v>5227.8113126300004</v>
      </c>
      <c r="P67" s="36">
        <f>SUMIFS(СВЦЭМ!$D$39:$D$782,СВЦЭМ!$A$39:$A$782,$A67,СВЦЭМ!$B$39:$B$782,P$44)+'СЕТ СН'!$G$14+СВЦЭМ!$D$10+'СЕТ СН'!$G$5-'СЕТ СН'!$G$24</f>
        <v>5252.78694524</v>
      </c>
      <c r="Q67" s="36">
        <f>SUMIFS(СВЦЭМ!$D$39:$D$782,СВЦЭМ!$A$39:$A$782,$A67,СВЦЭМ!$B$39:$B$782,Q$44)+'СЕТ СН'!$G$14+СВЦЭМ!$D$10+'СЕТ СН'!$G$5-'СЕТ СН'!$G$24</f>
        <v>5245.3809956700006</v>
      </c>
      <c r="R67" s="36">
        <f>SUMIFS(СВЦЭМ!$D$39:$D$782,СВЦЭМ!$A$39:$A$782,$A67,СВЦЭМ!$B$39:$B$782,R$44)+'СЕТ СН'!$G$14+СВЦЭМ!$D$10+'СЕТ СН'!$G$5-'СЕТ СН'!$G$24</f>
        <v>5240.4188352399997</v>
      </c>
      <c r="S67" s="36">
        <f>SUMIFS(СВЦЭМ!$D$39:$D$782,СВЦЭМ!$A$39:$A$782,$A67,СВЦЭМ!$B$39:$B$782,S$44)+'СЕТ СН'!$G$14+СВЦЭМ!$D$10+'СЕТ СН'!$G$5-'СЕТ СН'!$G$24</f>
        <v>5210.4507179800003</v>
      </c>
      <c r="T67" s="36">
        <f>SUMIFS(СВЦЭМ!$D$39:$D$782,СВЦЭМ!$A$39:$A$782,$A67,СВЦЭМ!$B$39:$B$782,T$44)+'СЕТ СН'!$G$14+СВЦЭМ!$D$10+'СЕТ СН'!$G$5-'СЕТ СН'!$G$24</f>
        <v>5158.8630156400004</v>
      </c>
      <c r="U67" s="36">
        <f>SUMIFS(СВЦЭМ!$D$39:$D$782,СВЦЭМ!$A$39:$A$782,$A67,СВЦЭМ!$B$39:$B$782,U$44)+'СЕТ СН'!$G$14+СВЦЭМ!$D$10+'СЕТ СН'!$G$5-'СЕТ СН'!$G$24</f>
        <v>5149.3117505400005</v>
      </c>
      <c r="V67" s="36">
        <f>SUMIFS(СВЦЭМ!$D$39:$D$782,СВЦЭМ!$A$39:$A$782,$A67,СВЦЭМ!$B$39:$B$782,V$44)+'СЕТ СН'!$G$14+СВЦЭМ!$D$10+'СЕТ СН'!$G$5-'СЕТ СН'!$G$24</f>
        <v>5164.9692245900005</v>
      </c>
      <c r="W67" s="36">
        <f>SUMIFS(СВЦЭМ!$D$39:$D$782,СВЦЭМ!$A$39:$A$782,$A67,СВЦЭМ!$B$39:$B$782,W$44)+'СЕТ СН'!$G$14+СВЦЭМ!$D$10+'СЕТ СН'!$G$5-'СЕТ СН'!$G$24</f>
        <v>5200.7040760999998</v>
      </c>
      <c r="X67" s="36">
        <f>SUMIFS(СВЦЭМ!$D$39:$D$782,СВЦЭМ!$A$39:$A$782,$A67,СВЦЭМ!$B$39:$B$782,X$44)+'СЕТ СН'!$G$14+СВЦЭМ!$D$10+'СЕТ СН'!$G$5-'СЕТ СН'!$G$24</f>
        <v>5236.37588633</v>
      </c>
      <c r="Y67" s="36">
        <f>SUMIFS(СВЦЭМ!$D$39:$D$782,СВЦЭМ!$A$39:$A$782,$A67,СВЦЭМ!$B$39:$B$782,Y$44)+'СЕТ СН'!$G$14+СВЦЭМ!$D$10+'СЕТ СН'!$G$5-'СЕТ СН'!$G$24</f>
        <v>5286.8318753499998</v>
      </c>
    </row>
    <row r="68" spans="1:27" ht="15.75" x14ac:dyDescent="0.2">
      <c r="A68" s="35">
        <f t="shared" si="1"/>
        <v>44981</v>
      </c>
      <c r="B68" s="36">
        <f>SUMIFS(СВЦЭМ!$D$39:$D$782,СВЦЭМ!$A$39:$A$782,$A68,СВЦЭМ!$B$39:$B$782,B$44)+'СЕТ СН'!$G$14+СВЦЭМ!$D$10+'СЕТ СН'!$G$5-'СЕТ СН'!$G$24</f>
        <v>5274.6758217900006</v>
      </c>
      <c r="C68" s="36">
        <f>SUMIFS(СВЦЭМ!$D$39:$D$782,СВЦЭМ!$A$39:$A$782,$A68,СВЦЭМ!$B$39:$B$782,C$44)+'СЕТ СН'!$G$14+СВЦЭМ!$D$10+'СЕТ СН'!$G$5-'СЕТ СН'!$G$24</f>
        <v>5275.7091856500001</v>
      </c>
      <c r="D68" s="36">
        <f>SUMIFS(СВЦЭМ!$D$39:$D$782,СВЦЭМ!$A$39:$A$782,$A68,СВЦЭМ!$B$39:$B$782,D$44)+'СЕТ СН'!$G$14+СВЦЭМ!$D$10+'СЕТ СН'!$G$5-'СЕТ СН'!$G$24</f>
        <v>5220.4646275599998</v>
      </c>
      <c r="E68" s="36">
        <f>SUMIFS(СВЦЭМ!$D$39:$D$782,СВЦЭМ!$A$39:$A$782,$A68,СВЦЭМ!$B$39:$B$782,E$44)+'СЕТ СН'!$G$14+СВЦЭМ!$D$10+'СЕТ СН'!$G$5-'СЕТ СН'!$G$24</f>
        <v>5171.2086624000003</v>
      </c>
      <c r="F68" s="36">
        <f>SUMIFS(СВЦЭМ!$D$39:$D$782,СВЦЭМ!$A$39:$A$782,$A68,СВЦЭМ!$B$39:$B$782,F$44)+'СЕТ СН'!$G$14+СВЦЭМ!$D$10+'СЕТ СН'!$G$5-'СЕТ СН'!$G$24</f>
        <v>5185.0006962799998</v>
      </c>
      <c r="G68" s="36">
        <f>SUMIFS(СВЦЭМ!$D$39:$D$782,СВЦЭМ!$A$39:$A$782,$A68,СВЦЭМ!$B$39:$B$782,G$44)+'СЕТ СН'!$G$14+СВЦЭМ!$D$10+'СЕТ СН'!$G$5-'СЕТ СН'!$G$24</f>
        <v>5211.3925359100003</v>
      </c>
      <c r="H68" s="36">
        <f>SUMIFS(СВЦЭМ!$D$39:$D$782,СВЦЭМ!$A$39:$A$782,$A68,СВЦЭМ!$B$39:$B$782,H$44)+'СЕТ СН'!$G$14+СВЦЭМ!$D$10+'СЕТ СН'!$G$5-'СЕТ СН'!$G$24</f>
        <v>5224.1043897600002</v>
      </c>
      <c r="I68" s="36">
        <f>SUMIFS(СВЦЭМ!$D$39:$D$782,СВЦЭМ!$A$39:$A$782,$A68,СВЦЭМ!$B$39:$B$782,I$44)+'СЕТ СН'!$G$14+СВЦЭМ!$D$10+'СЕТ СН'!$G$5-'СЕТ СН'!$G$24</f>
        <v>5191.9560023000004</v>
      </c>
      <c r="J68" s="36">
        <f>SUMIFS(СВЦЭМ!$D$39:$D$782,СВЦЭМ!$A$39:$A$782,$A68,СВЦЭМ!$B$39:$B$782,J$44)+'СЕТ СН'!$G$14+СВЦЭМ!$D$10+'СЕТ СН'!$G$5-'СЕТ СН'!$G$24</f>
        <v>5135.3946431300001</v>
      </c>
      <c r="K68" s="36">
        <f>SUMIFS(СВЦЭМ!$D$39:$D$782,СВЦЭМ!$A$39:$A$782,$A68,СВЦЭМ!$B$39:$B$782,K$44)+'СЕТ СН'!$G$14+СВЦЭМ!$D$10+'СЕТ СН'!$G$5-'СЕТ СН'!$G$24</f>
        <v>5124.71766424</v>
      </c>
      <c r="L68" s="36">
        <f>SUMIFS(СВЦЭМ!$D$39:$D$782,СВЦЭМ!$A$39:$A$782,$A68,СВЦЭМ!$B$39:$B$782,L$44)+'СЕТ СН'!$G$14+СВЦЭМ!$D$10+'СЕТ СН'!$G$5-'СЕТ СН'!$G$24</f>
        <v>5134.3447413499998</v>
      </c>
      <c r="M68" s="36">
        <f>SUMIFS(СВЦЭМ!$D$39:$D$782,СВЦЭМ!$A$39:$A$782,$A68,СВЦЭМ!$B$39:$B$782,M$44)+'СЕТ СН'!$G$14+СВЦЭМ!$D$10+'СЕТ СН'!$G$5-'СЕТ СН'!$G$24</f>
        <v>5145.1410122300003</v>
      </c>
      <c r="N68" s="36">
        <f>SUMIFS(СВЦЭМ!$D$39:$D$782,СВЦЭМ!$A$39:$A$782,$A68,СВЦЭМ!$B$39:$B$782,N$44)+'СЕТ СН'!$G$14+СВЦЭМ!$D$10+'СЕТ СН'!$G$5-'СЕТ СН'!$G$24</f>
        <v>5143.5529153400003</v>
      </c>
      <c r="O68" s="36">
        <f>SUMIFS(СВЦЭМ!$D$39:$D$782,СВЦЭМ!$A$39:$A$782,$A68,СВЦЭМ!$B$39:$B$782,O$44)+'СЕТ СН'!$G$14+СВЦЭМ!$D$10+'СЕТ СН'!$G$5-'СЕТ СН'!$G$24</f>
        <v>5169.9268668900004</v>
      </c>
      <c r="P68" s="36">
        <f>SUMIFS(СВЦЭМ!$D$39:$D$782,СВЦЭМ!$A$39:$A$782,$A68,СВЦЭМ!$B$39:$B$782,P$44)+'СЕТ СН'!$G$14+СВЦЭМ!$D$10+'СЕТ СН'!$G$5-'СЕТ СН'!$G$24</f>
        <v>5168.7844776900001</v>
      </c>
      <c r="Q68" s="36">
        <f>SUMIFS(СВЦЭМ!$D$39:$D$782,СВЦЭМ!$A$39:$A$782,$A68,СВЦЭМ!$B$39:$B$782,Q$44)+'СЕТ СН'!$G$14+СВЦЭМ!$D$10+'СЕТ СН'!$G$5-'СЕТ СН'!$G$24</f>
        <v>5173.3140189900005</v>
      </c>
      <c r="R68" s="36">
        <f>SUMIFS(СВЦЭМ!$D$39:$D$782,СВЦЭМ!$A$39:$A$782,$A68,СВЦЭМ!$B$39:$B$782,R$44)+'СЕТ СН'!$G$14+СВЦЭМ!$D$10+'СЕТ СН'!$G$5-'СЕТ СН'!$G$24</f>
        <v>5164.3404737999999</v>
      </c>
      <c r="S68" s="36">
        <f>SUMIFS(СВЦЭМ!$D$39:$D$782,СВЦЭМ!$A$39:$A$782,$A68,СВЦЭМ!$B$39:$B$782,S$44)+'СЕТ СН'!$G$14+СВЦЭМ!$D$10+'СЕТ СН'!$G$5-'СЕТ СН'!$G$24</f>
        <v>5158.2856313100001</v>
      </c>
      <c r="T68" s="36">
        <f>SUMIFS(СВЦЭМ!$D$39:$D$782,СВЦЭМ!$A$39:$A$782,$A68,СВЦЭМ!$B$39:$B$782,T$44)+'СЕТ СН'!$G$14+СВЦЭМ!$D$10+'СЕТ СН'!$G$5-'СЕТ СН'!$G$24</f>
        <v>5121.6864487299999</v>
      </c>
      <c r="U68" s="36">
        <f>SUMIFS(СВЦЭМ!$D$39:$D$782,СВЦЭМ!$A$39:$A$782,$A68,СВЦЭМ!$B$39:$B$782,U$44)+'СЕТ СН'!$G$14+СВЦЭМ!$D$10+'СЕТ СН'!$G$5-'СЕТ СН'!$G$24</f>
        <v>5125.8696934899999</v>
      </c>
      <c r="V68" s="36">
        <f>SUMIFS(СВЦЭМ!$D$39:$D$782,СВЦЭМ!$A$39:$A$782,$A68,СВЦЭМ!$B$39:$B$782,V$44)+'СЕТ СН'!$G$14+СВЦЭМ!$D$10+'СЕТ СН'!$G$5-'СЕТ СН'!$G$24</f>
        <v>5141.3009951900003</v>
      </c>
      <c r="W68" s="36">
        <f>SUMIFS(СВЦЭМ!$D$39:$D$782,СВЦЭМ!$A$39:$A$782,$A68,СВЦЭМ!$B$39:$B$782,W$44)+'СЕТ СН'!$G$14+СВЦЭМ!$D$10+'СЕТ СН'!$G$5-'СЕТ СН'!$G$24</f>
        <v>5128.9115878800003</v>
      </c>
      <c r="X68" s="36">
        <f>SUMIFS(СВЦЭМ!$D$39:$D$782,СВЦЭМ!$A$39:$A$782,$A68,СВЦЭМ!$B$39:$B$782,X$44)+'СЕТ СН'!$G$14+СВЦЭМ!$D$10+'СЕТ СН'!$G$5-'СЕТ СН'!$G$24</f>
        <v>5161.0980600000003</v>
      </c>
      <c r="Y68" s="36">
        <f>SUMIFS(СВЦЭМ!$D$39:$D$782,СВЦЭМ!$A$39:$A$782,$A68,СВЦЭМ!$B$39:$B$782,Y$44)+'СЕТ СН'!$G$14+СВЦЭМ!$D$10+'СЕТ СН'!$G$5-'СЕТ СН'!$G$24</f>
        <v>5180.4962064800002</v>
      </c>
    </row>
    <row r="69" spans="1:27" ht="15.75" x14ac:dyDescent="0.2">
      <c r="A69" s="35">
        <f t="shared" si="1"/>
        <v>44982</v>
      </c>
      <c r="B69" s="36">
        <f>SUMIFS(СВЦЭМ!$D$39:$D$782,СВЦЭМ!$A$39:$A$782,$A69,СВЦЭМ!$B$39:$B$782,B$44)+'СЕТ СН'!$G$14+СВЦЭМ!$D$10+'СЕТ СН'!$G$5-'СЕТ СН'!$G$24</f>
        <v>5402.2211563500005</v>
      </c>
      <c r="C69" s="36">
        <f>SUMIFS(СВЦЭМ!$D$39:$D$782,СВЦЭМ!$A$39:$A$782,$A69,СВЦЭМ!$B$39:$B$782,C$44)+'СЕТ СН'!$G$14+СВЦЭМ!$D$10+'СЕТ СН'!$G$5-'СЕТ СН'!$G$24</f>
        <v>5412.5044508000001</v>
      </c>
      <c r="D69" s="36">
        <f>SUMIFS(СВЦЭМ!$D$39:$D$782,СВЦЭМ!$A$39:$A$782,$A69,СВЦЭМ!$B$39:$B$782,D$44)+'СЕТ СН'!$G$14+СВЦЭМ!$D$10+'СЕТ СН'!$G$5-'СЕТ СН'!$G$24</f>
        <v>5423.2813049100005</v>
      </c>
      <c r="E69" s="36">
        <f>SUMIFS(СВЦЭМ!$D$39:$D$782,СВЦЭМ!$A$39:$A$782,$A69,СВЦЭМ!$B$39:$B$782,E$44)+'СЕТ СН'!$G$14+СВЦЭМ!$D$10+'СЕТ СН'!$G$5-'СЕТ СН'!$G$24</f>
        <v>5419.5517569599997</v>
      </c>
      <c r="F69" s="36">
        <f>SUMIFS(СВЦЭМ!$D$39:$D$782,СВЦЭМ!$A$39:$A$782,$A69,СВЦЭМ!$B$39:$B$782,F$44)+'СЕТ СН'!$G$14+СВЦЭМ!$D$10+'СЕТ СН'!$G$5-'СЕТ СН'!$G$24</f>
        <v>5409.6880728699998</v>
      </c>
      <c r="G69" s="36">
        <f>SUMIFS(СВЦЭМ!$D$39:$D$782,СВЦЭМ!$A$39:$A$782,$A69,СВЦЭМ!$B$39:$B$782,G$44)+'СЕТ СН'!$G$14+СВЦЭМ!$D$10+'СЕТ СН'!$G$5-'СЕТ СН'!$G$24</f>
        <v>5380.8568444100001</v>
      </c>
      <c r="H69" s="36">
        <f>SUMIFS(СВЦЭМ!$D$39:$D$782,СВЦЭМ!$A$39:$A$782,$A69,СВЦЭМ!$B$39:$B$782,H$44)+'СЕТ СН'!$G$14+СВЦЭМ!$D$10+'СЕТ СН'!$G$5-'СЕТ СН'!$G$24</f>
        <v>5340.6665853000004</v>
      </c>
      <c r="I69" s="36">
        <f>SUMIFS(СВЦЭМ!$D$39:$D$782,СВЦЭМ!$A$39:$A$782,$A69,СВЦЭМ!$B$39:$B$782,I$44)+'СЕТ СН'!$G$14+СВЦЭМ!$D$10+'СЕТ СН'!$G$5-'СЕТ СН'!$G$24</f>
        <v>5295.0563962599999</v>
      </c>
      <c r="J69" s="36">
        <f>SUMIFS(СВЦЭМ!$D$39:$D$782,СВЦЭМ!$A$39:$A$782,$A69,СВЦЭМ!$B$39:$B$782,J$44)+'СЕТ СН'!$G$14+СВЦЭМ!$D$10+'СЕТ СН'!$G$5-'СЕТ СН'!$G$24</f>
        <v>5199.1454592700002</v>
      </c>
      <c r="K69" s="36">
        <f>SUMIFS(СВЦЭМ!$D$39:$D$782,СВЦЭМ!$A$39:$A$782,$A69,СВЦЭМ!$B$39:$B$782,K$44)+'СЕТ СН'!$G$14+СВЦЭМ!$D$10+'СЕТ СН'!$G$5-'СЕТ СН'!$G$24</f>
        <v>5165.9183762800003</v>
      </c>
      <c r="L69" s="36">
        <f>SUMIFS(СВЦЭМ!$D$39:$D$782,СВЦЭМ!$A$39:$A$782,$A69,СВЦЭМ!$B$39:$B$782,L$44)+'СЕТ СН'!$G$14+СВЦЭМ!$D$10+'СЕТ СН'!$G$5-'СЕТ СН'!$G$24</f>
        <v>5205.9667813599999</v>
      </c>
      <c r="M69" s="36">
        <f>SUMIFS(СВЦЭМ!$D$39:$D$782,СВЦЭМ!$A$39:$A$782,$A69,СВЦЭМ!$B$39:$B$782,M$44)+'СЕТ СН'!$G$14+СВЦЭМ!$D$10+'СЕТ СН'!$G$5-'СЕТ СН'!$G$24</f>
        <v>5226.7089624199998</v>
      </c>
      <c r="N69" s="36">
        <f>SUMIFS(СВЦЭМ!$D$39:$D$782,СВЦЭМ!$A$39:$A$782,$A69,СВЦЭМ!$B$39:$B$782,N$44)+'СЕТ СН'!$G$14+СВЦЭМ!$D$10+'СЕТ СН'!$G$5-'СЕТ СН'!$G$24</f>
        <v>5265.1123337899999</v>
      </c>
      <c r="O69" s="36">
        <f>SUMIFS(СВЦЭМ!$D$39:$D$782,СВЦЭМ!$A$39:$A$782,$A69,СВЦЭМ!$B$39:$B$782,O$44)+'СЕТ СН'!$G$14+СВЦЭМ!$D$10+'СЕТ СН'!$G$5-'СЕТ СН'!$G$24</f>
        <v>5290.8712138400006</v>
      </c>
      <c r="P69" s="36">
        <f>SUMIFS(СВЦЭМ!$D$39:$D$782,СВЦЭМ!$A$39:$A$782,$A69,СВЦЭМ!$B$39:$B$782,P$44)+'СЕТ СН'!$G$14+СВЦЭМ!$D$10+'СЕТ СН'!$G$5-'СЕТ СН'!$G$24</f>
        <v>5321.6759161600003</v>
      </c>
      <c r="Q69" s="36">
        <f>SUMIFS(СВЦЭМ!$D$39:$D$782,СВЦЭМ!$A$39:$A$782,$A69,СВЦЭМ!$B$39:$B$782,Q$44)+'СЕТ СН'!$G$14+СВЦЭМ!$D$10+'СЕТ СН'!$G$5-'СЕТ СН'!$G$24</f>
        <v>5353.5346356600003</v>
      </c>
      <c r="R69" s="36">
        <f>SUMIFS(СВЦЭМ!$D$39:$D$782,СВЦЭМ!$A$39:$A$782,$A69,СВЦЭМ!$B$39:$B$782,R$44)+'СЕТ СН'!$G$14+СВЦЭМ!$D$10+'СЕТ СН'!$G$5-'СЕТ СН'!$G$24</f>
        <v>5344.12433839</v>
      </c>
      <c r="S69" s="36">
        <f>SUMIFS(СВЦЭМ!$D$39:$D$782,СВЦЭМ!$A$39:$A$782,$A69,СВЦЭМ!$B$39:$B$782,S$44)+'СЕТ СН'!$G$14+СВЦЭМ!$D$10+'СЕТ СН'!$G$5-'СЕТ СН'!$G$24</f>
        <v>5332.0572357199999</v>
      </c>
      <c r="T69" s="36">
        <f>SUMIFS(СВЦЭМ!$D$39:$D$782,СВЦЭМ!$A$39:$A$782,$A69,СВЦЭМ!$B$39:$B$782,T$44)+'СЕТ СН'!$G$14+СВЦЭМ!$D$10+'СЕТ СН'!$G$5-'СЕТ СН'!$G$24</f>
        <v>5290.5939746599997</v>
      </c>
      <c r="U69" s="36">
        <f>SUMIFS(СВЦЭМ!$D$39:$D$782,СВЦЭМ!$A$39:$A$782,$A69,СВЦЭМ!$B$39:$B$782,U$44)+'СЕТ СН'!$G$14+СВЦЭМ!$D$10+'СЕТ СН'!$G$5-'СЕТ СН'!$G$24</f>
        <v>5262.1500588199997</v>
      </c>
      <c r="V69" s="36">
        <f>SUMIFS(СВЦЭМ!$D$39:$D$782,СВЦЭМ!$A$39:$A$782,$A69,СВЦЭМ!$B$39:$B$782,V$44)+'СЕТ СН'!$G$14+СВЦЭМ!$D$10+'СЕТ СН'!$G$5-'СЕТ СН'!$G$24</f>
        <v>5269.8313562700005</v>
      </c>
      <c r="W69" s="36">
        <f>SUMIFS(СВЦЭМ!$D$39:$D$782,СВЦЭМ!$A$39:$A$782,$A69,СВЦЭМ!$B$39:$B$782,W$44)+'СЕТ СН'!$G$14+СВЦЭМ!$D$10+'СЕТ СН'!$G$5-'СЕТ СН'!$G$24</f>
        <v>5293.4367003300003</v>
      </c>
      <c r="X69" s="36">
        <f>SUMIFS(СВЦЭМ!$D$39:$D$782,СВЦЭМ!$A$39:$A$782,$A69,СВЦЭМ!$B$39:$B$782,X$44)+'СЕТ СН'!$G$14+СВЦЭМ!$D$10+'СЕТ СН'!$G$5-'СЕТ СН'!$G$24</f>
        <v>5318.1322365200003</v>
      </c>
      <c r="Y69" s="36">
        <f>SUMIFS(СВЦЭМ!$D$39:$D$782,СВЦЭМ!$A$39:$A$782,$A69,СВЦЭМ!$B$39:$B$782,Y$44)+'СЕТ СН'!$G$14+СВЦЭМ!$D$10+'СЕТ СН'!$G$5-'СЕТ СН'!$G$24</f>
        <v>5357.1816396699996</v>
      </c>
    </row>
    <row r="70" spans="1:27" ht="15.75" x14ac:dyDescent="0.2">
      <c r="A70" s="35">
        <f t="shared" si="1"/>
        <v>44983</v>
      </c>
      <c r="B70" s="36">
        <f>SUMIFS(СВЦЭМ!$D$39:$D$782,СВЦЭМ!$A$39:$A$782,$A70,СВЦЭМ!$B$39:$B$782,B$44)+'СЕТ СН'!$G$14+СВЦЭМ!$D$10+'СЕТ СН'!$G$5-'СЕТ СН'!$G$24</f>
        <v>5393.3314794199996</v>
      </c>
      <c r="C70" s="36">
        <f>SUMIFS(СВЦЭМ!$D$39:$D$782,СВЦЭМ!$A$39:$A$782,$A70,СВЦЭМ!$B$39:$B$782,C$44)+'СЕТ СН'!$G$14+СВЦЭМ!$D$10+'СЕТ СН'!$G$5-'СЕТ СН'!$G$24</f>
        <v>5406.2956209200001</v>
      </c>
      <c r="D70" s="36">
        <f>SUMIFS(СВЦЭМ!$D$39:$D$782,СВЦЭМ!$A$39:$A$782,$A70,СВЦЭМ!$B$39:$B$782,D$44)+'СЕТ СН'!$G$14+СВЦЭМ!$D$10+'СЕТ СН'!$G$5-'СЕТ СН'!$G$24</f>
        <v>5393.9086228100005</v>
      </c>
      <c r="E70" s="36">
        <f>SUMIFS(СВЦЭМ!$D$39:$D$782,СВЦЭМ!$A$39:$A$782,$A70,СВЦЭМ!$B$39:$B$782,E$44)+'СЕТ СН'!$G$14+СВЦЭМ!$D$10+'СЕТ СН'!$G$5-'СЕТ СН'!$G$24</f>
        <v>5395.0582023000006</v>
      </c>
      <c r="F70" s="36">
        <f>SUMIFS(СВЦЭМ!$D$39:$D$782,СВЦЭМ!$A$39:$A$782,$A70,СВЦЭМ!$B$39:$B$782,F$44)+'СЕТ СН'!$G$14+СВЦЭМ!$D$10+'СЕТ СН'!$G$5-'СЕТ СН'!$G$24</f>
        <v>5401.2784116599996</v>
      </c>
      <c r="G70" s="36">
        <f>SUMIFS(СВЦЭМ!$D$39:$D$782,СВЦЭМ!$A$39:$A$782,$A70,СВЦЭМ!$B$39:$B$782,G$44)+'СЕТ СН'!$G$14+СВЦЭМ!$D$10+'СЕТ СН'!$G$5-'СЕТ СН'!$G$24</f>
        <v>5399.6790040400001</v>
      </c>
      <c r="H70" s="36">
        <f>SUMIFS(СВЦЭМ!$D$39:$D$782,СВЦЭМ!$A$39:$A$782,$A70,СВЦЭМ!$B$39:$B$782,H$44)+'СЕТ СН'!$G$14+СВЦЭМ!$D$10+'СЕТ СН'!$G$5-'СЕТ СН'!$G$24</f>
        <v>5404.5671104100002</v>
      </c>
      <c r="I70" s="36">
        <f>SUMIFS(СВЦЭМ!$D$39:$D$782,СВЦЭМ!$A$39:$A$782,$A70,СВЦЭМ!$B$39:$B$782,I$44)+'СЕТ СН'!$G$14+СВЦЭМ!$D$10+'СЕТ СН'!$G$5-'СЕТ СН'!$G$24</f>
        <v>5332.5076516299996</v>
      </c>
      <c r="J70" s="36">
        <f>SUMIFS(СВЦЭМ!$D$39:$D$782,СВЦЭМ!$A$39:$A$782,$A70,СВЦЭМ!$B$39:$B$782,J$44)+'СЕТ СН'!$G$14+СВЦЭМ!$D$10+'СЕТ СН'!$G$5-'СЕТ СН'!$G$24</f>
        <v>5397.5094821800003</v>
      </c>
      <c r="K70" s="36">
        <f>SUMIFS(СВЦЭМ!$D$39:$D$782,СВЦЭМ!$A$39:$A$782,$A70,СВЦЭМ!$B$39:$B$782,K$44)+'СЕТ СН'!$G$14+СВЦЭМ!$D$10+'СЕТ СН'!$G$5-'СЕТ СН'!$G$24</f>
        <v>5335.6593347400003</v>
      </c>
      <c r="L70" s="36">
        <f>SUMIFS(СВЦЭМ!$D$39:$D$782,СВЦЭМ!$A$39:$A$782,$A70,СВЦЭМ!$B$39:$B$782,L$44)+'СЕТ СН'!$G$14+СВЦЭМ!$D$10+'СЕТ СН'!$G$5-'СЕТ СН'!$G$24</f>
        <v>5240.0018757199996</v>
      </c>
      <c r="M70" s="36">
        <f>SUMIFS(СВЦЭМ!$D$39:$D$782,СВЦЭМ!$A$39:$A$782,$A70,СВЦЭМ!$B$39:$B$782,M$44)+'СЕТ СН'!$G$14+СВЦЭМ!$D$10+'СЕТ СН'!$G$5-'СЕТ СН'!$G$24</f>
        <v>5267.4866286200004</v>
      </c>
      <c r="N70" s="36">
        <f>SUMIFS(СВЦЭМ!$D$39:$D$782,СВЦЭМ!$A$39:$A$782,$A70,СВЦЭМ!$B$39:$B$782,N$44)+'СЕТ СН'!$G$14+СВЦЭМ!$D$10+'СЕТ СН'!$G$5-'СЕТ СН'!$G$24</f>
        <v>5305.2590756400004</v>
      </c>
      <c r="O70" s="36">
        <f>SUMIFS(СВЦЭМ!$D$39:$D$782,СВЦЭМ!$A$39:$A$782,$A70,СВЦЭМ!$B$39:$B$782,O$44)+'СЕТ СН'!$G$14+СВЦЭМ!$D$10+'СЕТ СН'!$G$5-'СЕТ СН'!$G$24</f>
        <v>5347.3036102099995</v>
      </c>
      <c r="P70" s="36">
        <f>SUMIFS(СВЦЭМ!$D$39:$D$782,СВЦЭМ!$A$39:$A$782,$A70,СВЦЭМ!$B$39:$B$782,P$44)+'СЕТ СН'!$G$14+СВЦЭМ!$D$10+'СЕТ СН'!$G$5-'СЕТ СН'!$G$24</f>
        <v>5363.70226344</v>
      </c>
      <c r="Q70" s="36">
        <f>SUMIFS(СВЦЭМ!$D$39:$D$782,СВЦЭМ!$A$39:$A$782,$A70,СВЦЭМ!$B$39:$B$782,Q$44)+'СЕТ СН'!$G$14+СВЦЭМ!$D$10+'СЕТ СН'!$G$5-'СЕТ СН'!$G$24</f>
        <v>5388.9344778000004</v>
      </c>
      <c r="R70" s="36">
        <f>SUMIFS(СВЦЭМ!$D$39:$D$782,СВЦЭМ!$A$39:$A$782,$A70,СВЦЭМ!$B$39:$B$782,R$44)+'СЕТ СН'!$G$14+СВЦЭМ!$D$10+'СЕТ СН'!$G$5-'СЕТ СН'!$G$24</f>
        <v>5385.4684844399999</v>
      </c>
      <c r="S70" s="36">
        <f>SUMIFS(СВЦЭМ!$D$39:$D$782,СВЦЭМ!$A$39:$A$782,$A70,СВЦЭМ!$B$39:$B$782,S$44)+'СЕТ СН'!$G$14+СВЦЭМ!$D$10+'СЕТ СН'!$G$5-'СЕТ СН'!$G$24</f>
        <v>5343.50685359</v>
      </c>
      <c r="T70" s="36">
        <f>SUMIFS(СВЦЭМ!$D$39:$D$782,СВЦЭМ!$A$39:$A$782,$A70,СВЦЭМ!$B$39:$B$782,T$44)+'СЕТ СН'!$G$14+СВЦЭМ!$D$10+'СЕТ СН'!$G$5-'СЕТ СН'!$G$24</f>
        <v>5295.37167881</v>
      </c>
      <c r="U70" s="36">
        <f>SUMIFS(СВЦЭМ!$D$39:$D$782,СВЦЭМ!$A$39:$A$782,$A70,СВЦЭМ!$B$39:$B$782,U$44)+'СЕТ СН'!$G$14+СВЦЭМ!$D$10+'СЕТ СН'!$G$5-'СЕТ СН'!$G$24</f>
        <v>5270.4915176499999</v>
      </c>
      <c r="V70" s="36">
        <f>SUMIFS(СВЦЭМ!$D$39:$D$782,СВЦЭМ!$A$39:$A$782,$A70,СВЦЭМ!$B$39:$B$782,V$44)+'СЕТ СН'!$G$14+СВЦЭМ!$D$10+'СЕТ СН'!$G$5-'СЕТ СН'!$G$24</f>
        <v>5267.0939797999999</v>
      </c>
      <c r="W70" s="36">
        <f>SUMIFS(СВЦЭМ!$D$39:$D$782,СВЦЭМ!$A$39:$A$782,$A70,СВЦЭМ!$B$39:$B$782,W$44)+'СЕТ СН'!$G$14+СВЦЭМ!$D$10+'СЕТ СН'!$G$5-'СЕТ СН'!$G$24</f>
        <v>5303.4702328499998</v>
      </c>
      <c r="X70" s="36">
        <f>SUMIFS(СВЦЭМ!$D$39:$D$782,СВЦЭМ!$A$39:$A$782,$A70,СВЦЭМ!$B$39:$B$782,X$44)+'СЕТ СН'!$G$14+СВЦЭМ!$D$10+'СЕТ СН'!$G$5-'СЕТ СН'!$G$24</f>
        <v>5337.8870695400001</v>
      </c>
      <c r="Y70" s="36">
        <f>SUMIFS(СВЦЭМ!$D$39:$D$782,СВЦЭМ!$A$39:$A$782,$A70,СВЦЭМ!$B$39:$B$782,Y$44)+'СЕТ СН'!$G$14+СВЦЭМ!$D$10+'СЕТ СН'!$G$5-'СЕТ СН'!$G$24</f>
        <v>5374.2910886200007</v>
      </c>
    </row>
    <row r="71" spans="1:27" ht="15.75" x14ac:dyDescent="0.2">
      <c r="A71" s="35">
        <f t="shared" si="1"/>
        <v>44984</v>
      </c>
      <c r="B71" s="36">
        <f>SUMIFS(СВЦЭМ!$D$39:$D$782,СВЦЭМ!$A$39:$A$782,$A71,СВЦЭМ!$B$39:$B$782,B$44)+'СЕТ СН'!$G$14+СВЦЭМ!$D$10+'СЕТ СН'!$G$5-'СЕТ СН'!$G$24</f>
        <v>5384.8016671700007</v>
      </c>
      <c r="C71" s="36">
        <f>SUMIFS(СВЦЭМ!$D$39:$D$782,СВЦЭМ!$A$39:$A$782,$A71,СВЦЭМ!$B$39:$B$782,C$44)+'СЕТ СН'!$G$14+СВЦЭМ!$D$10+'СЕТ СН'!$G$5-'СЕТ СН'!$G$24</f>
        <v>5417.5268310400006</v>
      </c>
      <c r="D71" s="36">
        <f>SUMIFS(СВЦЭМ!$D$39:$D$782,СВЦЭМ!$A$39:$A$782,$A71,СВЦЭМ!$B$39:$B$782,D$44)+'СЕТ СН'!$G$14+СВЦЭМ!$D$10+'СЕТ СН'!$G$5-'СЕТ СН'!$G$24</f>
        <v>5420.5872607199999</v>
      </c>
      <c r="E71" s="36">
        <f>SUMIFS(СВЦЭМ!$D$39:$D$782,СВЦЭМ!$A$39:$A$782,$A71,СВЦЭМ!$B$39:$B$782,E$44)+'СЕТ СН'!$G$14+СВЦЭМ!$D$10+'СЕТ СН'!$G$5-'СЕТ СН'!$G$24</f>
        <v>5443.1192870100003</v>
      </c>
      <c r="F71" s="36">
        <f>SUMIFS(СВЦЭМ!$D$39:$D$782,СВЦЭМ!$A$39:$A$782,$A71,СВЦЭМ!$B$39:$B$782,F$44)+'СЕТ СН'!$G$14+СВЦЭМ!$D$10+'СЕТ СН'!$G$5-'СЕТ СН'!$G$24</f>
        <v>5439.9406986399999</v>
      </c>
      <c r="G71" s="36">
        <f>SUMIFS(СВЦЭМ!$D$39:$D$782,СВЦЭМ!$A$39:$A$782,$A71,СВЦЭМ!$B$39:$B$782,G$44)+'СЕТ СН'!$G$14+СВЦЭМ!$D$10+'СЕТ СН'!$G$5-'СЕТ СН'!$G$24</f>
        <v>5407.7501207799996</v>
      </c>
      <c r="H71" s="36">
        <f>SUMIFS(СВЦЭМ!$D$39:$D$782,СВЦЭМ!$A$39:$A$782,$A71,СВЦЭМ!$B$39:$B$782,H$44)+'СЕТ СН'!$G$14+СВЦЭМ!$D$10+'СЕТ СН'!$G$5-'СЕТ СН'!$G$24</f>
        <v>5361.1458530700002</v>
      </c>
      <c r="I71" s="36">
        <f>SUMIFS(СВЦЭМ!$D$39:$D$782,СВЦЭМ!$A$39:$A$782,$A71,СВЦЭМ!$B$39:$B$782,I$44)+'СЕТ СН'!$G$14+СВЦЭМ!$D$10+'СЕТ СН'!$G$5-'СЕТ СН'!$G$24</f>
        <v>5305.6581607999997</v>
      </c>
      <c r="J71" s="36">
        <f>SUMIFS(СВЦЭМ!$D$39:$D$782,СВЦЭМ!$A$39:$A$782,$A71,СВЦЭМ!$B$39:$B$782,J$44)+'СЕТ СН'!$G$14+СВЦЭМ!$D$10+'СЕТ СН'!$G$5-'СЕТ СН'!$G$24</f>
        <v>5278.4965594200003</v>
      </c>
      <c r="K71" s="36">
        <f>SUMIFS(СВЦЭМ!$D$39:$D$782,СВЦЭМ!$A$39:$A$782,$A71,СВЦЭМ!$B$39:$B$782,K$44)+'СЕТ СН'!$G$14+СВЦЭМ!$D$10+'СЕТ СН'!$G$5-'СЕТ СН'!$G$24</f>
        <v>5257.5589958800001</v>
      </c>
      <c r="L71" s="36">
        <f>SUMIFS(СВЦЭМ!$D$39:$D$782,СВЦЭМ!$A$39:$A$782,$A71,СВЦЭМ!$B$39:$B$782,L$44)+'СЕТ СН'!$G$14+СВЦЭМ!$D$10+'СЕТ СН'!$G$5-'СЕТ СН'!$G$24</f>
        <v>5264.3065988899998</v>
      </c>
      <c r="M71" s="36">
        <f>SUMIFS(СВЦЭМ!$D$39:$D$782,СВЦЭМ!$A$39:$A$782,$A71,СВЦЭМ!$B$39:$B$782,M$44)+'СЕТ СН'!$G$14+СВЦЭМ!$D$10+'СЕТ СН'!$G$5-'СЕТ СН'!$G$24</f>
        <v>5308.8680772099997</v>
      </c>
      <c r="N71" s="36">
        <f>SUMIFS(СВЦЭМ!$D$39:$D$782,СВЦЭМ!$A$39:$A$782,$A71,СВЦЭМ!$B$39:$B$782,N$44)+'СЕТ СН'!$G$14+СВЦЭМ!$D$10+'СЕТ СН'!$G$5-'СЕТ СН'!$G$24</f>
        <v>5347.3518681599999</v>
      </c>
      <c r="O71" s="36">
        <f>SUMIFS(СВЦЭМ!$D$39:$D$782,СВЦЭМ!$A$39:$A$782,$A71,СВЦЭМ!$B$39:$B$782,O$44)+'СЕТ СН'!$G$14+СВЦЭМ!$D$10+'СЕТ СН'!$G$5-'СЕТ СН'!$G$24</f>
        <v>5376.8208057900001</v>
      </c>
      <c r="P71" s="36">
        <f>SUMIFS(СВЦЭМ!$D$39:$D$782,СВЦЭМ!$A$39:$A$782,$A71,СВЦЭМ!$B$39:$B$782,P$44)+'СЕТ СН'!$G$14+СВЦЭМ!$D$10+'СЕТ СН'!$G$5-'СЕТ СН'!$G$24</f>
        <v>5385.9864998900002</v>
      </c>
      <c r="Q71" s="36">
        <f>SUMIFS(СВЦЭМ!$D$39:$D$782,СВЦЭМ!$A$39:$A$782,$A71,СВЦЭМ!$B$39:$B$782,Q$44)+'СЕТ СН'!$G$14+СВЦЭМ!$D$10+'СЕТ СН'!$G$5-'СЕТ СН'!$G$24</f>
        <v>5403.8986061300002</v>
      </c>
      <c r="R71" s="36">
        <f>SUMIFS(СВЦЭМ!$D$39:$D$782,СВЦЭМ!$A$39:$A$782,$A71,СВЦЭМ!$B$39:$B$782,R$44)+'СЕТ СН'!$G$14+СВЦЭМ!$D$10+'СЕТ СН'!$G$5-'СЕТ СН'!$G$24</f>
        <v>5405.4234747299997</v>
      </c>
      <c r="S71" s="36">
        <f>SUMIFS(СВЦЭМ!$D$39:$D$782,СВЦЭМ!$A$39:$A$782,$A71,СВЦЭМ!$B$39:$B$782,S$44)+'СЕТ СН'!$G$14+СВЦЭМ!$D$10+'СЕТ СН'!$G$5-'СЕТ СН'!$G$24</f>
        <v>5350.1401044900003</v>
      </c>
      <c r="T71" s="36">
        <f>SUMIFS(СВЦЭМ!$D$39:$D$782,СВЦЭМ!$A$39:$A$782,$A71,СВЦЭМ!$B$39:$B$782,T$44)+'СЕТ СН'!$G$14+СВЦЭМ!$D$10+'СЕТ СН'!$G$5-'СЕТ СН'!$G$24</f>
        <v>5278.7906598999998</v>
      </c>
      <c r="U71" s="36">
        <f>SUMIFS(СВЦЭМ!$D$39:$D$782,СВЦЭМ!$A$39:$A$782,$A71,СВЦЭМ!$B$39:$B$782,U$44)+'СЕТ СН'!$G$14+СВЦЭМ!$D$10+'СЕТ СН'!$G$5-'СЕТ СН'!$G$24</f>
        <v>5288.5234716300001</v>
      </c>
      <c r="V71" s="36">
        <f>SUMIFS(СВЦЭМ!$D$39:$D$782,СВЦЭМ!$A$39:$A$782,$A71,СВЦЭМ!$B$39:$B$782,V$44)+'СЕТ СН'!$G$14+СВЦЭМ!$D$10+'СЕТ СН'!$G$5-'СЕТ СН'!$G$24</f>
        <v>5313.6452178</v>
      </c>
      <c r="W71" s="36">
        <f>SUMIFS(СВЦЭМ!$D$39:$D$782,СВЦЭМ!$A$39:$A$782,$A71,СВЦЭМ!$B$39:$B$782,W$44)+'СЕТ СН'!$G$14+СВЦЭМ!$D$10+'СЕТ СН'!$G$5-'СЕТ СН'!$G$24</f>
        <v>5347.6760386200003</v>
      </c>
      <c r="X71" s="36">
        <f>SUMIFS(СВЦЭМ!$D$39:$D$782,СВЦЭМ!$A$39:$A$782,$A71,СВЦЭМ!$B$39:$B$782,X$44)+'СЕТ СН'!$G$14+СВЦЭМ!$D$10+'СЕТ СН'!$G$5-'СЕТ СН'!$G$24</f>
        <v>5372.9797122800001</v>
      </c>
      <c r="Y71" s="36">
        <f>SUMIFS(СВЦЭМ!$D$39:$D$782,СВЦЭМ!$A$39:$A$782,$A71,СВЦЭМ!$B$39:$B$782,Y$44)+'СЕТ СН'!$G$14+СВЦЭМ!$D$10+'СЕТ СН'!$G$5-'СЕТ СН'!$G$24</f>
        <v>5407.5835331199996</v>
      </c>
    </row>
    <row r="72" spans="1:27" ht="15.75" x14ac:dyDescent="0.2">
      <c r="A72" s="35">
        <f t="shared" si="1"/>
        <v>44985</v>
      </c>
      <c r="B72" s="36">
        <f>SUMIFS(СВЦЭМ!$D$39:$D$782,СВЦЭМ!$A$39:$A$782,$A72,СВЦЭМ!$B$39:$B$782,B$44)+'СЕТ СН'!$G$14+СВЦЭМ!$D$10+'СЕТ СН'!$G$5-'СЕТ СН'!$G$24</f>
        <v>5564.5433692800007</v>
      </c>
      <c r="C72" s="36">
        <f>SUMIFS(СВЦЭМ!$D$39:$D$782,СВЦЭМ!$A$39:$A$782,$A72,СВЦЭМ!$B$39:$B$782,C$44)+'СЕТ СН'!$G$14+СВЦЭМ!$D$10+'СЕТ СН'!$G$5-'СЕТ СН'!$G$24</f>
        <v>5589.6277471800004</v>
      </c>
      <c r="D72" s="36">
        <f>SUMIFS(СВЦЭМ!$D$39:$D$782,СВЦЭМ!$A$39:$A$782,$A72,СВЦЭМ!$B$39:$B$782,D$44)+'СЕТ СН'!$G$14+СВЦЭМ!$D$10+'СЕТ СН'!$G$5-'СЕТ СН'!$G$24</f>
        <v>5610.8268233500003</v>
      </c>
      <c r="E72" s="36">
        <f>SUMIFS(СВЦЭМ!$D$39:$D$782,СВЦЭМ!$A$39:$A$782,$A72,СВЦЭМ!$B$39:$B$782,E$44)+'СЕТ СН'!$G$14+СВЦЭМ!$D$10+'СЕТ СН'!$G$5-'СЕТ СН'!$G$24</f>
        <v>5624.3703084000008</v>
      </c>
      <c r="F72" s="36">
        <f>SUMIFS(СВЦЭМ!$D$39:$D$782,СВЦЭМ!$A$39:$A$782,$A72,СВЦЭМ!$B$39:$B$782,F$44)+'СЕТ СН'!$G$14+СВЦЭМ!$D$10+'СЕТ СН'!$G$5-'СЕТ СН'!$G$24</f>
        <v>5618.8412822200007</v>
      </c>
      <c r="G72" s="36">
        <f>SUMIFS(СВЦЭМ!$D$39:$D$782,СВЦЭМ!$A$39:$A$782,$A72,СВЦЭМ!$B$39:$B$782,G$44)+'СЕТ СН'!$G$14+СВЦЭМ!$D$10+'СЕТ СН'!$G$5-'СЕТ СН'!$G$24</f>
        <v>5588.3894639299997</v>
      </c>
      <c r="H72" s="36">
        <f>SUMIFS(СВЦЭМ!$D$39:$D$782,СВЦЭМ!$A$39:$A$782,$A72,СВЦЭМ!$B$39:$B$782,H$44)+'СЕТ СН'!$G$14+СВЦЭМ!$D$10+'СЕТ СН'!$G$5-'СЕТ СН'!$G$24</f>
        <v>5530.4744917600001</v>
      </c>
      <c r="I72" s="36">
        <f>SUMIFS(СВЦЭМ!$D$39:$D$782,СВЦЭМ!$A$39:$A$782,$A72,СВЦЭМ!$B$39:$B$782,I$44)+'СЕТ СН'!$G$14+СВЦЭМ!$D$10+'СЕТ СН'!$G$5-'СЕТ СН'!$G$24</f>
        <v>5477.6689506500006</v>
      </c>
      <c r="J72" s="36">
        <f>SUMIFS(СВЦЭМ!$D$39:$D$782,СВЦЭМ!$A$39:$A$782,$A72,СВЦЭМ!$B$39:$B$782,J$44)+'СЕТ СН'!$G$14+СВЦЭМ!$D$10+'СЕТ СН'!$G$5-'СЕТ СН'!$G$24</f>
        <v>5448.2702472199999</v>
      </c>
      <c r="K72" s="36">
        <f>SUMIFS(СВЦЭМ!$D$39:$D$782,СВЦЭМ!$A$39:$A$782,$A72,СВЦЭМ!$B$39:$B$782,K$44)+'СЕТ СН'!$G$14+СВЦЭМ!$D$10+'СЕТ СН'!$G$5-'СЕТ СН'!$G$24</f>
        <v>5425.0979518800004</v>
      </c>
      <c r="L72" s="36">
        <f>SUMIFS(СВЦЭМ!$D$39:$D$782,СВЦЭМ!$A$39:$A$782,$A72,СВЦЭМ!$B$39:$B$782,L$44)+'СЕТ СН'!$G$14+СВЦЭМ!$D$10+'СЕТ СН'!$G$5-'СЕТ СН'!$G$24</f>
        <v>5421.3893967200001</v>
      </c>
      <c r="M72" s="36">
        <f>SUMIFS(СВЦЭМ!$D$39:$D$782,СВЦЭМ!$A$39:$A$782,$A72,СВЦЭМ!$B$39:$B$782,M$44)+'СЕТ СН'!$G$14+СВЦЭМ!$D$10+'СЕТ СН'!$G$5-'СЕТ СН'!$G$24</f>
        <v>5438.4869797299998</v>
      </c>
      <c r="N72" s="36">
        <f>SUMIFS(СВЦЭМ!$D$39:$D$782,СВЦЭМ!$A$39:$A$782,$A72,СВЦЭМ!$B$39:$B$782,N$44)+'СЕТ СН'!$G$14+СВЦЭМ!$D$10+'СЕТ СН'!$G$5-'СЕТ СН'!$G$24</f>
        <v>5461.8517170599998</v>
      </c>
      <c r="O72" s="36">
        <f>SUMIFS(СВЦЭМ!$D$39:$D$782,СВЦЭМ!$A$39:$A$782,$A72,СВЦЭМ!$B$39:$B$782,O$44)+'СЕТ СН'!$G$14+СВЦЭМ!$D$10+'СЕТ СН'!$G$5-'СЕТ СН'!$G$24</f>
        <v>5489.2366803000004</v>
      </c>
      <c r="P72" s="36">
        <f>SUMIFS(СВЦЭМ!$D$39:$D$782,СВЦЭМ!$A$39:$A$782,$A72,СВЦЭМ!$B$39:$B$782,P$44)+'СЕТ СН'!$G$14+СВЦЭМ!$D$10+'СЕТ СН'!$G$5-'СЕТ СН'!$G$24</f>
        <v>5520.2540340899995</v>
      </c>
      <c r="Q72" s="36">
        <f>SUMIFS(СВЦЭМ!$D$39:$D$782,СВЦЭМ!$A$39:$A$782,$A72,СВЦЭМ!$B$39:$B$782,Q$44)+'СЕТ СН'!$G$14+СВЦЭМ!$D$10+'СЕТ СН'!$G$5-'СЕТ СН'!$G$24</f>
        <v>5534.64439253</v>
      </c>
      <c r="R72" s="36">
        <f>SUMIFS(СВЦЭМ!$D$39:$D$782,СВЦЭМ!$A$39:$A$782,$A72,СВЦЭМ!$B$39:$B$782,R$44)+'СЕТ СН'!$G$14+СВЦЭМ!$D$10+'СЕТ СН'!$G$5-'СЕТ СН'!$G$24</f>
        <v>5550.2646888100007</v>
      </c>
      <c r="S72" s="36">
        <f>SUMIFS(СВЦЭМ!$D$39:$D$782,СВЦЭМ!$A$39:$A$782,$A72,СВЦЭМ!$B$39:$B$782,S$44)+'СЕТ СН'!$G$14+СВЦЭМ!$D$10+'СЕТ СН'!$G$5-'СЕТ СН'!$G$24</f>
        <v>5531.4949463900002</v>
      </c>
      <c r="T72" s="36">
        <f>SUMIFS(СВЦЭМ!$D$39:$D$782,СВЦЭМ!$A$39:$A$782,$A72,СВЦЭМ!$B$39:$B$782,T$44)+'СЕТ СН'!$G$14+СВЦЭМ!$D$10+'СЕТ СН'!$G$5-'СЕТ СН'!$G$24</f>
        <v>5501.5875897799997</v>
      </c>
      <c r="U72" s="36">
        <f>SUMIFS(СВЦЭМ!$D$39:$D$782,СВЦЭМ!$A$39:$A$782,$A72,СВЦЭМ!$B$39:$B$782,U$44)+'СЕТ СН'!$G$14+СВЦЭМ!$D$10+'СЕТ СН'!$G$5-'СЕТ СН'!$G$24</f>
        <v>5450.1535723100005</v>
      </c>
      <c r="V72" s="36">
        <f>SUMIFS(СВЦЭМ!$D$39:$D$782,СВЦЭМ!$A$39:$A$782,$A72,СВЦЭМ!$B$39:$B$782,V$44)+'СЕТ СН'!$G$14+СВЦЭМ!$D$10+'СЕТ СН'!$G$5-'СЕТ СН'!$G$24</f>
        <v>5457.4551555100006</v>
      </c>
      <c r="W72" s="36">
        <f>SUMIFS(СВЦЭМ!$D$39:$D$782,СВЦЭМ!$A$39:$A$782,$A72,СВЦЭМ!$B$39:$B$782,W$44)+'СЕТ СН'!$G$14+СВЦЭМ!$D$10+'СЕТ СН'!$G$5-'СЕТ СН'!$G$24</f>
        <v>5468.9944905100001</v>
      </c>
      <c r="X72" s="36">
        <f>SUMIFS(СВЦЭМ!$D$39:$D$782,СВЦЭМ!$A$39:$A$782,$A72,СВЦЭМ!$B$39:$B$782,X$44)+'СЕТ СН'!$G$14+СВЦЭМ!$D$10+'СЕТ СН'!$G$5-'СЕТ СН'!$G$24</f>
        <v>5488.3699404600002</v>
      </c>
      <c r="Y72" s="36">
        <f>SUMIFS(СВЦЭМ!$D$39:$D$782,СВЦЭМ!$A$39:$A$782,$A72,СВЦЭМ!$B$39:$B$782,Y$44)+'СЕТ СН'!$G$14+СВЦЭМ!$D$10+'СЕТ СН'!$G$5-'СЕТ СН'!$G$24</f>
        <v>5497.6861035900001</v>
      </c>
    </row>
    <row r="73" spans="1:27" ht="15.75" x14ac:dyDescent="0.2">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7" ht="15.75"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row>
    <row r="75" spans="1:27" ht="12.75" customHeight="1" x14ac:dyDescent="0.2">
      <c r="A75" s="137" t="s">
        <v>7</v>
      </c>
      <c r="B75" s="131" t="s">
        <v>72</v>
      </c>
      <c r="C75" s="132"/>
      <c r="D75" s="132"/>
      <c r="E75" s="132"/>
      <c r="F75" s="132"/>
      <c r="G75" s="132"/>
      <c r="H75" s="132"/>
      <c r="I75" s="132"/>
      <c r="J75" s="132"/>
      <c r="K75" s="132"/>
      <c r="L75" s="132"/>
      <c r="M75" s="132"/>
      <c r="N75" s="132"/>
      <c r="O75" s="132"/>
      <c r="P75" s="132"/>
      <c r="Q75" s="132"/>
      <c r="R75" s="132"/>
      <c r="S75" s="132"/>
      <c r="T75" s="132"/>
      <c r="U75" s="132"/>
      <c r="V75" s="132"/>
      <c r="W75" s="132"/>
      <c r="X75" s="132"/>
      <c r="Y75" s="133"/>
    </row>
    <row r="76" spans="1:27" ht="12.75" customHeight="1" x14ac:dyDescent="0.2">
      <c r="A76" s="138"/>
      <c r="B76" s="134"/>
      <c r="C76" s="135"/>
      <c r="D76" s="135"/>
      <c r="E76" s="135"/>
      <c r="F76" s="135"/>
      <c r="G76" s="135"/>
      <c r="H76" s="135"/>
      <c r="I76" s="135"/>
      <c r="J76" s="135"/>
      <c r="K76" s="135"/>
      <c r="L76" s="135"/>
      <c r="M76" s="135"/>
      <c r="N76" s="135"/>
      <c r="O76" s="135"/>
      <c r="P76" s="135"/>
      <c r="Q76" s="135"/>
      <c r="R76" s="135"/>
      <c r="S76" s="135"/>
      <c r="T76" s="135"/>
      <c r="U76" s="135"/>
      <c r="V76" s="135"/>
      <c r="W76" s="135"/>
      <c r="X76" s="135"/>
      <c r="Y76" s="136"/>
    </row>
    <row r="77" spans="1:27" ht="12.75" customHeight="1" x14ac:dyDescent="0.2">
      <c r="A77" s="139"/>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01.02.2023</v>
      </c>
      <c r="B78" s="36">
        <f>SUMIFS(СВЦЭМ!$D$39:$D$782,СВЦЭМ!$A$39:$A$782,$A78,СВЦЭМ!$B$39:$B$782,B$77)+'СЕТ СН'!$H$14+СВЦЭМ!$D$10+'СЕТ СН'!$H$5-'СЕТ СН'!$H$24</f>
        <v>5406.5662390699999</v>
      </c>
      <c r="C78" s="36">
        <f>SUMIFS(СВЦЭМ!$D$39:$D$782,СВЦЭМ!$A$39:$A$782,$A78,СВЦЭМ!$B$39:$B$782,C$77)+'СЕТ СН'!$H$14+СВЦЭМ!$D$10+'СЕТ СН'!$H$5-'СЕТ СН'!$H$24</f>
        <v>5417.7570302900003</v>
      </c>
      <c r="D78" s="36">
        <f>SUMIFS(СВЦЭМ!$D$39:$D$782,СВЦЭМ!$A$39:$A$782,$A78,СВЦЭМ!$B$39:$B$782,D$77)+'СЕТ СН'!$H$14+СВЦЭМ!$D$10+'СЕТ СН'!$H$5-'СЕТ СН'!$H$24</f>
        <v>5483.3877140300001</v>
      </c>
      <c r="E78" s="36">
        <f>SUMIFS(СВЦЭМ!$D$39:$D$782,СВЦЭМ!$A$39:$A$782,$A78,СВЦЭМ!$B$39:$B$782,E$77)+'СЕТ СН'!$H$14+СВЦЭМ!$D$10+'СЕТ СН'!$H$5-'СЕТ СН'!$H$24</f>
        <v>5509.61633239</v>
      </c>
      <c r="F78" s="36">
        <f>SUMIFS(СВЦЭМ!$D$39:$D$782,СВЦЭМ!$A$39:$A$782,$A78,СВЦЭМ!$B$39:$B$782,F$77)+'СЕТ СН'!$H$14+СВЦЭМ!$D$10+'СЕТ СН'!$H$5-'СЕТ СН'!$H$24</f>
        <v>5510.3645720100003</v>
      </c>
      <c r="G78" s="36">
        <f>SUMIFS(СВЦЭМ!$D$39:$D$782,СВЦЭМ!$A$39:$A$782,$A78,СВЦЭМ!$B$39:$B$782,G$77)+'СЕТ СН'!$H$14+СВЦЭМ!$D$10+'СЕТ СН'!$H$5-'СЕТ СН'!$H$24</f>
        <v>5484.3489246999998</v>
      </c>
      <c r="H78" s="36">
        <f>SUMIFS(СВЦЭМ!$D$39:$D$782,СВЦЭМ!$A$39:$A$782,$A78,СВЦЭМ!$B$39:$B$782,H$77)+'СЕТ СН'!$H$14+СВЦЭМ!$D$10+'СЕТ СН'!$H$5-'СЕТ СН'!$H$24</f>
        <v>5457.5900516399997</v>
      </c>
      <c r="I78" s="36">
        <f>SUMIFS(СВЦЭМ!$D$39:$D$782,СВЦЭМ!$A$39:$A$782,$A78,СВЦЭМ!$B$39:$B$782,I$77)+'СЕТ СН'!$H$14+СВЦЭМ!$D$10+'СЕТ СН'!$H$5-'СЕТ СН'!$H$24</f>
        <v>5518.8610339200004</v>
      </c>
      <c r="J78" s="36">
        <f>SUMIFS(СВЦЭМ!$D$39:$D$782,СВЦЭМ!$A$39:$A$782,$A78,СВЦЭМ!$B$39:$B$782,J$77)+'СЕТ СН'!$H$14+СВЦЭМ!$D$10+'СЕТ СН'!$H$5-'СЕТ СН'!$H$24</f>
        <v>5519.6849207699997</v>
      </c>
      <c r="K78" s="36">
        <f>SUMIFS(СВЦЭМ!$D$39:$D$782,СВЦЭМ!$A$39:$A$782,$A78,СВЦЭМ!$B$39:$B$782,K$77)+'СЕТ СН'!$H$14+СВЦЭМ!$D$10+'СЕТ СН'!$H$5-'СЕТ СН'!$H$24</f>
        <v>5515.4799028699999</v>
      </c>
      <c r="L78" s="36">
        <f>SUMIFS(СВЦЭМ!$D$39:$D$782,СВЦЭМ!$A$39:$A$782,$A78,СВЦЭМ!$B$39:$B$782,L$77)+'СЕТ СН'!$H$14+СВЦЭМ!$D$10+'СЕТ СН'!$H$5-'СЕТ СН'!$H$24</f>
        <v>5496.8091069700004</v>
      </c>
      <c r="M78" s="36">
        <f>SUMIFS(СВЦЭМ!$D$39:$D$782,СВЦЭМ!$A$39:$A$782,$A78,СВЦЭМ!$B$39:$B$782,M$77)+'СЕТ СН'!$H$14+СВЦЭМ!$D$10+'СЕТ СН'!$H$5-'СЕТ СН'!$H$24</f>
        <v>5492.4603777399998</v>
      </c>
      <c r="N78" s="36">
        <f>SUMIFS(СВЦЭМ!$D$39:$D$782,СВЦЭМ!$A$39:$A$782,$A78,СВЦЭМ!$B$39:$B$782,N$77)+'СЕТ СН'!$H$14+СВЦЭМ!$D$10+'СЕТ СН'!$H$5-'СЕТ СН'!$H$24</f>
        <v>5467.5856045600003</v>
      </c>
      <c r="O78" s="36">
        <f>SUMIFS(СВЦЭМ!$D$39:$D$782,СВЦЭМ!$A$39:$A$782,$A78,СВЦЭМ!$B$39:$B$782,O$77)+'СЕТ СН'!$H$14+СВЦЭМ!$D$10+'СЕТ СН'!$H$5-'СЕТ СН'!$H$24</f>
        <v>5452.2222740500001</v>
      </c>
      <c r="P78" s="36">
        <f>SUMIFS(СВЦЭМ!$D$39:$D$782,СВЦЭМ!$A$39:$A$782,$A78,СВЦЭМ!$B$39:$B$782,P$77)+'СЕТ СН'!$H$14+СВЦЭМ!$D$10+'СЕТ СН'!$H$5-'СЕТ СН'!$H$24</f>
        <v>5451.2264241699995</v>
      </c>
      <c r="Q78" s="36">
        <f>SUMIFS(СВЦЭМ!$D$39:$D$782,СВЦЭМ!$A$39:$A$782,$A78,СВЦЭМ!$B$39:$B$782,Q$77)+'СЕТ СН'!$H$14+СВЦЭМ!$D$10+'СЕТ СН'!$H$5-'СЕТ СН'!$H$24</f>
        <v>5448.0276484799997</v>
      </c>
      <c r="R78" s="36">
        <f>SUMIFS(СВЦЭМ!$D$39:$D$782,СВЦЭМ!$A$39:$A$782,$A78,СВЦЭМ!$B$39:$B$782,R$77)+'СЕТ СН'!$H$14+СВЦЭМ!$D$10+'СЕТ СН'!$H$5-'СЕТ СН'!$H$24</f>
        <v>5438.97989994</v>
      </c>
      <c r="S78" s="36">
        <f>SUMIFS(СВЦЭМ!$D$39:$D$782,СВЦЭМ!$A$39:$A$782,$A78,СВЦЭМ!$B$39:$B$782,S$77)+'СЕТ СН'!$H$14+СВЦЭМ!$D$10+'СЕТ СН'!$H$5-'СЕТ СН'!$H$24</f>
        <v>5444.4127073099999</v>
      </c>
      <c r="T78" s="36">
        <f>SUMIFS(СВЦЭМ!$D$39:$D$782,СВЦЭМ!$A$39:$A$782,$A78,СВЦЭМ!$B$39:$B$782,T$77)+'СЕТ СН'!$H$14+СВЦЭМ!$D$10+'СЕТ СН'!$H$5-'СЕТ СН'!$H$24</f>
        <v>5459.80751685</v>
      </c>
      <c r="U78" s="36">
        <f>SUMIFS(СВЦЭМ!$D$39:$D$782,СВЦЭМ!$A$39:$A$782,$A78,СВЦЭМ!$B$39:$B$782,U$77)+'СЕТ СН'!$H$14+СВЦЭМ!$D$10+'СЕТ СН'!$H$5-'СЕТ СН'!$H$24</f>
        <v>5438.1343664100004</v>
      </c>
      <c r="V78" s="36">
        <f>SUMIFS(СВЦЭМ!$D$39:$D$782,СВЦЭМ!$A$39:$A$782,$A78,СВЦЭМ!$B$39:$B$782,V$77)+'СЕТ СН'!$H$14+СВЦЭМ!$D$10+'СЕТ СН'!$H$5-'СЕТ СН'!$H$24</f>
        <v>5448.3232503500003</v>
      </c>
      <c r="W78" s="36">
        <f>SUMIFS(СВЦЭМ!$D$39:$D$782,СВЦЭМ!$A$39:$A$782,$A78,СВЦЭМ!$B$39:$B$782,W$77)+'СЕТ СН'!$H$14+СВЦЭМ!$D$10+'СЕТ СН'!$H$5-'СЕТ СН'!$H$24</f>
        <v>5441.5380421199998</v>
      </c>
      <c r="X78" s="36">
        <f>SUMIFS(СВЦЭМ!$D$39:$D$782,СВЦЭМ!$A$39:$A$782,$A78,СВЦЭМ!$B$39:$B$782,X$77)+'СЕТ СН'!$H$14+СВЦЭМ!$D$10+'СЕТ СН'!$H$5-'СЕТ СН'!$H$24</f>
        <v>5425.0455034400002</v>
      </c>
      <c r="Y78" s="36">
        <f>SUMIFS(СВЦЭМ!$D$39:$D$782,СВЦЭМ!$A$39:$A$782,$A78,СВЦЭМ!$B$39:$B$782,Y$77)+'СЕТ СН'!$H$14+СВЦЭМ!$D$10+'СЕТ СН'!$H$5-'СЕТ СН'!$H$24</f>
        <v>5412.9115737100001</v>
      </c>
      <c r="AA78" s="45"/>
    </row>
    <row r="79" spans="1:27" ht="15.75" x14ac:dyDescent="0.2">
      <c r="A79" s="35">
        <f>A78+1</f>
        <v>44959</v>
      </c>
      <c r="B79" s="36">
        <f>SUMIFS(СВЦЭМ!$D$39:$D$782,СВЦЭМ!$A$39:$A$782,$A79,СВЦЭМ!$B$39:$B$782,B$77)+'СЕТ СН'!$H$14+СВЦЭМ!$D$10+'СЕТ СН'!$H$5-'СЕТ СН'!$H$24</f>
        <v>5456.1796653299998</v>
      </c>
      <c r="C79" s="36">
        <f>SUMIFS(СВЦЭМ!$D$39:$D$782,СВЦЭМ!$A$39:$A$782,$A79,СВЦЭМ!$B$39:$B$782,C$77)+'СЕТ СН'!$H$14+СВЦЭМ!$D$10+'СЕТ СН'!$H$5-'СЕТ СН'!$H$24</f>
        <v>5440.4062355900005</v>
      </c>
      <c r="D79" s="36">
        <f>SUMIFS(СВЦЭМ!$D$39:$D$782,СВЦЭМ!$A$39:$A$782,$A79,СВЦЭМ!$B$39:$B$782,D$77)+'СЕТ СН'!$H$14+СВЦЭМ!$D$10+'СЕТ СН'!$H$5-'СЕТ СН'!$H$24</f>
        <v>5442.1030179099998</v>
      </c>
      <c r="E79" s="36">
        <f>SUMIFS(СВЦЭМ!$D$39:$D$782,СВЦЭМ!$A$39:$A$782,$A79,СВЦЭМ!$B$39:$B$782,E$77)+'СЕТ СН'!$H$14+СВЦЭМ!$D$10+'СЕТ СН'!$H$5-'СЕТ СН'!$H$24</f>
        <v>5453.3602616799999</v>
      </c>
      <c r="F79" s="36">
        <f>SUMIFS(СВЦЭМ!$D$39:$D$782,СВЦЭМ!$A$39:$A$782,$A79,СВЦЭМ!$B$39:$B$782,F$77)+'СЕТ СН'!$H$14+СВЦЭМ!$D$10+'СЕТ СН'!$H$5-'СЕТ СН'!$H$24</f>
        <v>5444.6915761800001</v>
      </c>
      <c r="G79" s="36">
        <f>SUMIFS(СВЦЭМ!$D$39:$D$782,СВЦЭМ!$A$39:$A$782,$A79,СВЦЭМ!$B$39:$B$782,G$77)+'СЕТ СН'!$H$14+СВЦЭМ!$D$10+'СЕТ СН'!$H$5-'СЕТ СН'!$H$24</f>
        <v>5459.8786670299996</v>
      </c>
      <c r="H79" s="36">
        <f>SUMIFS(СВЦЭМ!$D$39:$D$782,СВЦЭМ!$A$39:$A$782,$A79,СВЦЭМ!$B$39:$B$782,H$77)+'СЕТ СН'!$H$14+СВЦЭМ!$D$10+'СЕТ СН'!$H$5-'СЕТ СН'!$H$24</f>
        <v>5501.1492222899997</v>
      </c>
      <c r="I79" s="36">
        <f>SUMIFS(СВЦЭМ!$D$39:$D$782,СВЦЭМ!$A$39:$A$782,$A79,СВЦЭМ!$B$39:$B$782,I$77)+'СЕТ СН'!$H$14+СВЦЭМ!$D$10+'СЕТ СН'!$H$5-'СЕТ СН'!$H$24</f>
        <v>5463.5547758299999</v>
      </c>
      <c r="J79" s="36">
        <f>SUMIFS(СВЦЭМ!$D$39:$D$782,СВЦЭМ!$A$39:$A$782,$A79,СВЦЭМ!$B$39:$B$782,J$77)+'СЕТ СН'!$H$14+СВЦЭМ!$D$10+'СЕТ СН'!$H$5-'СЕТ СН'!$H$24</f>
        <v>5432.7733499000005</v>
      </c>
      <c r="K79" s="36">
        <f>SUMIFS(СВЦЭМ!$D$39:$D$782,СВЦЭМ!$A$39:$A$782,$A79,СВЦЭМ!$B$39:$B$782,K$77)+'СЕТ СН'!$H$14+СВЦЭМ!$D$10+'СЕТ СН'!$H$5-'СЕТ СН'!$H$24</f>
        <v>5448.3330412300002</v>
      </c>
      <c r="L79" s="36">
        <f>SUMIFS(СВЦЭМ!$D$39:$D$782,СВЦЭМ!$A$39:$A$782,$A79,СВЦЭМ!$B$39:$B$782,L$77)+'СЕТ СН'!$H$14+СВЦЭМ!$D$10+'СЕТ СН'!$H$5-'СЕТ СН'!$H$24</f>
        <v>5438.08027348</v>
      </c>
      <c r="M79" s="36">
        <f>SUMIFS(СВЦЭМ!$D$39:$D$782,СВЦЭМ!$A$39:$A$782,$A79,СВЦЭМ!$B$39:$B$782,M$77)+'СЕТ СН'!$H$14+СВЦЭМ!$D$10+'СЕТ СН'!$H$5-'СЕТ СН'!$H$24</f>
        <v>5430.4875991400004</v>
      </c>
      <c r="N79" s="36">
        <f>SUMIFS(СВЦЭМ!$D$39:$D$782,СВЦЭМ!$A$39:$A$782,$A79,СВЦЭМ!$B$39:$B$782,N$77)+'СЕТ СН'!$H$14+СВЦЭМ!$D$10+'СЕТ СН'!$H$5-'СЕТ СН'!$H$24</f>
        <v>5366.4462083899998</v>
      </c>
      <c r="O79" s="36">
        <f>SUMIFS(СВЦЭМ!$D$39:$D$782,СВЦЭМ!$A$39:$A$782,$A79,СВЦЭМ!$B$39:$B$782,O$77)+'СЕТ СН'!$H$14+СВЦЭМ!$D$10+'СЕТ СН'!$H$5-'СЕТ СН'!$H$24</f>
        <v>5452.3807842400001</v>
      </c>
      <c r="P79" s="36">
        <f>SUMIFS(СВЦЭМ!$D$39:$D$782,СВЦЭМ!$A$39:$A$782,$A79,СВЦЭМ!$B$39:$B$782,P$77)+'СЕТ СН'!$H$14+СВЦЭМ!$D$10+'СЕТ СН'!$H$5-'СЕТ СН'!$H$24</f>
        <v>5510.2036715100003</v>
      </c>
      <c r="Q79" s="36">
        <f>SUMIFS(СВЦЭМ!$D$39:$D$782,СВЦЭМ!$A$39:$A$782,$A79,СВЦЭМ!$B$39:$B$782,Q$77)+'СЕТ СН'!$H$14+СВЦЭМ!$D$10+'СЕТ СН'!$H$5-'СЕТ СН'!$H$24</f>
        <v>5496.54018696</v>
      </c>
      <c r="R79" s="36">
        <f>SUMIFS(СВЦЭМ!$D$39:$D$782,СВЦЭМ!$A$39:$A$782,$A79,СВЦЭМ!$B$39:$B$782,R$77)+'СЕТ СН'!$H$14+СВЦЭМ!$D$10+'СЕТ СН'!$H$5-'СЕТ СН'!$H$24</f>
        <v>5471.0354841099997</v>
      </c>
      <c r="S79" s="36">
        <f>SUMIFS(СВЦЭМ!$D$39:$D$782,СВЦЭМ!$A$39:$A$782,$A79,СВЦЭМ!$B$39:$B$782,S$77)+'СЕТ СН'!$H$14+СВЦЭМ!$D$10+'СЕТ СН'!$H$5-'СЕТ СН'!$H$24</f>
        <v>5396.5321764300006</v>
      </c>
      <c r="T79" s="36">
        <f>SUMIFS(СВЦЭМ!$D$39:$D$782,СВЦЭМ!$A$39:$A$782,$A79,СВЦЭМ!$B$39:$B$782,T$77)+'СЕТ СН'!$H$14+СВЦЭМ!$D$10+'СЕТ СН'!$H$5-'СЕТ СН'!$H$24</f>
        <v>5388.7207501699995</v>
      </c>
      <c r="U79" s="36">
        <f>SUMIFS(СВЦЭМ!$D$39:$D$782,СВЦЭМ!$A$39:$A$782,$A79,СВЦЭМ!$B$39:$B$782,U$77)+'СЕТ СН'!$H$14+СВЦЭМ!$D$10+'СЕТ СН'!$H$5-'СЕТ СН'!$H$24</f>
        <v>5444.1146508800002</v>
      </c>
      <c r="V79" s="36">
        <f>SUMIFS(СВЦЭМ!$D$39:$D$782,СВЦЭМ!$A$39:$A$782,$A79,СВЦЭМ!$B$39:$B$782,V$77)+'СЕТ СН'!$H$14+СВЦЭМ!$D$10+'СЕТ СН'!$H$5-'СЕТ СН'!$H$24</f>
        <v>5464.1075953199997</v>
      </c>
      <c r="W79" s="36">
        <f>SUMIFS(СВЦЭМ!$D$39:$D$782,СВЦЭМ!$A$39:$A$782,$A79,СВЦЭМ!$B$39:$B$782,W$77)+'СЕТ СН'!$H$14+СВЦЭМ!$D$10+'СЕТ СН'!$H$5-'СЕТ СН'!$H$24</f>
        <v>5472.2901620100001</v>
      </c>
      <c r="X79" s="36">
        <f>SUMIFS(СВЦЭМ!$D$39:$D$782,СВЦЭМ!$A$39:$A$782,$A79,СВЦЭМ!$B$39:$B$782,X$77)+'СЕТ СН'!$H$14+СВЦЭМ!$D$10+'СЕТ СН'!$H$5-'СЕТ СН'!$H$24</f>
        <v>5503.4560800400004</v>
      </c>
      <c r="Y79" s="36">
        <f>SUMIFS(СВЦЭМ!$D$39:$D$782,СВЦЭМ!$A$39:$A$782,$A79,СВЦЭМ!$B$39:$B$782,Y$77)+'СЕТ СН'!$H$14+СВЦЭМ!$D$10+'СЕТ СН'!$H$5-'СЕТ СН'!$H$24</f>
        <v>5484.4718518400005</v>
      </c>
    </row>
    <row r="80" spans="1:27" ht="15.75" x14ac:dyDescent="0.2">
      <c r="A80" s="35">
        <f t="shared" ref="A80:A105" si="2">A79+1</f>
        <v>44960</v>
      </c>
      <c r="B80" s="36">
        <f>SUMIFS(СВЦЭМ!$D$39:$D$782,СВЦЭМ!$A$39:$A$782,$A80,СВЦЭМ!$B$39:$B$782,B$77)+'СЕТ СН'!$H$14+СВЦЭМ!$D$10+'СЕТ СН'!$H$5-'СЕТ СН'!$H$24</f>
        <v>5369.3571326600004</v>
      </c>
      <c r="C80" s="36">
        <f>SUMIFS(СВЦЭМ!$D$39:$D$782,СВЦЭМ!$A$39:$A$782,$A80,СВЦЭМ!$B$39:$B$782,C$77)+'СЕТ СН'!$H$14+СВЦЭМ!$D$10+'СЕТ СН'!$H$5-'СЕТ СН'!$H$24</f>
        <v>5414.0589687600004</v>
      </c>
      <c r="D80" s="36">
        <f>SUMIFS(СВЦЭМ!$D$39:$D$782,СВЦЭМ!$A$39:$A$782,$A80,СВЦЭМ!$B$39:$B$782,D$77)+'СЕТ СН'!$H$14+СВЦЭМ!$D$10+'СЕТ СН'!$H$5-'СЕТ СН'!$H$24</f>
        <v>5421.0525953300003</v>
      </c>
      <c r="E80" s="36">
        <f>SUMIFS(СВЦЭМ!$D$39:$D$782,СВЦЭМ!$A$39:$A$782,$A80,СВЦЭМ!$B$39:$B$782,E$77)+'СЕТ СН'!$H$14+СВЦЭМ!$D$10+'СЕТ СН'!$H$5-'СЕТ СН'!$H$24</f>
        <v>5415.2028215099999</v>
      </c>
      <c r="F80" s="36">
        <f>SUMIFS(СВЦЭМ!$D$39:$D$782,СВЦЭМ!$A$39:$A$782,$A80,СВЦЭМ!$B$39:$B$782,F$77)+'СЕТ СН'!$H$14+СВЦЭМ!$D$10+'СЕТ СН'!$H$5-'СЕТ СН'!$H$24</f>
        <v>5421.3846637699999</v>
      </c>
      <c r="G80" s="36">
        <f>SUMIFS(СВЦЭМ!$D$39:$D$782,СВЦЭМ!$A$39:$A$782,$A80,СВЦЭМ!$B$39:$B$782,G$77)+'СЕТ СН'!$H$14+СВЦЭМ!$D$10+'СЕТ СН'!$H$5-'СЕТ СН'!$H$24</f>
        <v>5401.0749658900004</v>
      </c>
      <c r="H80" s="36">
        <f>SUMIFS(СВЦЭМ!$D$39:$D$782,СВЦЭМ!$A$39:$A$782,$A80,СВЦЭМ!$B$39:$B$782,H$77)+'СЕТ СН'!$H$14+СВЦЭМ!$D$10+'СЕТ СН'!$H$5-'СЕТ СН'!$H$24</f>
        <v>5376.6366364100004</v>
      </c>
      <c r="I80" s="36">
        <f>SUMIFS(СВЦЭМ!$D$39:$D$782,СВЦЭМ!$A$39:$A$782,$A80,СВЦЭМ!$B$39:$B$782,I$77)+'СЕТ СН'!$H$14+СВЦЭМ!$D$10+'СЕТ СН'!$H$5-'СЕТ СН'!$H$24</f>
        <v>5373.2464556800005</v>
      </c>
      <c r="J80" s="36">
        <f>SUMIFS(СВЦЭМ!$D$39:$D$782,СВЦЭМ!$A$39:$A$782,$A80,СВЦЭМ!$B$39:$B$782,J$77)+'СЕТ СН'!$H$14+СВЦЭМ!$D$10+'СЕТ СН'!$H$5-'СЕТ СН'!$H$24</f>
        <v>5372.6241229300003</v>
      </c>
      <c r="K80" s="36">
        <f>SUMIFS(СВЦЭМ!$D$39:$D$782,СВЦЭМ!$A$39:$A$782,$A80,СВЦЭМ!$B$39:$B$782,K$77)+'СЕТ СН'!$H$14+СВЦЭМ!$D$10+'СЕТ СН'!$H$5-'СЕТ СН'!$H$24</f>
        <v>5382.0232490799999</v>
      </c>
      <c r="L80" s="36">
        <f>SUMIFS(СВЦЭМ!$D$39:$D$782,СВЦЭМ!$A$39:$A$782,$A80,СВЦЭМ!$B$39:$B$782,L$77)+'СЕТ СН'!$H$14+СВЦЭМ!$D$10+'СЕТ СН'!$H$5-'СЕТ СН'!$H$24</f>
        <v>5378.7670795499998</v>
      </c>
      <c r="M80" s="36">
        <f>SUMIFS(СВЦЭМ!$D$39:$D$782,СВЦЭМ!$A$39:$A$782,$A80,СВЦЭМ!$B$39:$B$782,M$77)+'СЕТ СН'!$H$14+СВЦЭМ!$D$10+'СЕТ СН'!$H$5-'СЕТ СН'!$H$24</f>
        <v>5383.0913628799999</v>
      </c>
      <c r="N80" s="36">
        <f>SUMIFS(СВЦЭМ!$D$39:$D$782,СВЦЭМ!$A$39:$A$782,$A80,СВЦЭМ!$B$39:$B$782,N$77)+'СЕТ СН'!$H$14+СВЦЭМ!$D$10+'СЕТ СН'!$H$5-'СЕТ СН'!$H$24</f>
        <v>5377.7557641800004</v>
      </c>
      <c r="O80" s="36">
        <f>SUMIFS(СВЦЭМ!$D$39:$D$782,СВЦЭМ!$A$39:$A$782,$A80,СВЦЭМ!$B$39:$B$782,O$77)+'СЕТ СН'!$H$14+СВЦЭМ!$D$10+'СЕТ СН'!$H$5-'СЕТ СН'!$H$24</f>
        <v>5370.6314722500001</v>
      </c>
      <c r="P80" s="36">
        <f>SUMIFS(СВЦЭМ!$D$39:$D$782,СВЦЭМ!$A$39:$A$782,$A80,СВЦЭМ!$B$39:$B$782,P$77)+'СЕТ СН'!$H$14+СВЦЭМ!$D$10+'СЕТ СН'!$H$5-'СЕТ СН'!$H$24</f>
        <v>5367.3532752299998</v>
      </c>
      <c r="Q80" s="36">
        <f>SUMIFS(СВЦЭМ!$D$39:$D$782,СВЦЭМ!$A$39:$A$782,$A80,СВЦЭМ!$B$39:$B$782,Q$77)+'СЕТ СН'!$H$14+СВЦЭМ!$D$10+'СЕТ СН'!$H$5-'СЕТ СН'!$H$24</f>
        <v>5360.0000857699997</v>
      </c>
      <c r="R80" s="36">
        <f>SUMIFS(СВЦЭМ!$D$39:$D$782,СВЦЭМ!$A$39:$A$782,$A80,СВЦЭМ!$B$39:$B$782,R$77)+'СЕТ СН'!$H$14+СВЦЭМ!$D$10+'СЕТ СН'!$H$5-'СЕТ СН'!$H$24</f>
        <v>5354.3201257999999</v>
      </c>
      <c r="S80" s="36">
        <f>SUMIFS(СВЦЭМ!$D$39:$D$782,СВЦЭМ!$A$39:$A$782,$A80,СВЦЭМ!$B$39:$B$782,S$77)+'СЕТ СН'!$H$14+СВЦЭМ!$D$10+'СЕТ СН'!$H$5-'СЕТ СН'!$H$24</f>
        <v>5374.5998768600002</v>
      </c>
      <c r="T80" s="36">
        <f>SUMIFS(СВЦЭМ!$D$39:$D$782,СВЦЭМ!$A$39:$A$782,$A80,СВЦЭМ!$B$39:$B$782,T$77)+'СЕТ СН'!$H$14+СВЦЭМ!$D$10+'СЕТ СН'!$H$5-'СЕТ СН'!$H$24</f>
        <v>5370.3653824399998</v>
      </c>
      <c r="U80" s="36">
        <f>SUMIFS(СВЦЭМ!$D$39:$D$782,СВЦЭМ!$A$39:$A$782,$A80,СВЦЭМ!$B$39:$B$782,U$77)+'СЕТ СН'!$H$14+СВЦЭМ!$D$10+'СЕТ СН'!$H$5-'СЕТ СН'!$H$24</f>
        <v>5378.4581016000002</v>
      </c>
      <c r="V80" s="36">
        <f>SUMIFS(СВЦЭМ!$D$39:$D$782,СВЦЭМ!$A$39:$A$782,$A80,СВЦЭМ!$B$39:$B$782,V$77)+'СЕТ СН'!$H$14+СВЦЭМ!$D$10+'СЕТ СН'!$H$5-'СЕТ СН'!$H$24</f>
        <v>5373.8593377300003</v>
      </c>
      <c r="W80" s="36">
        <f>SUMIFS(СВЦЭМ!$D$39:$D$782,СВЦЭМ!$A$39:$A$782,$A80,СВЦЭМ!$B$39:$B$782,W$77)+'СЕТ СН'!$H$14+СВЦЭМ!$D$10+'СЕТ СН'!$H$5-'СЕТ СН'!$H$24</f>
        <v>5364.7459583899999</v>
      </c>
      <c r="X80" s="36">
        <f>SUMIFS(СВЦЭМ!$D$39:$D$782,СВЦЭМ!$A$39:$A$782,$A80,СВЦЭМ!$B$39:$B$782,X$77)+'СЕТ СН'!$H$14+СВЦЭМ!$D$10+'СЕТ СН'!$H$5-'СЕТ СН'!$H$24</f>
        <v>5356.4393084900003</v>
      </c>
      <c r="Y80" s="36">
        <f>SUMIFS(СВЦЭМ!$D$39:$D$782,СВЦЭМ!$A$39:$A$782,$A80,СВЦЭМ!$B$39:$B$782,Y$77)+'СЕТ СН'!$H$14+СВЦЭМ!$D$10+'СЕТ СН'!$H$5-'СЕТ СН'!$H$24</f>
        <v>5365.3783640600004</v>
      </c>
    </row>
    <row r="81" spans="1:25" ht="15.75" x14ac:dyDescent="0.2">
      <c r="A81" s="35">
        <f t="shared" si="2"/>
        <v>44961</v>
      </c>
      <c r="B81" s="36">
        <f>SUMIFS(СВЦЭМ!$D$39:$D$782,СВЦЭМ!$A$39:$A$782,$A81,СВЦЭМ!$B$39:$B$782,B$77)+'СЕТ СН'!$H$14+СВЦЭМ!$D$10+'СЕТ СН'!$H$5-'СЕТ СН'!$H$24</f>
        <v>5523.9787489800001</v>
      </c>
      <c r="C81" s="36">
        <f>SUMIFS(СВЦЭМ!$D$39:$D$782,СВЦЭМ!$A$39:$A$782,$A81,СВЦЭМ!$B$39:$B$782,C$77)+'СЕТ СН'!$H$14+СВЦЭМ!$D$10+'СЕТ СН'!$H$5-'СЕТ СН'!$H$24</f>
        <v>5543.8842997000002</v>
      </c>
      <c r="D81" s="36">
        <f>SUMIFS(СВЦЭМ!$D$39:$D$782,СВЦЭМ!$A$39:$A$782,$A81,СВЦЭМ!$B$39:$B$782,D$77)+'СЕТ СН'!$H$14+СВЦЭМ!$D$10+'СЕТ СН'!$H$5-'СЕТ СН'!$H$24</f>
        <v>5545.3069734500004</v>
      </c>
      <c r="E81" s="36">
        <f>SUMIFS(СВЦЭМ!$D$39:$D$782,СВЦЭМ!$A$39:$A$782,$A81,СВЦЭМ!$B$39:$B$782,E$77)+'СЕТ СН'!$H$14+СВЦЭМ!$D$10+'СЕТ СН'!$H$5-'СЕТ СН'!$H$24</f>
        <v>5536.9171967599996</v>
      </c>
      <c r="F81" s="36">
        <f>SUMIFS(СВЦЭМ!$D$39:$D$782,СВЦЭМ!$A$39:$A$782,$A81,СВЦЭМ!$B$39:$B$782,F$77)+'СЕТ СН'!$H$14+СВЦЭМ!$D$10+'СЕТ СН'!$H$5-'СЕТ СН'!$H$24</f>
        <v>5533.5695130499998</v>
      </c>
      <c r="G81" s="36">
        <f>SUMIFS(СВЦЭМ!$D$39:$D$782,СВЦЭМ!$A$39:$A$782,$A81,СВЦЭМ!$B$39:$B$782,G$77)+'СЕТ СН'!$H$14+СВЦЭМ!$D$10+'СЕТ СН'!$H$5-'СЕТ СН'!$H$24</f>
        <v>5506.9918060800001</v>
      </c>
      <c r="H81" s="36">
        <f>SUMIFS(СВЦЭМ!$D$39:$D$782,СВЦЭМ!$A$39:$A$782,$A81,СВЦЭМ!$B$39:$B$782,H$77)+'СЕТ СН'!$H$14+СВЦЭМ!$D$10+'СЕТ СН'!$H$5-'СЕТ СН'!$H$24</f>
        <v>5448.1670269099995</v>
      </c>
      <c r="I81" s="36">
        <f>SUMIFS(СВЦЭМ!$D$39:$D$782,СВЦЭМ!$A$39:$A$782,$A81,СВЦЭМ!$B$39:$B$782,I$77)+'СЕТ СН'!$H$14+СВЦЭМ!$D$10+'СЕТ СН'!$H$5-'СЕТ СН'!$H$24</f>
        <v>5378.1673726700001</v>
      </c>
      <c r="J81" s="36">
        <f>SUMIFS(СВЦЭМ!$D$39:$D$782,СВЦЭМ!$A$39:$A$782,$A81,СВЦЭМ!$B$39:$B$782,J$77)+'СЕТ СН'!$H$14+СВЦЭМ!$D$10+'СЕТ СН'!$H$5-'СЕТ СН'!$H$24</f>
        <v>5315.2288698800003</v>
      </c>
      <c r="K81" s="36">
        <f>SUMIFS(СВЦЭМ!$D$39:$D$782,СВЦЭМ!$A$39:$A$782,$A81,СВЦЭМ!$B$39:$B$782,K$77)+'СЕТ СН'!$H$14+СВЦЭМ!$D$10+'СЕТ СН'!$H$5-'СЕТ СН'!$H$24</f>
        <v>5312.2987669000004</v>
      </c>
      <c r="L81" s="36">
        <f>SUMIFS(СВЦЭМ!$D$39:$D$782,СВЦЭМ!$A$39:$A$782,$A81,СВЦЭМ!$B$39:$B$782,L$77)+'СЕТ СН'!$H$14+СВЦЭМ!$D$10+'СЕТ СН'!$H$5-'СЕТ СН'!$H$24</f>
        <v>5327.8047458399997</v>
      </c>
      <c r="M81" s="36">
        <f>SUMIFS(СВЦЭМ!$D$39:$D$782,СВЦЭМ!$A$39:$A$782,$A81,СВЦЭМ!$B$39:$B$782,M$77)+'СЕТ СН'!$H$14+СВЦЭМ!$D$10+'СЕТ СН'!$H$5-'СЕТ СН'!$H$24</f>
        <v>5340.8518527800006</v>
      </c>
      <c r="N81" s="36">
        <f>SUMIFS(СВЦЭМ!$D$39:$D$782,СВЦЭМ!$A$39:$A$782,$A81,СВЦЭМ!$B$39:$B$782,N$77)+'СЕТ СН'!$H$14+СВЦЭМ!$D$10+'СЕТ СН'!$H$5-'СЕТ СН'!$H$24</f>
        <v>5378.5603470400001</v>
      </c>
      <c r="O81" s="36">
        <f>SUMIFS(СВЦЭМ!$D$39:$D$782,СВЦЭМ!$A$39:$A$782,$A81,СВЦЭМ!$B$39:$B$782,O$77)+'СЕТ СН'!$H$14+СВЦЭМ!$D$10+'СЕТ СН'!$H$5-'СЕТ СН'!$H$24</f>
        <v>5399.2095508100001</v>
      </c>
      <c r="P81" s="36">
        <f>SUMIFS(СВЦЭМ!$D$39:$D$782,СВЦЭМ!$A$39:$A$782,$A81,СВЦЭМ!$B$39:$B$782,P$77)+'СЕТ СН'!$H$14+СВЦЭМ!$D$10+'СЕТ СН'!$H$5-'СЕТ СН'!$H$24</f>
        <v>5418.6112784400002</v>
      </c>
      <c r="Q81" s="36">
        <f>SUMIFS(СВЦЭМ!$D$39:$D$782,СВЦЭМ!$A$39:$A$782,$A81,СВЦЭМ!$B$39:$B$782,Q$77)+'СЕТ СН'!$H$14+СВЦЭМ!$D$10+'СЕТ СН'!$H$5-'СЕТ СН'!$H$24</f>
        <v>5423.6981703900001</v>
      </c>
      <c r="R81" s="36">
        <f>SUMIFS(СВЦЭМ!$D$39:$D$782,СВЦЭМ!$A$39:$A$782,$A81,СВЦЭМ!$B$39:$B$782,R$77)+'СЕТ СН'!$H$14+СВЦЭМ!$D$10+'СЕТ СН'!$H$5-'СЕТ СН'!$H$24</f>
        <v>5399.8248684400005</v>
      </c>
      <c r="S81" s="36">
        <f>SUMIFS(СВЦЭМ!$D$39:$D$782,СВЦЭМ!$A$39:$A$782,$A81,СВЦЭМ!$B$39:$B$782,S$77)+'СЕТ СН'!$H$14+СВЦЭМ!$D$10+'СЕТ СН'!$H$5-'СЕТ СН'!$H$24</f>
        <v>5356.0764662000001</v>
      </c>
      <c r="T81" s="36">
        <f>SUMIFS(СВЦЭМ!$D$39:$D$782,СВЦЭМ!$A$39:$A$782,$A81,СВЦЭМ!$B$39:$B$782,T$77)+'СЕТ СН'!$H$14+СВЦЭМ!$D$10+'СЕТ СН'!$H$5-'СЕТ СН'!$H$24</f>
        <v>5373.53323894</v>
      </c>
      <c r="U81" s="36">
        <f>SUMIFS(СВЦЭМ!$D$39:$D$782,СВЦЭМ!$A$39:$A$782,$A81,СВЦЭМ!$B$39:$B$782,U$77)+'СЕТ СН'!$H$14+СВЦЭМ!$D$10+'СЕТ СН'!$H$5-'СЕТ СН'!$H$24</f>
        <v>5381.2127860000001</v>
      </c>
      <c r="V81" s="36">
        <f>SUMIFS(СВЦЭМ!$D$39:$D$782,СВЦЭМ!$A$39:$A$782,$A81,СВЦЭМ!$B$39:$B$782,V$77)+'СЕТ СН'!$H$14+СВЦЭМ!$D$10+'СЕТ СН'!$H$5-'СЕТ СН'!$H$24</f>
        <v>5390.9690018000001</v>
      </c>
      <c r="W81" s="36">
        <f>SUMIFS(СВЦЭМ!$D$39:$D$782,СВЦЭМ!$A$39:$A$782,$A81,СВЦЭМ!$B$39:$B$782,W$77)+'СЕТ СН'!$H$14+СВЦЭМ!$D$10+'СЕТ СН'!$H$5-'СЕТ СН'!$H$24</f>
        <v>5425.7076139700002</v>
      </c>
      <c r="X81" s="36">
        <f>SUMIFS(СВЦЭМ!$D$39:$D$782,СВЦЭМ!$A$39:$A$782,$A81,СВЦЭМ!$B$39:$B$782,X$77)+'СЕТ СН'!$H$14+СВЦЭМ!$D$10+'СЕТ СН'!$H$5-'СЕТ СН'!$H$24</f>
        <v>5441.4762390400001</v>
      </c>
      <c r="Y81" s="36">
        <f>SUMIFS(СВЦЭМ!$D$39:$D$782,СВЦЭМ!$A$39:$A$782,$A81,СВЦЭМ!$B$39:$B$782,Y$77)+'СЕТ СН'!$H$14+СВЦЭМ!$D$10+'СЕТ СН'!$H$5-'СЕТ СН'!$H$24</f>
        <v>5461.0426656899999</v>
      </c>
    </row>
    <row r="82" spans="1:25" ht="15.75" x14ac:dyDescent="0.2">
      <c r="A82" s="35">
        <f t="shared" si="2"/>
        <v>44962</v>
      </c>
      <c r="B82" s="36">
        <f>SUMIFS(СВЦЭМ!$D$39:$D$782,СВЦЭМ!$A$39:$A$782,$A82,СВЦЭМ!$B$39:$B$782,B$77)+'СЕТ СН'!$H$14+СВЦЭМ!$D$10+'СЕТ СН'!$H$5-'СЕТ СН'!$H$24</f>
        <v>5384.0333996600002</v>
      </c>
      <c r="C82" s="36">
        <f>SUMIFS(СВЦЭМ!$D$39:$D$782,СВЦЭМ!$A$39:$A$782,$A82,СВЦЭМ!$B$39:$B$782,C$77)+'СЕТ СН'!$H$14+СВЦЭМ!$D$10+'СЕТ СН'!$H$5-'СЕТ СН'!$H$24</f>
        <v>5421.0358648399997</v>
      </c>
      <c r="D82" s="36">
        <f>SUMIFS(СВЦЭМ!$D$39:$D$782,СВЦЭМ!$A$39:$A$782,$A82,СВЦЭМ!$B$39:$B$782,D$77)+'СЕТ СН'!$H$14+СВЦЭМ!$D$10+'СЕТ СН'!$H$5-'СЕТ СН'!$H$24</f>
        <v>5420.4409520299996</v>
      </c>
      <c r="E82" s="36">
        <f>SUMIFS(СВЦЭМ!$D$39:$D$782,СВЦЭМ!$A$39:$A$782,$A82,СВЦЭМ!$B$39:$B$782,E$77)+'СЕТ СН'!$H$14+СВЦЭМ!$D$10+'СЕТ СН'!$H$5-'СЕТ СН'!$H$24</f>
        <v>5402.1469769599998</v>
      </c>
      <c r="F82" s="36">
        <f>SUMIFS(СВЦЭМ!$D$39:$D$782,СВЦЭМ!$A$39:$A$782,$A82,СВЦЭМ!$B$39:$B$782,F$77)+'СЕТ СН'!$H$14+СВЦЭМ!$D$10+'СЕТ СН'!$H$5-'СЕТ СН'!$H$24</f>
        <v>5396.2236819899999</v>
      </c>
      <c r="G82" s="36">
        <f>SUMIFS(СВЦЭМ!$D$39:$D$782,СВЦЭМ!$A$39:$A$782,$A82,СВЦЭМ!$B$39:$B$782,G$77)+'СЕТ СН'!$H$14+СВЦЭМ!$D$10+'СЕТ СН'!$H$5-'СЕТ СН'!$H$24</f>
        <v>5389.0359566900006</v>
      </c>
      <c r="H82" s="36">
        <f>SUMIFS(СВЦЭМ!$D$39:$D$782,СВЦЭМ!$A$39:$A$782,$A82,СВЦЭМ!$B$39:$B$782,H$77)+'СЕТ СН'!$H$14+СВЦЭМ!$D$10+'СЕТ СН'!$H$5-'СЕТ СН'!$H$24</f>
        <v>5355.9381165800005</v>
      </c>
      <c r="I82" s="36">
        <f>SUMIFS(СВЦЭМ!$D$39:$D$782,СВЦЭМ!$A$39:$A$782,$A82,СВЦЭМ!$B$39:$B$782,I$77)+'СЕТ СН'!$H$14+СВЦЭМ!$D$10+'СЕТ СН'!$H$5-'СЕТ СН'!$H$24</f>
        <v>5291.8345706399996</v>
      </c>
      <c r="J82" s="36">
        <f>SUMIFS(СВЦЭМ!$D$39:$D$782,СВЦЭМ!$A$39:$A$782,$A82,СВЦЭМ!$B$39:$B$782,J$77)+'СЕТ СН'!$H$14+СВЦЭМ!$D$10+'СЕТ СН'!$H$5-'СЕТ СН'!$H$24</f>
        <v>5235.9349980999996</v>
      </c>
      <c r="K82" s="36">
        <f>SUMIFS(СВЦЭМ!$D$39:$D$782,СВЦЭМ!$A$39:$A$782,$A82,СВЦЭМ!$B$39:$B$782,K$77)+'СЕТ СН'!$H$14+СВЦЭМ!$D$10+'СЕТ СН'!$H$5-'СЕТ СН'!$H$24</f>
        <v>5205.6530978199999</v>
      </c>
      <c r="L82" s="36">
        <f>SUMIFS(СВЦЭМ!$D$39:$D$782,СВЦЭМ!$A$39:$A$782,$A82,СВЦЭМ!$B$39:$B$782,L$77)+'СЕТ СН'!$H$14+СВЦЭМ!$D$10+'СЕТ СН'!$H$5-'СЕТ СН'!$H$24</f>
        <v>5203.2118860199998</v>
      </c>
      <c r="M82" s="36">
        <f>SUMIFS(СВЦЭМ!$D$39:$D$782,СВЦЭМ!$A$39:$A$782,$A82,СВЦЭМ!$B$39:$B$782,M$77)+'СЕТ СН'!$H$14+СВЦЭМ!$D$10+'СЕТ СН'!$H$5-'СЕТ СН'!$H$24</f>
        <v>5235.0966565799999</v>
      </c>
      <c r="N82" s="36">
        <f>SUMIFS(СВЦЭМ!$D$39:$D$782,СВЦЭМ!$A$39:$A$782,$A82,СВЦЭМ!$B$39:$B$782,N$77)+'СЕТ СН'!$H$14+СВЦЭМ!$D$10+'СЕТ СН'!$H$5-'СЕТ СН'!$H$24</f>
        <v>5276.0034075000003</v>
      </c>
      <c r="O82" s="36">
        <f>SUMIFS(СВЦЭМ!$D$39:$D$782,СВЦЭМ!$A$39:$A$782,$A82,СВЦЭМ!$B$39:$B$782,O$77)+'СЕТ СН'!$H$14+СВЦЭМ!$D$10+'СЕТ СН'!$H$5-'СЕТ СН'!$H$24</f>
        <v>5296.4096367000002</v>
      </c>
      <c r="P82" s="36">
        <f>SUMIFS(СВЦЭМ!$D$39:$D$782,СВЦЭМ!$A$39:$A$782,$A82,СВЦЭМ!$B$39:$B$782,P$77)+'СЕТ СН'!$H$14+СВЦЭМ!$D$10+'СЕТ СН'!$H$5-'СЕТ СН'!$H$24</f>
        <v>5352.4606423000005</v>
      </c>
      <c r="Q82" s="36">
        <f>SUMIFS(СВЦЭМ!$D$39:$D$782,СВЦЭМ!$A$39:$A$782,$A82,СВЦЭМ!$B$39:$B$782,Q$77)+'СЕТ СН'!$H$14+СВЦЭМ!$D$10+'СЕТ СН'!$H$5-'СЕТ СН'!$H$24</f>
        <v>5366.0334627800003</v>
      </c>
      <c r="R82" s="36">
        <f>SUMIFS(СВЦЭМ!$D$39:$D$782,СВЦЭМ!$A$39:$A$782,$A82,СВЦЭМ!$B$39:$B$782,R$77)+'СЕТ СН'!$H$14+СВЦЭМ!$D$10+'СЕТ СН'!$H$5-'СЕТ СН'!$H$24</f>
        <v>5343.6885246000002</v>
      </c>
      <c r="S82" s="36">
        <f>SUMIFS(СВЦЭМ!$D$39:$D$782,СВЦЭМ!$A$39:$A$782,$A82,СВЦЭМ!$B$39:$B$782,S$77)+'СЕТ СН'!$H$14+СВЦЭМ!$D$10+'СЕТ СН'!$H$5-'СЕТ СН'!$H$24</f>
        <v>5282.3212641</v>
      </c>
      <c r="T82" s="36">
        <f>SUMIFS(СВЦЭМ!$D$39:$D$782,СВЦЭМ!$A$39:$A$782,$A82,СВЦЭМ!$B$39:$B$782,T$77)+'СЕТ СН'!$H$14+СВЦЭМ!$D$10+'СЕТ СН'!$H$5-'СЕТ СН'!$H$24</f>
        <v>5226.7110681100003</v>
      </c>
      <c r="U82" s="36">
        <f>SUMIFS(СВЦЭМ!$D$39:$D$782,СВЦЭМ!$A$39:$A$782,$A82,СВЦЭМ!$B$39:$B$782,U$77)+'СЕТ СН'!$H$14+СВЦЭМ!$D$10+'СЕТ СН'!$H$5-'СЕТ СН'!$H$24</f>
        <v>5251.6036853000005</v>
      </c>
      <c r="V82" s="36">
        <f>SUMIFS(СВЦЭМ!$D$39:$D$782,СВЦЭМ!$A$39:$A$782,$A82,СВЦЭМ!$B$39:$B$782,V$77)+'СЕТ СН'!$H$14+СВЦЭМ!$D$10+'СЕТ СН'!$H$5-'СЕТ СН'!$H$24</f>
        <v>5266.19157481</v>
      </c>
      <c r="W82" s="36">
        <f>SUMIFS(СВЦЭМ!$D$39:$D$782,СВЦЭМ!$A$39:$A$782,$A82,СВЦЭМ!$B$39:$B$782,W$77)+'СЕТ СН'!$H$14+СВЦЭМ!$D$10+'СЕТ СН'!$H$5-'СЕТ СН'!$H$24</f>
        <v>5296.1478774900006</v>
      </c>
      <c r="X82" s="36">
        <f>SUMIFS(СВЦЭМ!$D$39:$D$782,СВЦЭМ!$A$39:$A$782,$A82,СВЦЭМ!$B$39:$B$782,X$77)+'СЕТ СН'!$H$14+СВЦЭМ!$D$10+'СЕТ СН'!$H$5-'СЕТ СН'!$H$24</f>
        <v>5319.5524772200006</v>
      </c>
      <c r="Y82" s="36">
        <f>SUMIFS(СВЦЭМ!$D$39:$D$782,СВЦЭМ!$A$39:$A$782,$A82,СВЦЭМ!$B$39:$B$782,Y$77)+'СЕТ СН'!$H$14+СВЦЭМ!$D$10+'СЕТ СН'!$H$5-'СЕТ СН'!$H$24</f>
        <v>5346.2527182100002</v>
      </c>
    </row>
    <row r="83" spans="1:25" ht="15.75" x14ac:dyDescent="0.2">
      <c r="A83" s="35">
        <f t="shared" si="2"/>
        <v>44963</v>
      </c>
      <c r="B83" s="36">
        <f>SUMIFS(СВЦЭМ!$D$39:$D$782,СВЦЭМ!$A$39:$A$782,$A83,СВЦЭМ!$B$39:$B$782,B$77)+'СЕТ СН'!$H$14+СВЦЭМ!$D$10+'СЕТ СН'!$H$5-'СЕТ СН'!$H$24</f>
        <v>5382.9350348799999</v>
      </c>
      <c r="C83" s="36">
        <f>SUMIFS(СВЦЭМ!$D$39:$D$782,СВЦЭМ!$A$39:$A$782,$A83,СВЦЭМ!$B$39:$B$782,C$77)+'СЕТ СН'!$H$14+СВЦЭМ!$D$10+'СЕТ СН'!$H$5-'СЕТ СН'!$H$24</f>
        <v>5422.5999013800001</v>
      </c>
      <c r="D83" s="36">
        <f>SUMIFS(СВЦЭМ!$D$39:$D$782,СВЦЭМ!$A$39:$A$782,$A83,СВЦЭМ!$B$39:$B$782,D$77)+'СЕТ СН'!$H$14+СВЦЭМ!$D$10+'СЕТ СН'!$H$5-'СЕТ СН'!$H$24</f>
        <v>5421.8204891000005</v>
      </c>
      <c r="E83" s="36">
        <f>SUMIFS(СВЦЭМ!$D$39:$D$782,СВЦЭМ!$A$39:$A$782,$A83,СВЦЭМ!$B$39:$B$782,E$77)+'СЕТ СН'!$H$14+СВЦЭМ!$D$10+'СЕТ СН'!$H$5-'СЕТ СН'!$H$24</f>
        <v>5405.12914963</v>
      </c>
      <c r="F83" s="36">
        <f>SUMIFS(СВЦЭМ!$D$39:$D$782,СВЦЭМ!$A$39:$A$782,$A83,СВЦЭМ!$B$39:$B$782,F$77)+'СЕТ СН'!$H$14+СВЦЭМ!$D$10+'СЕТ СН'!$H$5-'СЕТ СН'!$H$24</f>
        <v>5421.8223723900001</v>
      </c>
      <c r="G83" s="36">
        <f>SUMIFS(СВЦЭМ!$D$39:$D$782,СВЦЭМ!$A$39:$A$782,$A83,СВЦЭМ!$B$39:$B$782,G$77)+'СЕТ СН'!$H$14+СВЦЭМ!$D$10+'СЕТ СН'!$H$5-'СЕТ СН'!$H$24</f>
        <v>5364.4782087000003</v>
      </c>
      <c r="H83" s="36">
        <f>SUMIFS(СВЦЭМ!$D$39:$D$782,СВЦЭМ!$A$39:$A$782,$A83,СВЦЭМ!$B$39:$B$782,H$77)+'СЕТ СН'!$H$14+СВЦЭМ!$D$10+'СЕТ СН'!$H$5-'СЕТ СН'!$H$24</f>
        <v>5326.4859206299998</v>
      </c>
      <c r="I83" s="36">
        <f>SUMIFS(СВЦЭМ!$D$39:$D$782,СВЦЭМ!$A$39:$A$782,$A83,СВЦЭМ!$B$39:$B$782,I$77)+'СЕТ СН'!$H$14+СВЦЭМ!$D$10+'СЕТ СН'!$H$5-'СЕТ СН'!$H$24</f>
        <v>5289.5695722600003</v>
      </c>
      <c r="J83" s="36">
        <f>SUMIFS(СВЦЭМ!$D$39:$D$782,СВЦЭМ!$A$39:$A$782,$A83,СВЦЭМ!$B$39:$B$782,J$77)+'СЕТ СН'!$H$14+СВЦЭМ!$D$10+'СЕТ СН'!$H$5-'СЕТ СН'!$H$24</f>
        <v>5272.4906042800003</v>
      </c>
      <c r="K83" s="36">
        <f>SUMIFS(СВЦЭМ!$D$39:$D$782,СВЦЭМ!$A$39:$A$782,$A83,СВЦЭМ!$B$39:$B$782,K$77)+'СЕТ СН'!$H$14+СВЦЭМ!$D$10+'СЕТ СН'!$H$5-'СЕТ СН'!$H$24</f>
        <v>5284.1405546900005</v>
      </c>
      <c r="L83" s="36">
        <f>SUMIFS(СВЦЭМ!$D$39:$D$782,СВЦЭМ!$A$39:$A$782,$A83,СВЦЭМ!$B$39:$B$782,L$77)+'СЕТ СН'!$H$14+СВЦЭМ!$D$10+'СЕТ СН'!$H$5-'СЕТ СН'!$H$24</f>
        <v>5283.6797198200002</v>
      </c>
      <c r="M83" s="36">
        <f>SUMIFS(СВЦЭМ!$D$39:$D$782,СВЦЭМ!$A$39:$A$782,$A83,СВЦЭМ!$B$39:$B$782,M$77)+'СЕТ СН'!$H$14+СВЦЭМ!$D$10+'СЕТ СН'!$H$5-'СЕТ СН'!$H$24</f>
        <v>5301.7853494800001</v>
      </c>
      <c r="N83" s="36">
        <f>SUMIFS(СВЦЭМ!$D$39:$D$782,СВЦЭМ!$A$39:$A$782,$A83,СВЦЭМ!$B$39:$B$782,N$77)+'СЕТ СН'!$H$14+СВЦЭМ!$D$10+'СЕТ СН'!$H$5-'СЕТ СН'!$H$24</f>
        <v>5321.3716445299997</v>
      </c>
      <c r="O83" s="36">
        <f>SUMIFS(СВЦЭМ!$D$39:$D$782,СВЦЭМ!$A$39:$A$782,$A83,СВЦЭМ!$B$39:$B$782,O$77)+'СЕТ СН'!$H$14+СВЦЭМ!$D$10+'СЕТ СН'!$H$5-'СЕТ СН'!$H$24</f>
        <v>5321.3474957400003</v>
      </c>
      <c r="P83" s="36">
        <f>SUMIFS(СВЦЭМ!$D$39:$D$782,СВЦЭМ!$A$39:$A$782,$A83,СВЦЭМ!$B$39:$B$782,P$77)+'СЕТ СН'!$H$14+СВЦЭМ!$D$10+'СЕТ СН'!$H$5-'СЕТ СН'!$H$24</f>
        <v>5322.2997192299999</v>
      </c>
      <c r="Q83" s="36">
        <f>SUMIFS(СВЦЭМ!$D$39:$D$782,СВЦЭМ!$A$39:$A$782,$A83,СВЦЭМ!$B$39:$B$782,Q$77)+'СЕТ СН'!$H$14+СВЦЭМ!$D$10+'СЕТ СН'!$H$5-'СЕТ СН'!$H$24</f>
        <v>5316.8360777600001</v>
      </c>
      <c r="R83" s="36">
        <f>SUMIFS(СВЦЭМ!$D$39:$D$782,СВЦЭМ!$A$39:$A$782,$A83,СВЦЭМ!$B$39:$B$782,R$77)+'СЕТ СН'!$H$14+СВЦЭМ!$D$10+'СЕТ СН'!$H$5-'СЕТ СН'!$H$24</f>
        <v>5343.39550366</v>
      </c>
      <c r="S83" s="36">
        <f>SUMIFS(СВЦЭМ!$D$39:$D$782,СВЦЭМ!$A$39:$A$782,$A83,СВЦЭМ!$B$39:$B$782,S$77)+'СЕТ СН'!$H$14+СВЦЭМ!$D$10+'СЕТ СН'!$H$5-'СЕТ СН'!$H$24</f>
        <v>5277.5323537000004</v>
      </c>
      <c r="T83" s="36">
        <f>SUMIFS(СВЦЭМ!$D$39:$D$782,СВЦЭМ!$A$39:$A$782,$A83,СВЦЭМ!$B$39:$B$782,T$77)+'СЕТ СН'!$H$14+СВЦЭМ!$D$10+'СЕТ СН'!$H$5-'СЕТ СН'!$H$24</f>
        <v>5286.0716687700005</v>
      </c>
      <c r="U83" s="36">
        <f>SUMIFS(СВЦЭМ!$D$39:$D$782,СВЦЭМ!$A$39:$A$782,$A83,СВЦЭМ!$B$39:$B$782,U$77)+'СЕТ СН'!$H$14+СВЦЭМ!$D$10+'СЕТ СН'!$H$5-'СЕТ СН'!$H$24</f>
        <v>5294.5097401499997</v>
      </c>
      <c r="V83" s="36">
        <f>SUMIFS(СВЦЭМ!$D$39:$D$782,СВЦЭМ!$A$39:$A$782,$A83,СВЦЭМ!$B$39:$B$782,V$77)+'СЕТ СН'!$H$14+СВЦЭМ!$D$10+'СЕТ СН'!$H$5-'СЕТ СН'!$H$24</f>
        <v>5299.6486767699998</v>
      </c>
      <c r="W83" s="36">
        <f>SUMIFS(СВЦЭМ!$D$39:$D$782,СВЦЭМ!$A$39:$A$782,$A83,СВЦЭМ!$B$39:$B$782,W$77)+'СЕТ СН'!$H$14+СВЦЭМ!$D$10+'СЕТ СН'!$H$5-'СЕТ СН'!$H$24</f>
        <v>5284.1166170799997</v>
      </c>
      <c r="X83" s="36">
        <f>SUMIFS(СВЦЭМ!$D$39:$D$782,СВЦЭМ!$A$39:$A$782,$A83,СВЦЭМ!$B$39:$B$782,X$77)+'СЕТ СН'!$H$14+СВЦЭМ!$D$10+'СЕТ СН'!$H$5-'СЕТ СН'!$H$24</f>
        <v>5320.75561586</v>
      </c>
      <c r="Y83" s="36">
        <f>SUMIFS(СВЦЭМ!$D$39:$D$782,СВЦЭМ!$A$39:$A$782,$A83,СВЦЭМ!$B$39:$B$782,Y$77)+'СЕТ СН'!$H$14+СВЦЭМ!$D$10+'СЕТ СН'!$H$5-'СЕТ СН'!$H$24</f>
        <v>5346.1412570299999</v>
      </c>
    </row>
    <row r="84" spans="1:25" ht="15.75" x14ac:dyDescent="0.2">
      <c r="A84" s="35">
        <f t="shared" si="2"/>
        <v>44964</v>
      </c>
      <c r="B84" s="36">
        <f>SUMIFS(СВЦЭМ!$D$39:$D$782,СВЦЭМ!$A$39:$A$782,$A84,СВЦЭМ!$B$39:$B$782,B$77)+'СЕТ СН'!$H$14+СВЦЭМ!$D$10+'СЕТ СН'!$H$5-'СЕТ СН'!$H$24</f>
        <v>5351.8878558699998</v>
      </c>
      <c r="C84" s="36">
        <f>SUMIFS(СВЦЭМ!$D$39:$D$782,СВЦЭМ!$A$39:$A$782,$A84,СВЦЭМ!$B$39:$B$782,C$77)+'СЕТ СН'!$H$14+СВЦЭМ!$D$10+'СЕТ СН'!$H$5-'СЕТ СН'!$H$24</f>
        <v>5389.0262444600003</v>
      </c>
      <c r="D84" s="36">
        <f>SUMIFS(СВЦЭМ!$D$39:$D$782,СВЦЭМ!$A$39:$A$782,$A84,СВЦЭМ!$B$39:$B$782,D$77)+'СЕТ СН'!$H$14+СВЦЭМ!$D$10+'СЕТ СН'!$H$5-'СЕТ СН'!$H$24</f>
        <v>5386.1599437100003</v>
      </c>
      <c r="E84" s="36">
        <f>SUMIFS(СВЦЭМ!$D$39:$D$782,СВЦЭМ!$A$39:$A$782,$A84,СВЦЭМ!$B$39:$B$782,E$77)+'СЕТ СН'!$H$14+СВЦЭМ!$D$10+'СЕТ СН'!$H$5-'СЕТ СН'!$H$24</f>
        <v>5381.2969104800004</v>
      </c>
      <c r="F84" s="36">
        <f>SUMIFS(СВЦЭМ!$D$39:$D$782,СВЦЭМ!$A$39:$A$782,$A84,СВЦЭМ!$B$39:$B$782,F$77)+'СЕТ СН'!$H$14+СВЦЭМ!$D$10+'СЕТ СН'!$H$5-'СЕТ СН'!$H$24</f>
        <v>5383.5129312899999</v>
      </c>
      <c r="G84" s="36">
        <f>SUMIFS(СВЦЭМ!$D$39:$D$782,СВЦЭМ!$A$39:$A$782,$A84,СВЦЭМ!$B$39:$B$782,G$77)+'СЕТ СН'!$H$14+СВЦЭМ!$D$10+'СЕТ СН'!$H$5-'СЕТ СН'!$H$24</f>
        <v>5396.3214686499996</v>
      </c>
      <c r="H84" s="36">
        <f>SUMIFS(СВЦЭМ!$D$39:$D$782,СВЦЭМ!$A$39:$A$782,$A84,СВЦЭМ!$B$39:$B$782,H$77)+'СЕТ СН'!$H$14+СВЦЭМ!$D$10+'СЕТ СН'!$H$5-'СЕТ СН'!$H$24</f>
        <v>5352.4744027300003</v>
      </c>
      <c r="I84" s="36">
        <f>SUMIFS(СВЦЭМ!$D$39:$D$782,СВЦЭМ!$A$39:$A$782,$A84,СВЦЭМ!$B$39:$B$782,I$77)+'СЕТ СН'!$H$14+СВЦЭМ!$D$10+'СЕТ СН'!$H$5-'СЕТ СН'!$H$24</f>
        <v>5318.0398457400006</v>
      </c>
      <c r="J84" s="36">
        <f>SUMIFS(СВЦЭМ!$D$39:$D$782,СВЦЭМ!$A$39:$A$782,$A84,СВЦЭМ!$B$39:$B$782,J$77)+'СЕТ СН'!$H$14+СВЦЭМ!$D$10+'СЕТ СН'!$H$5-'СЕТ СН'!$H$24</f>
        <v>5273.6742115400002</v>
      </c>
      <c r="K84" s="36">
        <f>SUMIFS(СВЦЭМ!$D$39:$D$782,СВЦЭМ!$A$39:$A$782,$A84,СВЦЭМ!$B$39:$B$782,K$77)+'СЕТ СН'!$H$14+СВЦЭМ!$D$10+'СЕТ СН'!$H$5-'СЕТ СН'!$H$24</f>
        <v>5268.26485521</v>
      </c>
      <c r="L84" s="36">
        <f>SUMIFS(СВЦЭМ!$D$39:$D$782,СВЦЭМ!$A$39:$A$782,$A84,СВЦЭМ!$B$39:$B$782,L$77)+'СЕТ СН'!$H$14+СВЦЭМ!$D$10+'СЕТ СН'!$H$5-'СЕТ СН'!$H$24</f>
        <v>5264.4519517299996</v>
      </c>
      <c r="M84" s="36">
        <f>SUMIFS(СВЦЭМ!$D$39:$D$782,СВЦЭМ!$A$39:$A$782,$A84,СВЦЭМ!$B$39:$B$782,M$77)+'СЕТ СН'!$H$14+СВЦЭМ!$D$10+'СЕТ СН'!$H$5-'СЕТ СН'!$H$24</f>
        <v>5296.8488662</v>
      </c>
      <c r="N84" s="36">
        <f>SUMIFS(СВЦЭМ!$D$39:$D$782,СВЦЭМ!$A$39:$A$782,$A84,СВЦЭМ!$B$39:$B$782,N$77)+'СЕТ СН'!$H$14+СВЦЭМ!$D$10+'СЕТ СН'!$H$5-'СЕТ СН'!$H$24</f>
        <v>5307.5785108600003</v>
      </c>
      <c r="O84" s="36">
        <f>SUMIFS(СВЦЭМ!$D$39:$D$782,СВЦЭМ!$A$39:$A$782,$A84,СВЦЭМ!$B$39:$B$782,O$77)+'СЕТ СН'!$H$14+СВЦЭМ!$D$10+'СЕТ СН'!$H$5-'СЕТ СН'!$H$24</f>
        <v>5319.9203314999995</v>
      </c>
      <c r="P84" s="36">
        <f>SUMIFS(СВЦЭМ!$D$39:$D$782,СВЦЭМ!$A$39:$A$782,$A84,СВЦЭМ!$B$39:$B$782,P$77)+'СЕТ СН'!$H$14+СВЦЭМ!$D$10+'СЕТ СН'!$H$5-'СЕТ СН'!$H$24</f>
        <v>5334.8461108700003</v>
      </c>
      <c r="Q84" s="36">
        <f>SUMIFS(СВЦЭМ!$D$39:$D$782,СВЦЭМ!$A$39:$A$782,$A84,СВЦЭМ!$B$39:$B$782,Q$77)+'СЕТ СН'!$H$14+СВЦЭМ!$D$10+'СЕТ СН'!$H$5-'СЕТ СН'!$H$24</f>
        <v>5347.7686516100002</v>
      </c>
      <c r="R84" s="36">
        <f>SUMIFS(СВЦЭМ!$D$39:$D$782,СВЦЭМ!$A$39:$A$782,$A84,СВЦЭМ!$B$39:$B$782,R$77)+'СЕТ СН'!$H$14+СВЦЭМ!$D$10+'СЕТ СН'!$H$5-'СЕТ СН'!$H$24</f>
        <v>5348.0693808100004</v>
      </c>
      <c r="S84" s="36">
        <f>SUMIFS(СВЦЭМ!$D$39:$D$782,СВЦЭМ!$A$39:$A$782,$A84,СВЦЭМ!$B$39:$B$782,S$77)+'СЕТ СН'!$H$14+СВЦЭМ!$D$10+'СЕТ СН'!$H$5-'СЕТ СН'!$H$24</f>
        <v>5299.1516178399997</v>
      </c>
      <c r="T84" s="36">
        <f>SUMIFS(СВЦЭМ!$D$39:$D$782,СВЦЭМ!$A$39:$A$782,$A84,СВЦЭМ!$B$39:$B$782,T$77)+'СЕТ СН'!$H$14+СВЦЭМ!$D$10+'СЕТ СН'!$H$5-'СЕТ СН'!$H$24</f>
        <v>5250.2320567699999</v>
      </c>
      <c r="U84" s="36">
        <f>SUMIFS(СВЦЭМ!$D$39:$D$782,СВЦЭМ!$A$39:$A$782,$A84,СВЦЭМ!$B$39:$B$782,U$77)+'СЕТ СН'!$H$14+СВЦЭМ!$D$10+'СЕТ СН'!$H$5-'СЕТ СН'!$H$24</f>
        <v>5286.9337328500005</v>
      </c>
      <c r="V84" s="36">
        <f>SUMIFS(СВЦЭМ!$D$39:$D$782,СВЦЭМ!$A$39:$A$782,$A84,СВЦЭМ!$B$39:$B$782,V$77)+'СЕТ СН'!$H$14+СВЦЭМ!$D$10+'СЕТ СН'!$H$5-'СЕТ СН'!$H$24</f>
        <v>5289.0608584299998</v>
      </c>
      <c r="W84" s="36">
        <f>SUMIFS(СВЦЭМ!$D$39:$D$782,СВЦЭМ!$A$39:$A$782,$A84,СВЦЭМ!$B$39:$B$782,W$77)+'СЕТ СН'!$H$14+СВЦЭМ!$D$10+'СЕТ СН'!$H$5-'СЕТ СН'!$H$24</f>
        <v>5276.6612351100002</v>
      </c>
      <c r="X84" s="36">
        <f>SUMIFS(СВЦЭМ!$D$39:$D$782,СВЦЭМ!$A$39:$A$782,$A84,СВЦЭМ!$B$39:$B$782,X$77)+'СЕТ СН'!$H$14+СВЦЭМ!$D$10+'СЕТ СН'!$H$5-'СЕТ СН'!$H$24</f>
        <v>5327.1978737600002</v>
      </c>
      <c r="Y84" s="36">
        <f>SUMIFS(СВЦЭМ!$D$39:$D$782,СВЦЭМ!$A$39:$A$782,$A84,СВЦЭМ!$B$39:$B$782,Y$77)+'СЕТ СН'!$H$14+СВЦЭМ!$D$10+'СЕТ СН'!$H$5-'СЕТ СН'!$H$24</f>
        <v>5347.2420254500003</v>
      </c>
    </row>
    <row r="85" spans="1:25" ht="15.75" x14ac:dyDescent="0.2">
      <c r="A85" s="35">
        <f t="shared" si="2"/>
        <v>44965</v>
      </c>
      <c r="B85" s="36">
        <f>SUMIFS(СВЦЭМ!$D$39:$D$782,СВЦЭМ!$A$39:$A$782,$A85,СВЦЭМ!$B$39:$B$782,B$77)+'СЕТ СН'!$H$14+СВЦЭМ!$D$10+'СЕТ СН'!$H$5-'СЕТ СН'!$H$24</f>
        <v>5297.1604328699996</v>
      </c>
      <c r="C85" s="36">
        <f>SUMIFS(СВЦЭМ!$D$39:$D$782,СВЦЭМ!$A$39:$A$782,$A85,СВЦЭМ!$B$39:$B$782,C$77)+'СЕТ СН'!$H$14+СВЦЭМ!$D$10+'СЕТ СН'!$H$5-'СЕТ СН'!$H$24</f>
        <v>5339.1392767899997</v>
      </c>
      <c r="D85" s="36">
        <f>SUMIFS(СВЦЭМ!$D$39:$D$782,СВЦЭМ!$A$39:$A$782,$A85,СВЦЭМ!$B$39:$B$782,D$77)+'СЕТ СН'!$H$14+СВЦЭМ!$D$10+'СЕТ СН'!$H$5-'СЕТ СН'!$H$24</f>
        <v>5359.1283066300002</v>
      </c>
      <c r="E85" s="36">
        <f>SUMIFS(СВЦЭМ!$D$39:$D$782,СВЦЭМ!$A$39:$A$782,$A85,СВЦЭМ!$B$39:$B$782,E$77)+'СЕТ СН'!$H$14+СВЦЭМ!$D$10+'СЕТ СН'!$H$5-'СЕТ СН'!$H$24</f>
        <v>5376.3614833600004</v>
      </c>
      <c r="F85" s="36">
        <f>SUMIFS(СВЦЭМ!$D$39:$D$782,СВЦЭМ!$A$39:$A$782,$A85,СВЦЭМ!$B$39:$B$782,F$77)+'СЕТ СН'!$H$14+СВЦЭМ!$D$10+'СЕТ СН'!$H$5-'СЕТ СН'!$H$24</f>
        <v>5365.5304017799999</v>
      </c>
      <c r="G85" s="36">
        <f>SUMIFS(СВЦЭМ!$D$39:$D$782,СВЦЭМ!$A$39:$A$782,$A85,СВЦЭМ!$B$39:$B$782,G$77)+'СЕТ СН'!$H$14+СВЦЭМ!$D$10+'СЕТ СН'!$H$5-'СЕТ СН'!$H$24</f>
        <v>5359.9412003100006</v>
      </c>
      <c r="H85" s="36">
        <f>SUMIFS(СВЦЭМ!$D$39:$D$782,СВЦЭМ!$A$39:$A$782,$A85,СВЦЭМ!$B$39:$B$782,H$77)+'СЕТ СН'!$H$14+СВЦЭМ!$D$10+'СЕТ СН'!$H$5-'СЕТ СН'!$H$24</f>
        <v>5293.5859722200003</v>
      </c>
      <c r="I85" s="36">
        <f>SUMIFS(СВЦЭМ!$D$39:$D$782,СВЦЭМ!$A$39:$A$782,$A85,СВЦЭМ!$B$39:$B$782,I$77)+'СЕТ СН'!$H$14+СВЦЭМ!$D$10+'СЕТ СН'!$H$5-'СЕТ СН'!$H$24</f>
        <v>5286.5918237300002</v>
      </c>
      <c r="J85" s="36">
        <f>SUMIFS(СВЦЭМ!$D$39:$D$782,СВЦЭМ!$A$39:$A$782,$A85,СВЦЭМ!$B$39:$B$782,J$77)+'СЕТ СН'!$H$14+СВЦЭМ!$D$10+'СЕТ СН'!$H$5-'СЕТ СН'!$H$24</f>
        <v>5272.4849215000004</v>
      </c>
      <c r="K85" s="36">
        <f>SUMIFS(СВЦЭМ!$D$39:$D$782,СВЦЭМ!$A$39:$A$782,$A85,СВЦЭМ!$B$39:$B$782,K$77)+'СЕТ СН'!$H$14+СВЦЭМ!$D$10+'СЕТ СН'!$H$5-'СЕТ СН'!$H$24</f>
        <v>5291.2202683100004</v>
      </c>
      <c r="L85" s="36">
        <f>SUMIFS(СВЦЭМ!$D$39:$D$782,СВЦЭМ!$A$39:$A$782,$A85,СВЦЭМ!$B$39:$B$782,L$77)+'СЕТ СН'!$H$14+СВЦЭМ!$D$10+'СЕТ СН'!$H$5-'СЕТ СН'!$H$24</f>
        <v>5319.8927785300002</v>
      </c>
      <c r="M85" s="36">
        <f>SUMIFS(СВЦЭМ!$D$39:$D$782,СВЦЭМ!$A$39:$A$782,$A85,СВЦЭМ!$B$39:$B$782,M$77)+'СЕТ СН'!$H$14+СВЦЭМ!$D$10+'СЕТ СН'!$H$5-'СЕТ СН'!$H$24</f>
        <v>5349.7022544199999</v>
      </c>
      <c r="N85" s="36">
        <f>SUMIFS(СВЦЭМ!$D$39:$D$782,СВЦЭМ!$A$39:$A$782,$A85,СВЦЭМ!$B$39:$B$782,N$77)+'СЕТ СН'!$H$14+СВЦЭМ!$D$10+'СЕТ СН'!$H$5-'СЕТ СН'!$H$24</f>
        <v>5362.75349542</v>
      </c>
      <c r="O85" s="36">
        <f>SUMIFS(СВЦЭМ!$D$39:$D$782,СВЦЭМ!$A$39:$A$782,$A85,СВЦЭМ!$B$39:$B$782,O$77)+'СЕТ СН'!$H$14+СВЦЭМ!$D$10+'СЕТ СН'!$H$5-'СЕТ СН'!$H$24</f>
        <v>5368.1905950099999</v>
      </c>
      <c r="P85" s="36">
        <f>SUMIFS(СВЦЭМ!$D$39:$D$782,СВЦЭМ!$A$39:$A$782,$A85,СВЦЭМ!$B$39:$B$782,P$77)+'СЕТ СН'!$H$14+СВЦЭМ!$D$10+'СЕТ СН'!$H$5-'СЕТ СН'!$H$24</f>
        <v>5371.7208844699999</v>
      </c>
      <c r="Q85" s="36">
        <f>SUMIFS(СВЦЭМ!$D$39:$D$782,СВЦЭМ!$A$39:$A$782,$A85,СВЦЭМ!$B$39:$B$782,Q$77)+'СЕТ СН'!$H$14+СВЦЭМ!$D$10+'СЕТ СН'!$H$5-'СЕТ СН'!$H$24</f>
        <v>5370.0769817300006</v>
      </c>
      <c r="R85" s="36">
        <f>SUMIFS(СВЦЭМ!$D$39:$D$782,СВЦЭМ!$A$39:$A$782,$A85,СВЦЭМ!$B$39:$B$782,R$77)+'СЕТ СН'!$H$14+СВЦЭМ!$D$10+'СЕТ СН'!$H$5-'СЕТ СН'!$H$24</f>
        <v>5365.3454415200003</v>
      </c>
      <c r="S85" s="36">
        <f>SUMIFS(СВЦЭМ!$D$39:$D$782,СВЦЭМ!$A$39:$A$782,$A85,СВЦЭМ!$B$39:$B$782,S$77)+'СЕТ СН'!$H$14+СВЦЭМ!$D$10+'СЕТ СН'!$H$5-'СЕТ СН'!$H$24</f>
        <v>5361.0400467399995</v>
      </c>
      <c r="T85" s="36">
        <f>SUMIFS(СВЦЭМ!$D$39:$D$782,СВЦЭМ!$A$39:$A$782,$A85,СВЦЭМ!$B$39:$B$782,T$77)+'СЕТ СН'!$H$14+СВЦЭМ!$D$10+'СЕТ СН'!$H$5-'СЕТ СН'!$H$24</f>
        <v>5359.7017636800001</v>
      </c>
      <c r="U85" s="36">
        <f>SUMIFS(СВЦЭМ!$D$39:$D$782,СВЦЭМ!$A$39:$A$782,$A85,СВЦЭМ!$B$39:$B$782,U$77)+'СЕТ СН'!$H$14+СВЦЭМ!$D$10+'СЕТ СН'!$H$5-'СЕТ СН'!$H$24</f>
        <v>5359.3700344899999</v>
      </c>
      <c r="V85" s="36">
        <f>SUMIFS(СВЦЭМ!$D$39:$D$782,СВЦЭМ!$A$39:$A$782,$A85,СВЦЭМ!$B$39:$B$782,V$77)+'СЕТ СН'!$H$14+СВЦЭМ!$D$10+'СЕТ СН'!$H$5-'СЕТ СН'!$H$24</f>
        <v>5322.7036503899999</v>
      </c>
      <c r="W85" s="36">
        <f>SUMIFS(СВЦЭМ!$D$39:$D$782,СВЦЭМ!$A$39:$A$782,$A85,СВЦЭМ!$B$39:$B$782,W$77)+'СЕТ СН'!$H$14+СВЦЭМ!$D$10+'СЕТ СН'!$H$5-'СЕТ СН'!$H$24</f>
        <v>5291.6204445200001</v>
      </c>
      <c r="X85" s="36">
        <f>SUMIFS(СВЦЭМ!$D$39:$D$782,СВЦЭМ!$A$39:$A$782,$A85,СВЦЭМ!$B$39:$B$782,X$77)+'СЕТ СН'!$H$14+СВЦЭМ!$D$10+'СЕТ СН'!$H$5-'СЕТ СН'!$H$24</f>
        <v>5283.1720234100003</v>
      </c>
      <c r="Y85" s="36">
        <f>SUMIFS(СВЦЭМ!$D$39:$D$782,СВЦЭМ!$A$39:$A$782,$A85,СВЦЭМ!$B$39:$B$782,Y$77)+'СЕТ СН'!$H$14+СВЦЭМ!$D$10+'СЕТ СН'!$H$5-'СЕТ СН'!$H$24</f>
        <v>5276.3126551900004</v>
      </c>
    </row>
    <row r="86" spans="1:25" ht="15.75" x14ac:dyDescent="0.2">
      <c r="A86" s="35">
        <f t="shared" si="2"/>
        <v>44966</v>
      </c>
      <c r="B86" s="36">
        <f>SUMIFS(СВЦЭМ!$D$39:$D$782,СВЦЭМ!$A$39:$A$782,$A86,СВЦЭМ!$B$39:$B$782,B$77)+'СЕТ СН'!$H$14+СВЦЭМ!$D$10+'СЕТ СН'!$H$5-'СЕТ СН'!$H$24</f>
        <v>5193.0151477700001</v>
      </c>
      <c r="C86" s="36">
        <f>SUMIFS(СВЦЭМ!$D$39:$D$782,СВЦЭМ!$A$39:$A$782,$A86,СВЦЭМ!$B$39:$B$782,C$77)+'СЕТ СН'!$H$14+СВЦЭМ!$D$10+'СЕТ СН'!$H$5-'СЕТ СН'!$H$24</f>
        <v>5120.2818043099996</v>
      </c>
      <c r="D86" s="36">
        <f>SUMIFS(СВЦЭМ!$D$39:$D$782,СВЦЭМ!$A$39:$A$782,$A86,СВЦЭМ!$B$39:$B$782,D$77)+'СЕТ СН'!$H$14+СВЦЭМ!$D$10+'СЕТ СН'!$H$5-'СЕТ СН'!$H$24</f>
        <v>5148.7793288600005</v>
      </c>
      <c r="E86" s="36">
        <f>SUMIFS(СВЦЭМ!$D$39:$D$782,СВЦЭМ!$A$39:$A$782,$A86,СВЦЭМ!$B$39:$B$782,E$77)+'СЕТ СН'!$H$14+СВЦЭМ!$D$10+'СЕТ СН'!$H$5-'СЕТ СН'!$H$24</f>
        <v>5163.3331269199998</v>
      </c>
      <c r="F86" s="36">
        <f>SUMIFS(СВЦЭМ!$D$39:$D$782,СВЦЭМ!$A$39:$A$782,$A86,СВЦЭМ!$B$39:$B$782,F$77)+'СЕТ СН'!$H$14+СВЦЭМ!$D$10+'СЕТ СН'!$H$5-'СЕТ СН'!$H$24</f>
        <v>5162.2014837999996</v>
      </c>
      <c r="G86" s="36">
        <f>SUMIFS(СВЦЭМ!$D$39:$D$782,СВЦЭМ!$A$39:$A$782,$A86,СВЦЭМ!$B$39:$B$782,G$77)+'СЕТ СН'!$H$14+СВЦЭМ!$D$10+'СЕТ СН'!$H$5-'СЕТ СН'!$H$24</f>
        <v>5123.9658650000001</v>
      </c>
      <c r="H86" s="36">
        <f>SUMIFS(СВЦЭМ!$D$39:$D$782,СВЦЭМ!$A$39:$A$782,$A86,СВЦЭМ!$B$39:$B$782,H$77)+'СЕТ СН'!$H$14+СВЦЭМ!$D$10+'СЕТ СН'!$H$5-'СЕТ СН'!$H$24</f>
        <v>5100.1794615600002</v>
      </c>
      <c r="I86" s="36">
        <f>SUMIFS(СВЦЭМ!$D$39:$D$782,СВЦЭМ!$A$39:$A$782,$A86,СВЦЭМ!$B$39:$B$782,I$77)+'СЕТ СН'!$H$14+СВЦЭМ!$D$10+'СЕТ СН'!$H$5-'СЕТ СН'!$H$24</f>
        <v>5143.6105614200005</v>
      </c>
      <c r="J86" s="36">
        <f>SUMIFS(СВЦЭМ!$D$39:$D$782,СВЦЭМ!$A$39:$A$782,$A86,СВЦЭМ!$B$39:$B$782,J$77)+'СЕТ СН'!$H$14+СВЦЭМ!$D$10+'СЕТ СН'!$H$5-'СЕТ СН'!$H$24</f>
        <v>5129.3711882200005</v>
      </c>
      <c r="K86" s="36">
        <f>SUMIFS(СВЦЭМ!$D$39:$D$782,СВЦЭМ!$A$39:$A$782,$A86,СВЦЭМ!$B$39:$B$782,K$77)+'СЕТ СН'!$H$14+СВЦЭМ!$D$10+'СЕТ СН'!$H$5-'СЕТ СН'!$H$24</f>
        <v>5131.9110928700002</v>
      </c>
      <c r="L86" s="36">
        <f>SUMIFS(СВЦЭМ!$D$39:$D$782,СВЦЭМ!$A$39:$A$782,$A86,СВЦЭМ!$B$39:$B$782,L$77)+'СЕТ СН'!$H$14+СВЦЭМ!$D$10+'СЕТ СН'!$H$5-'СЕТ СН'!$H$24</f>
        <v>5178.2033340100006</v>
      </c>
      <c r="M86" s="36">
        <f>SUMIFS(СВЦЭМ!$D$39:$D$782,СВЦЭМ!$A$39:$A$782,$A86,СВЦЭМ!$B$39:$B$782,M$77)+'СЕТ СН'!$H$14+СВЦЭМ!$D$10+'СЕТ СН'!$H$5-'СЕТ СН'!$H$24</f>
        <v>5216.07771073</v>
      </c>
      <c r="N86" s="36">
        <f>SUMIFS(СВЦЭМ!$D$39:$D$782,СВЦЭМ!$A$39:$A$782,$A86,СВЦЭМ!$B$39:$B$782,N$77)+'СЕТ СН'!$H$14+СВЦЭМ!$D$10+'СЕТ СН'!$H$5-'СЕТ СН'!$H$24</f>
        <v>5256.1446873200002</v>
      </c>
      <c r="O86" s="36">
        <f>SUMIFS(СВЦЭМ!$D$39:$D$782,СВЦЭМ!$A$39:$A$782,$A86,СВЦЭМ!$B$39:$B$782,O$77)+'СЕТ СН'!$H$14+СВЦЭМ!$D$10+'СЕТ СН'!$H$5-'СЕТ СН'!$H$24</f>
        <v>5255.3477502300002</v>
      </c>
      <c r="P86" s="36">
        <f>SUMIFS(СВЦЭМ!$D$39:$D$782,СВЦЭМ!$A$39:$A$782,$A86,СВЦЭМ!$B$39:$B$782,P$77)+'СЕТ СН'!$H$14+СВЦЭМ!$D$10+'СЕТ СН'!$H$5-'СЕТ СН'!$H$24</f>
        <v>5253.8157750299997</v>
      </c>
      <c r="Q86" s="36">
        <f>SUMIFS(СВЦЭМ!$D$39:$D$782,СВЦЭМ!$A$39:$A$782,$A86,СВЦЭМ!$B$39:$B$782,Q$77)+'СЕТ СН'!$H$14+СВЦЭМ!$D$10+'СЕТ СН'!$H$5-'СЕТ СН'!$H$24</f>
        <v>5251.9938720099999</v>
      </c>
      <c r="R86" s="36">
        <f>SUMIFS(СВЦЭМ!$D$39:$D$782,СВЦЭМ!$A$39:$A$782,$A86,СВЦЭМ!$B$39:$B$782,R$77)+'СЕТ СН'!$H$14+СВЦЭМ!$D$10+'СЕТ СН'!$H$5-'СЕТ СН'!$H$24</f>
        <v>5249.2423775699999</v>
      </c>
      <c r="S86" s="36">
        <f>SUMIFS(СВЦЭМ!$D$39:$D$782,СВЦЭМ!$A$39:$A$782,$A86,СВЦЭМ!$B$39:$B$782,S$77)+'СЕТ СН'!$H$14+СВЦЭМ!$D$10+'СЕТ СН'!$H$5-'СЕТ СН'!$H$24</f>
        <v>5248.7131566600001</v>
      </c>
      <c r="T86" s="36">
        <f>SUMIFS(СВЦЭМ!$D$39:$D$782,СВЦЭМ!$A$39:$A$782,$A86,СВЦЭМ!$B$39:$B$782,T$77)+'СЕТ СН'!$H$14+СВЦЭМ!$D$10+'СЕТ СН'!$H$5-'СЕТ СН'!$H$24</f>
        <v>5217.8220246000001</v>
      </c>
      <c r="U86" s="36">
        <f>SUMIFS(СВЦЭМ!$D$39:$D$782,СВЦЭМ!$A$39:$A$782,$A86,СВЦЭМ!$B$39:$B$782,U$77)+'СЕТ СН'!$H$14+СВЦЭМ!$D$10+'СЕТ СН'!$H$5-'СЕТ СН'!$H$24</f>
        <v>5197.9100299700003</v>
      </c>
      <c r="V86" s="36">
        <f>SUMIFS(СВЦЭМ!$D$39:$D$782,СВЦЭМ!$A$39:$A$782,$A86,СВЦЭМ!$B$39:$B$782,V$77)+'СЕТ СН'!$H$14+СВЦЭМ!$D$10+'СЕТ СН'!$H$5-'СЕТ СН'!$H$24</f>
        <v>5190.4896994199999</v>
      </c>
      <c r="W86" s="36">
        <f>SUMIFS(СВЦЭМ!$D$39:$D$782,СВЦЭМ!$A$39:$A$782,$A86,СВЦЭМ!$B$39:$B$782,W$77)+'СЕТ СН'!$H$14+СВЦЭМ!$D$10+'СЕТ СН'!$H$5-'СЕТ СН'!$H$24</f>
        <v>5170.6448856900006</v>
      </c>
      <c r="X86" s="36">
        <f>SUMIFS(СВЦЭМ!$D$39:$D$782,СВЦЭМ!$A$39:$A$782,$A86,СВЦЭМ!$B$39:$B$782,X$77)+'СЕТ СН'!$H$14+СВЦЭМ!$D$10+'СЕТ СН'!$H$5-'СЕТ СН'!$H$24</f>
        <v>5159.2649267300003</v>
      </c>
      <c r="Y86" s="36">
        <f>SUMIFS(СВЦЭМ!$D$39:$D$782,СВЦЭМ!$A$39:$A$782,$A86,СВЦЭМ!$B$39:$B$782,Y$77)+'СЕТ СН'!$H$14+СВЦЭМ!$D$10+'СЕТ СН'!$H$5-'СЕТ СН'!$H$24</f>
        <v>5151.8284753600001</v>
      </c>
    </row>
    <row r="87" spans="1:25" ht="15.75" x14ac:dyDescent="0.2">
      <c r="A87" s="35">
        <f t="shared" si="2"/>
        <v>44967</v>
      </c>
      <c r="B87" s="36">
        <f>SUMIFS(СВЦЭМ!$D$39:$D$782,СВЦЭМ!$A$39:$A$782,$A87,СВЦЭМ!$B$39:$B$782,B$77)+'СЕТ СН'!$H$14+СВЦЭМ!$D$10+'СЕТ СН'!$H$5-'СЕТ СН'!$H$24</f>
        <v>5195.9094151299996</v>
      </c>
      <c r="C87" s="36">
        <f>SUMIFS(СВЦЭМ!$D$39:$D$782,СВЦЭМ!$A$39:$A$782,$A87,СВЦЭМ!$B$39:$B$782,C$77)+'СЕТ СН'!$H$14+СВЦЭМ!$D$10+'СЕТ СН'!$H$5-'СЕТ СН'!$H$24</f>
        <v>5216.8279314600004</v>
      </c>
      <c r="D87" s="36">
        <f>SUMIFS(СВЦЭМ!$D$39:$D$782,СВЦЭМ!$A$39:$A$782,$A87,СВЦЭМ!$B$39:$B$782,D$77)+'СЕТ СН'!$H$14+СВЦЭМ!$D$10+'СЕТ СН'!$H$5-'СЕТ СН'!$H$24</f>
        <v>5209.5218938899998</v>
      </c>
      <c r="E87" s="36">
        <f>SUMIFS(СВЦЭМ!$D$39:$D$782,СВЦЭМ!$A$39:$A$782,$A87,СВЦЭМ!$B$39:$B$782,E$77)+'СЕТ СН'!$H$14+СВЦЭМ!$D$10+'СЕТ СН'!$H$5-'СЕТ СН'!$H$24</f>
        <v>5240.5347123700003</v>
      </c>
      <c r="F87" s="36">
        <f>SUMIFS(СВЦЭМ!$D$39:$D$782,СВЦЭМ!$A$39:$A$782,$A87,СВЦЭМ!$B$39:$B$782,F$77)+'СЕТ СН'!$H$14+СВЦЭМ!$D$10+'СЕТ СН'!$H$5-'СЕТ СН'!$H$24</f>
        <v>5226.3580946599996</v>
      </c>
      <c r="G87" s="36">
        <f>SUMIFS(СВЦЭМ!$D$39:$D$782,СВЦЭМ!$A$39:$A$782,$A87,СВЦЭМ!$B$39:$B$782,G$77)+'СЕТ СН'!$H$14+СВЦЭМ!$D$10+'СЕТ СН'!$H$5-'СЕТ СН'!$H$24</f>
        <v>5200.9166481700004</v>
      </c>
      <c r="H87" s="36">
        <f>SUMIFS(СВЦЭМ!$D$39:$D$782,СВЦЭМ!$A$39:$A$782,$A87,СВЦЭМ!$B$39:$B$782,H$77)+'СЕТ СН'!$H$14+СВЦЭМ!$D$10+'СЕТ СН'!$H$5-'СЕТ СН'!$H$24</f>
        <v>5257.3521982700004</v>
      </c>
      <c r="I87" s="36">
        <f>SUMIFS(СВЦЭМ!$D$39:$D$782,СВЦЭМ!$A$39:$A$782,$A87,СВЦЭМ!$B$39:$B$782,I$77)+'СЕТ СН'!$H$14+СВЦЭМ!$D$10+'СЕТ СН'!$H$5-'СЕТ СН'!$H$24</f>
        <v>5243.4850040800002</v>
      </c>
      <c r="J87" s="36">
        <f>SUMIFS(СВЦЭМ!$D$39:$D$782,СВЦЭМ!$A$39:$A$782,$A87,СВЦЭМ!$B$39:$B$782,J$77)+'СЕТ СН'!$H$14+СВЦЭМ!$D$10+'СЕТ СН'!$H$5-'СЕТ СН'!$H$24</f>
        <v>5230.9313173199998</v>
      </c>
      <c r="K87" s="36">
        <f>SUMIFS(СВЦЭМ!$D$39:$D$782,СВЦЭМ!$A$39:$A$782,$A87,СВЦЭМ!$B$39:$B$782,K$77)+'СЕТ СН'!$H$14+СВЦЭМ!$D$10+'СЕТ СН'!$H$5-'СЕТ СН'!$H$24</f>
        <v>5224.0801521200001</v>
      </c>
      <c r="L87" s="36">
        <f>SUMIFS(СВЦЭМ!$D$39:$D$782,СВЦЭМ!$A$39:$A$782,$A87,СВЦЭМ!$B$39:$B$782,L$77)+'СЕТ СН'!$H$14+СВЦЭМ!$D$10+'СЕТ СН'!$H$5-'СЕТ СН'!$H$24</f>
        <v>5223.95516632</v>
      </c>
      <c r="M87" s="36">
        <f>SUMIFS(СВЦЭМ!$D$39:$D$782,СВЦЭМ!$A$39:$A$782,$A87,СВЦЭМ!$B$39:$B$782,M$77)+'СЕТ СН'!$H$14+СВЦЭМ!$D$10+'СЕТ СН'!$H$5-'СЕТ СН'!$H$24</f>
        <v>5238.2631299300001</v>
      </c>
      <c r="N87" s="36">
        <f>SUMIFS(СВЦЭМ!$D$39:$D$782,СВЦЭМ!$A$39:$A$782,$A87,СВЦЭМ!$B$39:$B$782,N$77)+'СЕТ СН'!$H$14+СВЦЭМ!$D$10+'СЕТ СН'!$H$5-'СЕТ СН'!$H$24</f>
        <v>5232.8286930499999</v>
      </c>
      <c r="O87" s="36">
        <f>SUMIFS(СВЦЭМ!$D$39:$D$782,СВЦЭМ!$A$39:$A$782,$A87,СВЦЭМ!$B$39:$B$782,O$77)+'СЕТ СН'!$H$14+СВЦЭМ!$D$10+'СЕТ СН'!$H$5-'СЕТ СН'!$H$24</f>
        <v>5212.0558731800002</v>
      </c>
      <c r="P87" s="36">
        <f>SUMIFS(СВЦЭМ!$D$39:$D$782,СВЦЭМ!$A$39:$A$782,$A87,СВЦЭМ!$B$39:$B$782,P$77)+'СЕТ СН'!$H$14+СВЦЭМ!$D$10+'СЕТ СН'!$H$5-'СЕТ СН'!$H$24</f>
        <v>5215.4782925500003</v>
      </c>
      <c r="Q87" s="36">
        <f>SUMIFS(СВЦЭМ!$D$39:$D$782,СВЦЭМ!$A$39:$A$782,$A87,СВЦЭМ!$B$39:$B$782,Q$77)+'СЕТ СН'!$H$14+СВЦЭМ!$D$10+'СЕТ СН'!$H$5-'СЕТ СН'!$H$24</f>
        <v>5212.5003370100003</v>
      </c>
      <c r="R87" s="36">
        <f>SUMIFS(СВЦЭМ!$D$39:$D$782,СВЦЭМ!$A$39:$A$782,$A87,СВЦЭМ!$B$39:$B$782,R$77)+'СЕТ СН'!$H$14+СВЦЭМ!$D$10+'СЕТ СН'!$H$5-'СЕТ СН'!$H$24</f>
        <v>5178.9640719300005</v>
      </c>
      <c r="S87" s="36">
        <f>SUMIFS(СВЦЭМ!$D$39:$D$782,СВЦЭМ!$A$39:$A$782,$A87,СВЦЭМ!$B$39:$B$782,S$77)+'СЕТ СН'!$H$14+СВЦЭМ!$D$10+'СЕТ СН'!$H$5-'СЕТ СН'!$H$24</f>
        <v>5209.9702154000006</v>
      </c>
      <c r="T87" s="36">
        <f>SUMIFS(СВЦЭМ!$D$39:$D$782,СВЦЭМ!$A$39:$A$782,$A87,СВЦЭМ!$B$39:$B$782,T$77)+'СЕТ СН'!$H$14+СВЦЭМ!$D$10+'СЕТ СН'!$H$5-'СЕТ СН'!$H$24</f>
        <v>5208.9977260899996</v>
      </c>
      <c r="U87" s="36">
        <f>SUMIFS(СВЦЭМ!$D$39:$D$782,СВЦЭМ!$A$39:$A$782,$A87,СВЦЭМ!$B$39:$B$782,U$77)+'СЕТ СН'!$H$14+СВЦЭМ!$D$10+'СЕТ СН'!$H$5-'СЕТ СН'!$H$24</f>
        <v>5207.1111052899996</v>
      </c>
      <c r="V87" s="36">
        <f>SUMIFS(СВЦЭМ!$D$39:$D$782,СВЦЭМ!$A$39:$A$782,$A87,СВЦЭМ!$B$39:$B$782,V$77)+'СЕТ СН'!$H$14+СВЦЭМ!$D$10+'СЕТ СН'!$H$5-'СЕТ СН'!$H$24</f>
        <v>5210.7893147200002</v>
      </c>
      <c r="W87" s="36">
        <f>SUMIFS(СВЦЭМ!$D$39:$D$782,СВЦЭМ!$A$39:$A$782,$A87,СВЦЭМ!$B$39:$B$782,W$77)+'СЕТ СН'!$H$14+СВЦЭМ!$D$10+'СЕТ СН'!$H$5-'СЕТ СН'!$H$24</f>
        <v>5207.9209308299996</v>
      </c>
      <c r="X87" s="36">
        <f>SUMIFS(СВЦЭМ!$D$39:$D$782,СВЦЭМ!$A$39:$A$782,$A87,СВЦЭМ!$B$39:$B$782,X$77)+'СЕТ СН'!$H$14+СВЦЭМ!$D$10+'СЕТ СН'!$H$5-'СЕТ СН'!$H$24</f>
        <v>5192.4544508600002</v>
      </c>
      <c r="Y87" s="36">
        <f>SUMIFS(СВЦЭМ!$D$39:$D$782,СВЦЭМ!$A$39:$A$782,$A87,СВЦЭМ!$B$39:$B$782,Y$77)+'СЕТ СН'!$H$14+СВЦЭМ!$D$10+'СЕТ СН'!$H$5-'СЕТ СН'!$H$24</f>
        <v>5194.4100923400001</v>
      </c>
    </row>
    <row r="88" spans="1:25" ht="15.75" x14ac:dyDescent="0.2">
      <c r="A88" s="35">
        <f t="shared" si="2"/>
        <v>44968</v>
      </c>
      <c r="B88" s="36">
        <f>SUMIFS(СВЦЭМ!$D$39:$D$782,СВЦЭМ!$A$39:$A$782,$A88,СВЦЭМ!$B$39:$B$782,B$77)+'СЕТ СН'!$H$14+СВЦЭМ!$D$10+'СЕТ СН'!$H$5-'СЕТ СН'!$H$24</f>
        <v>5398.1679619200004</v>
      </c>
      <c r="C88" s="36">
        <f>SUMIFS(СВЦЭМ!$D$39:$D$782,СВЦЭМ!$A$39:$A$782,$A88,СВЦЭМ!$B$39:$B$782,C$77)+'СЕТ СН'!$H$14+СВЦЭМ!$D$10+'СЕТ СН'!$H$5-'СЕТ СН'!$H$24</f>
        <v>5442.3183607299998</v>
      </c>
      <c r="D88" s="36">
        <f>SUMIFS(СВЦЭМ!$D$39:$D$782,СВЦЭМ!$A$39:$A$782,$A88,СВЦЭМ!$B$39:$B$782,D$77)+'СЕТ СН'!$H$14+СВЦЭМ!$D$10+'СЕТ СН'!$H$5-'СЕТ СН'!$H$24</f>
        <v>5455.2881725999996</v>
      </c>
      <c r="E88" s="36">
        <f>SUMIFS(СВЦЭМ!$D$39:$D$782,СВЦЭМ!$A$39:$A$782,$A88,СВЦЭМ!$B$39:$B$782,E$77)+'СЕТ СН'!$H$14+СВЦЭМ!$D$10+'СЕТ СН'!$H$5-'СЕТ СН'!$H$24</f>
        <v>5456.7701491799999</v>
      </c>
      <c r="F88" s="36">
        <f>SUMIFS(СВЦЭМ!$D$39:$D$782,СВЦЭМ!$A$39:$A$782,$A88,СВЦЭМ!$B$39:$B$782,F$77)+'СЕТ СН'!$H$14+СВЦЭМ!$D$10+'СЕТ СН'!$H$5-'СЕТ СН'!$H$24</f>
        <v>5451.4682160299999</v>
      </c>
      <c r="G88" s="36">
        <f>SUMIFS(СВЦЭМ!$D$39:$D$782,СВЦЭМ!$A$39:$A$782,$A88,СВЦЭМ!$B$39:$B$782,G$77)+'СЕТ СН'!$H$14+СВЦЭМ!$D$10+'СЕТ СН'!$H$5-'СЕТ СН'!$H$24</f>
        <v>5437.6613844900003</v>
      </c>
      <c r="H88" s="36">
        <f>SUMIFS(СВЦЭМ!$D$39:$D$782,СВЦЭМ!$A$39:$A$782,$A88,СВЦЭМ!$B$39:$B$782,H$77)+'СЕТ СН'!$H$14+СВЦЭМ!$D$10+'СЕТ СН'!$H$5-'СЕТ СН'!$H$24</f>
        <v>5383.2789405499998</v>
      </c>
      <c r="I88" s="36">
        <f>SUMIFS(СВЦЭМ!$D$39:$D$782,СВЦЭМ!$A$39:$A$782,$A88,СВЦЭМ!$B$39:$B$782,I$77)+'СЕТ СН'!$H$14+СВЦЭМ!$D$10+'СЕТ СН'!$H$5-'СЕТ СН'!$H$24</f>
        <v>5318.6830444799998</v>
      </c>
      <c r="J88" s="36">
        <f>SUMIFS(СВЦЭМ!$D$39:$D$782,СВЦЭМ!$A$39:$A$782,$A88,СВЦЭМ!$B$39:$B$782,J$77)+'СЕТ СН'!$H$14+СВЦЭМ!$D$10+'СЕТ СН'!$H$5-'СЕТ СН'!$H$24</f>
        <v>5283.15145656</v>
      </c>
      <c r="K88" s="36">
        <f>SUMIFS(СВЦЭМ!$D$39:$D$782,СВЦЭМ!$A$39:$A$782,$A88,СВЦЭМ!$B$39:$B$782,K$77)+'СЕТ СН'!$H$14+СВЦЭМ!$D$10+'СЕТ СН'!$H$5-'СЕТ СН'!$H$24</f>
        <v>5232.1014833200006</v>
      </c>
      <c r="L88" s="36">
        <f>SUMIFS(СВЦЭМ!$D$39:$D$782,СВЦЭМ!$A$39:$A$782,$A88,СВЦЭМ!$B$39:$B$782,L$77)+'СЕТ СН'!$H$14+СВЦЭМ!$D$10+'СЕТ СН'!$H$5-'СЕТ СН'!$H$24</f>
        <v>5239.1170246500005</v>
      </c>
      <c r="M88" s="36">
        <f>SUMIFS(СВЦЭМ!$D$39:$D$782,СВЦЭМ!$A$39:$A$782,$A88,СВЦЭМ!$B$39:$B$782,M$77)+'СЕТ СН'!$H$14+СВЦЭМ!$D$10+'СЕТ СН'!$H$5-'СЕТ СН'!$H$24</f>
        <v>5262.3910115799999</v>
      </c>
      <c r="N88" s="36">
        <f>SUMIFS(СВЦЭМ!$D$39:$D$782,СВЦЭМ!$A$39:$A$782,$A88,СВЦЭМ!$B$39:$B$782,N$77)+'СЕТ СН'!$H$14+СВЦЭМ!$D$10+'СЕТ СН'!$H$5-'СЕТ СН'!$H$24</f>
        <v>5298.0384249400004</v>
      </c>
      <c r="O88" s="36">
        <f>SUMIFS(СВЦЭМ!$D$39:$D$782,СВЦЭМ!$A$39:$A$782,$A88,СВЦЭМ!$B$39:$B$782,O$77)+'СЕТ СН'!$H$14+СВЦЭМ!$D$10+'СЕТ СН'!$H$5-'СЕТ СН'!$H$24</f>
        <v>5324.1320562999999</v>
      </c>
      <c r="P88" s="36">
        <f>SUMIFS(СВЦЭМ!$D$39:$D$782,СВЦЭМ!$A$39:$A$782,$A88,СВЦЭМ!$B$39:$B$782,P$77)+'СЕТ СН'!$H$14+СВЦЭМ!$D$10+'СЕТ СН'!$H$5-'СЕТ СН'!$H$24</f>
        <v>5345.6013543899999</v>
      </c>
      <c r="Q88" s="36">
        <f>SUMIFS(СВЦЭМ!$D$39:$D$782,СВЦЭМ!$A$39:$A$782,$A88,СВЦЭМ!$B$39:$B$782,Q$77)+'СЕТ СН'!$H$14+СВЦЭМ!$D$10+'СЕТ СН'!$H$5-'СЕТ СН'!$H$24</f>
        <v>5351.0525408399999</v>
      </c>
      <c r="R88" s="36">
        <f>SUMIFS(СВЦЭМ!$D$39:$D$782,СВЦЭМ!$A$39:$A$782,$A88,СВЦЭМ!$B$39:$B$782,R$77)+'СЕТ СН'!$H$14+СВЦЭМ!$D$10+'СЕТ СН'!$H$5-'СЕТ СН'!$H$24</f>
        <v>5331.3911992399999</v>
      </c>
      <c r="S88" s="36">
        <f>SUMIFS(СВЦЭМ!$D$39:$D$782,СВЦЭМ!$A$39:$A$782,$A88,СВЦЭМ!$B$39:$B$782,S$77)+'СЕТ СН'!$H$14+СВЦЭМ!$D$10+'СЕТ СН'!$H$5-'СЕТ СН'!$H$24</f>
        <v>5283.09612191</v>
      </c>
      <c r="T88" s="36">
        <f>SUMIFS(СВЦЭМ!$D$39:$D$782,СВЦЭМ!$A$39:$A$782,$A88,СВЦЭМ!$B$39:$B$782,T$77)+'СЕТ СН'!$H$14+СВЦЭМ!$D$10+'СЕТ СН'!$H$5-'СЕТ СН'!$H$24</f>
        <v>5262.6444594900004</v>
      </c>
      <c r="U88" s="36">
        <f>SUMIFS(СВЦЭМ!$D$39:$D$782,СВЦЭМ!$A$39:$A$782,$A88,СВЦЭМ!$B$39:$B$782,U$77)+'СЕТ СН'!$H$14+СВЦЭМ!$D$10+'СЕТ СН'!$H$5-'СЕТ СН'!$H$24</f>
        <v>5275.9884550999996</v>
      </c>
      <c r="V88" s="36">
        <f>SUMIFS(СВЦЭМ!$D$39:$D$782,СВЦЭМ!$A$39:$A$782,$A88,СВЦЭМ!$B$39:$B$782,V$77)+'СЕТ СН'!$H$14+СВЦЭМ!$D$10+'СЕТ СН'!$H$5-'СЕТ СН'!$H$24</f>
        <v>5303.2080967399997</v>
      </c>
      <c r="W88" s="36">
        <f>SUMIFS(СВЦЭМ!$D$39:$D$782,СВЦЭМ!$A$39:$A$782,$A88,СВЦЭМ!$B$39:$B$782,W$77)+'СЕТ СН'!$H$14+СВЦЭМ!$D$10+'СЕТ СН'!$H$5-'СЕТ СН'!$H$24</f>
        <v>5334.1893621899999</v>
      </c>
      <c r="X88" s="36">
        <f>SUMIFS(СВЦЭМ!$D$39:$D$782,СВЦЭМ!$A$39:$A$782,$A88,СВЦЭМ!$B$39:$B$782,X$77)+'СЕТ СН'!$H$14+СВЦЭМ!$D$10+'СЕТ СН'!$H$5-'СЕТ СН'!$H$24</f>
        <v>5366.1361251100006</v>
      </c>
      <c r="Y88" s="36">
        <f>SUMIFS(СВЦЭМ!$D$39:$D$782,СВЦЭМ!$A$39:$A$782,$A88,СВЦЭМ!$B$39:$B$782,Y$77)+'СЕТ СН'!$H$14+СВЦЭМ!$D$10+'СЕТ СН'!$H$5-'СЕТ СН'!$H$24</f>
        <v>5411.2559491399998</v>
      </c>
    </row>
    <row r="89" spans="1:25" ht="15.75" x14ac:dyDescent="0.2">
      <c r="A89" s="35">
        <f t="shared" si="2"/>
        <v>44969</v>
      </c>
      <c r="B89" s="36">
        <f>SUMIFS(СВЦЭМ!$D$39:$D$782,СВЦЭМ!$A$39:$A$782,$A89,СВЦЭМ!$B$39:$B$782,B$77)+'СЕТ СН'!$H$14+СВЦЭМ!$D$10+'СЕТ СН'!$H$5-'СЕТ СН'!$H$24</f>
        <v>5295.0881190999999</v>
      </c>
      <c r="C89" s="36">
        <f>SUMIFS(СВЦЭМ!$D$39:$D$782,СВЦЭМ!$A$39:$A$782,$A89,СВЦЭМ!$B$39:$B$782,C$77)+'СЕТ СН'!$H$14+СВЦЭМ!$D$10+'СЕТ СН'!$H$5-'СЕТ СН'!$H$24</f>
        <v>5372.7904278799997</v>
      </c>
      <c r="D89" s="36">
        <f>SUMIFS(СВЦЭМ!$D$39:$D$782,СВЦЭМ!$A$39:$A$782,$A89,СВЦЭМ!$B$39:$B$782,D$77)+'СЕТ СН'!$H$14+СВЦЭМ!$D$10+'СЕТ СН'!$H$5-'СЕТ СН'!$H$24</f>
        <v>5372.0438570099996</v>
      </c>
      <c r="E89" s="36">
        <f>SUMIFS(СВЦЭМ!$D$39:$D$782,СВЦЭМ!$A$39:$A$782,$A89,СВЦЭМ!$B$39:$B$782,E$77)+'СЕТ СН'!$H$14+СВЦЭМ!$D$10+'СЕТ СН'!$H$5-'СЕТ СН'!$H$24</f>
        <v>5338.9398584099999</v>
      </c>
      <c r="F89" s="36">
        <f>SUMIFS(СВЦЭМ!$D$39:$D$782,СВЦЭМ!$A$39:$A$782,$A89,СВЦЭМ!$B$39:$B$782,F$77)+'СЕТ СН'!$H$14+СВЦЭМ!$D$10+'СЕТ СН'!$H$5-'СЕТ СН'!$H$24</f>
        <v>5377.7901380700005</v>
      </c>
      <c r="G89" s="36">
        <f>SUMIFS(СВЦЭМ!$D$39:$D$782,СВЦЭМ!$A$39:$A$782,$A89,СВЦЭМ!$B$39:$B$782,G$77)+'СЕТ СН'!$H$14+СВЦЭМ!$D$10+'СЕТ СН'!$H$5-'СЕТ СН'!$H$24</f>
        <v>5384.3895247099999</v>
      </c>
      <c r="H89" s="36">
        <f>SUMIFS(СВЦЭМ!$D$39:$D$782,СВЦЭМ!$A$39:$A$782,$A89,СВЦЭМ!$B$39:$B$782,H$77)+'СЕТ СН'!$H$14+СВЦЭМ!$D$10+'СЕТ СН'!$H$5-'СЕТ СН'!$H$24</f>
        <v>5378.0657649200002</v>
      </c>
      <c r="I89" s="36">
        <f>SUMIFS(СВЦЭМ!$D$39:$D$782,СВЦЭМ!$A$39:$A$782,$A89,СВЦЭМ!$B$39:$B$782,I$77)+'СЕТ СН'!$H$14+СВЦЭМ!$D$10+'СЕТ СН'!$H$5-'СЕТ СН'!$H$24</f>
        <v>5382.5065225100007</v>
      </c>
      <c r="J89" s="36">
        <f>SUMIFS(СВЦЭМ!$D$39:$D$782,СВЦЭМ!$A$39:$A$782,$A89,СВЦЭМ!$B$39:$B$782,J$77)+'СЕТ СН'!$H$14+СВЦЭМ!$D$10+'СЕТ СН'!$H$5-'СЕТ СН'!$H$24</f>
        <v>5374.1003583000002</v>
      </c>
      <c r="K89" s="36">
        <f>SUMIFS(СВЦЭМ!$D$39:$D$782,СВЦЭМ!$A$39:$A$782,$A89,СВЦЭМ!$B$39:$B$782,K$77)+'СЕТ СН'!$H$14+СВЦЭМ!$D$10+'СЕТ СН'!$H$5-'СЕТ СН'!$H$24</f>
        <v>5305.2362721200006</v>
      </c>
      <c r="L89" s="36">
        <f>SUMIFS(СВЦЭМ!$D$39:$D$782,СВЦЭМ!$A$39:$A$782,$A89,СВЦЭМ!$B$39:$B$782,L$77)+'СЕТ СН'!$H$14+СВЦЭМ!$D$10+'СЕТ СН'!$H$5-'СЕТ СН'!$H$24</f>
        <v>5267.92179837</v>
      </c>
      <c r="M89" s="36">
        <f>SUMIFS(СВЦЭМ!$D$39:$D$782,СВЦЭМ!$A$39:$A$782,$A89,СВЦЭМ!$B$39:$B$782,M$77)+'СЕТ СН'!$H$14+СВЦЭМ!$D$10+'СЕТ СН'!$H$5-'СЕТ СН'!$H$24</f>
        <v>5266.5839629500006</v>
      </c>
      <c r="N89" s="36">
        <f>SUMIFS(СВЦЭМ!$D$39:$D$782,СВЦЭМ!$A$39:$A$782,$A89,СВЦЭМ!$B$39:$B$782,N$77)+'СЕТ СН'!$H$14+СВЦЭМ!$D$10+'СЕТ СН'!$H$5-'СЕТ СН'!$H$24</f>
        <v>5281.2823054600003</v>
      </c>
      <c r="O89" s="36">
        <f>SUMIFS(СВЦЭМ!$D$39:$D$782,СВЦЭМ!$A$39:$A$782,$A89,СВЦЭМ!$B$39:$B$782,O$77)+'СЕТ СН'!$H$14+СВЦЭМ!$D$10+'СЕТ СН'!$H$5-'СЕТ СН'!$H$24</f>
        <v>5315.8957405900001</v>
      </c>
      <c r="P89" s="36">
        <f>SUMIFS(СВЦЭМ!$D$39:$D$782,СВЦЭМ!$A$39:$A$782,$A89,СВЦЭМ!$B$39:$B$782,P$77)+'СЕТ СН'!$H$14+СВЦЭМ!$D$10+'СЕТ СН'!$H$5-'СЕТ СН'!$H$24</f>
        <v>5335.7290447800005</v>
      </c>
      <c r="Q89" s="36">
        <f>SUMIFS(СВЦЭМ!$D$39:$D$782,СВЦЭМ!$A$39:$A$782,$A89,СВЦЭМ!$B$39:$B$782,Q$77)+'СЕТ СН'!$H$14+СВЦЭМ!$D$10+'СЕТ СН'!$H$5-'СЕТ СН'!$H$24</f>
        <v>5348.1440166700004</v>
      </c>
      <c r="R89" s="36">
        <f>SUMIFS(СВЦЭМ!$D$39:$D$782,СВЦЭМ!$A$39:$A$782,$A89,СВЦЭМ!$B$39:$B$782,R$77)+'СЕТ СН'!$H$14+СВЦЭМ!$D$10+'СЕТ СН'!$H$5-'СЕТ СН'!$H$24</f>
        <v>5350.4812903399998</v>
      </c>
      <c r="S89" s="36">
        <f>SUMIFS(СВЦЭМ!$D$39:$D$782,СВЦЭМ!$A$39:$A$782,$A89,СВЦЭМ!$B$39:$B$782,S$77)+'СЕТ СН'!$H$14+СВЦЭМ!$D$10+'СЕТ СН'!$H$5-'СЕТ СН'!$H$24</f>
        <v>5308.1429148500001</v>
      </c>
      <c r="T89" s="36">
        <f>SUMIFS(СВЦЭМ!$D$39:$D$782,СВЦЭМ!$A$39:$A$782,$A89,СВЦЭМ!$B$39:$B$782,T$77)+'СЕТ СН'!$H$14+СВЦЭМ!$D$10+'СЕТ СН'!$H$5-'СЕТ СН'!$H$24</f>
        <v>5278.3222616200001</v>
      </c>
      <c r="U89" s="36">
        <f>SUMIFS(СВЦЭМ!$D$39:$D$782,СВЦЭМ!$A$39:$A$782,$A89,СВЦЭМ!$B$39:$B$782,U$77)+'СЕТ СН'!$H$14+СВЦЭМ!$D$10+'СЕТ СН'!$H$5-'СЕТ СН'!$H$24</f>
        <v>5249.38597037</v>
      </c>
      <c r="V89" s="36">
        <f>SUMIFS(СВЦЭМ!$D$39:$D$782,СВЦЭМ!$A$39:$A$782,$A89,СВЦЭМ!$B$39:$B$782,V$77)+'СЕТ СН'!$H$14+СВЦЭМ!$D$10+'СЕТ СН'!$H$5-'СЕТ СН'!$H$24</f>
        <v>5273.7869115499998</v>
      </c>
      <c r="W89" s="36">
        <f>SUMIFS(СВЦЭМ!$D$39:$D$782,СВЦЭМ!$A$39:$A$782,$A89,СВЦЭМ!$B$39:$B$782,W$77)+'СЕТ СН'!$H$14+СВЦЭМ!$D$10+'СЕТ СН'!$H$5-'СЕТ СН'!$H$24</f>
        <v>5289.0424497399999</v>
      </c>
      <c r="X89" s="36">
        <f>SUMIFS(СВЦЭМ!$D$39:$D$782,СВЦЭМ!$A$39:$A$782,$A89,СВЦЭМ!$B$39:$B$782,X$77)+'СЕТ СН'!$H$14+СВЦЭМ!$D$10+'СЕТ СН'!$H$5-'СЕТ СН'!$H$24</f>
        <v>5333.1101508199999</v>
      </c>
      <c r="Y89" s="36">
        <f>SUMIFS(СВЦЭМ!$D$39:$D$782,СВЦЭМ!$A$39:$A$782,$A89,СВЦЭМ!$B$39:$B$782,Y$77)+'СЕТ СН'!$H$14+СВЦЭМ!$D$10+'СЕТ СН'!$H$5-'СЕТ СН'!$H$24</f>
        <v>5331.4398271999999</v>
      </c>
    </row>
    <row r="90" spans="1:25" ht="15.75" x14ac:dyDescent="0.2">
      <c r="A90" s="35">
        <f t="shared" si="2"/>
        <v>44970</v>
      </c>
      <c r="B90" s="36">
        <f>SUMIFS(СВЦЭМ!$D$39:$D$782,СВЦЭМ!$A$39:$A$782,$A90,СВЦЭМ!$B$39:$B$782,B$77)+'СЕТ СН'!$H$14+СВЦЭМ!$D$10+'СЕТ СН'!$H$5-'СЕТ СН'!$H$24</f>
        <v>5438.3065178699999</v>
      </c>
      <c r="C90" s="36">
        <f>SUMIFS(СВЦЭМ!$D$39:$D$782,СВЦЭМ!$A$39:$A$782,$A90,СВЦЭМ!$B$39:$B$782,C$77)+'СЕТ СН'!$H$14+СВЦЭМ!$D$10+'СЕТ СН'!$H$5-'СЕТ СН'!$H$24</f>
        <v>5473.7467832299999</v>
      </c>
      <c r="D90" s="36">
        <f>SUMIFS(СВЦЭМ!$D$39:$D$782,СВЦЭМ!$A$39:$A$782,$A90,СВЦЭМ!$B$39:$B$782,D$77)+'СЕТ СН'!$H$14+СВЦЭМ!$D$10+'СЕТ СН'!$H$5-'СЕТ СН'!$H$24</f>
        <v>5480.2169554800003</v>
      </c>
      <c r="E90" s="36">
        <f>SUMIFS(СВЦЭМ!$D$39:$D$782,СВЦЭМ!$A$39:$A$782,$A90,СВЦЭМ!$B$39:$B$782,E$77)+'СЕТ СН'!$H$14+СВЦЭМ!$D$10+'СЕТ СН'!$H$5-'СЕТ СН'!$H$24</f>
        <v>5481.8749422500005</v>
      </c>
      <c r="F90" s="36">
        <f>SUMIFS(СВЦЭМ!$D$39:$D$782,СВЦЭМ!$A$39:$A$782,$A90,СВЦЭМ!$B$39:$B$782,F$77)+'СЕТ СН'!$H$14+СВЦЭМ!$D$10+'СЕТ СН'!$H$5-'СЕТ СН'!$H$24</f>
        <v>5451.7057595799997</v>
      </c>
      <c r="G90" s="36">
        <f>SUMIFS(СВЦЭМ!$D$39:$D$782,СВЦЭМ!$A$39:$A$782,$A90,СВЦЭМ!$B$39:$B$782,G$77)+'СЕТ СН'!$H$14+СВЦЭМ!$D$10+'СЕТ СН'!$H$5-'СЕТ СН'!$H$24</f>
        <v>5407.5054793899999</v>
      </c>
      <c r="H90" s="36">
        <f>SUMIFS(СВЦЭМ!$D$39:$D$782,СВЦЭМ!$A$39:$A$782,$A90,СВЦЭМ!$B$39:$B$782,H$77)+'СЕТ СН'!$H$14+СВЦЭМ!$D$10+'СЕТ СН'!$H$5-'СЕТ СН'!$H$24</f>
        <v>5351.4407760600006</v>
      </c>
      <c r="I90" s="36">
        <f>SUMIFS(СВЦЭМ!$D$39:$D$782,СВЦЭМ!$A$39:$A$782,$A90,СВЦЭМ!$B$39:$B$782,I$77)+'СЕТ СН'!$H$14+СВЦЭМ!$D$10+'СЕТ СН'!$H$5-'СЕТ СН'!$H$24</f>
        <v>5354.21331758</v>
      </c>
      <c r="J90" s="36">
        <f>SUMIFS(СВЦЭМ!$D$39:$D$782,СВЦЭМ!$A$39:$A$782,$A90,СВЦЭМ!$B$39:$B$782,J$77)+'СЕТ СН'!$H$14+СВЦЭМ!$D$10+'СЕТ СН'!$H$5-'СЕТ СН'!$H$24</f>
        <v>5307.6311008700004</v>
      </c>
      <c r="K90" s="36">
        <f>SUMIFS(СВЦЭМ!$D$39:$D$782,СВЦЭМ!$A$39:$A$782,$A90,СВЦЭМ!$B$39:$B$782,K$77)+'СЕТ СН'!$H$14+СВЦЭМ!$D$10+'СЕТ СН'!$H$5-'СЕТ СН'!$H$24</f>
        <v>5281.5741163500006</v>
      </c>
      <c r="L90" s="36">
        <f>SUMIFS(СВЦЭМ!$D$39:$D$782,СВЦЭМ!$A$39:$A$782,$A90,СВЦЭМ!$B$39:$B$782,L$77)+'СЕТ СН'!$H$14+СВЦЭМ!$D$10+'СЕТ СН'!$H$5-'СЕТ СН'!$H$24</f>
        <v>5296.9472830300001</v>
      </c>
      <c r="M90" s="36">
        <f>SUMIFS(СВЦЭМ!$D$39:$D$782,СВЦЭМ!$A$39:$A$782,$A90,СВЦЭМ!$B$39:$B$782,M$77)+'СЕТ СН'!$H$14+СВЦЭМ!$D$10+'СЕТ СН'!$H$5-'СЕТ СН'!$H$24</f>
        <v>5316.2607300399995</v>
      </c>
      <c r="N90" s="36">
        <f>SUMIFS(СВЦЭМ!$D$39:$D$782,СВЦЭМ!$A$39:$A$782,$A90,СВЦЭМ!$B$39:$B$782,N$77)+'СЕТ СН'!$H$14+СВЦЭМ!$D$10+'СЕТ СН'!$H$5-'СЕТ СН'!$H$24</f>
        <v>5368.0432999799996</v>
      </c>
      <c r="O90" s="36">
        <f>SUMIFS(СВЦЭМ!$D$39:$D$782,СВЦЭМ!$A$39:$A$782,$A90,СВЦЭМ!$B$39:$B$782,O$77)+'СЕТ СН'!$H$14+СВЦЭМ!$D$10+'СЕТ СН'!$H$5-'СЕТ СН'!$H$24</f>
        <v>5410.5720916099999</v>
      </c>
      <c r="P90" s="36">
        <f>SUMIFS(СВЦЭМ!$D$39:$D$782,СВЦЭМ!$A$39:$A$782,$A90,СВЦЭМ!$B$39:$B$782,P$77)+'СЕТ СН'!$H$14+СВЦЭМ!$D$10+'СЕТ СН'!$H$5-'СЕТ СН'!$H$24</f>
        <v>5446.8166027799998</v>
      </c>
      <c r="Q90" s="36">
        <f>SUMIFS(СВЦЭМ!$D$39:$D$782,СВЦЭМ!$A$39:$A$782,$A90,СВЦЭМ!$B$39:$B$782,Q$77)+'СЕТ СН'!$H$14+СВЦЭМ!$D$10+'СЕТ СН'!$H$5-'СЕТ СН'!$H$24</f>
        <v>5460.7737665599998</v>
      </c>
      <c r="R90" s="36">
        <f>SUMIFS(СВЦЭМ!$D$39:$D$782,СВЦЭМ!$A$39:$A$782,$A90,СВЦЭМ!$B$39:$B$782,R$77)+'СЕТ СН'!$H$14+СВЦЭМ!$D$10+'СЕТ СН'!$H$5-'СЕТ СН'!$H$24</f>
        <v>5449.4799946599996</v>
      </c>
      <c r="S90" s="36">
        <f>SUMIFS(СВЦЭМ!$D$39:$D$782,СВЦЭМ!$A$39:$A$782,$A90,СВЦЭМ!$B$39:$B$782,S$77)+'СЕТ СН'!$H$14+СВЦЭМ!$D$10+'СЕТ СН'!$H$5-'СЕТ СН'!$H$24</f>
        <v>5398.5682625200006</v>
      </c>
      <c r="T90" s="36">
        <f>SUMIFS(СВЦЭМ!$D$39:$D$782,СВЦЭМ!$A$39:$A$782,$A90,СВЦЭМ!$B$39:$B$782,T$77)+'СЕТ СН'!$H$14+СВЦЭМ!$D$10+'СЕТ СН'!$H$5-'СЕТ СН'!$H$24</f>
        <v>5358.03288058</v>
      </c>
      <c r="U90" s="36">
        <f>SUMIFS(СВЦЭМ!$D$39:$D$782,СВЦЭМ!$A$39:$A$782,$A90,СВЦЭМ!$B$39:$B$782,U$77)+'СЕТ СН'!$H$14+СВЦЭМ!$D$10+'СЕТ СН'!$H$5-'СЕТ СН'!$H$24</f>
        <v>5399.4110508900003</v>
      </c>
      <c r="V90" s="36">
        <f>SUMIFS(СВЦЭМ!$D$39:$D$782,СВЦЭМ!$A$39:$A$782,$A90,СВЦЭМ!$B$39:$B$782,V$77)+'СЕТ СН'!$H$14+СВЦЭМ!$D$10+'СЕТ СН'!$H$5-'СЕТ СН'!$H$24</f>
        <v>5411.5400449099998</v>
      </c>
      <c r="W90" s="36">
        <f>SUMIFS(СВЦЭМ!$D$39:$D$782,СВЦЭМ!$A$39:$A$782,$A90,СВЦЭМ!$B$39:$B$782,W$77)+'СЕТ СН'!$H$14+СВЦЭМ!$D$10+'СЕТ СН'!$H$5-'СЕТ СН'!$H$24</f>
        <v>5436.1210528900001</v>
      </c>
      <c r="X90" s="36">
        <f>SUMIFS(СВЦЭМ!$D$39:$D$782,СВЦЭМ!$A$39:$A$782,$A90,СВЦЭМ!$B$39:$B$782,X$77)+'СЕТ СН'!$H$14+СВЦЭМ!$D$10+'СЕТ СН'!$H$5-'СЕТ СН'!$H$24</f>
        <v>5470.78275115</v>
      </c>
      <c r="Y90" s="36">
        <f>SUMIFS(СВЦЭМ!$D$39:$D$782,СВЦЭМ!$A$39:$A$782,$A90,СВЦЭМ!$B$39:$B$782,Y$77)+'СЕТ СН'!$H$14+СВЦЭМ!$D$10+'СЕТ СН'!$H$5-'СЕТ СН'!$H$24</f>
        <v>5393.9510290100006</v>
      </c>
    </row>
    <row r="91" spans="1:25" ht="15.75" x14ac:dyDescent="0.2">
      <c r="A91" s="35">
        <f t="shared" si="2"/>
        <v>44971</v>
      </c>
      <c r="B91" s="36">
        <f>SUMIFS(СВЦЭМ!$D$39:$D$782,СВЦЭМ!$A$39:$A$782,$A91,СВЦЭМ!$B$39:$B$782,B$77)+'СЕТ СН'!$H$14+СВЦЭМ!$D$10+'СЕТ СН'!$H$5-'СЕТ СН'!$H$24</f>
        <v>5507.5499312800002</v>
      </c>
      <c r="C91" s="36">
        <f>SUMIFS(СВЦЭМ!$D$39:$D$782,СВЦЭМ!$A$39:$A$782,$A91,СВЦЭМ!$B$39:$B$782,C$77)+'СЕТ СН'!$H$14+СВЦЭМ!$D$10+'СЕТ СН'!$H$5-'СЕТ СН'!$H$24</f>
        <v>5552.4287524499996</v>
      </c>
      <c r="D91" s="36">
        <f>SUMIFS(СВЦЭМ!$D$39:$D$782,СВЦЭМ!$A$39:$A$782,$A91,СВЦЭМ!$B$39:$B$782,D$77)+'СЕТ СН'!$H$14+СВЦЭМ!$D$10+'СЕТ СН'!$H$5-'СЕТ СН'!$H$24</f>
        <v>5546.1430102200002</v>
      </c>
      <c r="E91" s="36">
        <f>SUMIFS(СВЦЭМ!$D$39:$D$782,СВЦЭМ!$A$39:$A$782,$A91,СВЦЭМ!$B$39:$B$782,E$77)+'СЕТ СН'!$H$14+СВЦЭМ!$D$10+'СЕТ СН'!$H$5-'СЕТ СН'!$H$24</f>
        <v>5632.9038726099998</v>
      </c>
      <c r="F91" s="36">
        <f>SUMIFS(СВЦЭМ!$D$39:$D$782,СВЦЭМ!$A$39:$A$782,$A91,СВЦЭМ!$B$39:$B$782,F$77)+'СЕТ СН'!$H$14+СВЦЭМ!$D$10+'СЕТ СН'!$H$5-'СЕТ СН'!$H$24</f>
        <v>5466.8925396800005</v>
      </c>
      <c r="G91" s="36">
        <f>SUMIFS(СВЦЭМ!$D$39:$D$782,СВЦЭМ!$A$39:$A$782,$A91,СВЦЭМ!$B$39:$B$782,G$77)+'СЕТ СН'!$H$14+СВЦЭМ!$D$10+'СЕТ СН'!$H$5-'СЕТ СН'!$H$24</f>
        <v>5586.0529465300006</v>
      </c>
      <c r="H91" s="36">
        <f>SUMIFS(СВЦЭМ!$D$39:$D$782,СВЦЭМ!$A$39:$A$782,$A91,СВЦЭМ!$B$39:$B$782,H$77)+'СЕТ СН'!$H$14+СВЦЭМ!$D$10+'СЕТ СН'!$H$5-'СЕТ СН'!$H$24</f>
        <v>5498.7830118100001</v>
      </c>
      <c r="I91" s="36">
        <f>SUMIFS(СВЦЭМ!$D$39:$D$782,СВЦЭМ!$A$39:$A$782,$A91,СВЦЭМ!$B$39:$B$782,I$77)+'СЕТ СН'!$H$14+СВЦЭМ!$D$10+'СЕТ СН'!$H$5-'СЕТ СН'!$H$24</f>
        <v>5457.1853154300006</v>
      </c>
      <c r="J91" s="36">
        <f>SUMIFS(СВЦЭМ!$D$39:$D$782,СВЦЭМ!$A$39:$A$782,$A91,СВЦЭМ!$B$39:$B$782,J$77)+'СЕТ СН'!$H$14+СВЦЭМ!$D$10+'СЕТ СН'!$H$5-'СЕТ СН'!$H$24</f>
        <v>5432.8477447499999</v>
      </c>
      <c r="K91" s="36">
        <f>SUMIFS(СВЦЭМ!$D$39:$D$782,СВЦЭМ!$A$39:$A$782,$A91,СВЦЭМ!$B$39:$B$782,K$77)+'СЕТ СН'!$H$14+СВЦЭМ!$D$10+'СЕТ СН'!$H$5-'СЕТ СН'!$H$24</f>
        <v>5412.4930456500006</v>
      </c>
      <c r="L91" s="36">
        <f>SUMIFS(СВЦЭМ!$D$39:$D$782,СВЦЭМ!$A$39:$A$782,$A91,СВЦЭМ!$B$39:$B$782,L$77)+'СЕТ СН'!$H$14+СВЦЭМ!$D$10+'СЕТ СН'!$H$5-'СЕТ СН'!$H$24</f>
        <v>5412.3481776799999</v>
      </c>
      <c r="M91" s="36">
        <f>SUMIFS(СВЦЭМ!$D$39:$D$782,СВЦЭМ!$A$39:$A$782,$A91,СВЦЭМ!$B$39:$B$782,M$77)+'СЕТ СН'!$H$14+СВЦЭМ!$D$10+'СЕТ СН'!$H$5-'СЕТ СН'!$H$24</f>
        <v>5483.0005112500003</v>
      </c>
      <c r="N91" s="36">
        <f>SUMIFS(СВЦЭМ!$D$39:$D$782,СВЦЭМ!$A$39:$A$782,$A91,СВЦЭМ!$B$39:$B$782,N$77)+'СЕТ СН'!$H$14+СВЦЭМ!$D$10+'СЕТ СН'!$H$5-'СЕТ СН'!$H$24</f>
        <v>5466.9785932900004</v>
      </c>
      <c r="O91" s="36">
        <f>SUMIFS(СВЦЭМ!$D$39:$D$782,СВЦЭМ!$A$39:$A$782,$A91,СВЦЭМ!$B$39:$B$782,O$77)+'СЕТ СН'!$H$14+СВЦЭМ!$D$10+'СЕТ СН'!$H$5-'СЕТ СН'!$H$24</f>
        <v>5493.9933916099999</v>
      </c>
      <c r="P91" s="36">
        <f>SUMIFS(СВЦЭМ!$D$39:$D$782,СВЦЭМ!$A$39:$A$782,$A91,СВЦЭМ!$B$39:$B$782,P$77)+'СЕТ СН'!$H$14+СВЦЭМ!$D$10+'СЕТ СН'!$H$5-'СЕТ СН'!$H$24</f>
        <v>5514.7081760500005</v>
      </c>
      <c r="Q91" s="36">
        <f>SUMIFS(СВЦЭМ!$D$39:$D$782,СВЦЭМ!$A$39:$A$782,$A91,СВЦЭМ!$B$39:$B$782,Q$77)+'СЕТ СН'!$H$14+СВЦЭМ!$D$10+'СЕТ СН'!$H$5-'СЕТ СН'!$H$24</f>
        <v>5522.3891803300003</v>
      </c>
      <c r="R91" s="36">
        <f>SUMIFS(СВЦЭМ!$D$39:$D$782,СВЦЭМ!$A$39:$A$782,$A91,СВЦЭМ!$B$39:$B$782,R$77)+'СЕТ СН'!$H$14+СВЦЭМ!$D$10+'СЕТ СН'!$H$5-'СЕТ СН'!$H$24</f>
        <v>5498.5581616600002</v>
      </c>
      <c r="S91" s="36">
        <f>SUMIFS(СВЦЭМ!$D$39:$D$782,СВЦЭМ!$A$39:$A$782,$A91,СВЦЭМ!$B$39:$B$782,S$77)+'СЕТ СН'!$H$14+СВЦЭМ!$D$10+'СЕТ СН'!$H$5-'СЕТ СН'!$H$24</f>
        <v>5461.0982469600003</v>
      </c>
      <c r="T91" s="36">
        <f>SUMIFS(СВЦЭМ!$D$39:$D$782,СВЦЭМ!$A$39:$A$782,$A91,СВЦЭМ!$B$39:$B$782,T$77)+'СЕТ СН'!$H$14+СВЦЭМ!$D$10+'СЕТ СН'!$H$5-'СЕТ СН'!$H$24</f>
        <v>5451.1218494499999</v>
      </c>
      <c r="U91" s="36">
        <f>SUMIFS(СВЦЭМ!$D$39:$D$782,СВЦЭМ!$A$39:$A$782,$A91,СВЦЭМ!$B$39:$B$782,U$77)+'СЕТ СН'!$H$14+СВЦЭМ!$D$10+'СЕТ СН'!$H$5-'СЕТ СН'!$H$24</f>
        <v>5445.1043349299998</v>
      </c>
      <c r="V91" s="36">
        <f>SUMIFS(СВЦЭМ!$D$39:$D$782,СВЦЭМ!$A$39:$A$782,$A91,СВЦЭМ!$B$39:$B$782,V$77)+'СЕТ СН'!$H$14+СВЦЭМ!$D$10+'СЕТ СН'!$H$5-'СЕТ СН'!$H$24</f>
        <v>5461.0999604899998</v>
      </c>
      <c r="W91" s="36">
        <f>SUMIFS(СВЦЭМ!$D$39:$D$782,СВЦЭМ!$A$39:$A$782,$A91,СВЦЭМ!$B$39:$B$782,W$77)+'СЕТ СН'!$H$14+СВЦЭМ!$D$10+'СЕТ СН'!$H$5-'СЕТ СН'!$H$24</f>
        <v>5484.8335935900004</v>
      </c>
      <c r="X91" s="36">
        <f>SUMIFS(СВЦЭМ!$D$39:$D$782,СВЦЭМ!$A$39:$A$782,$A91,СВЦЭМ!$B$39:$B$782,X$77)+'СЕТ СН'!$H$14+СВЦЭМ!$D$10+'СЕТ СН'!$H$5-'СЕТ СН'!$H$24</f>
        <v>5512.6101242799996</v>
      </c>
      <c r="Y91" s="36">
        <f>SUMIFS(СВЦЭМ!$D$39:$D$782,СВЦЭМ!$A$39:$A$782,$A91,СВЦЭМ!$B$39:$B$782,Y$77)+'СЕТ СН'!$H$14+СВЦЭМ!$D$10+'СЕТ СН'!$H$5-'СЕТ СН'!$H$24</f>
        <v>5529.03468978</v>
      </c>
    </row>
    <row r="92" spans="1:25" ht="15.75" x14ac:dyDescent="0.2">
      <c r="A92" s="35">
        <f t="shared" si="2"/>
        <v>44972</v>
      </c>
      <c r="B92" s="36">
        <f>SUMIFS(СВЦЭМ!$D$39:$D$782,СВЦЭМ!$A$39:$A$782,$A92,СВЦЭМ!$B$39:$B$782,B$77)+'СЕТ СН'!$H$14+СВЦЭМ!$D$10+'СЕТ СН'!$H$5-'СЕТ СН'!$H$24</f>
        <v>5470.1528932500005</v>
      </c>
      <c r="C92" s="36">
        <f>SUMIFS(СВЦЭМ!$D$39:$D$782,СВЦЭМ!$A$39:$A$782,$A92,СВЦЭМ!$B$39:$B$782,C$77)+'СЕТ СН'!$H$14+СВЦЭМ!$D$10+'СЕТ СН'!$H$5-'СЕТ СН'!$H$24</f>
        <v>5491.6175590599996</v>
      </c>
      <c r="D92" s="36">
        <f>SUMIFS(СВЦЭМ!$D$39:$D$782,СВЦЭМ!$A$39:$A$782,$A92,СВЦЭМ!$B$39:$B$782,D$77)+'СЕТ СН'!$H$14+СВЦЭМ!$D$10+'СЕТ СН'!$H$5-'СЕТ СН'!$H$24</f>
        <v>5518.4736360400002</v>
      </c>
      <c r="E92" s="36">
        <f>SUMIFS(СВЦЭМ!$D$39:$D$782,СВЦЭМ!$A$39:$A$782,$A92,СВЦЭМ!$B$39:$B$782,E$77)+'СЕТ СН'!$H$14+СВЦЭМ!$D$10+'СЕТ СН'!$H$5-'СЕТ СН'!$H$24</f>
        <v>5505.1937727700006</v>
      </c>
      <c r="F92" s="36">
        <f>SUMIFS(СВЦЭМ!$D$39:$D$782,СВЦЭМ!$A$39:$A$782,$A92,СВЦЭМ!$B$39:$B$782,F$77)+'СЕТ СН'!$H$14+СВЦЭМ!$D$10+'СЕТ СН'!$H$5-'СЕТ СН'!$H$24</f>
        <v>5478.1928890899999</v>
      </c>
      <c r="G92" s="36">
        <f>SUMIFS(СВЦЭМ!$D$39:$D$782,СВЦЭМ!$A$39:$A$782,$A92,СВЦЭМ!$B$39:$B$782,G$77)+'СЕТ СН'!$H$14+СВЦЭМ!$D$10+'СЕТ СН'!$H$5-'СЕТ СН'!$H$24</f>
        <v>5407.1305575799997</v>
      </c>
      <c r="H92" s="36">
        <f>SUMIFS(СВЦЭМ!$D$39:$D$782,СВЦЭМ!$A$39:$A$782,$A92,СВЦЭМ!$B$39:$B$782,H$77)+'СЕТ СН'!$H$14+СВЦЭМ!$D$10+'СЕТ СН'!$H$5-'СЕТ СН'!$H$24</f>
        <v>5331.6900071300006</v>
      </c>
      <c r="I92" s="36">
        <f>SUMIFS(СВЦЭМ!$D$39:$D$782,СВЦЭМ!$A$39:$A$782,$A92,СВЦЭМ!$B$39:$B$782,I$77)+'СЕТ СН'!$H$14+СВЦЭМ!$D$10+'СЕТ СН'!$H$5-'СЕТ СН'!$H$24</f>
        <v>5313.6930690200006</v>
      </c>
      <c r="J92" s="36">
        <f>SUMIFS(СВЦЭМ!$D$39:$D$782,СВЦЭМ!$A$39:$A$782,$A92,СВЦЭМ!$B$39:$B$782,J$77)+'СЕТ СН'!$H$14+СВЦЭМ!$D$10+'СЕТ СН'!$H$5-'СЕТ СН'!$H$24</f>
        <v>5282.5287811899998</v>
      </c>
      <c r="K92" s="36">
        <f>SUMIFS(СВЦЭМ!$D$39:$D$782,СВЦЭМ!$A$39:$A$782,$A92,СВЦЭМ!$B$39:$B$782,K$77)+'СЕТ СН'!$H$14+СВЦЭМ!$D$10+'СЕТ СН'!$H$5-'СЕТ СН'!$H$24</f>
        <v>5278.4370489900002</v>
      </c>
      <c r="L92" s="36">
        <f>SUMIFS(СВЦЭМ!$D$39:$D$782,СВЦЭМ!$A$39:$A$782,$A92,СВЦЭМ!$B$39:$B$782,L$77)+'СЕТ СН'!$H$14+СВЦЭМ!$D$10+'СЕТ СН'!$H$5-'СЕТ СН'!$H$24</f>
        <v>5289.1866911199995</v>
      </c>
      <c r="M92" s="36">
        <f>SUMIFS(СВЦЭМ!$D$39:$D$782,СВЦЭМ!$A$39:$A$782,$A92,СВЦЭМ!$B$39:$B$782,M$77)+'СЕТ СН'!$H$14+СВЦЭМ!$D$10+'СЕТ СН'!$H$5-'СЕТ СН'!$H$24</f>
        <v>5333.6769974700001</v>
      </c>
      <c r="N92" s="36">
        <f>SUMIFS(СВЦЭМ!$D$39:$D$782,СВЦЭМ!$A$39:$A$782,$A92,СВЦЭМ!$B$39:$B$782,N$77)+'СЕТ СН'!$H$14+СВЦЭМ!$D$10+'СЕТ СН'!$H$5-'СЕТ СН'!$H$24</f>
        <v>5355.1694332900006</v>
      </c>
      <c r="O92" s="36">
        <f>SUMIFS(СВЦЭМ!$D$39:$D$782,СВЦЭМ!$A$39:$A$782,$A92,СВЦЭМ!$B$39:$B$782,O$77)+'СЕТ СН'!$H$14+СВЦЭМ!$D$10+'СЕТ СН'!$H$5-'СЕТ СН'!$H$24</f>
        <v>5378.4500099799998</v>
      </c>
      <c r="P92" s="36">
        <f>SUMIFS(СВЦЭМ!$D$39:$D$782,СВЦЭМ!$A$39:$A$782,$A92,СВЦЭМ!$B$39:$B$782,P$77)+'СЕТ СН'!$H$14+СВЦЭМ!$D$10+'СЕТ СН'!$H$5-'СЕТ СН'!$H$24</f>
        <v>5399.0123069900001</v>
      </c>
      <c r="Q92" s="36">
        <f>SUMIFS(СВЦЭМ!$D$39:$D$782,СВЦЭМ!$A$39:$A$782,$A92,СВЦЭМ!$B$39:$B$782,Q$77)+'СЕТ СН'!$H$14+СВЦЭМ!$D$10+'СЕТ СН'!$H$5-'СЕТ СН'!$H$24</f>
        <v>5389.0156615400001</v>
      </c>
      <c r="R92" s="36">
        <f>SUMIFS(СВЦЭМ!$D$39:$D$782,СВЦЭМ!$A$39:$A$782,$A92,СВЦЭМ!$B$39:$B$782,R$77)+'СЕТ СН'!$H$14+СВЦЭМ!$D$10+'СЕТ СН'!$H$5-'СЕТ СН'!$H$24</f>
        <v>5369.6363536899999</v>
      </c>
      <c r="S92" s="36">
        <f>SUMIFS(СВЦЭМ!$D$39:$D$782,СВЦЭМ!$A$39:$A$782,$A92,СВЦЭМ!$B$39:$B$782,S$77)+'СЕТ СН'!$H$14+СВЦЭМ!$D$10+'СЕТ СН'!$H$5-'СЕТ СН'!$H$24</f>
        <v>5321.3604805499999</v>
      </c>
      <c r="T92" s="36">
        <f>SUMIFS(СВЦЭМ!$D$39:$D$782,СВЦЭМ!$A$39:$A$782,$A92,СВЦЭМ!$B$39:$B$782,T$77)+'СЕТ СН'!$H$14+СВЦЭМ!$D$10+'СЕТ СН'!$H$5-'СЕТ СН'!$H$24</f>
        <v>5269.8177491400002</v>
      </c>
      <c r="U92" s="36">
        <f>SUMIFS(СВЦЭМ!$D$39:$D$782,СВЦЭМ!$A$39:$A$782,$A92,СВЦЭМ!$B$39:$B$782,U$77)+'СЕТ СН'!$H$14+СВЦЭМ!$D$10+'СЕТ СН'!$H$5-'СЕТ СН'!$H$24</f>
        <v>5297.8028991299998</v>
      </c>
      <c r="V92" s="36">
        <f>SUMIFS(СВЦЭМ!$D$39:$D$782,СВЦЭМ!$A$39:$A$782,$A92,СВЦЭМ!$B$39:$B$782,V$77)+'СЕТ СН'!$H$14+СВЦЭМ!$D$10+'СЕТ СН'!$H$5-'СЕТ СН'!$H$24</f>
        <v>5288.6826100500002</v>
      </c>
      <c r="W92" s="36">
        <f>SUMIFS(СВЦЭМ!$D$39:$D$782,СВЦЭМ!$A$39:$A$782,$A92,СВЦЭМ!$B$39:$B$782,W$77)+'СЕТ СН'!$H$14+СВЦЭМ!$D$10+'СЕТ СН'!$H$5-'СЕТ СН'!$H$24</f>
        <v>5288.6687362700004</v>
      </c>
      <c r="X92" s="36">
        <f>SUMIFS(СВЦЭМ!$D$39:$D$782,СВЦЭМ!$A$39:$A$782,$A92,СВЦЭМ!$B$39:$B$782,X$77)+'СЕТ СН'!$H$14+СВЦЭМ!$D$10+'СЕТ СН'!$H$5-'СЕТ СН'!$H$24</f>
        <v>5351.1760466699998</v>
      </c>
      <c r="Y92" s="36">
        <f>SUMIFS(СВЦЭМ!$D$39:$D$782,СВЦЭМ!$A$39:$A$782,$A92,СВЦЭМ!$B$39:$B$782,Y$77)+'СЕТ СН'!$H$14+СВЦЭМ!$D$10+'СЕТ СН'!$H$5-'СЕТ СН'!$H$24</f>
        <v>5383.1330770200002</v>
      </c>
    </row>
    <row r="93" spans="1:25" ht="15.75" x14ac:dyDescent="0.2">
      <c r="A93" s="35">
        <f t="shared" si="2"/>
        <v>44973</v>
      </c>
      <c r="B93" s="36">
        <f>SUMIFS(СВЦЭМ!$D$39:$D$782,СВЦЭМ!$A$39:$A$782,$A93,СВЦЭМ!$B$39:$B$782,B$77)+'СЕТ СН'!$H$14+СВЦЭМ!$D$10+'СЕТ СН'!$H$5-'СЕТ СН'!$H$24</f>
        <v>5448.3632094000004</v>
      </c>
      <c r="C93" s="36">
        <f>SUMIFS(СВЦЭМ!$D$39:$D$782,СВЦЭМ!$A$39:$A$782,$A93,СВЦЭМ!$B$39:$B$782,C$77)+'СЕТ СН'!$H$14+СВЦЭМ!$D$10+'СЕТ СН'!$H$5-'СЕТ СН'!$H$24</f>
        <v>5486.7655498499998</v>
      </c>
      <c r="D93" s="36">
        <f>SUMIFS(СВЦЭМ!$D$39:$D$782,СВЦЭМ!$A$39:$A$782,$A93,СВЦЭМ!$B$39:$B$782,D$77)+'СЕТ СН'!$H$14+СВЦЭМ!$D$10+'СЕТ СН'!$H$5-'СЕТ СН'!$H$24</f>
        <v>5497.5924708900002</v>
      </c>
      <c r="E93" s="36">
        <f>SUMIFS(СВЦЭМ!$D$39:$D$782,СВЦЭМ!$A$39:$A$782,$A93,СВЦЭМ!$B$39:$B$782,E$77)+'СЕТ СН'!$H$14+СВЦЭМ!$D$10+'СЕТ СН'!$H$5-'СЕТ СН'!$H$24</f>
        <v>5498.9401627900006</v>
      </c>
      <c r="F93" s="36">
        <f>SUMIFS(СВЦЭМ!$D$39:$D$782,СВЦЭМ!$A$39:$A$782,$A93,СВЦЭМ!$B$39:$B$782,F$77)+'СЕТ СН'!$H$14+СВЦЭМ!$D$10+'СЕТ СН'!$H$5-'СЕТ СН'!$H$24</f>
        <v>5482.2553365100002</v>
      </c>
      <c r="G93" s="36">
        <f>SUMIFS(СВЦЭМ!$D$39:$D$782,СВЦЭМ!$A$39:$A$782,$A93,СВЦЭМ!$B$39:$B$782,G$77)+'СЕТ СН'!$H$14+СВЦЭМ!$D$10+'СЕТ СН'!$H$5-'СЕТ СН'!$H$24</f>
        <v>5434.6274567700002</v>
      </c>
      <c r="H93" s="36">
        <f>SUMIFS(СВЦЭМ!$D$39:$D$782,СВЦЭМ!$A$39:$A$782,$A93,СВЦЭМ!$B$39:$B$782,H$77)+'СЕТ СН'!$H$14+СВЦЭМ!$D$10+'СЕТ СН'!$H$5-'СЕТ СН'!$H$24</f>
        <v>5333.6820056100005</v>
      </c>
      <c r="I93" s="36">
        <f>SUMIFS(СВЦЭМ!$D$39:$D$782,СВЦЭМ!$A$39:$A$782,$A93,СВЦЭМ!$B$39:$B$782,I$77)+'СЕТ СН'!$H$14+СВЦЭМ!$D$10+'СЕТ СН'!$H$5-'СЕТ СН'!$H$24</f>
        <v>5296.9847804500005</v>
      </c>
      <c r="J93" s="36">
        <f>SUMIFS(СВЦЭМ!$D$39:$D$782,СВЦЭМ!$A$39:$A$782,$A93,СВЦЭМ!$B$39:$B$782,J$77)+'СЕТ СН'!$H$14+СВЦЭМ!$D$10+'СЕТ СН'!$H$5-'СЕТ СН'!$H$24</f>
        <v>5284.6272883800002</v>
      </c>
      <c r="K93" s="36">
        <f>SUMIFS(СВЦЭМ!$D$39:$D$782,СВЦЭМ!$A$39:$A$782,$A93,СВЦЭМ!$B$39:$B$782,K$77)+'СЕТ СН'!$H$14+СВЦЭМ!$D$10+'СЕТ СН'!$H$5-'СЕТ СН'!$H$24</f>
        <v>5293.2111567399998</v>
      </c>
      <c r="L93" s="36">
        <f>SUMIFS(СВЦЭМ!$D$39:$D$782,СВЦЭМ!$A$39:$A$782,$A93,СВЦЭМ!$B$39:$B$782,L$77)+'СЕТ СН'!$H$14+СВЦЭМ!$D$10+'СЕТ СН'!$H$5-'СЕТ СН'!$H$24</f>
        <v>5311.8310372599999</v>
      </c>
      <c r="M93" s="36">
        <f>SUMIFS(СВЦЭМ!$D$39:$D$782,СВЦЭМ!$A$39:$A$782,$A93,СВЦЭМ!$B$39:$B$782,M$77)+'СЕТ СН'!$H$14+СВЦЭМ!$D$10+'СЕТ СН'!$H$5-'СЕТ СН'!$H$24</f>
        <v>5334.0019235099999</v>
      </c>
      <c r="N93" s="36">
        <f>SUMIFS(СВЦЭМ!$D$39:$D$782,СВЦЭМ!$A$39:$A$782,$A93,СВЦЭМ!$B$39:$B$782,N$77)+'СЕТ СН'!$H$14+СВЦЭМ!$D$10+'СЕТ СН'!$H$5-'СЕТ СН'!$H$24</f>
        <v>5394.1769105200001</v>
      </c>
      <c r="O93" s="36">
        <f>SUMIFS(СВЦЭМ!$D$39:$D$782,СВЦЭМ!$A$39:$A$782,$A93,СВЦЭМ!$B$39:$B$782,O$77)+'СЕТ СН'!$H$14+СВЦЭМ!$D$10+'СЕТ СН'!$H$5-'СЕТ СН'!$H$24</f>
        <v>5416.0823964199999</v>
      </c>
      <c r="P93" s="36">
        <f>SUMIFS(СВЦЭМ!$D$39:$D$782,СВЦЭМ!$A$39:$A$782,$A93,СВЦЭМ!$B$39:$B$782,P$77)+'СЕТ СН'!$H$14+СВЦЭМ!$D$10+'СЕТ СН'!$H$5-'СЕТ СН'!$H$24</f>
        <v>5429.5576425600002</v>
      </c>
      <c r="Q93" s="36">
        <f>SUMIFS(СВЦЭМ!$D$39:$D$782,СВЦЭМ!$A$39:$A$782,$A93,СВЦЭМ!$B$39:$B$782,Q$77)+'СЕТ СН'!$H$14+СВЦЭМ!$D$10+'СЕТ СН'!$H$5-'СЕТ СН'!$H$24</f>
        <v>5433.9500405199997</v>
      </c>
      <c r="R93" s="36">
        <f>SUMIFS(СВЦЭМ!$D$39:$D$782,СВЦЭМ!$A$39:$A$782,$A93,СВЦЭМ!$B$39:$B$782,R$77)+'СЕТ СН'!$H$14+СВЦЭМ!$D$10+'СЕТ СН'!$H$5-'СЕТ СН'!$H$24</f>
        <v>5420.0808587600004</v>
      </c>
      <c r="S93" s="36">
        <f>SUMIFS(СВЦЭМ!$D$39:$D$782,СВЦЭМ!$A$39:$A$782,$A93,СВЦЭМ!$B$39:$B$782,S$77)+'СЕТ СН'!$H$14+СВЦЭМ!$D$10+'СЕТ СН'!$H$5-'СЕТ СН'!$H$24</f>
        <v>5369.6889201399999</v>
      </c>
      <c r="T93" s="36">
        <f>SUMIFS(СВЦЭМ!$D$39:$D$782,СВЦЭМ!$A$39:$A$782,$A93,СВЦЭМ!$B$39:$B$782,T$77)+'СЕТ СН'!$H$14+СВЦЭМ!$D$10+'СЕТ СН'!$H$5-'СЕТ СН'!$H$24</f>
        <v>5311.1768187199996</v>
      </c>
      <c r="U93" s="36">
        <f>SUMIFS(СВЦЭМ!$D$39:$D$782,СВЦЭМ!$A$39:$A$782,$A93,СВЦЭМ!$B$39:$B$782,U$77)+'СЕТ СН'!$H$14+СВЦЭМ!$D$10+'СЕТ СН'!$H$5-'СЕТ СН'!$H$24</f>
        <v>5331.0040464100002</v>
      </c>
      <c r="V93" s="36">
        <f>SUMIFS(СВЦЭМ!$D$39:$D$782,СВЦЭМ!$A$39:$A$782,$A93,СВЦЭМ!$B$39:$B$782,V$77)+'СЕТ СН'!$H$14+СВЦЭМ!$D$10+'СЕТ СН'!$H$5-'СЕТ СН'!$H$24</f>
        <v>5345.9480690800001</v>
      </c>
      <c r="W93" s="36">
        <f>SUMIFS(СВЦЭМ!$D$39:$D$782,СВЦЭМ!$A$39:$A$782,$A93,СВЦЭМ!$B$39:$B$782,W$77)+'СЕТ СН'!$H$14+СВЦЭМ!$D$10+'СЕТ СН'!$H$5-'СЕТ СН'!$H$24</f>
        <v>5382.2273782900002</v>
      </c>
      <c r="X93" s="36">
        <f>SUMIFS(СВЦЭМ!$D$39:$D$782,СВЦЭМ!$A$39:$A$782,$A93,СВЦЭМ!$B$39:$B$782,X$77)+'СЕТ СН'!$H$14+СВЦЭМ!$D$10+'СЕТ СН'!$H$5-'СЕТ СН'!$H$24</f>
        <v>5435.8929242599997</v>
      </c>
      <c r="Y93" s="36">
        <f>SUMIFS(СВЦЭМ!$D$39:$D$782,СВЦЭМ!$A$39:$A$782,$A93,СВЦЭМ!$B$39:$B$782,Y$77)+'СЕТ СН'!$H$14+СВЦЭМ!$D$10+'СЕТ СН'!$H$5-'СЕТ СН'!$H$24</f>
        <v>5455.0858015699996</v>
      </c>
    </row>
    <row r="94" spans="1:25" ht="15.75" x14ac:dyDescent="0.2">
      <c r="A94" s="35">
        <f t="shared" si="2"/>
        <v>44974</v>
      </c>
      <c r="B94" s="36">
        <f>SUMIFS(СВЦЭМ!$D$39:$D$782,СВЦЭМ!$A$39:$A$782,$A94,СВЦЭМ!$B$39:$B$782,B$77)+'СЕТ СН'!$H$14+СВЦЭМ!$D$10+'СЕТ СН'!$H$5-'СЕТ СН'!$H$24</f>
        <v>5596.1474241100004</v>
      </c>
      <c r="C94" s="36">
        <f>SUMIFS(СВЦЭМ!$D$39:$D$782,СВЦЭМ!$A$39:$A$782,$A94,СВЦЭМ!$B$39:$B$782,C$77)+'СЕТ СН'!$H$14+СВЦЭМ!$D$10+'СЕТ СН'!$H$5-'СЕТ СН'!$H$24</f>
        <v>5636.8922354599999</v>
      </c>
      <c r="D94" s="36">
        <f>SUMIFS(СВЦЭМ!$D$39:$D$782,СВЦЭМ!$A$39:$A$782,$A94,СВЦЭМ!$B$39:$B$782,D$77)+'СЕТ СН'!$H$14+СВЦЭМ!$D$10+'СЕТ СН'!$H$5-'СЕТ СН'!$H$24</f>
        <v>5646.4375745899997</v>
      </c>
      <c r="E94" s="36">
        <f>SUMIFS(СВЦЭМ!$D$39:$D$782,СВЦЭМ!$A$39:$A$782,$A94,СВЦЭМ!$B$39:$B$782,E$77)+'СЕТ СН'!$H$14+СВЦЭМ!$D$10+'СЕТ СН'!$H$5-'СЕТ СН'!$H$24</f>
        <v>5644.6043929799998</v>
      </c>
      <c r="F94" s="36">
        <f>SUMIFS(СВЦЭМ!$D$39:$D$782,СВЦЭМ!$A$39:$A$782,$A94,СВЦЭМ!$B$39:$B$782,F$77)+'СЕТ СН'!$H$14+СВЦЭМ!$D$10+'СЕТ СН'!$H$5-'СЕТ СН'!$H$24</f>
        <v>5605.0549809499998</v>
      </c>
      <c r="G94" s="36">
        <f>SUMIFS(СВЦЭМ!$D$39:$D$782,СВЦЭМ!$A$39:$A$782,$A94,СВЦЭМ!$B$39:$B$782,G$77)+'СЕТ СН'!$H$14+СВЦЭМ!$D$10+'СЕТ СН'!$H$5-'СЕТ СН'!$H$24</f>
        <v>5552.8860847200003</v>
      </c>
      <c r="H94" s="36">
        <f>SUMIFS(СВЦЭМ!$D$39:$D$782,СВЦЭМ!$A$39:$A$782,$A94,СВЦЭМ!$B$39:$B$782,H$77)+'СЕТ СН'!$H$14+СВЦЭМ!$D$10+'СЕТ СН'!$H$5-'СЕТ СН'!$H$24</f>
        <v>5477.2640326299997</v>
      </c>
      <c r="I94" s="36">
        <f>SUMIFS(СВЦЭМ!$D$39:$D$782,СВЦЭМ!$A$39:$A$782,$A94,СВЦЭМ!$B$39:$B$782,I$77)+'СЕТ СН'!$H$14+СВЦЭМ!$D$10+'СЕТ СН'!$H$5-'СЕТ СН'!$H$24</f>
        <v>5451.4106855800001</v>
      </c>
      <c r="J94" s="36">
        <f>SUMIFS(СВЦЭМ!$D$39:$D$782,СВЦЭМ!$A$39:$A$782,$A94,СВЦЭМ!$B$39:$B$782,J$77)+'СЕТ СН'!$H$14+СВЦЭМ!$D$10+'СЕТ СН'!$H$5-'СЕТ СН'!$H$24</f>
        <v>5418.42378663</v>
      </c>
      <c r="K94" s="36">
        <f>SUMIFS(СВЦЭМ!$D$39:$D$782,СВЦЭМ!$A$39:$A$782,$A94,СВЦЭМ!$B$39:$B$782,K$77)+'СЕТ СН'!$H$14+СВЦЭМ!$D$10+'СЕТ СН'!$H$5-'СЕТ СН'!$H$24</f>
        <v>5408.0217316500002</v>
      </c>
      <c r="L94" s="36">
        <f>SUMIFS(СВЦЭМ!$D$39:$D$782,СВЦЭМ!$A$39:$A$782,$A94,СВЦЭМ!$B$39:$B$782,L$77)+'СЕТ СН'!$H$14+СВЦЭМ!$D$10+'СЕТ СН'!$H$5-'СЕТ СН'!$H$24</f>
        <v>5409.3843038900004</v>
      </c>
      <c r="M94" s="36">
        <f>SUMIFS(СВЦЭМ!$D$39:$D$782,СВЦЭМ!$A$39:$A$782,$A94,СВЦЭМ!$B$39:$B$782,M$77)+'СЕТ СН'!$H$14+СВЦЭМ!$D$10+'СЕТ СН'!$H$5-'СЕТ СН'!$H$24</f>
        <v>5414.5361399499998</v>
      </c>
      <c r="N94" s="36">
        <f>SUMIFS(СВЦЭМ!$D$39:$D$782,СВЦЭМ!$A$39:$A$782,$A94,СВЦЭМ!$B$39:$B$782,N$77)+'СЕТ СН'!$H$14+СВЦЭМ!$D$10+'СЕТ СН'!$H$5-'СЕТ СН'!$H$24</f>
        <v>5446.1519409900002</v>
      </c>
      <c r="O94" s="36">
        <f>SUMIFS(СВЦЭМ!$D$39:$D$782,СВЦЭМ!$A$39:$A$782,$A94,СВЦЭМ!$B$39:$B$782,O$77)+'СЕТ СН'!$H$14+СВЦЭМ!$D$10+'СЕТ СН'!$H$5-'СЕТ СН'!$H$24</f>
        <v>5470.8790500300001</v>
      </c>
      <c r="P94" s="36">
        <f>SUMIFS(СВЦЭМ!$D$39:$D$782,СВЦЭМ!$A$39:$A$782,$A94,СВЦЭМ!$B$39:$B$782,P$77)+'СЕТ СН'!$H$14+СВЦЭМ!$D$10+'СЕТ СН'!$H$5-'СЕТ СН'!$H$24</f>
        <v>5493.7996390600001</v>
      </c>
      <c r="Q94" s="36">
        <f>SUMIFS(СВЦЭМ!$D$39:$D$782,СВЦЭМ!$A$39:$A$782,$A94,СВЦЭМ!$B$39:$B$782,Q$77)+'СЕТ СН'!$H$14+СВЦЭМ!$D$10+'СЕТ СН'!$H$5-'СЕТ СН'!$H$24</f>
        <v>5482.0326130699996</v>
      </c>
      <c r="R94" s="36">
        <f>SUMIFS(СВЦЭМ!$D$39:$D$782,СВЦЭМ!$A$39:$A$782,$A94,СВЦЭМ!$B$39:$B$782,R$77)+'СЕТ СН'!$H$14+СВЦЭМ!$D$10+'СЕТ СН'!$H$5-'СЕТ СН'!$H$24</f>
        <v>5458.4190087699999</v>
      </c>
      <c r="S94" s="36">
        <f>SUMIFS(СВЦЭМ!$D$39:$D$782,СВЦЭМ!$A$39:$A$782,$A94,СВЦЭМ!$B$39:$B$782,S$77)+'СЕТ СН'!$H$14+СВЦЭМ!$D$10+'СЕТ СН'!$H$5-'СЕТ СН'!$H$24</f>
        <v>5410.9752676300004</v>
      </c>
      <c r="T94" s="36">
        <f>SUMIFS(СВЦЭМ!$D$39:$D$782,СВЦЭМ!$A$39:$A$782,$A94,СВЦЭМ!$B$39:$B$782,T$77)+'СЕТ СН'!$H$14+СВЦЭМ!$D$10+'СЕТ СН'!$H$5-'СЕТ СН'!$H$24</f>
        <v>5381.7655816900005</v>
      </c>
      <c r="U94" s="36">
        <f>SUMIFS(СВЦЭМ!$D$39:$D$782,СВЦЭМ!$A$39:$A$782,$A94,СВЦЭМ!$B$39:$B$782,U$77)+'СЕТ СН'!$H$14+СВЦЭМ!$D$10+'СЕТ СН'!$H$5-'СЕТ СН'!$H$24</f>
        <v>5409.8586225700001</v>
      </c>
      <c r="V94" s="36">
        <f>SUMIFS(СВЦЭМ!$D$39:$D$782,СВЦЭМ!$A$39:$A$782,$A94,СВЦЭМ!$B$39:$B$782,V$77)+'СЕТ СН'!$H$14+СВЦЭМ!$D$10+'СЕТ СН'!$H$5-'СЕТ СН'!$H$24</f>
        <v>5434.8983331600002</v>
      </c>
      <c r="W94" s="36">
        <f>SUMIFS(СВЦЭМ!$D$39:$D$782,СВЦЭМ!$A$39:$A$782,$A94,СВЦЭМ!$B$39:$B$782,W$77)+'СЕТ СН'!$H$14+СВЦЭМ!$D$10+'СЕТ СН'!$H$5-'СЕТ СН'!$H$24</f>
        <v>5484.4432948200001</v>
      </c>
      <c r="X94" s="36">
        <f>SUMIFS(СВЦЭМ!$D$39:$D$782,СВЦЭМ!$A$39:$A$782,$A94,СВЦЭМ!$B$39:$B$782,X$77)+'СЕТ СН'!$H$14+СВЦЭМ!$D$10+'СЕТ СН'!$H$5-'СЕТ СН'!$H$24</f>
        <v>5503.8143003200003</v>
      </c>
      <c r="Y94" s="36">
        <f>SUMIFS(СВЦЭМ!$D$39:$D$782,СВЦЭМ!$A$39:$A$782,$A94,СВЦЭМ!$B$39:$B$782,Y$77)+'СЕТ СН'!$H$14+СВЦЭМ!$D$10+'СЕТ СН'!$H$5-'СЕТ СН'!$H$24</f>
        <v>5523.7199062600002</v>
      </c>
    </row>
    <row r="95" spans="1:25" ht="15.75" x14ac:dyDescent="0.2">
      <c r="A95" s="35">
        <f t="shared" si="2"/>
        <v>44975</v>
      </c>
      <c r="B95" s="36">
        <f>SUMIFS(СВЦЭМ!$D$39:$D$782,СВЦЭМ!$A$39:$A$782,$A95,СВЦЭМ!$B$39:$B$782,B$77)+'СЕТ СН'!$H$14+СВЦЭМ!$D$10+'СЕТ СН'!$H$5-'СЕТ СН'!$H$24</f>
        <v>5453.0278184199997</v>
      </c>
      <c r="C95" s="36">
        <f>SUMIFS(СВЦЭМ!$D$39:$D$782,СВЦЭМ!$A$39:$A$782,$A95,СВЦЭМ!$B$39:$B$782,C$77)+'СЕТ СН'!$H$14+СВЦЭМ!$D$10+'СЕТ СН'!$H$5-'СЕТ СН'!$H$24</f>
        <v>5504.6656107199997</v>
      </c>
      <c r="D95" s="36">
        <f>SUMIFS(СВЦЭМ!$D$39:$D$782,СВЦЭМ!$A$39:$A$782,$A95,СВЦЭМ!$B$39:$B$782,D$77)+'СЕТ СН'!$H$14+СВЦЭМ!$D$10+'СЕТ СН'!$H$5-'СЕТ СН'!$H$24</f>
        <v>5513.67239488</v>
      </c>
      <c r="E95" s="36">
        <f>SUMIFS(СВЦЭМ!$D$39:$D$782,СВЦЭМ!$A$39:$A$782,$A95,СВЦЭМ!$B$39:$B$782,E$77)+'СЕТ СН'!$H$14+СВЦЭМ!$D$10+'СЕТ СН'!$H$5-'СЕТ СН'!$H$24</f>
        <v>5520.2790555400006</v>
      </c>
      <c r="F95" s="36">
        <f>SUMIFS(СВЦЭМ!$D$39:$D$782,СВЦЭМ!$A$39:$A$782,$A95,СВЦЭМ!$B$39:$B$782,F$77)+'СЕТ СН'!$H$14+СВЦЭМ!$D$10+'СЕТ СН'!$H$5-'СЕТ СН'!$H$24</f>
        <v>5497.9812314000001</v>
      </c>
      <c r="G95" s="36">
        <f>SUMIFS(СВЦЭМ!$D$39:$D$782,СВЦЭМ!$A$39:$A$782,$A95,СВЦЭМ!$B$39:$B$782,G$77)+'СЕТ СН'!$H$14+СВЦЭМ!$D$10+'СЕТ СН'!$H$5-'СЕТ СН'!$H$24</f>
        <v>5484.4638214900006</v>
      </c>
      <c r="H95" s="36">
        <f>SUMIFS(СВЦЭМ!$D$39:$D$782,СВЦЭМ!$A$39:$A$782,$A95,СВЦЭМ!$B$39:$B$782,H$77)+'СЕТ СН'!$H$14+СВЦЭМ!$D$10+'СЕТ СН'!$H$5-'СЕТ СН'!$H$24</f>
        <v>5478.6859114899999</v>
      </c>
      <c r="I95" s="36">
        <f>SUMIFS(СВЦЭМ!$D$39:$D$782,СВЦЭМ!$A$39:$A$782,$A95,СВЦЭМ!$B$39:$B$782,I$77)+'СЕТ СН'!$H$14+СВЦЭМ!$D$10+'СЕТ СН'!$H$5-'СЕТ СН'!$H$24</f>
        <v>5481.5853830300002</v>
      </c>
      <c r="J95" s="36">
        <f>SUMIFS(СВЦЭМ!$D$39:$D$782,СВЦЭМ!$A$39:$A$782,$A95,СВЦЭМ!$B$39:$B$782,J$77)+'СЕТ СН'!$H$14+СВЦЭМ!$D$10+'СЕТ СН'!$H$5-'СЕТ СН'!$H$24</f>
        <v>5474.78709342</v>
      </c>
      <c r="K95" s="36">
        <f>SUMIFS(СВЦЭМ!$D$39:$D$782,СВЦЭМ!$A$39:$A$782,$A95,СВЦЭМ!$B$39:$B$782,K$77)+'СЕТ СН'!$H$14+СВЦЭМ!$D$10+'СЕТ СН'!$H$5-'СЕТ СН'!$H$24</f>
        <v>5384.6481267500003</v>
      </c>
      <c r="L95" s="36">
        <f>SUMIFS(СВЦЭМ!$D$39:$D$782,СВЦЭМ!$A$39:$A$782,$A95,СВЦЭМ!$B$39:$B$782,L$77)+'СЕТ СН'!$H$14+СВЦЭМ!$D$10+'СЕТ СН'!$H$5-'СЕТ СН'!$H$24</f>
        <v>5367.9106962900005</v>
      </c>
      <c r="M95" s="36">
        <f>SUMIFS(СВЦЭМ!$D$39:$D$782,СВЦЭМ!$A$39:$A$782,$A95,СВЦЭМ!$B$39:$B$782,M$77)+'СЕТ СН'!$H$14+СВЦЭМ!$D$10+'СЕТ СН'!$H$5-'СЕТ СН'!$H$24</f>
        <v>5381.9375835700002</v>
      </c>
      <c r="N95" s="36">
        <f>SUMIFS(СВЦЭМ!$D$39:$D$782,СВЦЭМ!$A$39:$A$782,$A95,СВЦЭМ!$B$39:$B$782,N$77)+'СЕТ СН'!$H$14+СВЦЭМ!$D$10+'СЕТ СН'!$H$5-'СЕТ СН'!$H$24</f>
        <v>5413.8471864599996</v>
      </c>
      <c r="O95" s="36">
        <f>SUMIFS(СВЦЭМ!$D$39:$D$782,СВЦЭМ!$A$39:$A$782,$A95,СВЦЭМ!$B$39:$B$782,O$77)+'СЕТ СН'!$H$14+СВЦЭМ!$D$10+'СЕТ СН'!$H$5-'СЕТ СН'!$H$24</f>
        <v>5428.1630431900003</v>
      </c>
      <c r="P95" s="36">
        <f>SUMIFS(СВЦЭМ!$D$39:$D$782,СВЦЭМ!$A$39:$A$782,$A95,СВЦЭМ!$B$39:$B$782,P$77)+'СЕТ СН'!$H$14+СВЦЭМ!$D$10+'СЕТ СН'!$H$5-'СЕТ СН'!$H$24</f>
        <v>5432.7989512499998</v>
      </c>
      <c r="Q95" s="36">
        <f>SUMIFS(СВЦЭМ!$D$39:$D$782,СВЦЭМ!$A$39:$A$782,$A95,СВЦЭМ!$B$39:$B$782,Q$77)+'СЕТ СН'!$H$14+СВЦЭМ!$D$10+'СЕТ СН'!$H$5-'СЕТ СН'!$H$24</f>
        <v>5432.6026202499997</v>
      </c>
      <c r="R95" s="36">
        <f>SUMIFS(СВЦЭМ!$D$39:$D$782,СВЦЭМ!$A$39:$A$782,$A95,СВЦЭМ!$B$39:$B$782,R$77)+'СЕТ СН'!$H$14+СВЦЭМ!$D$10+'СЕТ СН'!$H$5-'СЕТ СН'!$H$24</f>
        <v>5435.8835772500006</v>
      </c>
      <c r="S95" s="36">
        <f>SUMIFS(СВЦЭМ!$D$39:$D$782,СВЦЭМ!$A$39:$A$782,$A95,СВЦЭМ!$B$39:$B$782,S$77)+'СЕТ СН'!$H$14+СВЦЭМ!$D$10+'СЕТ СН'!$H$5-'СЕТ СН'!$H$24</f>
        <v>5434.5451333800002</v>
      </c>
      <c r="T95" s="36">
        <f>SUMIFS(СВЦЭМ!$D$39:$D$782,СВЦЭМ!$A$39:$A$782,$A95,СВЦЭМ!$B$39:$B$782,T$77)+'СЕТ СН'!$H$14+СВЦЭМ!$D$10+'СЕТ СН'!$H$5-'СЕТ СН'!$H$24</f>
        <v>5407.1443847600003</v>
      </c>
      <c r="U95" s="36">
        <f>SUMIFS(СВЦЭМ!$D$39:$D$782,СВЦЭМ!$A$39:$A$782,$A95,СВЦЭМ!$B$39:$B$782,U$77)+'СЕТ СН'!$H$14+СВЦЭМ!$D$10+'СЕТ СН'!$H$5-'СЕТ СН'!$H$24</f>
        <v>5403.2616627799998</v>
      </c>
      <c r="V95" s="36">
        <f>SUMIFS(СВЦЭМ!$D$39:$D$782,СВЦЭМ!$A$39:$A$782,$A95,СВЦЭМ!$B$39:$B$782,V$77)+'СЕТ СН'!$H$14+СВЦЭМ!$D$10+'СЕТ СН'!$H$5-'СЕТ СН'!$H$24</f>
        <v>5396.9382963899998</v>
      </c>
      <c r="W95" s="36">
        <f>SUMIFS(СВЦЭМ!$D$39:$D$782,СВЦЭМ!$A$39:$A$782,$A95,СВЦЭМ!$B$39:$B$782,W$77)+'СЕТ СН'!$H$14+СВЦЭМ!$D$10+'СЕТ СН'!$H$5-'СЕТ СН'!$H$24</f>
        <v>5433.1615733300005</v>
      </c>
      <c r="X95" s="36">
        <f>SUMIFS(СВЦЭМ!$D$39:$D$782,СВЦЭМ!$A$39:$A$782,$A95,СВЦЭМ!$B$39:$B$782,X$77)+'СЕТ СН'!$H$14+СВЦЭМ!$D$10+'СЕТ СН'!$H$5-'СЕТ СН'!$H$24</f>
        <v>5436.7213796699998</v>
      </c>
      <c r="Y95" s="36">
        <f>SUMIFS(СВЦЭМ!$D$39:$D$782,СВЦЭМ!$A$39:$A$782,$A95,СВЦЭМ!$B$39:$B$782,Y$77)+'СЕТ СН'!$H$14+СВЦЭМ!$D$10+'СЕТ СН'!$H$5-'СЕТ СН'!$H$24</f>
        <v>5483.1640447099999</v>
      </c>
    </row>
    <row r="96" spans="1:25" ht="15.75" x14ac:dyDescent="0.2">
      <c r="A96" s="35">
        <f t="shared" si="2"/>
        <v>44976</v>
      </c>
      <c r="B96" s="36">
        <f>SUMIFS(СВЦЭМ!$D$39:$D$782,СВЦЭМ!$A$39:$A$782,$A96,СВЦЭМ!$B$39:$B$782,B$77)+'СЕТ СН'!$H$14+СВЦЭМ!$D$10+'СЕТ СН'!$H$5-'СЕТ СН'!$H$24</f>
        <v>5543.5515752700003</v>
      </c>
      <c r="C96" s="36">
        <f>SUMIFS(СВЦЭМ!$D$39:$D$782,СВЦЭМ!$A$39:$A$782,$A96,СВЦЭМ!$B$39:$B$782,C$77)+'СЕТ СН'!$H$14+СВЦЭМ!$D$10+'СЕТ СН'!$H$5-'СЕТ СН'!$H$24</f>
        <v>5574.6058481</v>
      </c>
      <c r="D96" s="36">
        <f>SUMIFS(СВЦЭМ!$D$39:$D$782,СВЦЭМ!$A$39:$A$782,$A96,СВЦЭМ!$B$39:$B$782,D$77)+'СЕТ СН'!$H$14+СВЦЭМ!$D$10+'СЕТ СН'!$H$5-'СЕТ СН'!$H$24</f>
        <v>5570.2367334600003</v>
      </c>
      <c r="E96" s="36">
        <f>SUMIFS(СВЦЭМ!$D$39:$D$782,СВЦЭМ!$A$39:$A$782,$A96,СВЦЭМ!$B$39:$B$782,E$77)+'СЕТ СН'!$H$14+СВЦЭМ!$D$10+'СЕТ СН'!$H$5-'СЕТ СН'!$H$24</f>
        <v>5573.4222003699997</v>
      </c>
      <c r="F96" s="36">
        <f>SUMIFS(СВЦЭМ!$D$39:$D$782,СВЦЭМ!$A$39:$A$782,$A96,СВЦЭМ!$B$39:$B$782,F$77)+'СЕТ СН'!$H$14+СВЦЭМ!$D$10+'СЕТ СН'!$H$5-'СЕТ СН'!$H$24</f>
        <v>5585.7452216700003</v>
      </c>
      <c r="G96" s="36">
        <f>SUMIFS(СВЦЭМ!$D$39:$D$782,СВЦЭМ!$A$39:$A$782,$A96,СВЦЭМ!$B$39:$B$782,G$77)+'СЕТ СН'!$H$14+СВЦЭМ!$D$10+'СЕТ СН'!$H$5-'СЕТ СН'!$H$24</f>
        <v>5572.2674538800002</v>
      </c>
      <c r="H96" s="36">
        <f>SUMIFS(СВЦЭМ!$D$39:$D$782,СВЦЭМ!$A$39:$A$782,$A96,СВЦЭМ!$B$39:$B$782,H$77)+'СЕТ СН'!$H$14+СВЦЭМ!$D$10+'СЕТ СН'!$H$5-'СЕТ СН'!$H$24</f>
        <v>5564.8540489900006</v>
      </c>
      <c r="I96" s="36">
        <f>SUMIFS(СВЦЭМ!$D$39:$D$782,СВЦЭМ!$A$39:$A$782,$A96,СВЦЭМ!$B$39:$B$782,I$77)+'СЕТ СН'!$H$14+СВЦЭМ!$D$10+'СЕТ СН'!$H$5-'СЕТ СН'!$H$24</f>
        <v>5577.7685862600001</v>
      </c>
      <c r="J96" s="36">
        <f>SUMIFS(СВЦЭМ!$D$39:$D$782,СВЦЭМ!$A$39:$A$782,$A96,СВЦЭМ!$B$39:$B$782,J$77)+'СЕТ СН'!$H$14+СВЦЭМ!$D$10+'СЕТ СН'!$H$5-'СЕТ СН'!$H$24</f>
        <v>5517.4177544599997</v>
      </c>
      <c r="K96" s="36">
        <f>SUMIFS(СВЦЭМ!$D$39:$D$782,СВЦЭМ!$A$39:$A$782,$A96,СВЦЭМ!$B$39:$B$782,K$77)+'СЕТ СН'!$H$14+СВЦЭМ!$D$10+'СЕТ СН'!$H$5-'СЕТ СН'!$H$24</f>
        <v>5484.2127613299999</v>
      </c>
      <c r="L96" s="36">
        <f>SUMIFS(СВЦЭМ!$D$39:$D$782,СВЦЭМ!$A$39:$A$782,$A96,СВЦЭМ!$B$39:$B$782,L$77)+'СЕТ СН'!$H$14+СВЦЭМ!$D$10+'СЕТ СН'!$H$5-'СЕТ СН'!$H$24</f>
        <v>5450.9698034900002</v>
      </c>
      <c r="M96" s="36">
        <f>SUMIFS(СВЦЭМ!$D$39:$D$782,СВЦЭМ!$A$39:$A$782,$A96,СВЦЭМ!$B$39:$B$782,M$77)+'СЕТ СН'!$H$14+СВЦЭМ!$D$10+'СЕТ СН'!$H$5-'СЕТ СН'!$H$24</f>
        <v>5455.4645568599999</v>
      </c>
      <c r="N96" s="36">
        <f>SUMIFS(СВЦЭМ!$D$39:$D$782,СВЦЭМ!$A$39:$A$782,$A96,СВЦЭМ!$B$39:$B$782,N$77)+'СЕТ СН'!$H$14+СВЦЭМ!$D$10+'СЕТ СН'!$H$5-'СЕТ СН'!$H$24</f>
        <v>5470.6393249700004</v>
      </c>
      <c r="O96" s="36">
        <f>SUMIFS(СВЦЭМ!$D$39:$D$782,СВЦЭМ!$A$39:$A$782,$A96,СВЦЭМ!$B$39:$B$782,O$77)+'СЕТ СН'!$H$14+СВЦЭМ!$D$10+'СЕТ СН'!$H$5-'СЕТ СН'!$H$24</f>
        <v>5425.0338233000002</v>
      </c>
      <c r="P96" s="36">
        <f>SUMIFS(СВЦЭМ!$D$39:$D$782,СВЦЭМ!$A$39:$A$782,$A96,СВЦЭМ!$B$39:$B$782,P$77)+'СЕТ СН'!$H$14+СВЦЭМ!$D$10+'СЕТ СН'!$H$5-'СЕТ СН'!$H$24</f>
        <v>5538.31737634</v>
      </c>
      <c r="Q96" s="36">
        <f>SUMIFS(СВЦЭМ!$D$39:$D$782,СВЦЭМ!$A$39:$A$782,$A96,СВЦЭМ!$B$39:$B$782,Q$77)+'СЕТ СН'!$H$14+СВЦЭМ!$D$10+'СЕТ СН'!$H$5-'СЕТ СН'!$H$24</f>
        <v>5552.1538232700004</v>
      </c>
      <c r="R96" s="36">
        <f>SUMIFS(СВЦЭМ!$D$39:$D$782,СВЦЭМ!$A$39:$A$782,$A96,СВЦЭМ!$B$39:$B$782,R$77)+'СЕТ СН'!$H$14+СВЦЭМ!$D$10+'СЕТ СН'!$H$5-'СЕТ СН'!$H$24</f>
        <v>5554.7585545000002</v>
      </c>
      <c r="S96" s="36">
        <f>SUMIFS(СВЦЭМ!$D$39:$D$782,СВЦЭМ!$A$39:$A$782,$A96,СВЦЭМ!$B$39:$B$782,S$77)+'СЕТ СН'!$H$14+СВЦЭМ!$D$10+'СЕТ СН'!$H$5-'СЕТ СН'!$H$24</f>
        <v>5530.98989772</v>
      </c>
      <c r="T96" s="36">
        <f>SUMIFS(СВЦЭМ!$D$39:$D$782,СВЦЭМ!$A$39:$A$782,$A96,СВЦЭМ!$B$39:$B$782,T$77)+'СЕТ СН'!$H$14+СВЦЭМ!$D$10+'СЕТ СН'!$H$5-'СЕТ СН'!$H$24</f>
        <v>5478.4463474799995</v>
      </c>
      <c r="U96" s="36">
        <f>SUMIFS(СВЦЭМ!$D$39:$D$782,СВЦЭМ!$A$39:$A$782,$A96,СВЦЭМ!$B$39:$B$782,U$77)+'СЕТ СН'!$H$14+СВЦЭМ!$D$10+'СЕТ СН'!$H$5-'СЕТ СН'!$H$24</f>
        <v>5430.4218398100002</v>
      </c>
      <c r="V96" s="36">
        <f>SUMIFS(СВЦЭМ!$D$39:$D$782,СВЦЭМ!$A$39:$A$782,$A96,СВЦЭМ!$B$39:$B$782,V$77)+'СЕТ СН'!$H$14+СВЦЭМ!$D$10+'СЕТ СН'!$H$5-'СЕТ СН'!$H$24</f>
        <v>5375.5131621300006</v>
      </c>
      <c r="W96" s="36">
        <f>SUMIFS(СВЦЭМ!$D$39:$D$782,СВЦЭМ!$A$39:$A$782,$A96,СВЦЭМ!$B$39:$B$782,W$77)+'СЕТ СН'!$H$14+СВЦЭМ!$D$10+'СЕТ СН'!$H$5-'СЕТ СН'!$H$24</f>
        <v>5462.6903380100002</v>
      </c>
      <c r="X96" s="36">
        <f>SUMIFS(СВЦЭМ!$D$39:$D$782,СВЦЭМ!$A$39:$A$782,$A96,СВЦЭМ!$B$39:$B$782,X$77)+'СЕТ СН'!$H$14+СВЦЭМ!$D$10+'СЕТ СН'!$H$5-'СЕТ СН'!$H$24</f>
        <v>5503.9295239700004</v>
      </c>
      <c r="Y96" s="36">
        <f>SUMIFS(СВЦЭМ!$D$39:$D$782,СВЦЭМ!$A$39:$A$782,$A96,СВЦЭМ!$B$39:$B$782,Y$77)+'СЕТ СН'!$H$14+СВЦЭМ!$D$10+'СЕТ СН'!$H$5-'СЕТ СН'!$H$24</f>
        <v>5520.5234707399995</v>
      </c>
    </row>
    <row r="97" spans="1:27" ht="15.75" x14ac:dyDescent="0.2">
      <c r="A97" s="35">
        <f t="shared" si="2"/>
        <v>44977</v>
      </c>
      <c r="B97" s="36">
        <f>SUMIFS(СВЦЭМ!$D$39:$D$782,СВЦЭМ!$A$39:$A$782,$A97,СВЦЭМ!$B$39:$B$782,B$77)+'СЕТ СН'!$H$14+СВЦЭМ!$D$10+'СЕТ СН'!$H$5-'СЕТ СН'!$H$24</f>
        <v>5582.7976930499999</v>
      </c>
      <c r="C97" s="36">
        <f>SUMIFS(СВЦЭМ!$D$39:$D$782,СВЦЭМ!$A$39:$A$782,$A97,СВЦЭМ!$B$39:$B$782,C$77)+'СЕТ СН'!$H$14+СВЦЭМ!$D$10+'СЕТ СН'!$H$5-'СЕТ СН'!$H$24</f>
        <v>5559.5607094799998</v>
      </c>
      <c r="D97" s="36">
        <f>SUMIFS(СВЦЭМ!$D$39:$D$782,СВЦЭМ!$A$39:$A$782,$A97,СВЦЭМ!$B$39:$B$782,D$77)+'СЕТ СН'!$H$14+СВЦЭМ!$D$10+'СЕТ СН'!$H$5-'СЕТ СН'!$H$24</f>
        <v>5568.9921245200003</v>
      </c>
      <c r="E97" s="36">
        <f>SUMIFS(СВЦЭМ!$D$39:$D$782,СВЦЭМ!$A$39:$A$782,$A97,СВЦЭМ!$B$39:$B$782,E$77)+'СЕТ СН'!$H$14+СВЦЭМ!$D$10+'СЕТ СН'!$H$5-'СЕТ СН'!$H$24</f>
        <v>5575.4082517999996</v>
      </c>
      <c r="F97" s="36">
        <f>SUMIFS(СВЦЭМ!$D$39:$D$782,СВЦЭМ!$A$39:$A$782,$A97,СВЦЭМ!$B$39:$B$782,F$77)+'СЕТ СН'!$H$14+СВЦЭМ!$D$10+'СЕТ СН'!$H$5-'СЕТ СН'!$H$24</f>
        <v>5548.3915628900004</v>
      </c>
      <c r="G97" s="36">
        <f>SUMIFS(СВЦЭМ!$D$39:$D$782,СВЦЭМ!$A$39:$A$782,$A97,СВЦЭМ!$B$39:$B$782,G$77)+'СЕТ СН'!$H$14+СВЦЭМ!$D$10+'СЕТ СН'!$H$5-'СЕТ СН'!$H$24</f>
        <v>5538.2472267000003</v>
      </c>
      <c r="H97" s="36">
        <f>SUMIFS(СВЦЭМ!$D$39:$D$782,СВЦЭМ!$A$39:$A$782,$A97,СВЦЭМ!$B$39:$B$782,H$77)+'СЕТ СН'!$H$14+СВЦЭМ!$D$10+'СЕТ СН'!$H$5-'СЕТ СН'!$H$24</f>
        <v>5498.3682057900005</v>
      </c>
      <c r="I97" s="36">
        <f>SUMIFS(СВЦЭМ!$D$39:$D$782,СВЦЭМ!$A$39:$A$782,$A97,СВЦЭМ!$B$39:$B$782,I$77)+'СЕТ СН'!$H$14+СВЦЭМ!$D$10+'СЕТ СН'!$H$5-'СЕТ СН'!$H$24</f>
        <v>5440.3235652399999</v>
      </c>
      <c r="J97" s="36">
        <f>SUMIFS(СВЦЭМ!$D$39:$D$782,СВЦЭМ!$A$39:$A$782,$A97,СВЦЭМ!$B$39:$B$782,J$77)+'СЕТ СН'!$H$14+СВЦЭМ!$D$10+'СЕТ СН'!$H$5-'СЕТ СН'!$H$24</f>
        <v>5402.4659274400001</v>
      </c>
      <c r="K97" s="36">
        <f>SUMIFS(СВЦЭМ!$D$39:$D$782,СВЦЭМ!$A$39:$A$782,$A97,СВЦЭМ!$B$39:$B$782,K$77)+'СЕТ СН'!$H$14+СВЦЭМ!$D$10+'СЕТ СН'!$H$5-'СЕТ СН'!$H$24</f>
        <v>5361.2907777300006</v>
      </c>
      <c r="L97" s="36">
        <f>SUMIFS(СВЦЭМ!$D$39:$D$782,СВЦЭМ!$A$39:$A$782,$A97,СВЦЭМ!$B$39:$B$782,L$77)+'СЕТ СН'!$H$14+СВЦЭМ!$D$10+'СЕТ СН'!$H$5-'СЕТ СН'!$H$24</f>
        <v>5339.9824737500003</v>
      </c>
      <c r="M97" s="36">
        <f>SUMIFS(СВЦЭМ!$D$39:$D$782,СВЦЭМ!$A$39:$A$782,$A97,СВЦЭМ!$B$39:$B$782,M$77)+'СЕТ СН'!$H$14+СВЦЭМ!$D$10+'СЕТ СН'!$H$5-'СЕТ СН'!$H$24</f>
        <v>5362.8348233899997</v>
      </c>
      <c r="N97" s="36">
        <f>SUMIFS(СВЦЭМ!$D$39:$D$782,СВЦЭМ!$A$39:$A$782,$A97,СВЦЭМ!$B$39:$B$782,N$77)+'СЕТ СН'!$H$14+СВЦЭМ!$D$10+'СЕТ СН'!$H$5-'СЕТ СН'!$H$24</f>
        <v>5383.8150177400003</v>
      </c>
      <c r="O97" s="36">
        <f>SUMIFS(СВЦЭМ!$D$39:$D$782,СВЦЭМ!$A$39:$A$782,$A97,СВЦЭМ!$B$39:$B$782,O$77)+'СЕТ СН'!$H$14+СВЦЭМ!$D$10+'СЕТ СН'!$H$5-'СЕТ СН'!$H$24</f>
        <v>5398.0965567399999</v>
      </c>
      <c r="P97" s="36">
        <f>SUMIFS(СВЦЭМ!$D$39:$D$782,СВЦЭМ!$A$39:$A$782,$A97,СВЦЭМ!$B$39:$B$782,P$77)+'СЕТ СН'!$H$14+СВЦЭМ!$D$10+'СЕТ СН'!$H$5-'СЕТ СН'!$H$24</f>
        <v>5403.1780923900005</v>
      </c>
      <c r="Q97" s="36">
        <f>SUMIFS(СВЦЭМ!$D$39:$D$782,СВЦЭМ!$A$39:$A$782,$A97,СВЦЭМ!$B$39:$B$782,Q$77)+'СЕТ СН'!$H$14+СВЦЭМ!$D$10+'СЕТ СН'!$H$5-'СЕТ СН'!$H$24</f>
        <v>5396.1188652000001</v>
      </c>
      <c r="R97" s="36">
        <f>SUMIFS(СВЦЭМ!$D$39:$D$782,СВЦЭМ!$A$39:$A$782,$A97,СВЦЭМ!$B$39:$B$782,R$77)+'СЕТ СН'!$H$14+СВЦЭМ!$D$10+'СЕТ СН'!$H$5-'СЕТ СН'!$H$24</f>
        <v>5438.67211451</v>
      </c>
      <c r="S97" s="36">
        <f>SUMIFS(СВЦЭМ!$D$39:$D$782,СВЦЭМ!$A$39:$A$782,$A97,СВЦЭМ!$B$39:$B$782,S$77)+'СЕТ СН'!$H$14+СВЦЭМ!$D$10+'СЕТ СН'!$H$5-'СЕТ СН'!$H$24</f>
        <v>5451.9433372100002</v>
      </c>
      <c r="T97" s="36">
        <f>SUMIFS(СВЦЭМ!$D$39:$D$782,СВЦЭМ!$A$39:$A$782,$A97,СВЦЭМ!$B$39:$B$782,T$77)+'СЕТ СН'!$H$14+СВЦЭМ!$D$10+'СЕТ СН'!$H$5-'СЕТ СН'!$H$24</f>
        <v>5419.0185007</v>
      </c>
      <c r="U97" s="36">
        <f>SUMIFS(СВЦЭМ!$D$39:$D$782,СВЦЭМ!$A$39:$A$782,$A97,СВЦЭМ!$B$39:$B$782,U$77)+'СЕТ СН'!$H$14+СВЦЭМ!$D$10+'СЕТ СН'!$H$5-'СЕТ СН'!$H$24</f>
        <v>5386.5367662799999</v>
      </c>
      <c r="V97" s="36">
        <f>SUMIFS(СВЦЭМ!$D$39:$D$782,СВЦЭМ!$A$39:$A$782,$A97,СВЦЭМ!$B$39:$B$782,V$77)+'СЕТ СН'!$H$14+СВЦЭМ!$D$10+'СЕТ СН'!$H$5-'СЕТ СН'!$H$24</f>
        <v>5404.7416291899999</v>
      </c>
      <c r="W97" s="36">
        <f>SUMIFS(СВЦЭМ!$D$39:$D$782,СВЦЭМ!$A$39:$A$782,$A97,СВЦЭМ!$B$39:$B$782,W$77)+'СЕТ СН'!$H$14+СВЦЭМ!$D$10+'СЕТ СН'!$H$5-'СЕТ СН'!$H$24</f>
        <v>5417.6735908400005</v>
      </c>
      <c r="X97" s="36">
        <f>SUMIFS(СВЦЭМ!$D$39:$D$782,СВЦЭМ!$A$39:$A$782,$A97,СВЦЭМ!$B$39:$B$782,X$77)+'СЕТ СН'!$H$14+СВЦЭМ!$D$10+'СЕТ СН'!$H$5-'СЕТ СН'!$H$24</f>
        <v>5458.97595662</v>
      </c>
      <c r="Y97" s="36">
        <f>SUMIFS(СВЦЭМ!$D$39:$D$782,СВЦЭМ!$A$39:$A$782,$A97,СВЦЭМ!$B$39:$B$782,Y$77)+'СЕТ СН'!$H$14+СВЦЭМ!$D$10+'СЕТ СН'!$H$5-'СЕТ СН'!$H$24</f>
        <v>5485.2267025700003</v>
      </c>
    </row>
    <row r="98" spans="1:27" ht="15.75" x14ac:dyDescent="0.2">
      <c r="A98" s="35">
        <f t="shared" si="2"/>
        <v>44978</v>
      </c>
      <c r="B98" s="36">
        <f>SUMIFS(СВЦЭМ!$D$39:$D$782,СВЦЭМ!$A$39:$A$782,$A98,СВЦЭМ!$B$39:$B$782,B$77)+'СЕТ СН'!$H$14+СВЦЭМ!$D$10+'СЕТ СН'!$H$5-'СЕТ СН'!$H$24</f>
        <v>5525.3089149099997</v>
      </c>
      <c r="C98" s="36">
        <f>SUMIFS(СВЦЭМ!$D$39:$D$782,СВЦЭМ!$A$39:$A$782,$A98,СВЦЭМ!$B$39:$B$782,C$77)+'СЕТ СН'!$H$14+СВЦЭМ!$D$10+'СЕТ СН'!$H$5-'СЕТ СН'!$H$24</f>
        <v>5560.2219256799999</v>
      </c>
      <c r="D98" s="36">
        <f>SUMIFS(СВЦЭМ!$D$39:$D$782,СВЦЭМ!$A$39:$A$782,$A98,СВЦЭМ!$B$39:$B$782,D$77)+'СЕТ СН'!$H$14+СВЦЭМ!$D$10+'СЕТ СН'!$H$5-'СЕТ СН'!$H$24</f>
        <v>5569.1647439999997</v>
      </c>
      <c r="E98" s="36">
        <f>SUMIFS(СВЦЭМ!$D$39:$D$782,СВЦЭМ!$A$39:$A$782,$A98,СВЦЭМ!$B$39:$B$782,E$77)+'СЕТ СН'!$H$14+СВЦЭМ!$D$10+'СЕТ СН'!$H$5-'СЕТ СН'!$H$24</f>
        <v>5568.5798715800001</v>
      </c>
      <c r="F98" s="36">
        <f>SUMIFS(СВЦЭМ!$D$39:$D$782,СВЦЭМ!$A$39:$A$782,$A98,СВЦЭМ!$B$39:$B$782,F$77)+'СЕТ СН'!$H$14+СВЦЭМ!$D$10+'СЕТ СН'!$H$5-'СЕТ СН'!$H$24</f>
        <v>5547.9827270900005</v>
      </c>
      <c r="G98" s="36">
        <f>SUMIFS(СВЦЭМ!$D$39:$D$782,СВЦЭМ!$A$39:$A$782,$A98,СВЦЭМ!$B$39:$B$782,G$77)+'СЕТ СН'!$H$14+СВЦЭМ!$D$10+'СЕТ СН'!$H$5-'СЕТ СН'!$H$24</f>
        <v>5466.6409773599999</v>
      </c>
      <c r="H98" s="36">
        <f>SUMIFS(СВЦЭМ!$D$39:$D$782,СВЦЭМ!$A$39:$A$782,$A98,СВЦЭМ!$B$39:$B$782,H$77)+'СЕТ СН'!$H$14+СВЦЭМ!$D$10+'СЕТ СН'!$H$5-'СЕТ СН'!$H$24</f>
        <v>5414.7784330900004</v>
      </c>
      <c r="I98" s="36">
        <f>SUMIFS(СВЦЭМ!$D$39:$D$782,СВЦЭМ!$A$39:$A$782,$A98,СВЦЭМ!$B$39:$B$782,I$77)+'СЕТ СН'!$H$14+СВЦЭМ!$D$10+'СЕТ СН'!$H$5-'СЕТ СН'!$H$24</f>
        <v>5383.5473360599999</v>
      </c>
      <c r="J98" s="36">
        <f>SUMIFS(СВЦЭМ!$D$39:$D$782,СВЦЭМ!$A$39:$A$782,$A98,СВЦЭМ!$B$39:$B$782,J$77)+'СЕТ СН'!$H$14+СВЦЭМ!$D$10+'СЕТ СН'!$H$5-'СЕТ СН'!$H$24</f>
        <v>5348.0860731800003</v>
      </c>
      <c r="K98" s="36">
        <f>SUMIFS(СВЦЭМ!$D$39:$D$782,СВЦЭМ!$A$39:$A$782,$A98,СВЦЭМ!$B$39:$B$782,K$77)+'СЕТ СН'!$H$14+СВЦЭМ!$D$10+'СЕТ СН'!$H$5-'СЕТ СН'!$H$24</f>
        <v>5333.3447759400005</v>
      </c>
      <c r="L98" s="36">
        <f>SUMIFS(СВЦЭМ!$D$39:$D$782,СВЦЭМ!$A$39:$A$782,$A98,СВЦЭМ!$B$39:$B$782,L$77)+'СЕТ СН'!$H$14+СВЦЭМ!$D$10+'СЕТ СН'!$H$5-'СЕТ СН'!$H$24</f>
        <v>5349.7753491800004</v>
      </c>
      <c r="M98" s="36">
        <f>SUMIFS(СВЦЭМ!$D$39:$D$782,СВЦЭМ!$A$39:$A$782,$A98,СВЦЭМ!$B$39:$B$782,M$77)+'СЕТ СН'!$H$14+СВЦЭМ!$D$10+'СЕТ СН'!$H$5-'СЕТ СН'!$H$24</f>
        <v>5390.0848692</v>
      </c>
      <c r="N98" s="36">
        <f>SUMIFS(СВЦЭМ!$D$39:$D$782,СВЦЭМ!$A$39:$A$782,$A98,СВЦЭМ!$B$39:$B$782,N$77)+'СЕТ СН'!$H$14+СВЦЭМ!$D$10+'СЕТ СН'!$H$5-'СЕТ СН'!$H$24</f>
        <v>5419.88061535</v>
      </c>
      <c r="O98" s="36">
        <f>SUMIFS(СВЦЭМ!$D$39:$D$782,СВЦЭМ!$A$39:$A$782,$A98,СВЦЭМ!$B$39:$B$782,O$77)+'СЕТ СН'!$H$14+СВЦЭМ!$D$10+'СЕТ СН'!$H$5-'СЕТ СН'!$H$24</f>
        <v>5447.0444648000002</v>
      </c>
      <c r="P98" s="36">
        <f>SUMIFS(СВЦЭМ!$D$39:$D$782,СВЦЭМ!$A$39:$A$782,$A98,СВЦЭМ!$B$39:$B$782,P$77)+'СЕТ СН'!$H$14+СВЦЭМ!$D$10+'СЕТ СН'!$H$5-'СЕТ СН'!$H$24</f>
        <v>5458.8767742999999</v>
      </c>
      <c r="Q98" s="36">
        <f>SUMIFS(СВЦЭМ!$D$39:$D$782,СВЦЭМ!$A$39:$A$782,$A98,СВЦЭМ!$B$39:$B$782,Q$77)+'СЕТ СН'!$H$14+СВЦЭМ!$D$10+'СЕТ СН'!$H$5-'СЕТ СН'!$H$24</f>
        <v>5440.0472975499997</v>
      </c>
      <c r="R98" s="36">
        <f>SUMIFS(СВЦЭМ!$D$39:$D$782,СВЦЭМ!$A$39:$A$782,$A98,СВЦЭМ!$B$39:$B$782,R$77)+'СЕТ СН'!$H$14+СВЦЭМ!$D$10+'СЕТ СН'!$H$5-'СЕТ СН'!$H$24</f>
        <v>5404.0501481800002</v>
      </c>
      <c r="S98" s="36">
        <f>SUMIFS(СВЦЭМ!$D$39:$D$782,СВЦЭМ!$A$39:$A$782,$A98,СВЦЭМ!$B$39:$B$782,S$77)+'СЕТ СН'!$H$14+СВЦЭМ!$D$10+'СЕТ СН'!$H$5-'СЕТ СН'!$H$24</f>
        <v>5364.5222873399998</v>
      </c>
      <c r="T98" s="36">
        <f>SUMIFS(СВЦЭМ!$D$39:$D$782,СВЦЭМ!$A$39:$A$782,$A98,СВЦЭМ!$B$39:$B$782,T$77)+'СЕТ СН'!$H$14+СВЦЭМ!$D$10+'СЕТ СН'!$H$5-'СЕТ СН'!$H$24</f>
        <v>5337.7546727999998</v>
      </c>
      <c r="U98" s="36">
        <f>SUMIFS(СВЦЭМ!$D$39:$D$782,СВЦЭМ!$A$39:$A$782,$A98,СВЦЭМ!$B$39:$B$782,U$77)+'СЕТ СН'!$H$14+СВЦЭМ!$D$10+'СЕТ СН'!$H$5-'СЕТ СН'!$H$24</f>
        <v>5352.0166590899998</v>
      </c>
      <c r="V98" s="36">
        <f>SUMIFS(СВЦЭМ!$D$39:$D$782,СВЦЭМ!$A$39:$A$782,$A98,СВЦЭМ!$B$39:$B$782,V$77)+'СЕТ СН'!$H$14+СВЦЭМ!$D$10+'СЕТ СН'!$H$5-'СЕТ СН'!$H$24</f>
        <v>5349.9092811</v>
      </c>
      <c r="W98" s="36">
        <f>SUMIFS(СВЦЭМ!$D$39:$D$782,СВЦЭМ!$A$39:$A$782,$A98,СВЦЭМ!$B$39:$B$782,W$77)+'СЕТ СН'!$H$14+СВЦЭМ!$D$10+'СЕТ СН'!$H$5-'СЕТ СН'!$H$24</f>
        <v>5383.4607555500006</v>
      </c>
      <c r="X98" s="36">
        <f>SUMIFS(СВЦЭМ!$D$39:$D$782,СВЦЭМ!$A$39:$A$782,$A98,СВЦЭМ!$B$39:$B$782,X$77)+'СЕТ СН'!$H$14+СВЦЭМ!$D$10+'СЕТ СН'!$H$5-'СЕТ СН'!$H$24</f>
        <v>5413.5386908500004</v>
      </c>
      <c r="Y98" s="36">
        <f>SUMIFS(СВЦЭМ!$D$39:$D$782,СВЦЭМ!$A$39:$A$782,$A98,СВЦЭМ!$B$39:$B$782,Y$77)+'СЕТ СН'!$H$14+СВЦЭМ!$D$10+'СЕТ СН'!$H$5-'СЕТ СН'!$H$24</f>
        <v>5478.8169496199998</v>
      </c>
    </row>
    <row r="99" spans="1:27" ht="15.75" x14ac:dyDescent="0.2">
      <c r="A99" s="35">
        <f t="shared" si="2"/>
        <v>44979</v>
      </c>
      <c r="B99" s="36">
        <f>SUMIFS(СВЦЭМ!$D$39:$D$782,СВЦЭМ!$A$39:$A$782,$A99,СВЦЭМ!$B$39:$B$782,B$77)+'СЕТ СН'!$H$14+СВЦЭМ!$D$10+'СЕТ СН'!$H$5-'СЕТ СН'!$H$24</f>
        <v>5541.2820379599998</v>
      </c>
      <c r="C99" s="36">
        <f>SUMIFS(СВЦЭМ!$D$39:$D$782,СВЦЭМ!$A$39:$A$782,$A99,СВЦЭМ!$B$39:$B$782,C$77)+'СЕТ СН'!$H$14+СВЦЭМ!$D$10+'СЕТ СН'!$H$5-'СЕТ СН'!$H$24</f>
        <v>5597.9219284499995</v>
      </c>
      <c r="D99" s="36">
        <f>SUMIFS(СВЦЭМ!$D$39:$D$782,СВЦЭМ!$A$39:$A$782,$A99,СВЦЭМ!$B$39:$B$782,D$77)+'СЕТ СН'!$H$14+СВЦЭМ!$D$10+'СЕТ СН'!$H$5-'СЕТ СН'!$H$24</f>
        <v>5606.9488048200001</v>
      </c>
      <c r="E99" s="36">
        <f>SUMIFS(СВЦЭМ!$D$39:$D$782,СВЦЭМ!$A$39:$A$782,$A99,СВЦЭМ!$B$39:$B$782,E$77)+'СЕТ СН'!$H$14+СВЦЭМ!$D$10+'СЕТ СН'!$H$5-'СЕТ СН'!$H$24</f>
        <v>5601.9695063400004</v>
      </c>
      <c r="F99" s="36">
        <f>SUMIFS(СВЦЭМ!$D$39:$D$782,СВЦЭМ!$A$39:$A$782,$A99,СВЦЭМ!$B$39:$B$782,F$77)+'СЕТ СН'!$H$14+СВЦЭМ!$D$10+'СЕТ СН'!$H$5-'СЕТ СН'!$H$24</f>
        <v>5570.4115767200001</v>
      </c>
      <c r="G99" s="36">
        <f>SUMIFS(СВЦЭМ!$D$39:$D$782,СВЦЭМ!$A$39:$A$782,$A99,СВЦЭМ!$B$39:$B$782,G$77)+'СЕТ СН'!$H$14+СВЦЭМ!$D$10+'СЕТ СН'!$H$5-'СЕТ СН'!$H$24</f>
        <v>5491.4844867900001</v>
      </c>
      <c r="H99" s="36">
        <f>SUMIFS(СВЦЭМ!$D$39:$D$782,СВЦЭМ!$A$39:$A$782,$A99,СВЦЭМ!$B$39:$B$782,H$77)+'СЕТ СН'!$H$14+СВЦЭМ!$D$10+'СЕТ СН'!$H$5-'СЕТ СН'!$H$24</f>
        <v>5396.7164159200001</v>
      </c>
      <c r="I99" s="36">
        <f>SUMIFS(СВЦЭМ!$D$39:$D$782,СВЦЭМ!$A$39:$A$782,$A99,СВЦЭМ!$B$39:$B$782,I$77)+'СЕТ СН'!$H$14+СВЦЭМ!$D$10+'СЕТ СН'!$H$5-'СЕТ СН'!$H$24</f>
        <v>5370.0146828899997</v>
      </c>
      <c r="J99" s="36">
        <f>SUMIFS(СВЦЭМ!$D$39:$D$782,СВЦЭМ!$A$39:$A$782,$A99,СВЦЭМ!$B$39:$B$782,J$77)+'СЕТ СН'!$H$14+СВЦЭМ!$D$10+'СЕТ СН'!$H$5-'СЕТ СН'!$H$24</f>
        <v>5361.4104816300005</v>
      </c>
      <c r="K99" s="36">
        <f>SUMIFS(СВЦЭМ!$D$39:$D$782,СВЦЭМ!$A$39:$A$782,$A99,СВЦЭМ!$B$39:$B$782,K$77)+'СЕТ СН'!$H$14+СВЦЭМ!$D$10+'СЕТ СН'!$H$5-'СЕТ СН'!$H$24</f>
        <v>5348.2033458699998</v>
      </c>
      <c r="L99" s="36">
        <f>SUMIFS(СВЦЭМ!$D$39:$D$782,СВЦЭМ!$A$39:$A$782,$A99,СВЦЭМ!$B$39:$B$782,L$77)+'СЕТ СН'!$H$14+СВЦЭМ!$D$10+'СЕТ СН'!$H$5-'СЕТ СН'!$H$24</f>
        <v>5349.1868104799996</v>
      </c>
      <c r="M99" s="36">
        <f>SUMIFS(СВЦЭМ!$D$39:$D$782,СВЦЭМ!$A$39:$A$782,$A99,СВЦЭМ!$B$39:$B$782,M$77)+'СЕТ СН'!$H$14+СВЦЭМ!$D$10+'СЕТ СН'!$H$5-'СЕТ СН'!$H$24</f>
        <v>5387.3455794600004</v>
      </c>
      <c r="N99" s="36">
        <f>SUMIFS(СВЦЭМ!$D$39:$D$782,СВЦЭМ!$A$39:$A$782,$A99,СВЦЭМ!$B$39:$B$782,N$77)+'СЕТ СН'!$H$14+СВЦЭМ!$D$10+'СЕТ СН'!$H$5-'СЕТ СН'!$H$24</f>
        <v>5424.2705625500002</v>
      </c>
      <c r="O99" s="36">
        <f>SUMIFS(СВЦЭМ!$D$39:$D$782,СВЦЭМ!$A$39:$A$782,$A99,СВЦЭМ!$B$39:$B$782,O$77)+'СЕТ СН'!$H$14+СВЦЭМ!$D$10+'СЕТ СН'!$H$5-'СЕТ СН'!$H$24</f>
        <v>5404.7613678899997</v>
      </c>
      <c r="P99" s="36">
        <f>SUMIFS(СВЦЭМ!$D$39:$D$782,СВЦЭМ!$A$39:$A$782,$A99,СВЦЭМ!$B$39:$B$782,P$77)+'СЕТ СН'!$H$14+СВЦЭМ!$D$10+'СЕТ СН'!$H$5-'СЕТ СН'!$H$24</f>
        <v>5413.3104547399998</v>
      </c>
      <c r="Q99" s="36">
        <f>SUMIFS(СВЦЭМ!$D$39:$D$782,СВЦЭМ!$A$39:$A$782,$A99,СВЦЭМ!$B$39:$B$782,Q$77)+'СЕТ СН'!$H$14+СВЦЭМ!$D$10+'СЕТ СН'!$H$5-'СЕТ СН'!$H$24</f>
        <v>5426.7560558000005</v>
      </c>
      <c r="R99" s="36">
        <f>SUMIFS(СВЦЭМ!$D$39:$D$782,СВЦЭМ!$A$39:$A$782,$A99,СВЦЭМ!$B$39:$B$782,R$77)+'СЕТ СН'!$H$14+СВЦЭМ!$D$10+'СЕТ СН'!$H$5-'СЕТ СН'!$H$24</f>
        <v>5396.0472688500004</v>
      </c>
      <c r="S99" s="36">
        <f>SUMIFS(СВЦЭМ!$D$39:$D$782,СВЦЭМ!$A$39:$A$782,$A99,СВЦЭМ!$B$39:$B$782,S$77)+'СЕТ СН'!$H$14+СВЦЭМ!$D$10+'СЕТ СН'!$H$5-'СЕТ СН'!$H$24</f>
        <v>5358.2409640000005</v>
      </c>
      <c r="T99" s="36">
        <f>SUMIFS(СВЦЭМ!$D$39:$D$782,СВЦЭМ!$A$39:$A$782,$A99,СВЦЭМ!$B$39:$B$782,T$77)+'СЕТ СН'!$H$14+СВЦЭМ!$D$10+'СЕТ СН'!$H$5-'СЕТ СН'!$H$24</f>
        <v>5337.9343877299998</v>
      </c>
      <c r="U99" s="36">
        <f>SUMIFS(СВЦЭМ!$D$39:$D$782,СВЦЭМ!$A$39:$A$782,$A99,СВЦЭМ!$B$39:$B$782,U$77)+'СЕТ СН'!$H$14+СВЦЭМ!$D$10+'СЕТ СН'!$H$5-'СЕТ СН'!$H$24</f>
        <v>5374.7518020400003</v>
      </c>
      <c r="V99" s="36">
        <f>SUMIFS(СВЦЭМ!$D$39:$D$782,СВЦЭМ!$A$39:$A$782,$A99,СВЦЭМ!$B$39:$B$782,V$77)+'СЕТ СН'!$H$14+СВЦЭМ!$D$10+'СЕТ СН'!$H$5-'СЕТ СН'!$H$24</f>
        <v>5385.9849904000002</v>
      </c>
      <c r="W99" s="36">
        <f>SUMIFS(СВЦЭМ!$D$39:$D$782,СВЦЭМ!$A$39:$A$782,$A99,СВЦЭМ!$B$39:$B$782,W$77)+'СЕТ СН'!$H$14+СВЦЭМ!$D$10+'СЕТ СН'!$H$5-'СЕТ СН'!$H$24</f>
        <v>5419.2955276399998</v>
      </c>
      <c r="X99" s="36">
        <f>SUMIFS(СВЦЭМ!$D$39:$D$782,СВЦЭМ!$A$39:$A$782,$A99,СВЦЭМ!$B$39:$B$782,X$77)+'СЕТ СН'!$H$14+СВЦЭМ!$D$10+'СЕТ СН'!$H$5-'СЕТ СН'!$H$24</f>
        <v>5451.1078419599999</v>
      </c>
      <c r="Y99" s="36">
        <f>SUMIFS(СВЦЭМ!$D$39:$D$782,СВЦЭМ!$A$39:$A$782,$A99,СВЦЭМ!$B$39:$B$782,Y$77)+'СЕТ СН'!$H$14+СВЦЭМ!$D$10+'СЕТ СН'!$H$5-'СЕТ СН'!$H$24</f>
        <v>5486.0289027500003</v>
      </c>
    </row>
    <row r="100" spans="1:27" ht="15.75" x14ac:dyDescent="0.2">
      <c r="A100" s="35">
        <f t="shared" si="2"/>
        <v>44980</v>
      </c>
      <c r="B100" s="36">
        <f>SUMIFS(СВЦЭМ!$D$39:$D$782,СВЦЭМ!$A$39:$A$782,$A100,СВЦЭМ!$B$39:$B$782,B$77)+'СЕТ СН'!$H$14+СВЦЭМ!$D$10+'СЕТ СН'!$H$5-'СЕТ СН'!$H$24</f>
        <v>5527.8476257000002</v>
      </c>
      <c r="C100" s="36">
        <f>SUMIFS(СВЦЭМ!$D$39:$D$782,СВЦЭМ!$A$39:$A$782,$A100,СВЦЭМ!$B$39:$B$782,C$77)+'СЕТ СН'!$H$14+СВЦЭМ!$D$10+'СЕТ СН'!$H$5-'СЕТ СН'!$H$24</f>
        <v>5498.2042791900003</v>
      </c>
      <c r="D100" s="36">
        <f>SUMIFS(СВЦЭМ!$D$39:$D$782,СВЦЭМ!$A$39:$A$782,$A100,СВЦЭМ!$B$39:$B$782,D$77)+'СЕТ СН'!$H$14+СВЦЭМ!$D$10+'СЕТ СН'!$H$5-'СЕТ СН'!$H$24</f>
        <v>5503.1607729999996</v>
      </c>
      <c r="E100" s="36">
        <f>SUMIFS(СВЦЭМ!$D$39:$D$782,СВЦЭМ!$A$39:$A$782,$A100,СВЦЭМ!$B$39:$B$782,E$77)+'СЕТ СН'!$H$14+СВЦЭМ!$D$10+'СЕТ СН'!$H$5-'СЕТ СН'!$H$24</f>
        <v>5508.3908256100003</v>
      </c>
      <c r="F100" s="36">
        <f>SUMIFS(СВЦЭМ!$D$39:$D$782,СВЦЭМ!$A$39:$A$782,$A100,СВЦЭМ!$B$39:$B$782,F$77)+'СЕТ СН'!$H$14+СВЦЭМ!$D$10+'СЕТ СН'!$H$5-'СЕТ СН'!$H$24</f>
        <v>5504.5923987300002</v>
      </c>
      <c r="G100" s="36">
        <f>SUMIFS(СВЦЭМ!$D$39:$D$782,СВЦЭМ!$A$39:$A$782,$A100,СВЦЭМ!$B$39:$B$782,G$77)+'СЕТ СН'!$H$14+СВЦЭМ!$D$10+'СЕТ СН'!$H$5-'СЕТ СН'!$H$24</f>
        <v>5484.2231333700001</v>
      </c>
      <c r="H100" s="36">
        <f>SUMIFS(СВЦЭМ!$D$39:$D$782,СВЦЭМ!$A$39:$A$782,$A100,СВЦЭМ!$B$39:$B$782,H$77)+'СЕТ СН'!$H$14+СВЦЭМ!$D$10+'СЕТ СН'!$H$5-'СЕТ СН'!$H$24</f>
        <v>5424.6308167799998</v>
      </c>
      <c r="I100" s="36">
        <f>SUMIFS(СВЦЭМ!$D$39:$D$782,СВЦЭМ!$A$39:$A$782,$A100,СВЦЭМ!$B$39:$B$782,I$77)+'СЕТ СН'!$H$14+СВЦЭМ!$D$10+'СЕТ СН'!$H$5-'СЕТ СН'!$H$24</f>
        <v>5338.2099520000002</v>
      </c>
      <c r="J100" s="36">
        <f>SUMIFS(СВЦЭМ!$D$39:$D$782,СВЦЭМ!$A$39:$A$782,$A100,СВЦЭМ!$B$39:$B$782,J$77)+'СЕТ СН'!$H$14+СВЦЭМ!$D$10+'СЕТ СН'!$H$5-'СЕТ СН'!$H$24</f>
        <v>5264.5513236900006</v>
      </c>
      <c r="K100" s="36">
        <f>SUMIFS(СВЦЭМ!$D$39:$D$782,СВЦЭМ!$A$39:$A$782,$A100,СВЦЭМ!$B$39:$B$782,K$77)+'СЕТ СН'!$H$14+СВЦЭМ!$D$10+'СЕТ СН'!$H$5-'СЕТ СН'!$H$24</f>
        <v>5246.4896936799996</v>
      </c>
      <c r="L100" s="36">
        <f>SUMIFS(СВЦЭМ!$D$39:$D$782,СВЦЭМ!$A$39:$A$782,$A100,СВЦЭМ!$B$39:$B$782,L$77)+'СЕТ СН'!$H$14+СВЦЭМ!$D$10+'СЕТ СН'!$H$5-'СЕТ СН'!$H$24</f>
        <v>5280.1320534000006</v>
      </c>
      <c r="M100" s="36">
        <f>SUMIFS(СВЦЭМ!$D$39:$D$782,СВЦЭМ!$A$39:$A$782,$A100,СВЦЭМ!$B$39:$B$782,M$77)+'СЕТ СН'!$H$14+СВЦЭМ!$D$10+'СЕТ СН'!$H$5-'СЕТ СН'!$H$24</f>
        <v>5293.1174618799996</v>
      </c>
      <c r="N100" s="36">
        <f>SUMIFS(СВЦЭМ!$D$39:$D$782,СВЦЭМ!$A$39:$A$782,$A100,СВЦЭМ!$B$39:$B$782,N$77)+'СЕТ СН'!$H$14+СВЦЭМ!$D$10+'СЕТ СН'!$H$5-'СЕТ СН'!$H$24</f>
        <v>5341.6050974700001</v>
      </c>
      <c r="O100" s="36">
        <f>SUMIFS(СВЦЭМ!$D$39:$D$782,СВЦЭМ!$A$39:$A$782,$A100,СВЦЭМ!$B$39:$B$782,O$77)+'СЕТ СН'!$H$14+СВЦЭМ!$D$10+'СЕТ СН'!$H$5-'СЕТ СН'!$H$24</f>
        <v>5350.58131263</v>
      </c>
      <c r="P100" s="36">
        <f>SUMIFS(СВЦЭМ!$D$39:$D$782,СВЦЭМ!$A$39:$A$782,$A100,СВЦЭМ!$B$39:$B$782,P$77)+'СЕТ СН'!$H$14+СВЦЭМ!$D$10+'СЕТ СН'!$H$5-'СЕТ СН'!$H$24</f>
        <v>5375.5569452399995</v>
      </c>
      <c r="Q100" s="36">
        <f>SUMIFS(СВЦЭМ!$D$39:$D$782,СВЦЭМ!$A$39:$A$782,$A100,СВЦЭМ!$B$39:$B$782,Q$77)+'СЕТ СН'!$H$14+СВЦЭМ!$D$10+'СЕТ СН'!$H$5-'СЕТ СН'!$H$24</f>
        <v>5368.1509956700002</v>
      </c>
      <c r="R100" s="36">
        <f>SUMIFS(СВЦЭМ!$D$39:$D$782,СВЦЭМ!$A$39:$A$782,$A100,СВЦЭМ!$B$39:$B$782,R$77)+'СЕТ СН'!$H$14+СВЦЭМ!$D$10+'СЕТ СН'!$H$5-'СЕТ СН'!$H$24</f>
        <v>5363.1888352400001</v>
      </c>
      <c r="S100" s="36">
        <f>SUMIFS(СВЦЭМ!$D$39:$D$782,СВЦЭМ!$A$39:$A$782,$A100,СВЦЭМ!$B$39:$B$782,S$77)+'СЕТ СН'!$H$14+СВЦЭМ!$D$10+'СЕТ СН'!$H$5-'СЕТ СН'!$H$24</f>
        <v>5333.2207179799998</v>
      </c>
      <c r="T100" s="36">
        <f>SUMIFS(СВЦЭМ!$D$39:$D$782,СВЦЭМ!$A$39:$A$782,$A100,СВЦЭМ!$B$39:$B$782,T$77)+'СЕТ СН'!$H$14+СВЦЭМ!$D$10+'СЕТ СН'!$H$5-'СЕТ СН'!$H$24</f>
        <v>5281.6330156399999</v>
      </c>
      <c r="U100" s="36">
        <f>SUMIFS(СВЦЭМ!$D$39:$D$782,СВЦЭМ!$A$39:$A$782,$A100,СВЦЭМ!$B$39:$B$782,U$77)+'СЕТ СН'!$H$14+СВЦЭМ!$D$10+'СЕТ СН'!$H$5-'СЕТ СН'!$H$24</f>
        <v>5272.08175054</v>
      </c>
      <c r="V100" s="36">
        <f>SUMIFS(СВЦЭМ!$D$39:$D$782,СВЦЭМ!$A$39:$A$782,$A100,СВЦЭМ!$B$39:$B$782,V$77)+'СЕТ СН'!$H$14+СВЦЭМ!$D$10+'СЕТ СН'!$H$5-'СЕТ СН'!$H$24</f>
        <v>5287.73922459</v>
      </c>
      <c r="W100" s="36">
        <f>SUMIFS(СВЦЭМ!$D$39:$D$782,СВЦЭМ!$A$39:$A$782,$A100,СВЦЭМ!$B$39:$B$782,W$77)+'СЕТ СН'!$H$14+СВЦЭМ!$D$10+'СЕТ СН'!$H$5-'СЕТ СН'!$H$24</f>
        <v>5323.4740761000003</v>
      </c>
      <c r="X100" s="36">
        <f>SUMIFS(СВЦЭМ!$D$39:$D$782,СВЦЭМ!$A$39:$A$782,$A100,СВЦЭМ!$B$39:$B$782,X$77)+'СЕТ СН'!$H$14+СВЦЭМ!$D$10+'СЕТ СН'!$H$5-'СЕТ СН'!$H$24</f>
        <v>5359.1458863300004</v>
      </c>
      <c r="Y100" s="36">
        <f>SUMIFS(СВЦЭМ!$D$39:$D$782,СВЦЭМ!$A$39:$A$782,$A100,СВЦЭМ!$B$39:$B$782,Y$77)+'СЕТ СН'!$H$14+СВЦЭМ!$D$10+'СЕТ СН'!$H$5-'СЕТ СН'!$H$24</f>
        <v>5409.6018753500002</v>
      </c>
    </row>
    <row r="101" spans="1:27" ht="15.75" x14ac:dyDescent="0.2">
      <c r="A101" s="35">
        <f t="shared" si="2"/>
        <v>44981</v>
      </c>
      <c r="B101" s="36">
        <f>SUMIFS(СВЦЭМ!$D$39:$D$782,СВЦЭМ!$A$39:$A$782,$A101,СВЦЭМ!$B$39:$B$782,B$77)+'СЕТ СН'!$H$14+СВЦЭМ!$D$10+'СЕТ СН'!$H$5-'СЕТ СН'!$H$24</f>
        <v>5397.4458217900001</v>
      </c>
      <c r="C101" s="36">
        <f>SUMIFS(СВЦЭМ!$D$39:$D$782,СВЦЭМ!$A$39:$A$782,$A101,СВЦЭМ!$B$39:$B$782,C$77)+'СЕТ СН'!$H$14+СВЦЭМ!$D$10+'СЕТ СН'!$H$5-'СЕТ СН'!$H$24</f>
        <v>5398.4791856499996</v>
      </c>
      <c r="D101" s="36">
        <f>SUMIFS(СВЦЭМ!$D$39:$D$782,СВЦЭМ!$A$39:$A$782,$A101,СВЦЭМ!$B$39:$B$782,D$77)+'СЕТ СН'!$H$14+СВЦЭМ!$D$10+'СЕТ СН'!$H$5-'СЕТ СН'!$H$24</f>
        <v>5343.2346275600003</v>
      </c>
      <c r="E101" s="36">
        <f>SUMIFS(СВЦЭМ!$D$39:$D$782,СВЦЭМ!$A$39:$A$782,$A101,СВЦЭМ!$B$39:$B$782,E$77)+'СЕТ СН'!$H$14+СВЦЭМ!$D$10+'СЕТ СН'!$H$5-'СЕТ СН'!$H$24</f>
        <v>5293.9786623999998</v>
      </c>
      <c r="F101" s="36">
        <f>SUMIFS(СВЦЭМ!$D$39:$D$782,СВЦЭМ!$A$39:$A$782,$A101,СВЦЭМ!$B$39:$B$782,F$77)+'СЕТ СН'!$H$14+СВЦЭМ!$D$10+'СЕТ СН'!$H$5-'СЕТ СН'!$H$24</f>
        <v>5307.7706962800003</v>
      </c>
      <c r="G101" s="36">
        <f>SUMIFS(СВЦЭМ!$D$39:$D$782,СВЦЭМ!$A$39:$A$782,$A101,СВЦЭМ!$B$39:$B$782,G$77)+'СЕТ СН'!$H$14+СВЦЭМ!$D$10+'СЕТ СН'!$H$5-'СЕТ СН'!$H$24</f>
        <v>5334.1625359099999</v>
      </c>
      <c r="H101" s="36">
        <f>SUMIFS(СВЦЭМ!$D$39:$D$782,СВЦЭМ!$A$39:$A$782,$A101,СВЦЭМ!$B$39:$B$782,H$77)+'СЕТ СН'!$H$14+СВЦЭМ!$D$10+'СЕТ СН'!$H$5-'СЕТ СН'!$H$24</f>
        <v>5346.8743897599998</v>
      </c>
      <c r="I101" s="36">
        <f>SUMIFS(СВЦЭМ!$D$39:$D$782,СВЦЭМ!$A$39:$A$782,$A101,СВЦЭМ!$B$39:$B$782,I$77)+'СЕТ СН'!$H$14+СВЦЭМ!$D$10+'СЕТ СН'!$H$5-'СЕТ СН'!$H$24</f>
        <v>5314.7260022999999</v>
      </c>
      <c r="J101" s="36">
        <f>SUMIFS(СВЦЭМ!$D$39:$D$782,СВЦЭМ!$A$39:$A$782,$A101,СВЦЭМ!$B$39:$B$782,J$77)+'СЕТ СН'!$H$14+СВЦЭМ!$D$10+'СЕТ СН'!$H$5-'СЕТ СН'!$H$24</f>
        <v>5258.1646431299996</v>
      </c>
      <c r="K101" s="36">
        <f>SUMIFS(СВЦЭМ!$D$39:$D$782,СВЦЭМ!$A$39:$A$782,$A101,СВЦЭМ!$B$39:$B$782,K$77)+'СЕТ СН'!$H$14+СВЦЭМ!$D$10+'СЕТ СН'!$H$5-'СЕТ СН'!$H$24</f>
        <v>5247.4876642400004</v>
      </c>
      <c r="L101" s="36">
        <f>SUMIFS(СВЦЭМ!$D$39:$D$782,СВЦЭМ!$A$39:$A$782,$A101,СВЦЭМ!$B$39:$B$782,L$77)+'СЕТ СН'!$H$14+СВЦЭМ!$D$10+'СЕТ СН'!$H$5-'СЕТ СН'!$H$24</f>
        <v>5257.1147413500003</v>
      </c>
      <c r="M101" s="36">
        <f>SUMIFS(СВЦЭМ!$D$39:$D$782,СВЦЭМ!$A$39:$A$782,$A101,СВЦЭМ!$B$39:$B$782,M$77)+'СЕТ СН'!$H$14+СВЦЭМ!$D$10+'СЕТ СН'!$H$5-'СЕТ СН'!$H$24</f>
        <v>5267.9110122299999</v>
      </c>
      <c r="N101" s="36">
        <f>SUMIFS(СВЦЭМ!$D$39:$D$782,СВЦЭМ!$A$39:$A$782,$A101,СВЦЭМ!$B$39:$B$782,N$77)+'СЕТ СН'!$H$14+СВЦЭМ!$D$10+'СЕТ СН'!$H$5-'СЕТ СН'!$H$24</f>
        <v>5266.3229153399998</v>
      </c>
      <c r="O101" s="36">
        <f>SUMIFS(СВЦЭМ!$D$39:$D$782,СВЦЭМ!$A$39:$A$782,$A101,СВЦЭМ!$B$39:$B$782,O$77)+'СЕТ СН'!$H$14+СВЦЭМ!$D$10+'СЕТ СН'!$H$5-'СЕТ СН'!$H$24</f>
        <v>5292.6968668899999</v>
      </c>
      <c r="P101" s="36">
        <f>SUMIFS(СВЦЭМ!$D$39:$D$782,СВЦЭМ!$A$39:$A$782,$A101,СВЦЭМ!$B$39:$B$782,P$77)+'СЕТ СН'!$H$14+СВЦЭМ!$D$10+'СЕТ СН'!$H$5-'СЕТ СН'!$H$24</f>
        <v>5291.5544776900006</v>
      </c>
      <c r="Q101" s="36">
        <f>SUMIFS(СВЦЭМ!$D$39:$D$782,СВЦЭМ!$A$39:$A$782,$A101,СВЦЭМ!$B$39:$B$782,Q$77)+'СЕТ СН'!$H$14+СВЦЭМ!$D$10+'СЕТ СН'!$H$5-'СЕТ СН'!$H$24</f>
        <v>5296.08401899</v>
      </c>
      <c r="R101" s="36">
        <f>SUMIFS(СВЦЭМ!$D$39:$D$782,СВЦЭМ!$A$39:$A$782,$A101,СВЦЭМ!$B$39:$B$782,R$77)+'СЕТ СН'!$H$14+СВЦЭМ!$D$10+'СЕТ СН'!$H$5-'СЕТ СН'!$H$24</f>
        <v>5287.1104738000004</v>
      </c>
      <c r="S101" s="36">
        <f>SUMIFS(СВЦЭМ!$D$39:$D$782,СВЦЭМ!$A$39:$A$782,$A101,СВЦЭМ!$B$39:$B$782,S$77)+'СЕТ СН'!$H$14+СВЦЭМ!$D$10+'СЕТ СН'!$H$5-'СЕТ СН'!$H$24</f>
        <v>5281.0556313100005</v>
      </c>
      <c r="T101" s="36">
        <f>SUMIFS(СВЦЭМ!$D$39:$D$782,СВЦЭМ!$A$39:$A$782,$A101,СВЦЭМ!$B$39:$B$782,T$77)+'СЕТ СН'!$H$14+СВЦЭМ!$D$10+'СЕТ СН'!$H$5-'СЕТ СН'!$H$24</f>
        <v>5244.4564487300004</v>
      </c>
      <c r="U101" s="36">
        <f>SUMIFS(СВЦЭМ!$D$39:$D$782,СВЦЭМ!$A$39:$A$782,$A101,СВЦЭМ!$B$39:$B$782,U$77)+'СЕТ СН'!$H$14+СВЦЭМ!$D$10+'СЕТ СН'!$H$5-'СЕТ СН'!$H$24</f>
        <v>5248.6396934900004</v>
      </c>
      <c r="V101" s="36">
        <f>SUMIFS(СВЦЭМ!$D$39:$D$782,СВЦЭМ!$A$39:$A$782,$A101,СВЦЭМ!$B$39:$B$782,V$77)+'СЕТ СН'!$H$14+СВЦЭМ!$D$10+'СЕТ СН'!$H$5-'СЕТ СН'!$H$24</f>
        <v>5264.0709951899998</v>
      </c>
      <c r="W101" s="36">
        <f>SUMIFS(СВЦЭМ!$D$39:$D$782,СВЦЭМ!$A$39:$A$782,$A101,СВЦЭМ!$B$39:$B$782,W$77)+'СЕТ СН'!$H$14+СВЦЭМ!$D$10+'СЕТ СН'!$H$5-'СЕТ СН'!$H$24</f>
        <v>5251.6815878799998</v>
      </c>
      <c r="X101" s="36">
        <f>SUMIFS(СВЦЭМ!$D$39:$D$782,СВЦЭМ!$A$39:$A$782,$A101,СВЦЭМ!$B$39:$B$782,X$77)+'СЕТ СН'!$H$14+СВЦЭМ!$D$10+'СЕТ СН'!$H$5-'СЕТ СН'!$H$24</f>
        <v>5283.8680599999998</v>
      </c>
      <c r="Y101" s="36">
        <f>SUMIFS(СВЦЭМ!$D$39:$D$782,СВЦЭМ!$A$39:$A$782,$A101,СВЦЭМ!$B$39:$B$782,Y$77)+'СЕТ СН'!$H$14+СВЦЭМ!$D$10+'СЕТ СН'!$H$5-'СЕТ СН'!$H$24</f>
        <v>5303.2662064800006</v>
      </c>
    </row>
    <row r="102" spans="1:27" ht="15.75" x14ac:dyDescent="0.2">
      <c r="A102" s="35">
        <f t="shared" si="2"/>
        <v>44982</v>
      </c>
      <c r="B102" s="36">
        <f>SUMIFS(СВЦЭМ!$D$39:$D$782,СВЦЭМ!$A$39:$A$782,$A102,СВЦЭМ!$B$39:$B$782,B$77)+'СЕТ СН'!$H$14+СВЦЭМ!$D$10+'СЕТ СН'!$H$5-'СЕТ СН'!$H$24</f>
        <v>5524.99115635</v>
      </c>
      <c r="C102" s="36">
        <f>SUMIFS(СВЦЭМ!$D$39:$D$782,СВЦЭМ!$A$39:$A$782,$A102,СВЦЭМ!$B$39:$B$782,C$77)+'СЕТ СН'!$H$14+СВЦЭМ!$D$10+'СЕТ СН'!$H$5-'СЕТ СН'!$H$24</f>
        <v>5535.2744507999996</v>
      </c>
      <c r="D102" s="36">
        <f>SUMIFS(СВЦЭМ!$D$39:$D$782,СВЦЭМ!$A$39:$A$782,$A102,СВЦЭМ!$B$39:$B$782,D$77)+'СЕТ СН'!$H$14+СВЦЭМ!$D$10+'СЕТ СН'!$H$5-'СЕТ СН'!$H$24</f>
        <v>5546.05130491</v>
      </c>
      <c r="E102" s="36">
        <f>SUMIFS(СВЦЭМ!$D$39:$D$782,СВЦЭМ!$A$39:$A$782,$A102,СВЦЭМ!$B$39:$B$782,E$77)+'СЕТ СН'!$H$14+СВЦЭМ!$D$10+'СЕТ СН'!$H$5-'СЕТ СН'!$H$24</f>
        <v>5542.3217569600001</v>
      </c>
      <c r="F102" s="36">
        <f>SUMIFS(СВЦЭМ!$D$39:$D$782,СВЦЭМ!$A$39:$A$782,$A102,СВЦЭМ!$B$39:$B$782,F$77)+'СЕТ СН'!$H$14+СВЦЭМ!$D$10+'СЕТ СН'!$H$5-'СЕТ СН'!$H$24</f>
        <v>5532.4580728700003</v>
      </c>
      <c r="G102" s="36">
        <f>SUMIFS(СВЦЭМ!$D$39:$D$782,СВЦЭМ!$A$39:$A$782,$A102,СВЦЭМ!$B$39:$B$782,G$77)+'СЕТ СН'!$H$14+СВЦЭМ!$D$10+'СЕТ СН'!$H$5-'СЕТ СН'!$H$24</f>
        <v>5503.6268444100006</v>
      </c>
      <c r="H102" s="36">
        <f>SUMIFS(СВЦЭМ!$D$39:$D$782,СВЦЭМ!$A$39:$A$782,$A102,СВЦЭМ!$B$39:$B$782,H$77)+'СЕТ СН'!$H$14+СВЦЭМ!$D$10+'СЕТ СН'!$H$5-'СЕТ СН'!$H$24</f>
        <v>5463.4365852999999</v>
      </c>
      <c r="I102" s="36">
        <f>SUMIFS(СВЦЭМ!$D$39:$D$782,СВЦЭМ!$A$39:$A$782,$A102,СВЦЭМ!$B$39:$B$782,I$77)+'СЕТ СН'!$H$14+СВЦЭМ!$D$10+'СЕТ СН'!$H$5-'СЕТ СН'!$H$24</f>
        <v>5417.8263962600004</v>
      </c>
      <c r="J102" s="36">
        <f>SUMIFS(СВЦЭМ!$D$39:$D$782,СВЦЭМ!$A$39:$A$782,$A102,СВЦЭМ!$B$39:$B$782,J$77)+'СЕТ СН'!$H$14+СВЦЭМ!$D$10+'СЕТ СН'!$H$5-'СЕТ СН'!$H$24</f>
        <v>5321.9154592699997</v>
      </c>
      <c r="K102" s="36">
        <f>SUMIFS(СВЦЭМ!$D$39:$D$782,СВЦЭМ!$A$39:$A$782,$A102,СВЦЭМ!$B$39:$B$782,K$77)+'СЕТ СН'!$H$14+СВЦЭМ!$D$10+'СЕТ СН'!$H$5-'СЕТ СН'!$H$24</f>
        <v>5288.6883762799998</v>
      </c>
      <c r="L102" s="36">
        <f>SUMIFS(СВЦЭМ!$D$39:$D$782,СВЦЭМ!$A$39:$A$782,$A102,СВЦЭМ!$B$39:$B$782,L$77)+'СЕТ СН'!$H$14+СВЦЭМ!$D$10+'СЕТ СН'!$H$5-'СЕТ СН'!$H$24</f>
        <v>5328.7367813600004</v>
      </c>
      <c r="M102" s="36">
        <f>SUMIFS(СВЦЭМ!$D$39:$D$782,СВЦЭМ!$A$39:$A$782,$A102,СВЦЭМ!$B$39:$B$782,M$77)+'СЕТ СН'!$H$14+СВЦЭМ!$D$10+'СЕТ СН'!$H$5-'СЕТ СН'!$H$24</f>
        <v>5349.4789624200002</v>
      </c>
      <c r="N102" s="36">
        <f>SUMIFS(СВЦЭМ!$D$39:$D$782,СВЦЭМ!$A$39:$A$782,$A102,СВЦЭМ!$B$39:$B$782,N$77)+'СЕТ СН'!$H$14+СВЦЭМ!$D$10+'СЕТ СН'!$H$5-'СЕТ СН'!$H$24</f>
        <v>5387.8823337900003</v>
      </c>
      <c r="O102" s="36">
        <f>SUMIFS(СВЦЭМ!$D$39:$D$782,СВЦЭМ!$A$39:$A$782,$A102,СВЦЭМ!$B$39:$B$782,O$77)+'СЕТ СН'!$H$14+СВЦЭМ!$D$10+'СЕТ СН'!$H$5-'СЕТ СН'!$H$24</f>
        <v>5413.6412138400001</v>
      </c>
      <c r="P102" s="36">
        <f>SUMIFS(СВЦЭМ!$D$39:$D$782,СВЦЭМ!$A$39:$A$782,$A102,СВЦЭМ!$B$39:$B$782,P$77)+'СЕТ СН'!$H$14+СВЦЭМ!$D$10+'СЕТ СН'!$H$5-'СЕТ СН'!$H$24</f>
        <v>5444.4459161599998</v>
      </c>
      <c r="Q102" s="36">
        <f>SUMIFS(СВЦЭМ!$D$39:$D$782,СВЦЭМ!$A$39:$A$782,$A102,СВЦЭМ!$B$39:$B$782,Q$77)+'СЕТ СН'!$H$14+СВЦЭМ!$D$10+'СЕТ СН'!$H$5-'СЕТ СН'!$H$24</f>
        <v>5476.3046356599998</v>
      </c>
      <c r="R102" s="36">
        <f>SUMIFS(СВЦЭМ!$D$39:$D$782,СВЦЭМ!$A$39:$A$782,$A102,СВЦЭМ!$B$39:$B$782,R$77)+'СЕТ СН'!$H$14+СВЦЭМ!$D$10+'СЕТ СН'!$H$5-'СЕТ СН'!$H$24</f>
        <v>5466.8943383900005</v>
      </c>
      <c r="S102" s="36">
        <f>SUMIFS(СВЦЭМ!$D$39:$D$782,СВЦЭМ!$A$39:$A$782,$A102,СВЦЭМ!$B$39:$B$782,S$77)+'СЕТ СН'!$H$14+СВЦЭМ!$D$10+'СЕТ СН'!$H$5-'СЕТ СН'!$H$24</f>
        <v>5454.8272357200003</v>
      </c>
      <c r="T102" s="36">
        <f>SUMIFS(СВЦЭМ!$D$39:$D$782,СВЦЭМ!$A$39:$A$782,$A102,СВЦЭМ!$B$39:$B$782,T$77)+'СЕТ СН'!$H$14+СВЦЭМ!$D$10+'СЕТ СН'!$H$5-'СЕТ СН'!$H$24</f>
        <v>5413.3639746600002</v>
      </c>
      <c r="U102" s="36">
        <f>SUMIFS(СВЦЭМ!$D$39:$D$782,СВЦЭМ!$A$39:$A$782,$A102,СВЦЭМ!$B$39:$B$782,U$77)+'СЕТ СН'!$H$14+СВЦЭМ!$D$10+'СЕТ СН'!$H$5-'СЕТ СН'!$H$24</f>
        <v>5384.9200588200001</v>
      </c>
      <c r="V102" s="36">
        <f>SUMIFS(СВЦЭМ!$D$39:$D$782,СВЦЭМ!$A$39:$A$782,$A102,СВЦЭМ!$B$39:$B$782,V$77)+'СЕТ СН'!$H$14+СВЦЭМ!$D$10+'СЕТ СН'!$H$5-'СЕТ СН'!$H$24</f>
        <v>5392.60135627</v>
      </c>
      <c r="W102" s="36">
        <f>SUMIFS(СВЦЭМ!$D$39:$D$782,СВЦЭМ!$A$39:$A$782,$A102,СВЦЭМ!$B$39:$B$782,W$77)+'СЕТ СН'!$H$14+СВЦЭМ!$D$10+'СЕТ СН'!$H$5-'СЕТ СН'!$H$24</f>
        <v>5416.2067003299999</v>
      </c>
      <c r="X102" s="36">
        <f>SUMIFS(СВЦЭМ!$D$39:$D$782,СВЦЭМ!$A$39:$A$782,$A102,СВЦЭМ!$B$39:$B$782,X$77)+'СЕТ СН'!$H$14+СВЦЭМ!$D$10+'СЕТ СН'!$H$5-'СЕТ СН'!$H$24</f>
        <v>5440.9022365199999</v>
      </c>
      <c r="Y102" s="36">
        <f>SUMIFS(СВЦЭМ!$D$39:$D$782,СВЦЭМ!$A$39:$A$782,$A102,СВЦЭМ!$B$39:$B$782,Y$77)+'СЕТ СН'!$H$14+СВЦЭМ!$D$10+'СЕТ СН'!$H$5-'СЕТ СН'!$H$24</f>
        <v>5479.9516396700001</v>
      </c>
    </row>
    <row r="103" spans="1:27" ht="15.75" x14ac:dyDescent="0.2">
      <c r="A103" s="35">
        <f t="shared" si="2"/>
        <v>44983</v>
      </c>
      <c r="B103" s="36">
        <f>SUMIFS(СВЦЭМ!$D$39:$D$782,СВЦЭМ!$A$39:$A$782,$A103,СВЦЭМ!$B$39:$B$782,B$77)+'СЕТ СН'!$H$14+СВЦЭМ!$D$10+'СЕТ СН'!$H$5-'СЕТ СН'!$H$24</f>
        <v>5516.10147942</v>
      </c>
      <c r="C103" s="36">
        <f>SUMIFS(СВЦЭМ!$D$39:$D$782,СВЦЭМ!$A$39:$A$782,$A103,СВЦЭМ!$B$39:$B$782,C$77)+'СЕТ СН'!$H$14+СВЦЭМ!$D$10+'СЕТ СН'!$H$5-'СЕТ СН'!$H$24</f>
        <v>5529.0656209200006</v>
      </c>
      <c r="D103" s="36">
        <f>SUMIFS(СВЦЭМ!$D$39:$D$782,СВЦЭМ!$A$39:$A$782,$A103,СВЦЭМ!$B$39:$B$782,D$77)+'СЕТ СН'!$H$14+СВЦЭМ!$D$10+'СЕТ СН'!$H$5-'СЕТ СН'!$H$24</f>
        <v>5516.67862281</v>
      </c>
      <c r="E103" s="36">
        <f>SUMIFS(СВЦЭМ!$D$39:$D$782,СВЦЭМ!$A$39:$A$782,$A103,СВЦЭМ!$B$39:$B$782,E$77)+'СЕТ СН'!$H$14+СВЦЭМ!$D$10+'СЕТ СН'!$H$5-'СЕТ СН'!$H$24</f>
        <v>5517.8282023000002</v>
      </c>
      <c r="F103" s="36">
        <f>SUMIFS(СВЦЭМ!$D$39:$D$782,СВЦЭМ!$A$39:$A$782,$A103,СВЦЭМ!$B$39:$B$782,F$77)+'СЕТ СН'!$H$14+СВЦЭМ!$D$10+'СЕТ СН'!$H$5-'СЕТ СН'!$H$24</f>
        <v>5524.0484116600001</v>
      </c>
      <c r="G103" s="36">
        <f>SUMIFS(СВЦЭМ!$D$39:$D$782,СВЦЭМ!$A$39:$A$782,$A103,СВЦЭМ!$B$39:$B$782,G$77)+'СЕТ СН'!$H$14+СВЦЭМ!$D$10+'СЕТ СН'!$H$5-'СЕТ СН'!$H$24</f>
        <v>5522.4490040399996</v>
      </c>
      <c r="H103" s="36">
        <f>SUMIFS(СВЦЭМ!$D$39:$D$782,СВЦЭМ!$A$39:$A$782,$A103,СВЦЭМ!$B$39:$B$782,H$77)+'СЕТ СН'!$H$14+СВЦЭМ!$D$10+'СЕТ СН'!$H$5-'СЕТ СН'!$H$24</f>
        <v>5527.3371104100006</v>
      </c>
      <c r="I103" s="36">
        <f>SUMIFS(СВЦЭМ!$D$39:$D$782,СВЦЭМ!$A$39:$A$782,$A103,СВЦЭМ!$B$39:$B$782,I$77)+'СЕТ СН'!$H$14+СВЦЭМ!$D$10+'СЕТ СН'!$H$5-'СЕТ СН'!$H$24</f>
        <v>5455.27765163</v>
      </c>
      <c r="J103" s="36">
        <f>SUMIFS(СВЦЭМ!$D$39:$D$782,СВЦЭМ!$A$39:$A$782,$A103,СВЦЭМ!$B$39:$B$782,J$77)+'СЕТ СН'!$H$14+СВЦЭМ!$D$10+'СЕТ СН'!$H$5-'СЕТ СН'!$H$24</f>
        <v>5520.2794821799998</v>
      </c>
      <c r="K103" s="36">
        <f>SUMIFS(СВЦЭМ!$D$39:$D$782,СВЦЭМ!$A$39:$A$782,$A103,СВЦЭМ!$B$39:$B$782,K$77)+'СЕТ СН'!$H$14+СВЦЭМ!$D$10+'СЕТ СН'!$H$5-'СЕТ СН'!$H$24</f>
        <v>5458.4293347399998</v>
      </c>
      <c r="L103" s="36">
        <f>SUMIFS(СВЦЭМ!$D$39:$D$782,СВЦЭМ!$A$39:$A$782,$A103,СВЦЭМ!$B$39:$B$782,L$77)+'СЕТ СН'!$H$14+СВЦЭМ!$D$10+'СЕТ СН'!$H$5-'СЕТ СН'!$H$24</f>
        <v>5362.77187572</v>
      </c>
      <c r="M103" s="36">
        <f>SUMIFS(СВЦЭМ!$D$39:$D$782,СВЦЭМ!$A$39:$A$782,$A103,СВЦЭМ!$B$39:$B$782,M$77)+'СЕТ СН'!$H$14+СВЦЭМ!$D$10+'СЕТ СН'!$H$5-'СЕТ СН'!$H$24</f>
        <v>5390.2566286199999</v>
      </c>
      <c r="N103" s="36">
        <f>SUMIFS(СВЦЭМ!$D$39:$D$782,СВЦЭМ!$A$39:$A$782,$A103,СВЦЭМ!$B$39:$B$782,N$77)+'СЕТ СН'!$H$14+СВЦЭМ!$D$10+'СЕТ СН'!$H$5-'СЕТ СН'!$H$24</f>
        <v>5428.02907564</v>
      </c>
      <c r="O103" s="36">
        <f>SUMIFS(СВЦЭМ!$D$39:$D$782,СВЦЭМ!$A$39:$A$782,$A103,СВЦЭМ!$B$39:$B$782,O$77)+'СЕТ СН'!$H$14+СВЦЭМ!$D$10+'СЕТ СН'!$H$5-'СЕТ СН'!$H$24</f>
        <v>5470.07361021</v>
      </c>
      <c r="P103" s="36">
        <f>SUMIFS(СВЦЭМ!$D$39:$D$782,СВЦЭМ!$A$39:$A$782,$A103,СВЦЭМ!$B$39:$B$782,P$77)+'СЕТ СН'!$H$14+СВЦЭМ!$D$10+'СЕТ СН'!$H$5-'СЕТ СН'!$H$24</f>
        <v>5486.4722634400005</v>
      </c>
      <c r="Q103" s="36">
        <f>SUMIFS(СВЦЭМ!$D$39:$D$782,СВЦЭМ!$A$39:$A$782,$A103,СВЦЭМ!$B$39:$B$782,Q$77)+'СЕТ СН'!$H$14+СВЦЭМ!$D$10+'СЕТ СН'!$H$5-'СЕТ СН'!$H$24</f>
        <v>5511.7044777999999</v>
      </c>
      <c r="R103" s="36">
        <f>SUMIFS(СВЦЭМ!$D$39:$D$782,СВЦЭМ!$A$39:$A$782,$A103,СВЦЭМ!$B$39:$B$782,R$77)+'СЕТ СН'!$H$14+СВЦЭМ!$D$10+'СЕТ СН'!$H$5-'СЕТ СН'!$H$24</f>
        <v>5508.2384844400003</v>
      </c>
      <c r="S103" s="36">
        <f>SUMIFS(СВЦЭМ!$D$39:$D$782,СВЦЭМ!$A$39:$A$782,$A103,СВЦЭМ!$B$39:$B$782,S$77)+'СЕТ СН'!$H$14+СВЦЭМ!$D$10+'СЕТ СН'!$H$5-'СЕТ СН'!$H$24</f>
        <v>5466.2768535899995</v>
      </c>
      <c r="T103" s="36">
        <f>SUMIFS(СВЦЭМ!$D$39:$D$782,СВЦЭМ!$A$39:$A$782,$A103,СВЦЭМ!$B$39:$B$782,T$77)+'СЕТ СН'!$H$14+СВЦЭМ!$D$10+'СЕТ СН'!$H$5-'СЕТ СН'!$H$24</f>
        <v>5418.1416788099996</v>
      </c>
      <c r="U103" s="36">
        <f>SUMIFS(СВЦЭМ!$D$39:$D$782,СВЦЭМ!$A$39:$A$782,$A103,СВЦЭМ!$B$39:$B$782,U$77)+'СЕТ СН'!$H$14+СВЦЭМ!$D$10+'СЕТ СН'!$H$5-'СЕТ СН'!$H$24</f>
        <v>5393.2615176500003</v>
      </c>
      <c r="V103" s="36">
        <f>SUMIFS(СВЦЭМ!$D$39:$D$782,СВЦЭМ!$A$39:$A$782,$A103,СВЦЭМ!$B$39:$B$782,V$77)+'СЕТ СН'!$H$14+СВЦЭМ!$D$10+'СЕТ СН'!$H$5-'СЕТ СН'!$H$24</f>
        <v>5389.8639798000004</v>
      </c>
      <c r="W103" s="36">
        <f>SUMIFS(СВЦЭМ!$D$39:$D$782,СВЦЭМ!$A$39:$A$782,$A103,СВЦЭМ!$B$39:$B$782,W$77)+'СЕТ СН'!$H$14+СВЦЭМ!$D$10+'СЕТ СН'!$H$5-'СЕТ СН'!$H$24</f>
        <v>5426.2402328500002</v>
      </c>
      <c r="X103" s="36">
        <f>SUMIFS(СВЦЭМ!$D$39:$D$782,СВЦЭМ!$A$39:$A$782,$A103,СВЦЭМ!$B$39:$B$782,X$77)+'СЕТ СН'!$H$14+СВЦЭМ!$D$10+'СЕТ СН'!$H$5-'СЕТ СН'!$H$24</f>
        <v>5460.6570695400005</v>
      </c>
      <c r="Y103" s="36">
        <f>SUMIFS(СВЦЭМ!$D$39:$D$782,СВЦЭМ!$A$39:$A$782,$A103,СВЦЭМ!$B$39:$B$782,Y$77)+'СЕТ СН'!$H$14+СВЦЭМ!$D$10+'СЕТ СН'!$H$5-'СЕТ СН'!$H$24</f>
        <v>5497.0610886200002</v>
      </c>
    </row>
    <row r="104" spans="1:27" ht="15.75" x14ac:dyDescent="0.2">
      <c r="A104" s="35">
        <f t="shared" si="2"/>
        <v>44984</v>
      </c>
      <c r="B104" s="36">
        <f>SUMIFS(СВЦЭМ!$D$39:$D$782,СВЦЭМ!$A$39:$A$782,$A104,СВЦЭМ!$B$39:$B$782,B$77)+'СЕТ СН'!$H$14+СВЦЭМ!$D$10+'СЕТ СН'!$H$5-'СЕТ СН'!$H$24</f>
        <v>5507.5716671700002</v>
      </c>
      <c r="C104" s="36">
        <f>SUMIFS(СВЦЭМ!$D$39:$D$782,СВЦЭМ!$A$39:$A$782,$A104,СВЦЭМ!$B$39:$B$782,C$77)+'СЕТ СН'!$H$14+СВЦЭМ!$D$10+'СЕТ СН'!$H$5-'СЕТ СН'!$H$24</f>
        <v>5540.2968310400001</v>
      </c>
      <c r="D104" s="36">
        <f>SUMIFS(СВЦЭМ!$D$39:$D$782,СВЦЭМ!$A$39:$A$782,$A104,СВЦЭМ!$B$39:$B$782,D$77)+'СЕТ СН'!$H$14+СВЦЭМ!$D$10+'СЕТ СН'!$H$5-'СЕТ СН'!$H$24</f>
        <v>5543.3572607200003</v>
      </c>
      <c r="E104" s="36">
        <f>SUMIFS(СВЦЭМ!$D$39:$D$782,СВЦЭМ!$A$39:$A$782,$A104,СВЦЭМ!$B$39:$B$782,E$77)+'СЕТ СН'!$H$14+СВЦЭМ!$D$10+'СЕТ СН'!$H$5-'СЕТ СН'!$H$24</f>
        <v>5565.8892870099999</v>
      </c>
      <c r="F104" s="36">
        <f>SUMIFS(СВЦЭМ!$D$39:$D$782,СВЦЭМ!$A$39:$A$782,$A104,СВЦЭМ!$B$39:$B$782,F$77)+'СЕТ СН'!$H$14+СВЦЭМ!$D$10+'СЕТ СН'!$H$5-'СЕТ СН'!$H$24</f>
        <v>5562.7106986400004</v>
      </c>
      <c r="G104" s="36">
        <f>SUMIFS(СВЦЭМ!$D$39:$D$782,СВЦЭМ!$A$39:$A$782,$A104,СВЦЭМ!$B$39:$B$782,G$77)+'СЕТ СН'!$H$14+СВЦЭМ!$D$10+'СЕТ СН'!$H$5-'СЕТ СН'!$H$24</f>
        <v>5530.5201207800001</v>
      </c>
      <c r="H104" s="36">
        <f>SUMIFS(СВЦЭМ!$D$39:$D$782,СВЦЭМ!$A$39:$A$782,$A104,СВЦЭМ!$B$39:$B$782,H$77)+'СЕТ СН'!$H$14+СВЦЭМ!$D$10+'СЕТ СН'!$H$5-'СЕТ СН'!$H$24</f>
        <v>5483.9158530700006</v>
      </c>
      <c r="I104" s="36">
        <f>SUMIFS(СВЦЭМ!$D$39:$D$782,СВЦЭМ!$A$39:$A$782,$A104,СВЦЭМ!$B$39:$B$782,I$77)+'СЕТ СН'!$H$14+СВЦЭМ!$D$10+'СЕТ СН'!$H$5-'СЕТ СН'!$H$24</f>
        <v>5428.4281608000001</v>
      </c>
      <c r="J104" s="36">
        <f>SUMIFS(СВЦЭМ!$D$39:$D$782,СВЦЭМ!$A$39:$A$782,$A104,СВЦЭМ!$B$39:$B$782,J$77)+'СЕТ СН'!$H$14+СВЦЭМ!$D$10+'СЕТ СН'!$H$5-'СЕТ СН'!$H$24</f>
        <v>5401.2665594199998</v>
      </c>
      <c r="K104" s="36">
        <f>SUMIFS(СВЦЭМ!$D$39:$D$782,СВЦЭМ!$A$39:$A$782,$A104,СВЦЭМ!$B$39:$B$782,K$77)+'СЕТ СН'!$H$14+СВЦЭМ!$D$10+'СЕТ СН'!$H$5-'СЕТ СН'!$H$24</f>
        <v>5380.3289958799996</v>
      </c>
      <c r="L104" s="36">
        <f>SUMIFS(СВЦЭМ!$D$39:$D$782,СВЦЭМ!$A$39:$A$782,$A104,СВЦЭМ!$B$39:$B$782,L$77)+'СЕТ СН'!$H$14+СВЦЭМ!$D$10+'СЕТ СН'!$H$5-'СЕТ СН'!$H$24</f>
        <v>5387.0765988900002</v>
      </c>
      <c r="M104" s="36">
        <f>SUMIFS(СВЦЭМ!$D$39:$D$782,СВЦЭМ!$A$39:$A$782,$A104,СВЦЭМ!$B$39:$B$782,M$77)+'СЕТ СН'!$H$14+СВЦЭМ!$D$10+'СЕТ СН'!$H$5-'СЕТ СН'!$H$24</f>
        <v>5431.6380772100001</v>
      </c>
      <c r="N104" s="36">
        <f>SUMIFS(СВЦЭМ!$D$39:$D$782,СВЦЭМ!$A$39:$A$782,$A104,СВЦЭМ!$B$39:$B$782,N$77)+'СЕТ СН'!$H$14+СВЦЭМ!$D$10+'СЕТ СН'!$H$5-'СЕТ СН'!$H$24</f>
        <v>5470.1218681600003</v>
      </c>
      <c r="O104" s="36">
        <f>SUMIFS(СВЦЭМ!$D$39:$D$782,СВЦЭМ!$A$39:$A$782,$A104,СВЦЭМ!$B$39:$B$782,O$77)+'СЕТ СН'!$H$14+СВЦЭМ!$D$10+'СЕТ СН'!$H$5-'СЕТ СН'!$H$24</f>
        <v>5499.5908057899996</v>
      </c>
      <c r="P104" s="36">
        <f>SUMIFS(СВЦЭМ!$D$39:$D$782,СВЦЭМ!$A$39:$A$782,$A104,СВЦЭМ!$B$39:$B$782,P$77)+'СЕТ СН'!$H$14+СВЦЭМ!$D$10+'СЕТ СН'!$H$5-'СЕТ СН'!$H$24</f>
        <v>5508.7564998899998</v>
      </c>
      <c r="Q104" s="36">
        <f>SUMIFS(СВЦЭМ!$D$39:$D$782,СВЦЭМ!$A$39:$A$782,$A104,СВЦЭМ!$B$39:$B$782,Q$77)+'СЕТ СН'!$H$14+СВЦЭМ!$D$10+'СЕТ СН'!$H$5-'СЕТ СН'!$H$24</f>
        <v>5526.6686061300006</v>
      </c>
      <c r="R104" s="36">
        <f>SUMIFS(СВЦЭМ!$D$39:$D$782,СВЦЭМ!$A$39:$A$782,$A104,СВЦЭМ!$B$39:$B$782,R$77)+'СЕТ СН'!$H$14+СВЦЭМ!$D$10+'СЕТ СН'!$H$5-'СЕТ СН'!$H$24</f>
        <v>5528.1934747300002</v>
      </c>
      <c r="S104" s="36">
        <f>SUMIFS(СВЦЭМ!$D$39:$D$782,СВЦЭМ!$A$39:$A$782,$A104,СВЦЭМ!$B$39:$B$782,S$77)+'СЕТ СН'!$H$14+СВЦЭМ!$D$10+'СЕТ СН'!$H$5-'СЕТ СН'!$H$24</f>
        <v>5472.9101044899999</v>
      </c>
      <c r="T104" s="36">
        <f>SUMIFS(СВЦЭМ!$D$39:$D$782,СВЦЭМ!$A$39:$A$782,$A104,СВЦЭМ!$B$39:$B$782,T$77)+'СЕТ СН'!$H$14+СВЦЭМ!$D$10+'СЕТ СН'!$H$5-'СЕТ СН'!$H$24</f>
        <v>5401.5606599000002</v>
      </c>
      <c r="U104" s="36">
        <f>SUMIFS(СВЦЭМ!$D$39:$D$782,СВЦЭМ!$A$39:$A$782,$A104,СВЦЭМ!$B$39:$B$782,U$77)+'СЕТ СН'!$H$14+СВЦЭМ!$D$10+'СЕТ СН'!$H$5-'СЕТ СН'!$H$24</f>
        <v>5411.2934716300006</v>
      </c>
      <c r="V104" s="36">
        <f>SUMIFS(СВЦЭМ!$D$39:$D$782,СВЦЭМ!$A$39:$A$782,$A104,СВЦЭМ!$B$39:$B$782,V$77)+'СЕТ СН'!$H$14+СВЦЭМ!$D$10+'СЕТ СН'!$H$5-'СЕТ СН'!$H$24</f>
        <v>5436.4152178000004</v>
      </c>
      <c r="W104" s="36">
        <f>SUMIFS(СВЦЭМ!$D$39:$D$782,СВЦЭМ!$A$39:$A$782,$A104,СВЦЭМ!$B$39:$B$782,W$77)+'СЕТ СН'!$H$14+СВЦЭМ!$D$10+'СЕТ СН'!$H$5-'СЕТ СН'!$H$24</f>
        <v>5470.4460386199999</v>
      </c>
      <c r="X104" s="36">
        <f>SUMIFS(СВЦЭМ!$D$39:$D$782,СВЦЭМ!$A$39:$A$782,$A104,СВЦЭМ!$B$39:$B$782,X$77)+'СЕТ СН'!$H$14+СВЦЭМ!$D$10+'СЕТ СН'!$H$5-'СЕТ СН'!$H$24</f>
        <v>5495.7497122799996</v>
      </c>
      <c r="Y104" s="36">
        <f>SUMIFS(СВЦЭМ!$D$39:$D$782,СВЦЭМ!$A$39:$A$782,$A104,СВЦЭМ!$B$39:$B$782,Y$77)+'СЕТ СН'!$H$14+СВЦЭМ!$D$10+'СЕТ СН'!$H$5-'СЕТ СН'!$H$24</f>
        <v>5530.3535331200001</v>
      </c>
    </row>
    <row r="105" spans="1:27" ht="15.75" x14ac:dyDescent="0.2">
      <c r="A105" s="35">
        <f t="shared" si="2"/>
        <v>44985</v>
      </c>
      <c r="B105" s="36">
        <f>SUMIFS(СВЦЭМ!$D$39:$D$782,СВЦЭМ!$A$39:$A$782,$A105,СВЦЭМ!$B$39:$B$782,B$77)+'СЕТ СН'!$H$14+СВЦЭМ!$D$10+'СЕТ СН'!$H$5-'СЕТ СН'!$H$24</f>
        <v>5687.3133692800002</v>
      </c>
      <c r="C105" s="36">
        <f>SUMIFS(СВЦЭМ!$D$39:$D$782,СВЦЭМ!$A$39:$A$782,$A105,СВЦЭМ!$B$39:$B$782,C$77)+'СЕТ СН'!$H$14+СВЦЭМ!$D$10+'СЕТ СН'!$H$5-'СЕТ СН'!$H$24</f>
        <v>5712.3977471800008</v>
      </c>
      <c r="D105" s="36">
        <f>SUMIFS(СВЦЭМ!$D$39:$D$782,СВЦЭМ!$A$39:$A$782,$A105,СВЦЭМ!$B$39:$B$782,D$77)+'СЕТ СН'!$H$14+СВЦЭМ!$D$10+'СЕТ СН'!$H$5-'СЕТ СН'!$H$24</f>
        <v>5733.5968233500007</v>
      </c>
      <c r="E105" s="36">
        <f>SUMIFS(СВЦЭМ!$D$39:$D$782,СВЦЭМ!$A$39:$A$782,$A105,СВЦЭМ!$B$39:$B$782,E$77)+'СЕТ СН'!$H$14+СВЦЭМ!$D$10+'СЕТ СН'!$H$5-'СЕТ СН'!$H$24</f>
        <v>5747.1403084000003</v>
      </c>
      <c r="F105" s="36">
        <f>SUMIFS(СВЦЭМ!$D$39:$D$782,СВЦЭМ!$A$39:$A$782,$A105,СВЦЭМ!$B$39:$B$782,F$77)+'СЕТ СН'!$H$14+СВЦЭМ!$D$10+'СЕТ СН'!$H$5-'СЕТ СН'!$H$24</f>
        <v>5741.6112822200002</v>
      </c>
      <c r="G105" s="36">
        <f>SUMIFS(СВЦЭМ!$D$39:$D$782,СВЦЭМ!$A$39:$A$782,$A105,СВЦЭМ!$B$39:$B$782,G$77)+'СЕТ СН'!$H$14+СВЦЭМ!$D$10+'СЕТ СН'!$H$5-'СЕТ СН'!$H$24</f>
        <v>5711.1594639300001</v>
      </c>
      <c r="H105" s="36">
        <f>SUMIFS(СВЦЭМ!$D$39:$D$782,СВЦЭМ!$A$39:$A$782,$A105,СВЦЭМ!$B$39:$B$782,H$77)+'СЕТ СН'!$H$14+СВЦЭМ!$D$10+'СЕТ СН'!$H$5-'СЕТ СН'!$H$24</f>
        <v>5653.2444917600005</v>
      </c>
      <c r="I105" s="36">
        <f>SUMIFS(СВЦЭМ!$D$39:$D$782,СВЦЭМ!$A$39:$A$782,$A105,СВЦЭМ!$B$39:$B$782,I$77)+'СЕТ СН'!$H$14+СВЦЭМ!$D$10+'СЕТ СН'!$H$5-'СЕТ СН'!$H$24</f>
        <v>5600.4389506500002</v>
      </c>
      <c r="J105" s="36">
        <f>SUMIFS(СВЦЭМ!$D$39:$D$782,СВЦЭМ!$A$39:$A$782,$A105,СВЦЭМ!$B$39:$B$782,J$77)+'СЕТ СН'!$H$14+СВЦЭМ!$D$10+'СЕТ СН'!$H$5-'СЕТ СН'!$H$24</f>
        <v>5571.0402472200003</v>
      </c>
      <c r="K105" s="36">
        <f>SUMIFS(СВЦЭМ!$D$39:$D$782,СВЦЭМ!$A$39:$A$782,$A105,СВЦЭМ!$B$39:$B$782,K$77)+'СЕТ СН'!$H$14+СВЦЭМ!$D$10+'СЕТ СН'!$H$5-'СЕТ СН'!$H$24</f>
        <v>5547.86795188</v>
      </c>
      <c r="L105" s="36">
        <f>SUMIFS(СВЦЭМ!$D$39:$D$782,СВЦЭМ!$A$39:$A$782,$A105,СВЦЭМ!$B$39:$B$782,L$77)+'СЕТ СН'!$H$14+СВЦЭМ!$D$10+'СЕТ СН'!$H$5-'СЕТ СН'!$H$24</f>
        <v>5544.1593967200006</v>
      </c>
      <c r="M105" s="36">
        <f>SUMIFS(СВЦЭМ!$D$39:$D$782,СВЦЭМ!$A$39:$A$782,$A105,СВЦЭМ!$B$39:$B$782,M$77)+'СЕТ СН'!$H$14+СВЦЭМ!$D$10+'СЕТ СН'!$H$5-'СЕТ СН'!$H$24</f>
        <v>5561.2569797300002</v>
      </c>
      <c r="N105" s="36">
        <f>SUMIFS(СВЦЭМ!$D$39:$D$782,СВЦЭМ!$A$39:$A$782,$A105,СВЦЭМ!$B$39:$B$782,N$77)+'СЕТ СН'!$H$14+СВЦЭМ!$D$10+'СЕТ СН'!$H$5-'СЕТ СН'!$H$24</f>
        <v>5584.6217170600003</v>
      </c>
      <c r="O105" s="36">
        <f>SUMIFS(СВЦЭМ!$D$39:$D$782,СВЦЭМ!$A$39:$A$782,$A105,СВЦЭМ!$B$39:$B$782,O$77)+'СЕТ СН'!$H$14+СВЦЭМ!$D$10+'СЕТ СН'!$H$5-'СЕТ СН'!$H$24</f>
        <v>5612.0066803</v>
      </c>
      <c r="P105" s="36">
        <f>SUMIFS(СВЦЭМ!$D$39:$D$782,СВЦЭМ!$A$39:$A$782,$A105,СВЦЭМ!$B$39:$B$782,P$77)+'СЕТ СН'!$H$14+СВЦЭМ!$D$10+'СЕТ СН'!$H$5-'СЕТ СН'!$H$24</f>
        <v>5643.02403409</v>
      </c>
      <c r="Q105" s="36">
        <f>SUMIFS(СВЦЭМ!$D$39:$D$782,СВЦЭМ!$A$39:$A$782,$A105,СВЦЭМ!$B$39:$B$782,Q$77)+'СЕТ СН'!$H$14+СВЦЭМ!$D$10+'СЕТ СН'!$H$5-'СЕТ СН'!$H$24</f>
        <v>5657.4143925299995</v>
      </c>
      <c r="R105" s="36">
        <f>SUMIFS(СВЦЭМ!$D$39:$D$782,СВЦЭМ!$A$39:$A$782,$A105,СВЦЭМ!$B$39:$B$782,R$77)+'СЕТ СН'!$H$14+СВЦЭМ!$D$10+'СЕТ СН'!$H$5-'СЕТ СН'!$H$24</f>
        <v>5673.0346888100003</v>
      </c>
      <c r="S105" s="36">
        <f>SUMIFS(СВЦЭМ!$D$39:$D$782,СВЦЭМ!$A$39:$A$782,$A105,СВЦЭМ!$B$39:$B$782,S$77)+'СЕТ СН'!$H$14+СВЦЭМ!$D$10+'СЕТ СН'!$H$5-'СЕТ СН'!$H$24</f>
        <v>5654.2649463899997</v>
      </c>
      <c r="T105" s="36">
        <f>SUMIFS(СВЦЭМ!$D$39:$D$782,СВЦЭМ!$A$39:$A$782,$A105,СВЦЭМ!$B$39:$B$782,T$77)+'СЕТ СН'!$H$14+СВЦЭМ!$D$10+'СЕТ СН'!$H$5-'СЕТ СН'!$H$24</f>
        <v>5624.3575897800001</v>
      </c>
      <c r="U105" s="36">
        <f>SUMIFS(СВЦЭМ!$D$39:$D$782,СВЦЭМ!$A$39:$A$782,$A105,СВЦЭМ!$B$39:$B$782,U$77)+'СЕТ СН'!$H$14+СВЦЭМ!$D$10+'СЕТ СН'!$H$5-'СЕТ СН'!$H$24</f>
        <v>5572.9235723100001</v>
      </c>
      <c r="V105" s="36">
        <f>SUMIFS(СВЦЭМ!$D$39:$D$782,СВЦЭМ!$A$39:$A$782,$A105,СВЦЭМ!$B$39:$B$782,V$77)+'СЕТ СН'!$H$14+СВЦЭМ!$D$10+'СЕТ СН'!$H$5-'СЕТ СН'!$H$24</f>
        <v>5580.2251555100001</v>
      </c>
      <c r="W105" s="36">
        <f>SUMIFS(СВЦЭМ!$D$39:$D$782,СВЦЭМ!$A$39:$A$782,$A105,СВЦЭМ!$B$39:$B$782,W$77)+'СЕТ СН'!$H$14+СВЦЭМ!$D$10+'СЕТ СН'!$H$5-'СЕТ СН'!$H$24</f>
        <v>5591.7644905100005</v>
      </c>
      <c r="X105" s="36">
        <f>SUMIFS(СВЦЭМ!$D$39:$D$782,СВЦЭМ!$A$39:$A$782,$A105,СВЦЭМ!$B$39:$B$782,X$77)+'СЕТ СН'!$H$14+СВЦЭМ!$D$10+'СЕТ СН'!$H$5-'СЕТ СН'!$H$24</f>
        <v>5611.1399404599997</v>
      </c>
      <c r="Y105" s="36">
        <f>SUMIFS(СВЦЭМ!$D$39:$D$782,СВЦЭМ!$A$39:$A$782,$A105,СВЦЭМ!$B$39:$B$782,Y$77)+'СЕТ СН'!$H$14+СВЦЭМ!$D$10+'СЕТ СН'!$H$5-'СЕТ СН'!$H$24</f>
        <v>5620.4561035900006</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3"/>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7" t="s">
        <v>7</v>
      </c>
      <c r="B108" s="131" t="s">
        <v>73</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3"/>
    </row>
    <row r="109" spans="1:27" ht="12.75" customHeight="1" x14ac:dyDescent="0.2">
      <c r="A109" s="138"/>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6"/>
    </row>
    <row r="110" spans="1:27" ht="12.75" customHeight="1" x14ac:dyDescent="0.2">
      <c r="A110" s="139"/>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01.02.2023</v>
      </c>
      <c r="B111" s="36">
        <f>SUMIFS(СВЦЭМ!$D$39:$D$782,СВЦЭМ!$A$39:$A$782,$A111,СВЦЭМ!$B$39:$B$782,B$110)+'СЕТ СН'!$I$14+СВЦЭМ!$D$10+'СЕТ СН'!$I$5-'СЕТ СН'!$I$24</f>
        <v>5658.5862390700004</v>
      </c>
      <c r="C111" s="36">
        <f>SUMIFS(СВЦЭМ!$D$39:$D$782,СВЦЭМ!$A$39:$A$782,$A111,СВЦЭМ!$B$39:$B$782,C$110)+'СЕТ СН'!$I$14+СВЦЭМ!$D$10+'СЕТ СН'!$I$5-'СЕТ СН'!$I$24</f>
        <v>5669.7770302899999</v>
      </c>
      <c r="D111" s="36">
        <f>SUMIFS(СВЦЭМ!$D$39:$D$782,СВЦЭМ!$A$39:$A$782,$A111,СВЦЭМ!$B$39:$B$782,D$110)+'СЕТ СН'!$I$14+СВЦЭМ!$D$10+'СЕТ СН'!$I$5-'СЕТ СН'!$I$24</f>
        <v>5735.4077140299996</v>
      </c>
      <c r="E111" s="36">
        <f>SUMIFS(СВЦЭМ!$D$39:$D$782,СВЦЭМ!$A$39:$A$782,$A111,СВЦЭМ!$B$39:$B$782,E$110)+'СЕТ СН'!$I$14+СВЦЭМ!$D$10+'СЕТ СН'!$I$5-'СЕТ СН'!$I$24</f>
        <v>5761.6363323900005</v>
      </c>
      <c r="F111" s="36">
        <f>SUMIFS(СВЦЭМ!$D$39:$D$782,СВЦЭМ!$A$39:$A$782,$A111,СВЦЭМ!$B$39:$B$782,F$110)+'СЕТ СН'!$I$14+СВЦЭМ!$D$10+'СЕТ СН'!$I$5-'СЕТ СН'!$I$24</f>
        <v>5762.3845720099998</v>
      </c>
      <c r="G111" s="36">
        <f>SUMIFS(СВЦЭМ!$D$39:$D$782,СВЦЭМ!$A$39:$A$782,$A111,СВЦЭМ!$B$39:$B$782,G$110)+'СЕТ СН'!$I$14+СВЦЭМ!$D$10+'СЕТ СН'!$I$5-'СЕТ СН'!$I$24</f>
        <v>5736.3689247000002</v>
      </c>
      <c r="H111" s="36">
        <f>SUMIFS(СВЦЭМ!$D$39:$D$782,СВЦЭМ!$A$39:$A$782,$A111,СВЦЭМ!$B$39:$B$782,H$110)+'СЕТ СН'!$I$14+СВЦЭМ!$D$10+'СЕТ СН'!$I$5-'СЕТ СН'!$I$24</f>
        <v>5709.6100516400002</v>
      </c>
      <c r="I111" s="36">
        <f>SUMIFS(СВЦЭМ!$D$39:$D$782,СВЦЭМ!$A$39:$A$782,$A111,СВЦЭМ!$B$39:$B$782,I$110)+'СЕТ СН'!$I$14+СВЦЭМ!$D$10+'СЕТ СН'!$I$5-'СЕТ СН'!$I$24</f>
        <v>5770.8810339199999</v>
      </c>
      <c r="J111" s="36">
        <f>SUMIFS(СВЦЭМ!$D$39:$D$782,СВЦЭМ!$A$39:$A$782,$A111,СВЦЭМ!$B$39:$B$782,J$110)+'СЕТ СН'!$I$14+СВЦЭМ!$D$10+'СЕТ СН'!$I$5-'СЕТ СН'!$I$24</f>
        <v>5771.7049207700002</v>
      </c>
      <c r="K111" s="36">
        <f>SUMIFS(СВЦЭМ!$D$39:$D$782,СВЦЭМ!$A$39:$A$782,$A111,СВЦЭМ!$B$39:$B$782,K$110)+'СЕТ СН'!$I$14+СВЦЭМ!$D$10+'СЕТ СН'!$I$5-'СЕТ СН'!$I$24</f>
        <v>5767.4999028700004</v>
      </c>
      <c r="L111" s="36">
        <f>SUMIFS(СВЦЭМ!$D$39:$D$782,СВЦЭМ!$A$39:$A$782,$A111,СВЦЭМ!$B$39:$B$782,L$110)+'СЕТ СН'!$I$14+СВЦЭМ!$D$10+'СЕТ СН'!$I$5-'СЕТ СН'!$I$24</f>
        <v>5748.8291069699999</v>
      </c>
      <c r="M111" s="36">
        <f>SUMIFS(СВЦЭМ!$D$39:$D$782,СВЦЭМ!$A$39:$A$782,$A111,СВЦЭМ!$B$39:$B$782,M$110)+'СЕТ СН'!$I$14+СВЦЭМ!$D$10+'СЕТ СН'!$I$5-'СЕТ СН'!$I$24</f>
        <v>5744.4803777400002</v>
      </c>
      <c r="N111" s="36">
        <f>SUMIFS(СВЦЭМ!$D$39:$D$782,СВЦЭМ!$A$39:$A$782,$A111,СВЦЭМ!$B$39:$B$782,N$110)+'СЕТ СН'!$I$14+СВЦЭМ!$D$10+'СЕТ СН'!$I$5-'СЕТ СН'!$I$24</f>
        <v>5719.6056045599998</v>
      </c>
      <c r="O111" s="36">
        <f>SUMIFS(СВЦЭМ!$D$39:$D$782,СВЦЭМ!$A$39:$A$782,$A111,СВЦЭМ!$B$39:$B$782,O$110)+'СЕТ СН'!$I$14+СВЦЭМ!$D$10+'СЕТ СН'!$I$5-'СЕТ СН'!$I$24</f>
        <v>5704.2422740500006</v>
      </c>
      <c r="P111" s="36">
        <f>SUMIFS(СВЦЭМ!$D$39:$D$782,СВЦЭМ!$A$39:$A$782,$A111,СВЦЭМ!$B$39:$B$782,P$110)+'СЕТ СН'!$I$14+СВЦЭМ!$D$10+'СЕТ СН'!$I$5-'СЕТ СН'!$I$24</f>
        <v>5703.24642417</v>
      </c>
      <c r="Q111" s="36">
        <f>SUMIFS(СВЦЭМ!$D$39:$D$782,СВЦЭМ!$A$39:$A$782,$A111,СВЦЭМ!$B$39:$B$782,Q$110)+'СЕТ СН'!$I$14+СВЦЭМ!$D$10+'СЕТ СН'!$I$5-'СЕТ СН'!$I$24</f>
        <v>5700.0476484800001</v>
      </c>
      <c r="R111" s="36">
        <f>SUMIFS(СВЦЭМ!$D$39:$D$782,СВЦЭМ!$A$39:$A$782,$A111,СВЦЭМ!$B$39:$B$782,R$110)+'СЕТ СН'!$I$14+СВЦЭМ!$D$10+'СЕТ СН'!$I$5-'СЕТ СН'!$I$24</f>
        <v>5690.9998999399995</v>
      </c>
      <c r="S111" s="36">
        <f>SUMIFS(СВЦЭМ!$D$39:$D$782,СВЦЭМ!$A$39:$A$782,$A111,СВЦЭМ!$B$39:$B$782,S$110)+'СЕТ СН'!$I$14+СВЦЭМ!$D$10+'СЕТ СН'!$I$5-'СЕТ СН'!$I$24</f>
        <v>5696.4327073100003</v>
      </c>
      <c r="T111" s="36">
        <f>SUMIFS(СВЦЭМ!$D$39:$D$782,СВЦЭМ!$A$39:$A$782,$A111,СВЦЭМ!$B$39:$B$782,T$110)+'СЕТ СН'!$I$14+СВЦЭМ!$D$10+'СЕТ СН'!$I$5-'СЕТ СН'!$I$24</f>
        <v>5711.8275168500004</v>
      </c>
      <c r="U111" s="36">
        <f>SUMIFS(СВЦЭМ!$D$39:$D$782,СВЦЭМ!$A$39:$A$782,$A111,СВЦЭМ!$B$39:$B$782,U$110)+'СЕТ СН'!$I$14+СВЦЭМ!$D$10+'СЕТ СН'!$I$5-'СЕТ СН'!$I$24</f>
        <v>5690.15436641</v>
      </c>
      <c r="V111" s="36">
        <f>SUMIFS(СВЦЭМ!$D$39:$D$782,СВЦЭМ!$A$39:$A$782,$A111,СВЦЭМ!$B$39:$B$782,V$110)+'СЕТ СН'!$I$14+СВЦЭМ!$D$10+'СЕТ СН'!$I$5-'СЕТ СН'!$I$24</f>
        <v>5700.3432503499998</v>
      </c>
      <c r="W111" s="36">
        <f>SUMIFS(СВЦЭМ!$D$39:$D$782,СВЦЭМ!$A$39:$A$782,$A111,СВЦЭМ!$B$39:$B$782,W$110)+'СЕТ СН'!$I$14+СВЦЭМ!$D$10+'СЕТ СН'!$I$5-'СЕТ СН'!$I$24</f>
        <v>5693.5580421200002</v>
      </c>
      <c r="X111" s="36">
        <f>SUMIFS(СВЦЭМ!$D$39:$D$782,СВЦЭМ!$A$39:$A$782,$A111,СВЦЭМ!$B$39:$B$782,X$110)+'СЕТ СН'!$I$14+СВЦЭМ!$D$10+'СЕТ СН'!$I$5-'СЕТ СН'!$I$24</f>
        <v>5677.0655034400006</v>
      </c>
      <c r="Y111" s="36">
        <f>SUMIFS(СВЦЭМ!$D$39:$D$782,СВЦЭМ!$A$39:$A$782,$A111,СВЦЭМ!$B$39:$B$782,Y$110)+'СЕТ СН'!$I$14+СВЦЭМ!$D$10+'СЕТ СН'!$I$5-'СЕТ СН'!$I$24</f>
        <v>5664.9315737100005</v>
      </c>
      <c r="AA111" s="45"/>
    </row>
    <row r="112" spans="1:27" ht="15.75" x14ac:dyDescent="0.2">
      <c r="A112" s="35">
        <f>A111+1</f>
        <v>44959</v>
      </c>
      <c r="B112" s="36">
        <f>SUMIFS(СВЦЭМ!$D$39:$D$782,СВЦЭМ!$A$39:$A$782,$A112,СВЦЭМ!$B$39:$B$782,B$110)+'СЕТ СН'!$I$14+СВЦЭМ!$D$10+'СЕТ СН'!$I$5-'СЕТ СН'!$I$24</f>
        <v>5708.1996653300002</v>
      </c>
      <c r="C112" s="36">
        <f>SUMIFS(СВЦЭМ!$D$39:$D$782,СВЦЭМ!$A$39:$A$782,$A112,СВЦЭМ!$B$39:$B$782,C$110)+'СЕТ СН'!$I$14+СВЦЭМ!$D$10+'СЕТ СН'!$I$5-'СЕТ СН'!$I$24</f>
        <v>5692.42623559</v>
      </c>
      <c r="D112" s="36">
        <f>SUMIFS(СВЦЭМ!$D$39:$D$782,СВЦЭМ!$A$39:$A$782,$A112,СВЦЭМ!$B$39:$B$782,D$110)+'СЕТ СН'!$I$14+СВЦЭМ!$D$10+'СЕТ СН'!$I$5-'СЕТ СН'!$I$24</f>
        <v>5694.1230179100003</v>
      </c>
      <c r="E112" s="36">
        <f>SUMIFS(СВЦЭМ!$D$39:$D$782,СВЦЭМ!$A$39:$A$782,$A112,СВЦЭМ!$B$39:$B$782,E$110)+'СЕТ СН'!$I$14+СВЦЭМ!$D$10+'СЕТ СН'!$I$5-'СЕТ СН'!$I$24</f>
        <v>5705.3802616800003</v>
      </c>
      <c r="F112" s="36">
        <f>SUMIFS(СВЦЭМ!$D$39:$D$782,СВЦЭМ!$A$39:$A$782,$A112,СВЦЭМ!$B$39:$B$782,F$110)+'СЕТ СН'!$I$14+СВЦЭМ!$D$10+'СЕТ СН'!$I$5-'СЕТ СН'!$I$24</f>
        <v>5696.7115761799996</v>
      </c>
      <c r="G112" s="36">
        <f>SUMIFS(СВЦЭМ!$D$39:$D$782,СВЦЭМ!$A$39:$A$782,$A112,СВЦЭМ!$B$39:$B$782,G$110)+'СЕТ СН'!$I$14+СВЦЭМ!$D$10+'СЕТ СН'!$I$5-'СЕТ СН'!$I$24</f>
        <v>5711.8986670300001</v>
      </c>
      <c r="H112" s="36">
        <f>SUMIFS(СВЦЭМ!$D$39:$D$782,СВЦЭМ!$A$39:$A$782,$A112,СВЦЭМ!$B$39:$B$782,H$110)+'СЕТ СН'!$I$14+СВЦЭМ!$D$10+'СЕТ СН'!$I$5-'СЕТ СН'!$I$24</f>
        <v>5753.1692222900001</v>
      </c>
      <c r="I112" s="36">
        <f>SUMIFS(СВЦЭМ!$D$39:$D$782,СВЦЭМ!$A$39:$A$782,$A112,СВЦЭМ!$B$39:$B$782,I$110)+'СЕТ СН'!$I$14+СВЦЭМ!$D$10+'СЕТ СН'!$I$5-'СЕТ СН'!$I$24</f>
        <v>5715.5747758300004</v>
      </c>
      <c r="J112" s="36">
        <f>SUMIFS(СВЦЭМ!$D$39:$D$782,СВЦЭМ!$A$39:$A$782,$A112,СВЦЭМ!$B$39:$B$782,J$110)+'СЕТ СН'!$I$14+СВЦЭМ!$D$10+'СЕТ СН'!$I$5-'СЕТ СН'!$I$24</f>
        <v>5684.7933499000001</v>
      </c>
      <c r="K112" s="36">
        <f>SUMIFS(СВЦЭМ!$D$39:$D$782,СВЦЭМ!$A$39:$A$782,$A112,СВЦЭМ!$B$39:$B$782,K$110)+'СЕТ СН'!$I$14+СВЦЭМ!$D$10+'СЕТ СН'!$I$5-'СЕТ СН'!$I$24</f>
        <v>5700.3530412300006</v>
      </c>
      <c r="L112" s="36">
        <f>SUMIFS(СВЦЭМ!$D$39:$D$782,СВЦЭМ!$A$39:$A$782,$A112,СВЦЭМ!$B$39:$B$782,L$110)+'СЕТ СН'!$I$14+СВЦЭМ!$D$10+'СЕТ СН'!$I$5-'СЕТ СН'!$I$24</f>
        <v>5690.1002734800004</v>
      </c>
      <c r="M112" s="36">
        <f>SUMIFS(СВЦЭМ!$D$39:$D$782,СВЦЭМ!$A$39:$A$782,$A112,СВЦЭМ!$B$39:$B$782,M$110)+'СЕТ СН'!$I$14+СВЦЭМ!$D$10+'СЕТ СН'!$I$5-'СЕТ СН'!$I$24</f>
        <v>5682.5075991399999</v>
      </c>
      <c r="N112" s="36">
        <f>SUMIFS(СВЦЭМ!$D$39:$D$782,СВЦЭМ!$A$39:$A$782,$A112,СВЦЭМ!$B$39:$B$782,N$110)+'СЕТ СН'!$I$14+СВЦЭМ!$D$10+'СЕТ СН'!$I$5-'СЕТ СН'!$I$24</f>
        <v>5618.4662083900002</v>
      </c>
      <c r="O112" s="36">
        <f>SUMIFS(СВЦЭМ!$D$39:$D$782,СВЦЭМ!$A$39:$A$782,$A112,СВЦЭМ!$B$39:$B$782,O$110)+'СЕТ СН'!$I$14+СВЦЭМ!$D$10+'СЕТ СН'!$I$5-'СЕТ СН'!$I$24</f>
        <v>5704.4007842400006</v>
      </c>
      <c r="P112" s="36">
        <f>SUMIFS(СВЦЭМ!$D$39:$D$782,СВЦЭМ!$A$39:$A$782,$A112,СВЦЭМ!$B$39:$B$782,P$110)+'СЕТ СН'!$I$14+СВЦЭМ!$D$10+'СЕТ СН'!$I$5-'СЕТ СН'!$I$24</f>
        <v>5762.2236715099998</v>
      </c>
      <c r="Q112" s="36">
        <f>SUMIFS(СВЦЭМ!$D$39:$D$782,СВЦЭМ!$A$39:$A$782,$A112,СВЦЭМ!$B$39:$B$782,Q$110)+'СЕТ СН'!$I$14+СВЦЭМ!$D$10+'СЕТ СН'!$I$5-'СЕТ СН'!$I$24</f>
        <v>5748.5601869599996</v>
      </c>
      <c r="R112" s="36">
        <f>SUMIFS(СВЦЭМ!$D$39:$D$782,СВЦЭМ!$A$39:$A$782,$A112,СВЦЭМ!$B$39:$B$782,R$110)+'СЕТ СН'!$I$14+СВЦЭМ!$D$10+'СЕТ СН'!$I$5-'СЕТ СН'!$I$24</f>
        <v>5723.0554841100002</v>
      </c>
      <c r="S112" s="36">
        <f>SUMIFS(СВЦЭМ!$D$39:$D$782,СВЦЭМ!$A$39:$A$782,$A112,СВЦЭМ!$B$39:$B$782,S$110)+'СЕТ СН'!$I$14+СВЦЭМ!$D$10+'СЕТ СН'!$I$5-'СЕТ СН'!$I$24</f>
        <v>5648.5521764300001</v>
      </c>
      <c r="T112" s="36">
        <f>SUMIFS(СВЦЭМ!$D$39:$D$782,СВЦЭМ!$A$39:$A$782,$A112,СВЦЭМ!$B$39:$B$782,T$110)+'СЕТ СН'!$I$14+СВЦЭМ!$D$10+'СЕТ СН'!$I$5-'СЕТ СН'!$I$24</f>
        <v>5640.74075017</v>
      </c>
      <c r="U112" s="36">
        <f>SUMIFS(СВЦЭМ!$D$39:$D$782,СВЦЭМ!$A$39:$A$782,$A112,СВЦЭМ!$B$39:$B$782,U$110)+'СЕТ СН'!$I$14+СВЦЭМ!$D$10+'СЕТ СН'!$I$5-'СЕТ СН'!$I$24</f>
        <v>5696.1346508799998</v>
      </c>
      <c r="V112" s="36">
        <f>SUMIFS(СВЦЭМ!$D$39:$D$782,СВЦЭМ!$A$39:$A$782,$A112,СВЦЭМ!$B$39:$B$782,V$110)+'СЕТ СН'!$I$14+СВЦЭМ!$D$10+'СЕТ СН'!$I$5-'СЕТ СН'!$I$24</f>
        <v>5716.1275953200002</v>
      </c>
      <c r="W112" s="36">
        <f>SUMIFS(СВЦЭМ!$D$39:$D$782,СВЦЭМ!$A$39:$A$782,$A112,СВЦЭМ!$B$39:$B$782,W$110)+'СЕТ СН'!$I$14+СВЦЭМ!$D$10+'СЕТ СН'!$I$5-'СЕТ СН'!$I$24</f>
        <v>5724.3101620100006</v>
      </c>
      <c r="X112" s="36">
        <f>SUMIFS(СВЦЭМ!$D$39:$D$782,СВЦЭМ!$A$39:$A$782,$A112,СВЦЭМ!$B$39:$B$782,X$110)+'СЕТ СН'!$I$14+СВЦЭМ!$D$10+'СЕТ СН'!$I$5-'СЕТ СН'!$I$24</f>
        <v>5755.4760800399999</v>
      </c>
      <c r="Y112" s="36">
        <f>SUMIFS(СВЦЭМ!$D$39:$D$782,СВЦЭМ!$A$39:$A$782,$A112,СВЦЭМ!$B$39:$B$782,Y$110)+'СЕТ СН'!$I$14+СВЦЭМ!$D$10+'СЕТ СН'!$I$5-'СЕТ СН'!$I$24</f>
        <v>5736.49185184</v>
      </c>
    </row>
    <row r="113" spans="1:25" ht="15.75" x14ac:dyDescent="0.2">
      <c r="A113" s="35">
        <f t="shared" ref="A113:A138" si="3">A112+1</f>
        <v>44960</v>
      </c>
      <c r="B113" s="36">
        <f>SUMIFS(СВЦЭМ!$D$39:$D$782,СВЦЭМ!$A$39:$A$782,$A113,СВЦЭМ!$B$39:$B$782,B$110)+'СЕТ СН'!$I$14+СВЦЭМ!$D$10+'СЕТ СН'!$I$5-'СЕТ СН'!$I$24</f>
        <v>5621.3771326599999</v>
      </c>
      <c r="C113" s="36">
        <f>SUMIFS(СВЦЭМ!$D$39:$D$782,СВЦЭМ!$A$39:$A$782,$A113,СВЦЭМ!$B$39:$B$782,C$110)+'СЕТ СН'!$I$14+СВЦЭМ!$D$10+'СЕТ СН'!$I$5-'СЕТ СН'!$I$24</f>
        <v>5666.07896876</v>
      </c>
      <c r="D113" s="36">
        <f>SUMIFS(СВЦЭМ!$D$39:$D$782,СВЦЭМ!$A$39:$A$782,$A113,СВЦЭМ!$B$39:$B$782,D$110)+'СЕТ СН'!$I$14+СВЦЭМ!$D$10+'СЕТ СН'!$I$5-'СЕТ СН'!$I$24</f>
        <v>5673.0725953299998</v>
      </c>
      <c r="E113" s="36">
        <f>SUMIFS(СВЦЭМ!$D$39:$D$782,СВЦЭМ!$A$39:$A$782,$A113,СВЦЭМ!$B$39:$B$782,E$110)+'СЕТ СН'!$I$14+СВЦЭМ!$D$10+'СЕТ СН'!$I$5-'СЕТ СН'!$I$24</f>
        <v>5667.2228215100004</v>
      </c>
      <c r="F113" s="36">
        <f>SUMIFS(СВЦЭМ!$D$39:$D$782,СВЦЭМ!$A$39:$A$782,$A113,СВЦЭМ!$B$39:$B$782,F$110)+'СЕТ СН'!$I$14+СВЦЭМ!$D$10+'СЕТ СН'!$I$5-'СЕТ СН'!$I$24</f>
        <v>5673.4046637700003</v>
      </c>
      <c r="G113" s="36">
        <f>SUMIFS(СВЦЭМ!$D$39:$D$782,СВЦЭМ!$A$39:$A$782,$A113,СВЦЭМ!$B$39:$B$782,G$110)+'СЕТ СН'!$I$14+СВЦЭМ!$D$10+'СЕТ СН'!$I$5-'СЕТ СН'!$I$24</f>
        <v>5653.0949658899999</v>
      </c>
      <c r="H113" s="36">
        <f>SUMIFS(СВЦЭМ!$D$39:$D$782,СВЦЭМ!$A$39:$A$782,$A113,СВЦЭМ!$B$39:$B$782,H$110)+'СЕТ СН'!$I$14+СВЦЭМ!$D$10+'СЕТ СН'!$I$5-'СЕТ СН'!$I$24</f>
        <v>5628.6566364099999</v>
      </c>
      <c r="I113" s="36">
        <f>SUMIFS(СВЦЭМ!$D$39:$D$782,СВЦЭМ!$A$39:$A$782,$A113,СВЦЭМ!$B$39:$B$782,I$110)+'СЕТ СН'!$I$14+СВЦЭМ!$D$10+'СЕТ СН'!$I$5-'СЕТ СН'!$I$24</f>
        <v>5625.26645568</v>
      </c>
      <c r="J113" s="36">
        <f>SUMIFS(СВЦЭМ!$D$39:$D$782,СВЦЭМ!$A$39:$A$782,$A113,СВЦЭМ!$B$39:$B$782,J$110)+'СЕТ СН'!$I$14+СВЦЭМ!$D$10+'СЕТ СН'!$I$5-'СЕТ СН'!$I$24</f>
        <v>5624.6441229299999</v>
      </c>
      <c r="K113" s="36">
        <f>SUMIFS(СВЦЭМ!$D$39:$D$782,СВЦЭМ!$A$39:$A$782,$A113,СВЦЭМ!$B$39:$B$782,K$110)+'СЕТ СН'!$I$14+СВЦЭМ!$D$10+'СЕТ СН'!$I$5-'СЕТ СН'!$I$24</f>
        <v>5634.0432490800004</v>
      </c>
      <c r="L113" s="36">
        <f>SUMIFS(СВЦЭМ!$D$39:$D$782,СВЦЭМ!$A$39:$A$782,$A113,СВЦЭМ!$B$39:$B$782,L$110)+'СЕТ СН'!$I$14+СВЦЭМ!$D$10+'СЕТ СН'!$I$5-'СЕТ СН'!$I$24</f>
        <v>5630.7870795500003</v>
      </c>
      <c r="M113" s="36">
        <f>SUMIFS(СВЦЭМ!$D$39:$D$782,СВЦЭМ!$A$39:$A$782,$A113,СВЦЭМ!$B$39:$B$782,M$110)+'СЕТ СН'!$I$14+СВЦЭМ!$D$10+'СЕТ СН'!$I$5-'СЕТ СН'!$I$24</f>
        <v>5635.1113628800003</v>
      </c>
      <c r="N113" s="36">
        <f>SUMIFS(СВЦЭМ!$D$39:$D$782,СВЦЭМ!$A$39:$A$782,$A113,СВЦЭМ!$B$39:$B$782,N$110)+'СЕТ СН'!$I$14+СВЦЭМ!$D$10+'СЕТ СН'!$I$5-'СЕТ СН'!$I$24</f>
        <v>5629.7757641799999</v>
      </c>
      <c r="O113" s="36">
        <f>SUMIFS(СВЦЭМ!$D$39:$D$782,СВЦЭМ!$A$39:$A$782,$A113,СВЦЭМ!$B$39:$B$782,O$110)+'СЕТ СН'!$I$14+СВЦЭМ!$D$10+'СЕТ СН'!$I$5-'СЕТ СН'!$I$24</f>
        <v>5622.6514722499996</v>
      </c>
      <c r="P113" s="36">
        <f>SUMIFS(СВЦЭМ!$D$39:$D$782,СВЦЭМ!$A$39:$A$782,$A113,СВЦЭМ!$B$39:$B$782,P$110)+'СЕТ СН'!$I$14+СВЦЭМ!$D$10+'СЕТ СН'!$I$5-'СЕТ СН'!$I$24</f>
        <v>5619.3732752300002</v>
      </c>
      <c r="Q113" s="36">
        <f>SUMIFS(СВЦЭМ!$D$39:$D$782,СВЦЭМ!$A$39:$A$782,$A113,СВЦЭМ!$B$39:$B$782,Q$110)+'СЕТ СН'!$I$14+СВЦЭМ!$D$10+'СЕТ СН'!$I$5-'СЕТ СН'!$I$24</f>
        <v>5612.0200857700002</v>
      </c>
      <c r="R113" s="36">
        <f>SUMIFS(СВЦЭМ!$D$39:$D$782,СВЦЭМ!$A$39:$A$782,$A113,СВЦЭМ!$B$39:$B$782,R$110)+'СЕТ СН'!$I$14+СВЦЭМ!$D$10+'СЕТ СН'!$I$5-'СЕТ СН'!$I$24</f>
        <v>5606.3401258000004</v>
      </c>
      <c r="S113" s="36">
        <f>SUMIFS(СВЦЭМ!$D$39:$D$782,СВЦЭМ!$A$39:$A$782,$A113,СВЦЭМ!$B$39:$B$782,S$110)+'СЕТ СН'!$I$14+СВЦЭМ!$D$10+'СЕТ СН'!$I$5-'СЕТ СН'!$I$24</f>
        <v>5626.6198768599997</v>
      </c>
      <c r="T113" s="36">
        <f>SUMIFS(СВЦЭМ!$D$39:$D$782,СВЦЭМ!$A$39:$A$782,$A113,СВЦЭМ!$B$39:$B$782,T$110)+'СЕТ СН'!$I$14+СВЦЭМ!$D$10+'СЕТ СН'!$I$5-'СЕТ СН'!$I$24</f>
        <v>5622.3853824400003</v>
      </c>
      <c r="U113" s="36">
        <f>SUMIFS(СВЦЭМ!$D$39:$D$782,СВЦЭМ!$A$39:$A$782,$A113,СВЦЭМ!$B$39:$B$782,U$110)+'СЕТ СН'!$I$14+СВЦЭМ!$D$10+'СЕТ СН'!$I$5-'СЕТ СН'!$I$24</f>
        <v>5630.4781015999997</v>
      </c>
      <c r="V113" s="36">
        <f>SUMIFS(СВЦЭМ!$D$39:$D$782,СВЦЭМ!$A$39:$A$782,$A113,СВЦЭМ!$B$39:$B$782,V$110)+'СЕТ СН'!$I$14+СВЦЭМ!$D$10+'СЕТ СН'!$I$5-'СЕТ СН'!$I$24</f>
        <v>5625.8793377299999</v>
      </c>
      <c r="W113" s="36">
        <f>SUMIFS(СВЦЭМ!$D$39:$D$782,СВЦЭМ!$A$39:$A$782,$A113,СВЦЭМ!$B$39:$B$782,W$110)+'СЕТ СН'!$I$14+СВЦЭМ!$D$10+'СЕТ СН'!$I$5-'СЕТ СН'!$I$24</f>
        <v>5616.7659583900004</v>
      </c>
      <c r="X113" s="36">
        <f>SUMIFS(СВЦЭМ!$D$39:$D$782,СВЦЭМ!$A$39:$A$782,$A113,СВЦЭМ!$B$39:$B$782,X$110)+'СЕТ СН'!$I$14+СВЦЭМ!$D$10+'СЕТ СН'!$I$5-'СЕТ СН'!$I$24</f>
        <v>5608.4593084899998</v>
      </c>
      <c r="Y113" s="36">
        <f>SUMIFS(СВЦЭМ!$D$39:$D$782,СВЦЭМ!$A$39:$A$782,$A113,СВЦЭМ!$B$39:$B$782,Y$110)+'СЕТ СН'!$I$14+СВЦЭМ!$D$10+'СЕТ СН'!$I$5-'СЕТ СН'!$I$24</f>
        <v>5617.3983640599999</v>
      </c>
    </row>
    <row r="114" spans="1:25" ht="15.75" x14ac:dyDescent="0.2">
      <c r="A114" s="35">
        <f t="shared" si="3"/>
        <v>44961</v>
      </c>
      <c r="B114" s="36">
        <f>SUMIFS(СВЦЭМ!$D$39:$D$782,СВЦЭМ!$A$39:$A$782,$A114,СВЦЭМ!$B$39:$B$782,B$110)+'СЕТ СН'!$I$14+СВЦЭМ!$D$10+'СЕТ СН'!$I$5-'СЕТ СН'!$I$24</f>
        <v>5775.9987489800005</v>
      </c>
      <c r="C114" s="36">
        <f>SUMIFS(СВЦЭМ!$D$39:$D$782,СВЦЭМ!$A$39:$A$782,$A114,СВЦЭМ!$B$39:$B$782,C$110)+'СЕТ СН'!$I$14+СВЦЭМ!$D$10+'СЕТ СН'!$I$5-'СЕТ СН'!$I$24</f>
        <v>5795.9042996999997</v>
      </c>
      <c r="D114" s="36">
        <f>SUMIFS(СВЦЭМ!$D$39:$D$782,СВЦЭМ!$A$39:$A$782,$A114,СВЦЭМ!$B$39:$B$782,D$110)+'СЕТ СН'!$I$14+СВЦЭМ!$D$10+'СЕТ СН'!$I$5-'СЕТ СН'!$I$24</f>
        <v>5797.32697345</v>
      </c>
      <c r="E114" s="36">
        <f>SUMIFS(СВЦЭМ!$D$39:$D$782,СВЦЭМ!$A$39:$A$782,$A114,СВЦЭМ!$B$39:$B$782,E$110)+'СЕТ СН'!$I$14+СВЦЭМ!$D$10+'СЕТ СН'!$I$5-'СЕТ СН'!$I$24</f>
        <v>5788.93719676</v>
      </c>
      <c r="F114" s="36">
        <f>SUMIFS(СВЦЭМ!$D$39:$D$782,СВЦЭМ!$A$39:$A$782,$A114,СВЦЭМ!$B$39:$B$782,F$110)+'СЕТ СН'!$I$14+СВЦЭМ!$D$10+'СЕТ СН'!$I$5-'СЕТ СН'!$I$24</f>
        <v>5785.5895130500003</v>
      </c>
      <c r="G114" s="36">
        <f>SUMIFS(СВЦЭМ!$D$39:$D$782,СВЦЭМ!$A$39:$A$782,$A114,СВЦЭМ!$B$39:$B$782,G$110)+'СЕТ СН'!$I$14+СВЦЭМ!$D$10+'СЕТ СН'!$I$5-'СЕТ СН'!$I$24</f>
        <v>5759.0118060799996</v>
      </c>
      <c r="H114" s="36">
        <f>SUMIFS(СВЦЭМ!$D$39:$D$782,СВЦЭМ!$A$39:$A$782,$A114,СВЦЭМ!$B$39:$B$782,H$110)+'СЕТ СН'!$I$14+СВЦЭМ!$D$10+'СЕТ СН'!$I$5-'СЕТ СН'!$I$24</f>
        <v>5700.18702691</v>
      </c>
      <c r="I114" s="36">
        <f>SUMIFS(СВЦЭМ!$D$39:$D$782,СВЦЭМ!$A$39:$A$782,$A114,СВЦЭМ!$B$39:$B$782,I$110)+'СЕТ СН'!$I$14+СВЦЭМ!$D$10+'СЕТ СН'!$I$5-'СЕТ СН'!$I$24</f>
        <v>5630.1873726699996</v>
      </c>
      <c r="J114" s="36">
        <f>SUMIFS(СВЦЭМ!$D$39:$D$782,СВЦЭМ!$A$39:$A$782,$A114,СВЦЭМ!$B$39:$B$782,J$110)+'СЕТ СН'!$I$14+СВЦЭМ!$D$10+'СЕТ СН'!$I$5-'СЕТ СН'!$I$24</f>
        <v>5567.2488698799998</v>
      </c>
      <c r="K114" s="36">
        <f>SUMIFS(СВЦЭМ!$D$39:$D$782,СВЦЭМ!$A$39:$A$782,$A114,СВЦЭМ!$B$39:$B$782,K$110)+'СЕТ СН'!$I$14+СВЦЭМ!$D$10+'СЕТ СН'!$I$5-'СЕТ СН'!$I$24</f>
        <v>5564.3187668999999</v>
      </c>
      <c r="L114" s="36">
        <f>SUMIFS(СВЦЭМ!$D$39:$D$782,СВЦЭМ!$A$39:$A$782,$A114,СВЦЭМ!$B$39:$B$782,L$110)+'СЕТ СН'!$I$14+СВЦЭМ!$D$10+'СЕТ СН'!$I$5-'СЕТ СН'!$I$24</f>
        <v>5579.8247458400001</v>
      </c>
      <c r="M114" s="36">
        <f>SUMIFS(СВЦЭМ!$D$39:$D$782,СВЦЭМ!$A$39:$A$782,$A114,СВЦЭМ!$B$39:$B$782,M$110)+'СЕТ СН'!$I$14+СВЦЭМ!$D$10+'СЕТ СН'!$I$5-'СЕТ СН'!$I$24</f>
        <v>5592.8718527800002</v>
      </c>
      <c r="N114" s="36">
        <f>SUMIFS(СВЦЭМ!$D$39:$D$782,СВЦЭМ!$A$39:$A$782,$A114,СВЦЭМ!$B$39:$B$782,N$110)+'СЕТ СН'!$I$14+СВЦЭМ!$D$10+'СЕТ СН'!$I$5-'СЕТ СН'!$I$24</f>
        <v>5630.5803470400006</v>
      </c>
      <c r="O114" s="36">
        <f>SUMIFS(СВЦЭМ!$D$39:$D$782,СВЦЭМ!$A$39:$A$782,$A114,СВЦЭМ!$B$39:$B$782,O$110)+'СЕТ СН'!$I$14+СВЦЭМ!$D$10+'СЕТ СН'!$I$5-'СЕТ СН'!$I$24</f>
        <v>5651.2295508099996</v>
      </c>
      <c r="P114" s="36">
        <f>SUMIFS(СВЦЭМ!$D$39:$D$782,СВЦЭМ!$A$39:$A$782,$A114,СВЦЭМ!$B$39:$B$782,P$110)+'СЕТ СН'!$I$14+СВЦЭМ!$D$10+'СЕТ СН'!$I$5-'СЕТ СН'!$I$24</f>
        <v>5670.6312784399997</v>
      </c>
      <c r="Q114" s="36">
        <f>SUMIFS(СВЦЭМ!$D$39:$D$782,СВЦЭМ!$A$39:$A$782,$A114,СВЦЭМ!$B$39:$B$782,Q$110)+'СЕТ СН'!$I$14+СВЦЭМ!$D$10+'СЕТ СН'!$I$5-'СЕТ СН'!$I$24</f>
        <v>5675.7181703900005</v>
      </c>
      <c r="R114" s="36">
        <f>SUMIFS(СВЦЭМ!$D$39:$D$782,СВЦЭМ!$A$39:$A$782,$A114,СВЦЭМ!$B$39:$B$782,R$110)+'СЕТ СН'!$I$14+СВЦЭМ!$D$10+'СЕТ СН'!$I$5-'СЕТ СН'!$I$24</f>
        <v>5651.84486844</v>
      </c>
      <c r="S114" s="36">
        <f>SUMIFS(СВЦЭМ!$D$39:$D$782,СВЦЭМ!$A$39:$A$782,$A114,СВЦЭМ!$B$39:$B$782,S$110)+'СЕТ СН'!$I$14+СВЦЭМ!$D$10+'СЕТ СН'!$I$5-'СЕТ СН'!$I$24</f>
        <v>5608.0964662000006</v>
      </c>
      <c r="T114" s="36">
        <f>SUMIFS(СВЦЭМ!$D$39:$D$782,СВЦЭМ!$A$39:$A$782,$A114,СВЦЭМ!$B$39:$B$782,T$110)+'СЕТ СН'!$I$14+СВЦЭМ!$D$10+'СЕТ СН'!$I$5-'СЕТ СН'!$I$24</f>
        <v>5625.5532389399996</v>
      </c>
      <c r="U114" s="36">
        <f>SUMIFS(СВЦЭМ!$D$39:$D$782,СВЦЭМ!$A$39:$A$782,$A114,СВЦЭМ!$B$39:$B$782,U$110)+'СЕТ СН'!$I$14+СВЦЭМ!$D$10+'СЕТ СН'!$I$5-'СЕТ СН'!$I$24</f>
        <v>5633.2327860000005</v>
      </c>
      <c r="V114" s="36">
        <f>SUMIFS(СВЦЭМ!$D$39:$D$782,СВЦЭМ!$A$39:$A$782,$A114,СВЦЭМ!$B$39:$B$782,V$110)+'СЕТ СН'!$I$14+СВЦЭМ!$D$10+'СЕТ СН'!$I$5-'СЕТ СН'!$I$24</f>
        <v>5642.9890018000006</v>
      </c>
      <c r="W114" s="36">
        <f>SUMIFS(СВЦЭМ!$D$39:$D$782,СВЦЭМ!$A$39:$A$782,$A114,СВЦЭМ!$B$39:$B$782,W$110)+'СЕТ СН'!$I$14+СВЦЭМ!$D$10+'СЕТ СН'!$I$5-'СЕТ СН'!$I$24</f>
        <v>5677.7276139699998</v>
      </c>
      <c r="X114" s="36">
        <f>SUMIFS(СВЦЭМ!$D$39:$D$782,СВЦЭМ!$A$39:$A$782,$A114,СВЦЭМ!$B$39:$B$782,X$110)+'СЕТ СН'!$I$14+СВЦЭМ!$D$10+'СЕТ СН'!$I$5-'СЕТ СН'!$I$24</f>
        <v>5693.4962390399996</v>
      </c>
      <c r="Y114" s="36">
        <f>SUMIFS(СВЦЭМ!$D$39:$D$782,СВЦЭМ!$A$39:$A$782,$A114,СВЦЭМ!$B$39:$B$782,Y$110)+'СЕТ СН'!$I$14+СВЦЭМ!$D$10+'СЕТ СН'!$I$5-'СЕТ СН'!$I$24</f>
        <v>5713.0626656900004</v>
      </c>
    </row>
    <row r="115" spans="1:25" ht="15.75" x14ac:dyDescent="0.2">
      <c r="A115" s="35">
        <f t="shared" si="3"/>
        <v>44962</v>
      </c>
      <c r="B115" s="36">
        <f>SUMIFS(СВЦЭМ!$D$39:$D$782,СВЦЭМ!$A$39:$A$782,$A115,СВЦЭМ!$B$39:$B$782,B$110)+'СЕТ СН'!$I$14+СВЦЭМ!$D$10+'СЕТ СН'!$I$5-'СЕТ СН'!$I$24</f>
        <v>5636.0533996599997</v>
      </c>
      <c r="C115" s="36">
        <f>SUMIFS(СВЦЭМ!$D$39:$D$782,СВЦЭМ!$A$39:$A$782,$A115,СВЦЭМ!$B$39:$B$782,C$110)+'СЕТ СН'!$I$14+СВЦЭМ!$D$10+'СЕТ СН'!$I$5-'СЕТ СН'!$I$24</f>
        <v>5673.0558648400001</v>
      </c>
      <c r="D115" s="36">
        <f>SUMIFS(СВЦЭМ!$D$39:$D$782,СВЦЭМ!$A$39:$A$782,$A115,СВЦЭМ!$B$39:$B$782,D$110)+'СЕТ СН'!$I$14+СВЦЭМ!$D$10+'СЕТ СН'!$I$5-'СЕТ СН'!$I$24</f>
        <v>5672.46095203</v>
      </c>
      <c r="E115" s="36">
        <f>SUMIFS(СВЦЭМ!$D$39:$D$782,СВЦЭМ!$A$39:$A$782,$A115,СВЦЭМ!$B$39:$B$782,E$110)+'СЕТ СН'!$I$14+СВЦЭМ!$D$10+'СЕТ СН'!$I$5-'СЕТ СН'!$I$24</f>
        <v>5654.1669769600003</v>
      </c>
      <c r="F115" s="36">
        <f>SUMIFS(СВЦЭМ!$D$39:$D$782,СВЦЭМ!$A$39:$A$782,$A115,СВЦЭМ!$B$39:$B$782,F$110)+'СЕТ СН'!$I$14+СВЦЭМ!$D$10+'СЕТ СН'!$I$5-'СЕТ СН'!$I$24</f>
        <v>5648.2436819900004</v>
      </c>
      <c r="G115" s="36">
        <f>SUMIFS(СВЦЭМ!$D$39:$D$782,СВЦЭМ!$A$39:$A$782,$A115,СВЦЭМ!$B$39:$B$782,G$110)+'СЕТ СН'!$I$14+СВЦЭМ!$D$10+'СЕТ СН'!$I$5-'СЕТ СН'!$I$24</f>
        <v>5641.0559566900001</v>
      </c>
      <c r="H115" s="36">
        <f>SUMIFS(СВЦЭМ!$D$39:$D$782,СВЦЭМ!$A$39:$A$782,$A115,СВЦЭМ!$B$39:$B$782,H$110)+'СЕТ СН'!$I$14+СВЦЭМ!$D$10+'СЕТ СН'!$I$5-'СЕТ СН'!$I$24</f>
        <v>5607.95811658</v>
      </c>
      <c r="I115" s="36">
        <f>SUMIFS(СВЦЭМ!$D$39:$D$782,СВЦЭМ!$A$39:$A$782,$A115,СВЦЭМ!$B$39:$B$782,I$110)+'СЕТ СН'!$I$14+СВЦЭМ!$D$10+'СЕТ СН'!$I$5-'СЕТ СН'!$I$24</f>
        <v>5543.85457064</v>
      </c>
      <c r="J115" s="36">
        <f>SUMIFS(СВЦЭМ!$D$39:$D$782,СВЦЭМ!$A$39:$A$782,$A115,СВЦЭМ!$B$39:$B$782,J$110)+'СЕТ СН'!$I$14+СВЦЭМ!$D$10+'СЕТ СН'!$I$5-'СЕТ СН'!$I$24</f>
        <v>5487.9549981</v>
      </c>
      <c r="K115" s="36">
        <f>SUMIFS(СВЦЭМ!$D$39:$D$782,СВЦЭМ!$A$39:$A$782,$A115,СВЦЭМ!$B$39:$B$782,K$110)+'СЕТ СН'!$I$14+СВЦЭМ!$D$10+'СЕТ СН'!$I$5-'СЕТ СН'!$I$24</f>
        <v>5457.6730978200003</v>
      </c>
      <c r="L115" s="36">
        <f>SUMIFS(СВЦЭМ!$D$39:$D$782,СВЦЭМ!$A$39:$A$782,$A115,СВЦЭМ!$B$39:$B$782,L$110)+'СЕТ СН'!$I$14+СВЦЭМ!$D$10+'СЕТ СН'!$I$5-'СЕТ СН'!$I$24</f>
        <v>5455.2318860200003</v>
      </c>
      <c r="M115" s="36">
        <f>SUMIFS(СВЦЭМ!$D$39:$D$782,СВЦЭМ!$A$39:$A$782,$A115,СВЦЭМ!$B$39:$B$782,M$110)+'СЕТ СН'!$I$14+СВЦЭМ!$D$10+'СЕТ СН'!$I$5-'СЕТ СН'!$I$24</f>
        <v>5487.1166565800004</v>
      </c>
      <c r="N115" s="36">
        <f>SUMIFS(СВЦЭМ!$D$39:$D$782,СВЦЭМ!$A$39:$A$782,$A115,СВЦЭМ!$B$39:$B$782,N$110)+'СЕТ СН'!$I$14+СВЦЭМ!$D$10+'СЕТ СН'!$I$5-'СЕТ СН'!$I$24</f>
        <v>5528.0234074999998</v>
      </c>
      <c r="O115" s="36">
        <f>SUMIFS(СВЦЭМ!$D$39:$D$782,СВЦЭМ!$A$39:$A$782,$A115,СВЦЭМ!$B$39:$B$782,O$110)+'СЕТ СН'!$I$14+СВЦЭМ!$D$10+'СЕТ СН'!$I$5-'СЕТ СН'!$I$24</f>
        <v>5548.4296367000006</v>
      </c>
      <c r="P115" s="36">
        <f>SUMIFS(СВЦЭМ!$D$39:$D$782,СВЦЭМ!$A$39:$A$782,$A115,СВЦЭМ!$B$39:$B$782,P$110)+'СЕТ СН'!$I$14+СВЦЭМ!$D$10+'СЕТ СН'!$I$5-'СЕТ СН'!$I$24</f>
        <v>5604.4806423</v>
      </c>
      <c r="Q115" s="36">
        <f>SUMIFS(СВЦЭМ!$D$39:$D$782,СВЦЭМ!$A$39:$A$782,$A115,СВЦЭМ!$B$39:$B$782,Q$110)+'СЕТ СН'!$I$14+СВЦЭМ!$D$10+'СЕТ СН'!$I$5-'СЕТ СН'!$I$24</f>
        <v>5618.0534627799998</v>
      </c>
      <c r="R115" s="36">
        <f>SUMIFS(СВЦЭМ!$D$39:$D$782,СВЦЭМ!$A$39:$A$782,$A115,СВЦЭМ!$B$39:$B$782,R$110)+'СЕТ СН'!$I$14+СВЦЭМ!$D$10+'СЕТ СН'!$I$5-'СЕТ СН'!$I$24</f>
        <v>5595.7085246000006</v>
      </c>
      <c r="S115" s="36">
        <f>SUMIFS(СВЦЭМ!$D$39:$D$782,СВЦЭМ!$A$39:$A$782,$A115,СВЦЭМ!$B$39:$B$782,S$110)+'СЕТ СН'!$I$14+СВЦЭМ!$D$10+'СЕТ СН'!$I$5-'СЕТ СН'!$I$24</f>
        <v>5534.3412640999995</v>
      </c>
      <c r="T115" s="36">
        <f>SUMIFS(СВЦЭМ!$D$39:$D$782,СВЦЭМ!$A$39:$A$782,$A115,СВЦЭМ!$B$39:$B$782,T$110)+'СЕТ СН'!$I$14+СВЦЭМ!$D$10+'СЕТ СН'!$I$5-'СЕТ СН'!$I$24</f>
        <v>5478.7310681099998</v>
      </c>
      <c r="U115" s="36">
        <f>SUMIFS(СВЦЭМ!$D$39:$D$782,СВЦЭМ!$A$39:$A$782,$A115,СВЦЭМ!$B$39:$B$782,U$110)+'СЕТ СН'!$I$14+СВЦЭМ!$D$10+'СЕТ СН'!$I$5-'СЕТ СН'!$I$24</f>
        <v>5503.6236853</v>
      </c>
      <c r="V115" s="36">
        <f>SUMIFS(СВЦЭМ!$D$39:$D$782,СВЦЭМ!$A$39:$A$782,$A115,СВЦЭМ!$B$39:$B$782,V$110)+'СЕТ СН'!$I$14+СВЦЭМ!$D$10+'СЕТ СН'!$I$5-'СЕТ СН'!$I$24</f>
        <v>5518.2115748100005</v>
      </c>
      <c r="W115" s="36">
        <f>SUMIFS(СВЦЭМ!$D$39:$D$782,СВЦЭМ!$A$39:$A$782,$A115,СВЦЭМ!$B$39:$B$782,W$110)+'СЕТ СН'!$I$14+СВЦЭМ!$D$10+'СЕТ СН'!$I$5-'СЕТ СН'!$I$24</f>
        <v>5548.1678774900001</v>
      </c>
      <c r="X115" s="36">
        <f>SUMIFS(СВЦЭМ!$D$39:$D$782,СВЦЭМ!$A$39:$A$782,$A115,СВЦЭМ!$B$39:$B$782,X$110)+'СЕТ СН'!$I$14+СВЦЭМ!$D$10+'СЕТ СН'!$I$5-'СЕТ СН'!$I$24</f>
        <v>5571.5724772200001</v>
      </c>
      <c r="Y115" s="36">
        <f>SUMIFS(СВЦЭМ!$D$39:$D$782,СВЦЭМ!$A$39:$A$782,$A115,СВЦЭМ!$B$39:$B$782,Y$110)+'СЕТ СН'!$I$14+СВЦЭМ!$D$10+'СЕТ СН'!$I$5-'СЕТ СН'!$I$24</f>
        <v>5598.2727182099998</v>
      </c>
    </row>
    <row r="116" spans="1:25" ht="15.75" x14ac:dyDescent="0.2">
      <c r="A116" s="35">
        <f t="shared" si="3"/>
        <v>44963</v>
      </c>
      <c r="B116" s="36">
        <f>SUMIFS(СВЦЭМ!$D$39:$D$782,СВЦЭМ!$A$39:$A$782,$A116,СВЦЭМ!$B$39:$B$782,B$110)+'СЕТ СН'!$I$14+СВЦЭМ!$D$10+'СЕТ СН'!$I$5-'СЕТ СН'!$I$24</f>
        <v>5634.9550348800003</v>
      </c>
      <c r="C116" s="36">
        <f>SUMIFS(СВЦЭМ!$D$39:$D$782,СВЦЭМ!$A$39:$A$782,$A116,СВЦЭМ!$B$39:$B$782,C$110)+'СЕТ СН'!$I$14+СВЦЭМ!$D$10+'СЕТ СН'!$I$5-'СЕТ СН'!$I$24</f>
        <v>5674.6199013799996</v>
      </c>
      <c r="D116" s="36">
        <f>SUMIFS(СВЦЭМ!$D$39:$D$782,СВЦЭМ!$A$39:$A$782,$A116,СВЦЭМ!$B$39:$B$782,D$110)+'СЕТ СН'!$I$14+СВЦЭМ!$D$10+'СЕТ СН'!$I$5-'СЕТ СН'!$I$24</f>
        <v>5673.8404891</v>
      </c>
      <c r="E116" s="36">
        <f>SUMIFS(СВЦЭМ!$D$39:$D$782,СВЦЭМ!$A$39:$A$782,$A116,СВЦЭМ!$B$39:$B$782,E$110)+'СЕТ СН'!$I$14+СВЦЭМ!$D$10+'СЕТ СН'!$I$5-'СЕТ СН'!$I$24</f>
        <v>5657.1491496300005</v>
      </c>
      <c r="F116" s="36">
        <f>SUMIFS(СВЦЭМ!$D$39:$D$782,СВЦЭМ!$A$39:$A$782,$A116,СВЦЭМ!$B$39:$B$782,F$110)+'СЕТ СН'!$I$14+СВЦЭМ!$D$10+'СЕТ СН'!$I$5-'СЕТ СН'!$I$24</f>
        <v>5673.8423723899996</v>
      </c>
      <c r="G116" s="36">
        <f>SUMIFS(СВЦЭМ!$D$39:$D$782,СВЦЭМ!$A$39:$A$782,$A116,СВЦЭМ!$B$39:$B$782,G$110)+'СЕТ СН'!$I$14+СВЦЭМ!$D$10+'СЕТ СН'!$I$5-'СЕТ СН'!$I$24</f>
        <v>5616.4982086999999</v>
      </c>
      <c r="H116" s="36">
        <f>SUMIFS(СВЦЭМ!$D$39:$D$782,СВЦЭМ!$A$39:$A$782,$A116,СВЦЭМ!$B$39:$B$782,H$110)+'СЕТ СН'!$I$14+СВЦЭМ!$D$10+'СЕТ СН'!$I$5-'СЕТ СН'!$I$24</f>
        <v>5578.5059206300002</v>
      </c>
      <c r="I116" s="36">
        <f>SUMIFS(СВЦЭМ!$D$39:$D$782,СВЦЭМ!$A$39:$A$782,$A116,СВЦЭМ!$B$39:$B$782,I$110)+'СЕТ СН'!$I$14+СВЦЭМ!$D$10+'СЕТ СН'!$I$5-'СЕТ СН'!$I$24</f>
        <v>5541.5895722599998</v>
      </c>
      <c r="J116" s="36">
        <f>SUMIFS(СВЦЭМ!$D$39:$D$782,СВЦЭМ!$A$39:$A$782,$A116,СВЦЭМ!$B$39:$B$782,J$110)+'СЕТ СН'!$I$14+СВЦЭМ!$D$10+'СЕТ СН'!$I$5-'СЕТ СН'!$I$24</f>
        <v>5524.5106042799998</v>
      </c>
      <c r="K116" s="36">
        <f>SUMIFS(СВЦЭМ!$D$39:$D$782,СВЦЭМ!$A$39:$A$782,$A116,СВЦЭМ!$B$39:$B$782,K$110)+'СЕТ СН'!$I$14+СВЦЭМ!$D$10+'СЕТ СН'!$I$5-'СЕТ СН'!$I$24</f>
        <v>5536.16055469</v>
      </c>
      <c r="L116" s="36">
        <f>SUMIFS(СВЦЭМ!$D$39:$D$782,СВЦЭМ!$A$39:$A$782,$A116,СВЦЭМ!$B$39:$B$782,L$110)+'СЕТ СН'!$I$14+СВЦЭМ!$D$10+'СЕТ СН'!$I$5-'СЕТ СН'!$I$24</f>
        <v>5535.6997198200006</v>
      </c>
      <c r="M116" s="36">
        <f>SUMIFS(СВЦЭМ!$D$39:$D$782,СВЦЭМ!$A$39:$A$782,$A116,СВЦЭМ!$B$39:$B$782,M$110)+'СЕТ СН'!$I$14+СВЦЭМ!$D$10+'СЕТ СН'!$I$5-'СЕТ СН'!$I$24</f>
        <v>5553.8053494800006</v>
      </c>
      <c r="N116" s="36">
        <f>SUMIFS(СВЦЭМ!$D$39:$D$782,СВЦЭМ!$A$39:$A$782,$A116,СВЦЭМ!$B$39:$B$782,N$110)+'СЕТ СН'!$I$14+СВЦЭМ!$D$10+'СЕТ СН'!$I$5-'СЕТ СН'!$I$24</f>
        <v>5573.3916445300001</v>
      </c>
      <c r="O116" s="36">
        <f>SUMIFS(СВЦЭМ!$D$39:$D$782,СВЦЭМ!$A$39:$A$782,$A116,СВЦЭМ!$B$39:$B$782,O$110)+'СЕТ СН'!$I$14+СВЦЭМ!$D$10+'СЕТ СН'!$I$5-'СЕТ СН'!$I$24</f>
        <v>5573.3674957399999</v>
      </c>
      <c r="P116" s="36">
        <f>SUMIFS(СВЦЭМ!$D$39:$D$782,СВЦЭМ!$A$39:$A$782,$A116,СВЦЭМ!$B$39:$B$782,P$110)+'СЕТ СН'!$I$14+СВЦЭМ!$D$10+'СЕТ СН'!$I$5-'СЕТ СН'!$I$24</f>
        <v>5574.3197192300004</v>
      </c>
      <c r="Q116" s="36">
        <f>SUMIFS(СВЦЭМ!$D$39:$D$782,СВЦЭМ!$A$39:$A$782,$A116,СВЦЭМ!$B$39:$B$782,Q$110)+'СЕТ СН'!$I$14+СВЦЭМ!$D$10+'СЕТ СН'!$I$5-'СЕТ СН'!$I$24</f>
        <v>5568.8560777599996</v>
      </c>
      <c r="R116" s="36">
        <f>SUMIFS(СВЦЭМ!$D$39:$D$782,СВЦЭМ!$A$39:$A$782,$A116,СВЦЭМ!$B$39:$B$782,R$110)+'СЕТ СН'!$I$14+СВЦЭМ!$D$10+'СЕТ СН'!$I$5-'СЕТ СН'!$I$24</f>
        <v>5595.4155036600005</v>
      </c>
      <c r="S116" s="36">
        <f>SUMIFS(СВЦЭМ!$D$39:$D$782,СВЦЭМ!$A$39:$A$782,$A116,СВЦЭМ!$B$39:$B$782,S$110)+'СЕТ СН'!$I$14+СВЦЭМ!$D$10+'СЕТ СН'!$I$5-'СЕТ СН'!$I$24</f>
        <v>5529.5523536999999</v>
      </c>
      <c r="T116" s="36">
        <f>SUMIFS(СВЦЭМ!$D$39:$D$782,СВЦЭМ!$A$39:$A$782,$A116,СВЦЭМ!$B$39:$B$782,T$110)+'СЕТ СН'!$I$14+СВЦЭМ!$D$10+'СЕТ СН'!$I$5-'СЕТ СН'!$I$24</f>
        <v>5538.0916687700001</v>
      </c>
      <c r="U116" s="36">
        <f>SUMIFS(СВЦЭМ!$D$39:$D$782,СВЦЭМ!$A$39:$A$782,$A116,СВЦЭМ!$B$39:$B$782,U$110)+'СЕТ СН'!$I$14+СВЦЭМ!$D$10+'СЕТ СН'!$I$5-'СЕТ СН'!$I$24</f>
        <v>5546.5297401500002</v>
      </c>
      <c r="V116" s="36">
        <f>SUMIFS(СВЦЭМ!$D$39:$D$782,СВЦЭМ!$A$39:$A$782,$A116,СВЦЭМ!$B$39:$B$782,V$110)+'СЕТ СН'!$I$14+СВЦЭМ!$D$10+'СЕТ СН'!$I$5-'СЕТ СН'!$I$24</f>
        <v>5551.6686767700003</v>
      </c>
      <c r="W116" s="36">
        <f>SUMIFS(СВЦЭМ!$D$39:$D$782,СВЦЭМ!$A$39:$A$782,$A116,СВЦЭМ!$B$39:$B$782,W$110)+'СЕТ СН'!$I$14+СВЦЭМ!$D$10+'СЕТ СН'!$I$5-'СЕТ СН'!$I$24</f>
        <v>5536.1366170800002</v>
      </c>
      <c r="X116" s="36">
        <f>SUMIFS(СВЦЭМ!$D$39:$D$782,СВЦЭМ!$A$39:$A$782,$A116,СВЦЭМ!$B$39:$B$782,X$110)+'СЕТ СН'!$I$14+СВЦЭМ!$D$10+'СЕТ СН'!$I$5-'СЕТ СН'!$I$24</f>
        <v>5572.7756158600005</v>
      </c>
      <c r="Y116" s="36">
        <f>SUMIFS(СВЦЭМ!$D$39:$D$782,СВЦЭМ!$A$39:$A$782,$A116,СВЦЭМ!$B$39:$B$782,Y$110)+'СЕТ СН'!$I$14+СВЦЭМ!$D$10+'СЕТ СН'!$I$5-'СЕТ СН'!$I$24</f>
        <v>5598.1612570300003</v>
      </c>
    </row>
    <row r="117" spans="1:25" ht="15.75" x14ac:dyDescent="0.2">
      <c r="A117" s="35">
        <f t="shared" si="3"/>
        <v>44964</v>
      </c>
      <c r="B117" s="36">
        <f>SUMIFS(СВЦЭМ!$D$39:$D$782,СВЦЭМ!$A$39:$A$782,$A117,СВЦЭМ!$B$39:$B$782,B$110)+'СЕТ СН'!$I$14+СВЦЭМ!$D$10+'СЕТ СН'!$I$5-'СЕТ СН'!$I$24</f>
        <v>5603.9078558700003</v>
      </c>
      <c r="C117" s="36">
        <f>SUMIFS(СВЦЭМ!$D$39:$D$782,СВЦЭМ!$A$39:$A$782,$A117,СВЦЭМ!$B$39:$B$782,C$110)+'СЕТ СН'!$I$14+СВЦЭМ!$D$10+'СЕТ СН'!$I$5-'СЕТ СН'!$I$24</f>
        <v>5641.0462444599998</v>
      </c>
      <c r="D117" s="36">
        <f>SUMIFS(СВЦЭМ!$D$39:$D$782,СВЦЭМ!$A$39:$A$782,$A117,СВЦЭМ!$B$39:$B$782,D$110)+'СЕТ СН'!$I$14+СВЦЭМ!$D$10+'СЕТ СН'!$I$5-'СЕТ СН'!$I$24</f>
        <v>5638.1799437099999</v>
      </c>
      <c r="E117" s="36">
        <f>SUMIFS(СВЦЭМ!$D$39:$D$782,СВЦЭМ!$A$39:$A$782,$A117,СВЦЭМ!$B$39:$B$782,E$110)+'СЕТ СН'!$I$14+СВЦЭМ!$D$10+'СЕТ СН'!$I$5-'СЕТ СН'!$I$24</f>
        <v>5633.3169104799999</v>
      </c>
      <c r="F117" s="36">
        <f>SUMIFS(СВЦЭМ!$D$39:$D$782,СВЦЭМ!$A$39:$A$782,$A117,СВЦЭМ!$B$39:$B$782,F$110)+'СЕТ СН'!$I$14+СВЦЭМ!$D$10+'СЕТ СН'!$I$5-'СЕТ СН'!$I$24</f>
        <v>5635.5329312900003</v>
      </c>
      <c r="G117" s="36">
        <f>SUMIFS(СВЦЭМ!$D$39:$D$782,СВЦЭМ!$A$39:$A$782,$A117,СВЦЭМ!$B$39:$B$782,G$110)+'СЕТ СН'!$I$14+СВЦЭМ!$D$10+'СЕТ СН'!$I$5-'СЕТ СН'!$I$24</f>
        <v>5648.34146865</v>
      </c>
      <c r="H117" s="36">
        <f>SUMIFS(СВЦЭМ!$D$39:$D$782,СВЦЭМ!$A$39:$A$782,$A117,СВЦЭМ!$B$39:$B$782,H$110)+'СЕТ СН'!$I$14+СВЦЭМ!$D$10+'СЕТ СН'!$I$5-'СЕТ СН'!$I$24</f>
        <v>5604.4944027299998</v>
      </c>
      <c r="I117" s="36">
        <f>SUMIFS(СВЦЭМ!$D$39:$D$782,СВЦЭМ!$A$39:$A$782,$A117,СВЦЭМ!$B$39:$B$782,I$110)+'СЕТ СН'!$I$14+СВЦЭМ!$D$10+'СЕТ СН'!$I$5-'СЕТ СН'!$I$24</f>
        <v>5570.0598457400001</v>
      </c>
      <c r="J117" s="36">
        <f>SUMIFS(СВЦЭМ!$D$39:$D$782,СВЦЭМ!$A$39:$A$782,$A117,СВЦЭМ!$B$39:$B$782,J$110)+'СЕТ СН'!$I$14+СВЦЭМ!$D$10+'СЕТ СН'!$I$5-'СЕТ СН'!$I$24</f>
        <v>5525.6942115399997</v>
      </c>
      <c r="K117" s="36">
        <f>SUMIFS(СВЦЭМ!$D$39:$D$782,СВЦЭМ!$A$39:$A$782,$A117,СВЦЭМ!$B$39:$B$782,K$110)+'СЕТ СН'!$I$14+СВЦЭМ!$D$10+'СЕТ СН'!$I$5-'СЕТ СН'!$I$24</f>
        <v>5520.2848552100004</v>
      </c>
      <c r="L117" s="36">
        <f>SUMIFS(СВЦЭМ!$D$39:$D$782,СВЦЭМ!$A$39:$A$782,$A117,СВЦЭМ!$B$39:$B$782,L$110)+'СЕТ СН'!$I$14+СВЦЭМ!$D$10+'СЕТ СН'!$I$5-'СЕТ СН'!$I$24</f>
        <v>5516.47195173</v>
      </c>
      <c r="M117" s="36">
        <f>SUMIFS(СВЦЭМ!$D$39:$D$782,СВЦЭМ!$A$39:$A$782,$A117,СВЦЭМ!$B$39:$B$782,M$110)+'СЕТ СН'!$I$14+СВЦЭМ!$D$10+'СЕТ СН'!$I$5-'СЕТ СН'!$I$24</f>
        <v>5548.8688662000004</v>
      </c>
      <c r="N117" s="36">
        <f>SUMIFS(СВЦЭМ!$D$39:$D$782,СВЦЭМ!$A$39:$A$782,$A117,СВЦЭМ!$B$39:$B$782,N$110)+'СЕТ СН'!$I$14+СВЦЭМ!$D$10+'СЕТ СН'!$I$5-'СЕТ СН'!$I$24</f>
        <v>5559.5985108599998</v>
      </c>
      <c r="O117" s="36">
        <f>SUMIFS(СВЦЭМ!$D$39:$D$782,СВЦЭМ!$A$39:$A$782,$A117,СВЦЭМ!$B$39:$B$782,O$110)+'СЕТ СН'!$I$14+СВЦЭМ!$D$10+'СЕТ СН'!$I$5-'СЕТ СН'!$I$24</f>
        <v>5571.9403315</v>
      </c>
      <c r="P117" s="36">
        <f>SUMIFS(СВЦЭМ!$D$39:$D$782,СВЦЭМ!$A$39:$A$782,$A117,СВЦЭМ!$B$39:$B$782,P$110)+'СЕТ СН'!$I$14+СВЦЭМ!$D$10+'СЕТ СН'!$I$5-'СЕТ СН'!$I$24</f>
        <v>5586.8661108699998</v>
      </c>
      <c r="Q117" s="36">
        <f>SUMIFS(СВЦЭМ!$D$39:$D$782,СВЦЭМ!$A$39:$A$782,$A117,СВЦЭМ!$B$39:$B$782,Q$110)+'СЕТ СН'!$I$14+СВЦЭМ!$D$10+'СЕТ СН'!$I$5-'СЕТ СН'!$I$24</f>
        <v>5599.7886516099998</v>
      </c>
      <c r="R117" s="36">
        <f>SUMIFS(СВЦЭМ!$D$39:$D$782,СВЦЭМ!$A$39:$A$782,$A117,СВЦЭМ!$B$39:$B$782,R$110)+'СЕТ СН'!$I$14+СВЦЭМ!$D$10+'СЕТ СН'!$I$5-'СЕТ СН'!$I$24</f>
        <v>5600.08938081</v>
      </c>
      <c r="S117" s="36">
        <f>SUMIFS(СВЦЭМ!$D$39:$D$782,СВЦЭМ!$A$39:$A$782,$A117,СВЦЭМ!$B$39:$B$782,S$110)+'СЕТ СН'!$I$14+СВЦЭМ!$D$10+'СЕТ СН'!$I$5-'СЕТ СН'!$I$24</f>
        <v>5551.1716178400002</v>
      </c>
      <c r="T117" s="36">
        <f>SUMIFS(СВЦЭМ!$D$39:$D$782,СВЦЭМ!$A$39:$A$782,$A117,СВЦЭМ!$B$39:$B$782,T$110)+'СЕТ СН'!$I$14+СВЦЭМ!$D$10+'СЕТ СН'!$I$5-'СЕТ СН'!$I$24</f>
        <v>5502.2520567700003</v>
      </c>
      <c r="U117" s="36">
        <f>SUMIFS(СВЦЭМ!$D$39:$D$782,СВЦЭМ!$A$39:$A$782,$A117,СВЦЭМ!$B$39:$B$782,U$110)+'СЕТ СН'!$I$14+СВЦЭМ!$D$10+'СЕТ СН'!$I$5-'СЕТ СН'!$I$24</f>
        <v>5538.9537328500001</v>
      </c>
      <c r="V117" s="36">
        <f>SUMIFS(СВЦЭМ!$D$39:$D$782,СВЦЭМ!$A$39:$A$782,$A117,СВЦЭМ!$B$39:$B$782,V$110)+'СЕТ СН'!$I$14+СВЦЭМ!$D$10+'СЕТ СН'!$I$5-'СЕТ СН'!$I$24</f>
        <v>5541.0808584300003</v>
      </c>
      <c r="W117" s="36">
        <f>SUMIFS(СВЦЭМ!$D$39:$D$782,СВЦЭМ!$A$39:$A$782,$A117,СВЦЭМ!$B$39:$B$782,W$110)+'СЕТ СН'!$I$14+СВЦЭМ!$D$10+'СЕТ СН'!$I$5-'СЕТ СН'!$I$24</f>
        <v>5528.6812351099998</v>
      </c>
      <c r="X117" s="36">
        <f>SUMIFS(СВЦЭМ!$D$39:$D$782,СВЦЭМ!$A$39:$A$782,$A117,СВЦЭМ!$B$39:$B$782,X$110)+'СЕТ СН'!$I$14+СВЦЭМ!$D$10+'СЕТ СН'!$I$5-'СЕТ СН'!$I$24</f>
        <v>5579.2178737599997</v>
      </c>
      <c r="Y117" s="36">
        <f>SUMIFS(СВЦЭМ!$D$39:$D$782,СВЦЭМ!$A$39:$A$782,$A117,СВЦЭМ!$B$39:$B$782,Y$110)+'СЕТ СН'!$I$14+СВЦЭМ!$D$10+'СЕТ СН'!$I$5-'СЕТ СН'!$I$24</f>
        <v>5599.2620254499998</v>
      </c>
    </row>
    <row r="118" spans="1:25" ht="15.75" x14ac:dyDescent="0.2">
      <c r="A118" s="35">
        <f t="shared" si="3"/>
        <v>44965</v>
      </c>
      <c r="B118" s="36">
        <f>SUMIFS(СВЦЭМ!$D$39:$D$782,СВЦЭМ!$A$39:$A$782,$A118,СВЦЭМ!$B$39:$B$782,B$110)+'СЕТ СН'!$I$14+СВЦЭМ!$D$10+'СЕТ СН'!$I$5-'СЕТ СН'!$I$24</f>
        <v>5549.18043287</v>
      </c>
      <c r="C118" s="36">
        <f>SUMIFS(СВЦЭМ!$D$39:$D$782,СВЦЭМ!$A$39:$A$782,$A118,СВЦЭМ!$B$39:$B$782,C$110)+'СЕТ СН'!$I$14+СВЦЭМ!$D$10+'СЕТ СН'!$I$5-'СЕТ СН'!$I$24</f>
        <v>5591.1592767900001</v>
      </c>
      <c r="D118" s="36">
        <f>SUMIFS(СВЦЭМ!$D$39:$D$782,СВЦЭМ!$A$39:$A$782,$A118,СВЦЭМ!$B$39:$B$782,D$110)+'СЕТ СН'!$I$14+СВЦЭМ!$D$10+'СЕТ СН'!$I$5-'СЕТ СН'!$I$24</f>
        <v>5611.1483066299998</v>
      </c>
      <c r="E118" s="36">
        <f>SUMIFS(СВЦЭМ!$D$39:$D$782,СВЦЭМ!$A$39:$A$782,$A118,СВЦЭМ!$B$39:$B$782,E$110)+'СЕТ СН'!$I$14+СВЦЭМ!$D$10+'СЕТ СН'!$I$5-'СЕТ СН'!$I$24</f>
        <v>5628.3814833599999</v>
      </c>
      <c r="F118" s="36">
        <f>SUMIFS(СВЦЭМ!$D$39:$D$782,СВЦЭМ!$A$39:$A$782,$A118,СВЦЭМ!$B$39:$B$782,F$110)+'СЕТ СН'!$I$14+СВЦЭМ!$D$10+'СЕТ СН'!$I$5-'СЕТ СН'!$I$24</f>
        <v>5617.5504017800004</v>
      </c>
      <c r="G118" s="36">
        <f>SUMIFS(СВЦЭМ!$D$39:$D$782,СВЦЭМ!$A$39:$A$782,$A118,СВЦЭМ!$B$39:$B$782,G$110)+'СЕТ СН'!$I$14+СВЦЭМ!$D$10+'СЕТ СН'!$I$5-'СЕТ СН'!$I$24</f>
        <v>5611.9612003100001</v>
      </c>
      <c r="H118" s="36">
        <f>SUMIFS(СВЦЭМ!$D$39:$D$782,СВЦЭМ!$A$39:$A$782,$A118,СВЦЭМ!$B$39:$B$782,H$110)+'СЕТ СН'!$I$14+СВЦЭМ!$D$10+'СЕТ СН'!$I$5-'СЕТ СН'!$I$24</f>
        <v>5545.6059722199998</v>
      </c>
      <c r="I118" s="36">
        <f>SUMIFS(СВЦЭМ!$D$39:$D$782,СВЦЭМ!$A$39:$A$782,$A118,СВЦЭМ!$B$39:$B$782,I$110)+'СЕТ СН'!$I$14+СВЦЭМ!$D$10+'СЕТ СН'!$I$5-'СЕТ СН'!$I$24</f>
        <v>5538.6118237299997</v>
      </c>
      <c r="J118" s="36">
        <f>SUMIFS(СВЦЭМ!$D$39:$D$782,СВЦЭМ!$A$39:$A$782,$A118,СВЦЭМ!$B$39:$B$782,J$110)+'СЕТ СН'!$I$14+СВЦЭМ!$D$10+'СЕТ СН'!$I$5-'СЕТ СН'!$I$24</f>
        <v>5524.5049214999999</v>
      </c>
      <c r="K118" s="36">
        <f>SUMIFS(СВЦЭМ!$D$39:$D$782,СВЦЭМ!$A$39:$A$782,$A118,СВЦЭМ!$B$39:$B$782,K$110)+'СЕТ СН'!$I$14+СВЦЭМ!$D$10+'СЕТ СН'!$I$5-'СЕТ СН'!$I$24</f>
        <v>5543.2402683099999</v>
      </c>
      <c r="L118" s="36">
        <f>SUMIFS(СВЦЭМ!$D$39:$D$782,СВЦЭМ!$A$39:$A$782,$A118,СВЦЭМ!$B$39:$B$782,L$110)+'СЕТ СН'!$I$14+СВЦЭМ!$D$10+'СЕТ СН'!$I$5-'СЕТ СН'!$I$24</f>
        <v>5571.9127785299997</v>
      </c>
      <c r="M118" s="36">
        <f>SUMIFS(СВЦЭМ!$D$39:$D$782,СВЦЭМ!$A$39:$A$782,$A118,СВЦЭМ!$B$39:$B$782,M$110)+'СЕТ СН'!$I$14+СВЦЭМ!$D$10+'СЕТ СН'!$I$5-'СЕТ СН'!$I$24</f>
        <v>5601.7222544200004</v>
      </c>
      <c r="N118" s="36">
        <f>SUMIFS(СВЦЭМ!$D$39:$D$782,СВЦЭМ!$A$39:$A$782,$A118,СВЦЭМ!$B$39:$B$782,N$110)+'СЕТ СН'!$I$14+СВЦЭМ!$D$10+'СЕТ СН'!$I$5-'СЕТ СН'!$I$24</f>
        <v>5614.7734954200005</v>
      </c>
      <c r="O118" s="36">
        <f>SUMIFS(СВЦЭМ!$D$39:$D$782,СВЦЭМ!$A$39:$A$782,$A118,СВЦЭМ!$B$39:$B$782,O$110)+'СЕТ СН'!$I$14+СВЦЭМ!$D$10+'СЕТ СН'!$I$5-'СЕТ СН'!$I$24</f>
        <v>5620.2105950100004</v>
      </c>
      <c r="P118" s="36">
        <f>SUMIFS(СВЦЭМ!$D$39:$D$782,СВЦЭМ!$A$39:$A$782,$A118,СВЦЭМ!$B$39:$B$782,P$110)+'СЕТ СН'!$I$14+СВЦЭМ!$D$10+'СЕТ СН'!$I$5-'СЕТ СН'!$I$24</f>
        <v>5623.7408844700003</v>
      </c>
      <c r="Q118" s="36">
        <f>SUMIFS(СВЦЭМ!$D$39:$D$782,СВЦЭМ!$A$39:$A$782,$A118,СВЦЭМ!$B$39:$B$782,Q$110)+'СЕТ СН'!$I$14+СВЦЭМ!$D$10+'СЕТ СН'!$I$5-'СЕТ СН'!$I$24</f>
        <v>5622.0969817300002</v>
      </c>
      <c r="R118" s="36">
        <f>SUMIFS(СВЦЭМ!$D$39:$D$782,СВЦЭМ!$A$39:$A$782,$A118,СВЦЭМ!$B$39:$B$782,R$110)+'СЕТ СН'!$I$14+СВЦЭМ!$D$10+'СЕТ СН'!$I$5-'СЕТ СН'!$I$24</f>
        <v>5617.3654415199999</v>
      </c>
      <c r="S118" s="36">
        <f>SUMIFS(СВЦЭМ!$D$39:$D$782,СВЦЭМ!$A$39:$A$782,$A118,СВЦЭМ!$B$39:$B$782,S$110)+'СЕТ СН'!$I$14+СВЦЭМ!$D$10+'СЕТ СН'!$I$5-'СЕТ СН'!$I$24</f>
        <v>5613.06004674</v>
      </c>
      <c r="T118" s="36">
        <f>SUMIFS(СВЦЭМ!$D$39:$D$782,СВЦЭМ!$A$39:$A$782,$A118,СВЦЭМ!$B$39:$B$782,T$110)+'СЕТ СН'!$I$14+СВЦЭМ!$D$10+'СЕТ СН'!$I$5-'СЕТ СН'!$I$24</f>
        <v>5611.7217636799996</v>
      </c>
      <c r="U118" s="36">
        <f>SUMIFS(СВЦЭМ!$D$39:$D$782,СВЦЭМ!$A$39:$A$782,$A118,СВЦЭМ!$B$39:$B$782,U$110)+'СЕТ СН'!$I$14+СВЦЭМ!$D$10+'СЕТ СН'!$I$5-'СЕТ СН'!$I$24</f>
        <v>5611.3900344900003</v>
      </c>
      <c r="V118" s="36">
        <f>SUMIFS(СВЦЭМ!$D$39:$D$782,СВЦЭМ!$A$39:$A$782,$A118,СВЦЭМ!$B$39:$B$782,V$110)+'СЕТ СН'!$I$14+СВЦЭМ!$D$10+'СЕТ СН'!$I$5-'СЕТ СН'!$I$24</f>
        <v>5574.7236503900003</v>
      </c>
      <c r="W118" s="36">
        <f>SUMIFS(СВЦЭМ!$D$39:$D$782,СВЦЭМ!$A$39:$A$782,$A118,СВЦЭМ!$B$39:$B$782,W$110)+'СЕТ СН'!$I$14+СВЦЭМ!$D$10+'СЕТ СН'!$I$5-'СЕТ СН'!$I$24</f>
        <v>5543.6404445200005</v>
      </c>
      <c r="X118" s="36">
        <f>SUMIFS(СВЦЭМ!$D$39:$D$782,СВЦЭМ!$A$39:$A$782,$A118,СВЦЭМ!$B$39:$B$782,X$110)+'СЕТ СН'!$I$14+СВЦЭМ!$D$10+'СЕТ СН'!$I$5-'СЕТ СН'!$I$24</f>
        <v>5535.1920234099998</v>
      </c>
      <c r="Y118" s="36">
        <f>SUMIFS(СВЦЭМ!$D$39:$D$782,СВЦЭМ!$A$39:$A$782,$A118,СВЦЭМ!$B$39:$B$782,Y$110)+'СЕТ СН'!$I$14+СВЦЭМ!$D$10+'СЕТ СН'!$I$5-'СЕТ СН'!$I$24</f>
        <v>5528.33265519</v>
      </c>
    </row>
    <row r="119" spans="1:25" ht="15.75" x14ac:dyDescent="0.2">
      <c r="A119" s="35">
        <f t="shared" si="3"/>
        <v>44966</v>
      </c>
      <c r="B119" s="36">
        <f>SUMIFS(СВЦЭМ!$D$39:$D$782,СВЦЭМ!$A$39:$A$782,$A119,СВЦЭМ!$B$39:$B$782,B$110)+'СЕТ СН'!$I$14+СВЦЭМ!$D$10+'СЕТ СН'!$I$5-'СЕТ СН'!$I$24</f>
        <v>5445.0351477700005</v>
      </c>
      <c r="C119" s="36">
        <f>SUMIFS(СВЦЭМ!$D$39:$D$782,СВЦЭМ!$A$39:$A$782,$A119,СВЦЭМ!$B$39:$B$782,C$110)+'СЕТ СН'!$I$14+СВЦЭМ!$D$10+'СЕТ СН'!$I$5-'СЕТ СН'!$I$24</f>
        <v>5372.3018043100001</v>
      </c>
      <c r="D119" s="36">
        <f>SUMIFS(СВЦЭМ!$D$39:$D$782,СВЦЭМ!$A$39:$A$782,$A119,СВЦЭМ!$B$39:$B$782,D$110)+'СЕТ СН'!$I$14+СВЦЭМ!$D$10+'СЕТ СН'!$I$5-'СЕТ СН'!$I$24</f>
        <v>5400.7993288600001</v>
      </c>
      <c r="E119" s="36">
        <f>SUMIFS(СВЦЭМ!$D$39:$D$782,СВЦЭМ!$A$39:$A$782,$A119,СВЦЭМ!$B$39:$B$782,E$110)+'СЕТ СН'!$I$14+СВЦЭМ!$D$10+'СЕТ СН'!$I$5-'СЕТ СН'!$I$24</f>
        <v>5415.3531269200002</v>
      </c>
      <c r="F119" s="36">
        <f>SUMIFS(СВЦЭМ!$D$39:$D$782,СВЦЭМ!$A$39:$A$782,$A119,СВЦЭМ!$B$39:$B$782,F$110)+'СЕТ СН'!$I$14+СВЦЭМ!$D$10+'СЕТ СН'!$I$5-'СЕТ СН'!$I$24</f>
        <v>5414.2214838</v>
      </c>
      <c r="G119" s="36">
        <f>SUMIFS(СВЦЭМ!$D$39:$D$782,СВЦЭМ!$A$39:$A$782,$A119,СВЦЭМ!$B$39:$B$782,G$110)+'СЕТ СН'!$I$14+СВЦЭМ!$D$10+'СЕТ СН'!$I$5-'СЕТ СН'!$I$24</f>
        <v>5375.9858650000006</v>
      </c>
      <c r="H119" s="36">
        <f>SUMIFS(СВЦЭМ!$D$39:$D$782,СВЦЭМ!$A$39:$A$782,$A119,СВЦЭМ!$B$39:$B$782,H$110)+'СЕТ СН'!$I$14+СВЦЭМ!$D$10+'СЕТ СН'!$I$5-'СЕТ СН'!$I$24</f>
        <v>5352.1994615599997</v>
      </c>
      <c r="I119" s="36">
        <f>SUMIFS(СВЦЭМ!$D$39:$D$782,СВЦЭМ!$A$39:$A$782,$A119,СВЦЭМ!$B$39:$B$782,I$110)+'СЕТ СН'!$I$14+СВЦЭМ!$D$10+'СЕТ СН'!$I$5-'СЕТ СН'!$I$24</f>
        <v>5395.63056142</v>
      </c>
      <c r="J119" s="36">
        <f>SUMIFS(СВЦЭМ!$D$39:$D$782,СВЦЭМ!$A$39:$A$782,$A119,СВЦЭМ!$B$39:$B$782,J$110)+'СЕТ СН'!$I$14+СВЦЭМ!$D$10+'СЕТ СН'!$I$5-'СЕТ СН'!$I$24</f>
        <v>5381.39118822</v>
      </c>
      <c r="K119" s="36">
        <f>SUMIFS(СВЦЭМ!$D$39:$D$782,СВЦЭМ!$A$39:$A$782,$A119,СВЦЭМ!$B$39:$B$782,K$110)+'СЕТ СН'!$I$14+СВЦЭМ!$D$10+'СЕТ СН'!$I$5-'СЕТ СН'!$I$24</f>
        <v>5383.9310928699997</v>
      </c>
      <c r="L119" s="36">
        <f>SUMIFS(СВЦЭМ!$D$39:$D$782,СВЦЭМ!$A$39:$A$782,$A119,СВЦЭМ!$B$39:$B$782,L$110)+'СЕТ СН'!$I$14+СВЦЭМ!$D$10+'СЕТ СН'!$I$5-'СЕТ СН'!$I$24</f>
        <v>5430.2233340100001</v>
      </c>
      <c r="M119" s="36">
        <f>SUMIFS(СВЦЭМ!$D$39:$D$782,СВЦЭМ!$A$39:$A$782,$A119,СВЦЭМ!$B$39:$B$782,M$110)+'СЕТ СН'!$I$14+СВЦЭМ!$D$10+'СЕТ СН'!$I$5-'СЕТ СН'!$I$24</f>
        <v>5468.0977107300005</v>
      </c>
      <c r="N119" s="36">
        <f>SUMIFS(СВЦЭМ!$D$39:$D$782,СВЦЭМ!$A$39:$A$782,$A119,СВЦЭМ!$B$39:$B$782,N$110)+'СЕТ СН'!$I$14+СВЦЭМ!$D$10+'СЕТ СН'!$I$5-'СЕТ СН'!$I$24</f>
        <v>5508.1646873199998</v>
      </c>
      <c r="O119" s="36">
        <f>SUMIFS(СВЦЭМ!$D$39:$D$782,СВЦЭМ!$A$39:$A$782,$A119,СВЦЭМ!$B$39:$B$782,O$110)+'СЕТ СН'!$I$14+СВЦЭМ!$D$10+'СЕТ СН'!$I$5-'СЕТ СН'!$I$24</f>
        <v>5507.3677502299997</v>
      </c>
      <c r="P119" s="36">
        <f>SUMIFS(СВЦЭМ!$D$39:$D$782,СВЦЭМ!$A$39:$A$782,$A119,СВЦЭМ!$B$39:$B$782,P$110)+'СЕТ СН'!$I$14+СВЦЭМ!$D$10+'СЕТ СН'!$I$5-'СЕТ СН'!$I$24</f>
        <v>5505.8357750300001</v>
      </c>
      <c r="Q119" s="36">
        <f>SUMIFS(СВЦЭМ!$D$39:$D$782,СВЦЭМ!$A$39:$A$782,$A119,СВЦЭМ!$B$39:$B$782,Q$110)+'СЕТ СН'!$I$14+СВЦЭМ!$D$10+'СЕТ СН'!$I$5-'СЕТ СН'!$I$24</f>
        <v>5504.0138720100003</v>
      </c>
      <c r="R119" s="36">
        <f>SUMIFS(СВЦЭМ!$D$39:$D$782,СВЦЭМ!$A$39:$A$782,$A119,СВЦЭМ!$B$39:$B$782,R$110)+'СЕТ СН'!$I$14+СВЦЭМ!$D$10+'СЕТ СН'!$I$5-'СЕТ СН'!$I$24</f>
        <v>5501.2623775700004</v>
      </c>
      <c r="S119" s="36">
        <f>SUMIFS(СВЦЭМ!$D$39:$D$782,СВЦЭМ!$A$39:$A$782,$A119,СВЦЭМ!$B$39:$B$782,S$110)+'СЕТ СН'!$I$14+СВЦЭМ!$D$10+'СЕТ СН'!$I$5-'СЕТ СН'!$I$24</f>
        <v>5500.7331566600005</v>
      </c>
      <c r="T119" s="36">
        <f>SUMIFS(СВЦЭМ!$D$39:$D$782,СВЦЭМ!$A$39:$A$782,$A119,СВЦЭМ!$B$39:$B$782,T$110)+'СЕТ СН'!$I$14+СВЦЭМ!$D$10+'СЕТ СН'!$I$5-'СЕТ СН'!$I$24</f>
        <v>5469.8420246000005</v>
      </c>
      <c r="U119" s="36">
        <f>SUMIFS(СВЦЭМ!$D$39:$D$782,СВЦЭМ!$A$39:$A$782,$A119,СВЦЭМ!$B$39:$B$782,U$110)+'СЕТ СН'!$I$14+СВЦЭМ!$D$10+'СЕТ СН'!$I$5-'СЕТ СН'!$I$24</f>
        <v>5449.9300299699999</v>
      </c>
      <c r="V119" s="36">
        <f>SUMIFS(СВЦЭМ!$D$39:$D$782,СВЦЭМ!$A$39:$A$782,$A119,СВЦЭМ!$B$39:$B$782,V$110)+'СЕТ СН'!$I$14+СВЦЭМ!$D$10+'СЕТ СН'!$I$5-'СЕТ СН'!$I$24</f>
        <v>5442.5096994200003</v>
      </c>
      <c r="W119" s="36">
        <f>SUMIFS(СВЦЭМ!$D$39:$D$782,СВЦЭМ!$A$39:$A$782,$A119,СВЦЭМ!$B$39:$B$782,W$110)+'СЕТ СН'!$I$14+СВЦЭМ!$D$10+'СЕТ СН'!$I$5-'СЕТ СН'!$I$24</f>
        <v>5422.6648856900001</v>
      </c>
      <c r="X119" s="36">
        <f>SUMIFS(СВЦЭМ!$D$39:$D$782,СВЦЭМ!$A$39:$A$782,$A119,СВЦЭМ!$B$39:$B$782,X$110)+'СЕТ СН'!$I$14+СВЦЭМ!$D$10+'СЕТ СН'!$I$5-'СЕТ СН'!$I$24</f>
        <v>5411.2849267299998</v>
      </c>
      <c r="Y119" s="36">
        <f>SUMIFS(СВЦЭМ!$D$39:$D$782,СВЦЭМ!$A$39:$A$782,$A119,СВЦЭМ!$B$39:$B$782,Y$110)+'СЕТ СН'!$I$14+СВЦЭМ!$D$10+'СЕТ СН'!$I$5-'СЕТ СН'!$I$24</f>
        <v>5403.8484753600005</v>
      </c>
    </row>
    <row r="120" spans="1:25" ht="15.75" x14ac:dyDescent="0.2">
      <c r="A120" s="35">
        <f t="shared" si="3"/>
        <v>44967</v>
      </c>
      <c r="B120" s="36">
        <f>SUMIFS(СВЦЭМ!$D$39:$D$782,СВЦЭМ!$A$39:$A$782,$A120,СВЦЭМ!$B$39:$B$782,B$110)+'СЕТ СН'!$I$14+СВЦЭМ!$D$10+'СЕТ СН'!$I$5-'СЕТ СН'!$I$24</f>
        <v>5447.9294151300001</v>
      </c>
      <c r="C120" s="36">
        <f>SUMIFS(СВЦЭМ!$D$39:$D$782,СВЦЭМ!$A$39:$A$782,$A120,СВЦЭМ!$B$39:$B$782,C$110)+'СЕТ СН'!$I$14+СВЦЭМ!$D$10+'СЕТ СН'!$I$5-'СЕТ СН'!$I$24</f>
        <v>5468.8479314599999</v>
      </c>
      <c r="D120" s="36">
        <f>SUMIFS(СВЦЭМ!$D$39:$D$782,СВЦЭМ!$A$39:$A$782,$A120,СВЦЭМ!$B$39:$B$782,D$110)+'СЕТ СН'!$I$14+СВЦЭМ!$D$10+'СЕТ СН'!$I$5-'СЕТ СН'!$I$24</f>
        <v>5461.5418938900002</v>
      </c>
      <c r="E120" s="36">
        <f>SUMIFS(СВЦЭМ!$D$39:$D$782,СВЦЭМ!$A$39:$A$782,$A120,СВЦЭМ!$B$39:$B$782,E$110)+'СЕТ СН'!$I$14+СВЦЭМ!$D$10+'СЕТ СН'!$I$5-'СЕТ СН'!$I$24</f>
        <v>5492.5547123699998</v>
      </c>
      <c r="F120" s="36">
        <f>SUMIFS(СВЦЭМ!$D$39:$D$782,СВЦЭМ!$A$39:$A$782,$A120,СВЦЭМ!$B$39:$B$782,F$110)+'СЕТ СН'!$I$14+СВЦЭМ!$D$10+'СЕТ СН'!$I$5-'СЕТ СН'!$I$24</f>
        <v>5478.37809466</v>
      </c>
      <c r="G120" s="36">
        <f>SUMIFS(СВЦЭМ!$D$39:$D$782,СВЦЭМ!$A$39:$A$782,$A120,СВЦЭМ!$B$39:$B$782,G$110)+'СЕТ СН'!$I$14+СВЦЭМ!$D$10+'СЕТ СН'!$I$5-'СЕТ СН'!$I$24</f>
        <v>5452.9366481699999</v>
      </c>
      <c r="H120" s="36">
        <f>SUMIFS(СВЦЭМ!$D$39:$D$782,СВЦЭМ!$A$39:$A$782,$A120,СВЦЭМ!$B$39:$B$782,H$110)+'СЕТ СН'!$I$14+СВЦЭМ!$D$10+'СЕТ СН'!$I$5-'СЕТ СН'!$I$24</f>
        <v>5509.3721982699999</v>
      </c>
      <c r="I120" s="36">
        <f>SUMIFS(СВЦЭМ!$D$39:$D$782,СВЦЭМ!$A$39:$A$782,$A120,СВЦЭМ!$B$39:$B$782,I$110)+'СЕТ СН'!$I$14+СВЦЭМ!$D$10+'СЕТ СН'!$I$5-'СЕТ СН'!$I$24</f>
        <v>5495.5050040799997</v>
      </c>
      <c r="J120" s="36">
        <f>SUMIFS(СВЦЭМ!$D$39:$D$782,СВЦЭМ!$A$39:$A$782,$A120,СВЦЭМ!$B$39:$B$782,J$110)+'СЕТ СН'!$I$14+СВЦЭМ!$D$10+'СЕТ СН'!$I$5-'СЕТ СН'!$I$24</f>
        <v>5482.9513173200003</v>
      </c>
      <c r="K120" s="36">
        <f>SUMIFS(СВЦЭМ!$D$39:$D$782,СВЦЭМ!$A$39:$A$782,$A120,СВЦЭМ!$B$39:$B$782,K$110)+'СЕТ СН'!$I$14+СВЦЭМ!$D$10+'СЕТ СН'!$I$5-'СЕТ СН'!$I$24</f>
        <v>5476.1001521199996</v>
      </c>
      <c r="L120" s="36">
        <f>SUMIFS(СВЦЭМ!$D$39:$D$782,СВЦЭМ!$A$39:$A$782,$A120,СВЦЭМ!$B$39:$B$782,L$110)+'СЕТ СН'!$I$14+СВЦЭМ!$D$10+'СЕТ СН'!$I$5-'СЕТ СН'!$I$24</f>
        <v>5475.9751663200004</v>
      </c>
      <c r="M120" s="36">
        <f>SUMIFS(СВЦЭМ!$D$39:$D$782,СВЦЭМ!$A$39:$A$782,$A120,СВЦЭМ!$B$39:$B$782,M$110)+'СЕТ СН'!$I$14+СВЦЭМ!$D$10+'СЕТ СН'!$I$5-'СЕТ СН'!$I$24</f>
        <v>5490.2831299299996</v>
      </c>
      <c r="N120" s="36">
        <f>SUMIFS(СВЦЭМ!$D$39:$D$782,СВЦЭМ!$A$39:$A$782,$A120,СВЦЭМ!$B$39:$B$782,N$110)+'СЕТ СН'!$I$14+СВЦЭМ!$D$10+'СЕТ СН'!$I$5-'СЕТ СН'!$I$24</f>
        <v>5484.8486930500003</v>
      </c>
      <c r="O120" s="36">
        <f>SUMIFS(СВЦЭМ!$D$39:$D$782,СВЦЭМ!$A$39:$A$782,$A120,СВЦЭМ!$B$39:$B$782,O$110)+'СЕТ СН'!$I$14+СВЦЭМ!$D$10+'СЕТ СН'!$I$5-'СЕТ СН'!$I$24</f>
        <v>5464.0758731799997</v>
      </c>
      <c r="P120" s="36">
        <f>SUMIFS(СВЦЭМ!$D$39:$D$782,СВЦЭМ!$A$39:$A$782,$A120,СВЦЭМ!$B$39:$B$782,P$110)+'СЕТ СН'!$I$14+СВЦЭМ!$D$10+'СЕТ СН'!$I$5-'СЕТ СН'!$I$24</f>
        <v>5467.4982925499999</v>
      </c>
      <c r="Q120" s="36">
        <f>SUMIFS(СВЦЭМ!$D$39:$D$782,СВЦЭМ!$A$39:$A$782,$A120,СВЦЭМ!$B$39:$B$782,Q$110)+'СЕТ СН'!$I$14+СВЦЭМ!$D$10+'СЕТ СН'!$I$5-'СЕТ СН'!$I$24</f>
        <v>5464.5203370099998</v>
      </c>
      <c r="R120" s="36">
        <f>SUMIFS(СВЦЭМ!$D$39:$D$782,СВЦЭМ!$A$39:$A$782,$A120,СВЦЭМ!$B$39:$B$782,R$110)+'СЕТ СН'!$I$14+СВЦЭМ!$D$10+'СЕТ СН'!$I$5-'СЕТ СН'!$I$24</f>
        <v>5430.98407193</v>
      </c>
      <c r="S120" s="36">
        <f>SUMIFS(СВЦЭМ!$D$39:$D$782,СВЦЭМ!$A$39:$A$782,$A120,СВЦЭМ!$B$39:$B$782,S$110)+'СЕТ СН'!$I$14+СВЦЭМ!$D$10+'СЕТ СН'!$I$5-'СЕТ СН'!$I$24</f>
        <v>5461.9902154000001</v>
      </c>
      <c r="T120" s="36">
        <f>SUMIFS(СВЦЭМ!$D$39:$D$782,СВЦЭМ!$A$39:$A$782,$A120,СВЦЭМ!$B$39:$B$782,T$110)+'СЕТ СН'!$I$14+СВЦЭМ!$D$10+'СЕТ СН'!$I$5-'СЕТ СН'!$I$24</f>
        <v>5461.01772609</v>
      </c>
      <c r="U120" s="36">
        <f>SUMIFS(СВЦЭМ!$D$39:$D$782,СВЦЭМ!$A$39:$A$782,$A120,СВЦЭМ!$B$39:$B$782,U$110)+'СЕТ СН'!$I$14+СВЦЭМ!$D$10+'СЕТ СН'!$I$5-'СЕТ СН'!$I$24</f>
        <v>5459.1311052900001</v>
      </c>
      <c r="V120" s="36">
        <f>SUMIFS(СВЦЭМ!$D$39:$D$782,СВЦЭМ!$A$39:$A$782,$A120,СВЦЭМ!$B$39:$B$782,V$110)+'СЕТ СН'!$I$14+СВЦЭМ!$D$10+'СЕТ СН'!$I$5-'СЕТ СН'!$I$24</f>
        <v>5462.8093147199997</v>
      </c>
      <c r="W120" s="36">
        <f>SUMIFS(СВЦЭМ!$D$39:$D$782,СВЦЭМ!$A$39:$A$782,$A120,СВЦЭМ!$B$39:$B$782,W$110)+'СЕТ СН'!$I$14+СВЦЭМ!$D$10+'СЕТ СН'!$I$5-'СЕТ СН'!$I$24</f>
        <v>5459.9409308300001</v>
      </c>
      <c r="X120" s="36">
        <f>SUMIFS(СВЦЭМ!$D$39:$D$782,СВЦЭМ!$A$39:$A$782,$A120,СВЦЭМ!$B$39:$B$782,X$110)+'СЕТ СН'!$I$14+СВЦЭМ!$D$10+'СЕТ СН'!$I$5-'СЕТ СН'!$I$24</f>
        <v>5444.4744508599997</v>
      </c>
      <c r="Y120" s="36">
        <f>SUMIFS(СВЦЭМ!$D$39:$D$782,СВЦЭМ!$A$39:$A$782,$A120,СВЦЭМ!$B$39:$B$782,Y$110)+'СЕТ СН'!$I$14+СВЦЭМ!$D$10+'СЕТ СН'!$I$5-'СЕТ СН'!$I$24</f>
        <v>5446.4300923400006</v>
      </c>
    </row>
    <row r="121" spans="1:25" ht="15.75" x14ac:dyDescent="0.2">
      <c r="A121" s="35">
        <f t="shared" si="3"/>
        <v>44968</v>
      </c>
      <c r="B121" s="36">
        <f>SUMIFS(СВЦЭМ!$D$39:$D$782,СВЦЭМ!$A$39:$A$782,$A121,СВЦЭМ!$B$39:$B$782,B$110)+'СЕТ СН'!$I$14+СВЦЭМ!$D$10+'СЕТ СН'!$I$5-'СЕТ СН'!$I$24</f>
        <v>5650.1879619199999</v>
      </c>
      <c r="C121" s="36">
        <f>SUMIFS(СВЦЭМ!$D$39:$D$782,СВЦЭМ!$A$39:$A$782,$A121,СВЦЭМ!$B$39:$B$782,C$110)+'СЕТ СН'!$I$14+СВЦЭМ!$D$10+'СЕТ СН'!$I$5-'СЕТ СН'!$I$24</f>
        <v>5694.3383607300002</v>
      </c>
      <c r="D121" s="36">
        <f>SUMIFS(СВЦЭМ!$D$39:$D$782,СВЦЭМ!$A$39:$A$782,$A121,СВЦЭМ!$B$39:$B$782,D$110)+'СЕТ СН'!$I$14+СВЦЭМ!$D$10+'СЕТ СН'!$I$5-'СЕТ СН'!$I$24</f>
        <v>5707.3081726</v>
      </c>
      <c r="E121" s="36">
        <f>SUMIFS(СВЦЭМ!$D$39:$D$782,СВЦЭМ!$A$39:$A$782,$A121,СВЦЭМ!$B$39:$B$782,E$110)+'СЕТ СН'!$I$14+СВЦЭМ!$D$10+'СЕТ СН'!$I$5-'СЕТ СН'!$I$24</f>
        <v>5708.7901491800003</v>
      </c>
      <c r="F121" s="36">
        <f>SUMIFS(СВЦЭМ!$D$39:$D$782,СВЦЭМ!$A$39:$A$782,$A121,СВЦЭМ!$B$39:$B$782,F$110)+'СЕТ СН'!$I$14+СВЦЭМ!$D$10+'СЕТ СН'!$I$5-'СЕТ СН'!$I$24</f>
        <v>5703.4882160300003</v>
      </c>
      <c r="G121" s="36">
        <f>SUMIFS(СВЦЭМ!$D$39:$D$782,СВЦЭМ!$A$39:$A$782,$A121,СВЦЭМ!$B$39:$B$782,G$110)+'СЕТ СН'!$I$14+СВЦЭМ!$D$10+'СЕТ СН'!$I$5-'СЕТ СН'!$I$24</f>
        <v>5689.6813844899998</v>
      </c>
      <c r="H121" s="36">
        <f>SUMIFS(СВЦЭМ!$D$39:$D$782,СВЦЭМ!$A$39:$A$782,$A121,СВЦЭМ!$B$39:$B$782,H$110)+'СЕТ СН'!$I$14+СВЦЭМ!$D$10+'СЕТ СН'!$I$5-'СЕТ СН'!$I$24</f>
        <v>5635.2989405500002</v>
      </c>
      <c r="I121" s="36">
        <f>SUMIFS(СВЦЭМ!$D$39:$D$782,СВЦЭМ!$A$39:$A$782,$A121,СВЦЭМ!$B$39:$B$782,I$110)+'СЕТ СН'!$I$14+СВЦЭМ!$D$10+'СЕТ СН'!$I$5-'СЕТ СН'!$I$24</f>
        <v>5570.7030444800002</v>
      </c>
      <c r="J121" s="36">
        <f>SUMIFS(СВЦЭМ!$D$39:$D$782,СВЦЭМ!$A$39:$A$782,$A121,СВЦЭМ!$B$39:$B$782,J$110)+'СЕТ СН'!$I$14+СВЦЭМ!$D$10+'СЕТ СН'!$I$5-'СЕТ СН'!$I$24</f>
        <v>5535.1714565599996</v>
      </c>
      <c r="K121" s="36">
        <f>SUMIFS(СВЦЭМ!$D$39:$D$782,СВЦЭМ!$A$39:$A$782,$A121,СВЦЭМ!$B$39:$B$782,K$110)+'СЕТ СН'!$I$14+СВЦЭМ!$D$10+'СЕТ СН'!$I$5-'СЕТ СН'!$I$24</f>
        <v>5484.1214833200002</v>
      </c>
      <c r="L121" s="36">
        <f>SUMIFS(СВЦЭМ!$D$39:$D$782,СВЦЭМ!$A$39:$A$782,$A121,СВЦЭМ!$B$39:$B$782,L$110)+'СЕТ СН'!$I$14+СВЦЭМ!$D$10+'СЕТ СН'!$I$5-'СЕТ СН'!$I$24</f>
        <v>5491.1370246500001</v>
      </c>
      <c r="M121" s="36">
        <f>SUMIFS(СВЦЭМ!$D$39:$D$782,СВЦЭМ!$A$39:$A$782,$A121,СВЦЭМ!$B$39:$B$782,M$110)+'СЕТ СН'!$I$14+СВЦЭМ!$D$10+'СЕТ СН'!$I$5-'СЕТ СН'!$I$24</f>
        <v>5514.4110115800004</v>
      </c>
      <c r="N121" s="36">
        <f>SUMIFS(СВЦЭМ!$D$39:$D$782,СВЦЭМ!$A$39:$A$782,$A121,СВЦЭМ!$B$39:$B$782,N$110)+'СЕТ СН'!$I$14+СВЦЭМ!$D$10+'СЕТ СН'!$I$5-'СЕТ СН'!$I$24</f>
        <v>5550.0584249399999</v>
      </c>
      <c r="O121" s="36">
        <f>SUMIFS(СВЦЭМ!$D$39:$D$782,СВЦЭМ!$A$39:$A$782,$A121,СВЦЭМ!$B$39:$B$782,O$110)+'СЕТ СН'!$I$14+СВЦЭМ!$D$10+'СЕТ СН'!$I$5-'СЕТ СН'!$I$24</f>
        <v>5576.1520563000004</v>
      </c>
      <c r="P121" s="36">
        <f>SUMIFS(СВЦЭМ!$D$39:$D$782,СВЦЭМ!$A$39:$A$782,$A121,СВЦЭМ!$B$39:$B$782,P$110)+'СЕТ СН'!$I$14+СВЦЭМ!$D$10+'СЕТ СН'!$I$5-'СЕТ СН'!$I$24</f>
        <v>5597.6213543900003</v>
      </c>
      <c r="Q121" s="36">
        <f>SUMIFS(СВЦЭМ!$D$39:$D$782,СВЦЭМ!$A$39:$A$782,$A121,СВЦЭМ!$B$39:$B$782,Q$110)+'СЕТ СН'!$I$14+СВЦЭМ!$D$10+'СЕТ СН'!$I$5-'СЕТ СН'!$I$24</f>
        <v>5603.0725408400003</v>
      </c>
      <c r="R121" s="36">
        <f>SUMIFS(СВЦЭМ!$D$39:$D$782,СВЦЭМ!$A$39:$A$782,$A121,СВЦЭМ!$B$39:$B$782,R$110)+'СЕТ СН'!$I$14+СВЦЭМ!$D$10+'СЕТ СН'!$I$5-'СЕТ СН'!$I$24</f>
        <v>5583.4111992400003</v>
      </c>
      <c r="S121" s="36">
        <f>SUMIFS(СВЦЭМ!$D$39:$D$782,СВЦЭМ!$A$39:$A$782,$A121,СВЦЭМ!$B$39:$B$782,S$110)+'СЕТ СН'!$I$14+СВЦЭМ!$D$10+'СЕТ СН'!$I$5-'СЕТ СН'!$I$24</f>
        <v>5535.1161219100004</v>
      </c>
      <c r="T121" s="36">
        <f>SUMIFS(СВЦЭМ!$D$39:$D$782,СВЦЭМ!$A$39:$A$782,$A121,СВЦЭМ!$B$39:$B$782,T$110)+'СЕТ СН'!$I$14+СВЦЭМ!$D$10+'СЕТ СН'!$I$5-'СЕТ СН'!$I$24</f>
        <v>5514.6644594899999</v>
      </c>
      <c r="U121" s="36">
        <f>SUMIFS(СВЦЭМ!$D$39:$D$782,СВЦЭМ!$A$39:$A$782,$A121,СВЦЭМ!$B$39:$B$782,U$110)+'СЕТ СН'!$I$14+СВЦЭМ!$D$10+'СЕТ СН'!$I$5-'СЕТ СН'!$I$24</f>
        <v>5528.0084551</v>
      </c>
      <c r="V121" s="36">
        <f>SUMIFS(СВЦЭМ!$D$39:$D$782,СВЦЭМ!$A$39:$A$782,$A121,СВЦЭМ!$B$39:$B$782,V$110)+'СЕТ СН'!$I$14+СВЦЭМ!$D$10+'СЕТ СН'!$I$5-'СЕТ СН'!$I$24</f>
        <v>5555.2280967400002</v>
      </c>
      <c r="W121" s="36">
        <f>SUMIFS(СВЦЭМ!$D$39:$D$782,СВЦЭМ!$A$39:$A$782,$A121,СВЦЭМ!$B$39:$B$782,W$110)+'СЕТ СН'!$I$14+СВЦЭМ!$D$10+'СЕТ СН'!$I$5-'СЕТ СН'!$I$24</f>
        <v>5586.2093621900003</v>
      </c>
      <c r="X121" s="36">
        <f>SUMIFS(СВЦЭМ!$D$39:$D$782,СВЦЭМ!$A$39:$A$782,$A121,СВЦЭМ!$B$39:$B$782,X$110)+'СЕТ СН'!$I$14+СВЦЭМ!$D$10+'СЕТ СН'!$I$5-'СЕТ СН'!$I$24</f>
        <v>5618.1561251100002</v>
      </c>
      <c r="Y121" s="36">
        <f>SUMIFS(СВЦЭМ!$D$39:$D$782,СВЦЭМ!$A$39:$A$782,$A121,СВЦЭМ!$B$39:$B$782,Y$110)+'СЕТ СН'!$I$14+СВЦЭМ!$D$10+'СЕТ СН'!$I$5-'СЕТ СН'!$I$24</f>
        <v>5663.2759491400002</v>
      </c>
    </row>
    <row r="122" spans="1:25" ht="15.75" x14ac:dyDescent="0.2">
      <c r="A122" s="35">
        <f t="shared" si="3"/>
        <v>44969</v>
      </c>
      <c r="B122" s="36">
        <f>SUMIFS(СВЦЭМ!$D$39:$D$782,СВЦЭМ!$A$39:$A$782,$A122,СВЦЭМ!$B$39:$B$782,B$110)+'СЕТ СН'!$I$14+СВЦЭМ!$D$10+'СЕТ СН'!$I$5-'СЕТ СН'!$I$24</f>
        <v>5547.1081191000003</v>
      </c>
      <c r="C122" s="36">
        <f>SUMIFS(СВЦЭМ!$D$39:$D$782,СВЦЭМ!$A$39:$A$782,$A122,СВЦЭМ!$B$39:$B$782,C$110)+'СЕТ СН'!$I$14+СВЦЭМ!$D$10+'СЕТ СН'!$I$5-'СЕТ СН'!$I$24</f>
        <v>5624.8104278800001</v>
      </c>
      <c r="D122" s="36">
        <f>SUMIFS(СВЦЭМ!$D$39:$D$782,СВЦЭМ!$A$39:$A$782,$A122,СВЦЭМ!$B$39:$B$782,D$110)+'СЕТ СН'!$I$14+СВЦЭМ!$D$10+'СЕТ СН'!$I$5-'СЕТ СН'!$I$24</f>
        <v>5624.06385701</v>
      </c>
      <c r="E122" s="36">
        <f>SUMIFS(СВЦЭМ!$D$39:$D$782,СВЦЭМ!$A$39:$A$782,$A122,СВЦЭМ!$B$39:$B$782,E$110)+'СЕТ СН'!$I$14+СВЦЭМ!$D$10+'СЕТ СН'!$I$5-'СЕТ СН'!$I$24</f>
        <v>5590.9598584100004</v>
      </c>
      <c r="F122" s="36">
        <f>SUMIFS(СВЦЭМ!$D$39:$D$782,СВЦЭМ!$A$39:$A$782,$A122,СВЦЭМ!$B$39:$B$782,F$110)+'СЕТ СН'!$I$14+СВЦЭМ!$D$10+'СЕТ СН'!$I$5-'СЕТ СН'!$I$24</f>
        <v>5629.81013807</v>
      </c>
      <c r="G122" s="36">
        <f>SUMIFS(СВЦЭМ!$D$39:$D$782,СВЦЭМ!$A$39:$A$782,$A122,СВЦЭМ!$B$39:$B$782,G$110)+'СЕТ СН'!$I$14+СВЦЭМ!$D$10+'СЕТ СН'!$I$5-'СЕТ СН'!$I$24</f>
        <v>5636.4095247100004</v>
      </c>
      <c r="H122" s="36">
        <f>SUMIFS(СВЦЭМ!$D$39:$D$782,СВЦЭМ!$A$39:$A$782,$A122,СВЦЭМ!$B$39:$B$782,H$110)+'СЕТ СН'!$I$14+СВЦЭМ!$D$10+'СЕТ СН'!$I$5-'СЕТ СН'!$I$24</f>
        <v>5630.0857649199997</v>
      </c>
      <c r="I122" s="36">
        <f>SUMIFS(СВЦЭМ!$D$39:$D$782,СВЦЭМ!$A$39:$A$782,$A122,СВЦЭМ!$B$39:$B$782,I$110)+'СЕТ СН'!$I$14+СВЦЭМ!$D$10+'СЕТ СН'!$I$5-'СЕТ СН'!$I$24</f>
        <v>5634.5265225100002</v>
      </c>
      <c r="J122" s="36">
        <f>SUMIFS(СВЦЭМ!$D$39:$D$782,СВЦЭМ!$A$39:$A$782,$A122,СВЦЭМ!$B$39:$B$782,J$110)+'СЕТ СН'!$I$14+СВЦЭМ!$D$10+'СЕТ СН'!$I$5-'СЕТ СН'!$I$24</f>
        <v>5626.1203583000006</v>
      </c>
      <c r="K122" s="36">
        <f>SUMIFS(СВЦЭМ!$D$39:$D$782,СВЦЭМ!$A$39:$A$782,$A122,СВЦЭМ!$B$39:$B$782,K$110)+'СЕТ СН'!$I$14+СВЦЭМ!$D$10+'СЕТ СН'!$I$5-'СЕТ СН'!$I$24</f>
        <v>5557.2562721200002</v>
      </c>
      <c r="L122" s="36">
        <f>SUMIFS(СВЦЭМ!$D$39:$D$782,СВЦЭМ!$A$39:$A$782,$A122,СВЦЭМ!$B$39:$B$782,L$110)+'СЕТ СН'!$I$14+СВЦЭМ!$D$10+'СЕТ СН'!$I$5-'СЕТ СН'!$I$24</f>
        <v>5519.9417983700005</v>
      </c>
      <c r="M122" s="36">
        <f>SUMIFS(СВЦЭМ!$D$39:$D$782,СВЦЭМ!$A$39:$A$782,$A122,СВЦЭМ!$B$39:$B$782,M$110)+'СЕТ СН'!$I$14+СВЦЭМ!$D$10+'СЕТ СН'!$I$5-'СЕТ СН'!$I$24</f>
        <v>5518.6039629500001</v>
      </c>
      <c r="N122" s="36">
        <f>SUMIFS(СВЦЭМ!$D$39:$D$782,СВЦЭМ!$A$39:$A$782,$A122,СВЦЭМ!$B$39:$B$782,N$110)+'СЕТ СН'!$I$14+СВЦЭМ!$D$10+'СЕТ СН'!$I$5-'СЕТ СН'!$I$24</f>
        <v>5533.3023054599998</v>
      </c>
      <c r="O122" s="36">
        <f>SUMIFS(СВЦЭМ!$D$39:$D$782,СВЦЭМ!$A$39:$A$782,$A122,СВЦЭМ!$B$39:$B$782,O$110)+'СЕТ СН'!$I$14+СВЦЭМ!$D$10+'СЕТ СН'!$I$5-'СЕТ СН'!$I$24</f>
        <v>5567.9157405900005</v>
      </c>
      <c r="P122" s="36">
        <f>SUMIFS(СВЦЭМ!$D$39:$D$782,СВЦЭМ!$A$39:$A$782,$A122,СВЦЭМ!$B$39:$B$782,P$110)+'СЕТ СН'!$I$14+СВЦЭМ!$D$10+'СЕТ СН'!$I$5-'СЕТ СН'!$I$24</f>
        <v>5587.7490447800001</v>
      </c>
      <c r="Q122" s="36">
        <f>SUMIFS(СВЦЭМ!$D$39:$D$782,СВЦЭМ!$A$39:$A$782,$A122,СВЦЭМ!$B$39:$B$782,Q$110)+'СЕТ СН'!$I$14+СВЦЭМ!$D$10+'СЕТ СН'!$I$5-'СЕТ СН'!$I$24</f>
        <v>5600.1640166699999</v>
      </c>
      <c r="R122" s="36">
        <f>SUMIFS(СВЦЭМ!$D$39:$D$782,СВЦЭМ!$A$39:$A$782,$A122,СВЦЭМ!$B$39:$B$782,R$110)+'СЕТ СН'!$I$14+СВЦЭМ!$D$10+'СЕТ СН'!$I$5-'СЕТ СН'!$I$24</f>
        <v>5602.5012903400002</v>
      </c>
      <c r="S122" s="36">
        <f>SUMIFS(СВЦЭМ!$D$39:$D$782,СВЦЭМ!$A$39:$A$782,$A122,СВЦЭМ!$B$39:$B$782,S$110)+'СЕТ СН'!$I$14+СВЦЭМ!$D$10+'СЕТ СН'!$I$5-'СЕТ СН'!$I$24</f>
        <v>5560.1629148499997</v>
      </c>
      <c r="T122" s="36">
        <f>SUMIFS(СВЦЭМ!$D$39:$D$782,СВЦЭМ!$A$39:$A$782,$A122,СВЦЭМ!$B$39:$B$782,T$110)+'СЕТ СН'!$I$14+СВЦЭМ!$D$10+'СЕТ СН'!$I$5-'СЕТ СН'!$I$24</f>
        <v>5530.3422616200005</v>
      </c>
      <c r="U122" s="36">
        <f>SUMIFS(СВЦЭМ!$D$39:$D$782,СВЦЭМ!$A$39:$A$782,$A122,СВЦЭМ!$B$39:$B$782,U$110)+'СЕТ СН'!$I$14+СВЦЭМ!$D$10+'СЕТ СН'!$I$5-'СЕТ СН'!$I$24</f>
        <v>5501.4059703700004</v>
      </c>
      <c r="V122" s="36">
        <f>SUMIFS(СВЦЭМ!$D$39:$D$782,СВЦЭМ!$A$39:$A$782,$A122,СВЦЭМ!$B$39:$B$782,V$110)+'СЕТ СН'!$I$14+СВЦЭМ!$D$10+'СЕТ СН'!$I$5-'СЕТ СН'!$I$24</f>
        <v>5525.8069115500002</v>
      </c>
      <c r="W122" s="36">
        <f>SUMIFS(СВЦЭМ!$D$39:$D$782,СВЦЭМ!$A$39:$A$782,$A122,СВЦЭМ!$B$39:$B$782,W$110)+'СЕТ СН'!$I$14+СВЦЭМ!$D$10+'СЕТ СН'!$I$5-'СЕТ СН'!$I$24</f>
        <v>5541.0624497400004</v>
      </c>
      <c r="X122" s="36">
        <f>SUMIFS(СВЦЭМ!$D$39:$D$782,СВЦЭМ!$A$39:$A$782,$A122,СВЦЭМ!$B$39:$B$782,X$110)+'СЕТ СН'!$I$14+СВЦЭМ!$D$10+'СЕТ СН'!$I$5-'СЕТ СН'!$I$24</f>
        <v>5585.1301508200004</v>
      </c>
      <c r="Y122" s="36">
        <f>SUMIFS(СВЦЭМ!$D$39:$D$782,СВЦЭМ!$A$39:$A$782,$A122,СВЦЭМ!$B$39:$B$782,Y$110)+'СЕТ СН'!$I$14+СВЦЭМ!$D$10+'СЕТ СН'!$I$5-'СЕТ СН'!$I$24</f>
        <v>5583.4598272000003</v>
      </c>
    </row>
    <row r="123" spans="1:25" ht="15.75" x14ac:dyDescent="0.2">
      <c r="A123" s="35">
        <f t="shared" si="3"/>
        <v>44970</v>
      </c>
      <c r="B123" s="36">
        <f>SUMIFS(СВЦЭМ!$D$39:$D$782,СВЦЭМ!$A$39:$A$782,$A123,СВЦЭМ!$B$39:$B$782,B$110)+'СЕТ СН'!$I$14+СВЦЭМ!$D$10+'СЕТ СН'!$I$5-'СЕТ СН'!$I$24</f>
        <v>5690.3265178700003</v>
      </c>
      <c r="C123" s="36">
        <f>SUMIFS(СВЦЭМ!$D$39:$D$782,СВЦЭМ!$A$39:$A$782,$A123,СВЦЭМ!$B$39:$B$782,C$110)+'СЕТ СН'!$I$14+СВЦЭМ!$D$10+'СЕТ СН'!$I$5-'СЕТ СН'!$I$24</f>
        <v>5725.7667832300003</v>
      </c>
      <c r="D123" s="36">
        <f>SUMIFS(СВЦЭМ!$D$39:$D$782,СВЦЭМ!$A$39:$A$782,$A123,СВЦЭМ!$B$39:$B$782,D$110)+'СЕТ СН'!$I$14+СВЦЭМ!$D$10+'СЕТ СН'!$I$5-'СЕТ СН'!$I$24</f>
        <v>5732.2369554799998</v>
      </c>
      <c r="E123" s="36">
        <f>SUMIFS(СВЦЭМ!$D$39:$D$782,СВЦЭМ!$A$39:$A$782,$A123,СВЦЭМ!$B$39:$B$782,E$110)+'СЕТ СН'!$I$14+СВЦЭМ!$D$10+'СЕТ СН'!$I$5-'СЕТ СН'!$I$24</f>
        <v>5733.89494225</v>
      </c>
      <c r="F123" s="36">
        <f>SUMIFS(СВЦЭМ!$D$39:$D$782,СВЦЭМ!$A$39:$A$782,$A123,СВЦЭМ!$B$39:$B$782,F$110)+'СЕТ СН'!$I$14+СВЦЭМ!$D$10+'СЕТ СН'!$I$5-'СЕТ СН'!$I$24</f>
        <v>5703.7257595800002</v>
      </c>
      <c r="G123" s="36">
        <f>SUMIFS(СВЦЭМ!$D$39:$D$782,СВЦЭМ!$A$39:$A$782,$A123,СВЦЭМ!$B$39:$B$782,G$110)+'СЕТ СН'!$I$14+СВЦЭМ!$D$10+'СЕТ СН'!$I$5-'СЕТ СН'!$I$24</f>
        <v>5659.5254793900003</v>
      </c>
      <c r="H123" s="36">
        <f>SUMIFS(СВЦЭМ!$D$39:$D$782,СВЦЭМ!$A$39:$A$782,$A123,СВЦЭМ!$B$39:$B$782,H$110)+'СЕТ СН'!$I$14+СВЦЭМ!$D$10+'СЕТ СН'!$I$5-'СЕТ СН'!$I$24</f>
        <v>5603.4607760600002</v>
      </c>
      <c r="I123" s="36">
        <f>SUMIFS(СВЦЭМ!$D$39:$D$782,СВЦЭМ!$A$39:$A$782,$A123,СВЦЭМ!$B$39:$B$782,I$110)+'СЕТ СН'!$I$14+СВЦЭМ!$D$10+'СЕТ СН'!$I$5-'СЕТ СН'!$I$24</f>
        <v>5606.2333175800004</v>
      </c>
      <c r="J123" s="36">
        <f>SUMIFS(СВЦЭМ!$D$39:$D$782,СВЦЭМ!$A$39:$A$782,$A123,СВЦЭМ!$B$39:$B$782,J$110)+'СЕТ СН'!$I$14+СВЦЭМ!$D$10+'СЕТ СН'!$I$5-'СЕТ СН'!$I$24</f>
        <v>5559.6511008699999</v>
      </c>
      <c r="K123" s="36">
        <f>SUMIFS(СВЦЭМ!$D$39:$D$782,СВЦЭМ!$A$39:$A$782,$A123,СВЦЭМ!$B$39:$B$782,K$110)+'СЕТ СН'!$I$14+СВЦЭМ!$D$10+'СЕТ СН'!$I$5-'СЕТ СН'!$I$24</f>
        <v>5533.5941163500001</v>
      </c>
      <c r="L123" s="36">
        <f>SUMIFS(СВЦЭМ!$D$39:$D$782,СВЦЭМ!$A$39:$A$782,$A123,СВЦЭМ!$B$39:$B$782,L$110)+'СЕТ СН'!$I$14+СВЦЭМ!$D$10+'СЕТ СН'!$I$5-'СЕТ СН'!$I$24</f>
        <v>5548.9672830300005</v>
      </c>
      <c r="M123" s="36">
        <f>SUMIFS(СВЦЭМ!$D$39:$D$782,СВЦЭМ!$A$39:$A$782,$A123,СВЦЭМ!$B$39:$B$782,M$110)+'СЕТ СН'!$I$14+СВЦЭМ!$D$10+'СЕТ СН'!$I$5-'СЕТ СН'!$I$24</f>
        <v>5568.28073004</v>
      </c>
      <c r="N123" s="36">
        <f>SUMIFS(СВЦЭМ!$D$39:$D$782,СВЦЭМ!$A$39:$A$782,$A123,СВЦЭМ!$B$39:$B$782,N$110)+'СЕТ СН'!$I$14+СВЦЭМ!$D$10+'СЕТ СН'!$I$5-'СЕТ СН'!$I$24</f>
        <v>5620.06329998</v>
      </c>
      <c r="O123" s="36">
        <f>SUMIFS(СВЦЭМ!$D$39:$D$782,СВЦЭМ!$A$39:$A$782,$A123,СВЦЭМ!$B$39:$B$782,O$110)+'СЕТ СН'!$I$14+СВЦЭМ!$D$10+'СЕТ СН'!$I$5-'СЕТ СН'!$I$24</f>
        <v>5662.5920916100004</v>
      </c>
      <c r="P123" s="36">
        <f>SUMIFS(СВЦЭМ!$D$39:$D$782,СВЦЭМ!$A$39:$A$782,$A123,СВЦЭМ!$B$39:$B$782,P$110)+'СЕТ СН'!$I$14+СВЦЭМ!$D$10+'СЕТ СН'!$I$5-'СЕТ СН'!$I$24</f>
        <v>5698.8366027800002</v>
      </c>
      <c r="Q123" s="36">
        <f>SUMIFS(СВЦЭМ!$D$39:$D$782,СВЦЭМ!$A$39:$A$782,$A123,СВЦЭМ!$B$39:$B$782,Q$110)+'СЕТ СН'!$I$14+СВЦЭМ!$D$10+'СЕТ СН'!$I$5-'СЕТ СН'!$I$24</f>
        <v>5712.7937665600002</v>
      </c>
      <c r="R123" s="36">
        <f>SUMIFS(СВЦЭМ!$D$39:$D$782,СВЦЭМ!$A$39:$A$782,$A123,СВЦЭМ!$B$39:$B$782,R$110)+'СЕТ СН'!$I$14+СВЦЭМ!$D$10+'СЕТ СН'!$I$5-'СЕТ СН'!$I$24</f>
        <v>5701.4999946600001</v>
      </c>
      <c r="S123" s="36">
        <f>SUMIFS(СВЦЭМ!$D$39:$D$782,СВЦЭМ!$A$39:$A$782,$A123,СВЦЭМ!$B$39:$B$782,S$110)+'СЕТ СН'!$I$14+СВЦЭМ!$D$10+'СЕТ СН'!$I$5-'СЕТ СН'!$I$24</f>
        <v>5650.5882625200002</v>
      </c>
      <c r="T123" s="36">
        <f>SUMIFS(СВЦЭМ!$D$39:$D$782,СВЦЭМ!$A$39:$A$782,$A123,СВЦЭМ!$B$39:$B$782,T$110)+'СЕТ СН'!$I$14+СВЦЭМ!$D$10+'СЕТ СН'!$I$5-'СЕТ СН'!$I$24</f>
        <v>5610.0528805800004</v>
      </c>
      <c r="U123" s="36">
        <f>SUMIFS(СВЦЭМ!$D$39:$D$782,СВЦЭМ!$A$39:$A$782,$A123,СВЦЭМ!$B$39:$B$782,U$110)+'СЕТ СН'!$I$14+СВЦЭМ!$D$10+'СЕТ СН'!$I$5-'СЕТ СН'!$I$24</f>
        <v>5651.4310508899998</v>
      </c>
      <c r="V123" s="36">
        <f>SUMIFS(СВЦЭМ!$D$39:$D$782,СВЦЭМ!$A$39:$A$782,$A123,СВЦЭМ!$B$39:$B$782,V$110)+'СЕТ СН'!$I$14+СВЦЭМ!$D$10+'СЕТ СН'!$I$5-'СЕТ СН'!$I$24</f>
        <v>5663.5600449100002</v>
      </c>
      <c r="W123" s="36">
        <f>SUMIFS(СВЦЭМ!$D$39:$D$782,СВЦЭМ!$A$39:$A$782,$A123,СВЦЭМ!$B$39:$B$782,W$110)+'СЕТ СН'!$I$14+СВЦЭМ!$D$10+'СЕТ СН'!$I$5-'СЕТ СН'!$I$24</f>
        <v>5688.1410528899996</v>
      </c>
      <c r="X123" s="36">
        <f>SUMIFS(СВЦЭМ!$D$39:$D$782,СВЦЭМ!$A$39:$A$782,$A123,СВЦЭМ!$B$39:$B$782,X$110)+'СЕТ СН'!$I$14+СВЦЭМ!$D$10+'СЕТ СН'!$I$5-'СЕТ СН'!$I$24</f>
        <v>5722.8027511500004</v>
      </c>
      <c r="Y123" s="36">
        <f>SUMIFS(СВЦЭМ!$D$39:$D$782,СВЦЭМ!$A$39:$A$782,$A123,СВЦЭМ!$B$39:$B$782,Y$110)+'СЕТ СН'!$I$14+СВЦЭМ!$D$10+'СЕТ СН'!$I$5-'СЕТ СН'!$I$24</f>
        <v>5645.9710290100002</v>
      </c>
    </row>
    <row r="124" spans="1:25" ht="15.75" x14ac:dyDescent="0.2">
      <c r="A124" s="35">
        <f t="shared" si="3"/>
        <v>44971</v>
      </c>
      <c r="B124" s="36">
        <f>SUMIFS(СВЦЭМ!$D$39:$D$782,СВЦЭМ!$A$39:$A$782,$A124,СВЦЭМ!$B$39:$B$782,B$110)+'СЕТ СН'!$I$14+СВЦЭМ!$D$10+'СЕТ СН'!$I$5-'СЕТ СН'!$I$24</f>
        <v>5759.5699312799998</v>
      </c>
      <c r="C124" s="36">
        <f>SUMIFS(СВЦЭМ!$D$39:$D$782,СВЦЭМ!$A$39:$A$782,$A124,СВЦЭМ!$B$39:$B$782,C$110)+'СЕТ СН'!$I$14+СВЦЭМ!$D$10+'СЕТ СН'!$I$5-'СЕТ СН'!$I$24</f>
        <v>5804.44875245</v>
      </c>
      <c r="D124" s="36">
        <f>SUMIFS(СВЦЭМ!$D$39:$D$782,СВЦЭМ!$A$39:$A$782,$A124,СВЦЭМ!$B$39:$B$782,D$110)+'СЕТ СН'!$I$14+СВЦЭМ!$D$10+'СЕТ СН'!$I$5-'СЕТ СН'!$I$24</f>
        <v>5798.1630102199997</v>
      </c>
      <c r="E124" s="36">
        <f>SUMIFS(СВЦЭМ!$D$39:$D$782,СВЦЭМ!$A$39:$A$782,$A124,СВЦЭМ!$B$39:$B$782,E$110)+'СЕТ СН'!$I$14+СВЦЭМ!$D$10+'СЕТ СН'!$I$5-'СЕТ СН'!$I$24</f>
        <v>5884.9238726100002</v>
      </c>
      <c r="F124" s="36">
        <f>SUMIFS(СВЦЭМ!$D$39:$D$782,СВЦЭМ!$A$39:$A$782,$A124,СВЦЭМ!$B$39:$B$782,F$110)+'СЕТ СН'!$I$14+СВЦЭМ!$D$10+'СЕТ СН'!$I$5-'СЕТ СН'!$I$24</f>
        <v>5718.91253968</v>
      </c>
      <c r="G124" s="36">
        <f>SUMIFS(СВЦЭМ!$D$39:$D$782,СВЦЭМ!$A$39:$A$782,$A124,СВЦЭМ!$B$39:$B$782,G$110)+'СЕТ СН'!$I$14+СВЦЭМ!$D$10+'СЕТ СН'!$I$5-'СЕТ СН'!$I$24</f>
        <v>5838.0729465300001</v>
      </c>
      <c r="H124" s="36">
        <f>SUMIFS(СВЦЭМ!$D$39:$D$782,СВЦЭМ!$A$39:$A$782,$A124,СВЦЭМ!$B$39:$B$782,H$110)+'СЕТ СН'!$I$14+СВЦЭМ!$D$10+'СЕТ СН'!$I$5-'СЕТ СН'!$I$24</f>
        <v>5750.8030118099996</v>
      </c>
      <c r="I124" s="36">
        <f>SUMIFS(СВЦЭМ!$D$39:$D$782,СВЦЭМ!$A$39:$A$782,$A124,СВЦЭМ!$B$39:$B$782,I$110)+'СЕТ СН'!$I$14+СВЦЭМ!$D$10+'СЕТ СН'!$I$5-'СЕТ СН'!$I$24</f>
        <v>5709.2053154300002</v>
      </c>
      <c r="J124" s="36">
        <f>SUMIFS(СВЦЭМ!$D$39:$D$782,СВЦЭМ!$A$39:$A$782,$A124,СВЦЭМ!$B$39:$B$782,J$110)+'СЕТ СН'!$I$14+СВЦЭМ!$D$10+'СЕТ СН'!$I$5-'СЕТ СН'!$I$24</f>
        <v>5684.8677447500004</v>
      </c>
      <c r="K124" s="36">
        <f>SUMIFS(СВЦЭМ!$D$39:$D$782,СВЦЭМ!$A$39:$A$782,$A124,СВЦЭМ!$B$39:$B$782,K$110)+'СЕТ СН'!$I$14+СВЦЭМ!$D$10+'СЕТ СН'!$I$5-'СЕТ СН'!$I$24</f>
        <v>5664.5130456500001</v>
      </c>
      <c r="L124" s="36">
        <f>SUMIFS(СВЦЭМ!$D$39:$D$782,СВЦЭМ!$A$39:$A$782,$A124,СВЦЭМ!$B$39:$B$782,L$110)+'СЕТ СН'!$I$14+СВЦЭМ!$D$10+'СЕТ СН'!$I$5-'СЕТ СН'!$I$24</f>
        <v>5664.3681776800004</v>
      </c>
      <c r="M124" s="36">
        <f>SUMIFS(СВЦЭМ!$D$39:$D$782,СВЦЭМ!$A$39:$A$782,$A124,СВЦЭМ!$B$39:$B$782,M$110)+'СЕТ СН'!$I$14+СВЦЭМ!$D$10+'СЕТ СН'!$I$5-'СЕТ СН'!$I$24</f>
        <v>5735.0205112499998</v>
      </c>
      <c r="N124" s="36">
        <f>SUMIFS(СВЦЭМ!$D$39:$D$782,СВЦЭМ!$A$39:$A$782,$A124,СВЦЭМ!$B$39:$B$782,N$110)+'СЕТ СН'!$I$14+СВЦЭМ!$D$10+'СЕТ СН'!$I$5-'СЕТ СН'!$I$24</f>
        <v>5718.9985932899999</v>
      </c>
      <c r="O124" s="36">
        <f>SUMIFS(СВЦЭМ!$D$39:$D$782,СВЦЭМ!$A$39:$A$782,$A124,СВЦЭМ!$B$39:$B$782,O$110)+'СЕТ СН'!$I$14+СВЦЭМ!$D$10+'СЕТ СН'!$I$5-'СЕТ СН'!$I$24</f>
        <v>5746.0133916100003</v>
      </c>
      <c r="P124" s="36">
        <f>SUMIFS(СВЦЭМ!$D$39:$D$782,СВЦЭМ!$A$39:$A$782,$A124,СВЦЭМ!$B$39:$B$782,P$110)+'СЕТ СН'!$I$14+СВЦЭМ!$D$10+'СЕТ СН'!$I$5-'СЕТ СН'!$I$24</f>
        <v>5766.72817605</v>
      </c>
      <c r="Q124" s="36">
        <f>SUMIFS(СВЦЭМ!$D$39:$D$782,СВЦЭМ!$A$39:$A$782,$A124,СВЦЭМ!$B$39:$B$782,Q$110)+'СЕТ СН'!$I$14+СВЦЭМ!$D$10+'СЕТ СН'!$I$5-'СЕТ СН'!$I$24</f>
        <v>5774.4091803299998</v>
      </c>
      <c r="R124" s="36">
        <f>SUMIFS(СВЦЭМ!$D$39:$D$782,СВЦЭМ!$A$39:$A$782,$A124,СВЦЭМ!$B$39:$B$782,R$110)+'СЕТ СН'!$I$14+СВЦЭМ!$D$10+'СЕТ СН'!$I$5-'СЕТ СН'!$I$24</f>
        <v>5750.5781616599998</v>
      </c>
      <c r="S124" s="36">
        <f>SUMIFS(СВЦЭМ!$D$39:$D$782,СВЦЭМ!$A$39:$A$782,$A124,СВЦЭМ!$B$39:$B$782,S$110)+'СЕТ СН'!$I$14+СВЦЭМ!$D$10+'СЕТ СН'!$I$5-'СЕТ СН'!$I$24</f>
        <v>5713.1182469599999</v>
      </c>
      <c r="T124" s="36">
        <f>SUMIFS(СВЦЭМ!$D$39:$D$782,СВЦЭМ!$A$39:$A$782,$A124,СВЦЭМ!$B$39:$B$782,T$110)+'СЕТ СН'!$I$14+СВЦЭМ!$D$10+'СЕТ СН'!$I$5-'СЕТ СН'!$I$24</f>
        <v>5703.1418494500003</v>
      </c>
      <c r="U124" s="36">
        <f>SUMIFS(СВЦЭМ!$D$39:$D$782,СВЦЭМ!$A$39:$A$782,$A124,СВЦЭМ!$B$39:$B$782,U$110)+'СЕТ СН'!$I$14+СВЦЭМ!$D$10+'СЕТ СН'!$I$5-'СЕТ СН'!$I$24</f>
        <v>5697.1243349300003</v>
      </c>
      <c r="V124" s="36">
        <f>SUMIFS(СВЦЭМ!$D$39:$D$782,СВЦЭМ!$A$39:$A$782,$A124,СВЦЭМ!$B$39:$B$782,V$110)+'СЕТ СН'!$I$14+СВЦЭМ!$D$10+'СЕТ СН'!$I$5-'СЕТ СН'!$I$24</f>
        <v>5713.1199604900003</v>
      </c>
      <c r="W124" s="36">
        <f>SUMIFS(СВЦЭМ!$D$39:$D$782,СВЦЭМ!$A$39:$A$782,$A124,СВЦЭМ!$B$39:$B$782,W$110)+'СЕТ СН'!$I$14+СВЦЭМ!$D$10+'СЕТ СН'!$I$5-'СЕТ СН'!$I$24</f>
        <v>5736.8535935899999</v>
      </c>
      <c r="X124" s="36">
        <f>SUMIFS(СВЦЭМ!$D$39:$D$782,СВЦЭМ!$A$39:$A$782,$A124,СВЦЭМ!$B$39:$B$782,X$110)+'СЕТ СН'!$I$14+СВЦЭМ!$D$10+'СЕТ СН'!$I$5-'СЕТ СН'!$I$24</f>
        <v>5764.63012428</v>
      </c>
      <c r="Y124" s="36">
        <f>SUMIFS(СВЦЭМ!$D$39:$D$782,СВЦЭМ!$A$39:$A$782,$A124,СВЦЭМ!$B$39:$B$782,Y$110)+'СЕТ СН'!$I$14+СВЦЭМ!$D$10+'СЕТ СН'!$I$5-'СЕТ СН'!$I$24</f>
        <v>5781.0546897799995</v>
      </c>
    </row>
    <row r="125" spans="1:25" ht="15.75" x14ac:dyDescent="0.2">
      <c r="A125" s="35">
        <f t="shared" si="3"/>
        <v>44972</v>
      </c>
      <c r="B125" s="36">
        <f>SUMIFS(СВЦЭМ!$D$39:$D$782,СВЦЭМ!$A$39:$A$782,$A125,СВЦЭМ!$B$39:$B$782,B$110)+'СЕТ СН'!$I$14+СВЦЭМ!$D$10+'СЕТ СН'!$I$5-'СЕТ СН'!$I$24</f>
        <v>5722.17289325</v>
      </c>
      <c r="C125" s="36">
        <f>SUMIFS(СВЦЭМ!$D$39:$D$782,СВЦЭМ!$A$39:$A$782,$A125,СВЦЭМ!$B$39:$B$782,C$110)+'СЕТ СН'!$I$14+СВЦЭМ!$D$10+'СЕТ СН'!$I$5-'СЕТ СН'!$I$24</f>
        <v>5743.6375590600001</v>
      </c>
      <c r="D125" s="36">
        <f>SUMIFS(СВЦЭМ!$D$39:$D$782,СВЦЭМ!$A$39:$A$782,$A125,СВЦЭМ!$B$39:$B$782,D$110)+'СЕТ СН'!$I$14+СВЦЭМ!$D$10+'СЕТ СН'!$I$5-'СЕТ СН'!$I$24</f>
        <v>5770.4936360399997</v>
      </c>
      <c r="E125" s="36">
        <f>SUMIFS(СВЦЭМ!$D$39:$D$782,СВЦЭМ!$A$39:$A$782,$A125,СВЦЭМ!$B$39:$B$782,E$110)+'СЕТ СН'!$I$14+СВЦЭМ!$D$10+'СЕТ СН'!$I$5-'СЕТ СН'!$I$24</f>
        <v>5757.2137727700001</v>
      </c>
      <c r="F125" s="36">
        <f>SUMIFS(СВЦЭМ!$D$39:$D$782,СВЦЭМ!$A$39:$A$782,$A125,СВЦЭМ!$B$39:$B$782,F$110)+'СЕТ СН'!$I$14+СВЦЭМ!$D$10+'СЕТ СН'!$I$5-'СЕТ СН'!$I$24</f>
        <v>5730.2128890900003</v>
      </c>
      <c r="G125" s="36">
        <f>SUMIFS(СВЦЭМ!$D$39:$D$782,СВЦЭМ!$A$39:$A$782,$A125,СВЦЭМ!$B$39:$B$782,G$110)+'СЕТ СН'!$I$14+СВЦЭМ!$D$10+'СЕТ СН'!$I$5-'СЕТ СН'!$I$24</f>
        <v>5659.1505575800002</v>
      </c>
      <c r="H125" s="36">
        <f>SUMIFS(СВЦЭМ!$D$39:$D$782,СВЦЭМ!$A$39:$A$782,$A125,СВЦЭМ!$B$39:$B$782,H$110)+'СЕТ СН'!$I$14+СВЦЭМ!$D$10+'СЕТ СН'!$I$5-'СЕТ СН'!$I$24</f>
        <v>5583.7100071300001</v>
      </c>
      <c r="I125" s="36">
        <f>SUMIFS(СВЦЭМ!$D$39:$D$782,СВЦЭМ!$A$39:$A$782,$A125,СВЦЭМ!$B$39:$B$782,I$110)+'СЕТ СН'!$I$14+СВЦЭМ!$D$10+'СЕТ СН'!$I$5-'СЕТ СН'!$I$24</f>
        <v>5565.7130690200001</v>
      </c>
      <c r="J125" s="36">
        <f>SUMIFS(СВЦЭМ!$D$39:$D$782,СВЦЭМ!$A$39:$A$782,$A125,СВЦЭМ!$B$39:$B$782,J$110)+'СЕТ СН'!$I$14+СВЦЭМ!$D$10+'СЕТ СН'!$I$5-'СЕТ СН'!$I$24</f>
        <v>5534.5487811900002</v>
      </c>
      <c r="K125" s="36">
        <f>SUMIFS(СВЦЭМ!$D$39:$D$782,СВЦЭМ!$A$39:$A$782,$A125,СВЦЭМ!$B$39:$B$782,K$110)+'СЕТ СН'!$I$14+СВЦЭМ!$D$10+'СЕТ СН'!$I$5-'СЕТ СН'!$I$24</f>
        <v>5530.4570489899997</v>
      </c>
      <c r="L125" s="36">
        <f>SUMIFS(СВЦЭМ!$D$39:$D$782,СВЦЭМ!$A$39:$A$782,$A125,СВЦЭМ!$B$39:$B$782,L$110)+'СЕТ СН'!$I$14+СВЦЭМ!$D$10+'СЕТ СН'!$I$5-'СЕТ СН'!$I$24</f>
        <v>5541.20669112</v>
      </c>
      <c r="M125" s="36">
        <f>SUMIFS(СВЦЭМ!$D$39:$D$782,СВЦЭМ!$A$39:$A$782,$A125,СВЦЭМ!$B$39:$B$782,M$110)+'СЕТ СН'!$I$14+СВЦЭМ!$D$10+'СЕТ СН'!$I$5-'СЕТ СН'!$I$24</f>
        <v>5585.6969974700005</v>
      </c>
      <c r="N125" s="36">
        <f>SUMIFS(СВЦЭМ!$D$39:$D$782,СВЦЭМ!$A$39:$A$782,$A125,СВЦЭМ!$B$39:$B$782,N$110)+'СЕТ СН'!$I$14+СВЦЭМ!$D$10+'СЕТ СН'!$I$5-'СЕТ СН'!$I$24</f>
        <v>5607.1894332900001</v>
      </c>
      <c r="O125" s="36">
        <f>SUMIFS(СВЦЭМ!$D$39:$D$782,СВЦЭМ!$A$39:$A$782,$A125,СВЦЭМ!$B$39:$B$782,O$110)+'СЕТ СН'!$I$14+СВЦЭМ!$D$10+'СЕТ СН'!$I$5-'СЕТ СН'!$I$24</f>
        <v>5630.4700099800002</v>
      </c>
      <c r="P125" s="36">
        <f>SUMIFS(СВЦЭМ!$D$39:$D$782,СВЦЭМ!$A$39:$A$782,$A125,СВЦЭМ!$B$39:$B$782,P$110)+'СЕТ СН'!$I$14+СВЦЭМ!$D$10+'СЕТ СН'!$I$5-'СЕТ СН'!$I$24</f>
        <v>5651.0323069900005</v>
      </c>
      <c r="Q125" s="36">
        <f>SUMIFS(СВЦЭМ!$D$39:$D$782,СВЦЭМ!$A$39:$A$782,$A125,СВЦЭМ!$B$39:$B$782,Q$110)+'СЕТ СН'!$I$14+СВЦЭМ!$D$10+'СЕТ СН'!$I$5-'СЕТ СН'!$I$24</f>
        <v>5641.0356615399996</v>
      </c>
      <c r="R125" s="36">
        <f>SUMIFS(СВЦЭМ!$D$39:$D$782,СВЦЭМ!$A$39:$A$782,$A125,СВЦЭМ!$B$39:$B$782,R$110)+'СЕТ СН'!$I$14+СВЦЭМ!$D$10+'СЕТ СН'!$I$5-'СЕТ СН'!$I$24</f>
        <v>5621.6563536900003</v>
      </c>
      <c r="S125" s="36">
        <f>SUMIFS(СВЦЭМ!$D$39:$D$782,СВЦЭМ!$A$39:$A$782,$A125,СВЦЭМ!$B$39:$B$782,S$110)+'СЕТ СН'!$I$14+СВЦЭМ!$D$10+'СЕТ СН'!$I$5-'СЕТ СН'!$I$24</f>
        <v>5573.3804805500004</v>
      </c>
      <c r="T125" s="36">
        <f>SUMIFS(СВЦЭМ!$D$39:$D$782,СВЦЭМ!$A$39:$A$782,$A125,СВЦЭМ!$B$39:$B$782,T$110)+'СЕТ СН'!$I$14+СВЦЭМ!$D$10+'СЕТ СН'!$I$5-'СЕТ СН'!$I$24</f>
        <v>5521.8377491400006</v>
      </c>
      <c r="U125" s="36">
        <f>SUMIFS(СВЦЭМ!$D$39:$D$782,СВЦЭМ!$A$39:$A$782,$A125,СВЦЭМ!$B$39:$B$782,U$110)+'СЕТ СН'!$I$14+СВЦЭМ!$D$10+'СЕТ СН'!$I$5-'СЕТ СН'!$I$24</f>
        <v>5549.8228991300002</v>
      </c>
      <c r="V125" s="36">
        <f>SUMIFS(СВЦЭМ!$D$39:$D$782,СВЦЭМ!$A$39:$A$782,$A125,СВЦЭМ!$B$39:$B$782,V$110)+'СЕТ СН'!$I$14+СВЦЭМ!$D$10+'СЕТ СН'!$I$5-'СЕТ СН'!$I$24</f>
        <v>5540.7026100499997</v>
      </c>
      <c r="W125" s="36">
        <f>SUMIFS(СВЦЭМ!$D$39:$D$782,СВЦЭМ!$A$39:$A$782,$A125,СВЦЭМ!$B$39:$B$782,W$110)+'СЕТ СН'!$I$14+СВЦЭМ!$D$10+'СЕТ СН'!$I$5-'СЕТ СН'!$I$24</f>
        <v>5540.6887362699999</v>
      </c>
      <c r="X125" s="36">
        <f>SUMIFS(СВЦЭМ!$D$39:$D$782,СВЦЭМ!$A$39:$A$782,$A125,СВЦЭМ!$B$39:$B$782,X$110)+'СЕТ СН'!$I$14+СВЦЭМ!$D$10+'СЕТ СН'!$I$5-'СЕТ СН'!$I$24</f>
        <v>5603.1960466700002</v>
      </c>
      <c r="Y125" s="36">
        <f>SUMIFS(СВЦЭМ!$D$39:$D$782,СВЦЭМ!$A$39:$A$782,$A125,СВЦЭМ!$B$39:$B$782,Y$110)+'СЕТ СН'!$I$14+СВЦЭМ!$D$10+'СЕТ СН'!$I$5-'СЕТ СН'!$I$24</f>
        <v>5635.1530770199997</v>
      </c>
    </row>
    <row r="126" spans="1:25" ht="15.75" x14ac:dyDescent="0.2">
      <c r="A126" s="35">
        <f t="shared" si="3"/>
        <v>44973</v>
      </c>
      <c r="B126" s="36">
        <f>SUMIFS(СВЦЭМ!$D$39:$D$782,СВЦЭМ!$A$39:$A$782,$A126,СВЦЭМ!$B$39:$B$782,B$110)+'СЕТ СН'!$I$14+СВЦЭМ!$D$10+'СЕТ СН'!$I$5-'СЕТ СН'!$I$24</f>
        <v>5700.3832093999999</v>
      </c>
      <c r="C126" s="36">
        <f>SUMIFS(СВЦЭМ!$D$39:$D$782,СВЦЭМ!$A$39:$A$782,$A126,СВЦЭМ!$B$39:$B$782,C$110)+'СЕТ СН'!$I$14+СВЦЭМ!$D$10+'СЕТ СН'!$I$5-'СЕТ СН'!$I$24</f>
        <v>5738.7855498500003</v>
      </c>
      <c r="D126" s="36">
        <f>SUMIFS(СВЦЭМ!$D$39:$D$782,СВЦЭМ!$A$39:$A$782,$A126,СВЦЭМ!$B$39:$B$782,D$110)+'СЕТ СН'!$I$14+СВЦЭМ!$D$10+'СЕТ СН'!$I$5-'СЕТ СН'!$I$24</f>
        <v>5749.6124708900006</v>
      </c>
      <c r="E126" s="36">
        <f>SUMIFS(СВЦЭМ!$D$39:$D$782,СВЦЭМ!$A$39:$A$782,$A126,СВЦЭМ!$B$39:$B$782,E$110)+'СЕТ СН'!$I$14+СВЦЭМ!$D$10+'СЕТ СН'!$I$5-'СЕТ СН'!$I$24</f>
        <v>5750.9601627900001</v>
      </c>
      <c r="F126" s="36">
        <f>SUMIFS(СВЦЭМ!$D$39:$D$782,СВЦЭМ!$A$39:$A$782,$A126,СВЦЭМ!$B$39:$B$782,F$110)+'СЕТ СН'!$I$14+СВЦЭМ!$D$10+'СЕТ СН'!$I$5-'СЕТ СН'!$I$24</f>
        <v>5734.2753365099998</v>
      </c>
      <c r="G126" s="36">
        <f>SUMIFS(СВЦЭМ!$D$39:$D$782,СВЦЭМ!$A$39:$A$782,$A126,СВЦЭМ!$B$39:$B$782,G$110)+'СЕТ СН'!$I$14+СВЦЭМ!$D$10+'СЕТ СН'!$I$5-'СЕТ СН'!$I$24</f>
        <v>5686.6474567699997</v>
      </c>
      <c r="H126" s="36">
        <f>SUMIFS(СВЦЭМ!$D$39:$D$782,СВЦЭМ!$A$39:$A$782,$A126,СВЦЭМ!$B$39:$B$782,H$110)+'СЕТ СН'!$I$14+СВЦЭМ!$D$10+'СЕТ СН'!$I$5-'СЕТ СН'!$I$24</f>
        <v>5585.70200561</v>
      </c>
      <c r="I126" s="36">
        <f>SUMIFS(СВЦЭМ!$D$39:$D$782,СВЦЭМ!$A$39:$A$782,$A126,СВЦЭМ!$B$39:$B$782,I$110)+'СЕТ СН'!$I$14+СВЦЭМ!$D$10+'СЕТ СН'!$I$5-'СЕТ СН'!$I$24</f>
        <v>5549.00478045</v>
      </c>
      <c r="J126" s="36">
        <f>SUMIFS(СВЦЭМ!$D$39:$D$782,СВЦЭМ!$A$39:$A$782,$A126,СВЦЭМ!$B$39:$B$782,J$110)+'СЕТ СН'!$I$14+СВЦЭМ!$D$10+'СЕТ СН'!$I$5-'СЕТ СН'!$I$24</f>
        <v>5536.6472883799997</v>
      </c>
      <c r="K126" s="36">
        <f>SUMIFS(СВЦЭМ!$D$39:$D$782,СВЦЭМ!$A$39:$A$782,$A126,СВЦЭМ!$B$39:$B$782,K$110)+'СЕТ СН'!$I$14+СВЦЭМ!$D$10+'СЕТ СН'!$I$5-'СЕТ СН'!$I$24</f>
        <v>5545.2311567400002</v>
      </c>
      <c r="L126" s="36">
        <f>SUMIFS(СВЦЭМ!$D$39:$D$782,СВЦЭМ!$A$39:$A$782,$A126,СВЦЭМ!$B$39:$B$782,L$110)+'СЕТ СН'!$I$14+СВЦЭМ!$D$10+'СЕТ СН'!$I$5-'СЕТ СН'!$I$24</f>
        <v>5563.8510372600003</v>
      </c>
      <c r="M126" s="36">
        <f>SUMIFS(СВЦЭМ!$D$39:$D$782,СВЦЭМ!$A$39:$A$782,$A126,СВЦЭМ!$B$39:$B$782,M$110)+'СЕТ СН'!$I$14+СВЦЭМ!$D$10+'СЕТ СН'!$I$5-'СЕТ СН'!$I$24</f>
        <v>5586.0219235100003</v>
      </c>
      <c r="N126" s="36">
        <f>SUMIFS(СВЦЭМ!$D$39:$D$782,СВЦЭМ!$A$39:$A$782,$A126,СВЦЭМ!$B$39:$B$782,N$110)+'СЕТ СН'!$I$14+СВЦЭМ!$D$10+'СЕТ СН'!$I$5-'СЕТ СН'!$I$24</f>
        <v>5646.1969105200005</v>
      </c>
      <c r="O126" s="36">
        <f>SUMIFS(СВЦЭМ!$D$39:$D$782,СВЦЭМ!$A$39:$A$782,$A126,СВЦЭМ!$B$39:$B$782,O$110)+'СЕТ СН'!$I$14+СВЦЭМ!$D$10+'СЕТ СН'!$I$5-'СЕТ СН'!$I$24</f>
        <v>5668.1023964200003</v>
      </c>
      <c r="P126" s="36">
        <f>SUMIFS(СВЦЭМ!$D$39:$D$782,СВЦЭМ!$A$39:$A$782,$A126,СВЦЭМ!$B$39:$B$782,P$110)+'СЕТ СН'!$I$14+СВЦЭМ!$D$10+'СЕТ СН'!$I$5-'СЕТ СН'!$I$24</f>
        <v>5681.5776425599997</v>
      </c>
      <c r="Q126" s="36">
        <f>SUMIFS(СВЦЭМ!$D$39:$D$782,СВЦЭМ!$A$39:$A$782,$A126,СВЦЭМ!$B$39:$B$782,Q$110)+'СЕТ СН'!$I$14+СВЦЭМ!$D$10+'СЕТ СН'!$I$5-'СЕТ СН'!$I$24</f>
        <v>5685.9700405200001</v>
      </c>
      <c r="R126" s="36">
        <f>SUMIFS(СВЦЭМ!$D$39:$D$782,СВЦЭМ!$A$39:$A$782,$A126,СВЦЭМ!$B$39:$B$782,R$110)+'СЕТ СН'!$I$14+СВЦЭМ!$D$10+'СЕТ СН'!$I$5-'СЕТ СН'!$I$24</f>
        <v>5672.1008587599999</v>
      </c>
      <c r="S126" s="36">
        <f>SUMIFS(СВЦЭМ!$D$39:$D$782,СВЦЭМ!$A$39:$A$782,$A126,СВЦЭМ!$B$39:$B$782,S$110)+'СЕТ СН'!$I$14+СВЦЭМ!$D$10+'СЕТ СН'!$I$5-'СЕТ СН'!$I$24</f>
        <v>5621.7089201400004</v>
      </c>
      <c r="T126" s="36">
        <f>SUMIFS(СВЦЭМ!$D$39:$D$782,СВЦЭМ!$A$39:$A$782,$A126,СВЦЭМ!$B$39:$B$782,T$110)+'СЕТ СН'!$I$14+СВЦЭМ!$D$10+'СЕТ СН'!$I$5-'СЕТ СН'!$I$24</f>
        <v>5563.19681872</v>
      </c>
      <c r="U126" s="36">
        <f>SUMIFS(СВЦЭМ!$D$39:$D$782,СВЦЭМ!$A$39:$A$782,$A126,СВЦЭМ!$B$39:$B$782,U$110)+'СЕТ СН'!$I$14+СВЦЭМ!$D$10+'СЕТ СН'!$I$5-'СЕТ СН'!$I$24</f>
        <v>5583.0240464099998</v>
      </c>
      <c r="V126" s="36">
        <f>SUMIFS(СВЦЭМ!$D$39:$D$782,СВЦЭМ!$A$39:$A$782,$A126,СВЦЭМ!$B$39:$B$782,V$110)+'СЕТ СН'!$I$14+СВЦЭМ!$D$10+'СЕТ СН'!$I$5-'СЕТ СН'!$I$24</f>
        <v>5597.9680690799996</v>
      </c>
      <c r="W126" s="36">
        <f>SUMIFS(СВЦЭМ!$D$39:$D$782,СВЦЭМ!$A$39:$A$782,$A126,СВЦЭМ!$B$39:$B$782,W$110)+'СЕТ СН'!$I$14+СВЦЭМ!$D$10+'СЕТ СН'!$I$5-'СЕТ СН'!$I$24</f>
        <v>5634.2473782899997</v>
      </c>
      <c r="X126" s="36">
        <f>SUMIFS(СВЦЭМ!$D$39:$D$782,СВЦЭМ!$A$39:$A$782,$A126,СВЦЭМ!$B$39:$B$782,X$110)+'СЕТ СН'!$I$14+СВЦЭМ!$D$10+'СЕТ СН'!$I$5-'СЕТ СН'!$I$24</f>
        <v>5687.9129242600002</v>
      </c>
      <c r="Y126" s="36">
        <f>SUMIFS(СВЦЭМ!$D$39:$D$782,СВЦЭМ!$A$39:$A$782,$A126,СВЦЭМ!$B$39:$B$782,Y$110)+'СЕТ СН'!$I$14+СВЦЭМ!$D$10+'СЕТ СН'!$I$5-'СЕТ СН'!$I$24</f>
        <v>5707.10580157</v>
      </c>
    </row>
    <row r="127" spans="1:25" ht="15.75" x14ac:dyDescent="0.2">
      <c r="A127" s="35">
        <f t="shared" si="3"/>
        <v>44974</v>
      </c>
      <c r="B127" s="36">
        <f>SUMIFS(СВЦЭМ!$D$39:$D$782,СВЦЭМ!$A$39:$A$782,$A127,СВЦЭМ!$B$39:$B$782,B$110)+'СЕТ СН'!$I$14+СВЦЭМ!$D$10+'СЕТ СН'!$I$5-'СЕТ СН'!$I$24</f>
        <v>5848.16742411</v>
      </c>
      <c r="C127" s="36">
        <f>SUMIFS(СВЦЭМ!$D$39:$D$782,СВЦЭМ!$A$39:$A$782,$A127,СВЦЭМ!$B$39:$B$782,C$110)+'СЕТ СН'!$I$14+СВЦЭМ!$D$10+'СЕТ СН'!$I$5-'СЕТ СН'!$I$24</f>
        <v>5888.9122354600004</v>
      </c>
      <c r="D127" s="36">
        <f>SUMIFS(СВЦЭМ!$D$39:$D$782,СВЦЭМ!$A$39:$A$782,$A127,СВЦЭМ!$B$39:$B$782,D$110)+'СЕТ СН'!$I$14+СВЦЭМ!$D$10+'СЕТ СН'!$I$5-'СЕТ СН'!$I$24</f>
        <v>5898.4575745900001</v>
      </c>
      <c r="E127" s="36">
        <f>SUMIFS(СВЦЭМ!$D$39:$D$782,СВЦЭМ!$A$39:$A$782,$A127,СВЦЭМ!$B$39:$B$782,E$110)+'СЕТ СН'!$I$14+СВЦЭМ!$D$10+'СЕТ СН'!$I$5-'СЕТ СН'!$I$24</f>
        <v>5896.6243929800003</v>
      </c>
      <c r="F127" s="36">
        <f>SUMIFS(СВЦЭМ!$D$39:$D$782,СВЦЭМ!$A$39:$A$782,$A127,СВЦЭМ!$B$39:$B$782,F$110)+'СЕТ СН'!$I$14+СВЦЭМ!$D$10+'СЕТ СН'!$I$5-'СЕТ СН'!$I$24</f>
        <v>5857.0749809500003</v>
      </c>
      <c r="G127" s="36">
        <f>SUMIFS(СВЦЭМ!$D$39:$D$782,СВЦЭМ!$A$39:$A$782,$A127,СВЦЭМ!$B$39:$B$782,G$110)+'СЕТ СН'!$I$14+СВЦЭМ!$D$10+'СЕТ СН'!$I$5-'СЕТ СН'!$I$24</f>
        <v>5804.9060847199999</v>
      </c>
      <c r="H127" s="36">
        <f>SUMIFS(СВЦЭМ!$D$39:$D$782,СВЦЭМ!$A$39:$A$782,$A127,СВЦЭМ!$B$39:$B$782,H$110)+'СЕТ СН'!$I$14+СВЦЭМ!$D$10+'СЕТ СН'!$I$5-'СЕТ СН'!$I$24</f>
        <v>5729.2840326300002</v>
      </c>
      <c r="I127" s="36">
        <f>SUMIFS(СВЦЭМ!$D$39:$D$782,СВЦЭМ!$A$39:$A$782,$A127,СВЦЭМ!$B$39:$B$782,I$110)+'СЕТ СН'!$I$14+СВЦЭМ!$D$10+'СЕТ СН'!$I$5-'СЕТ СН'!$I$24</f>
        <v>5703.4306855800005</v>
      </c>
      <c r="J127" s="36">
        <f>SUMIFS(СВЦЭМ!$D$39:$D$782,СВЦЭМ!$A$39:$A$782,$A127,СВЦЭМ!$B$39:$B$782,J$110)+'СЕТ СН'!$I$14+СВЦЭМ!$D$10+'СЕТ СН'!$I$5-'СЕТ СН'!$I$24</f>
        <v>5670.4437866299995</v>
      </c>
      <c r="K127" s="36">
        <f>SUMIFS(СВЦЭМ!$D$39:$D$782,СВЦЭМ!$A$39:$A$782,$A127,СВЦЭМ!$B$39:$B$782,K$110)+'СЕТ СН'!$I$14+СВЦЭМ!$D$10+'СЕТ СН'!$I$5-'СЕТ СН'!$I$24</f>
        <v>5660.0417316499997</v>
      </c>
      <c r="L127" s="36">
        <f>SUMIFS(СВЦЭМ!$D$39:$D$782,СВЦЭМ!$A$39:$A$782,$A127,СВЦЭМ!$B$39:$B$782,L$110)+'СЕТ СН'!$I$14+СВЦЭМ!$D$10+'СЕТ СН'!$I$5-'СЕТ СН'!$I$24</f>
        <v>5661.4043038899999</v>
      </c>
      <c r="M127" s="36">
        <f>SUMIFS(СВЦЭМ!$D$39:$D$782,СВЦЭМ!$A$39:$A$782,$A127,СВЦЭМ!$B$39:$B$782,M$110)+'СЕТ СН'!$I$14+СВЦЭМ!$D$10+'СЕТ СН'!$I$5-'СЕТ СН'!$I$24</f>
        <v>5666.5561399500002</v>
      </c>
      <c r="N127" s="36">
        <f>SUMIFS(СВЦЭМ!$D$39:$D$782,СВЦЭМ!$A$39:$A$782,$A127,СВЦЭМ!$B$39:$B$782,N$110)+'СЕТ СН'!$I$14+СВЦЭМ!$D$10+'СЕТ СН'!$I$5-'СЕТ СН'!$I$24</f>
        <v>5698.1719409899997</v>
      </c>
      <c r="O127" s="36">
        <f>SUMIFS(СВЦЭМ!$D$39:$D$782,СВЦЭМ!$A$39:$A$782,$A127,СВЦЭМ!$B$39:$B$782,O$110)+'СЕТ СН'!$I$14+СВЦЭМ!$D$10+'СЕТ СН'!$I$5-'СЕТ СН'!$I$24</f>
        <v>5722.8990500300006</v>
      </c>
      <c r="P127" s="36">
        <f>SUMIFS(СВЦЭМ!$D$39:$D$782,СВЦЭМ!$A$39:$A$782,$A127,СВЦЭМ!$B$39:$B$782,P$110)+'СЕТ СН'!$I$14+СВЦЭМ!$D$10+'СЕТ СН'!$I$5-'СЕТ СН'!$I$24</f>
        <v>5745.8196390600006</v>
      </c>
      <c r="Q127" s="36">
        <f>SUMIFS(СВЦЭМ!$D$39:$D$782,СВЦЭМ!$A$39:$A$782,$A127,СВЦЭМ!$B$39:$B$782,Q$110)+'СЕТ СН'!$I$14+СВЦЭМ!$D$10+'СЕТ СН'!$I$5-'СЕТ СН'!$I$24</f>
        <v>5734.05261307</v>
      </c>
      <c r="R127" s="36">
        <f>SUMIFS(СВЦЭМ!$D$39:$D$782,СВЦЭМ!$A$39:$A$782,$A127,СВЦЭМ!$B$39:$B$782,R$110)+'СЕТ СН'!$I$14+СВЦЭМ!$D$10+'СЕТ СН'!$I$5-'СЕТ СН'!$I$24</f>
        <v>5710.4390087700003</v>
      </c>
      <c r="S127" s="36">
        <f>SUMIFS(СВЦЭМ!$D$39:$D$782,СВЦЭМ!$A$39:$A$782,$A127,СВЦЭМ!$B$39:$B$782,S$110)+'СЕТ СН'!$I$14+СВЦЭМ!$D$10+'СЕТ СН'!$I$5-'СЕТ СН'!$I$24</f>
        <v>5662.9952676299999</v>
      </c>
      <c r="T127" s="36">
        <f>SUMIFS(СВЦЭМ!$D$39:$D$782,СВЦЭМ!$A$39:$A$782,$A127,СВЦЭМ!$B$39:$B$782,T$110)+'СЕТ СН'!$I$14+СВЦЭМ!$D$10+'СЕТ СН'!$I$5-'СЕТ СН'!$I$24</f>
        <v>5633.7855816900001</v>
      </c>
      <c r="U127" s="36">
        <f>SUMIFS(СВЦЭМ!$D$39:$D$782,СВЦЭМ!$A$39:$A$782,$A127,СВЦЭМ!$B$39:$B$782,U$110)+'СЕТ СН'!$I$14+СВЦЭМ!$D$10+'СЕТ СН'!$I$5-'СЕТ СН'!$I$24</f>
        <v>5661.8786225700005</v>
      </c>
      <c r="V127" s="36">
        <f>SUMIFS(СВЦЭМ!$D$39:$D$782,СВЦЭМ!$A$39:$A$782,$A127,СВЦЭМ!$B$39:$B$782,V$110)+'СЕТ СН'!$I$14+СВЦЭМ!$D$10+'СЕТ СН'!$I$5-'СЕТ СН'!$I$24</f>
        <v>5686.9183331599997</v>
      </c>
      <c r="W127" s="36">
        <f>SUMIFS(СВЦЭМ!$D$39:$D$782,СВЦЭМ!$A$39:$A$782,$A127,СВЦЭМ!$B$39:$B$782,W$110)+'СЕТ СН'!$I$14+СВЦЭМ!$D$10+'СЕТ СН'!$I$5-'СЕТ СН'!$I$24</f>
        <v>5736.4632948199996</v>
      </c>
      <c r="X127" s="36">
        <f>SUMIFS(СВЦЭМ!$D$39:$D$782,СВЦЭМ!$A$39:$A$782,$A127,СВЦЭМ!$B$39:$B$782,X$110)+'СЕТ СН'!$I$14+СВЦЭМ!$D$10+'СЕТ СН'!$I$5-'СЕТ СН'!$I$24</f>
        <v>5755.8343003199998</v>
      </c>
      <c r="Y127" s="36">
        <f>SUMIFS(СВЦЭМ!$D$39:$D$782,СВЦЭМ!$A$39:$A$782,$A127,СВЦЭМ!$B$39:$B$782,Y$110)+'СЕТ СН'!$I$14+СВЦЭМ!$D$10+'СЕТ СН'!$I$5-'СЕТ СН'!$I$24</f>
        <v>5775.7399062599998</v>
      </c>
    </row>
    <row r="128" spans="1:25" ht="15.75" x14ac:dyDescent="0.2">
      <c r="A128" s="35">
        <f t="shared" si="3"/>
        <v>44975</v>
      </c>
      <c r="B128" s="36">
        <f>SUMIFS(СВЦЭМ!$D$39:$D$782,СВЦЭМ!$A$39:$A$782,$A128,СВЦЭМ!$B$39:$B$782,B$110)+'СЕТ СН'!$I$14+СВЦЭМ!$D$10+'СЕТ СН'!$I$5-'СЕТ СН'!$I$24</f>
        <v>5705.0478184200001</v>
      </c>
      <c r="C128" s="36">
        <f>SUMIFS(СВЦЭМ!$D$39:$D$782,СВЦЭМ!$A$39:$A$782,$A128,СВЦЭМ!$B$39:$B$782,C$110)+'СЕТ СН'!$I$14+СВЦЭМ!$D$10+'СЕТ СН'!$I$5-'СЕТ СН'!$I$24</f>
        <v>5756.6856107200001</v>
      </c>
      <c r="D128" s="36">
        <f>SUMIFS(СВЦЭМ!$D$39:$D$782,СВЦЭМ!$A$39:$A$782,$A128,СВЦЭМ!$B$39:$B$782,D$110)+'СЕТ СН'!$I$14+СВЦЭМ!$D$10+'СЕТ СН'!$I$5-'СЕТ СН'!$I$24</f>
        <v>5765.6923948800004</v>
      </c>
      <c r="E128" s="36">
        <f>SUMIFS(СВЦЭМ!$D$39:$D$782,СВЦЭМ!$A$39:$A$782,$A128,СВЦЭМ!$B$39:$B$782,E$110)+'СЕТ СН'!$I$14+СВЦЭМ!$D$10+'СЕТ СН'!$I$5-'СЕТ СН'!$I$24</f>
        <v>5772.2990555400002</v>
      </c>
      <c r="F128" s="36">
        <f>SUMIFS(СВЦЭМ!$D$39:$D$782,СВЦЭМ!$A$39:$A$782,$A128,СВЦЭМ!$B$39:$B$782,F$110)+'СЕТ СН'!$I$14+СВЦЭМ!$D$10+'СЕТ СН'!$I$5-'СЕТ СН'!$I$24</f>
        <v>5750.0012313999996</v>
      </c>
      <c r="G128" s="36">
        <f>SUMIFS(СВЦЭМ!$D$39:$D$782,СВЦЭМ!$A$39:$A$782,$A128,СВЦЭМ!$B$39:$B$782,G$110)+'СЕТ СН'!$I$14+СВЦЭМ!$D$10+'СЕТ СН'!$I$5-'СЕТ СН'!$I$24</f>
        <v>5736.4838214900001</v>
      </c>
      <c r="H128" s="36">
        <f>SUMIFS(СВЦЭМ!$D$39:$D$782,СВЦЭМ!$A$39:$A$782,$A128,СВЦЭМ!$B$39:$B$782,H$110)+'СЕТ СН'!$I$14+СВЦЭМ!$D$10+'СЕТ СН'!$I$5-'СЕТ СН'!$I$24</f>
        <v>5730.7059114900003</v>
      </c>
      <c r="I128" s="36">
        <f>SUMIFS(СВЦЭМ!$D$39:$D$782,СВЦЭМ!$A$39:$A$782,$A128,СВЦЭМ!$B$39:$B$782,I$110)+'СЕТ СН'!$I$14+СВЦЭМ!$D$10+'СЕТ СН'!$I$5-'СЕТ СН'!$I$24</f>
        <v>5733.6053830299998</v>
      </c>
      <c r="J128" s="36">
        <f>SUMIFS(СВЦЭМ!$D$39:$D$782,СВЦЭМ!$A$39:$A$782,$A128,СВЦЭМ!$B$39:$B$782,J$110)+'СЕТ СН'!$I$14+СВЦЭМ!$D$10+'СЕТ СН'!$I$5-'СЕТ СН'!$I$24</f>
        <v>5726.8070934200005</v>
      </c>
      <c r="K128" s="36">
        <f>SUMIFS(СВЦЭМ!$D$39:$D$782,СВЦЭМ!$A$39:$A$782,$A128,СВЦЭМ!$B$39:$B$782,K$110)+'СЕТ СН'!$I$14+СВЦЭМ!$D$10+'СЕТ СН'!$I$5-'СЕТ СН'!$I$24</f>
        <v>5636.6681267499998</v>
      </c>
      <c r="L128" s="36">
        <f>SUMIFS(СВЦЭМ!$D$39:$D$782,СВЦЭМ!$A$39:$A$782,$A128,СВЦЭМ!$B$39:$B$782,L$110)+'СЕТ СН'!$I$14+СВЦЭМ!$D$10+'СЕТ СН'!$I$5-'СЕТ СН'!$I$24</f>
        <v>5619.93069629</v>
      </c>
      <c r="M128" s="36">
        <f>SUMIFS(СВЦЭМ!$D$39:$D$782,СВЦЭМ!$A$39:$A$782,$A128,СВЦЭМ!$B$39:$B$782,M$110)+'СЕТ СН'!$I$14+СВЦЭМ!$D$10+'СЕТ СН'!$I$5-'СЕТ СН'!$I$24</f>
        <v>5633.9575835699998</v>
      </c>
      <c r="N128" s="36">
        <f>SUMIFS(СВЦЭМ!$D$39:$D$782,СВЦЭМ!$A$39:$A$782,$A128,СВЦЭМ!$B$39:$B$782,N$110)+'СЕТ СН'!$I$14+СВЦЭМ!$D$10+'СЕТ СН'!$I$5-'СЕТ СН'!$I$24</f>
        <v>5665.8671864600001</v>
      </c>
      <c r="O128" s="36">
        <f>SUMIFS(СВЦЭМ!$D$39:$D$782,СВЦЭМ!$A$39:$A$782,$A128,СВЦЭМ!$B$39:$B$782,O$110)+'СЕТ СН'!$I$14+СВЦЭМ!$D$10+'СЕТ СН'!$I$5-'СЕТ СН'!$I$24</f>
        <v>5680.1830431899998</v>
      </c>
      <c r="P128" s="36">
        <f>SUMIFS(СВЦЭМ!$D$39:$D$782,СВЦЭМ!$A$39:$A$782,$A128,СВЦЭМ!$B$39:$B$782,P$110)+'СЕТ СН'!$I$14+СВЦЭМ!$D$10+'СЕТ СН'!$I$5-'СЕТ СН'!$I$24</f>
        <v>5684.8189512500003</v>
      </c>
      <c r="Q128" s="36">
        <f>SUMIFS(СВЦЭМ!$D$39:$D$782,СВЦЭМ!$A$39:$A$782,$A128,СВЦЭМ!$B$39:$B$782,Q$110)+'СЕТ СН'!$I$14+СВЦЭМ!$D$10+'СЕТ СН'!$I$5-'СЕТ СН'!$I$24</f>
        <v>5684.6226202500002</v>
      </c>
      <c r="R128" s="36">
        <f>SUMIFS(СВЦЭМ!$D$39:$D$782,СВЦЭМ!$A$39:$A$782,$A128,СВЦЭМ!$B$39:$B$782,R$110)+'СЕТ СН'!$I$14+СВЦЭМ!$D$10+'СЕТ СН'!$I$5-'СЕТ СН'!$I$24</f>
        <v>5687.9035772500001</v>
      </c>
      <c r="S128" s="36">
        <f>SUMIFS(СВЦЭМ!$D$39:$D$782,СВЦЭМ!$A$39:$A$782,$A128,СВЦЭМ!$B$39:$B$782,S$110)+'СЕТ СН'!$I$14+СВЦЭМ!$D$10+'СЕТ СН'!$I$5-'СЕТ СН'!$I$24</f>
        <v>5686.5651333799997</v>
      </c>
      <c r="T128" s="36">
        <f>SUMIFS(СВЦЭМ!$D$39:$D$782,СВЦЭМ!$A$39:$A$782,$A128,СВЦЭМ!$B$39:$B$782,T$110)+'СЕТ СН'!$I$14+СВЦЭМ!$D$10+'СЕТ СН'!$I$5-'СЕТ СН'!$I$24</f>
        <v>5659.1643847599998</v>
      </c>
      <c r="U128" s="36">
        <f>SUMIFS(СВЦЭМ!$D$39:$D$782,СВЦЭМ!$A$39:$A$782,$A128,СВЦЭМ!$B$39:$B$782,U$110)+'СЕТ СН'!$I$14+СВЦЭМ!$D$10+'СЕТ СН'!$I$5-'СЕТ СН'!$I$24</f>
        <v>5655.2816627800003</v>
      </c>
      <c r="V128" s="36">
        <f>SUMIFS(СВЦЭМ!$D$39:$D$782,СВЦЭМ!$A$39:$A$782,$A128,СВЦЭМ!$B$39:$B$782,V$110)+'СЕТ СН'!$I$14+СВЦЭМ!$D$10+'СЕТ СН'!$I$5-'СЕТ СН'!$I$24</f>
        <v>5648.9582963900002</v>
      </c>
      <c r="W128" s="36">
        <f>SUMIFS(СВЦЭМ!$D$39:$D$782,СВЦЭМ!$A$39:$A$782,$A128,СВЦЭМ!$B$39:$B$782,W$110)+'СЕТ СН'!$I$14+СВЦЭМ!$D$10+'СЕТ СН'!$I$5-'СЕТ СН'!$I$24</f>
        <v>5685.18157333</v>
      </c>
      <c r="X128" s="36">
        <f>SUMIFS(СВЦЭМ!$D$39:$D$782,СВЦЭМ!$A$39:$A$782,$A128,СВЦЭМ!$B$39:$B$782,X$110)+'СЕТ СН'!$I$14+СВЦЭМ!$D$10+'СЕТ СН'!$I$5-'СЕТ СН'!$I$24</f>
        <v>5688.7413796700002</v>
      </c>
      <c r="Y128" s="36">
        <f>SUMIFS(СВЦЭМ!$D$39:$D$782,СВЦЭМ!$A$39:$A$782,$A128,СВЦЭМ!$B$39:$B$782,Y$110)+'СЕТ СН'!$I$14+СВЦЭМ!$D$10+'СЕТ СН'!$I$5-'СЕТ СН'!$I$24</f>
        <v>5735.1840447100003</v>
      </c>
    </row>
    <row r="129" spans="1:27" ht="15.75" x14ac:dyDescent="0.2">
      <c r="A129" s="35">
        <f t="shared" si="3"/>
        <v>44976</v>
      </c>
      <c r="B129" s="36">
        <f>SUMIFS(СВЦЭМ!$D$39:$D$782,СВЦЭМ!$A$39:$A$782,$A129,СВЦЭМ!$B$39:$B$782,B$110)+'СЕТ СН'!$I$14+СВЦЭМ!$D$10+'СЕТ СН'!$I$5-'СЕТ СН'!$I$24</f>
        <v>5795.5715752699998</v>
      </c>
      <c r="C129" s="36">
        <f>SUMIFS(СВЦЭМ!$D$39:$D$782,СВЦЭМ!$A$39:$A$782,$A129,СВЦЭМ!$B$39:$B$782,C$110)+'СЕТ СН'!$I$14+СВЦЭМ!$D$10+'СЕТ СН'!$I$5-'СЕТ СН'!$I$24</f>
        <v>5826.6258481000004</v>
      </c>
      <c r="D129" s="36">
        <f>SUMIFS(СВЦЭМ!$D$39:$D$782,СВЦЭМ!$A$39:$A$782,$A129,СВЦЭМ!$B$39:$B$782,D$110)+'СЕТ СН'!$I$14+СВЦЭМ!$D$10+'СЕТ СН'!$I$5-'СЕТ СН'!$I$24</f>
        <v>5822.2567334599999</v>
      </c>
      <c r="E129" s="36">
        <f>SUMIFS(СВЦЭМ!$D$39:$D$782,СВЦЭМ!$A$39:$A$782,$A129,СВЦЭМ!$B$39:$B$782,E$110)+'СЕТ СН'!$I$14+СВЦЭМ!$D$10+'СЕТ СН'!$I$5-'СЕТ СН'!$I$24</f>
        <v>5825.4422003700001</v>
      </c>
      <c r="F129" s="36">
        <f>SUMIFS(СВЦЭМ!$D$39:$D$782,СВЦЭМ!$A$39:$A$782,$A129,СВЦЭМ!$B$39:$B$782,F$110)+'СЕТ СН'!$I$14+СВЦЭМ!$D$10+'СЕТ СН'!$I$5-'СЕТ СН'!$I$24</f>
        <v>5837.7652216699998</v>
      </c>
      <c r="G129" s="36">
        <f>SUMIFS(СВЦЭМ!$D$39:$D$782,СВЦЭМ!$A$39:$A$782,$A129,СВЦЭМ!$B$39:$B$782,G$110)+'СЕТ СН'!$I$14+СВЦЭМ!$D$10+'СЕТ СН'!$I$5-'СЕТ СН'!$I$24</f>
        <v>5824.2874538800006</v>
      </c>
      <c r="H129" s="36">
        <f>SUMIFS(СВЦЭМ!$D$39:$D$782,СВЦЭМ!$A$39:$A$782,$A129,СВЦЭМ!$B$39:$B$782,H$110)+'СЕТ СН'!$I$14+СВЦЭМ!$D$10+'СЕТ СН'!$I$5-'СЕТ СН'!$I$24</f>
        <v>5816.8740489900001</v>
      </c>
      <c r="I129" s="36">
        <f>SUMIFS(СВЦЭМ!$D$39:$D$782,СВЦЭМ!$A$39:$A$782,$A129,СВЦЭМ!$B$39:$B$782,I$110)+'СЕТ СН'!$I$14+СВЦЭМ!$D$10+'СЕТ СН'!$I$5-'СЕТ СН'!$I$24</f>
        <v>5829.7885862599996</v>
      </c>
      <c r="J129" s="36">
        <f>SUMIFS(СВЦЭМ!$D$39:$D$782,СВЦЭМ!$A$39:$A$782,$A129,СВЦЭМ!$B$39:$B$782,J$110)+'СЕТ СН'!$I$14+СВЦЭМ!$D$10+'СЕТ СН'!$I$5-'СЕТ СН'!$I$24</f>
        <v>5769.4377544600002</v>
      </c>
      <c r="K129" s="36">
        <f>SUMIFS(СВЦЭМ!$D$39:$D$782,СВЦЭМ!$A$39:$A$782,$A129,СВЦЭМ!$B$39:$B$782,K$110)+'СЕТ СН'!$I$14+СВЦЭМ!$D$10+'СЕТ СН'!$I$5-'СЕТ СН'!$I$24</f>
        <v>5736.2327613300004</v>
      </c>
      <c r="L129" s="36">
        <f>SUMIFS(СВЦЭМ!$D$39:$D$782,СВЦЭМ!$A$39:$A$782,$A129,СВЦЭМ!$B$39:$B$782,L$110)+'СЕТ СН'!$I$14+СВЦЭМ!$D$10+'СЕТ СН'!$I$5-'СЕТ СН'!$I$24</f>
        <v>5702.9898034899998</v>
      </c>
      <c r="M129" s="36">
        <f>SUMIFS(СВЦЭМ!$D$39:$D$782,СВЦЭМ!$A$39:$A$782,$A129,СВЦЭМ!$B$39:$B$782,M$110)+'СЕТ СН'!$I$14+СВЦЭМ!$D$10+'СЕТ СН'!$I$5-'СЕТ СН'!$I$24</f>
        <v>5707.4845568600003</v>
      </c>
      <c r="N129" s="36">
        <f>SUMIFS(СВЦЭМ!$D$39:$D$782,СВЦЭМ!$A$39:$A$782,$A129,СВЦЭМ!$B$39:$B$782,N$110)+'СЕТ СН'!$I$14+СВЦЭМ!$D$10+'СЕТ СН'!$I$5-'СЕТ СН'!$I$24</f>
        <v>5722.6593249699999</v>
      </c>
      <c r="O129" s="36">
        <f>SUMIFS(СВЦЭМ!$D$39:$D$782,СВЦЭМ!$A$39:$A$782,$A129,СВЦЭМ!$B$39:$B$782,O$110)+'СЕТ СН'!$I$14+СВЦЭМ!$D$10+'СЕТ СН'!$I$5-'СЕТ СН'!$I$24</f>
        <v>5677.0538232999997</v>
      </c>
      <c r="P129" s="36">
        <f>SUMIFS(СВЦЭМ!$D$39:$D$782,СВЦЭМ!$A$39:$A$782,$A129,СВЦЭМ!$B$39:$B$782,P$110)+'СЕТ СН'!$I$14+СВЦЭМ!$D$10+'СЕТ СН'!$I$5-'СЕТ СН'!$I$24</f>
        <v>5790.3373763399995</v>
      </c>
      <c r="Q129" s="36">
        <f>SUMIFS(СВЦЭМ!$D$39:$D$782,СВЦЭМ!$A$39:$A$782,$A129,СВЦЭМ!$B$39:$B$782,Q$110)+'СЕТ СН'!$I$14+СВЦЭМ!$D$10+'СЕТ СН'!$I$5-'СЕТ СН'!$I$24</f>
        <v>5804.17382327</v>
      </c>
      <c r="R129" s="36">
        <f>SUMIFS(СВЦЭМ!$D$39:$D$782,СВЦЭМ!$A$39:$A$782,$A129,СВЦЭМ!$B$39:$B$782,R$110)+'СЕТ СН'!$I$14+СВЦЭМ!$D$10+'СЕТ СН'!$I$5-'СЕТ СН'!$I$24</f>
        <v>5806.7785545000006</v>
      </c>
      <c r="S129" s="36">
        <f>SUMIFS(СВЦЭМ!$D$39:$D$782,СВЦЭМ!$A$39:$A$782,$A129,СВЦЭМ!$B$39:$B$782,S$110)+'СЕТ СН'!$I$14+СВЦЭМ!$D$10+'СЕТ СН'!$I$5-'СЕТ СН'!$I$24</f>
        <v>5783.0098977199996</v>
      </c>
      <c r="T129" s="36">
        <f>SUMIFS(СВЦЭМ!$D$39:$D$782,СВЦЭМ!$A$39:$A$782,$A129,СВЦЭМ!$B$39:$B$782,T$110)+'СЕТ СН'!$I$14+СВЦЭМ!$D$10+'СЕТ СН'!$I$5-'СЕТ СН'!$I$24</f>
        <v>5730.46634748</v>
      </c>
      <c r="U129" s="36">
        <f>SUMIFS(СВЦЭМ!$D$39:$D$782,СВЦЭМ!$A$39:$A$782,$A129,СВЦЭМ!$B$39:$B$782,U$110)+'СЕТ СН'!$I$14+СВЦЭМ!$D$10+'СЕТ СН'!$I$5-'СЕТ СН'!$I$24</f>
        <v>5682.4418398100006</v>
      </c>
      <c r="V129" s="36">
        <f>SUMIFS(СВЦЭМ!$D$39:$D$782,СВЦЭМ!$A$39:$A$782,$A129,СВЦЭМ!$B$39:$B$782,V$110)+'СЕТ СН'!$I$14+СВЦЭМ!$D$10+'СЕТ СН'!$I$5-'СЕТ СН'!$I$24</f>
        <v>5627.5331621300002</v>
      </c>
      <c r="W129" s="36">
        <f>SUMIFS(СВЦЭМ!$D$39:$D$782,СВЦЭМ!$A$39:$A$782,$A129,СВЦЭМ!$B$39:$B$782,W$110)+'СЕТ СН'!$I$14+СВЦЭМ!$D$10+'СЕТ СН'!$I$5-'СЕТ СН'!$I$24</f>
        <v>5714.7103380099998</v>
      </c>
      <c r="X129" s="36">
        <f>SUMIFS(СВЦЭМ!$D$39:$D$782,СВЦЭМ!$A$39:$A$782,$A129,СВЦЭМ!$B$39:$B$782,X$110)+'СЕТ СН'!$I$14+СВЦЭМ!$D$10+'СЕТ СН'!$I$5-'СЕТ СН'!$I$24</f>
        <v>5755.94952397</v>
      </c>
      <c r="Y129" s="36">
        <f>SUMIFS(СВЦЭМ!$D$39:$D$782,СВЦЭМ!$A$39:$A$782,$A129,СВЦЭМ!$B$39:$B$782,Y$110)+'СЕТ СН'!$I$14+СВЦЭМ!$D$10+'СЕТ СН'!$I$5-'СЕТ СН'!$I$24</f>
        <v>5772.54347074</v>
      </c>
    </row>
    <row r="130" spans="1:27" ht="15.75" x14ac:dyDescent="0.2">
      <c r="A130" s="35">
        <f t="shared" si="3"/>
        <v>44977</v>
      </c>
      <c r="B130" s="36">
        <f>SUMIFS(СВЦЭМ!$D$39:$D$782,СВЦЭМ!$A$39:$A$782,$A130,СВЦЭМ!$B$39:$B$782,B$110)+'СЕТ СН'!$I$14+СВЦЭМ!$D$10+'СЕТ СН'!$I$5-'СЕТ СН'!$I$24</f>
        <v>5834.8176930500003</v>
      </c>
      <c r="C130" s="36">
        <f>SUMIFS(СВЦЭМ!$D$39:$D$782,СВЦЭМ!$A$39:$A$782,$A130,СВЦЭМ!$B$39:$B$782,C$110)+'СЕТ СН'!$I$14+СВЦЭМ!$D$10+'СЕТ СН'!$I$5-'СЕТ СН'!$I$24</f>
        <v>5811.5807094800002</v>
      </c>
      <c r="D130" s="36">
        <f>SUMIFS(СВЦЭМ!$D$39:$D$782,СВЦЭМ!$A$39:$A$782,$A130,СВЦЭМ!$B$39:$B$782,D$110)+'СЕТ СН'!$I$14+СВЦЭМ!$D$10+'СЕТ СН'!$I$5-'СЕТ СН'!$I$24</f>
        <v>5821.0121245199998</v>
      </c>
      <c r="E130" s="36">
        <f>SUMIFS(СВЦЭМ!$D$39:$D$782,СВЦЭМ!$A$39:$A$782,$A130,СВЦЭМ!$B$39:$B$782,E$110)+'СЕТ СН'!$I$14+СВЦЭМ!$D$10+'СЕТ СН'!$I$5-'СЕТ СН'!$I$24</f>
        <v>5827.4282518</v>
      </c>
      <c r="F130" s="36">
        <f>SUMIFS(СВЦЭМ!$D$39:$D$782,СВЦЭМ!$A$39:$A$782,$A130,СВЦЭМ!$B$39:$B$782,F$110)+'СЕТ СН'!$I$14+СВЦЭМ!$D$10+'СЕТ СН'!$I$5-'СЕТ СН'!$I$24</f>
        <v>5800.4115628899999</v>
      </c>
      <c r="G130" s="36">
        <f>SUMIFS(СВЦЭМ!$D$39:$D$782,СВЦЭМ!$A$39:$A$782,$A130,СВЦЭМ!$B$39:$B$782,G$110)+'СЕТ СН'!$I$14+СВЦЭМ!$D$10+'СЕТ СН'!$I$5-'СЕТ СН'!$I$24</f>
        <v>5790.2672266999998</v>
      </c>
      <c r="H130" s="36">
        <f>SUMIFS(СВЦЭМ!$D$39:$D$782,СВЦЭМ!$A$39:$A$782,$A130,СВЦЭМ!$B$39:$B$782,H$110)+'СЕТ СН'!$I$14+СВЦЭМ!$D$10+'СЕТ СН'!$I$5-'СЕТ СН'!$I$24</f>
        <v>5750.38820579</v>
      </c>
      <c r="I130" s="36">
        <f>SUMIFS(СВЦЭМ!$D$39:$D$782,СВЦЭМ!$A$39:$A$782,$A130,СВЦЭМ!$B$39:$B$782,I$110)+'СЕТ СН'!$I$14+СВЦЭМ!$D$10+'СЕТ СН'!$I$5-'СЕТ СН'!$I$24</f>
        <v>5692.3435652400003</v>
      </c>
      <c r="J130" s="36">
        <f>SUMIFS(СВЦЭМ!$D$39:$D$782,СВЦЭМ!$A$39:$A$782,$A130,СВЦЭМ!$B$39:$B$782,J$110)+'СЕТ СН'!$I$14+СВЦЭМ!$D$10+'СЕТ СН'!$I$5-'СЕТ СН'!$I$24</f>
        <v>5654.4859274400005</v>
      </c>
      <c r="K130" s="36">
        <f>SUMIFS(СВЦЭМ!$D$39:$D$782,СВЦЭМ!$A$39:$A$782,$A130,СВЦЭМ!$B$39:$B$782,K$110)+'СЕТ СН'!$I$14+СВЦЭМ!$D$10+'СЕТ СН'!$I$5-'СЕТ СН'!$I$24</f>
        <v>5613.3107777300002</v>
      </c>
      <c r="L130" s="36">
        <f>SUMIFS(СВЦЭМ!$D$39:$D$782,СВЦЭМ!$A$39:$A$782,$A130,СВЦЭМ!$B$39:$B$782,L$110)+'СЕТ СН'!$I$14+СВЦЭМ!$D$10+'СЕТ СН'!$I$5-'СЕТ СН'!$I$24</f>
        <v>5592.0024737499998</v>
      </c>
      <c r="M130" s="36">
        <f>SUMIFS(СВЦЭМ!$D$39:$D$782,СВЦЭМ!$A$39:$A$782,$A130,СВЦЭМ!$B$39:$B$782,M$110)+'СЕТ СН'!$I$14+СВЦЭМ!$D$10+'СЕТ СН'!$I$5-'СЕТ СН'!$I$24</f>
        <v>5614.8548233900001</v>
      </c>
      <c r="N130" s="36">
        <f>SUMIFS(СВЦЭМ!$D$39:$D$782,СВЦЭМ!$A$39:$A$782,$A130,СВЦЭМ!$B$39:$B$782,N$110)+'СЕТ СН'!$I$14+СВЦЭМ!$D$10+'СЕТ СН'!$I$5-'СЕТ СН'!$I$24</f>
        <v>5635.8350177399998</v>
      </c>
      <c r="O130" s="36">
        <f>SUMIFS(СВЦЭМ!$D$39:$D$782,СВЦЭМ!$A$39:$A$782,$A130,СВЦЭМ!$B$39:$B$782,O$110)+'СЕТ СН'!$I$14+СВЦЭМ!$D$10+'СЕТ СН'!$I$5-'СЕТ СН'!$I$24</f>
        <v>5650.1165567400003</v>
      </c>
      <c r="P130" s="36">
        <f>SUMIFS(СВЦЭМ!$D$39:$D$782,СВЦЭМ!$A$39:$A$782,$A130,СВЦЭМ!$B$39:$B$782,P$110)+'СЕТ СН'!$I$14+СВЦЭМ!$D$10+'СЕТ СН'!$I$5-'СЕТ СН'!$I$24</f>
        <v>5655.1980923900001</v>
      </c>
      <c r="Q130" s="36">
        <f>SUMIFS(СВЦЭМ!$D$39:$D$782,СВЦЭМ!$A$39:$A$782,$A130,СВЦЭМ!$B$39:$B$782,Q$110)+'СЕТ СН'!$I$14+СВЦЭМ!$D$10+'СЕТ СН'!$I$5-'СЕТ СН'!$I$24</f>
        <v>5648.1388652000005</v>
      </c>
      <c r="R130" s="36">
        <f>SUMIFS(СВЦЭМ!$D$39:$D$782,СВЦЭМ!$A$39:$A$782,$A130,СВЦЭМ!$B$39:$B$782,R$110)+'СЕТ СН'!$I$14+СВЦЭМ!$D$10+'СЕТ СН'!$I$5-'СЕТ СН'!$I$24</f>
        <v>5690.6921145100005</v>
      </c>
      <c r="S130" s="36">
        <f>SUMIFS(СВЦЭМ!$D$39:$D$782,СВЦЭМ!$A$39:$A$782,$A130,СВЦЭМ!$B$39:$B$782,S$110)+'СЕТ СН'!$I$14+СВЦЭМ!$D$10+'СЕТ СН'!$I$5-'СЕТ СН'!$I$24</f>
        <v>5703.9633372099997</v>
      </c>
      <c r="T130" s="36">
        <f>SUMIFS(СВЦЭМ!$D$39:$D$782,СВЦЭМ!$A$39:$A$782,$A130,СВЦЭМ!$B$39:$B$782,T$110)+'СЕТ СН'!$I$14+СВЦЭМ!$D$10+'СЕТ СН'!$I$5-'СЕТ СН'!$I$24</f>
        <v>5671.0385007000004</v>
      </c>
      <c r="U130" s="36">
        <f>SUMIFS(СВЦЭМ!$D$39:$D$782,СВЦЭМ!$A$39:$A$782,$A130,СВЦЭМ!$B$39:$B$782,U$110)+'СЕТ СН'!$I$14+СВЦЭМ!$D$10+'СЕТ СН'!$I$5-'СЕТ СН'!$I$24</f>
        <v>5638.5567662800004</v>
      </c>
      <c r="V130" s="36">
        <f>SUMIFS(СВЦЭМ!$D$39:$D$782,СВЦЭМ!$A$39:$A$782,$A130,СВЦЭМ!$B$39:$B$782,V$110)+'СЕТ СН'!$I$14+СВЦЭМ!$D$10+'СЕТ СН'!$I$5-'СЕТ СН'!$I$24</f>
        <v>5656.7616291900003</v>
      </c>
      <c r="W130" s="36">
        <f>SUMIFS(СВЦЭМ!$D$39:$D$782,СВЦЭМ!$A$39:$A$782,$A130,СВЦЭМ!$B$39:$B$782,W$110)+'СЕТ СН'!$I$14+СВЦЭМ!$D$10+'СЕТ СН'!$I$5-'СЕТ СН'!$I$24</f>
        <v>5669.6935908400001</v>
      </c>
      <c r="X130" s="36">
        <f>SUMIFS(СВЦЭМ!$D$39:$D$782,СВЦЭМ!$A$39:$A$782,$A130,СВЦЭМ!$B$39:$B$782,X$110)+'СЕТ СН'!$I$14+СВЦЭМ!$D$10+'СЕТ СН'!$I$5-'СЕТ СН'!$I$24</f>
        <v>5710.9959566199996</v>
      </c>
      <c r="Y130" s="36">
        <f>SUMIFS(СВЦЭМ!$D$39:$D$782,СВЦЭМ!$A$39:$A$782,$A130,СВЦЭМ!$B$39:$B$782,Y$110)+'СЕТ СН'!$I$14+СВЦЭМ!$D$10+'СЕТ СН'!$I$5-'СЕТ СН'!$I$24</f>
        <v>5737.2467025699998</v>
      </c>
    </row>
    <row r="131" spans="1:27" ht="15.75" x14ac:dyDescent="0.2">
      <c r="A131" s="35">
        <f t="shared" si="3"/>
        <v>44978</v>
      </c>
      <c r="B131" s="36">
        <f>SUMIFS(СВЦЭМ!$D$39:$D$782,СВЦЭМ!$A$39:$A$782,$A131,СВЦЭМ!$B$39:$B$782,B$110)+'СЕТ СН'!$I$14+СВЦЭМ!$D$10+'СЕТ СН'!$I$5-'СЕТ СН'!$I$24</f>
        <v>5777.3289149100001</v>
      </c>
      <c r="C131" s="36">
        <f>SUMIFS(СВЦЭМ!$D$39:$D$782,СВЦЭМ!$A$39:$A$782,$A131,СВЦЭМ!$B$39:$B$782,C$110)+'СЕТ СН'!$I$14+СВЦЭМ!$D$10+'СЕТ СН'!$I$5-'СЕТ СН'!$I$24</f>
        <v>5812.2419256800003</v>
      </c>
      <c r="D131" s="36">
        <f>SUMIFS(СВЦЭМ!$D$39:$D$782,СВЦЭМ!$A$39:$A$782,$A131,СВЦЭМ!$B$39:$B$782,D$110)+'СЕТ СН'!$I$14+СВЦЭМ!$D$10+'СЕТ СН'!$I$5-'СЕТ СН'!$I$24</f>
        <v>5821.1847440000001</v>
      </c>
      <c r="E131" s="36">
        <f>SUMIFS(СВЦЭМ!$D$39:$D$782,СВЦЭМ!$A$39:$A$782,$A131,СВЦЭМ!$B$39:$B$782,E$110)+'СЕТ СН'!$I$14+СВЦЭМ!$D$10+'СЕТ СН'!$I$5-'СЕТ СН'!$I$24</f>
        <v>5820.5998715799997</v>
      </c>
      <c r="F131" s="36">
        <f>SUMIFS(СВЦЭМ!$D$39:$D$782,СВЦЭМ!$A$39:$A$782,$A131,СВЦЭМ!$B$39:$B$782,F$110)+'СЕТ СН'!$I$14+СВЦЭМ!$D$10+'СЕТ СН'!$I$5-'СЕТ СН'!$I$24</f>
        <v>5800.00272709</v>
      </c>
      <c r="G131" s="36">
        <f>SUMIFS(СВЦЭМ!$D$39:$D$782,СВЦЭМ!$A$39:$A$782,$A131,СВЦЭМ!$B$39:$B$782,G$110)+'СЕТ СН'!$I$14+СВЦЭМ!$D$10+'СЕТ СН'!$I$5-'СЕТ СН'!$I$24</f>
        <v>5718.6609773600003</v>
      </c>
      <c r="H131" s="36">
        <f>SUMIFS(СВЦЭМ!$D$39:$D$782,СВЦЭМ!$A$39:$A$782,$A131,СВЦЭМ!$B$39:$B$782,H$110)+'СЕТ СН'!$I$14+СВЦЭМ!$D$10+'СЕТ СН'!$I$5-'СЕТ СН'!$I$24</f>
        <v>5666.7984330899999</v>
      </c>
      <c r="I131" s="36">
        <f>SUMIFS(СВЦЭМ!$D$39:$D$782,СВЦЭМ!$A$39:$A$782,$A131,СВЦЭМ!$B$39:$B$782,I$110)+'СЕТ СН'!$I$14+СВЦЭМ!$D$10+'СЕТ СН'!$I$5-'СЕТ СН'!$I$24</f>
        <v>5635.5673360600003</v>
      </c>
      <c r="J131" s="36">
        <f>SUMIFS(СВЦЭМ!$D$39:$D$782,СВЦЭМ!$A$39:$A$782,$A131,СВЦЭМ!$B$39:$B$782,J$110)+'СЕТ СН'!$I$14+СВЦЭМ!$D$10+'СЕТ СН'!$I$5-'СЕТ СН'!$I$24</f>
        <v>5600.1060731799998</v>
      </c>
      <c r="K131" s="36">
        <f>SUMIFS(СВЦЭМ!$D$39:$D$782,СВЦЭМ!$A$39:$A$782,$A131,СВЦЭМ!$B$39:$B$782,K$110)+'СЕТ СН'!$I$14+СВЦЭМ!$D$10+'СЕТ СН'!$I$5-'СЕТ СН'!$I$24</f>
        <v>5585.3647759400001</v>
      </c>
      <c r="L131" s="36">
        <f>SUMIFS(СВЦЭМ!$D$39:$D$782,СВЦЭМ!$A$39:$A$782,$A131,СВЦЭМ!$B$39:$B$782,L$110)+'СЕТ СН'!$I$14+СВЦЭМ!$D$10+'СЕТ СН'!$I$5-'СЕТ СН'!$I$24</f>
        <v>5601.7953491799999</v>
      </c>
      <c r="M131" s="36">
        <f>SUMIFS(СВЦЭМ!$D$39:$D$782,СВЦЭМ!$A$39:$A$782,$A131,СВЦЭМ!$B$39:$B$782,M$110)+'СЕТ СН'!$I$14+СВЦЭМ!$D$10+'СЕТ СН'!$I$5-'СЕТ СН'!$I$24</f>
        <v>5642.1048692000004</v>
      </c>
      <c r="N131" s="36">
        <f>SUMIFS(СВЦЭМ!$D$39:$D$782,СВЦЭМ!$A$39:$A$782,$A131,СВЦЭМ!$B$39:$B$782,N$110)+'СЕТ СН'!$I$14+СВЦЭМ!$D$10+'СЕТ СН'!$I$5-'СЕТ СН'!$I$24</f>
        <v>5671.9006153499995</v>
      </c>
      <c r="O131" s="36">
        <f>SUMIFS(СВЦЭМ!$D$39:$D$782,СВЦЭМ!$A$39:$A$782,$A131,СВЦЭМ!$B$39:$B$782,O$110)+'СЕТ СН'!$I$14+СВЦЭМ!$D$10+'СЕТ СН'!$I$5-'СЕТ СН'!$I$24</f>
        <v>5699.0644647999998</v>
      </c>
      <c r="P131" s="36">
        <f>SUMIFS(СВЦЭМ!$D$39:$D$782,СВЦЭМ!$A$39:$A$782,$A131,СВЦЭМ!$B$39:$B$782,P$110)+'СЕТ СН'!$I$14+СВЦЭМ!$D$10+'СЕТ СН'!$I$5-'СЕТ СН'!$I$24</f>
        <v>5710.8967743000003</v>
      </c>
      <c r="Q131" s="36">
        <f>SUMIFS(СВЦЭМ!$D$39:$D$782,СВЦЭМ!$A$39:$A$782,$A131,СВЦЭМ!$B$39:$B$782,Q$110)+'СЕТ СН'!$I$14+СВЦЭМ!$D$10+'СЕТ СН'!$I$5-'СЕТ СН'!$I$24</f>
        <v>5692.0672975500001</v>
      </c>
      <c r="R131" s="36">
        <f>SUMIFS(СВЦЭМ!$D$39:$D$782,СВЦЭМ!$A$39:$A$782,$A131,СВЦЭМ!$B$39:$B$782,R$110)+'СЕТ СН'!$I$14+СВЦЭМ!$D$10+'СЕТ СН'!$I$5-'СЕТ СН'!$I$24</f>
        <v>5656.0701481800006</v>
      </c>
      <c r="S131" s="36">
        <f>SUMIFS(СВЦЭМ!$D$39:$D$782,СВЦЭМ!$A$39:$A$782,$A131,СВЦЭМ!$B$39:$B$782,S$110)+'СЕТ СН'!$I$14+СВЦЭМ!$D$10+'СЕТ СН'!$I$5-'СЕТ СН'!$I$24</f>
        <v>5616.5422873400003</v>
      </c>
      <c r="T131" s="36">
        <f>SUMIFS(СВЦЭМ!$D$39:$D$782,СВЦЭМ!$A$39:$A$782,$A131,СВЦЭМ!$B$39:$B$782,T$110)+'СЕТ СН'!$I$14+СВЦЭМ!$D$10+'СЕТ СН'!$I$5-'СЕТ СН'!$I$24</f>
        <v>5589.7746728000002</v>
      </c>
      <c r="U131" s="36">
        <f>SUMIFS(СВЦЭМ!$D$39:$D$782,СВЦЭМ!$A$39:$A$782,$A131,СВЦЭМ!$B$39:$B$782,U$110)+'СЕТ СН'!$I$14+СВЦЭМ!$D$10+'СЕТ СН'!$I$5-'СЕТ СН'!$I$24</f>
        <v>5604.0366590900003</v>
      </c>
      <c r="V131" s="36">
        <f>SUMIFS(СВЦЭМ!$D$39:$D$782,СВЦЭМ!$A$39:$A$782,$A131,СВЦЭМ!$B$39:$B$782,V$110)+'СЕТ СН'!$I$14+СВЦЭМ!$D$10+'СЕТ СН'!$I$5-'СЕТ СН'!$I$24</f>
        <v>5601.9292810999996</v>
      </c>
      <c r="W131" s="36">
        <f>SUMIFS(СВЦЭМ!$D$39:$D$782,СВЦЭМ!$A$39:$A$782,$A131,СВЦЭМ!$B$39:$B$782,W$110)+'СЕТ СН'!$I$14+СВЦЭМ!$D$10+'СЕТ СН'!$I$5-'СЕТ СН'!$I$24</f>
        <v>5635.4807555500001</v>
      </c>
      <c r="X131" s="36">
        <f>SUMIFS(СВЦЭМ!$D$39:$D$782,СВЦЭМ!$A$39:$A$782,$A131,СВЦЭМ!$B$39:$B$782,X$110)+'СЕТ СН'!$I$14+СВЦЭМ!$D$10+'СЕТ СН'!$I$5-'СЕТ СН'!$I$24</f>
        <v>5665.5586908499999</v>
      </c>
      <c r="Y131" s="36">
        <f>SUMIFS(СВЦЭМ!$D$39:$D$782,СВЦЭМ!$A$39:$A$782,$A131,СВЦЭМ!$B$39:$B$782,Y$110)+'СЕТ СН'!$I$14+СВЦЭМ!$D$10+'СЕТ СН'!$I$5-'СЕТ СН'!$I$24</f>
        <v>5730.8369496200003</v>
      </c>
    </row>
    <row r="132" spans="1:27" ht="15.75" x14ac:dyDescent="0.2">
      <c r="A132" s="35">
        <f t="shared" si="3"/>
        <v>44979</v>
      </c>
      <c r="B132" s="36">
        <f>SUMIFS(СВЦЭМ!$D$39:$D$782,СВЦЭМ!$A$39:$A$782,$A132,СВЦЭМ!$B$39:$B$782,B$110)+'СЕТ СН'!$I$14+СВЦЭМ!$D$10+'СЕТ СН'!$I$5-'СЕТ СН'!$I$24</f>
        <v>5793.3020379600002</v>
      </c>
      <c r="C132" s="36">
        <f>SUMIFS(СВЦЭМ!$D$39:$D$782,СВЦЭМ!$A$39:$A$782,$A132,СВЦЭМ!$B$39:$B$782,C$110)+'СЕТ СН'!$I$14+СВЦЭМ!$D$10+'СЕТ СН'!$I$5-'СЕТ СН'!$I$24</f>
        <v>5849.94192845</v>
      </c>
      <c r="D132" s="36">
        <f>SUMIFS(СВЦЭМ!$D$39:$D$782,СВЦЭМ!$A$39:$A$782,$A132,СВЦЭМ!$B$39:$B$782,D$110)+'СЕТ СН'!$I$14+СВЦЭМ!$D$10+'СЕТ СН'!$I$5-'СЕТ СН'!$I$24</f>
        <v>5858.9688048200005</v>
      </c>
      <c r="E132" s="36">
        <f>SUMIFS(СВЦЭМ!$D$39:$D$782,СВЦЭМ!$A$39:$A$782,$A132,СВЦЭМ!$B$39:$B$782,E$110)+'СЕТ СН'!$I$14+СВЦЭМ!$D$10+'СЕТ СН'!$I$5-'СЕТ СН'!$I$24</f>
        <v>5853.9895063399999</v>
      </c>
      <c r="F132" s="36">
        <f>SUMIFS(СВЦЭМ!$D$39:$D$782,СВЦЭМ!$A$39:$A$782,$A132,СВЦЭМ!$B$39:$B$782,F$110)+'СЕТ СН'!$I$14+СВЦЭМ!$D$10+'СЕТ СН'!$I$5-'СЕТ СН'!$I$24</f>
        <v>5822.4315767200005</v>
      </c>
      <c r="G132" s="36">
        <f>SUMIFS(СВЦЭМ!$D$39:$D$782,СВЦЭМ!$A$39:$A$782,$A132,СВЦЭМ!$B$39:$B$782,G$110)+'СЕТ СН'!$I$14+СВЦЭМ!$D$10+'СЕТ СН'!$I$5-'СЕТ СН'!$I$24</f>
        <v>5743.5044867899996</v>
      </c>
      <c r="H132" s="36">
        <f>SUMIFS(СВЦЭМ!$D$39:$D$782,СВЦЭМ!$A$39:$A$782,$A132,СВЦЭМ!$B$39:$B$782,H$110)+'СЕТ СН'!$I$14+СВЦЭМ!$D$10+'СЕТ СН'!$I$5-'СЕТ СН'!$I$24</f>
        <v>5648.7364159200006</v>
      </c>
      <c r="I132" s="36">
        <f>SUMIFS(СВЦЭМ!$D$39:$D$782,СВЦЭМ!$A$39:$A$782,$A132,СВЦЭМ!$B$39:$B$782,I$110)+'СЕТ СН'!$I$14+СВЦЭМ!$D$10+'СЕТ СН'!$I$5-'СЕТ СН'!$I$24</f>
        <v>5622.0346828900001</v>
      </c>
      <c r="J132" s="36">
        <f>SUMIFS(СВЦЭМ!$D$39:$D$782,СВЦЭМ!$A$39:$A$782,$A132,СВЦЭМ!$B$39:$B$782,J$110)+'СЕТ СН'!$I$14+СВЦЭМ!$D$10+'СЕТ СН'!$I$5-'СЕТ СН'!$I$24</f>
        <v>5613.43048163</v>
      </c>
      <c r="K132" s="36">
        <f>SUMIFS(СВЦЭМ!$D$39:$D$782,СВЦЭМ!$A$39:$A$782,$A132,СВЦЭМ!$B$39:$B$782,K$110)+'СЕТ СН'!$I$14+СВЦЭМ!$D$10+'СЕТ СН'!$I$5-'СЕТ СН'!$I$24</f>
        <v>5600.2233458700002</v>
      </c>
      <c r="L132" s="36">
        <f>SUMIFS(СВЦЭМ!$D$39:$D$782,СВЦЭМ!$A$39:$A$782,$A132,СВЦЭМ!$B$39:$B$782,L$110)+'СЕТ СН'!$I$14+СВЦЭМ!$D$10+'СЕТ СН'!$I$5-'СЕТ СН'!$I$24</f>
        <v>5601.2068104800001</v>
      </c>
      <c r="M132" s="36">
        <f>SUMIFS(СВЦЭМ!$D$39:$D$782,СВЦЭМ!$A$39:$A$782,$A132,СВЦЭМ!$B$39:$B$782,M$110)+'СЕТ СН'!$I$14+СВЦЭМ!$D$10+'СЕТ СН'!$I$5-'СЕТ СН'!$I$24</f>
        <v>5639.3655794599999</v>
      </c>
      <c r="N132" s="36">
        <f>SUMIFS(СВЦЭМ!$D$39:$D$782,СВЦЭМ!$A$39:$A$782,$A132,СВЦЭМ!$B$39:$B$782,N$110)+'СЕТ СН'!$I$14+СВЦЭМ!$D$10+'СЕТ СН'!$I$5-'СЕТ СН'!$I$24</f>
        <v>5676.2905625499998</v>
      </c>
      <c r="O132" s="36">
        <f>SUMIFS(СВЦЭМ!$D$39:$D$782,СВЦЭМ!$A$39:$A$782,$A132,СВЦЭМ!$B$39:$B$782,O$110)+'СЕТ СН'!$I$14+СВЦЭМ!$D$10+'СЕТ СН'!$I$5-'СЕТ СН'!$I$24</f>
        <v>5656.7813678900002</v>
      </c>
      <c r="P132" s="36">
        <f>SUMIFS(СВЦЭМ!$D$39:$D$782,СВЦЭМ!$A$39:$A$782,$A132,СВЦЭМ!$B$39:$B$782,P$110)+'СЕТ СН'!$I$14+СВЦЭМ!$D$10+'СЕТ СН'!$I$5-'СЕТ СН'!$I$24</f>
        <v>5665.3304547400003</v>
      </c>
      <c r="Q132" s="36">
        <f>SUMIFS(СВЦЭМ!$D$39:$D$782,СВЦЭМ!$A$39:$A$782,$A132,СВЦЭМ!$B$39:$B$782,Q$110)+'СЕТ СН'!$I$14+СВЦЭМ!$D$10+'СЕТ СН'!$I$5-'СЕТ СН'!$I$24</f>
        <v>5678.7760558</v>
      </c>
      <c r="R132" s="36">
        <f>SUMIFS(СВЦЭМ!$D$39:$D$782,СВЦЭМ!$A$39:$A$782,$A132,СВЦЭМ!$B$39:$B$782,R$110)+'СЕТ СН'!$I$14+СВЦЭМ!$D$10+'СЕТ СН'!$I$5-'СЕТ СН'!$I$24</f>
        <v>5648.0672688499999</v>
      </c>
      <c r="S132" s="36">
        <f>SUMIFS(СВЦЭМ!$D$39:$D$782,СВЦЭМ!$A$39:$A$782,$A132,СВЦЭМ!$B$39:$B$782,S$110)+'СЕТ СН'!$I$14+СВЦЭМ!$D$10+'СЕТ СН'!$I$5-'СЕТ СН'!$I$24</f>
        <v>5610.2609640000001</v>
      </c>
      <c r="T132" s="36">
        <f>SUMIFS(СВЦЭМ!$D$39:$D$782,СВЦЭМ!$A$39:$A$782,$A132,СВЦЭМ!$B$39:$B$782,T$110)+'СЕТ СН'!$I$14+СВЦЭМ!$D$10+'СЕТ СН'!$I$5-'СЕТ СН'!$I$24</f>
        <v>5589.9543877300002</v>
      </c>
      <c r="U132" s="36">
        <f>SUMIFS(СВЦЭМ!$D$39:$D$782,СВЦЭМ!$A$39:$A$782,$A132,СВЦЭМ!$B$39:$B$782,U$110)+'СЕТ СН'!$I$14+СВЦЭМ!$D$10+'СЕТ СН'!$I$5-'СЕТ СН'!$I$24</f>
        <v>5626.7718020399998</v>
      </c>
      <c r="V132" s="36">
        <f>SUMIFS(СВЦЭМ!$D$39:$D$782,СВЦЭМ!$A$39:$A$782,$A132,СВЦЭМ!$B$39:$B$782,V$110)+'СЕТ СН'!$I$14+СВЦЭМ!$D$10+'СЕТ СН'!$I$5-'СЕТ СН'!$I$24</f>
        <v>5638.0049903999998</v>
      </c>
      <c r="W132" s="36">
        <f>SUMIFS(СВЦЭМ!$D$39:$D$782,СВЦЭМ!$A$39:$A$782,$A132,СВЦЭМ!$B$39:$B$782,W$110)+'СЕТ СН'!$I$14+СВЦЭМ!$D$10+'СЕТ СН'!$I$5-'СЕТ СН'!$I$24</f>
        <v>5671.3155276400003</v>
      </c>
      <c r="X132" s="36">
        <f>SUMIFS(СВЦЭМ!$D$39:$D$782,СВЦЭМ!$A$39:$A$782,$A132,СВЦЭМ!$B$39:$B$782,X$110)+'СЕТ СН'!$I$14+СВЦЭМ!$D$10+'СЕТ СН'!$I$5-'СЕТ СН'!$I$24</f>
        <v>5703.1278419600003</v>
      </c>
      <c r="Y132" s="36">
        <f>SUMIFS(СВЦЭМ!$D$39:$D$782,СВЦЭМ!$A$39:$A$782,$A132,СВЦЭМ!$B$39:$B$782,Y$110)+'СЕТ СН'!$I$14+СВЦЭМ!$D$10+'СЕТ СН'!$I$5-'СЕТ СН'!$I$24</f>
        <v>5738.0489027499998</v>
      </c>
    </row>
    <row r="133" spans="1:27" ht="15.75" x14ac:dyDescent="0.2">
      <c r="A133" s="35">
        <f t="shared" si="3"/>
        <v>44980</v>
      </c>
      <c r="B133" s="36">
        <f>SUMIFS(СВЦЭМ!$D$39:$D$782,СВЦЭМ!$A$39:$A$782,$A133,СВЦЭМ!$B$39:$B$782,B$110)+'СЕТ СН'!$I$14+СВЦЭМ!$D$10+'СЕТ СН'!$I$5-'СЕТ СН'!$I$24</f>
        <v>5779.8676256999997</v>
      </c>
      <c r="C133" s="36">
        <f>SUMIFS(СВЦЭМ!$D$39:$D$782,СВЦЭМ!$A$39:$A$782,$A133,СВЦЭМ!$B$39:$B$782,C$110)+'СЕТ СН'!$I$14+СВЦЭМ!$D$10+'СЕТ СН'!$I$5-'СЕТ СН'!$I$24</f>
        <v>5750.2242791899998</v>
      </c>
      <c r="D133" s="36">
        <f>SUMIFS(СВЦЭМ!$D$39:$D$782,СВЦЭМ!$A$39:$A$782,$A133,СВЦЭМ!$B$39:$B$782,D$110)+'СЕТ СН'!$I$14+СВЦЭМ!$D$10+'СЕТ СН'!$I$5-'СЕТ СН'!$I$24</f>
        <v>5755.180773</v>
      </c>
      <c r="E133" s="36">
        <f>SUMIFS(СВЦЭМ!$D$39:$D$782,СВЦЭМ!$A$39:$A$782,$A133,СВЦЭМ!$B$39:$B$782,E$110)+'СЕТ СН'!$I$14+СВЦЭМ!$D$10+'СЕТ СН'!$I$5-'СЕТ СН'!$I$24</f>
        <v>5760.4108256099998</v>
      </c>
      <c r="F133" s="36">
        <f>SUMIFS(СВЦЭМ!$D$39:$D$782,СВЦЭМ!$A$39:$A$782,$A133,СВЦЭМ!$B$39:$B$782,F$110)+'СЕТ СН'!$I$14+СВЦЭМ!$D$10+'СЕТ СН'!$I$5-'СЕТ СН'!$I$24</f>
        <v>5756.6123987299998</v>
      </c>
      <c r="G133" s="36">
        <f>SUMIFS(СВЦЭМ!$D$39:$D$782,СВЦЭМ!$A$39:$A$782,$A133,СВЦЭМ!$B$39:$B$782,G$110)+'СЕТ СН'!$I$14+СВЦЭМ!$D$10+'СЕТ СН'!$I$5-'СЕТ СН'!$I$24</f>
        <v>5736.2431333700006</v>
      </c>
      <c r="H133" s="36">
        <f>SUMIFS(СВЦЭМ!$D$39:$D$782,СВЦЭМ!$A$39:$A$782,$A133,СВЦЭМ!$B$39:$B$782,H$110)+'СЕТ СН'!$I$14+СВЦЭМ!$D$10+'СЕТ СН'!$I$5-'СЕТ СН'!$I$24</f>
        <v>5676.6508167800002</v>
      </c>
      <c r="I133" s="36">
        <f>SUMIFS(СВЦЭМ!$D$39:$D$782,СВЦЭМ!$A$39:$A$782,$A133,СВЦЭМ!$B$39:$B$782,I$110)+'СЕТ СН'!$I$14+СВЦЭМ!$D$10+'СЕТ СН'!$I$5-'СЕТ СН'!$I$24</f>
        <v>5590.2299519999997</v>
      </c>
      <c r="J133" s="36">
        <f>SUMIFS(СВЦЭМ!$D$39:$D$782,СВЦЭМ!$A$39:$A$782,$A133,СВЦЭМ!$B$39:$B$782,J$110)+'СЕТ СН'!$I$14+СВЦЭМ!$D$10+'СЕТ СН'!$I$5-'СЕТ СН'!$I$24</f>
        <v>5516.5713236900001</v>
      </c>
      <c r="K133" s="36">
        <f>SUMIFS(СВЦЭМ!$D$39:$D$782,СВЦЭМ!$A$39:$A$782,$A133,СВЦЭМ!$B$39:$B$782,K$110)+'СЕТ СН'!$I$14+СВЦЭМ!$D$10+'СЕТ СН'!$I$5-'СЕТ СН'!$I$24</f>
        <v>5498.5096936800001</v>
      </c>
      <c r="L133" s="36">
        <f>SUMIFS(СВЦЭМ!$D$39:$D$782,СВЦЭМ!$A$39:$A$782,$A133,СВЦЭМ!$B$39:$B$782,L$110)+'СЕТ СН'!$I$14+СВЦЭМ!$D$10+'СЕТ СН'!$I$5-'СЕТ СН'!$I$24</f>
        <v>5532.1520534000001</v>
      </c>
      <c r="M133" s="36">
        <f>SUMIFS(СВЦЭМ!$D$39:$D$782,СВЦЭМ!$A$39:$A$782,$A133,СВЦЭМ!$B$39:$B$782,M$110)+'СЕТ СН'!$I$14+СВЦЭМ!$D$10+'СЕТ СН'!$I$5-'СЕТ СН'!$I$24</f>
        <v>5545.13746188</v>
      </c>
      <c r="N133" s="36">
        <f>SUMIFS(СВЦЭМ!$D$39:$D$782,СВЦЭМ!$A$39:$A$782,$A133,СВЦЭМ!$B$39:$B$782,N$110)+'СЕТ СН'!$I$14+СВЦЭМ!$D$10+'СЕТ СН'!$I$5-'СЕТ СН'!$I$24</f>
        <v>5593.6250974699997</v>
      </c>
      <c r="O133" s="36">
        <f>SUMIFS(СВЦЭМ!$D$39:$D$782,СВЦЭМ!$A$39:$A$782,$A133,СВЦЭМ!$B$39:$B$782,O$110)+'СЕТ СН'!$I$14+СВЦЭМ!$D$10+'СЕТ СН'!$I$5-'СЕТ СН'!$I$24</f>
        <v>5602.6013126300004</v>
      </c>
      <c r="P133" s="36">
        <f>SUMIFS(СВЦЭМ!$D$39:$D$782,СВЦЭМ!$A$39:$A$782,$A133,СВЦЭМ!$B$39:$B$782,P$110)+'СЕТ СН'!$I$14+СВЦЭМ!$D$10+'СЕТ СН'!$I$5-'СЕТ СН'!$I$24</f>
        <v>5627.57694524</v>
      </c>
      <c r="Q133" s="36">
        <f>SUMIFS(СВЦЭМ!$D$39:$D$782,СВЦЭМ!$A$39:$A$782,$A133,СВЦЭМ!$B$39:$B$782,Q$110)+'СЕТ СН'!$I$14+СВЦЭМ!$D$10+'СЕТ СН'!$I$5-'СЕТ СН'!$I$24</f>
        <v>5620.1709956699997</v>
      </c>
      <c r="R133" s="36">
        <f>SUMIFS(СВЦЭМ!$D$39:$D$782,СВЦЭМ!$A$39:$A$782,$A133,СВЦЭМ!$B$39:$B$782,R$110)+'СЕТ СН'!$I$14+СВЦЭМ!$D$10+'СЕТ СН'!$I$5-'СЕТ СН'!$I$24</f>
        <v>5615.2088352400006</v>
      </c>
      <c r="S133" s="36">
        <f>SUMIFS(СВЦЭМ!$D$39:$D$782,СВЦЭМ!$A$39:$A$782,$A133,СВЦЭМ!$B$39:$B$782,S$110)+'СЕТ СН'!$I$14+СВЦЭМ!$D$10+'СЕТ СН'!$I$5-'СЕТ СН'!$I$24</f>
        <v>5585.2407179800002</v>
      </c>
      <c r="T133" s="36">
        <f>SUMIFS(СВЦЭМ!$D$39:$D$782,СВЦЭМ!$A$39:$A$782,$A133,СВЦЭМ!$B$39:$B$782,T$110)+'СЕТ СН'!$I$14+СВЦЭМ!$D$10+'СЕТ СН'!$I$5-'СЕТ СН'!$I$24</f>
        <v>5533.6530156400004</v>
      </c>
      <c r="U133" s="36">
        <f>SUMIFS(СВЦЭМ!$D$39:$D$782,СВЦЭМ!$A$39:$A$782,$A133,СВЦЭМ!$B$39:$B$782,U$110)+'СЕТ СН'!$I$14+СВЦЭМ!$D$10+'СЕТ СН'!$I$5-'СЕТ СН'!$I$24</f>
        <v>5524.1017505399996</v>
      </c>
      <c r="V133" s="36">
        <f>SUMIFS(СВЦЭМ!$D$39:$D$782,СВЦЭМ!$A$39:$A$782,$A133,СВЦЭМ!$B$39:$B$782,V$110)+'СЕТ СН'!$I$14+СВЦЭМ!$D$10+'СЕТ СН'!$I$5-'СЕТ СН'!$I$24</f>
        <v>5539.7592245899996</v>
      </c>
      <c r="W133" s="36">
        <f>SUMIFS(СВЦЭМ!$D$39:$D$782,СВЦЭМ!$A$39:$A$782,$A133,СВЦЭМ!$B$39:$B$782,W$110)+'СЕТ СН'!$I$14+СВЦЭМ!$D$10+'СЕТ СН'!$I$5-'СЕТ СН'!$I$24</f>
        <v>5575.4940760999998</v>
      </c>
      <c r="X133" s="36">
        <f>SUMIFS(СВЦЭМ!$D$39:$D$782,СВЦЭМ!$A$39:$A$782,$A133,СВЦЭМ!$B$39:$B$782,X$110)+'СЕТ СН'!$I$14+СВЦЭМ!$D$10+'СЕТ СН'!$I$5-'СЕТ СН'!$I$24</f>
        <v>5611.1658863299999</v>
      </c>
      <c r="Y133" s="36">
        <f>SUMIFS(СВЦЭМ!$D$39:$D$782,СВЦЭМ!$A$39:$A$782,$A133,СВЦЭМ!$B$39:$B$782,Y$110)+'СЕТ СН'!$I$14+СВЦЭМ!$D$10+'СЕТ СН'!$I$5-'СЕТ СН'!$I$24</f>
        <v>5661.6218753499998</v>
      </c>
    </row>
    <row r="134" spans="1:27" ht="15.75" x14ac:dyDescent="0.2">
      <c r="A134" s="35">
        <f t="shared" si="3"/>
        <v>44981</v>
      </c>
      <c r="B134" s="36">
        <f>SUMIFS(СВЦЭМ!$D$39:$D$782,СВЦЭМ!$A$39:$A$782,$A134,СВЦЭМ!$B$39:$B$782,B$110)+'СЕТ СН'!$I$14+СВЦЭМ!$D$10+'СЕТ СН'!$I$5-'СЕТ СН'!$I$24</f>
        <v>5649.4658217899996</v>
      </c>
      <c r="C134" s="36">
        <f>SUMIFS(СВЦЭМ!$D$39:$D$782,СВЦЭМ!$A$39:$A$782,$A134,СВЦЭМ!$B$39:$B$782,C$110)+'СЕТ СН'!$I$14+СВЦЭМ!$D$10+'СЕТ СН'!$I$5-'СЕТ СН'!$I$24</f>
        <v>5650.4991856500001</v>
      </c>
      <c r="D134" s="36">
        <f>SUMIFS(СВЦЭМ!$D$39:$D$782,СВЦЭМ!$A$39:$A$782,$A134,СВЦЭМ!$B$39:$B$782,D$110)+'СЕТ СН'!$I$14+СВЦЭМ!$D$10+'СЕТ СН'!$I$5-'СЕТ СН'!$I$24</f>
        <v>5595.2546275599998</v>
      </c>
      <c r="E134" s="36">
        <f>SUMIFS(СВЦЭМ!$D$39:$D$782,СВЦЭМ!$A$39:$A$782,$A134,СВЦЭМ!$B$39:$B$782,E$110)+'СЕТ СН'!$I$14+СВЦЭМ!$D$10+'СЕТ СН'!$I$5-'СЕТ СН'!$I$24</f>
        <v>5545.9986624000003</v>
      </c>
      <c r="F134" s="36">
        <f>SUMIFS(СВЦЭМ!$D$39:$D$782,СВЦЭМ!$A$39:$A$782,$A134,СВЦЭМ!$B$39:$B$782,F$110)+'СЕТ СН'!$I$14+СВЦЭМ!$D$10+'СЕТ СН'!$I$5-'СЕТ СН'!$I$24</f>
        <v>5559.7906962799998</v>
      </c>
      <c r="G134" s="36">
        <f>SUMIFS(СВЦЭМ!$D$39:$D$782,СВЦЭМ!$A$39:$A$782,$A134,СВЦЭМ!$B$39:$B$782,G$110)+'СЕТ СН'!$I$14+СВЦЭМ!$D$10+'СЕТ СН'!$I$5-'СЕТ СН'!$I$24</f>
        <v>5586.1825359100003</v>
      </c>
      <c r="H134" s="36">
        <f>SUMIFS(СВЦЭМ!$D$39:$D$782,СВЦЭМ!$A$39:$A$782,$A134,СВЦЭМ!$B$39:$B$782,H$110)+'СЕТ СН'!$I$14+СВЦЭМ!$D$10+'СЕТ СН'!$I$5-'СЕТ СН'!$I$24</f>
        <v>5598.8943897600002</v>
      </c>
      <c r="I134" s="36">
        <f>SUMIFS(СВЦЭМ!$D$39:$D$782,СВЦЭМ!$A$39:$A$782,$A134,СВЦЭМ!$B$39:$B$782,I$110)+'СЕТ СН'!$I$14+СВЦЭМ!$D$10+'СЕТ СН'!$I$5-'СЕТ СН'!$I$24</f>
        <v>5566.7460023000003</v>
      </c>
      <c r="J134" s="36">
        <f>SUMIFS(СВЦЭМ!$D$39:$D$782,СВЦЭМ!$A$39:$A$782,$A134,СВЦЭМ!$B$39:$B$782,J$110)+'СЕТ СН'!$I$14+СВЦЭМ!$D$10+'СЕТ СН'!$I$5-'СЕТ СН'!$I$24</f>
        <v>5510.18464313</v>
      </c>
      <c r="K134" s="36">
        <f>SUMIFS(СВЦЭМ!$D$39:$D$782,СВЦЭМ!$A$39:$A$782,$A134,СВЦЭМ!$B$39:$B$782,K$110)+'СЕТ СН'!$I$14+СВЦЭМ!$D$10+'СЕТ СН'!$I$5-'СЕТ СН'!$I$24</f>
        <v>5499.5076642399999</v>
      </c>
      <c r="L134" s="36">
        <f>SUMIFS(СВЦЭМ!$D$39:$D$782,СВЦЭМ!$A$39:$A$782,$A134,СВЦЭМ!$B$39:$B$782,L$110)+'СЕТ СН'!$I$14+СВЦЭМ!$D$10+'СЕТ СН'!$I$5-'СЕТ СН'!$I$24</f>
        <v>5509.1347413499998</v>
      </c>
      <c r="M134" s="36">
        <f>SUMIFS(СВЦЭМ!$D$39:$D$782,СВЦЭМ!$A$39:$A$782,$A134,СВЦЭМ!$B$39:$B$782,M$110)+'СЕТ СН'!$I$14+СВЦЭМ!$D$10+'СЕТ СН'!$I$5-'СЕТ СН'!$I$24</f>
        <v>5519.9310122300003</v>
      </c>
      <c r="N134" s="36">
        <f>SUMIFS(СВЦЭМ!$D$39:$D$782,СВЦЭМ!$A$39:$A$782,$A134,СВЦЭМ!$B$39:$B$782,N$110)+'СЕТ СН'!$I$14+СВЦЭМ!$D$10+'СЕТ СН'!$I$5-'СЕТ СН'!$I$24</f>
        <v>5518.3429153400002</v>
      </c>
      <c r="O134" s="36">
        <f>SUMIFS(СВЦЭМ!$D$39:$D$782,СВЦЭМ!$A$39:$A$782,$A134,СВЦЭМ!$B$39:$B$782,O$110)+'СЕТ СН'!$I$14+СВЦЭМ!$D$10+'СЕТ СН'!$I$5-'СЕТ СН'!$I$24</f>
        <v>5544.7168668900003</v>
      </c>
      <c r="P134" s="36">
        <f>SUMIFS(СВЦЭМ!$D$39:$D$782,СВЦЭМ!$A$39:$A$782,$A134,СВЦЭМ!$B$39:$B$782,P$110)+'СЕТ СН'!$I$14+СВЦЭМ!$D$10+'СЕТ СН'!$I$5-'СЕТ СН'!$I$24</f>
        <v>5543.5744776900001</v>
      </c>
      <c r="Q134" s="36">
        <f>SUMIFS(СВЦЭМ!$D$39:$D$782,СВЦЭМ!$A$39:$A$782,$A134,СВЦЭМ!$B$39:$B$782,Q$110)+'СЕТ СН'!$I$14+СВЦЭМ!$D$10+'СЕТ СН'!$I$5-'СЕТ СН'!$I$24</f>
        <v>5548.1040189899995</v>
      </c>
      <c r="R134" s="36">
        <f>SUMIFS(СВЦЭМ!$D$39:$D$782,СВЦЭМ!$A$39:$A$782,$A134,СВЦЭМ!$B$39:$B$782,R$110)+'СЕТ СН'!$I$14+СВЦЭМ!$D$10+'СЕТ СН'!$I$5-'СЕТ СН'!$I$24</f>
        <v>5539.1304737999999</v>
      </c>
      <c r="S134" s="36">
        <f>SUMIFS(СВЦЭМ!$D$39:$D$782,СВЦЭМ!$A$39:$A$782,$A134,СВЦЭМ!$B$39:$B$782,S$110)+'СЕТ СН'!$I$14+СВЦЭМ!$D$10+'СЕТ СН'!$I$5-'СЕТ СН'!$I$24</f>
        <v>5533.0756313100001</v>
      </c>
      <c r="T134" s="36">
        <f>SUMIFS(СВЦЭМ!$D$39:$D$782,СВЦЭМ!$A$39:$A$782,$A134,СВЦЭМ!$B$39:$B$782,T$110)+'СЕТ СН'!$I$14+СВЦЭМ!$D$10+'СЕТ СН'!$I$5-'СЕТ СН'!$I$24</f>
        <v>5496.4764487299999</v>
      </c>
      <c r="U134" s="36">
        <f>SUMIFS(СВЦЭМ!$D$39:$D$782,СВЦЭМ!$A$39:$A$782,$A134,СВЦЭМ!$B$39:$B$782,U$110)+'СЕТ СН'!$I$14+СВЦЭМ!$D$10+'СЕТ СН'!$I$5-'СЕТ СН'!$I$24</f>
        <v>5500.6596934899999</v>
      </c>
      <c r="V134" s="36">
        <f>SUMIFS(СВЦЭМ!$D$39:$D$782,СВЦЭМ!$A$39:$A$782,$A134,СВЦЭМ!$B$39:$B$782,V$110)+'СЕТ СН'!$I$14+СВЦЭМ!$D$10+'СЕТ СН'!$I$5-'СЕТ СН'!$I$24</f>
        <v>5516.0909951900003</v>
      </c>
      <c r="W134" s="36">
        <f>SUMIFS(СВЦЭМ!$D$39:$D$782,СВЦЭМ!$A$39:$A$782,$A134,СВЦЭМ!$B$39:$B$782,W$110)+'СЕТ СН'!$I$14+СВЦЭМ!$D$10+'СЕТ СН'!$I$5-'СЕТ СН'!$I$24</f>
        <v>5503.7015878800003</v>
      </c>
      <c r="X134" s="36">
        <f>SUMIFS(СВЦЭМ!$D$39:$D$782,СВЦЭМ!$A$39:$A$782,$A134,СВЦЭМ!$B$39:$B$782,X$110)+'СЕТ СН'!$I$14+СВЦЭМ!$D$10+'СЕТ СН'!$I$5-'СЕТ СН'!$I$24</f>
        <v>5535.8880600000002</v>
      </c>
      <c r="Y134" s="36">
        <f>SUMIFS(СВЦЭМ!$D$39:$D$782,СВЦЭМ!$A$39:$A$782,$A134,СВЦЭМ!$B$39:$B$782,Y$110)+'СЕТ СН'!$I$14+СВЦЭМ!$D$10+'СЕТ СН'!$I$5-'СЕТ СН'!$I$24</f>
        <v>5555.2862064800001</v>
      </c>
    </row>
    <row r="135" spans="1:27" ht="15.75" x14ac:dyDescent="0.2">
      <c r="A135" s="35">
        <f t="shared" si="3"/>
        <v>44982</v>
      </c>
      <c r="B135" s="36">
        <f>SUMIFS(СВЦЭМ!$D$39:$D$782,СВЦЭМ!$A$39:$A$782,$A135,СВЦЭМ!$B$39:$B$782,B$110)+'СЕТ СН'!$I$14+СВЦЭМ!$D$10+'СЕТ СН'!$I$5-'СЕТ СН'!$I$24</f>
        <v>5777.0111563499995</v>
      </c>
      <c r="C135" s="36">
        <f>SUMIFS(СВЦЭМ!$D$39:$D$782,СВЦЭМ!$A$39:$A$782,$A135,СВЦЭМ!$B$39:$B$782,C$110)+'СЕТ СН'!$I$14+СВЦЭМ!$D$10+'СЕТ СН'!$I$5-'СЕТ СН'!$I$24</f>
        <v>5787.2944508</v>
      </c>
      <c r="D135" s="36">
        <f>SUMIFS(СВЦЭМ!$D$39:$D$782,СВЦЭМ!$A$39:$A$782,$A135,СВЦЭМ!$B$39:$B$782,D$110)+'СЕТ СН'!$I$14+СВЦЭМ!$D$10+'СЕТ СН'!$I$5-'СЕТ СН'!$I$24</f>
        <v>5798.0713049099995</v>
      </c>
      <c r="E135" s="36">
        <f>SUMIFS(СВЦЭМ!$D$39:$D$782,СВЦЭМ!$A$39:$A$782,$A135,СВЦЭМ!$B$39:$B$782,E$110)+'СЕТ СН'!$I$14+СВЦЭМ!$D$10+'СЕТ СН'!$I$5-'СЕТ СН'!$I$24</f>
        <v>5794.3417569600006</v>
      </c>
      <c r="F135" s="36">
        <f>SUMIFS(СВЦЭМ!$D$39:$D$782,СВЦЭМ!$A$39:$A$782,$A135,СВЦЭМ!$B$39:$B$782,F$110)+'СЕТ СН'!$I$14+СВЦЭМ!$D$10+'СЕТ СН'!$I$5-'СЕТ СН'!$I$24</f>
        <v>5784.4780728699998</v>
      </c>
      <c r="G135" s="36">
        <f>SUMIFS(СВЦЭМ!$D$39:$D$782,СВЦЭМ!$A$39:$A$782,$A135,СВЦЭМ!$B$39:$B$782,G$110)+'СЕТ СН'!$I$14+СВЦЭМ!$D$10+'СЕТ СН'!$I$5-'СЕТ СН'!$I$24</f>
        <v>5755.6468444100001</v>
      </c>
      <c r="H135" s="36">
        <f>SUMIFS(СВЦЭМ!$D$39:$D$782,СВЦЭМ!$A$39:$A$782,$A135,СВЦЭМ!$B$39:$B$782,H$110)+'СЕТ СН'!$I$14+СВЦЭМ!$D$10+'СЕТ СН'!$I$5-'СЕТ СН'!$I$24</f>
        <v>5715.4565853000004</v>
      </c>
      <c r="I135" s="36">
        <f>SUMIFS(СВЦЭМ!$D$39:$D$782,СВЦЭМ!$A$39:$A$782,$A135,СВЦЭМ!$B$39:$B$782,I$110)+'СЕТ СН'!$I$14+СВЦЭМ!$D$10+'СЕТ СН'!$I$5-'СЕТ СН'!$I$24</f>
        <v>5669.8463962599999</v>
      </c>
      <c r="J135" s="36">
        <f>SUMIFS(СВЦЭМ!$D$39:$D$782,СВЦЭМ!$A$39:$A$782,$A135,СВЦЭМ!$B$39:$B$782,J$110)+'СЕТ СН'!$I$14+СВЦЭМ!$D$10+'СЕТ СН'!$I$5-'СЕТ СН'!$I$24</f>
        <v>5573.9354592700001</v>
      </c>
      <c r="K135" s="36">
        <f>SUMIFS(СВЦЭМ!$D$39:$D$782,СВЦЭМ!$A$39:$A$782,$A135,СВЦЭМ!$B$39:$B$782,K$110)+'СЕТ СН'!$I$14+СВЦЭМ!$D$10+'СЕТ СН'!$I$5-'СЕТ СН'!$I$24</f>
        <v>5540.7083762800003</v>
      </c>
      <c r="L135" s="36">
        <f>SUMIFS(СВЦЭМ!$D$39:$D$782,СВЦЭМ!$A$39:$A$782,$A135,СВЦЭМ!$B$39:$B$782,L$110)+'СЕТ СН'!$I$14+СВЦЭМ!$D$10+'СЕТ СН'!$I$5-'СЕТ СН'!$I$24</f>
        <v>5580.7567813599999</v>
      </c>
      <c r="M135" s="36">
        <f>SUMIFS(СВЦЭМ!$D$39:$D$782,СВЦЭМ!$A$39:$A$782,$A135,СВЦЭМ!$B$39:$B$782,M$110)+'СЕТ СН'!$I$14+СВЦЭМ!$D$10+'СЕТ СН'!$I$5-'СЕТ СН'!$I$24</f>
        <v>5601.4989624199998</v>
      </c>
      <c r="N135" s="36">
        <f>SUMIFS(СВЦЭМ!$D$39:$D$782,СВЦЭМ!$A$39:$A$782,$A135,СВЦЭМ!$B$39:$B$782,N$110)+'СЕТ СН'!$I$14+СВЦЭМ!$D$10+'СЕТ СН'!$I$5-'СЕТ СН'!$I$24</f>
        <v>5639.9023337899998</v>
      </c>
      <c r="O135" s="36">
        <f>SUMIFS(СВЦЭМ!$D$39:$D$782,СВЦЭМ!$A$39:$A$782,$A135,СВЦЭМ!$B$39:$B$782,O$110)+'СЕТ СН'!$I$14+СВЦЭМ!$D$10+'СЕТ СН'!$I$5-'СЕТ СН'!$I$24</f>
        <v>5665.6612138399996</v>
      </c>
      <c r="P135" s="36">
        <f>SUMIFS(СВЦЭМ!$D$39:$D$782,СВЦЭМ!$A$39:$A$782,$A135,СВЦЭМ!$B$39:$B$782,P$110)+'СЕТ СН'!$I$14+СВЦЭМ!$D$10+'СЕТ СН'!$I$5-'СЕТ СН'!$I$24</f>
        <v>5696.4659161600002</v>
      </c>
      <c r="Q135" s="36">
        <f>SUMIFS(СВЦЭМ!$D$39:$D$782,СВЦЭМ!$A$39:$A$782,$A135,СВЦЭМ!$B$39:$B$782,Q$110)+'СЕТ СН'!$I$14+СВЦЭМ!$D$10+'СЕТ СН'!$I$5-'СЕТ СН'!$I$24</f>
        <v>5728.3246356600002</v>
      </c>
      <c r="R135" s="36">
        <f>SUMIFS(СВЦЭМ!$D$39:$D$782,СВЦЭМ!$A$39:$A$782,$A135,СВЦЭМ!$B$39:$B$782,R$110)+'СЕТ СН'!$I$14+СВЦЭМ!$D$10+'СЕТ СН'!$I$5-'СЕТ СН'!$I$24</f>
        <v>5718.91433839</v>
      </c>
      <c r="S135" s="36">
        <f>SUMIFS(СВЦЭМ!$D$39:$D$782,СВЦЭМ!$A$39:$A$782,$A135,СВЦЭМ!$B$39:$B$782,S$110)+'СЕТ СН'!$I$14+СВЦЭМ!$D$10+'СЕТ СН'!$I$5-'СЕТ СН'!$I$24</f>
        <v>5706.8472357199998</v>
      </c>
      <c r="T135" s="36">
        <f>SUMIFS(СВЦЭМ!$D$39:$D$782,СВЦЭМ!$A$39:$A$782,$A135,СВЦЭМ!$B$39:$B$782,T$110)+'СЕТ СН'!$I$14+СВЦЭМ!$D$10+'СЕТ СН'!$I$5-'СЕТ СН'!$I$24</f>
        <v>5665.3839746600006</v>
      </c>
      <c r="U135" s="36">
        <f>SUMIFS(СВЦЭМ!$D$39:$D$782,СВЦЭМ!$A$39:$A$782,$A135,СВЦЭМ!$B$39:$B$782,U$110)+'СЕТ СН'!$I$14+СВЦЭМ!$D$10+'СЕТ СН'!$I$5-'СЕТ СН'!$I$24</f>
        <v>5636.9400588200006</v>
      </c>
      <c r="V135" s="36">
        <f>SUMIFS(СВЦЭМ!$D$39:$D$782,СВЦЭМ!$A$39:$A$782,$A135,СВЦЭМ!$B$39:$B$782,V$110)+'СЕТ СН'!$I$14+СВЦЭМ!$D$10+'СЕТ СН'!$I$5-'СЕТ СН'!$I$24</f>
        <v>5644.6213562699995</v>
      </c>
      <c r="W135" s="36">
        <f>SUMIFS(СВЦЭМ!$D$39:$D$782,СВЦЭМ!$A$39:$A$782,$A135,СВЦЭМ!$B$39:$B$782,W$110)+'СЕТ СН'!$I$14+СВЦЭМ!$D$10+'СЕТ СН'!$I$5-'СЕТ СН'!$I$24</f>
        <v>5668.2267003300003</v>
      </c>
      <c r="X135" s="36">
        <f>SUMIFS(СВЦЭМ!$D$39:$D$782,СВЦЭМ!$A$39:$A$782,$A135,СВЦЭМ!$B$39:$B$782,X$110)+'СЕТ СН'!$I$14+СВЦЭМ!$D$10+'СЕТ СН'!$I$5-'СЕТ СН'!$I$24</f>
        <v>5692.9222365200003</v>
      </c>
      <c r="Y135" s="36">
        <f>SUMIFS(СВЦЭМ!$D$39:$D$782,СВЦЭМ!$A$39:$A$782,$A135,СВЦЭМ!$B$39:$B$782,Y$110)+'СЕТ СН'!$I$14+СВЦЭМ!$D$10+'СЕТ СН'!$I$5-'СЕТ СН'!$I$24</f>
        <v>5731.9716396700005</v>
      </c>
    </row>
    <row r="136" spans="1:27" ht="15.75" x14ac:dyDescent="0.2">
      <c r="A136" s="35">
        <f t="shared" si="3"/>
        <v>44983</v>
      </c>
      <c r="B136" s="36">
        <f>SUMIFS(СВЦЭМ!$D$39:$D$782,СВЦЭМ!$A$39:$A$782,$A136,СВЦЭМ!$B$39:$B$782,B$110)+'СЕТ СН'!$I$14+СВЦЭМ!$D$10+'СЕТ СН'!$I$5-'СЕТ СН'!$I$24</f>
        <v>5768.1214794200005</v>
      </c>
      <c r="C136" s="36">
        <f>SUMIFS(СВЦЭМ!$D$39:$D$782,СВЦЭМ!$A$39:$A$782,$A136,СВЦЭМ!$B$39:$B$782,C$110)+'СЕТ СН'!$I$14+СВЦЭМ!$D$10+'СЕТ СН'!$I$5-'СЕТ СН'!$I$24</f>
        <v>5781.0856209200001</v>
      </c>
      <c r="D136" s="36">
        <f>SUMIFS(СВЦЭМ!$D$39:$D$782,СВЦЭМ!$A$39:$A$782,$A136,СВЦЭМ!$B$39:$B$782,D$110)+'СЕТ СН'!$I$14+СВЦЭМ!$D$10+'СЕТ СН'!$I$5-'СЕТ СН'!$I$24</f>
        <v>5768.6986228099995</v>
      </c>
      <c r="E136" s="36">
        <f>SUMIFS(СВЦЭМ!$D$39:$D$782,СВЦЭМ!$A$39:$A$782,$A136,СВЦЭМ!$B$39:$B$782,E$110)+'СЕТ СН'!$I$14+СВЦЭМ!$D$10+'СЕТ СН'!$I$5-'СЕТ СН'!$I$24</f>
        <v>5769.8482022999997</v>
      </c>
      <c r="F136" s="36">
        <f>SUMIFS(СВЦЭМ!$D$39:$D$782,СВЦЭМ!$A$39:$A$782,$A136,СВЦЭМ!$B$39:$B$782,F$110)+'СЕТ СН'!$I$14+СВЦЭМ!$D$10+'СЕТ СН'!$I$5-'СЕТ СН'!$I$24</f>
        <v>5776.0684116600005</v>
      </c>
      <c r="G136" s="36">
        <f>SUMIFS(СВЦЭМ!$D$39:$D$782,СВЦЭМ!$A$39:$A$782,$A136,СВЦЭМ!$B$39:$B$782,G$110)+'СЕТ СН'!$I$14+СВЦЭМ!$D$10+'СЕТ СН'!$I$5-'СЕТ СН'!$I$24</f>
        <v>5774.4690040400001</v>
      </c>
      <c r="H136" s="36">
        <f>SUMIFS(СВЦЭМ!$D$39:$D$782,СВЦЭМ!$A$39:$A$782,$A136,СВЦЭМ!$B$39:$B$782,H$110)+'СЕТ СН'!$I$14+СВЦЭМ!$D$10+'СЕТ СН'!$I$5-'СЕТ СН'!$I$24</f>
        <v>5779.3571104100001</v>
      </c>
      <c r="I136" s="36">
        <f>SUMIFS(СВЦЭМ!$D$39:$D$782,СВЦЭМ!$A$39:$A$782,$A136,СВЦЭМ!$B$39:$B$782,I$110)+'СЕТ СН'!$I$14+СВЦЭМ!$D$10+'СЕТ СН'!$I$5-'СЕТ СН'!$I$24</f>
        <v>5707.2976516300005</v>
      </c>
      <c r="J136" s="36">
        <f>SUMIFS(СВЦЭМ!$D$39:$D$782,СВЦЭМ!$A$39:$A$782,$A136,СВЦЭМ!$B$39:$B$782,J$110)+'СЕТ СН'!$I$14+СВЦЭМ!$D$10+'СЕТ СН'!$I$5-'СЕТ СН'!$I$24</f>
        <v>5772.2994821800003</v>
      </c>
      <c r="K136" s="36">
        <f>SUMIFS(СВЦЭМ!$D$39:$D$782,СВЦЭМ!$A$39:$A$782,$A136,СВЦЭМ!$B$39:$B$782,K$110)+'СЕТ СН'!$I$14+СВЦЭМ!$D$10+'СЕТ СН'!$I$5-'СЕТ СН'!$I$24</f>
        <v>5710.4493347400003</v>
      </c>
      <c r="L136" s="36">
        <f>SUMIFS(СВЦЭМ!$D$39:$D$782,СВЦЭМ!$A$39:$A$782,$A136,СВЦЭМ!$B$39:$B$782,L$110)+'СЕТ СН'!$I$14+СВЦЭМ!$D$10+'СЕТ СН'!$I$5-'СЕТ СН'!$I$24</f>
        <v>5614.7918757200005</v>
      </c>
      <c r="M136" s="36">
        <f>SUMIFS(СВЦЭМ!$D$39:$D$782,СВЦЭМ!$A$39:$A$782,$A136,СВЦЭМ!$B$39:$B$782,M$110)+'СЕТ СН'!$I$14+СВЦЭМ!$D$10+'СЕТ СН'!$I$5-'СЕТ СН'!$I$24</f>
        <v>5642.2766286200003</v>
      </c>
      <c r="N136" s="36">
        <f>SUMIFS(СВЦЭМ!$D$39:$D$782,СВЦЭМ!$A$39:$A$782,$A136,СВЦЭМ!$B$39:$B$782,N$110)+'СЕТ СН'!$I$14+СВЦЭМ!$D$10+'СЕТ СН'!$I$5-'СЕТ СН'!$I$24</f>
        <v>5680.0490756399995</v>
      </c>
      <c r="O136" s="36">
        <f>SUMIFS(СВЦЭМ!$D$39:$D$782,СВЦЭМ!$A$39:$A$782,$A136,СВЦЭМ!$B$39:$B$782,O$110)+'СЕТ СН'!$I$14+СВЦЭМ!$D$10+'СЕТ СН'!$I$5-'СЕТ СН'!$I$24</f>
        <v>5722.0936102100004</v>
      </c>
      <c r="P136" s="36">
        <f>SUMIFS(СВЦЭМ!$D$39:$D$782,СВЦЭМ!$A$39:$A$782,$A136,СВЦЭМ!$B$39:$B$782,P$110)+'СЕТ СН'!$I$14+СВЦЭМ!$D$10+'СЕТ СН'!$I$5-'СЕТ СН'!$I$24</f>
        <v>5738.49226344</v>
      </c>
      <c r="Q136" s="36">
        <f>SUMIFS(СВЦЭМ!$D$39:$D$782,СВЦЭМ!$A$39:$A$782,$A136,СВЦЭМ!$B$39:$B$782,Q$110)+'СЕТ СН'!$I$14+СВЦЭМ!$D$10+'СЕТ СН'!$I$5-'СЕТ СН'!$I$24</f>
        <v>5763.7244778000004</v>
      </c>
      <c r="R136" s="36">
        <f>SUMIFS(СВЦЭМ!$D$39:$D$782,СВЦЭМ!$A$39:$A$782,$A136,СВЦЭМ!$B$39:$B$782,R$110)+'СЕТ СН'!$I$14+СВЦЭМ!$D$10+'СЕТ СН'!$I$5-'СЕТ СН'!$I$24</f>
        <v>5760.2584844399998</v>
      </c>
      <c r="S136" s="36">
        <f>SUMIFS(СВЦЭМ!$D$39:$D$782,СВЦЭМ!$A$39:$A$782,$A136,СВЦЭМ!$B$39:$B$782,S$110)+'СЕТ СН'!$I$14+СВЦЭМ!$D$10+'СЕТ СН'!$I$5-'СЕТ СН'!$I$24</f>
        <v>5718.29685359</v>
      </c>
      <c r="T136" s="36">
        <f>SUMIFS(СВЦЭМ!$D$39:$D$782,СВЦЭМ!$A$39:$A$782,$A136,СВЦЭМ!$B$39:$B$782,T$110)+'СЕТ СН'!$I$14+СВЦЭМ!$D$10+'СЕТ СН'!$I$5-'СЕТ СН'!$I$24</f>
        <v>5670.16167881</v>
      </c>
      <c r="U136" s="36">
        <f>SUMIFS(СВЦЭМ!$D$39:$D$782,СВЦЭМ!$A$39:$A$782,$A136,СВЦЭМ!$B$39:$B$782,U$110)+'СЕТ СН'!$I$14+СВЦЭМ!$D$10+'СЕТ СН'!$I$5-'СЕТ СН'!$I$24</f>
        <v>5645.2815176499998</v>
      </c>
      <c r="V136" s="36">
        <f>SUMIFS(СВЦЭМ!$D$39:$D$782,СВЦЭМ!$A$39:$A$782,$A136,СВЦЭМ!$B$39:$B$782,V$110)+'СЕТ СН'!$I$14+СВЦЭМ!$D$10+'СЕТ СН'!$I$5-'СЕТ СН'!$I$24</f>
        <v>5641.8839797999999</v>
      </c>
      <c r="W136" s="36">
        <f>SUMIFS(СВЦЭМ!$D$39:$D$782,СВЦЭМ!$A$39:$A$782,$A136,СВЦЭМ!$B$39:$B$782,W$110)+'СЕТ СН'!$I$14+СВЦЭМ!$D$10+'СЕТ СН'!$I$5-'СЕТ СН'!$I$24</f>
        <v>5678.2602328499997</v>
      </c>
      <c r="X136" s="36">
        <f>SUMIFS(СВЦЭМ!$D$39:$D$782,СВЦЭМ!$A$39:$A$782,$A136,СВЦЭМ!$B$39:$B$782,X$110)+'СЕТ СН'!$I$14+СВЦЭМ!$D$10+'СЕТ СН'!$I$5-'СЕТ СН'!$I$24</f>
        <v>5712.67706954</v>
      </c>
      <c r="Y136" s="36">
        <f>SUMIFS(СВЦЭМ!$D$39:$D$782,СВЦЭМ!$A$39:$A$782,$A136,СВЦЭМ!$B$39:$B$782,Y$110)+'СЕТ СН'!$I$14+СВЦЭМ!$D$10+'СЕТ СН'!$I$5-'СЕТ СН'!$I$24</f>
        <v>5749.0810886199997</v>
      </c>
    </row>
    <row r="137" spans="1:27" ht="15.75" x14ac:dyDescent="0.2">
      <c r="A137" s="35">
        <f t="shared" si="3"/>
        <v>44984</v>
      </c>
      <c r="B137" s="36">
        <f>SUMIFS(СВЦЭМ!$D$39:$D$782,СВЦЭМ!$A$39:$A$782,$A137,СВЦЭМ!$B$39:$B$782,B$110)+'СЕТ СН'!$I$14+СВЦЭМ!$D$10+'СЕТ СН'!$I$5-'СЕТ СН'!$I$24</f>
        <v>5759.5916671699997</v>
      </c>
      <c r="C137" s="36">
        <f>SUMIFS(СВЦЭМ!$D$39:$D$782,СВЦЭМ!$A$39:$A$782,$A137,СВЦЭМ!$B$39:$B$782,C$110)+'СЕТ СН'!$I$14+СВЦЭМ!$D$10+'СЕТ СН'!$I$5-'СЕТ СН'!$I$24</f>
        <v>5792.3168310399997</v>
      </c>
      <c r="D137" s="36">
        <f>SUMIFS(СВЦЭМ!$D$39:$D$782,СВЦЭМ!$A$39:$A$782,$A137,СВЦЭМ!$B$39:$B$782,D$110)+'СЕТ СН'!$I$14+СВЦЭМ!$D$10+'СЕТ СН'!$I$5-'СЕТ СН'!$I$24</f>
        <v>5795.3772607199999</v>
      </c>
      <c r="E137" s="36">
        <f>SUMIFS(СВЦЭМ!$D$39:$D$782,СВЦЭМ!$A$39:$A$782,$A137,СВЦЭМ!$B$39:$B$782,E$110)+'СЕТ СН'!$I$14+СВЦЭМ!$D$10+'СЕТ СН'!$I$5-'СЕТ СН'!$I$24</f>
        <v>5817.9092870100003</v>
      </c>
      <c r="F137" s="36">
        <f>SUMIFS(СВЦЭМ!$D$39:$D$782,СВЦЭМ!$A$39:$A$782,$A137,СВЦЭМ!$B$39:$B$782,F$110)+'СЕТ СН'!$I$14+СВЦЭМ!$D$10+'СЕТ СН'!$I$5-'СЕТ СН'!$I$24</f>
        <v>5814.7306986399999</v>
      </c>
      <c r="G137" s="36">
        <f>SUMIFS(СВЦЭМ!$D$39:$D$782,СВЦЭМ!$A$39:$A$782,$A137,СВЦЭМ!$B$39:$B$782,G$110)+'СЕТ СН'!$I$14+СВЦЭМ!$D$10+'СЕТ СН'!$I$5-'СЕТ СН'!$I$24</f>
        <v>5782.5401207800005</v>
      </c>
      <c r="H137" s="36">
        <f>SUMIFS(СВЦЭМ!$D$39:$D$782,СВЦЭМ!$A$39:$A$782,$A137,СВЦЭМ!$B$39:$B$782,H$110)+'СЕТ СН'!$I$14+СВЦЭМ!$D$10+'СЕТ СН'!$I$5-'СЕТ СН'!$I$24</f>
        <v>5735.9358530700001</v>
      </c>
      <c r="I137" s="36">
        <f>SUMIFS(СВЦЭМ!$D$39:$D$782,СВЦЭМ!$A$39:$A$782,$A137,СВЦЭМ!$B$39:$B$782,I$110)+'СЕТ СН'!$I$14+СВЦЭМ!$D$10+'СЕТ СН'!$I$5-'СЕТ СН'!$I$24</f>
        <v>5680.4481608000006</v>
      </c>
      <c r="J137" s="36">
        <f>SUMIFS(СВЦЭМ!$D$39:$D$782,СВЦЭМ!$A$39:$A$782,$A137,СВЦЭМ!$B$39:$B$782,J$110)+'СЕТ СН'!$I$14+СВЦЭМ!$D$10+'СЕТ СН'!$I$5-'СЕТ СН'!$I$24</f>
        <v>5653.2865594200002</v>
      </c>
      <c r="K137" s="36">
        <f>SUMIFS(СВЦЭМ!$D$39:$D$782,СВЦЭМ!$A$39:$A$782,$A137,СВЦЭМ!$B$39:$B$782,K$110)+'СЕТ СН'!$I$14+СВЦЭМ!$D$10+'СЕТ СН'!$I$5-'СЕТ СН'!$I$24</f>
        <v>5632.3489958800001</v>
      </c>
      <c r="L137" s="36">
        <f>SUMIFS(СВЦЭМ!$D$39:$D$782,СВЦЭМ!$A$39:$A$782,$A137,СВЦЭМ!$B$39:$B$782,L$110)+'СЕТ СН'!$I$14+СВЦЭМ!$D$10+'СЕТ СН'!$I$5-'СЕТ СН'!$I$24</f>
        <v>5639.0965988899998</v>
      </c>
      <c r="M137" s="36">
        <f>SUMIFS(СВЦЭМ!$D$39:$D$782,СВЦЭМ!$A$39:$A$782,$A137,СВЦЭМ!$B$39:$B$782,M$110)+'СЕТ СН'!$I$14+СВЦЭМ!$D$10+'СЕТ СН'!$I$5-'СЕТ СН'!$I$24</f>
        <v>5683.6580772100006</v>
      </c>
      <c r="N137" s="36">
        <f>SUMIFS(СВЦЭМ!$D$39:$D$782,СВЦЭМ!$A$39:$A$782,$A137,СВЦЭМ!$B$39:$B$782,N$110)+'СЕТ СН'!$I$14+СВЦЭМ!$D$10+'СЕТ СН'!$I$5-'СЕТ СН'!$I$24</f>
        <v>5722.1418681599998</v>
      </c>
      <c r="O137" s="36">
        <f>SUMIFS(СВЦЭМ!$D$39:$D$782,СВЦЭМ!$A$39:$A$782,$A137,СВЦЭМ!$B$39:$B$782,O$110)+'СЕТ СН'!$I$14+СВЦЭМ!$D$10+'СЕТ СН'!$I$5-'СЕТ СН'!$I$24</f>
        <v>5751.6108057900001</v>
      </c>
      <c r="P137" s="36">
        <f>SUMIFS(СВЦЭМ!$D$39:$D$782,СВЦЭМ!$A$39:$A$782,$A137,СВЦЭМ!$B$39:$B$782,P$110)+'СЕТ СН'!$I$14+СВЦЭМ!$D$10+'СЕТ СН'!$I$5-'СЕТ СН'!$I$24</f>
        <v>5760.7764998900002</v>
      </c>
      <c r="Q137" s="36">
        <f>SUMIFS(СВЦЭМ!$D$39:$D$782,СВЦЭМ!$A$39:$A$782,$A137,СВЦЭМ!$B$39:$B$782,Q$110)+'СЕТ СН'!$I$14+СВЦЭМ!$D$10+'СЕТ СН'!$I$5-'СЕТ СН'!$I$24</f>
        <v>5778.6886061300002</v>
      </c>
      <c r="R137" s="36">
        <f>SUMIFS(СВЦЭМ!$D$39:$D$782,СВЦЭМ!$A$39:$A$782,$A137,СВЦЭМ!$B$39:$B$782,R$110)+'СЕТ СН'!$I$14+СВЦЭМ!$D$10+'СЕТ СН'!$I$5-'СЕТ СН'!$I$24</f>
        <v>5780.2134747300006</v>
      </c>
      <c r="S137" s="36">
        <f>SUMIFS(СВЦЭМ!$D$39:$D$782,СВЦЭМ!$A$39:$A$782,$A137,СВЦЭМ!$B$39:$B$782,S$110)+'СЕТ СН'!$I$14+СВЦЭМ!$D$10+'СЕТ СН'!$I$5-'СЕТ СН'!$I$24</f>
        <v>5724.9301044900003</v>
      </c>
      <c r="T137" s="36">
        <f>SUMIFS(СВЦЭМ!$D$39:$D$782,СВЦЭМ!$A$39:$A$782,$A137,СВЦЭМ!$B$39:$B$782,T$110)+'СЕТ СН'!$I$14+СВЦЭМ!$D$10+'СЕТ СН'!$I$5-'СЕТ СН'!$I$24</f>
        <v>5653.5806598999998</v>
      </c>
      <c r="U137" s="36">
        <f>SUMIFS(СВЦЭМ!$D$39:$D$782,СВЦЭМ!$A$39:$A$782,$A137,СВЦЭМ!$B$39:$B$782,U$110)+'СЕТ СН'!$I$14+СВЦЭМ!$D$10+'СЕТ СН'!$I$5-'СЕТ СН'!$I$24</f>
        <v>5663.3134716300001</v>
      </c>
      <c r="V137" s="36">
        <f>SUMIFS(СВЦЭМ!$D$39:$D$782,СВЦЭМ!$A$39:$A$782,$A137,СВЦЭМ!$B$39:$B$782,V$110)+'СЕТ СН'!$I$14+СВЦЭМ!$D$10+'СЕТ СН'!$I$5-'СЕТ СН'!$I$24</f>
        <v>5688.4352177999999</v>
      </c>
      <c r="W137" s="36">
        <f>SUMIFS(СВЦЭМ!$D$39:$D$782,СВЦЭМ!$A$39:$A$782,$A137,СВЦЭМ!$B$39:$B$782,W$110)+'СЕТ СН'!$I$14+СВЦЭМ!$D$10+'СЕТ СН'!$I$5-'СЕТ СН'!$I$24</f>
        <v>5722.4660386200003</v>
      </c>
      <c r="X137" s="36">
        <f>SUMIFS(СВЦЭМ!$D$39:$D$782,СВЦЭМ!$A$39:$A$782,$A137,СВЦЭМ!$B$39:$B$782,X$110)+'СЕТ СН'!$I$14+СВЦЭМ!$D$10+'СЕТ СН'!$I$5-'СЕТ СН'!$I$24</f>
        <v>5747.76971228</v>
      </c>
      <c r="Y137" s="36">
        <f>SUMIFS(СВЦЭМ!$D$39:$D$782,СВЦЭМ!$A$39:$A$782,$A137,СВЦЭМ!$B$39:$B$782,Y$110)+'СЕТ СН'!$I$14+СВЦЭМ!$D$10+'СЕТ СН'!$I$5-'СЕТ СН'!$I$24</f>
        <v>5782.3735331200005</v>
      </c>
    </row>
    <row r="138" spans="1:27" ht="15.75" x14ac:dyDescent="0.2">
      <c r="A138" s="35">
        <f t="shared" si="3"/>
        <v>44985</v>
      </c>
      <c r="B138" s="36">
        <f>SUMIFS(СВЦЭМ!$D$39:$D$782,СВЦЭМ!$A$39:$A$782,$A138,СВЦЭМ!$B$39:$B$782,B$110)+'СЕТ СН'!$I$14+СВЦЭМ!$D$10+'СЕТ СН'!$I$5-'СЕТ СН'!$I$24</f>
        <v>5939.3333692800006</v>
      </c>
      <c r="C138" s="36">
        <f>SUMIFS(СВЦЭМ!$D$39:$D$782,СВЦЭМ!$A$39:$A$782,$A138,СВЦЭМ!$B$39:$B$782,C$110)+'СЕТ СН'!$I$14+СВЦЭМ!$D$10+'СЕТ СН'!$I$5-'СЕТ СН'!$I$24</f>
        <v>5964.4177471800003</v>
      </c>
      <c r="D138" s="36">
        <f>SUMIFS(СВЦЭМ!$D$39:$D$782,СВЦЭМ!$A$39:$A$782,$A138,СВЦЭМ!$B$39:$B$782,D$110)+'СЕТ СН'!$I$14+СВЦЭМ!$D$10+'СЕТ СН'!$I$5-'СЕТ СН'!$I$24</f>
        <v>5985.6168233500002</v>
      </c>
      <c r="E138" s="36">
        <f>SUMIFS(СВЦЭМ!$D$39:$D$782,СВЦЭМ!$A$39:$A$782,$A138,СВЦЭМ!$B$39:$B$782,E$110)+'СЕТ СН'!$I$14+СВЦЭМ!$D$10+'СЕТ СН'!$I$5-'СЕТ СН'!$I$24</f>
        <v>5999.1603083999998</v>
      </c>
      <c r="F138" s="36">
        <f>SUMIFS(СВЦЭМ!$D$39:$D$782,СВЦЭМ!$A$39:$A$782,$A138,СВЦЭМ!$B$39:$B$782,F$110)+'СЕТ СН'!$I$14+СВЦЭМ!$D$10+'СЕТ СН'!$I$5-'СЕТ СН'!$I$24</f>
        <v>5993.6312822199998</v>
      </c>
      <c r="G138" s="36">
        <f>SUMIFS(СВЦЭМ!$D$39:$D$782,СВЦЭМ!$A$39:$A$782,$A138,СВЦЭМ!$B$39:$B$782,G$110)+'СЕТ СН'!$I$14+СВЦЭМ!$D$10+'СЕТ СН'!$I$5-'СЕТ СН'!$I$24</f>
        <v>5963.1794639300006</v>
      </c>
      <c r="H138" s="36">
        <f>SUMIFS(СВЦЭМ!$D$39:$D$782,СВЦЭМ!$A$39:$A$782,$A138,СВЦЭМ!$B$39:$B$782,H$110)+'СЕТ СН'!$I$14+СВЦЭМ!$D$10+'СЕТ СН'!$I$5-'СЕТ СН'!$I$24</f>
        <v>5905.2644917600001</v>
      </c>
      <c r="I138" s="36">
        <f>SUMIFS(СВЦЭМ!$D$39:$D$782,СВЦЭМ!$A$39:$A$782,$A138,СВЦЭМ!$B$39:$B$782,I$110)+'СЕТ СН'!$I$14+СВЦЭМ!$D$10+'СЕТ СН'!$I$5-'СЕТ СН'!$I$24</f>
        <v>5852.4589506499997</v>
      </c>
      <c r="J138" s="36">
        <f>SUMIFS(СВЦЭМ!$D$39:$D$782,СВЦЭМ!$A$39:$A$782,$A138,СВЦЭМ!$B$39:$B$782,J$110)+'СЕТ СН'!$I$14+СВЦЭМ!$D$10+'СЕТ СН'!$I$5-'СЕТ СН'!$I$24</f>
        <v>5823.0602472199998</v>
      </c>
      <c r="K138" s="36">
        <f>SUMIFS(СВЦЭМ!$D$39:$D$782,СВЦЭМ!$A$39:$A$782,$A138,СВЦЭМ!$B$39:$B$782,K$110)+'СЕТ СН'!$I$14+СВЦЭМ!$D$10+'СЕТ СН'!$I$5-'СЕТ СН'!$I$24</f>
        <v>5799.8879518800004</v>
      </c>
      <c r="L138" s="36">
        <f>SUMIFS(СВЦЭМ!$D$39:$D$782,СВЦЭМ!$A$39:$A$782,$A138,СВЦЭМ!$B$39:$B$782,L$110)+'СЕТ СН'!$I$14+СВЦЭМ!$D$10+'СЕТ СН'!$I$5-'СЕТ СН'!$I$24</f>
        <v>5796.1793967200001</v>
      </c>
      <c r="M138" s="36">
        <f>SUMIFS(СВЦЭМ!$D$39:$D$782,СВЦЭМ!$A$39:$A$782,$A138,СВЦЭМ!$B$39:$B$782,M$110)+'СЕТ СН'!$I$14+СВЦЭМ!$D$10+'СЕТ СН'!$I$5-'СЕТ СН'!$I$24</f>
        <v>5813.2769797299998</v>
      </c>
      <c r="N138" s="36">
        <f>SUMIFS(СВЦЭМ!$D$39:$D$782,СВЦЭМ!$A$39:$A$782,$A138,СВЦЭМ!$B$39:$B$782,N$110)+'СЕТ СН'!$I$14+СВЦЭМ!$D$10+'СЕТ СН'!$I$5-'СЕТ СН'!$I$24</f>
        <v>5836.6417170599998</v>
      </c>
      <c r="O138" s="36">
        <f>SUMIFS(СВЦЭМ!$D$39:$D$782,СВЦЭМ!$A$39:$A$782,$A138,СВЦЭМ!$B$39:$B$782,O$110)+'СЕТ СН'!$I$14+СВЦЭМ!$D$10+'СЕТ СН'!$I$5-'СЕТ СН'!$I$24</f>
        <v>5864.0266802999995</v>
      </c>
      <c r="P138" s="36">
        <f>SUMIFS(СВЦЭМ!$D$39:$D$782,СВЦЭМ!$A$39:$A$782,$A138,СВЦЭМ!$B$39:$B$782,P$110)+'СЕТ СН'!$I$14+СВЦЭМ!$D$10+'СЕТ СН'!$I$5-'СЕТ СН'!$I$24</f>
        <v>5895.0440340900004</v>
      </c>
      <c r="Q138" s="36">
        <f>SUMIFS(СВЦЭМ!$D$39:$D$782,СВЦЭМ!$A$39:$A$782,$A138,СВЦЭМ!$B$39:$B$782,Q$110)+'СЕТ СН'!$I$14+СВЦЭМ!$D$10+'СЕТ СН'!$I$5-'СЕТ СН'!$I$24</f>
        <v>5909.43439253</v>
      </c>
      <c r="R138" s="36">
        <f>SUMIFS(СВЦЭМ!$D$39:$D$782,СВЦЭМ!$A$39:$A$782,$A138,СВЦЭМ!$B$39:$B$782,R$110)+'СЕТ СН'!$I$14+СВЦЭМ!$D$10+'СЕТ СН'!$I$5-'СЕТ СН'!$I$24</f>
        <v>5925.0546888099998</v>
      </c>
      <c r="S138" s="36">
        <f>SUMIFS(СВЦЭМ!$D$39:$D$782,СВЦЭМ!$A$39:$A$782,$A138,СВЦЭМ!$B$39:$B$782,S$110)+'СЕТ СН'!$I$14+СВЦЭМ!$D$10+'СЕТ СН'!$I$5-'СЕТ СН'!$I$24</f>
        <v>5906.2849463900002</v>
      </c>
      <c r="T138" s="36">
        <f>SUMIFS(СВЦЭМ!$D$39:$D$782,СВЦЭМ!$A$39:$A$782,$A138,СВЦЭМ!$B$39:$B$782,T$110)+'СЕТ СН'!$I$14+СВЦЭМ!$D$10+'СЕТ СН'!$I$5-'СЕТ СН'!$I$24</f>
        <v>5876.3775897800006</v>
      </c>
      <c r="U138" s="36">
        <f>SUMIFS(СВЦЭМ!$D$39:$D$782,СВЦЭМ!$A$39:$A$782,$A138,СВЦЭМ!$B$39:$B$782,U$110)+'СЕТ СН'!$I$14+СВЦЭМ!$D$10+'СЕТ СН'!$I$5-'СЕТ СН'!$I$24</f>
        <v>5824.9435723099996</v>
      </c>
      <c r="V138" s="36">
        <f>SUMIFS(СВЦЭМ!$D$39:$D$782,СВЦЭМ!$A$39:$A$782,$A138,СВЦЭМ!$B$39:$B$782,V$110)+'СЕТ СН'!$I$14+СВЦЭМ!$D$10+'СЕТ СН'!$I$5-'СЕТ СН'!$I$24</f>
        <v>5832.2451555099997</v>
      </c>
      <c r="W138" s="36">
        <f>SUMIFS(СВЦЭМ!$D$39:$D$782,СВЦЭМ!$A$39:$A$782,$A138,СВЦЭМ!$B$39:$B$782,W$110)+'СЕТ СН'!$I$14+СВЦЭМ!$D$10+'СЕТ СН'!$I$5-'СЕТ СН'!$I$24</f>
        <v>5843.7844905100001</v>
      </c>
      <c r="X138" s="36">
        <f>SUMIFS(СВЦЭМ!$D$39:$D$782,СВЦЭМ!$A$39:$A$782,$A138,СВЦЭМ!$B$39:$B$782,X$110)+'СЕТ СН'!$I$14+СВЦЭМ!$D$10+'СЕТ СН'!$I$5-'СЕТ СН'!$I$24</f>
        <v>5863.1599404600001</v>
      </c>
      <c r="Y138" s="36">
        <f>SUMIFS(СВЦЭМ!$D$39:$D$782,СВЦЭМ!$A$39:$A$782,$A138,СВЦЭМ!$B$39:$B$782,Y$110)+'СЕТ СН'!$I$14+СВЦЭМ!$D$10+'СЕТ СН'!$I$5-'СЕТ СН'!$I$24</f>
        <v>5872.4761035900001</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7" t="s">
        <v>7</v>
      </c>
      <c r="B141" s="131" t="s">
        <v>148</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3"/>
    </row>
    <row r="142" spans="1:27" ht="12.75" customHeight="1" x14ac:dyDescent="0.2">
      <c r="A142" s="138"/>
      <c r="B142" s="134"/>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6"/>
    </row>
    <row r="143" spans="1:27" s="46" customFormat="1" ht="12.75" customHeight="1" x14ac:dyDescent="0.2">
      <c r="A143" s="139"/>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01.02.2023</v>
      </c>
      <c r="B144" s="36">
        <f>SUMIFS(СВЦЭМ!$E$39:$E$782,СВЦЭМ!$A$39:$A$782,$A144,СВЦЭМ!$B$39:$B$782,B$143)+'СЕТ СН'!$F$15</f>
        <v>387.78191686000002</v>
      </c>
      <c r="C144" s="36">
        <f>SUMIFS(СВЦЭМ!$E$39:$E$782,СВЦЭМ!$A$39:$A$782,$A144,СВЦЭМ!$B$39:$B$782,C$143)+'СЕТ СН'!$F$15</f>
        <v>390.24734103999998</v>
      </c>
      <c r="D144" s="36">
        <f>SUMIFS(СВЦЭМ!$E$39:$E$782,СВЦЭМ!$A$39:$A$782,$A144,СВЦЭМ!$B$39:$B$782,D$143)+'СЕТ СН'!$F$15</f>
        <v>404.70632538000001</v>
      </c>
      <c r="E144" s="36">
        <f>SUMIFS(СВЦЭМ!$E$39:$E$782,СВЦЭМ!$A$39:$A$782,$A144,СВЦЭМ!$B$39:$B$782,E$143)+'СЕТ СН'!$F$15</f>
        <v>410.48470768999999</v>
      </c>
      <c r="F144" s="36">
        <f>SUMIFS(СВЦЭМ!$E$39:$E$782,СВЦЭМ!$A$39:$A$782,$A144,СВЦЭМ!$B$39:$B$782,F$143)+'СЕТ СН'!$F$15</f>
        <v>410.64955108999999</v>
      </c>
      <c r="G144" s="36">
        <f>SUMIFS(СВЦЭМ!$E$39:$E$782,СВЦЭМ!$A$39:$A$782,$A144,СВЦЭМ!$B$39:$B$782,G$143)+'СЕТ СН'!$F$15</f>
        <v>404.91808807000001</v>
      </c>
      <c r="H144" s="36">
        <f>SUMIFS(СВЦЭМ!$E$39:$E$782,СВЦЭМ!$A$39:$A$782,$A144,СВЦЭМ!$B$39:$B$782,H$143)+'СЕТ СН'!$F$15</f>
        <v>399.02288625</v>
      </c>
      <c r="I144" s="36">
        <f>SUMIFS(СВЦЭМ!$E$39:$E$782,СВЦЭМ!$A$39:$A$782,$A144,СВЦЭМ!$B$39:$B$782,I$143)+'СЕТ СН'!$F$15</f>
        <v>412.52139217000001</v>
      </c>
      <c r="J144" s="36">
        <f>SUMIFS(СВЦЭМ!$E$39:$E$782,СВЦЭМ!$A$39:$A$782,$A144,СВЦЭМ!$B$39:$B$782,J$143)+'СЕТ СН'!$F$15</f>
        <v>412.70290127999999</v>
      </c>
      <c r="K144" s="36">
        <f>SUMIFS(СВЦЭМ!$E$39:$E$782,СВЦЭМ!$A$39:$A$782,$A144,СВЦЭМ!$B$39:$B$782,K$143)+'СЕТ СН'!$F$15</f>
        <v>411.77650094000001</v>
      </c>
      <c r="L144" s="36">
        <f>SUMIFS(СВЦЭМ!$E$39:$E$782,СВЦЭМ!$A$39:$A$782,$A144,СВЦЭМ!$B$39:$B$782,L$143)+'СЕТ СН'!$F$15</f>
        <v>407.66316963999998</v>
      </c>
      <c r="M144" s="36">
        <f>SUMIFS(СВЦЭМ!$E$39:$E$782,СВЦЭМ!$A$39:$A$782,$A144,СВЦЭМ!$B$39:$B$782,M$143)+'СЕТ СН'!$F$15</f>
        <v>406.70510849999999</v>
      </c>
      <c r="N144" s="36">
        <f>SUMIFS(СВЦЭМ!$E$39:$E$782,СВЦЭМ!$A$39:$A$782,$A144,СВЦЭМ!$B$39:$B$782,N$143)+'СЕТ СН'!$F$15</f>
        <v>401.22498951</v>
      </c>
      <c r="O144" s="36">
        <f>SUMIFS(СВЦЭМ!$E$39:$E$782,СВЦЭМ!$A$39:$A$782,$A144,СВЦЭМ!$B$39:$B$782,O$143)+'СЕТ СН'!$F$15</f>
        <v>397.84032029000002</v>
      </c>
      <c r="P144" s="36">
        <f>SUMIFS(СВЦЭМ!$E$39:$E$782,СВЦЭМ!$A$39:$A$782,$A144,СВЦЭМ!$B$39:$B$782,P$143)+'СЕТ СН'!$F$15</f>
        <v>397.62092630000001</v>
      </c>
      <c r="Q144" s="36">
        <f>SUMIFS(СВЦЭМ!$E$39:$E$782,СВЦЭМ!$A$39:$A$782,$A144,СВЦЭМ!$B$39:$B$782,Q$143)+'СЕТ СН'!$F$15</f>
        <v>396.91620947000001</v>
      </c>
      <c r="R144" s="36">
        <f>SUMIFS(СВЦЭМ!$E$39:$E$782,СВЦЭМ!$A$39:$A$782,$A144,СВЦЭМ!$B$39:$B$782,R$143)+'СЕТ СН'!$F$15</f>
        <v>394.92291537</v>
      </c>
      <c r="S144" s="36">
        <f>SUMIFS(СВЦЭМ!$E$39:$E$782,СВЦЭМ!$A$39:$A$782,$A144,СВЦЭМ!$B$39:$B$782,S$143)+'СЕТ СН'!$F$15</f>
        <v>396.11980792000003</v>
      </c>
      <c r="T144" s="36">
        <f>SUMIFS(СВЦЭМ!$E$39:$E$782,СВЦЭМ!$A$39:$A$782,$A144,СВЦЭМ!$B$39:$B$782,T$143)+'СЕТ СН'!$F$15</f>
        <v>399.51141224000003</v>
      </c>
      <c r="U144" s="36">
        <f>SUMIFS(СВЦЭМ!$E$39:$E$782,СВЦЭМ!$A$39:$A$782,$A144,СВЦЭМ!$B$39:$B$782,U$143)+'СЕТ СН'!$F$15</f>
        <v>394.73663730999999</v>
      </c>
      <c r="V144" s="36">
        <f>SUMIFS(СВЦЭМ!$E$39:$E$782,СВЦЭМ!$A$39:$A$782,$A144,СВЦЭМ!$B$39:$B$782,V$143)+'СЕТ СН'!$F$15</f>
        <v>396.98133301000001</v>
      </c>
      <c r="W144" s="36">
        <f>SUMIFS(СВЦЭМ!$E$39:$E$782,СВЦЭМ!$A$39:$A$782,$A144,СВЦЭМ!$B$39:$B$782,W$143)+'СЕТ СН'!$F$15</f>
        <v>395.48649532000002</v>
      </c>
      <c r="X144" s="36">
        <f>SUMIFS(СВЦЭМ!$E$39:$E$782,СВЦЭМ!$A$39:$A$782,$A144,СВЦЭМ!$B$39:$B$782,X$143)+'СЕТ СН'!$F$15</f>
        <v>391.85305217000001</v>
      </c>
      <c r="Y144" s="36">
        <f>SUMIFS(СВЦЭМ!$E$39:$E$782,СВЦЭМ!$A$39:$A$782,$A144,СВЦЭМ!$B$39:$B$782,Y$143)+'СЕТ СН'!$F$15</f>
        <v>389.17984674000002</v>
      </c>
      <c r="AA144" s="45"/>
    </row>
    <row r="145" spans="1:25" ht="15.75" x14ac:dyDescent="0.2">
      <c r="A145" s="35">
        <f>A144+1</f>
        <v>44959</v>
      </c>
      <c r="B145" s="36">
        <f>SUMIFS(СВЦЭМ!$E$39:$E$782,СВЦЭМ!$A$39:$A$782,$A145,СВЦЭМ!$B$39:$B$782,B$143)+'СЕТ СН'!$F$15</f>
        <v>398.71216643999998</v>
      </c>
      <c r="C145" s="36">
        <f>SUMIFS(СВЦЭМ!$E$39:$E$782,СВЦЭМ!$A$39:$A$782,$A145,СВЦЭМ!$B$39:$B$782,C$143)+'СЕТ СН'!$F$15</f>
        <v>395.23714895000001</v>
      </c>
      <c r="D145" s="36">
        <f>SUMIFS(СВЦЭМ!$E$39:$E$782,СВЦЭМ!$A$39:$A$782,$A145,СВЦЭМ!$B$39:$B$782,D$143)+'СЕТ СН'!$F$15</f>
        <v>395.61096418</v>
      </c>
      <c r="E145" s="36">
        <f>SUMIFS(СВЦЭМ!$E$39:$E$782,СВЦЭМ!$A$39:$A$782,$A145,СВЦЭМ!$B$39:$B$782,E$143)+'СЕТ СН'!$F$15</f>
        <v>398.09102840999998</v>
      </c>
      <c r="F145" s="36">
        <f>SUMIFS(СВЦЭМ!$E$39:$E$782,СВЦЭМ!$A$39:$A$782,$A145,СВЦЭМ!$B$39:$B$782,F$143)+'СЕТ СН'!$F$15</f>
        <v>396.18124504999997</v>
      </c>
      <c r="G145" s="36">
        <f>SUMIFS(СВЦЭМ!$E$39:$E$782,СВЦЭМ!$A$39:$A$782,$A145,СВЦЭМ!$B$39:$B$782,G$143)+'СЕТ СН'!$F$15</f>
        <v>399.52708720999999</v>
      </c>
      <c r="H145" s="36">
        <f>SUMIFS(СВЦЭМ!$E$39:$E$782,СВЦЭМ!$A$39:$A$782,$A145,СВЦЭМ!$B$39:$B$782,H$143)+'СЕТ СН'!$F$15</f>
        <v>408.61933306999998</v>
      </c>
      <c r="I145" s="36">
        <f>SUMIFS(СВЦЭМ!$E$39:$E$782,СВЦЭМ!$A$39:$A$782,$A145,СВЦЭМ!$B$39:$B$782,I$143)+'СЕТ СН'!$F$15</f>
        <v>400.33696449000001</v>
      </c>
      <c r="J145" s="36">
        <f>SUMIFS(СВЦЭМ!$E$39:$E$782,СВЦЭМ!$A$39:$A$782,$A145,СВЦЭМ!$B$39:$B$782,J$143)+'СЕТ СН'!$F$15</f>
        <v>393.55556087999997</v>
      </c>
      <c r="K145" s="36">
        <f>SUMIFS(СВЦЭМ!$E$39:$E$782,СВЦЭМ!$A$39:$A$782,$A145,СВЦЭМ!$B$39:$B$782,K$143)+'СЕТ СН'!$F$15</f>
        <v>396.98349001999998</v>
      </c>
      <c r="L145" s="36">
        <f>SUMIFS(СВЦЭМ!$E$39:$E$782,СВЦЭМ!$A$39:$A$782,$A145,СВЦЭМ!$B$39:$B$782,L$143)+'СЕТ СН'!$F$15</f>
        <v>394.72472019000003</v>
      </c>
      <c r="M145" s="36">
        <f>SUMIFS(СВЦЭМ!$E$39:$E$782,СВЦЭМ!$A$39:$A$782,$A145,СВЦЭМ!$B$39:$B$782,M$143)+'СЕТ СН'!$F$15</f>
        <v>393.05199102</v>
      </c>
      <c r="N145" s="36">
        <f>SUMIFS(СВЦЭМ!$E$39:$E$782,СВЦЭМ!$A$39:$A$782,$A145,СВЦЭМ!$B$39:$B$782,N$143)+'СЕТ СН'!$F$15</f>
        <v>378.94314112000001</v>
      </c>
      <c r="O145" s="36">
        <f>SUMIFS(СВЦЭМ!$E$39:$E$782,СВЦЭМ!$A$39:$A$782,$A145,СВЦЭМ!$B$39:$B$782,O$143)+'СЕТ СН'!$F$15</f>
        <v>397.87524139999999</v>
      </c>
      <c r="P145" s="36">
        <f>SUMIFS(СВЦЭМ!$E$39:$E$782,СВЦЭМ!$A$39:$A$782,$A145,СВЦЭМ!$B$39:$B$782,P$143)+'СЕТ СН'!$F$15</f>
        <v>410.61410338000002</v>
      </c>
      <c r="Q145" s="36">
        <f>SUMIFS(СВЦЭМ!$E$39:$E$782,СВЦЭМ!$A$39:$A$782,$A145,СВЦЭМ!$B$39:$B$782,Q$143)+'СЕТ СН'!$F$15</f>
        <v>407.60392432999998</v>
      </c>
      <c r="R145" s="36">
        <f>SUMIFS(СВЦЭМ!$E$39:$E$782,СВЦЭМ!$A$39:$A$782,$A145,СВЦЭМ!$B$39:$B$782,R$143)+'СЕТ СН'!$F$15</f>
        <v>401.98502660999998</v>
      </c>
      <c r="S145" s="36">
        <f>SUMIFS(СВЦЭМ!$E$39:$E$782,СВЦЭМ!$A$39:$A$782,$A145,СВЦЭМ!$B$39:$B$782,S$143)+'СЕТ СН'!$F$15</f>
        <v>385.57132958</v>
      </c>
      <c r="T145" s="36">
        <f>SUMIFS(СВЦЭМ!$E$39:$E$782,СВЦЭМ!$A$39:$A$782,$A145,СВЦЭМ!$B$39:$B$782,T$143)+'СЕТ СН'!$F$15</f>
        <v>383.85040753999999</v>
      </c>
      <c r="U145" s="36">
        <f>SUMIFS(СВЦЭМ!$E$39:$E$782,СВЦЭМ!$A$39:$A$782,$A145,СВЦЭМ!$B$39:$B$782,U$143)+'СЕТ СН'!$F$15</f>
        <v>396.05414361999999</v>
      </c>
      <c r="V145" s="36">
        <f>SUMIFS(СВЦЭМ!$E$39:$E$782,СВЦЭМ!$A$39:$A$782,$A145,СВЦЭМ!$B$39:$B$782,V$143)+'СЕТ СН'!$F$15</f>
        <v>400.45875520999999</v>
      </c>
      <c r="W145" s="36">
        <f>SUMIFS(СВЦЭМ!$E$39:$E$782,СВЦЭМ!$A$39:$A$782,$A145,СВЦЭМ!$B$39:$B$782,W$143)+'СЕТ СН'!$F$15</f>
        <v>402.26144256999999</v>
      </c>
      <c r="X145" s="36">
        <f>SUMIFS(СВЦЭМ!$E$39:$E$782,СВЦЭМ!$A$39:$A$782,$A145,СВЦЭМ!$B$39:$B$782,X$143)+'СЕТ СН'!$F$15</f>
        <v>409.12755297000001</v>
      </c>
      <c r="Y145" s="36">
        <f>SUMIFS(СВЦЭМ!$E$39:$E$782,СВЦЭМ!$A$39:$A$782,$A145,СВЦЭМ!$B$39:$B$782,Y$143)+'СЕТ СН'!$F$15</f>
        <v>404.94516994000003</v>
      </c>
    </row>
    <row r="146" spans="1:25" ht="15.75" x14ac:dyDescent="0.2">
      <c r="A146" s="35">
        <f t="shared" ref="A146:A171" si="4">A145+1</f>
        <v>44960</v>
      </c>
      <c r="B146" s="36">
        <f>SUMIFS(СВЦЭМ!$E$39:$E$782,СВЦЭМ!$A$39:$A$782,$A146,СВЦЭМ!$B$39:$B$782,B$143)+'СЕТ СН'!$F$15</f>
        <v>379.58444188999999</v>
      </c>
      <c r="C146" s="36">
        <f>SUMIFS(СВЦЭМ!$E$39:$E$782,СВЦЭМ!$A$39:$A$782,$A146,СВЦЭМ!$B$39:$B$782,C$143)+'СЕТ СН'!$F$15</f>
        <v>389.4326274</v>
      </c>
      <c r="D146" s="36">
        <f>SUMIFS(СВЦЭМ!$E$39:$E$782,СВЦЭМ!$A$39:$A$782,$A146,СВЦЭМ!$B$39:$B$782,D$143)+'СЕТ СН'!$F$15</f>
        <v>390.97338137000003</v>
      </c>
      <c r="E146" s="36">
        <f>SUMIFS(СВЦЭМ!$E$39:$E$782,СВЦЭМ!$A$39:$A$782,$A146,СВЦЭМ!$B$39:$B$782,E$143)+'СЕТ СН'!$F$15</f>
        <v>389.68462764999998</v>
      </c>
      <c r="F146" s="36">
        <f>SUMIFS(СВЦЭМ!$E$39:$E$782,СВЦЭМ!$A$39:$A$782,$A146,СВЦЭМ!$B$39:$B$782,F$143)+'СЕТ СН'!$F$15</f>
        <v>391.04653881000002</v>
      </c>
      <c r="G146" s="36">
        <f>SUMIFS(СВЦЭМ!$E$39:$E$782,СВЦЭМ!$A$39:$A$782,$A146,СВЦЭМ!$B$39:$B$782,G$143)+'СЕТ СН'!$F$15</f>
        <v>386.57214379999999</v>
      </c>
      <c r="H146" s="36">
        <f>SUMIFS(СВЦЭМ!$E$39:$E$782,СВЦЭМ!$A$39:$A$782,$A146,СВЦЭМ!$B$39:$B$782,H$143)+'СЕТ СН'!$F$15</f>
        <v>381.18817698999999</v>
      </c>
      <c r="I146" s="36">
        <f>SUMIFS(СВЦЭМ!$E$39:$E$782,СВЦЭМ!$A$39:$A$782,$A146,СВЦЭМ!$B$39:$B$782,I$143)+'СЕТ СН'!$F$15</f>
        <v>380.44129203</v>
      </c>
      <c r="J146" s="36">
        <f>SUMIFS(СВЦЭМ!$E$39:$E$782,СВЦЭМ!$A$39:$A$782,$A146,СВЦЭМ!$B$39:$B$782,J$143)+'СЕТ СН'!$F$15</f>
        <v>380.30418695999998</v>
      </c>
      <c r="K146" s="36">
        <f>SUMIFS(СВЦЭМ!$E$39:$E$782,СВЦЭМ!$A$39:$A$782,$A146,СВЦЭМ!$B$39:$B$782,K$143)+'СЕТ СН'!$F$15</f>
        <v>382.37489246000001</v>
      </c>
      <c r="L146" s="36">
        <f>SUMIFS(СВЦЭМ!$E$39:$E$782,СВЦЭМ!$A$39:$A$782,$A146,СВЦЭМ!$B$39:$B$782,L$143)+'СЕТ СН'!$F$15</f>
        <v>381.65753129000001</v>
      </c>
      <c r="M146" s="36">
        <f>SUMIFS(СВЦЭМ!$E$39:$E$782,СВЦЭМ!$A$39:$A$782,$A146,СВЦЭМ!$B$39:$B$782,M$143)+'СЕТ СН'!$F$15</f>
        <v>382.61020680000001</v>
      </c>
      <c r="N146" s="36">
        <f>SUMIFS(СВЦЭМ!$E$39:$E$782,СВЦЭМ!$A$39:$A$782,$A146,СВЦЭМ!$B$39:$B$782,N$143)+'СЕТ СН'!$F$15</f>
        <v>381.43473011999998</v>
      </c>
      <c r="O146" s="36">
        <f>SUMIFS(СВЦЭМ!$E$39:$E$782,СВЦЭМ!$A$39:$A$782,$A146,СВЦЭМ!$B$39:$B$782,O$143)+'СЕТ СН'!$F$15</f>
        <v>379.86518948000003</v>
      </c>
      <c r="P146" s="36">
        <f>SUMIFS(СВЦЭМ!$E$39:$E$782,СВЦЭМ!$A$39:$A$782,$A146,СВЦЭМ!$B$39:$B$782,P$143)+'СЕТ СН'!$F$15</f>
        <v>379.14297547000001</v>
      </c>
      <c r="Q146" s="36">
        <f>SUMIFS(СВЦЭМ!$E$39:$E$782,СВЦЭМ!$A$39:$A$782,$A146,СВЦЭМ!$B$39:$B$782,Q$143)+'СЕТ СН'!$F$15</f>
        <v>377.52300680000002</v>
      </c>
      <c r="R146" s="36">
        <f>SUMIFS(СВЦЭМ!$E$39:$E$782,СВЦЭМ!$A$39:$A$782,$A146,СВЦЭМ!$B$39:$B$782,R$143)+'СЕТ СН'!$F$15</f>
        <v>376.27166448000003</v>
      </c>
      <c r="S146" s="36">
        <f>SUMIFS(СВЦЭМ!$E$39:$E$782,СВЦЭМ!$A$39:$A$782,$A146,СВЦЭМ!$B$39:$B$782,S$143)+'СЕТ СН'!$F$15</f>
        <v>380.73946195000002</v>
      </c>
      <c r="T146" s="36">
        <f>SUMIFS(СВЦЭМ!$E$39:$E$782,СВЦЭМ!$A$39:$A$782,$A146,СВЦЭМ!$B$39:$B$782,T$143)+'СЕТ СН'!$F$15</f>
        <v>379.80656769000001</v>
      </c>
      <c r="U146" s="36">
        <f>SUMIFS(СВЦЭМ!$E$39:$E$782,СВЦЭМ!$A$39:$A$782,$A146,СВЦЭМ!$B$39:$B$782,U$143)+'СЕТ СН'!$F$15</f>
        <v>381.58946089</v>
      </c>
      <c r="V146" s="36">
        <f>SUMIFS(СВЦЭМ!$E$39:$E$782,СВЦЭМ!$A$39:$A$782,$A146,СВЦЭМ!$B$39:$B$782,V$143)+'СЕТ СН'!$F$15</f>
        <v>380.57631504</v>
      </c>
      <c r="W146" s="36">
        <f>SUMIFS(СВЦЭМ!$E$39:$E$782,СВЦЭМ!$A$39:$A$782,$A146,СВЦЭМ!$B$39:$B$782,W$143)+'СЕТ СН'!$F$15</f>
        <v>378.56856192999999</v>
      </c>
      <c r="X146" s="36">
        <f>SUMIFS(СВЦЭМ!$E$39:$E$782,СВЦЭМ!$A$39:$A$782,$A146,СВЦЭМ!$B$39:$B$782,X$143)+'СЕТ СН'!$F$15</f>
        <v>376.73853802000002</v>
      </c>
      <c r="Y146" s="36">
        <f>SUMIFS(СВЦЭМ!$E$39:$E$782,СВЦЭМ!$A$39:$A$782,$A146,СВЦЭМ!$B$39:$B$782,Y$143)+'СЕТ СН'!$F$15</f>
        <v>378.70788614999998</v>
      </c>
    </row>
    <row r="147" spans="1:25" ht="15.75" x14ac:dyDescent="0.2">
      <c r="A147" s="35">
        <f t="shared" si="4"/>
        <v>44961</v>
      </c>
      <c r="B147" s="36">
        <f>SUMIFS(СВЦЭМ!$E$39:$E$782,СВЦЭМ!$A$39:$A$782,$A147,СВЦЭМ!$B$39:$B$782,B$143)+'СЕТ СН'!$F$15</f>
        <v>413.64886726999998</v>
      </c>
      <c r="C147" s="36">
        <f>SUMIFS(СВЦЭМ!$E$39:$E$782,СВЦЭМ!$A$39:$A$782,$A147,СВЦЭМ!$B$39:$B$782,C$143)+'СЕТ СН'!$F$15</f>
        <v>418.0342253</v>
      </c>
      <c r="D147" s="36">
        <f>SUMIFS(СВЦЭМ!$E$39:$E$782,СВЦЭМ!$A$39:$A$782,$A147,СВЦЭМ!$B$39:$B$782,D$143)+'СЕТ СН'!$F$15</f>
        <v>418.34765213999998</v>
      </c>
      <c r="E147" s="36">
        <f>SUMIFS(СВЦЭМ!$E$39:$E$782,СВЦЭМ!$A$39:$A$782,$A147,СВЦЭМ!$B$39:$B$782,E$143)+'СЕТ СН'!$F$15</f>
        <v>416.49931470000001</v>
      </c>
      <c r="F147" s="36">
        <f>SUMIFS(СВЦЭМ!$E$39:$E$782,СВЦЭМ!$A$39:$A$782,$A147,СВЦЭМ!$B$39:$B$782,F$143)+'СЕТ СН'!$F$15</f>
        <v>415.7617922</v>
      </c>
      <c r="G147" s="36">
        <f>SUMIFS(СВЦЭМ!$E$39:$E$782,СВЦЭМ!$A$39:$A$782,$A147,СВЦЭМ!$B$39:$B$782,G$143)+'СЕТ СН'!$F$15</f>
        <v>409.90650276999997</v>
      </c>
      <c r="H147" s="36">
        <f>SUMIFS(СВЦЭМ!$E$39:$E$782,СВЦЭМ!$A$39:$A$782,$A147,СВЦЭМ!$B$39:$B$782,H$143)+'СЕТ СН'!$F$15</f>
        <v>396.94691569000003</v>
      </c>
      <c r="I147" s="36">
        <f>SUMIFS(СВЦЭМ!$E$39:$E$782,СВЦЭМ!$A$39:$A$782,$A147,СВЦЭМ!$B$39:$B$782,I$143)+'СЕТ СН'!$F$15</f>
        <v>381.52541088999999</v>
      </c>
      <c r="J147" s="36">
        <f>SUMIFS(СВЦЭМ!$E$39:$E$782,СВЦЭМ!$A$39:$A$782,$A147,СВЦЭМ!$B$39:$B$782,J$143)+'СЕТ СН'!$F$15</f>
        <v>367.65953636</v>
      </c>
      <c r="K147" s="36">
        <f>SUMIFS(СВЦЭМ!$E$39:$E$782,СВЦЭМ!$A$39:$A$782,$A147,СВЦЭМ!$B$39:$B$782,K$143)+'СЕТ СН'!$F$15</f>
        <v>367.01401034999998</v>
      </c>
      <c r="L147" s="36">
        <f>SUMIFS(СВЦЭМ!$E$39:$E$782,СВЦЭМ!$A$39:$A$782,$A147,СВЦЭМ!$B$39:$B$782,L$143)+'СЕТ СН'!$F$15</f>
        <v>370.43010621000002</v>
      </c>
      <c r="M147" s="36">
        <f>SUMIFS(СВЦЭМ!$E$39:$E$782,СВЦЭМ!$A$39:$A$782,$A147,СВЦЭМ!$B$39:$B$782,M$143)+'СЕТ СН'!$F$15</f>
        <v>373.30449214999999</v>
      </c>
      <c r="N147" s="36">
        <f>SUMIFS(СВЦЭМ!$E$39:$E$782,СВЦЭМ!$A$39:$A$782,$A147,СВЦЭМ!$B$39:$B$782,N$143)+'СЕТ СН'!$F$15</f>
        <v>381.61198639999998</v>
      </c>
      <c r="O147" s="36">
        <f>SUMIFS(СВЦЭМ!$E$39:$E$782,СВЦЭМ!$A$39:$A$782,$A147,СВЦЭМ!$B$39:$B$782,O$143)+'СЕТ СН'!$F$15</f>
        <v>386.16117738000003</v>
      </c>
      <c r="P147" s="36">
        <f>SUMIFS(СВЦЭМ!$E$39:$E$782,СВЦЭМ!$A$39:$A$782,$A147,СВЦЭМ!$B$39:$B$782,P$143)+'СЕТ СН'!$F$15</f>
        <v>390.43553900000001</v>
      </c>
      <c r="Q147" s="36">
        <f>SUMIFS(СВЦЭМ!$E$39:$E$782,СВЦЭМ!$A$39:$A$782,$A147,СВЦЭМ!$B$39:$B$782,Q$143)+'СЕТ СН'!$F$15</f>
        <v>391.55622352</v>
      </c>
      <c r="R147" s="36">
        <f>SUMIFS(СВЦЭМ!$E$39:$E$782,СВЦЭМ!$A$39:$A$782,$A147,СВЦЭМ!$B$39:$B$782,R$143)+'СЕТ СН'!$F$15</f>
        <v>386.29673695999998</v>
      </c>
      <c r="S147" s="36">
        <f>SUMIFS(СВЦЭМ!$E$39:$E$782,СВЦЭМ!$A$39:$A$782,$A147,СВЦЭМ!$B$39:$B$782,S$143)+'СЕТ СН'!$F$15</f>
        <v>376.65860085000003</v>
      </c>
      <c r="T147" s="36">
        <f>SUMIFS(СВЦЭМ!$E$39:$E$782,СВЦЭМ!$A$39:$A$782,$A147,СВЦЭМ!$B$39:$B$782,T$143)+'СЕТ СН'!$F$15</f>
        <v>380.50447277000001</v>
      </c>
      <c r="U147" s="36">
        <f>SUMIFS(СВЦЭМ!$E$39:$E$782,СВЦЭМ!$A$39:$A$782,$A147,СВЦЭМ!$B$39:$B$782,U$143)+'СЕТ СН'!$F$15</f>
        <v>382.19634072000002</v>
      </c>
      <c r="V147" s="36">
        <f>SUMIFS(СВЦЭМ!$E$39:$E$782,СВЦЭМ!$A$39:$A$782,$A147,СВЦЭМ!$B$39:$B$782,V$143)+'СЕТ СН'!$F$15</f>
        <v>384.34571604000001</v>
      </c>
      <c r="W147" s="36">
        <f>SUMIFS(СВЦЭМ!$E$39:$E$782,СВЦЭМ!$A$39:$A$782,$A147,СВЦЭМ!$B$39:$B$782,W$143)+'СЕТ СН'!$F$15</f>
        <v>391.99892061000003</v>
      </c>
      <c r="X147" s="36">
        <f>SUMIFS(СВЦЭМ!$E$39:$E$782,СВЦЭМ!$A$39:$A$782,$A147,СВЦЭМ!$B$39:$B$782,X$143)+'СЕТ СН'!$F$15</f>
        <v>395.47287958999999</v>
      </c>
      <c r="Y147" s="36">
        <f>SUMIFS(СВЦЭМ!$E$39:$E$782,СВЦЭМ!$A$39:$A$782,$A147,СВЦЭМ!$B$39:$B$782,Y$143)+'СЕТ СН'!$F$15</f>
        <v>399.78352577999999</v>
      </c>
    </row>
    <row r="148" spans="1:25" ht="15.75" x14ac:dyDescent="0.2">
      <c r="A148" s="35">
        <f t="shared" si="4"/>
        <v>44962</v>
      </c>
      <c r="B148" s="36">
        <f>SUMIFS(СВЦЭМ!$E$39:$E$782,СВЦЭМ!$A$39:$A$782,$A148,СВЦЭМ!$B$39:$B$782,B$143)+'СЕТ СН'!$F$15</f>
        <v>382.81774531999997</v>
      </c>
      <c r="C148" s="36">
        <f>SUMIFS(СВЦЭМ!$E$39:$E$782,СВЦЭМ!$A$39:$A$782,$A148,СВЦЭМ!$B$39:$B$782,C$143)+'СЕТ СН'!$F$15</f>
        <v>390.96969551000001</v>
      </c>
      <c r="D148" s="36">
        <f>SUMIFS(СВЦЭМ!$E$39:$E$782,СВЦЭМ!$A$39:$A$782,$A148,СВЦЭМ!$B$39:$B$782,D$143)+'СЕТ СН'!$F$15</f>
        <v>390.83863128000002</v>
      </c>
      <c r="E148" s="36">
        <f>SUMIFS(СВЦЭМ!$E$39:$E$782,СВЦЭМ!$A$39:$A$782,$A148,СВЦЭМ!$B$39:$B$782,E$143)+'СЕТ СН'!$F$15</f>
        <v>386.80831674000001</v>
      </c>
      <c r="F148" s="36">
        <f>SUMIFS(СВЦЭМ!$E$39:$E$782,СВЦЭМ!$A$39:$A$782,$A148,СВЦЭМ!$B$39:$B$782,F$143)+'СЕТ СН'!$F$15</f>
        <v>385.50336569000001</v>
      </c>
      <c r="G148" s="36">
        <f>SUMIFS(СВЦЭМ!$E$39:$E$782,СВЦЭМ!$A$39:$A$782,$A148,СВЦЭМ!$B$39:$B$782,G$143)+'СЕТ СН'!$F$15</f>
        <v>383.91985015</v>
      </c>
      <c r="H148" s="36">
        <f>SUMIFS(СВЦЭМ!$E$39:$E$782,СВЦЭМ!$A$39:$A$782,$A148,СВЦЭМ!$B$39:$B$782,H$143)+'СЕТ СН'!$F$15</f>
        <v>376.62812128000002</v>
      </c>
      <c r="I148" s="36">
        <f>SUMIFS(СВЦЭМ!$E$39:$E$782,СВЦЭМ!$A$39:$A$782,$A148,СВЦЭМ!$B$39:$B$782,I$143)+'СЕТ СН'!$F$15</f>
        <v>362.50557807000001</v>
      </c>
      <c r="J148" s="36">
        <f>SUMIFS(СВЦЭМ!$E$39:$E$782,СВЦЭМ!$A$39:$A$782,$A148,СВЦЭМ!$B$39:$B$782,J$143)+'СЕТ СН'!$F$15</f>
        <v>350.19043828999997</v>
      </c>
      <c r="K148" s="36">
        <f>SUMIFS(СВЦЭМ!$E$39:$E$782,СВЦЭМ!$A$39:$A$782,$A148,СВЦЭМ!$B$39:$B$782,K$143)+'СЕТ СН'!$F$15</f>
        <v>343.51908433</v>
      </c>
      <c r="L148" s="36">
        <f>SUMIFS(СВЦЭМ!$E$39:$E$782,СВЦЭМ!$A$39:$A$782,$A148,СВЦЭМ!$B$39:$B$782,L$143)+'СЕТ СН'!$F$15</f>
        <v>342.98126510999998</v>
      </c>
      <c r="M148" s="36">
        <f>SUMIFS(СВЦЭМ!$E$39:$E$782,СВЦЭМ!$A$39:$A$782,$A148,СВЦЭМ!$B$39:$B$782,M$143)+'СЕТ СН'!$F$15</f>
        <v>350.00574469999998</v>
      </c>
      <c r="N148" s="36">
        <f>SUMIFS(СВЦЭМ!$E$39:$E$782,СВЦЭМ!$A$39:$A$782,$A148,СВЦЭМ!$B$39:$B$782,N$143)+'СЕТ СН'!$F$15</f>
        <v>359.01784143999998</v>
      </c>
      <c r="O148" s="36">
        <f>SUMIFS(СВЦЭМ!$E$39:$E$782,СВЦЭМ!$A$39:$A$782,$A148,СВЦЭМ!$B$39:$B$782,O$143)+'СЕТ СН'!$F$15</f>
        <v>363.51350309999998</v>
      </c>
      <c r="P148" s="36">
        <f>SUMIFS(СВЦЭМ!$E$39:$E$782,СВЦЭМ!$A$39:$A$782,$A148,СВЦЭМ!$B$39:$B$782,P$143)+'СЕТ СН'!$F$15</f>
        <v>375.86200482999999</v>
      </c>
      <c r="Q148" s="36">
        <f>SUMIFS(СВЦЭМ!$E$39:$E$782,СВЦЭМ!$A$39:$A$782,$A148,СВЦЭМ!$B$39:$B$782,Q$143)+'СЕТ СН'!$F$15</f>
        <v>378.85220982999999</v>
      </c>
      <c r="R148" s="36">
        <f>SUMIFS(СВЦЭМ!$E$39:$E$782,СВЦЭМ!$A$39:$A$782,$A148,СВЦЭМ!$B$39:$B$782,R$143)+'СЕТ СН'!$F$15</f>
        <v>373.92943450000001</v>
      </c>
      <c r="S148" s="36">
        <f>SUMIFS(СВЦЭМ!$E$39:$E$782,СВЦЭМ!$A$39:$A$782,$A148,СВЦЭМ!$B$39:$B$782,S$143)+'СЕТ СН'!$F$15</f>
        <v>360.40971768000003</v>
      </c>
      <c r="T148" s="36">
        <f>SUMIFS(СВЦЭМ!$E$39:$E$782,СВЦЭМ!$A$39:$A$782,$A148,СВЦЭМ!$B$39:$B$782,T$143)+'СЕТ СН'!$F$15</f>
        <v>348.15832996</v>
      </c>
      <c r="U148" s="36">
        <f>SUMIFS(СВЦЭМ!$E$39:$E$782,СВЦЭМ!$A$39:$A$782,$A148,СВЦЭМ!$B$39:$B$782,U$143)+'СЕТ СН'!$F$15</f>
        <v>353.64238012999999</v>
      </c>
      <c r="V148" s="36">
        <f>SUMIFS(СВЦЭМ!$E$39:$E$782,СВЦЭМ!$A$39:$A$782,$A148,СВЦЭМ!$B$39:$B$782,V$143)+'СЕТ СН'!$F$15</f>
        <v>356.85621326</v>
      </c>
      <c r="W148" s="36">
        <f>SUMIFS(СВЦЭМ!$E$39:$E$782,СВЦЭМ!$A$39:$A$782,$A148,СВЦЭМ!$B$39:$B$782,W$143)+'СЕТ СН'!$F$15</f>
        <v>363.45583536999999</v>
      </c>
      <c r="X148" s="36">
        <f>SUMIFS(СВЦЭМ!$E$39:$E$782,СВЦЭМ!$A$39:$A$782,$A148,СВЦЭМ!$B$39:$B$782,X$143)+'СЕТ СН'!$F$15</f>
        <v>368.61206293999999</v>
      </c>
      <c r="Y148" s="36">
        <f>SUMIFS(СВЦЭМ!$E$39:$E$782,СВЦЭМ!$A$39:$A$782,$A148,СВЦЭМ!$B$39:$B$782,Y$143)+'СЕТ СН'!$F$15</f>
        <v>374.49434762999999</v>
      </c>
    </row>
    <row r="149" spans="1:25" ht="15.75" x14ac:dyDescent="0.2">
      <c r="A149" s="35">
        <f t="shared" si="4"/>
        <v>44963</v>
      </c>
      <c r="B149" s="36">
        <f>SUMIFS(СВЦЭМ!$E$39:$E$782,СВЦЭМ!$A$39:$A$782,$A149,СВЦЭМ!$B$39:$B$782,B$143)+'СЕТ СН'!$F$15</f>
        <v>382.57576644</v>
      </c>
      <c r="C149" s="36">
        <f>SUMIFS(СВЦЭМ!$E$39:$E$782,СВЦЭМ!$A$39:$A$782,$A149,СВЦЭМ!$B$39:$B$782,C$143)+'СЕТ СН'!$F$15</f>
        <v>391.31426574</v>
      </c>
      <c r="D149" s="36">
        <f>SUMIFS(СВЦЭМ!$E$39:$E$782,СВЦЭМ!$A$39:$A$782,$A149,СВЦЭМ!$B$39:$B$782,D$143)+'СЕТ СН'!$F$15</f>
        <v>391.14255473999998</v>
      </c>
      <c r="E149" s="36">
        <f>SUMIFS(СВЦЭМ!$E$39:$E$782,СВЦЭМ!$A$39:$A$782,$A149,СВЦЭМ!$B$39:$B$782,E$143)+'СЕТ СН'!$F$15</f>
        <v>387.46531413000002</v>
      </c>
      <c r="F149" s="36">
        <f>SUMIFS(СВЦЭМ!$E$39:$E$782,СВЦЭМ!$A$39:$A$782,$A149,СВЦЭМ!$B$39:$B$782,F$143)+'СЕТ СН'!$F$15</f>
        <v>391.14296965</v>
      </c>
      <c r="G149" s="36">
        <f>SUMIFS(СВЦЭМ!$E$39:$E$782,СВЦЭМ!$A$39:$A$782,$A149,СВЦЭМ!$B$39:$B$782,G$143)+'СЕТ СН'!$F$15</f>
        <v>378.50957445</v>
      </c>
      <c r="H149" s="36">
        <f>SUMIFS(СВЦЭМ!$E$39:$E$782,СВЦЭМ!$A$39:$A$782,$A149,СВЦЭМ!$B$39:$B$782,H$143)+'СЕТ СН'!$F$15</f>
        <v>370.13955807000002</v>
      </c>
      <c r="I149" s="36">
        <f>SUMIFS(СВЦЭМ!$E$39:$E$782,СВЦЭМ!$A$39:$A$782,$A149,СВЦЭМ!$B$39:$B$782,I$143)+'СЕТ СН'!$F$15</f>
        <v>362.00658012999997</v>
      </c>
      <c r="J149" s="36">
        <f>SUMIFS(СВЦЭМ!$E$39:$E$782,СВЦЭМ!$A$39:$A$782,$A149,СВЦЭМ!$B$39:$B$782,J$143)+'СЕТ СН'!$F$15</f>
        <v>358.24394173000002</v>
      </c>
      <c r="K149" s="36">
        <f>SUMIFS(СВЦЭМ!$E$39:$E$782,СВЦЭМ!$A$39:$A$782,$A149,СВЦЭМ!$B$39:$B$782,K$143)+'СЕТ СН'!$F$15</f>
        <v>360.81052249999999</v>
      </c>
      <c r="L149" s="36">
        <f>SUMIFS(СВЦЭМ!$E$39:$E$782,СВЦЭМ!$A$39:$A$782,$A149,СВЦЭМ!$B$39:$B$782,L$143)+'СЕТ СН'!$F$15</f>
        <v>360.70899674999998</v>
      </c>
      <c r="M149" s="36">
        <f>SUMIFS(СВЦЭМ!$E$39:$E$782,СВЦЭМ!$A$39:$A$782,$A149,СВЦЭМ!$B$39:$B$782,M$143)+'СЕТ СН'!$F$15</f>
        <v>364.69781724000001</v>
      </c>
      <c r="N149" s="36">
        <f>SUMIFS(СВЦЭМ!$E$39:$E$782,СВЦЭМ!$A$39:$A$782,$A149,СВЦЭМ!$B$39:$B$782,N$143)+'СЕТ СН'!$F$15</f>
        <v>369.0128406</v>
      </c>
      <c r="O149" s="36">
        <f>SUMIFS(СВЦЭМ!$E$39:$E$782,СВЦЭМ!$A$39:$A$782,$A149,СВЦЭМ!$B$39:$B$782,O$143)+'СЕТ СН'!$F$15</f>
        <v>369.00752041999999</v>
      </c>
      <c r="P149" s="36">
        <f>SUMIFS(СВЦЭМ!$E$39:$E$782,СВЦЭМ!$A$39:$A$782,$A149,СВЦЭМ!$B$39:$B$782,P$143)+'СЕТ СН'!$F$15</f>
        <v>369.21730315999997</v>
      </c>
      <c r="Q149" s="36">
        <f>SUMIFS(СВЦЭМ!$E$39:$E$782,СВЦЭМ!$A$39:$A$782,$A149,СВЦЭМ!$B$39:$B$782,Q$143)+'СЕТ СН'!$F$15</f>
        <v>368.01361759000002</v>
      </c>
      <c r="R149" s="36">
        <f>SUMIFS(СВЦЭМ!$E$39:$E$782,СВЦЭМ!$A$39:$A$782,$A149,СВЦЭМ!$B$39:$B$782,R$143)+'СЕТ СН'!$F$15</f>
        <v>373.86487955000001</v>
      </c>
      <c r="S149" s="36">
        <f>SUMIFS(СВЦЭМ!$E$39:$E$782,СВЦЭМ!$A$39:$A$782,$A149,СВЦЭМ!$B$39:$B$782,S$143)+'СЕТ СН'!$F$15</f>
        <v>359.35468098000001</v>
      </c>
      <c r="T149" s="36">
        <f>SUMIFS(СВЦЭМ!$E$39:$E$782,СВЦЭМ!$A$39:$A$782,$A149,СВЦЭМ!$B$39:$B$782,T$143)+'СЕТ СН'!$F$15</f>
        <v>361.23596295999999</v>
      </c>
      <c r="U149" s="36">
        <f>SUMIFS(СВЦЭМ!$E$39:$E$782,СВЦЭМ!$A$39:$A$782,$A149,СВЦЭМ!$B$39:$B$782,U$143)+'СЕТ СН'!$F$15</f>
        <v>363.09494011999999</v>
      </c>
      <c r="V149" s="36">
        <f>SUMIFS(СВЦЭМ!$E$39:$E$782,СВЦЭМ!$A$39:$A$782,$A149,СВЦЭМ!$B$39:$B$782,V$143)+'СЕТ СН'!$F$15</f>
        <v>364.22709050999998</v>
      </c>
      <c r="W149" s="36">
        <f>SUMIFS(СВЦЭМ!$E$39:$E$782,СВЦЭМ!$A$39:$A$782,$A149,СВЦЭМ!$B$39:$B$782,W$143)+'СЕТ СН'!$F$15</f>
        <v>360.80524885</v>
      </c>
      <c r="X149" s="36">
        <f>SUMIFS(СВЦЭМ!$E$39:$E$782,СВЦЭМ!$A$39:$A$782,$A149,СВЦЭМ!$B$39:$B$782,X$143)+'СЕТ СН'!$F$15</f>
        <v>368.87712436999999</v>
      </c>
      <c r="Y149" s="36">
        <f>SUMIFS(СВЦЭМ!$E$39:$E$782,СВЦЭМ!$A$39:$A$782,$A149,СВЦЭМ!$B$39:$B$782,Y$143)+'СЕТ СН'!$F$15</f>
        <v>374.46979181</v>
      </c>
    </row>
    <row r="150" spans="1:25" ht="15.75" x14ac:dyDescent="0.2">
      <c r="A150" s="35">
        <f t="shared" si="4"/>
        <v>44964</v>
      </c>
      <c r="B150" s="36">
        <f>SUMIFS(СВЦЭМ!$E$39:$E$782,СВЦЭМ!$A$39:$A$782,$A150,СВЦЭМ!$B$39:$B$782,B$143)+'СЕТ СН'!$F$15</f>
        <v>375.73581523000001</v>
      </c>
      <c r="C150" s="36">
        <f>SUMIFS(СВЦЭМ!$E$39:$E$782,СВЦЭМ!$A$39:$A$782,$A150,СВЦЭМ!$B$39:$B$782,C$143)+'СЕТ СН'!$F$15</f>
        <v>383.91771046999997</v>
      </c>
      <c r="D150" s="36">
        <f>SUMIFS(СВЦЭМ!$E$39:$E$782,СВЦЭМ!$A$39:$A$782,$A150,СВЦЭМ!$B$39:$B$782,D$143)+'СЕТ СН'!$F$15</f>
        <v>383.28624062</v>
      </c>
      <c r="E150" s="36">
        <f>SUMIFS(СВЦЭМ!$E$39:$E$782,СВЦЭМ!$A$39:$A$782,$A150,СВЦЭМ!$B$39:$B$782,E$143)+'СЕТ СН'!$F$15</f>
        <v>382.21487403999998</v>
      </c>
      <c r="F150" s="36">
        <f>SUMIFS(СВЦЭМ!$E$39:$E$782,СВЦЭМ!$A$39:$A$782,$A150,СВЦЭМ!$B$39:$B$782,F$143)+'СЕТ СН'!$F$15</f>
        <v>382.70308182000002</v>
      </c>
      <c r="G150" s="36">
        <f>SUMIFS(СВЦЭМ!$E$39:$E$782,СВЦЭМ!$A$39:$A$782,$A150,СВЦЭМ!$B$39:$B$782,G$143)+'СЕТ СН'!$F$15</f>
        <v>385.52490891000002</v>
      </c>
      <c r="H150" s="36">
        <f>SUMIFS(СВЦЭМ!$E$39:$E$782,СВЦЭМ!$A$39:$A$782,$A150,СВЦЭМ!$B$39:$B$782,H$143)+'СЕТ СН'!$F$15</f>
        <v>375.86503636999998</v>
      </c>
      <c r="I150" s="36">
        <f>SUMIFS(СВЦЭМ!$E$39:$E$782,СВЦЭМ!$A$39:$A$782,$A150,СВЦЭМ!$B$39:$B$782,I$143)+'СЕТ СН'!$F$15</f>
        <v>368.27881767000002</v>
      </c>
      <c r="J150" s="36">
        <f>SUMIFS(СВЦЭМ!$E$39:$E$782,СВЦЭМ!$A$39:$A$782,$A150,СВЦЭМ!$B$39:$B$782,J$143)+'СЕТ СН'!$F$15</f>
        <v>358.50470023999998</v>
      </c>
      <c r="K150" s="36">
        <f>SUMIFS(СВЦЭМ!$E$39:$E$782,СВЦЭМ!$A$39:$A$782,$A150,СВЦЭМ!$B$39:$B$782,K$143)+'СЕТ СН'!$F$15</f>
        <v>357.31297413999999</v>
      </c>
      <c r="L150" s="36">
        <f>SUMIFS(СВЦЭМ!$E$39:$E$782,СВЦЭМ!$A$39:$A$782,$A150,СВЦЭМ!$B$39:$B$782,L$143)+'СЕТ СН'!$F$15</f>
        <v>356.47295986</v>
      </c>
      <c r="M150" s="36">
        <f>SUMIFS(СВЦЭМ!$E$39:$E$782,СВЦЭМ!$A$39:$A$782,$A150,СВЦЭМ!$B$39:$B$782,M$143)+'СЕТ СН'!$F$15</f>
        <v>363.61026900000002</v>
      </c>
      <c r="N150" s="36">
        <f>SUMIFS(СВЦЭМ!$E$39:$E$782,СВЦЭМ!$A$39:$A$782,$A150,СВЦЭМ!$B$39:$B$782,N$143)+'СЕТ СН'!$F$15</f>
        <v>365.97409877000001</v>
      </c>
      <c r="O150" s="36">
        <f>SUMIFS(СВЦЭМ!$E$39:$E$782,СВЦЭМ!$A$39:$A$782,$A150,СВЦЭМ!$B$39:$B$782,O$143)+'СЕТ СН'!$F$15</f>
        <v>368.69310429000001</v>
      </c>
      <c r="P150" s="36">
        <f>SUMIFS(СВЦЭМ!$E$39:$E$782,СВЦЭМ!$A$39:$A$782,$A150,СВЦЭМ!$B$39:$B$782,P$143)+'СЕТ СН'!$F$15</f>
        <v>371.98137736000001</v>
      </c>
      <c r="Q150" s="36">
        <f>SUMIFS(СВЦЭМ!$E$39:$E$782,СВЦЭМ!$A$39:$A$782,$A150,СВЦЭМ!$B$39:$B$782,Q$143)+'СЕТ СН'!$F$15</f>
        <v>374.82832034</v>
      </c>
      <c r="R150" s="36">
        <f>SUMIFS(СВЦЭМ!$E$39:$E$782,СВЦЭМ!$A$39:$A$782,$A150,СВЦЭМ!$B$39:$B$782,R$143)+'СЕТ СН'!$F$15</f>
        <v>374.89457348000002</v>
      </c>
      <c r="S150" s="36">
        <f>SUMIFS(СВЦЭМ!$E$39:$E$782,СВЦЭМ!$A$39:$A$782,$A150,СВЦЭМ!$B$39:$B$782,S$143)+'СЕТ СН'!$F$15</f>
        <v>364.11758429999998</v>
      </c>
      <c r="T150" s="36">
        <f>SUMIFS(СВЦЭМ!$E$39:$E$782,СВЦЭМ!$A$39:$A$782,$A150,СВЦЭМ!$B$39:$B$782,T$143)+'СЕТ СН'!$F$15</f>
        <v>353.34019898000003</v>
      </c>
      <c r="U150" s="36">
        <f>SUMIFS(СВЦЭМ!$E$39:$E$782,СВЦЭМ!$A$39:$A$782,$A150,СВЦЭМ!$B$39:$B$782,U$143)+'СЕТ СН'!$F$15</f>
        <v>361.42588282999998</v>
      </c>
      <c r="V150" s="36">
        <f>SUMIFS(СВЦЭМ!$E$39:$E$782,СВЦЭМ!$A$39:$A$782,$A150,СВЦЭМ!$B$39:$B$782,V$143)+'СЕТ СН'!$F$15</f>
        <v>361.89450625000001</v>
      </c>
      <c r="W150" s="36">
        <f>SUMIFS(СВЦЭМ!$E$39:$E$782,СВЦЭМ!$A$39:$A$782,$A150,СВЦЭМ!$B$39:$B$782,W$143)+'СЕТ СН'!$F$15</f>
        <v>359.16276632</v>
      </c>
      <c r="X150" s="36">
        <f>SUMIFS(СВЦЭМ!$E$39:$E$782,СВЦЭМ!$A$39:$A$782,$A150,СВЦЭМ!$B$39:$B$782,X$143)+'СЕТ СН'!$F$15</f>
        <v>370.29640725000002</v>
      </c>
      <c r="Y150" s="36">
        <f>SUMIFS(СВЦЭМ!$E$39:$E$782,СВЦЭМ!$A$39:$A$782,$A150,СВЦЭМ!$B$39:$B$782,Y$143)+'СЕТ СН'!$F$15</f>
        <v>374.71230022999998</v>
      </c>
    </row>
    <row r="151" spans="1:25" ht="15.75" x14ac:dyDescent="0.2">
      <c r="A151" s="35">
        <f t="shared" si="4"/>
        <v>44965</v>
      </c>
      <c r="B151" s="36">
        <f>SUMIFS(СВЦЭМ!$E$39:$E$782,СВЦЭМ!$A$39:$A$782,$A151,СВЦЭМ!$B$39:$B$782,B$143)+'СЕТ СН'!$F$15</f>
        <v>363.67890971999998</v>
      </c>
      <c r="C151" s="36">
        <f>SUMIFS(СВЦЭМ!$E$39:$E$782,СВЦЭМ!$A$39:$A$782,$A151,СВЦЭМ!$B$39:$B$782,C$143)+'СЕТ СН'!$F$15</f>
        <v>372.92719744999999</v>
      </c>
      <c r="D151" s="36">
        <f>SUMIFS(СВЦЭМ!$E$39:$E$782,СВЦЭМ!$A$39:$A$782,$A151,СВЦЭМ!$B$39:$B$782,D$143)+'СЕТ СН'!$F$15</f>
        <v>377.33094662000002</v>
      </c>
      <c r="E151" s="36">
        <f>SUMIFS(СВЦЭМ!$E$39:$E$782,СВЦЭМ!$A$39:$A$782,$A151,СВЦЭМ!$B$39:$B$782,E$143)+'СЕТ СН'!$F$15</f>
        <v>381.12755849000001</v>
      </c>
      <c r="F151" s="36">
        <f>SUMIFS(СВЦЭМ!$E$39:$E$782,СВЦЭМ!$A$39:$A$782,$A151,СВЦЭМ!$B$39:$B$782,F$143)+'СЕТ СН'!$F$15</f>
        <v>378.74138132000002</v>
      </c>
      <c r="G151" s="36">
        <f>SUMIFS(СВЦЭМ!$E$39:$E$782,СВЦЭМ!$A$39:$A$782,$A151,СВЦЭМ!$B$39:$B$782,G$143)+'СЕТ СН'!$F$15</f>
        <v>377.51003385000001</v>
      </c>
      <c r="H151" s="36">
        <f>SUMIFS(СВЦЭМ!$E$39:$E$782,СВЦЭМ!$A$39:$A$782,$A151,СВЦЭМ!$B$39:$B$782,H$143)+'СЕТ СН'!$F$15</f>
        <v>362.89142636999998</v>
      </c>
      <c r="I151" s="36">
        <f>SUMIFS(СВЦЭМ!$E$39:$E$782,СВЦЭМ!$A$39:$A$782,$A151,СВЦЭМ!$B$39:$B$782,I$143)+'СЕТ СН'!$F$15</f>
        <v>361.35055741000002</v>
      </c>
      <c r="J151" s="36">
        <f>SUMIFS(СВЦЭМ!$E$39:$E$782,СВЦЭМ!$A$39:$A$782,$A151,СВЦЭМ!$B$39:$B$782,J$143)+'СЕТ СН'!$F$15</f>
        <v>358.24268977000003</v>
      </c>
      <c r="K151" s="36">
        <f>SUMIFS(СВЦЭМ!$E$39:$E$782,СВЦЭМ!$A$39:$A$782,$A151,СВЦЭМ!$B$39:$B$782,K$143)+'СЕТ СН'!$F$15</f>
        <v>362.37024216999998</v>
      </c>
      <c r="L151" s="36">
        <f>SUMIFS(СВЦЭМ!$E$39:$E$782,СВЦЭМ!$A$39:$A$782,$A151,СВЦЭМ!$B$39:$B$782,L$143)+'СЕТ СН'!$F$15</f>
        <v>368.68703413999998</v>
      </c>
      <c r="M151" s="36">
        <f>SUMIFS(СВЦЭМ!$E$39:$E$782,СВЦЭМ!$A$39:$A$782,$A151,СВЦЭМ!$B$39:$B$782,M$143)+'СЕТ СН'!$F$15</f>
        <v>375.25430908999999</v>
      </c>
      <c r="N151" s="36">
        <f>SUMIFS(СВЦЭМ!$E$39:$E$782,СВЦЭМ!$A$39:$A$782,$A151,СВЦЭМ!$B$39:$B$782,N$143)+'СЕТ СН'!$F$15</f>
        <v>378.12960579999998</v>
      </c>
      <c r="O151" s="36">
        <f>SUMIFS(СВЦЭМ!$E$39:$E$782,СВЦЭМ!$A$39:$A$782,$A151,СВЦЭМ!$B$39:$B$782,O$143)+'СЕТ СН'!$F$15</f>
        <v>379.32744396999999</v>
      </c>
      <c r="P151" s="36">
        <f>SUMIFS(СВЦЭМ!$E$39:$E$782,СВЦЭМ!$A$39:$A$782,$A151,СВЦЭМ!$B$39:$B$782,P$143)+'СЕТ СН'!$F$15</f>
        <v>380.10519604000001</v>
      </c>
      <c r="Q151" s="36">
        <f>SUMIFS(СВЦЭМ!$E$39:$E$782,СВЦЭМ!$A$39:$A$782,$A151,СВЦЭМ!$B$39:$B$782,Q$143)+'СЕТ СН'!$F$15</f>
        <v>379.74303062000001</v>
      </c>
      <c r="R151" s="36">
        <f>SUMIFS(СВЦЭМ!$E$39:$E$782,СВЦЭМ!$A$39:$A$782,$A151,СВЦЭМ!$B$39:$B$782,R$143)+'СЕТ СН'!$F$15</f>
        <v>378.70063304000001</v>
      </c>
      <c r="S151" s="36">
        <f>SUMIFS(СВЦЭМ!$E$39:$E$782,СВЦЭМ!$A$39:$A$782,$A151,СВЦЭМ!$B$39:$B$782,S$143)+'СЕТ СН'!$F$15</f>
        <v>377.75211883999998</v>
      </c>
      <c r="T151" s="36">
        <f>SUMIFS(СВЦЭМ!$E$39:$E$782,СВЦЭМ!$A$39:$A$782,$A151,СВЦЭМ!$B$39:$B$782,T$143)+'СЕТ СН'!$F$15</f>
        <v>377.45728396999999</v>
      </c>
      <c r="U151" s="36">
        <f>SUMIFS(СВЦЭМ!$E$39:$E$782,СВЦЭМ!$A$39:$A$782,$A151,СВЦЭМ!$B$39:$B$782,U$143)+'СЕТ СН'!$F$15</f>
        <v>377.38420128000001</v>
      </c>
      <c r="V151" s="36">
        <f>SUMIFS(СВЦЭМ!$E$39:$E$782,СВЦЭМ!$A$39:$A$782,$A151,СВЦЭМ!$B$39:$B$782,V$143)+'СЕТ СН'!$F$15</f>
        <v>369.30629254000002</v>
      </c>
      <c r="W151" s="36">
        <f>SUMIFS(СВЦЭМ!$E$39:$E$782,СВЦЭМ!$A$39:$A$782,$A151,СВЦЭМ!$B$39:$B$782,W$143)+'СЕТ СН'!$F$15</f>
        <v>362.45840430999999</v>
      </c>
      <c r="X151" s="36">
        <f>SUMIFS(СВЦЭМ!$E$39:$E$782,СВЦЭМ!$A$39:$A$782,$A151,СВЦЭМ!$B$39:$B$782,X$143)+'СЕТ СН'!$F$15</f>
        <v>360.59714702000002</v>
      </c>
      <c r="Y151" s="36">
        <f>SUMIFS(СВЦЭМ!$E$39:$E$782,СВЦЭМ!$A$39:$A$782,$A151,СВЦЭМ!$B$39:$B$782,Y$143)+'СЕТ СН'!$F$15</f>
        <v>359.08597127000002</v>
      </c>
    </row>
    <row r="152" spans="1:25" ht="15.75" x14ac:dyDescent="0.2">
      <c r="A152" s="35">
        <f t="shared" si="4"/>
        <v>44966</v>
      </c>
      <c r="B152" s="36">
        <f>SUMIFS(СВЦЭМ!$E$39:$E$782,СВЦЭМ!$A$39:$A$782,$A152,СВЦЭМ!$B$39:$B$782,B$143)+'СЕТ СН'!$F$15</f>
        <v>340.73483905000001</v>
      </c>
      <c r="C152" s="36">
        <f>SUMIFS(СВЦЭМ!$E$39:$E$782,СВЦЭМ!$A$39:$A$782,$A152,СВЦЭМ!$B$39:$B$782,C$143)+'СЕТ СН'!$F$15</f>
        <v>324.71107982000001</v>
      </c>
      <c r="D152" s="36">
        <f>SUMIFS(СВЦЭМ!$E$39:$E$782,СВЦЭМ!$A$39:$A$782,$A152,СВЦЭМ!$B$39:$B$782,D$143)+'СЕТ СН'!$F$15</f>
        <v>330.98932100000002</v>
      </c>
      <c r="E152" s="36">
        <f>SUMIFS(СВЦЭМ!$E$39:$E$782,СВЦЭМ!$A$39:$A$782,$A152,СВЦЭМ!$B$39:$B$782,E$143)+'СЕТ СН'!$F$15</f>
        <v>334.19564350000002</v>
      </c>
      <c r="F152" s="36">
        <f>SUMIFS(СВЦЭМ!$E$39:$E$782,СВЦЭМ!$A$39:$A$782,$A152,СВЦЭМ!$B$39:$B$782,F$143)+'СЕТ СН'!$F$15</f>
        <v>333.94633313000003</v>
      </c>
      <c r="G152" s="36">
        <f>SUMIFS(СВЦЭМ!$E$39:$E$782,СВЦЭМ!$A$39:$A$782,$A152,СВЦЭМ!$B$39:$B$782,G$143)+'СЕТ СН'!$F$15</f>
        <v>325.52270897</v>
      </c>
      <c r="H152" s="36">
        <f>SUMIFS(СВЦЭМ!$E$39:$E$782,СВЦЭМ!$A$39:$A$782,$A152,СВЦЭМ!$B$39:$B$782,H$143)+'СЕТ СН'!$F$15</f>
        <v>320.28236686999998</v>
      </c>
      <c r="I152" s="36">
        <f>SUMIFS(СВЦЭМ!$E$39:$E$782,СВЦЭМ!$A$39:$A$782,$A152,СВЦЭМ!$B$39:$B$782,I$143)+'СЕТ СН'!$F$15</f>
        <v>329.85059862999998</v>
      </c>
      <c r="J152" s="36">
        <f>SUMIFS(СВЦЭМ!$E$39:$E$782,СВЦЭМ!$A$39:$A$782,$A152,СВЦЭМ!$B$39:$B$782,J$143)+'СЕТ СН'!$F$15</f>
        <v>326.71354653999998</v>
      </c>
      <c r="K152" s="36">
        <f>SUMIFS(СВЦЭМ!$E$39:$E$782,СВЦЭМ!$A$39:$A$782,$A152,СВЦЭМ!$B$39:$B$782,K$143)+'СЕТ СН'!$F$15</f>
        <v>327.27310861000001</v>
      </c>
      <c r="L152" s="36">
        <f>SUMIFS(СВЦЭМ!$E$39:$E$782,СВЦЭМ!$A$39:$A$782,$A152,СВЦЭМ!$B$39:$B$782,L$143)+'СЕТ СН'!$F$15</f>
        <v>337.47167353999998</v>
      </c>
      <c r="M152" s="36">
        <f>SUMIFS(СВЦЭМ!$E$39:$E$782,СВЦЭМ!$A$39:$A$782,$A152,СВЦЭМ!$B$39:$B$782,M$143)+'СЕТ СН'!$F$15</f>
        <v>345.81571308000002</v>
      </c>
      <c r="N152" s="36">
        <f>SUMIFS(СВЦЭМ!$E$39:$E$782,СВЦЭМ!$A$39:$A$782,$A152,СВЦЭМ!$B$39:$B$782,N$143)+'СЕТ СН'!$F$15</f>
        <v>354.64280056000001</v>
      </c>
      <c r="O152" s="36">
        <f>SUMIFS(СВЦЭМ!$E$39:$E$782,СВЦЭМ!$A$39:$A$782,$A152,СВЦЭМ!$B$39:$B$782,O$143)+'СЕТ СН'!$F$15</f>
        <v>354.46722870999997</v>
      </c>
      <c r="P152" s="36">
        <f>SUMIFS(СВЦЭМ!$E$39:$E$782,СВЦЭМ!$A$39:$A$782,$A152,СВЦЭМ!$B$39:$B$782,P$143)+'СЕТ СН'!$F$15</f>
        <v>354.12972186000002</v>
      </c>
      <c r="Q152" s="36">
        <f>SUMIFS(СВЦЭМ!$E$39:$E$782,СВЦЭМ!$A$39:$A$782,$A152,СВЦЭМ!$B$39:$B$782,Q$143)+'СЕТ СН'!$F$15</f>
        <v>353.7283415</v>
      </c>
      <c r="R152" s="36">
        <f>SUMIFS(СВЦЭМ!$E$39:$E$782,СВЦЭМ!$A$39:$A$782,$A152,СВЦЭМ!$B$39:$B$782,R$143)+'СЕТ СН'!$F$15</f>
        <v>353.12216444000001</v>
      </c>
      <c r="S152" s="36">
        <f>SUMIFS(СВЦЭМ!$E$39:$E$782,СВЦЭМ!$A$39:$A$782,$A152,СВЦЭМ!$B$39:$B$782,S$143)+'СЕТ СН'!$F$15</f>
        <v>353.00557268</v>
      </c>
      <c r="T152" s="36">
        <f>SUMIFS(СВЦЭМ!$E$39:$E$782,СВЦЭМ!$A$39:$A$782,$A152,СВЦЭМ!$B$39:$B$782,T$143)+'СЕТ СН'!$F$15</f>
        <v>346.19999990000002</v>
      </c>
      <c r="U152" s="36">
        <f>SUMIFS(СВЦЭМ!$E$39:$E$782,СВЦЭМ!$A$39:$A$782,$A152,СВЦЭМ!$B$39:$B$782,U$143)+'СЕТ СН'!$F$15</f>
        <v>341.81322222</v>
      </c>
      <c r="V152" s="36">
        <f>SUMIFS(СВЦЭМ!$E$39:$E$782,СВЦЭМ!$A$39:$A$782,$A152,СВЦЭМ!$B$39:$B$782,V$143)+'СЕТ СН'!$F$15</f>
        <v>340.17846182</v>
      </c>
      <c r="W152" s="36">
        <f>SUMIFS(СВЦЭМ!$E$39:$E$782,СВЦЭМ!$A$39:$A$782,$A152,СВЦЭМ!$B$39:$B$782,W$143)+'СЕТ СН'!$F$15</f>
        <v>335.80648465000002</v>
      </c>
      <c r="X152" s="36">
        <f>SUMIFS(СВЦЭМ!$E$39:$E$782,СВЦЭМ!$A$39:$A$782,$A152,СВЦЭМ!$B$39:$B$782,X$143)+'СЕТ СН'!$F$15</f>
        <v>333.29938523999999</v>
      </c>
      <c r="Y152" s="36">
        <f>SUMIFS(СВЦЭМ!$E$39:$E$782,СВЦЭМ!$A$39:$A$782,$A152,СВЦЭМ!$B$39:$B$782,Y$143)+'СЕТ СН'!$F$15</f>
        <v>331.66107327999998</v>
      </c>
    </row>
    <row r="153" spans="1:25" ht="15.75" x14ac:dyDescent="0.2">
      <c r="A153" s="35">
        <f t="shared" si="4"/>
        <v>44967</v>
      </c>
      <c r="B153" s="36">
        <f>SUMIFS(СВЦЭМ!$E$39:$E$782,СВЦЭМ!$A$39:$A$782,$A153,СВЦЭМ!$B$39:$B$782,B$143)+'СЕТ СН'!$F$15</f>
        <v>341.37247016999999</v>
      </c>
      <c r="C153" s="36">
        <f>SUMIFS(СВЦЭМ!$E$39:$E$782,СВЦЭМ!$A$39:$A$782,$A153,СВЦЭМ!$B$39:$B$782,C$143)+'СЕТ СН'!$F$15</f>
        <v>345.98099293000001</v>
      </c>
      <c r="D153" s="36">
        <f>SUMIFS(СВЦЭМ!$E$39:$E$782,СВЦЭМ!$A$39:$A$782,$A153,СВЦЭМ!$B$39:$B$782,D$143)+'СЕТ СН'!$F$15</f>
        <v>344.37141222000002</v>
      </c>
      <c r="E153" s="36">
        <f>SUMIFS(СВЦЭМ!$E$39:$E$782,СВЦЭМ!$A$39:$A$782,$A153,СВЦЭМ!$B$39:$B$782,E$143)+'СЕТ СН'!$F$15</f>
        <v>351.20379351999998</v>
      </c>
      <c r="F153" s="36">
        <f>SUMIFS(СВЦЭМ!$E$39:$E$782,СВЦЭМ!$A$39:$A$782,$A153,СВЦЭМ!$B$39:$B$782,F$143)+'СЕТ СН'!$F$15</f>
        <v>348.08056698000001</v>
      </c>
      <c r="G153" s="36">
        <f>SUMIFS(СВЦЭМ!$E$39:$E$782,СВЦЭМ!$A$39:$A$782,$A153,СВЦЭМ!$B$39:$B$782,G$143)+'СЕТ СН'!$F$15</f>
        <v>342.47560515999999</v>
      </c>
      <c r="H153" s="36">
        <f>SUMIFS(СВЦЭМ!$E$39:$E$782,СВЦЭМ!$A$39:$A$782,$A153,СВЦЭМ!$B$39:$B$782,H$143)+'СЕТ СН'!$F$15</f>
        <v>354.90882525000001</v>
      </c>
      <c r="I153" s="36">
        <f>SUMIFS(СВЦЭМ!$E$39:$E$782,СВЦЭМ!$A$39:$A$782,$A153,СВЦЭМ!$B$39:$B$782,I$143)+'СЕТ СН'!$F$15</f>
        <v>351.85376726999999</v>
      </c>
      <c r="J153" s="36">
        <f>SUMIFS(СВЦЭМ!$E$39:$E$782,СВЦЭМ!$A$39:$A$782,$A153,СВЦЭМ!$B$39:$B$782,J$143)+'СЕТ СН'!$F$15</f>
        <v>349.08808589</v>
      </c>
      <c r="K153" s="36">
        <f>SUMIFS(СВЦЭМ!$E$39:$E$782,СВЦЭМ!$A$39:$A$782,$A153,СВЦЭМ!$B$39:$B$782,K$143)+'СЕТ СН'!$F$15</f>
        <v>347.57871733000002</v>
      </c>
      <c r="L153" s="36">
        <f>SUMIFS(СВЦЭМ!$E$39:$E$782,СВЦЭМ!$A$39:$A$782,$A153,СВЦЭМ!$B$39:$B$782,L$143)+'СЕТ СН'!$F$15</f>
        <v>347.55118191999998</v>
      </c>
      <c r="M153" s="36">
        <f>SUMIFS(СВЦЭМ!$E$39:$E$782,СВЦЭМ!$A$39:$A$782,$A153,СВЦЭМ!$B$39:$B$782,M$143)+'СЕТ СН'!$F$15</f>
        <v>350.70334506</v>
      </c>
      <c r="N153" s="36">
        <f>SUMIFS(СВЦЭМ!$E$39:$E$782,СВЦЭМ!$A$39:$A$782,$A153,СВЦЭМ!$B$39:$B$782,N$143)+'СЕТ СН'!$F$15</f>
        <v>349.50609351000003</v>
      </c>
      <c r="O153" s="36">
        <f>SUMIFS(СВЦЭМ!$E$39:$E$782,СВЦЭМ!$A$39:$A$782,$A153,СВЦЭМ!$B$39:$B$782,O$143)+'СЕТ СН'!$F$15</f>
        <v>344.92966889000002</v>
      </c>
      <c r="P153" s="36">
        <f>SUMIFS(СВЦЭМ!$E$39:$E$782,СВЦЭМ!$A$39:$A$782,$A153,СВЦЭМ!$B$39:$B$782,P$143)+'СЕТ СН'!$F$15</f>
        <v>345.68365627999998</v>
      </c>
      <c r="Q153" s="36">
        <f>SUMIFS(СВЦЭМ!$E$39:$E$782,СВЦЭМ!$A$39:$A$782,$A153,СВЦЭМ!$B$39:$B$782,Q$143)+'СЕТ СН'!$F$15</f>
        <v>345.02758796000001</v>
      </c>
      <c r="R153" s="36">
        <f>SUMIFS(СВЦЭМ!$E$39:$E$782,СВЦЭМ!$A$39:$A$782,$A153,СВЦЭМ!$B$39:$B$782,R$143)+'СЕТ СН'!$F$15</f>
        <v>337.63927042</v>
      </c>
      <c r="S153" s="36">
        <f>SUMIFS(СВЦЭМ!$E$39:$E$782,СВЦЭМ!$A$39:$A$782,$A153,СВЦЭМ!$B$39:$B$782,S$143)+'СЕТ СН'!$F$15</f>
        <v>344.47018116999999</v>
      </c>
      <c r="T153" s="36">
        <f>SUMIFS(СВЦЭМ!$E$39:$E$782,СВЦЭМ!$A$39:$A$782,$A153,СВЦЭМ!$B$39:$B$782,T$143)+'СЕТ СН'!$F$15</f>
        <v>344.25593370000001</v>
      </c>
      <c r="U153" s="36">
        <f>SUMIFS(СВЦЭМ!$E$39:$E$782,СВЦЭМ!$A$39:$A$782,$A153,СВЦЭМ!$B$39:$B$782,U$143)+'СЕТ СН'!$F$15</f>
        <v>343.84029548000001</v>
      </c>
      <c r="V153" s="36">
        <f>SUMIFS(СВЦЭМ!$E$39:$E$782,СВЦЭМ!$A$39:$A$782,$A153,СВЦЭМ!$B$39:$B$782,V$143)+'СЕТ СН'!$F$15</f>
        <v>344.65063555</v>
      </c>
      <c r="W153" s="36">
        <f>SUMIFS(СВЦЭМ!$E$39:$E$782,СВЦЭМ!$A$39:$A$782,$A153,СВЦЭМ!$B$39:$B$782,W$143)+'СЕТ СН'!$F$15</f>
        <v>344.01870676999999</v>
      </c>
      <c r="X153" s="36">
        <f>SUMIFS(СВЦЭМ!$E$39:$E$782,СВЦЭМ!$A$39:$A$782,$A153,СВЦЭМ!$B$39:$B$782,X$143)+'СЕТ СН'!$F$15</f>
        <v>340.61131286</v>
      </c>
      <c r="Y153" s="36">
        <f>SUMIFS(СВЦЭМ!$E$39:$E$782,СВЦЭМ!$A$39:$A$782,$A153,СВЦЭМ!$B$39:$B$782,Y$143)+'СЕТ СН'!$F$15</f>
        <v>341.04215691000002</v>
      </c>
    </row>
    <row r="154" spans="1:25" ht="15.75" x14ac:dyDescent="0.2">
      <c r="A154" s="35">
        <f t="shared" si="4"/>
        <v>44968</v>
      </c>
      <c r="B154" s="36">
        <f>SUMIFS(СВЦЭМ!$E$39:$E$782,СВЦЭМ!$A$39:$A$782,$A154,СВЦЭМ!$B$39:$B$782,B$143)+'СЕТ СН'!$F$15</f>
        <v>385.93170670000001</v>
      </c>
      <c r="C154" s="36">
        <f>SUMIFS(СВЦЭМ!$E$39:$E$782,СВЦЭМ!$A$39:$A$782,$A154,СВЦЭМ!$B$39:$B$782,C$143)+'СЕТ СН'!$F$15</f>
        <v>395.65840599000001</v>
      </c>
      <c r="D154" s="36">
        <f>SUMIFS(СВЦЭМ!$E$39:$E$782,СВЦЭМ!$A$39:$A$782,$A154,СВЦЭМ!$B$39:$B$782,D$143)+'СЕТ СН'!$F$15</f>
        <v>398.51576318999997</v>
      </c>
      <c r="E154" s="36">
        <f>SUMIFS(СВЦЭМ!$E$39:$E$782,СВЦЭМ!$A$39:$A$782,$A154,СВЦЭМ!$B$39:$B$782,E$143)+'СЕТ СН'!$F$15</f>
        <v>398.84225493000002</v>
      </c>
      <c r="F154" s="36">
        <f>SUMIFS(СВЦЭМ!$E$39:$E$782,СВЦЭМ!$A$39:$A$782,$A154,СВЦЭМ!$B$39:$B$782,F$143)+'СЕТ СН'!$F$15</f>
        <v>397.67419504999998</v>
      </c>
      <c r="G154" s="36">
        <f>SUMIFS(СВЦЭМ!$E$39:$E$782,СВЦЭМ!$A$39:$A$782,$A154,СВЦЭМ!$B$39:$B$782,G$143)+'СЕТ СН'!$F$15</f>
        <v>394.63243547000002</v>
      </c>
      <c r="H154" s="36">
        <f>SUMIFS(СВЦЭМ!$E$39:$E$782,СВЦЭМ!$A$39:$A$782,$A154,СВЦЭМ!$B$39:$B$782,H$143)+'СЕТ СН'!$F$15</f>
        <v>382.65153171999998</v>
      </c>
      <c r="I154" s="36">
        <f>SUMIFS(СВЦЭМ!$E$39:$E$782,СВЦЭМ!$A$39:$A$782,$A154,СВЦЭМ!$B$39:$B$782,I$143)+'СЕТ СН'!$F$15</f>
        <v>368.42051968999999</v>
      </c>
      <c r="J154" s="36">
        <f>SUMIFS(СВЦЭМ!$E$39:$E$782,СВЦЭМ!$A$39:$A$782,$A154,СВЦЭМ!$B$39:$B$782,J$143)+'СЕТ СН'!$F$15</f>
        <v>360.59261597</v>
      </c>
      <c r="K154" s="36">
        <f>SUMIFS(СВЦЭМ!$E$39:$E$782,СВЦЭМ!$A$39:$A$782,$A154,СВЦЭМ!$B$39:$B$782,K$143)+'СЕТ СН'!$F$15</f>
        <v>349.34588316999998</v>
      </c>
      <c r="L154" s="36">
        <f>SUMIFS(СВЦЭМ!$E$39:$E$782,СВЦЭМ!$A$39:$A$782,$A154,СВЦЭМ!$B$39:$B$782,L$143)+'СЕТ СН'!$F$15</f>
        <v>350.89146514999999</v>
      </c>
      <c r="M154" s="36">
        <f>SUMIFS(СВЦЭМ!$E$39:$E$782,СВЦЭМ!$A$39:$A$782,$A154,СВЦЭМ!$B$39:$B$782,M$143)+'СЕТ СН'!$F$15</f>
        <v>356.01891763999998</v>
      </c>
      <c r="N154" s="36">
        <f>SUMIFS(СВЦЭМ!$E$39:$E$782,СВЦЭМ!$A$39:$A$782,$A154,СВЦЭМ!$B$39:$B$782,N$143)+'СЕТ СН'!$F$15</f>
        <v>363.87233866000003</v>
      </c>
      <c r="O154" s="36">
        <f>SUMIFS(СВЦЭМ!$E$39:$E$782,СВЦЭМ!$A$39:$A$782,$A154,СВЦЭМ!$B$39:$B$782,O$143)+'СЕТ СН'!$F$15</f>
        <v>369.62098221999997</v>
      </c>
      <c r="P154" s="36">
        <f>SUMIFS(СВЦЭМ!$E$39:$E$782,СВЦЭМ!$A$39:$A$782,$A154,СВЦЭМ!$B$39:$B$782,P$143)+'СЕТ СН'!$F$15</f>
        <v>374.35084677999998</v>
      </c>
      <c r="Q154" s="36">
        <f>SUMIFS(СВЦЭМ!$E$39:$E$782,СВЦЭМ!$A$39:$A$782,$A154,СВЦЭМ!$B$39:$B$782,Q$143)+'СЕТ СН'!$F$15</f>
        <v>375.55178839000001</v>
      </c>
      <c r="R154" s="36">
        <f>SUMIFS(СВЦЭМ!$E$39:$E$782,СВЦЭМ!$A$39:$A$782,$A154,СВЦЭМ!$B$39:$B$782,R$143)+'СЕТ СН'!$F$15</f>
        <v>371.22023166000002</v>
      </c>
      <c r="S154" s="36">
        <f>SUMIFS(СВЦЭМ!$E$39:$E$782,СВЦЭМ!$A$39:$A$782,$A154,СВЦЭМ!$B$39:$B$782,S$143)+'СЕТ СН'!$F$15</f>
        <v>360.58042528999999</v>
      </c>
      <c r="T154" s="36">
        <f>SUMIFS(СВЦЭМ!$E$39:$E$782,СВЦЭМ!$A$39:$A$782,$A154,СВЦЭМ!$B$39:$B$782,T$143)+'СЕТ СН'!$F$15</f>
        <v>356.07475432000001</v>
      </c>
      <c r="U154" s="36">
        <f>SUMIFS(СВЦЭМ!$E$39:$E$782,СВЦЭМ!$A$39:$A$782,$A154,СВЦЭМ!$B$39:$B$782,U$143)+'СЕТ СН'!$F$15</f>
        <v>359.0145473</v>
      </c>
      <c r="V154" s="36">
        <f>SUMIFS(СВЦЭМ!$E$39:$E$782,СВЦЭМ!$A$39:$A$782,$A154,СВЦЭМ!$B$39:$B$782,V$143)+'СЕТ СН'!$F$15</f>
        <v>365.01126026999998</v>
      </c>
      <c r="W154" s="36">
        <f>SUMIFS(СВЦЭМ!$E$39:$E$782,СВЦЭМ!$A$39:$A$782,$A154,СВЦЭМ!$B$39:$B$782,W$143)+'СЕТ СН'!$F$15</f>
        <v>371.83669018000001</v>
      </c>
      <c r="X154" s="36">
        <f>SUMIFS(СВЦЭМ!$E$39:$E$782,СВЦЭМ!$A$39:$A$782,$A154,СВЦЭМ!$B$39:$B$782,X$143)+'СЕТ СН'!$F$15</f>
        <v>378.87482720000003</v>
      </c>
      <c r="Y154" s="36">
        <f>SUMIFS(СВЦЭМ!$E$39:$E$782,СВЦЭМ!$A$39:$A$782,$A154,СВЦЭМ!$B$39:$B$782,Y$143)+'СЕТ СН'!$F$15</f>
        <v>388.81509891000002</v>
      </c>
    </row>
    <row r="155" spans="1:25" ht="15.75" x14ac:dyDescent="0.2">
      <c r="A155" s="35">
        <f t="shared" si="4"/>
        <v>44969</v>
      </c>
      <c r="B155" s="36">
        <f>SUMIFS(СВЦЭМ!$E$39:$E$782,СВЦЭМ!$A$39:$A$782,$A155,СВЦЭМ!$B$39:$B$782,B$143)+'СЕТ СН'!$F$15</f>
        <v>363.22236179999999</v>
      </c>
      <c r="C155" s="36">
        <f>SUMIFS(СВЦЭМ!$E$39:$E$782,СВЦЭМ!$A$39:$A$782,$A155,СВЦЭМ!$B$39:$B$782,C$143)+'СЕТ СН'!$F$15</f>
        <v>380.34082532999997</v>
      </c>
      <c r="D155" s="36">
        <f>SUMIFS(СВЦЭМ!$E$39:$E$782,СВЦЭМ!$A$39:$A$782,$A155,СВЦЭМ!$B$39:$B$782,D$143)+'СЕТ СН'!$F$15</f>
        <v>380.17634957000001</v>
      </c>
      <c r="E155" s="36">
        <f>SUMIFS(СВЦЭМ!$E$39:$E$782,СВЦЭМ!$A$39:$A$782,$A155,СВЦЭМ!$B$39:$B$782,E$143)+'СЕТ СН'!$F$15</f>
        <v>372.88326391999999</v>
      </c>
      <c r="F155" s="36">
        <f>SUMIFS(СВЦЭМ!$E$39:$E$782,СВЦЭМ!$A$39:$A$782,$A155,СВЦЭМ!$B$39:$B$782,F$143)+'СЕТ СН'!$F$15</f>
        <v>381.44230298000002</v>
      </c>
      <c r="G155" s="36">
        <f>SUMIFS(СВЦЭМ!$E$39:$E$782,СВЦЭМ!$A$39:$A$782,$A155,СВЦЭМ!$B$39:$B$782,G$143)+'СЕТ СН'!$F$15</f>
        <v>382.89620263</v>
      </c>
      <c r="H155" s="36">
        <f>SUMIFS(СВЦЭМ!$E$39:$E$782,СВЦЭМ!$A$39:$A$782,$A155,СВЦЭМ!$B$39:$B$782,H$143)+'СЕТ СН'!$F$15</f>
        <v>381.50302585999998</v>
      </c>
      <c r="I155" s="36">
        <f>SUMIFS(СВЦЭМ!$E$39:$E$782,СВЦЭМ!$A$39:$A$782,$A155,СВЦЭМ!$B$39:$B$782,I$143)+'СЕТ СН'!$F$15</f>
        <v>382.48136161000002</v>
      </c>
      <c r="J155" s="36">
        <f>SUMIFS(СВЦЭМ!$E$39:$E$782,СВЦЭМ!$A$39:$A$782,$A155,СВЦЭМ!$B$39:$B$782,J$143)+'СЕТ СН'!$F$15</f>
        <v>380.62941387000001</v>
      </c>
      <c r="K155" s="36">
        <f>SUMIFS(СВЦЭМ!$E$39:$E$782,СВЦЭМ!$A$39:$A$782,$A155,СВЦЭМ!$B$39:$B$782,K$143)+'СЕТ СН'!$F$15</f>
        <v>365.45808413999998</v>
      </c>
      <c r="L155" s="36">
        <f>SUMIFS(СВЦЭМ!$E$39:$E$782,СВЦЭМ!$A$39:$A$782,$A155,СВЦЭМ!$B$39:$B$782,L$143)+'СЕТ СН'!$F$15</f>
        <v>357.23739587</v>
      </c>
      <c r="M155" s="36">
        <f>SUMIFS(СВЦЭМ!$E$39:$E$782,СВЦЭМ!$A$39:$A$782,$A155,СВЦЭМ!$B$39:$B$782,M$143)+'СЕТ СН'!$F$15</f>
        <v>356.94265962999998</v>
      </c>
      <c r="N155" s="36">
        <f>SUMIFS(СВЦЭМ!$E$39:$E$782,СВЦЭМ!$A$39:$A$782,$A155,СВЦЭМ!$B$39:$B$782,N$143)+'СЕТ СН'!$F$15</f>
        <v>360.18082647</v>
      </c>
      <c r="O155" s="36">
        <f>SUMIFS(СВЦЭМ!$E$39:$E$782,СВЦЭМ!$A$39:$A$782,$A155,СВЦЭМ!$B$39:$B$782,O$143)+'СЕТ СН'!$F$15</f>
        <v>367.80645350999998</v>
      </c>
      <c r="P155" s="36">
        <f>SUMIFS(СВЦЭМ!$E$39:$E$782,СВЦЭМ!$A$39:$A$782,$A155,СВЦЭМ!$B$39:$B$782,P$143)+'СЕТ СН'!$F$15</f>
        <v>372.17589502999999</v>
      </c>
      <c r="Q155" s="36">
        <f>SUMIFS(СВЦЭМ!$E$39:$E$782,СВЦЭМ!$A$39:$A$782,$A155,СВЦЭМ!$B$39:$B$782,Q$143)+'СЕТ СН'!$F$15</f>
        <v>374.91101637999998</v>
      </c>
      <c r="R155" s="36">
        <f>SUMIFS(СВЦЭМ!$E$39:$E$782,СВЦЭМ!$A$39:$A$782,$A155,СВЦЭМ!$B$39:$B$782,R$143)+'СЕТ СН'!$F$15</f>
        <v>375.42593717</v>
      </c>
      <c r="S155" s="36">
        <f>SUMIFS(СВЦЭМ!$E$39:$E$782,СВЦЭМ!$A$39:$A$782,$A155,СВЦЭМ!$B$39:$B$782,S$143)+'СЕТ СН'!$F$15</f>
        <v>366.09844164999998</v>
      </c>
      <c r="T155" s="36">
        <f>SUMIFS(СВЦЭМ!$E$39:$E$782,СВЦЭМ!$A$39:$A$782,$A155,СВЦЭМ!$B$39:$B$782,T$143)+'СЕТ СН'!$F$15</f>
        <v>359.52870424999998</v>
      </c>
      <c r="U155" s="36">
        <f>SUMIFS(СВЦЭМ!$E$39:$E$782,СВЦЭМ!$A$39:$A$782,$A155,СВЦЭМ!$B$39:$B$782,U$143)+'СЕТ СН'!$F$15</f>
        <v>353.15379911999997</v>
      </c>
      <c r="V155" s="36">
        <f>SUMIFS(СВЦЭМ!$E$39:$E$782,СВЦЭМ!$A$39:$A$782,$A155,СВЦЭМ!$B$39:$B$782,V$143)+'СЕТ СН'!$F$15</f>
        <v>358.52952898000001</v>
      </c>
      <c r="W155" s="36">
        <f>SUMIFS(СВЦЭМ!$E$39:$E$782,СВЦЭМ!$A$39:$A$782,$A155,СВЦЭМ!$B$39:$B$782,W$143)+'СЕТ СН'!$F$15</f>
        <v>361.89045066</v>
      </c>
      <c r="X155" s="36">
        <f>SUMIFS(СВЦЭМ!$E$39:$E$782,СВЦЭМ!$A$39:$A$782,$A155,СВЦЭМ!$B$39:$B$782,X$143)+'СЕТ СН'!$F$15</f>
        <v>371.59893096000002</v>
      </c>
      <c r="Y155" s="36">
        <f>SUMIFS(СВЦЭМ!$E$39:$E$782,СВЦЭМ!$A$39:$A$782,$A155,СВЦЭМ!$B$39:$B$782,Y$143)+'СЕТ СН'!$F$15</f>
        <v>371.23094479999997</v>
      </c>
    </row>
    <row r="156" spans="1:25" ht="15.75" x14ac:dyDescent="0.2">
      <c r="A156" s="35">
        <f t="shared" si="4"/>
        <v>44970</v>
      </c>
      <c r="B156" s="36">
        <f>SUMIFS(СВЦЭМ!$E$39:$E$782,СВЦЭМ!$A$39:$A$782,$A156,СВЦЭМ!$B$39:$B$782,B$143)+'СЕТ СН'!$F$15</f>
        <v>394.77456371</v>
      </c>
      <c r="C156" s="36">
        <f>SUMIFS(СВЦЭМ!$E$39:$E$782,СВЦЭМ!$A$39:$A$782,$A156,СВЦЭМ!$B$39:$B$782,C$143)+'СЕТ СН'!$F$15</f>
        <v>402.58234830999999</v>
      </c>
      <c r="D156" s="36">
        <f>SUMIFS(СВЦЭМ!$E$39:$E$782,СВЦЭМ!$A$39:$A$782,$A156,СВЦЭМ!$B$39:$B$782,D$143)+'СЕТ СН'!$F$15</f>
        <v>404.00778095999999</v>
      </c>
      <c r="E156" s="36">
        <f>SUMIFS(СВЦЭМ!$E$39:$E$782,СВЦЭМ!$A$39:$A$782,$A156,СВЦЭМ!$B$39:$B$782,E$143)+'СЕТ СН'!$F$15</f>
        <v>404.37304920000003</v>
      </c>
      <c r="F156" s="36">
        <f>SUMIFS(СВЦЭМ!$E$39:$E$782,СВЦЭМ!$A$39:$A$782,$A156,СВЦЭМ!$B$39:$B$782,F$143)+'СЕТ СН'!$F$15</f>
        <v>397.72652786999998</v>
      </c>
      <c r="G156" s="36">
        <f>SUMIFS(СВЦЭМ!$E$39:$E$782,СВЦЭМ!$A$39:$A$782,$A156,СВЦЭМ!$B$39:$B$782,G$143)+'СЕТ СН'!$F$15</f>
        <v>387.9888393</v>
      </c>
      <c r="H156" s="36">
        <f>SUMIFS(СВЦЭМ!$E$39:$E$782,СВЦЭМ!$A$39:$A$782,$A156,СВЦЭМ!$B$39:$B$782,H$143)+'СЕТ СН'!$F$15</f>
        <v>375.63731983000002</v>
      </c>
      <c r="I156" s="36">
        <f>SUMIFS(СВЦЭМ!$E$39:$E$782,СВЦЭМ!$A$39:$A$782,$A156,СВЦЭМ!$B$39:$B$782,I$143)+'СЕТ СН'!$F$15</f>
        <v>376.24813374000001</v>
      </c>
      <c r="J156" s="36">
        <f>SUMIFS(СВЦЭМ!$E$39:$E$782,СВЦЭМ!$A$39:$A$782,$A156,СВЦЭМ!$B$39:$B$782,J$143)+'СЕТ СН'!$F$15</f>
        <v>365.98568478999999</v>
      </c>
      <c r="K156" s="36">
        <f>SUMIFS(СВЦЭМ!$E$39:$E$782,СВЦЭМ!$A$39:$A$782,$A156,СВЦЭМ!$B$39:$B$782,K$143)+'СЕТ СН'!$F$15</f>
        <v>360.24511482999998</v>
      </c>
      <c r="L156" s="36">
        <f>SUMIFS(СВЦЭМ!$E$39:$E$782,СВЦЭМ!$A$39:$A$782,$A156,СВЦЭМ!$B$39:$B$782,L$143)+'СЕТ СН'!$F$15</f>
        <v>363.63195103999999</v>
      </c>
      <c r="M156" s="36">
        <f>SUMIFS(СВЦЭМ!$E$39:$E$782,СВЦЭМ!$A$39:$A$782,$A156,СВЦЭМ!$B$39:$B$782,M$143)+'СЕТ СН'!$F$15</f>
        <v>367.88686372000001</v>
      </c>
      <c r="N156" s="36">
        <f>SUMIFS(СВЦЭМ!$E$39:$E$782,СВЦЭМ!$A$39:$A$782,$A156,СВЦЭМ!$B$39:$B$782,N$143)+'СЕТ СН'!$F$15</f>
        <v>379.29499364999998</v>
      </c>
      <c r="O156" s="36">
        <f>SUMIFS(СВЦЭМ!$E$39:$E$782,СВЦЭМ!$A$39:$A$782,$A156,СВЦЭМ!$B$39:$B$782,O$143)+'СЕТ СН'!$F$15</f>
        <v>388.66443942000001</v>
      </c>
      <c r="P156" s="36">
        <f>SUMIFS(СВЦЭМ!$E$39:$E$782,СВЦЭМ!$A$39:$A$782,$A156,СВЦЭМ!$B$39:$B$782,P$143)+'СЕТ СН'!$F$15</f>
        <v>396.64940604999998</v>
      </c>
      <c r="Q156" s="36">
        <f>SUMIFS(СВЦЭМ!$E$39:$E$782,СВЦЭМ!$A$39:$A$782,$A156,СВЦЭМ!$B$39:$B$782,Q$143)+'СЕТ СН'!$F$15</f>
        <v>399.72428507000001</v>
      </c>
      <c r="R156" s="36">
        <f>SUMIFS(СВЦЭМ!$E$39:$E$782,СВЦЭМ!$A$39:$A$782,$A156,СВЦЭМ!$B$39:$B$782,R$143)+'СЕТ СН'!$F$15</f>
        <v>397.23617338000003</v>
      </c>
      <c r="S156" s="36">
        <f>SUMIFS(СВЦЭМ!$E$39:$E$782,СВЦЭМ!$A$39:$A$782,$A156,СВЦЭМ!$B$39:$B$782,S$143)+'СЕТ СН'!$F$15</f>
        <v>386.01989623999998</v>
      </c>
      <c r="T156" s="36">
        <f>SUMIFS(СВЦЭМ!$E$39:$E$782,СВЦЭМ!$A$39:$A$782,$A156,СВЦЭМ!$B$39:$B$782,T$143)+'СЕТ СН'!$F$15</f>
        <v>377.08961517</v>
      </c>
      <c r="U156" s="36">
        <f>SUMIFS(СВЦЭМ!$E$39:$E$782,СВЦЭМ!$A$39:$A$782,$A156,СВЦЭМ!$B$39:$B$782,U$143)+'СЕТ СН'!$F$15</f>
        <v>386.20556951999998</v>
      </c>
      <c r="V156" s="36">
        <f>SUMIFS(СВЦЭМ!$E$39:$E$782,СВЦЭМ!$A$39:$A$782,$A156,СВЦЭМ!$B$39:$B$782,V$143)+'СЕТ СН'!$F$15</f>
        <v>388.87768756000003</v>
      </c>
      <c r="W156" s="36">
        <f>SUMIFS(СВЦЭМ!$E$39:$E$782,СВЦЭМ!$A$39:$A$782,$A156,СВЦЭМ!$B$39:$B$782,W$143)+'СЕТ СН'!$F$15</f>
        <v>394.29308764000001</v>
      </c>
      <c r="X156" s="36">
        <f>SUMIFS(СВЦЭМ!$E$39:$E$782,СВЦЭМ!$A$39:$A$782,$A156,СВЦЭМ!$B$39:$B$782,X$143)+'СЕТ СН'!$F$15</f>
        <v>401.92934744000002</v>
      </c>
      <c r="Y156" s="36">
        <f>SUMIFS(СВЦЭМ!$E$39:$E$782,СВЦЭМ!$A$39:$A$782,$A156,СВЦЭМ!$B$39:$B$782,Y$143)+'СЕТ СН'!$F$15</f>
        <v>385.00268138000001</v>
      </c>
    </row>
    <row r="157" spans="1:25" ht="15.75" x14ac:dyDescent="0.2">
      <c r="A157" s="35">
        <f t="shared" si="4"/>
        <v>44971</v>
      </c>
      <c r="B157" s="36">
        <f>SUMIFS(СВЦЭМ!$E$39:$E$782,СВЦЭМ!$A$39:$A$782,$A157,СВЦЭМ!$B$39:$B$782,B$143)+'СЕТ СН'!$F$15</f>
        <v>410.02946237999998</v>
      </c>
      <c r="C157" s="36">
        <f>SUMIFS(СВЦЭМ!$E$39:$E$782,СВЦЭМ!$A$39:$A$782,$A157,СВЦЭМ!$B$39:$B$782,C$143)+'СЕТ СН'!$F$15</f>
        <v>419.91663915999999</v>
      </c>
      <c r="D157" s="36">
        <f>SUMIFS(СВЦЭМ!$E$39:$E$782,СВЦЭМ!$A$39:$A$782,$A157,СВЦЭМ!$B$39:$B$782,D$143)+'СЕТ СН'!$F$15</f>
        <v>418.53183797999998</v>
      </c>
      <c r="E157" s="36">
        <f>SUMIFS(СВЦЭМ!$E$39:$E$782,СВЦЭМ!$A$39:$A$782,$A157,СВЦЭМ!$B$39:$B$782,E$143)+'СЕТ СН'!$F$15</f>
        <v>437.64597605</v>
      </c>
      <c r="F157" s="36">
        <f>SUMIFS(СВЦЭМ!$E$39:$E$782,СВЦЭМ!$A$39:$A$782,$A157,СВЦЭМ!$B$39:$B$782,F$143)+'СЕТ СН'!$F$15</f>
        <v>401.07230156999998</v>
      </c>
      <c r="G157" s="36">
        <f>SUMIFS(СВЦЭМ!$E$39:$E$782,СВЦЭМ!$A$39:$A$782,$A157,СВЦЭМ!$B$39:$B$782,G$143)+'СЕТ СН'!$F$15</f>
        <v>427.32432819000002</v>
      </c>
      <c r="H157" s="36">
        <f>SUMIFS(СВЦЭМ!$E$39:$E$782,СВЦЭМ!$A$39:$A$782,$A157,СВЦЭМ!$B$39:$B$782,H$143)+'СЕТ СН'!$F$15</f>
        <v>408.09803726000001</v>
      </c>
      <c r="I157" s="36">
        <f>SUMIFS(СВЦЭМ!$E$39:$E$782,СВЦЭМ!$A$39:$A$782,$A157,СВЦЭМ!$B$39:$B$782,I$143)+'СЕТ СН'!$F$15</f>
        <v>398.9337195</v>
      </c>
      <c r="J157" s="36">
        <f>SUMIFS(СВЦЭМ!$E$39:$E$782,СВЦЭМ!$A$39:$A$782,$A157,СВЦЭМ!$B$39:$B$782,J$143)+'СЕТ СН'!$F$15</f>
        <v>393.57195068999999</v>
      </c>
      <c r="K157" s="36">
        <f>SUMIFS(СВЦЭМ!$E$39:$E$782,СВЦЭМ!$A$39:$A$782,$A157,СВЦЭМ!$B$39:$B$782,K$143)+'СЕТ СН'!$F$15</f>
        <v>389.08764153999999</v>
      </c>
      <c r="L157" s="36">
        <f>SUMIFS(СВЦЭМ!$E$39:$E$782,СВЦЭМ!$A$39:$A$782,$A157,СВЦЭМ!$B$39:$B$782,L$143)+'СЕТ СН'!$F$15</f>
        <v>389.05572591999999</v>
      </c>
      <c r="M157" s="36">
        <f>SUMIFS(СВЦЭМ!$E$39:$E$782,СВЦЭМ!$A$39:$A$782,$A157,СВЦЭМ!$B$39:$B$782,M$143)+'СЕТ СН'!$F$15</f>
        <v>404.62102140000002</v>
      </c>
      <c r="N157" s="36">
        <f>SUMIFS(СВЦЭМ!$E$39:$E$782,СВЦЭМ!$A$39:$A$782,$A157,СВЦЭМ!$B$39:$B$782,N$143)+'СЕТ СН'!$F$15</f>
        <v>401.09125989</v>
      </c>
      <c r="O157" s="36">
        <f>SUMIFS(СВЦЭМ!$E$39:$E$782,СВЦЭМ!$A$39:$A$782,$A157,СВЦЭМ!$B$39:$B$782,O$143)+'СЕТ СН'!$F$15</f>
        <v>407.04284417999997</v>
      </c>
      <c r="P157" s="36">
        <f>SUMIFS(СВЦЭМ!$E$39:$E$782,СВЦЭМ!$A$39:$A$782,$A157,СВЦЭМ!$B$39:$B$782,P$143)+'СЕТ СН'!$F$15</f>
        <v>411.60648311</v>
      </c>
      <c r="Q157" s="36">
        <f>SUMIFS(СВЦЭМ!$E$39:$E$782,СВЦЭМ!$A$39:$A$782,$A157,СВЦЭМ!$B$39:$B$782,Q$143)+'СЕТ СН'!$F$15</f>
        <v>413.29867210999998</v>
      </c>
      <c r="R157" s="36">
        <f>SUMIFS(СВЦЭМ!$E$39:$E$782,СВЦЭМ!$A$39:$A$782,$A157,СВЦЭМ!$B$39:$B$782,R$143)+'СЕТ СН'!$F$15</f>
        <v>408.04850090000002</v>
      </c>
      <c r="S157" s="36">
        <f>SUMIFS(СВЦЭМ!$E$39:$E$782,СВЦЭМ!$A$39:$A$782,$A157,СВЦЭМ!$B$39:$B$782,S$143)+'СЕТ СН'!$F$15</f>
        <v>399.79577079000001</v>
      </c>
      <c r="T157" s="36">
        <f>SUMIFS(СВЦЭМ!$E$39:$E$782,СВЦЭМ!$A$39:$A$782,$A157,СВЦЭМ!$B$39:$B$782,T$143)+'СЕТ СН'!$F$15</f>
        <v>397.59788761999999</v>
      </c>
      <c r="U157" s="36">
        <f>SUMIFS(СВЦЭМ!$E$39:$E$782,СВЦЭМ!$A$39:$A$782,$A157,СВЦЭМ!$B$39:$B$782,U$143)+'СЕТ СН'!$F$15</f>
        <v>396.27217923000001</v>
      </c>
      <c r="V157" s="36">
        <f>SUMIFS(СВЦЭМ!$E$39:$E$782,СВЦЭМ!$A$39:$A$782,$A157,СВЦЭМ!$B$39:$B$782,V$143)+'СЕТ СН'!$F$15</f>
        <v>399.79614830000003</v>
      </c>
      <c r="W157" s="36">
        <f>SUMIFS(СВЦЭМ!$E$39:$E$782,СВЦЭМ!$A$39:$A$782,$A157,СВЦЭМ!$B$39:$B$782,W$143)+'СЕТ СН'!$F$15</f>
        <v>405.02486464999998</v>
      </c>
      <c r="X157" s="36">
        <f>SUMIFS(СВЦЭМ!$E$39:$E$782,СВЦЭМ!$A$39:$A$782,$A157,СВЦЭМ!$B$39:$B$782,X$143)+'СЕТ СН'!$F$15</f>
        <v>411.1442649</v>
      </c>
      <c r="Y157" s="36">
        <f>SUMIFS(СВЦЭМ!$E$39:$E$782,СВЦЭМ!$A$39:$A$782,$A157,СВЦЭМ!$B$39:$B$782,Y$143)+'СЕТ СН'!$F$15</f>
        <v>414.76273299000002</v>
      </c>
    </row>
    <row r="158" spans="1:25" ht="15.75" x14ac:dyDescent="0.2">
      <c r="A158" s="35">
        <f t="shared" si="4"/>
        <v>44972</v>
      </c>
      <c r="B158" s="36">
        <f>SUMIFS(СВЦЭМ!$E$39:$E$782,СВЦЭМ!$A$39:$A$782,$A158,СВЦЭМ!$B$39:$B$782,B$143)+'СЕТ СН'!$F$15</f>
        <v>401.79058451999998</v>
      </c>
      <c r="C158" s="36">
        <f>SUMIFS(СВЦЭМ!$E$39:$E$782,СВЦЭМ!$A$39:$A$782,$A158,СВЦЭМ!$B$39:$B$782,C$143)+'СЕТ СН'!$F$15</f>
        <v>406.51942854999999</v>
      </c>
      <c r="D158" s="36">
        <f>SUMIFS(СВЦЭМ!$E$39:$E$782,СВЦЭМ!$A$39:$A$782,$A158,СВЦЭМ!$B$39:$B$782,D$143)+'СЕТ СН'!$F$15</f>
        <v>412.43604520000002</v>
      </c>
      <c r="E158" s="36">
        <f>SUMIFS(СВЦЭМ!$E$39:$E$782,СВЦЭМ!$A$39:$A$782,$A158,СВЦЭМ!$B$39:$B$782,E$143)+'СЕТ СН'!$F$15</f>
        <v>409.51038110000002</v>
      </c>
      <c r="F158" s="36">
        <f>SUMIFS(СВЦЭМ!$E$39:$E$782,СВЦЭМ!$A$39:$A$782,$A158,СВЦЭМ!$B$39:$B$782,F$143)+'СЕТ СН'!$F$15</f>
        <v>403.56186233</v>
      </c>
      <c r="G158" s="36">
        <f>SUMIFS(СВЦЭМ!$E$39:$E$782,СВЦЭМ!$A$39:$A$782,$A158,СВЦЭМ!$B$39:$B$782,G$143)+'СЕТ СН'!$F$15</f>
        <v>387.90624091000001</v>
      </c>
      <c r="H158" s="36">
        <f>SUMIFS(СВЦЭМ!$E$39:$E$782,СВЦЭМ!$A$39:$A$782,$A158,СВЦЭМ!$B$39:$B$782,H$143)+'СЕТ СН'!$F$15</f>
        <v>371.28606151999998</v>
      </c>
      <c r="I158" s="36">
        <f>SUMIFS(СВЦЭМ!$E$39:$E$782,СВЦЭМ!$A$39:$A$782,$A158,СВЦЭМ!$B$39:$B$782,I$143)+'СЕТ СН'!$F$15</f>
        <v>367.32118667999998</v>
      </c>
      <c r="J158" s="36">
        <f>SUMIFS(СВЦЭМ!$E$39:$E$782,СВЦЭМ!$A$39:$A$782,$A158,СВЦЭМ!$B$39:$B$782,J$143)+'СЕТ СН'!$F$15</f>
        <v>360.45543542000001</v>
      </c>
      <c r="K158" s="36">
        <f>SUMIFS(СВЦЭМ!$E$39:$E$782,СВЦЭМ!$A$39:$A$782,$A158,СВЦЭМ!$B$39:$B$782,K$143)+'СЕТ СН'!$F$15</f>
        <v>359.55399285999999</v>
      </c>
      <c r="L158" s="36">
        <f>SUMIFS(СВЦЭМ!$E$39:$E$782,СВЦЭМ!$A$39:$A$782,$A158,СВЦЭМ!$B$39:$B$782,L$143)+'СЕТ СН'!$F$15</f>
        <v>361.92222823999998</v>
      </c>
      <c r="M158" s="36">
        <f>SUMIFS(СВЦЭМ!$E$39:$E$782,СВЦЭМ!$A$39:$A$782,$A158,СВЦЭМ!$B$39:$B$782,M$143)+'СЕТ СН'!$F$15</f>
        <v>371.72381197999999</v>
      </c>
      <c r="N158" s="36">
        <f>SUMIFS(СВЦЭМ!$E$39:$E$782,СВЦЭМ!$A$39:$A$782,$A158,СВЦЭМ!$B$39:$B$782,N$143)+'СЕТ СН'!$F$15</f>
        <v>376.45877396999998</v>
      </c>
      <c r="O158" s="36">
        <f>SUMIFS(СВЦЭМ!$E$39:$E$782,СВЦЭМ!$A$39:$A$782,$A158,СВЦЭМ!$B$39:$B$782,O$143)+'СЕТ СН'!$F$15</f>
        <v>381.58767822999999</v>
      </c>
      <c r="P158" s="36">
        <f>SUMIFS(СВЦЭМ!$E$39:$E$782,СВЦЭМ!$A$39:$A$782,$A158,СВЦЭМ!$B$39:$B$782,P$143)+'СЕТ СН'!$F$15</f>
        <v>386.11772293000001</v>
      </c>
      <c r="Q158" s="36">
        <f>SUMIFS(СВЦЭМ!$E$39:$E$782,СВЦЭМ!$A$39:$A$782,$A158,СВЦЭМ!$B$39:$B$782,Q$143)+'СЕТ СН'!$F$15</f>
        <v>383.91537896</v>
      </c>
      <c r="R158" s="36">
        <f>SUMIFS(СВЦЭМ!$E$39:$E$782,СВЦЭМ!$A$39:$A$782,$A158,СВЦЭМ!$B$39:$B$782,R$143)+'СЕТ СН'!$F$15</f>
        <v>379.64595659999998</v>
      </c>
      <c r="S158" s="36">
        <f>SUMIFS(СВЦЭМ!$E$39:$E$782,СВЦЭМ!$A$39:$A$782,$A158,СВЦЭМ!$B$39:$B$782,S$143)+'СЕТ СН'!$F$15</f>
        <v>369.01038108</v>
      </c>
      <c r="T158" s="36">
        <f>SUMIFS(СВЦЭМ!$E$39:$E$782,СВЦЭМ!$A$39:$A$782,$A158,СВЦЭМ!$B$39:$B$782,T$143)+'СЕТ СН'!$F$15</f>
        <v>357.65508956000002</v>
      </c>
      <c r="U158" s="36">
        <f>SUMIFS(СВЦЭМ!$E$39:$E$782,СВЦЭМ!$A$39:$A$782,$A158,СВЦЭМ!$B$39:$B$782,U$143)+'СЕТ СН'!$F$15</f>
        <v>363.82045037</v>
      </c>
      <c r="V158" s="36">
        <f>SUMIFS(СВЦЭМ!$E$39:$E$782,СВЦЭМ!$A$39:$A$782,$A158,СВЦЭМ!$B$39:$B$782,V$143)+'СЕТ СН'!$F$15</f>
        <v>361.81117498999998</v>
      </c>
      <c r="W158" s="36">
        <f>SUMIFS(СВЦЭМ!$E$39:$E$782,СВЦЭМ!$A$39:$A$782,$A158,СВЦЭМ!$B$39:$B$782,W$143)+'СЕТ СН'!$F$15</f>
        <v>361.80811848000002</v>
      </c>
      <c r="X158" s="36">
        <f>SUMIFS(СВЦЭМ!$E$39:$E$782,СВЦЭМ!$A$39:$A$782,$A158,СВЦЭМ!$B$39:$B$782,X$143)+'СЕТ СН'!$F$15</f>
        <v>375.57899774999998</v>
      </c>
      <c r="Y158" s="36">
        <f>SUMIFS(СВЦЭМ!$E$39:$E$782,СВЦЭМ!$A$39:$A$782,$A158,СВЦЭМ!$B$39:$B$782,Y$143)+'СЕТ СН'!$F$15</f>
        <v>382.61939676999998</v>
      </c>
    </row>
    <row r="159" spans="1:25" ht="15.75" x14ac:dyDescent="0.2">
      <c r="A159" s="35">
        <f t="shared" si="4"/>
        <v>44973</v>
      </c>
      <c r="B159" s="36">
        <f>SUMIFS(СВЦЭМ!$E$39:$E$782,СВЦЭМ!$A$39:$A$782,$A159,СВЦЭМ!$B$39:$B$782,B$143)+'СЕТ СН'!$F$15</f>
        <v>396.99013631999998</v>
      </c>
      <c r="C159" s="36">
        <f>SUMIFS(СВЦЭМ!$E$39:$E$782,СВЦЭМ!$A$39:$A$782,$A159,СВЦЭМ!$B$39:$B$782,C$143)+'СЕТ СН'!$F$15</f>
        <v>405.45049065000001</v>
      </c>
      <c r="D159" s="36">
        <f>SUMIFS(СВЦЭМ!$E$39:$E$782,СВЦЭМ!$A$39:$A$782,$A159,СВЦЭМ!$B$39:$B$782,D$143)+'СЕТ СН'!$F$15</f>
        <v>407.83575121000001</v>
      </c>
      <c r="E159" s="36">
        <f>SUMIFS(СВЦЭМ!$E$39:$E$782,СВЦЭМ!$A$39:$A$782,$A159,СВЦЭМ!$B$39:$B$782,E$143)+'СЕТ СН'!$F$15</f>
        <v>408.13265891999998</v>
      </c>
      <c r="F159" s="36">
        <f>SUMIFS(СВЦЭМ!$E$39:$E$782,СВЦЭМ!$A$39:$A$782,$A159,СВЦЭМ!$B$39:$B$782,F$143)+'СЕТ СН'!$F$15</f>
        <v>404.45685322000003</v>
      </c>
      <c r="G159" s="36">
        <f>SUMIFS(СВЦЭМ!$E$39:$E$782,СВЦЭМ!$A$39:$A$782,$A159,СВЦЭМ!$B$39:$B$782,G$143)+'СЕТ СН'!$F$15</f>
        <v>393.96403600999997</v>
      </c>
      <c r="H159" s="36">
        <f>SUMIFS(СВЦЭМ!$E$39:$E$782,СВЦЭМ!$A$39:$A$782,$A159,СВЦЭМ!$B$39:$B$782,H$143)+'СЕТ СН'!$F$15</f>
        <v>371.72491530999997</v>
      </c>
      <c r="I159" s="36">
        <f>SUMIFS(СВЦЭМ!$E$39:$E$782,СВЦЭМ!$A$39:$A$782,$A159,СВЦЭМ!$B$39:$B$782,I$143)+'СЕТ СН'!$F$15</f>
        <v>363.64021203999999</v>
      </c>
      <c r="J159" s="36">
        <f>SUMIFS(СВЦЭМ!$E$39:$E$782,СВЦЭМ!$A$39:$A$782,$A159,СВЦЭМ!$B$39:$B$782,J$143)+'СЕТ СН'!$F$15</f>
        <v>360.91775396999998</v>
      </c>
      <c r="K159" s="36">
        <f>SUMIFS(СВЦЭМ!$E$39:$E$782,СВЦЭМ!$A$39:$A$782,$A159,СВЦЭМ!$B$39:$B$782,K$143)+'СЕТ СН'!$F$15</f>
        <v>362.80885140999999</v>
      </c>
      <c r="L159" s="36">
        <f>SUMIFS(СВЦЭМ!$E$39:$E$782,СВЦЭМ!$A$39:$A$782,$A159,СВЦЭМ!$B$39:$B$782,L$143)+'СЕТ СН'!$F$15</f>
        <v>366.91096563000002</v>
      </c>
      <c r="M159" s="36">
        <f>SUMIFS(СВЦЭМ!$E$39:$E$782,СВЦЭМ!$A$39:$A$782,$A159,СВЦЭМ!$B$39:$B$782,M$143)+'СЕТ СН'!$F$15</f>
        <v>371.79539588</v>
      </c>
      <c r="N159" s="36">
        <f>SUMIFS(СВЦЭМ!$E$39:$E$782,СВЦЭМ!$A$39:$A$782,$A159,СВЦЭМ!$B$39:$B$782,N$143)+'СЕТ СН'!$F$15</f>
        <v>385.05244494999999</v>
      </c>
      <c r="O159" s="36">
        <f>SUMIFS(СВЦЭМ!$E$39:$E$782,СВЦЭМ!$A$39:$A$782,$A159,СВЦЭМ!$B$39:$B$782,O$143)+'СЕТ СН'!$F$15</f>
        <v>389.8784053</v>
      </c>
      <c r="P159" s="36">
        <f>SUMIFS(СВЦЭМ!$E$39:$E$782,СВЦЭМ!$A$39:$A$782,$A159,СВЦЭМ!$B$39:$B$782,P$143)+'СЕТ СН'!$F$15</f>
        <v>392.84711386999999</v>
      </c>
      <c r="Q159" s="36">
        <f>SUMIFS(СВЦЭМ!$E$39:$E$782,СВЦЭМ!$A$39:$A$782,$A159,СВЦЭМ!$B$39:$B$782,Q$143)+'СЕТ СН'!$F$15</f>
        <v>393.81479559000002</v>
      </c>
      <c r="R159" s="36">
        <f>SUMIFS(СВЦЭМ!$E$39:$E$782,СВЦЭМ!$A$39:$A$782,$A159,СВЦЭМ!$B$39:$B$782,R$143)+'СЕТ СН'!$F$15</f>
        <v>390.75929974000002</v>
      </c>
      <c r="S159" s="36">
        <f>SUMIFS(СВЦЭМ!$E$39:$E$782,СВЦЭМ!$A$39:$A$782,$A159,СВЦЭМ!$B$39:$B$782,S$143)+'СЕТ СН'!$F$15</f>
        <v>379.65753742999999</v>
      </c>
      <c r="T159" s="36">
        <f>SUMIFS(СВЦЭМ!$E$39:$E$782,СВЦЭМ!$A$39:$A$782,$A159,СВЦЭМ!$B$39:$B$782,T$143)+'СЕТ СН'!$F$15</f>
        <v>366.76683586000001</v>
      </c>
      <c r="U159" s="36">
        <f>SUMIFS(СВЦЭМ!$E$39:$E$782,СВЦЭМ!$A$39:$A$782,$A159,СВЦЭМ!$B$39:$B$782,U$143)+'СЕТ СН'!$F$15</f>
        <v>371.13493868</v>
      </c>
      <c r="V159" s="36">
        <f>SUMIFS(СВЦЭМ!$E$39:$E$782,СВЦЭМ!$A$39:$A$782,$A159,СВЦЭМ!$B$39:$B$782,V$143)+'СЕТ СН'!$F$15</f>
        <v>374.42723089999998</v>
      </c>
      <c r="W159" s="36">
        <f>SUMIFS(СВЦЭМ!$E$39:$E$782,СВЦЭМ!$A$39:$A$782,$A159,СВЦЭМ!$B$39:$B$782,W$143)+'СЕТ СН'!$F$15</f>
        <v>382.41986381999999</v>
      </c>
      <c r="X159" s="36">
        <f>SUMIFS(СВЦЭМ!$E$39:$E$782,СВЦЭМ!$A$39:$A$782,$A159,СВЦЭМ!$B$39:$B$782,X$143)+'СЕТ СН'!$F$15</f>
        <v>394.24282900999998</v>
      </c>
      <c r="Y159" s="36">
        <f>SUMIFS(СВЦЭМ!$E$39:$E$782,СВЦЭМ!$A$39:$A$782,$A159,СВЦЭМ!$B$39:$B$782,Y$143)+'СЕТ СН'!$F$15</f>
        <v>398.47117917000003</v>
      </c>
    </row>
    <row r="160" spans="1:25" ht="15.75" x14ac:dyDescent="0.2">
      <c r="A160" s="35">
        <f t="shared" si="4"/>
        <v>44974</v>
      </c>
      <c r="B160" s="36">
        <f>SUMIFS(СВЦЭМ!$E$39:$E$782,СВЦЭМ!$A$39:$A$782,$A160,СВЦЭМ!$B$39:$B$782,B$143)+'СЕТ СН'!$F$15</f>
        <v>429.54822538000002</v>
      </c>
      <c r="C160" s="36">
        <f>SUMIFS(СВЦЭМ!$E$39:$E$782,СВЦЭМ!$A$39:$A$782,$A160,СВЦЭМ!$B$39:$B$782,C$143)+'СЕТ СН'!$F$15</f>
        <v>438.52464548</v>
      </c>
      <c r="D160" s="36">
        <f>SUMIFS(СВЦЭМ!$E$39:$E$782,СВЦЭМ!$A$39:$A$782,$A160,СВЦЭМ!$B$39:$B$782,D$143)+'СЕТ СН'!$F$15</f>
        <v>440.62756292</v>
      </c>
      <c r="E160" s="36">
        <f>SUMIFS(СВЦЭМ!$E$39:$E$782,СВЦЭМ!$A$39:$A$782,$A160,СВЦЭМ!$B$39:$B$782,E$143)+'СЕТ СН'!$F$15</f>
        <v>440.22369779000002</v>
      </c>
      <c r="F160" s="36">
        <f>SUMIFS(СВЦЭМ!$E$39:$E$782,СВЦЭМ!$A$39:$A$782,$A160,СВЦЭМ!$B$39:$B$782,F$143)+'СЕТ СН'!$F$15</f>
        <v>431.51063407999999</v>
      </c>
      <c r="G160" s="36">
        <f>SUMIFS(СВЦЭМ!$E$39:$E$782,СВЦЭМ!$A$39:$A$782,$A160,СВЦЭМ!$B$39:$B$782,G$143)+'СЕТ СН'!$F$15</f>
        <v>420.01739326000001</v>
      </c>
      <c r="H160" s="36">
        <f>SUMIFS(СВЦЭМ!$E$39:$E$782,СВЦЭМ!$A$39:$A$782,$A160,СВЦЭМ!$B$39:$B$782,H$143)+'СЕТ СН'!$F$15</f>
        <v>403.35722754</v>
      </c>
      <c r="I160" s="36">
        <f>SUMIFS(СВЦЭМ!$E$39:$E$782,СВЦЭМ!$A$39:$A$782,$A160,СВЦЭМ!$B$39:$B$782,I$143)+'СЕТ СН'!$F$15</f>
        <v>397.66152061999998</v>
      </c>
      <c r="J160" s="36">
        <f>SUMIFS(СВЦЭМ!$E$39:$E$782,СВЦЭМ!$A$39:$A$782,$A160,СВЦЭМ!$B$39:$B$782,J$143)+'СЕТ СН'!$F$15</f>
        <v>390.39423299999999</v>
      </c>
      <c r="K160" s="36">
        <f>SUMIFS(СВЦЭМ!$E$39:$E$782,СВЦЭМ!$A$39:$A$782,$A160,СВЦЭМ!$B$39:$B$782,K$143)+'СЕТ СН'!$F$15</f>
        <v>388.10257395000002</v>
      </c>
      <c r="L160" s="36">
        <f>SUMIFS(СВЦЭМ!$E$39:$E$782,СВЦЭМ!$A$39:$A$782,$A160,СВЦЭМ!$B$39:$B$782,L$143)+'СЕТ СН'!$F$15</f>
        <v>388.40275993</v>
      </c>
      <c r="M160" s="36">
        <f>SUMIFS(СВЦЭМ!$E$39:$E$782,СВЦЭМ!$A$39:$A$782,$A160,СВЦЭМ!$B$39:$B$782,M$143)+'СЕТ СН'!$F$15</f>
        <v>389.53775216999998</v>
      </c>
      <c r="N160" s="36">
        <f>SUMIFS(СВЦЭМ!$E$39:$E$782,СВЦЭМ!$A$39:$A$782,$A160,СВЦЭМ!$B$39:$B$782,N$143)+'СЕТ СН'!$F$15</f>
        <v>396.50297554000002</v>
      </c>
      <c r="O160" s="36">
        <f>SUMIFS(СВЦЭМ!$E$39:$E$782,СВЦЭМ!$A$39:$A$782,$A160,СВЦЭМ!$B$39:$B$782,O$143)+'СЕТ СН'!$F$15</f>
        <v>401.95056289000001</v>
      </c>
      <c r="P160" s="36">
        <f>SUMIFS(СВЦЭМ!$E$39:$E$782,СВЦЭМ!$A$39:$A$782,$A160,СВЦЭМ!$B$39:$B$782,P$143)+'СЕТ СН'!$F$15</f>
        <v>407.00015888000001</v>
      </c>
      <c r="Q160" s="36">
        <f>SUMIFS(СВЦЭМ!$E$39:$E$782,СВЦЭМ!$A$39:$A$782,$A160,СВЦЭМ!$B$39:$B$782,Q$143)+'СЕТ СН'!$F$15</f>
        <v>404.40778539000002</v>
      </c>
      <c r="R160" s="36">
        <f>SUMIFS(СВЦЭМ!$E$39:$E$782,СВЦЭМ!$A$39:$A$782,$A160,СВЦЭМ!$B$39:$B$782,R$143)+'СЕТ СН'!$F$15</f>
        <v>399.20551238000002</v>
      </c>
      <c r="S160" s="36">
        <f>SUMIFS(СВЦЭМ!$E$39:$E$782,СВЦЭМ!$A$39:$A$782,$A160,СВЦЭМ!$B$39:$B$782,S$143)+'СЕТ СН'!$F$15</f>
        <v>388.75326244000001</v>
      </c>
      <c r="T160" s="36">
        <f>SUMIFS(СВЦЭМ!$E$39:$E$782,СВЦЭМ!$A$39:$A$782,$A160,СВЦЭМ!$B$39:$B$782,T$143)+'СЕТ СН'!$F$15</f>
        <v>382.31812619999999</v>
      </c>
      <c r="U160" s="36">
        <f>SUMIFS(СВЦЭМ!$E$39:$E$782,СВЦЭМ!$A$39:$A$782,$A160,СВЦЭМ!$B$39:$B$782,U$143)+'СЕТ СН'!$F$15</f>
        <v>388.50725627000003</v>
      </c>
      <c r="V160" s="36">
        <f>SUMIFS(СВЦЭМ!$E$39:$E$782,СВЦЭМ!$A$39:$A$782,$A160,СВЦЭМ!$B$39:$B$782,V$143)+'СЕТ СН'!$F$15</f>
        <v>394.02371233000002</v>
      </c>
      <c r="W160" s="36">
        <f>SUMIFS(СВЦЭМ!$E$39:$E$782,СВЦЭМ!$A$39:$A$782,$A160,СВЦЭМ!$B$39:$B$782,W$143)+'СЕТ СН'!$F$15</f>
        <v>404.93887859</v>
      </c>
      <c r="X160" s="36">
        <f>SUMIFS(СВЦЭМ!$E$39:$E$782,СВЦЭМ!$A$39:$A$782,$A160,СВЦЭМ!$B$39:$B$782,X$143)+'СЕТ СН'!$F$15</f>
        <v>409.20647186999997</v>
      </c>
      <c r="Y160" s="36">
        <f>SUMIFS(СВЦЭМ!$E$39:$E$782,СВЦЭМ!$A$39:$A$782,$A160,СВЦЭМ!$B$39:$B$782,Y$143)+'СЕТ СН'!$F$15</f>
        <v>413.59184206999998</v>
      </c>
    </row>
    <row r="161" spans="1:27" ht="15.75" x14ac:dyDescent="0.2">
      <c r="A161" s="35">
        <f t="shared" si="4"/>
        <v>44975</v>
      </c>
      <c r="B161" s="36">
        <f>SUMIFS(СВЦЭМ!$E$39:$E$782,СВЦЭМ!$A$39:$A$782,$A161,СВЦЭМ!$B$39:$B$782,B$143)+'СЕТ СН'!$F$15</f>
        <v>398.01778839999997</v>
      </c>
      <c r="C161" s="36">
        <f>SUMIFS(СВЦЭМ!$E$39:$E$782,СВЦЭМ!$A$39:$A$782,$A161,СВЦЭМ!$B$39:$B$782,C$143)+'СЕТ СН'!$F$15</f>
        <v>409.39402261999999</v>
      </c>
      <c r="D161" s="36">
        <f>SUMIFS(СВЦЭМ!$E$39:$E$782,СВЦЭМ!$A$39:$A$782,$A161,СВЦЭМ!$B$39:$B$782,D$143)+'СЕТ СН'!$F$15</f>
        <v>411.37829191999998</v>
      </c>
      <c r="E161" s="36">
        <f>SUMIFS(СВЦЭМ!$E$39:$E$782,СВЦЭМ!$A$39:$A$782,$A161,СВЦЭМ!$B$39:$B$782,E$143)+'СЕТ СН'!$F$15</f>
        <v>412.83379409999998</v>
      </c>
      <c r="F161" s="36">
        <f>SUMIFS(СВЦЭМ!$E$39:$E$782,СВЦЭМ!$A$39:$A$782,$A161,СВЦЭМ!$B$39:$B$782,F$143)+'СЕТ СН'!$F$15</f>
        <v>407.92139838000003</v>
      </c>
      <c r="G161" s="36">
        <f>SUMIFS(СВЦЭМ!$E$39:$E$782,СВЦЭМ!$A$39:$A$782,$A161,СВЦЭМ!$B$39:$B$782,G$143)+'СЕТ СН'!$F$15</f>
        <v>404.94340079</v>
      </c>
      <c r="H161" s="36">
        <f>SUMIFS(СВЦЭМ!$E$39:$E$782,СВЦЭМ!$A$39:$A$782,$A161,СВЦЭМ!$B$39:$B$782,H$143)+'СЕТ СН'!$F$15</f>
        <v>403.67047925999998</v>
      </c>
      <c r="I161" s="36">
        <f>SUMIFS(СВЦЭМ!$E$39:$E$782,СВЦЭМ!$A$39:$A$782,$A161,СВЦЭМ!$B$39:$B$782,I$143)+'СЕТ СН'!$F$15</f>
        <v>404.30925689999998</v>
      </c>
      <c r="J161" s="36">
        <f>SUMIFS(СВЦЭМ!$E$39:$E$782,СВЦЭМ!$A$39:$A$782,$A161,СВЦЭМ!$B$39:$B$782,J$143)+'СЕТ СН'!$F$15</f>
        <v>402.81153727999998</v>
      </c>
      <c r="K161" s="36">
        <f>SUMIFS(СВЦЭМ!$E$39:$E$782,СВЦЭМ!$A$39:$A$782,$A161,СВЦЭМ!$B$39:$B$782,K$143)+'СЕТ СН'!$F$15</f>
        <v>382.9531748</v>
      </c>
      <c r="L161" s="36">
        <f>SUMIFS(СВЦЭМ!$E$39:$E$782,СВЦЭМ!$A$39:$A$782,$A161,СВЦЭМ!$B$39:$B$782,L$143)+'СЕТ СН'!$F$15</f>
        <v>379.26577995999997</v>
      </c>
      <c r="M161" s="36">
        <f>SUMIFS(СВЦЭМ!$E$39:$E$782,СВЦЭМ!$A$39:$A$782,$A161,СВЦЭМ!$B$39:$B$782,M$143)+'СЕТ СН'!$F$15</f>
        <v>382.35601964</v>
      </c>
      <c r="N161" s="36">
        <f>SUMIFS(СВЦЭМ!$E$39:$E$782,СВЦЭМ!$A$39:$A$782,$A161,СВЦЭМ!$B$39:$B$782,N$143)+'СЕТ СН'!$F$15</f>
        <v>389.38596999999999</v>
      </c>
      <c r="O161" s="36">
        <f>SUMIFS(СВЦЭМ!$E$39:$E$782,СВЦЭМ!$A$39:$A$782,$A161,СВЦЭМ!$B$39:$B$782,O$143)+'СЕТ СН'!$F$15</f>
        <v>392.53987204999999</v>
      </c>
      <c r="P161" s="36">
        <f>SUMIFS(СВЦЭМ!$E$39:$E$782,СВЦЭМ!$A$39:$A$782,$A161,СВЦЭМ!$B$39:$B$782,P$143)+'СЕТ СН'!$F$15</f>
        <v>393.56120106999998</v>
      </c>
      <c r="Q161" s="36">
        <f>SUMIFS(СВЦЭМ!$E$39:$E$782,СВЦЭМ!$A$39:$A$782,$A161,СВЦЭМ!$B$39:$B$782,Q$143)+'СЕТ СН'!$F$15</f>
        <v>393.51794772</v>
      </c>
      <c r="R161" s="36">
        <f>SUMIFS(СВЦЭМ!$E$39:$E$782,СВЦЭМ!$A$39:$A$782,$A161,СВЦЭМ!$B$39:$B$782,R$143)+'СЕТ СН'!$F$15</f>
        <v>394.24076977999999</v>
      </c>
      <c r="S161" s="36">
        <f>SUMIFS(СВЦЭМ!$E$39:$E$782,СВЦЭМ!$A$39:$A$782,$A161,СВЦЭМ!$B$39:$B$782,S$143)+'СЕТ СН'!$F$15</f>
        <v>393.94589948999999</v>
      </c>
      <c r="T161" s="36">
        <f>SUMIFS(СВЦЭМ!$E$39:$E$782,СВЦЭМ!$A$39:$A$782,$A161,СВЦЭМ!$B$39:$B$782,T$143)+'СЕТ СН'!$F$15</f>
        <v>387.90928715000001</v>
      </c>
      <c r="U161" s="36">
        <f>SUMIFS(СВЦЭМ!$E$39:$E$782,СВЦЭМ!$A$39:$A$782,$A161,СВЦЭМ!$B$39:$B$782,U$143)+'СЕТ СН'!$F$15</f>
        <v>387.05389127000001</v>
      </c>
      <c r="V161" s="36">
        <f>SUMIFS(СВЦЭМ!$E$39:$E$782,СВЦЭМ!$A$39:$A$782,$A161,СВЦЭМ!$B$39:$B$782,V$143)+'СЕТ СН'!$F$15</f>
        <v>385.66080118000002</v>
      </c>
      <c r="W161" s="36">
        <f>SUMIFS(СВЦЭМ!$E$39:$E$782,СВЦЭМ!$A$39:$A$782,$A161,СВЦЭМ!$B$39:$B$782,W$143)+'СЕТ СН'!$F$15</f>
        <v>393.64108972999998</v>
      </c>
      <c r="X161" s="36">
        <f>SUMIFS(СВЦЭМ!$E$39:$E$782,СВЦЭМ!$A$39:$A$782,$A161,СВЦЭМ!$B$39:$B$782,X$143)+'СЕТ СН'!$F$15</f>
        <v>394.42534461000002</v>
      </c>
      <c r="Y161" s="36">
        <f>SUMIFS(СВЦЭМ!$E$39:$E$782,СВЦЭМ!$A$39:$A$782,$A161,СВЦЭМ!$B$39:$B$782,Y$143)+'СЕТ СН'!$F$15</f>
        <v>404.65704916999999</v>
      </c>
    </row>
    <row r="162" spans="1:27" ht="15.75" x14ac:dyDescent="0.2">
      <c r="A162" s="35">
        <f t="shared" si="4"/>
        <v>44976</v>
      </c>
      <c r="B162" s="36">
        <f>SUMIFS(СВЦЭМ!$E$39:$E$782,СВЦЭМ!$A$39:$A$782,$A162,СВЦЭМ!$B$39:$B$782,B$143)+'СЕТ СН'!$F$15</f>
        <v>417.96092334999997</v>
      </c>
      <c r="C162" s="36">
        <f>SUMIFS(СВЦЭМ!$E$39:$E$782,СВЦЭМ!$A$39:$A$782,$A162,СВЦЭМ!$B$39:$B$782,C$143)+'СЕТ СН'!$F$15</f>
        <v>424.80243739000002</v>
      </c>
      <c r="D162" s="36">
        <f>SUMIFS(СВЦЭМ!$E$39:$E$782,СВЦЭМ!$A$39:$A$782,$A162,СВЦЭМ!$B$39:$B$782,D$143)+'СЕТ СН'!$F$15</f>
        <v>423.83988518000001</v>
      </c>
      <c r="E162" s="36">
        <f>SUMIFS(СВЦЭМ!$E$39:$E$782,СВЦЭМ!$A$39:$A$782,$A162,СВЦЭМ!$B$39:$B$782,E$143)+'СЕТ СН'!$F$15</f>
        <v>424.54166997999999</v>
      </c>
      <c r="F162" s="36">
        <f>SUMIFS(СВЦЭМ!$E$39:$E$782,СВЦЭМ!$A$39:$A$782,$A162,СВЦЭМ!$B$39:$B$782,F$143)+'СЕТ СН'!$F$15</f>
        <v>427.25653384999998</v>
      </c>
      <c r="G162" s="36">
        <f>SUMIFS(СВЦЭМ!$E$39:$E$782,СВЦЭМ!$A$39:$A$782,$A162,СВЦЭМ!$B$39:$B$782,G$143)+'СЕТ СН'!$F$15</f>
        <v>424.28726974</v>
      </c>
      <c r="H162" s="36">
        <f>SUMIFS(СВЦЭМ!$E$39:$E$782,СВЦЭМ!$A$39:$A$782,$A162,СВЦЭМ!$B$39:$B$782,H$143)+'СЕТ СН'!$F$15</f>
        <v>422.65403511</v>
      </c>
      <c r="I162" s="36">
        <f>SUMIFS(СВЦЭМ!$E$39:$E$782,СВЦЭМ!$A$39:$A$782,$A162,СВЦЭМ!$B$39:$B$782,I$143)+'СЕТ СН'!$F$15</f>
        <v>425.49921486</v>
      </c>
      <c r="J162" s="36">
        <f>SUMIFS(СВЦЭМ!$E$39:$E$782,СВЦЭМ!$A$39:$A$782,$A162,СВЦЭМ!$B$39:$B$782,J$143)+'СЕТ СН'!$F$15</f>
        <v>412.20342572999999</v>
      </c>
      <c r="K162" s="36">
        <f>SUMIFS(СВЦЭМ!$E$39:$E$782,СВЦЭМ!$A$39:$A$782,$A162,СВЦЭМ!$B$39:$B$782,K$143)+'СЕТ СН'!$F$15</f>
        <v>404.88809014999998</v>
      </c>
      <c r="L162" s="36">
        <f>SUMIFS(СВЦЭМ!$E$39:$E$782,СВЦЭМ!$A$39:$A$782,$A162,СВЦЭМ!$B$39:$B$782,L$143)+'СЕТ СН'!$F$15</f>
        <v>397.56439062999999</v>
      </c>
      <c r="M162" s="36">
        <f>SUMIFS(СВЦЭМ!$E$39:$E$782,СВЦЭМ!$A$39:$A$782,$A162,СВЦЭМ!$B$39:$B$782,M$143)+'СЕТ СН'!$F$15</f>
        <v>398.55462210000002</v>
      </c>
      <c r="N162" s="36">
        <f>SUMIFS(СВЦЭМ!$E$39:$E$782,СВЦЭМ!$A$39:$A$782,$A162,СВЦЭМ!$B$39:$B$782,N$143)+'СЕТ СН'!$F$15</f>
        <v>401.89774946</v>
      </c>
      <c r="O162" s="36">
        <f>SUMIFS(СВЦЭМ!$E$39:$E$782,СВЦЭМ!$A$39:$A$782,$A162,СВЦЭМ!$B$39:$B$782,O$143)+'СЕТ СН'!$F$15</f>
        <v>391.85047894000002</v>
      </c>
      <c r="P162" s="36">
        <f>SUMIFS(СВЦЭМ!$E$39:$E$782,СВЦЭМ!$A$39:$A$782,$A162,СВЦЭМ!$B$39:$B$782,P$143)+'СЕТ СН'!$F$15</f>
        <v>416.80778587999998</v>
      </c>
      <c r="Q162" s="36">
        <f>SUMIFS(СВЦЭМ!$E$39:$E$782,СВЦЭМ!$A$39:$A$782,$A162,СВЦЭМ!$B$39:$B$782,Q$143)+'СЕТ СН'!$F$15</f>
        <v>419.85606997999997</v>
      </c>
      <c r="R162" s="36">
        <f>SUMIFS(СВЦЭМ!$E$39:$E$782,СВЦЭМ!$A$39:$A$782,$A162,СВЦЭМ!$B$39:$B$782,R$143)+'СЕТ СН'!$F$15</f>
        <v>420.42991389000002</v>
      </c>
      <c r="S162" s="36">
        <f>SUMIFS(СВЦЭМ!$E$39:$E$782,СВЦЭМ!$A$39:$A$782,$A162,СВЦЭМ!$B$39:$B$782,S$143)+'СЕТ СН'!$F$15</f>
        <v>415.19348152999999</v>
      </c>
      <c r="T162" s="36">
        <f>SUMIFS(СВЦЭМ!$E$39:$E$782,СВЦЭМ!$A$39:$A$782,$A162,СВЦЭМ!$B$39:$B$782,T$143)+'СЕТ СН'!$F$15</f>
        <v>403.61770131999998</v>
      </c>
      <c r="U162" s="36">
        <f>SUMIFS(СВЦЭМ!$E$39:$E$782,СВЦЭМ!$A$39:$A$782,$A162,СВЦЭМ!$B$39:$B$782,U$143)+'СЕТ СН'!$F$15</f>
        <v>393.03750368999999</v>
      </c>
      <c r="V162" s="36">
        <f>SUMIFS(СВЦЭМ!$E$39:$E$782,СВЦЭМ!$A$39:$A$782,$A162,СВЦЭМ!$B$39:$B$782,V$143)+'СЕТ СН'!$F$15</f>
        <v>380.94066628000002</v>
      </c>
      <c r="W162" s="36">
        <f>SUMIFS(СВЦЭМ!$E$39:$E$782,СВЦЭМ!$A$39:$A$782,$A162,СВЦЭМ!$B$39:$B$782,W$143)+'СЕТ СН'!$F$15</f>
        <v>400.14652166000002</v>
      </c>
      <c r="X162" s="36">
        <f>SUMIFS(СВЦЭМ!$E$39:$E$782,СВЦЭМ!$A$39:$A$782,$A162,СВЦЭМ!$B$39:$B$782,X$143)+'СЕТ СН'!$F$15</f>
        <v>409.23185660000001</v>
      </c>
      <c r="Y162" s="36">
        <f>SUMIFS(СВЦЭМ!$E$39:$E$782,СВЦЭМ!$A$39:$A$782,$A162,СВЦЭМ!$B$39:$B$782,Y$143)+'СЕТ СН'!$F$15</f>
        <v>412.88764079999999</v>
      </c>
    </row>
    <row r="163" spans="1:27" ht="15.75" x14ac:dyDescent="0.2">
      <c r="A163" s="35">
        <f t="shared" si="4"/>
        <v>44977</v>
      </c>
      <c r="B163" s="36">
        <f>SUMIFS(СВЦЭМ!$E$39:$E$782,СВЦЭМ!$A$39:$A$782,$A163,СВЦЭМ!$B$39:$B$782,B$143)+'СЕТ СН'!$F$15</f>
        <v>426.60716882999998</v>
      </c>
      <c r="C163" s="36">
        <f>SUMIFS(СВЦЭМ!$E$39:$E$782,СВЦЭМ!$A$39:$A$782,$A163,СВЦЭМ!$B$39:$B$782,C$143)+'СЕТ СН'!$F$15</f>
        <v>421.48786848999998</v>
      </c>
      <c r="D163" s="36">
        <f>SUMIFS(СВЦЭМ!$E$39:$E$782,СВЦЭМ!$A$39:$A$782,$A163,СВЦЭМ!$B$39:$B$782,D$143)+'СЕТ СН'!$F$15</f>
        <v>423.56568750000002</v>
      </c>
      <c r="E163" s="36">
        <f>SUMIFS(СВЦЭМ!$E$39:$E$782,СВЦЭМ!$A$39:$A$782,$A163,СВЦЭМ!$B$39:$B$782,E$143)+'СЕТ СН'!$F$15</f>
        <v>424.97921358999997</v>
      </c>
      <c r="F163" s="36">
        <f>SUMIFS(СВЦЭМ!$E$39:$E$782,СВЦЭМ!$A$39:$A$782,$A163,СВЦЭМ!$B$39:$B$782,F$143)+'СЕТ СН'!$F$15</f>
        <v>419.02721279000002</v>
      </c>
      <c r="G163" s="36">
        <f>SUMIFS(СВЦЭМ!$E$39:$E$782,СВЦЭМ!$A$39:$A$782,$A163,СВЦЭМ!$B$39:$B$782,G$143)+'СЕТ СН'!$F$15</f>
        <v>416.79233133999998</v>
      </c>
      <c r="H163" s="36">
        <f>SUMIFS(СВЦЭМ!$E$39:$E$782,СВЦЭМ!$A$39:$A$782,$A163,СВЦЭМ!$B$39:$B$782,H$143)+'СЕТ СН'!$F$15</f>
        <v>408.00665205000001</v>
      </c>
      <c r="I163" s="36">
        <f>SUMIFS(СВЦЭМ!$E$39:$E$782,СВЦЭМ!$A$39:$A$782,$A163,СВЦЭМ!$B$39:$B$782,I$143)+'СЕТ СН'!$F$15</f>
        <v>395.21893598999998</v>
      </c>
      <c r="J163" s="36">
        <f>SUMIFS(СВЦЭМ!$E$39:$E$782,СВЦЭМ!$A$39:$A$782,$A163,СВЦЭМ!$B$39:$B$782,J$143)+'СЕТ СН'!$F$15</f>
        <v>386.87858417000001</v>
      </c>
      <c r="K163" s="36">
        <f>SUMIFS(СВЦЭМ!$E$39:$E$782,СВЦЭМ!$A$39:$A$782,$A163,СВЦЭМ!$B$39:$B$782,K$143)+'СЕТ СН'!$F$15</f>
        <v>377.80735694999998</v>
      </c>
      <c r="L163" s="36">
        <f>SUMIFS(СВЦЭМ!$E$39:$E$782,СВЦЭМ!$A$39:$A$782,$A163,СВЦЭМ!$B$39:$B$782,L$143)+'СЕТ СН'!$F$15</f>
        <v>373.11296074000001</v>
      </c>
      <c r="M163" s="36">
        <f>SUMIFS(СВЦЭМ!$E$39:$E$782,СВЦЭМ!$A$39:$A$782,$A163,СВЦЭМ!$B$39:$B$782,M$143)+'СЕТ СН'!$F$15</f>
        <v>378.14752303</v>
      </c>
      <c r="N163" s="36">
        <f>SUMIFS(СВЦЭМ!$E$39:$E$782,СВЦЭМ!$A$39:$A$782,$A163,СВЦЭМ!$B$39:$B$782,N$143)+'СЕТ СН'!$F$15</f>
        <v>382.76963396999997</v>
      </c>
      <c r="O163" s="36">
        <f>SUMIFS(СВЦЭМ!$E$39:$E$782,СВЦЭМ!$A$39:$A$782,$A163,СВЦЭМ!$B$39:$B$782,O$143)+'СЕТ СН'!$F$15</f>
        <v>385.91597553999998</v>
      </c>
      <c r="P163" s="36">
        <f>SUMIFS(СВЦЭМ!$E$39:$E$782,СВЦЭМ!$A$39:$A$782,$A163,СВЦЭМ!$B$39:$B$782,P$143)+'СЕТ СН'!$F$15</f>
        <v>387.03548002000002</v>
      </c>
      <c r="Q163" s="36">
        <f>SUMIFS(СВЦЭМ!$E$39:$E$782,СВЦЭМ!$A$39:$A$782,$A163,СВЦЭМ!$B$39:$B$782,Q$143)+'СЕТ СН'!$F$15</f>
        <v>385.48027367999998</v>
      </c>
      <c r="R163" s="36">
        <f>SUMIFS(СВЦЭМ!$E$39:$E$782,СВЦЭМ!$A$39:$A$782,$A163,СВЦЭМ!$B$39:$B$782,R$143)+'СЕТ СН'!$F$15</f>
        <v>394.85510768</v>
      </c>
      <c r="S163" s="36">
        <f>SUMIFS(СВЦЭМ!$E$39:$E$782,СВЦЭМ!$A$39:$A$782,$A163,СВЦЭМ!$B$39:$B$782,S$143)+'СЕТ СН'!$F$15</f>
        <v>397.77886819000003</v>
      </c>
      <c r="T163" s="36">
        <f>SUMIFS(СВЦЭМ!$E$39:$E$782,СВЦЭМ!$A$39:$A$782,$A163,СВЦЭМ!$B$39:$B$782,T$143)+'СЕТ СН'!$F$15</f>
        <v>390.52525343999997</v>
      </c>
      <c r="U163" s="36">
        <f>SUMIFS(СВЦЭМ!$E$39:$E$782,СВЦЭМ!$A$39:$A$782,$A163,СВЦЭМ!$B$39:$B$782,U$143)+'СЕТ СН'!$F$15</f>
        <v>383.36925775999998</v>
      </c>
      <c r="V163" s="36">
        <f>SUMIFS(СВЦЭМ!$E$39:$E$782,СВЦЭМ!$A$39:$A$782,$A163,СВЦЭМ!$B$39:$B$782,V$143)+'СЕТ СН'!$F$15</f>
        <v>387.37994015999999</v>
      </c>
      <c r="W163" s="36">
        <f>SUMIFS(СВЦЭМ!$E$39:$E$782,СВЦЭМ!$A$39:$A$782,$A163,СВЦЭМ!$B$39:$B$782,W$143)+'СЕТ СН'!$F$15</f>
        <v>390.22895863999997</v>
      </c>
      <c r="X163" s="36">
        <f>SUMIFS(СВЦЭМ!$E$39:$E$782,СВЦЭМ!$A$39:$A$782,$A163,СВЦЭМ!$B$39:$B$782,X$143)+'СЕТ СН'!$F$15</f>
        <v>399.32821261999999</v>
      </c>
      <c r="Y163" s="36">
        <f>SUMIFS(СВЦЭМ!$E$39:$E$782,СВЦЭМ!$A$39:$A$782,$A163,СВЦЭМ!$B$39:$B$782,Y$143)+'СЕТ СН'!$F$15</f>
        <v>405.11146982000002</v>
      </c>
    </row>
    <row r="164" spans="1:27" ht="15.75" x14ac:dyDescent="0.2">
      <c r="A164" s="35">
        <f t="shared" si="4"/>
        <v>44978</v>
      </c>
      <c r="B164" s="36">
        <f>SUMIFS(СВЦЭМ!$E$39:$E$782,СВЦЭМ!$A$39:$A$782,$A164,СВЦЭМ!$B$39:$B$782,B$143)+'СЕТ СН'!$F$15</f>
        <v>413.94191387000001</v>
      </c>
      <c r="C164" s="36">
        <f>SUMIFS(СВЦЭМ!$E$39:$E$782,СВЦЭМ!$A$39:$A$782,$A164,СВЦЭМ!$B$39:$B$782,C$143)+'СЕТ СН'!$F$15</f>
        <v>421.63353990000002</v>
      </c>
      <c r="D164" s="36">
        <f>SUMIFS(СВЦЭМ!$E$39:$E$782,СВЦЭМ!$A$39:$A$782,$A164,СВЦЭМ!$B$39:$B$782,D$143)+'СЕТ СН'!$F$15</f>
        <v>423.60371700000002</v>
      </c>
      <c r="E164" s="36">
        <f>SUMIFS(СВЦЭМ!$E$39:$E$782,СВЦЭМ!$A$39:$A$782,$A164,СВЦЭМ!$B$39:$B$782,E$143)+'СЕТ СН'!$F$15</f>
        <v>423.47486474999999</v>
      </c>
      <c r="F164" s="36">
        <f>SUMIFS(СВЦЭМ!$E$39:$E$782,СВЦЭМ!$A$39:$A$782,$A164,СВЦЭМ!$B$39:$B$782,F$143)+'СЕТ СН'!$F$15</f>
        <v>418.93714287</v>
      </c>
      <c r="G164" s="36">
        <f>SUMIFS(СВЦЭМ!$E$39:$E$782,СВЦЭМ!$A$39:$A$782,$A164,СВЦЭМ!$B$39:$B$782,G$143)+'СЕТ СН'!$F$15</f>
        <v>401.01688030000003</v>
      </c>
      <c r="H164" s="36">
        <f>SUMIFS(СВЦЭМ!$E$39:$E$782,СВЦЭМ!$A$39:$A$782,$A164,СВЦЭМ!$B$39:$B$782,H$143)+'СЕТ СН'!$F$15</f>
        <v>389.59113136000002</v>
      </c>
      <c r="I164" s="36">
        <f>SUMIFS(СВЦЭМ!$E$39:$E$782,СВЦЭМ!$A$39:$A$782,$A164,СВЦЭМ!$B$39:$B$782,I$143)+'СЕТ СН'!$F$15</f>
        <v>382.71066148</v>
      </c>
      <c r="J164" s="36">
        <f>SUMIFS(СВЦЭМ!$E$39:$E$782,СВЦЭМ!$A$39:$A$782,$A164,СВЦЭМ!$B$39:$B$782,J$143)+'СЕТ СН'!$F$15</f>
        <v>374.89825094999998</v>
      </c>
      <c r="K164" s="36">
        <f>SUMIFS(СВЦЭМ!$E$39:$E$782,СВЦЭМ!$A$39:$A$782,$A164,СВЦЭМ!$B$39:$B$782,K$143)+'СЕТ СН'!$F$15</f>
        <v>371.65062081999997</v>
      </c>
      <c r="L164" s="36">
        <f>SUMIFS(СВЦЭМ!$E$39:$E$782,СВЦЭМ!$A$39:$A$782,$A164,СВЦЭМ!$B$39:$B$782,L$143)+'СЕТ СН'!$F$15</f>
        <v>375.27041247</v>
      </c>
      <c r="M164" s="36">
        <f>SUMIFS(СВЦЭМ!$E$39:$E$782,СВЦЭМ!$A$39:$A$782,$A164,СВЦЭМ!$B$39:$B$782,M$143)+'СЕТ СН'!$F$15</f>
        <v>384.15093429000001</v>
      </c>
      <c r="N164" s="36">
        <f>SUMIFS(СВЦЭМ!$E$39:$E$782,СВЦЭМ!$A$39:$A$782,$A164,СВЦЭМ!$B$39:$B$782,N$143)+'СЕТ СН'!$F$15</f>
        <v>390.71518445999999</v>
      </c>
      <c r="O164" s="36">
        <f>SUMIFS(СВЦЭМ!$E$39:$E$782,СВЦЭМ!$A$39:$A$782,$A164,СВЦЭМ!$B$39:$B$782,O$143)+'СЕТ СН'!$F$15</f>
        <v>396.69960594000003</v>
      </c>
      <c r="P164" s="36">
        <f>SUMIFS(СВЦЭМ!$E$39:$E$782,СВЦЭМ!$A$39:$A$782,$A164,СВЦЭМ!$B$39:$B$782,P$143)+'СЕТ СН'!$F$15</f>
        <v>399.30636192999998</v>
      </c>
      <c r="Q164" s="36">
        <f>SUMIFS(СВЦЭМ!$E$39:$E$782,СВЦЭМ!$A$39:$A$782,$A164,СВЦЭМ!$B$39:$B$782,Q$143)+'СЕТ СН'!$F$15</f>
        <v>395.15807192</v>
      </c>
      <c r="R164" s="36">
        <f>SUMIFS(СВЦЭМ!$E$39:$E$782,СВЦЭМ!$A$39:$A$782,$A164,СВЦЭМ!$B$39:$B$782,R$143)+'СЕТ СН'!$F$15</f>
        <v>387.22760115</v>
      </c>
      <c r="S164" s="36">
        <f>SUMIFS(СВЦЭМ!$E$39:$E$782,СВЦЭМ!$A$39:$A$782,$A164,СВЦЭМ!$B$39:$B$782,S$143)+'СЕТ СН'!$F$15</f>
        <v>378.51928534000001</v>
      </c>
      <c r="T164" s="36">
        <f>SUMIFS(СВЦЭМ!$E$39:$E$782,СВЦЭМ!$A$39:$A$782,$A164,СВЦЭМ!$B$39:$B$782,T$143)+'СЕТ СН'!$F$15</f>
        <v>372.6221577</v>
      </c>
      <c r="U164" s="36">
        <f>SUMIFS(СВЦЭМ!$E$39:$E$782,СВЦЭМ!$A$39:$A$782,$A164,СВЦЭМ!$B$39:$B$782,U$143)+'СЕТ СН'!$F$15</f>
        <v>375.76419164999999</v>
      </c>
      <c r="V164" s="36">
        <f>SUMIFS(СВЦЭМ!$E$39:$E$782,СВЦЭМ!$A$39:$A$782,$A164,СВЦЭМ!$B$39:$B$782,V$143)+'СЕТ СН'!$F$15</f>
        <v>375.29991877999998</v>
      </c>
      <c r="W164" s="36">
        <f>SUMIFS(СВЦЭМ!$E$39:$E$782,СВЦЭМ!$A$39:$A$782,$A164,СВЦЭМ!$B$39:$B$782,W$143)+'СЕТ СН'!$F$15</f>
        <v>382.69158707000003</v>
      </c>
      <c r="X164" s="36">
        <f>SUMIFS(СВЦЭМ!$E$39:$E$782,СВЦЭМ!$A$39:$A$782,$A164,СВЦЭМ!$B$39:$B$782,X$143)+'СЕТ СН'!$F$15</f>
        <v>389.31800585000002</v>
      </c>
      <c r="Y164" s="36">
        <f>SUMIFS(СВЦЭМ!$E$39:$E$782,СВЦЭМ!$A$39:$A$782,$A164,СВЦЭМ!$B$39:$B$782,Y$143)+'СЕТ СН'!$F$15</f>
        <v>403.69934805000003</v>
      </c>
    </row>
    <row r="165" spans="1:27" ht="15.75" x14ac:dyDescent="0.2">
      <c r="A165" s="35">
        <f t="shared" si="4"/>
        <v>44979</v>
      </c>
      <c r="B165" s="36">
        <f>SUMIFS(СВЦЭМ!$E$39:$E$782,СВЦЭМ!$A$39:$A$782,$A165,СВЦЭМ!$B$39:$B$782,B$143)+'СЕТ СН'!$F$15</f>
        <v>417.46092544999999</v>
      </c>
      <c r="C165" s="36">
        <f>SUMIFS(СВЦЭМ!$E$39:$E$782,СВЦЭМ!$A$39:$A$782,$A165,СВЦЭМ!$B$39:$B$782,C$143)+'СЕТ СН'!$F$15</f>
        <v>429.93916340999999</v>
      </c>
      <c r="D165" s="36">
        <f>SUMIFS(СВЦЭМ!$E$39:$E$782,СВЦЭМ!$A$39:$A$782,$A165,СВЦЭМ!$B$39:$B$782,D$143)+'СЕТ СН'!$F$15</f>
        <v>431.9278592</v>
      </c>
      <c r="E165" s="36">
        <f>SUMIFS(СВЦЭМ!$E$39:$E$782,СВЦЭМ!$A$39:$A$782,$A165,СВЦЭМ!$B$39:$B$782,E$143)+'СЕТ СН'!$F$15</f>
        <v>430.83087841000003</v>
      </c>
      <c r="F165" s="36">
        <f>SUMIFS(СВЦЭМ!$E$39:$E$782,СВЦЭМ!$A$39:$A$782,$A165,СВЦЭМ!$B$39:$B$782,F$143)+'СЕТ СН'!$F$15</f>
        <v>423.87840460000001</v>
      </c>
      <c r="G165" s="36">
        <f>SUMIFS(СВЦЭМ!$E$39:$E$782,СВЦЭМ!$A$39:$A$782,$A165,СВЦЭМ!$B$39:$B$782,G$143)+'СЕТ СН'!$F$15</f>
        <v>406.49011161999999</v>
      </c>
      <c r="H165" s="36">
        <f>SUMIFS(СВЦЭМ!$E$39:$E$782,СВЦЭМ!$A$39:$A$782,$A165,СВЦЭМ!$B$39:$B$782,H$143)+'СЕТ СН'!$F$15</f>
        <v>385.61191907</v>
      </c>
      <c r="I165" s="36">
        <f>SUMIFS(СВЦЭМ!$E$39:$E$782,СВЦЭМ!$A$39:$A$782,$A165,СВЦЭМ!$B$39:$B$782,I$143)+'СЕТ СН'!$F$15</f>
        <v>379.72930566999997</v>
      </c>
      <c r="J165" s="36">
        <f>SUMIFS(СВЦЭМ!$E$39:$E$782,СВЦЭМ!$A$39:$A$782,$A165,СВЦЭМ!$B$39:$B$782,J$143)+'СЕТ СН'!$F$15</f>
        <v>377.83372872000001</v>
      </c>
      <c r="K165" s="36">
        <f>SUMIFS(СВЦЭМ!$E$39:$E$782,СВЦЭМ!$A$39:$A$782,$A165,СВЦЭМ!$B$39:$B$782,K$143)+'СЕТ СН'!$F$15</f>
        <v>374.92408709</v>
      </c>
      <c r="L165" s="36">
        <f>SUMIFS(СВЦЭМ!$E$39:$E$782,СВЦЭМ!$A$39:$A$782,$A165,СВЦЭМ!$B$39:$B$782,L$143)+'СЕТ СН'!$F$15</f>
        <v>375.14075251000003</v>
      </c>
      <c r="M165" s="36">
        <f>SUMIFS(СВЦЭМ!$E$39:$E$782,СВЦЭМ!$A$39:$A$782,$A165,СВЦЭМ!$B$39:$B$782,M$143)+'СЕТ СН'!$F$15</f>
        <v>383.54744602</v>
      </c>
      <c r="N165" s="36">
        <f>SUMIFS(СВЦЭМ!$E$39:$E$782,СВЦЭМ!$A$39:$A$782,$A165,СВЦЭМ!$B$39:$B$782,N$143)+'СЕТ СН'!$F$15</f>
        <v>391.68232626000002</v>
      </c>
      <c r="O165" s="36">
        <f>SUMIFS(СВЦЭМ!$E$39:$E$782,СВЦЭМ!$A$39:$A$782,$A165,СВЦЭМ!$B$39:$B$782,O$143)+'СЕТ СН'!$F$15</f>
        <v>387.38428876</v>
      </c>
      <c r="P165" s="36">
        <f>SUMIFS(СВЦЭМ!$E$39:$E$782,СВЦЭМ!$A$39:$A$782,$A165,СВЦЭМ!$B$39:$B$782,P$143)+'СЕТ СН'!$F$15</f>
        <v>389.26772354000002</v>
      </c>
      <c r="Q165" s="36">
        <f>SUMIFS(СВЦЭМ!$E$39:$E$782,СВЦЭМ!$A$39:$A$782,$A165,СВЦЭМ!$B$39:$B$782,Q$143)+'СЕТ СН'!$F$15</f>
        <v>392.22990105000002</v>
      </c>
      <c r="R165" s="36">
        <f>SUMIFS(СВЦЭМ!$E$39:$E$782,СВЦЭМ!$A$39:$A$782,$A165,СВЦЭМ!$B$39:$B$782,R$143)+'СЕТ СН'!$F$15</f>
        <v>385.46450041000003</v>
      </c>
      <c r="S165" s="36">
        <f>SUMIFS(СВЦЭМ!$E$39:$E$782,СВЦЭМ!$A$39:$A$782,$A165,СВЦЭМ!$B$39:$B$782,S$143)+'СЕТ СН'!$F$15</f>
        <v>377.13545768</v>
      </c>
      <c r="T165" s="36">
        <f>SUMIFS(СВЦЭМ!$E$39:$E$782,СВЦЭМ!$A$39:$A$782,$A165,СВЦЭМ!$B$39:$B$782,T$143)+'СЕТ СН'!$F$15</f>
        <v>372.66175039000001</v>
      </c>
      <c r="U165" s="36">
        <f>SUMIFS(СВЦЭМ!$E$39:$E$782,СВЦЭМ!$A$39:$A$782,$A165,СВЦЭМ!$B$39:$B$782,U$143)+'СЕТ СН'!$F$15</f>
        <v>380.77293233</v>
      </c>
      <c r="V165" s="36">
        <f>SUMIFS(СВЦЭМ!$E$39:$E$782,СВЦЭМ!$A$39:$A$782,$A165,СВЦЭМ!$B$39:$B$782,V$143)+'СЕТ СН'!$F$15</f>
        <v>383.24769695999998</v>
      </c>
      <c r="W165" s="36">
        <f>SUMIFS(СВЦЭМ!$E$39:$E$782,СВЦЭМ!$A$39:$A$782,$A165,СВЦЭМ!$B$39:$B$782,W$143)+'СЕТ СН'!$F$15</f>
        <v>390.58628478000003</v>
      </c>
      <c r="X165" s="36">
        <f>SUMIFS(СВЦЭМ!$E$39:$E$782,СВЦЭМ!$A$39:$A$782,$A165,СВЦЭМ!$B$39:$B$782,X$143)+'СЕТ СН'!$F$15</f>
        <v>397.59480165000002</v>
      </c>
      <c r="Y165" s="36">
        <f>SUMIFS(СВЦЭМ!$E$39:$E$782,СВЦЭМ!$A$39:$A$782,$A165,СВЦЭМ!$B$39:$B$782,Y$143)+'СЕТ СН'!$F$15</f>
        <v>405.28820117999999</v>
      </c>
    </row>
    <row r="166" spans="1:27" ht="15.75" x14ac:dyDescent="0.2">
      <c r="A166" s="35">
        <f t="shared" si="4"/>
        <v>44980</v>
      </c>
      <c r="B166" s="36">
        <f>SUMIFS(СВЦЭМ!$E$39:$E$782,СВЦЭМ!$A$39:$A$782,$A166,СВЦЭМ!$B$39:$B$782,B$143)+'СЕТ СН'!$F$15</f>
        <v>414.50121292</v>
      </c>
      <c r="C166" s="36">
        <f>SUMIFS(СВЦЭМ!$E$39:$E$782,СВЦЭМ!$A$39:$A$782,$A166,СВЦЭМ!$B$39:$B$782,C$143)+'СЕТ СН'!$F$15</f>
        <v>407.97053765999999</v>
      </c>
      <c r="D166" s="36">
        <f>SUMIFS(СВЦЭМ!$E$39:$E$782,СВЦЭМ!$A$39:$A$782,$A166,СВЦЭМ!$B$39:$B$782,D$143)+'СЕТ СН'!$F$15</f>
        <v>409.06249437999998</v>
      </c>
      <c r="E166" s="36">
        <f>SUMIFS(СВЦЭМ!$E$39:$E$782,СВЦЭМ!$A$39:$A$782,$A166,СВЦЭМ!$B$39:$B$782,E$143)+'СЕТ СН'!$F$15</f>
        <v>410.21471838000002</v>
      </c>
      <c r="F166" s="36">
        <f>SUMIFS(СВЦЭМ!$E$39:$E$782,СВЦЭМ!$A$39:$A$782,$A166,СВЦЭМ!$B$39:$B$782,F$143)+'СЕТ СН'!$F$15</f>
        <v>409.37789341000001</v>
      </c>
      <c r="G166" s="36">
        <f>SUMIFS(СВЦЭМ!$E$39:$E$782,СВЦЭМ!$A$39:$A$782,$A166,СВЦЭМ!$B$39:$B$782,G$143)+'СЕТ СН'!$F$15</f>
        <v>404.89037519999999</v>
      </c>
      <c r="H166" s="36">
        <f>SUMIFS(СВЦЭМ!$E$39:$E$782,СВЦЭМ!$A$39:$A$782,$A166,СВЦЭМ!$B$39:$B$782,H$143)+'СЕТ СН'!$F$15</f>
        <v>391.76169326000002</v>
      </c>
      <c r="I166" s="36">
        <f>SUMIFS(СВЦЭМ!$E$39:$E$782,СВЦЭМ!$A$39:$A$782,$A166,СВЦЭМ!$B$39:$B$782,I$143)+'СЕТ СН'!$F$15</f>
        <v>372.72245948</v>
      </c>
      <c r="J166" s="36">
        <f>SUMIFS(СВЦЭМ!$E$39:$E$782,СВЦЭМ!$A$39:$A$782,$A166,СВЦЭМ!$B$39:$B$782,J$143)+'СЕТ СН'!$F$15</f>
        <v>356.49485233000001</v>
      </c>
      <c r="K166" s="36">
        <f>SUMIFS(СВЦЭМ!$E$39:$E$782,СВЦЭМ!$A$39:$A$782,$A166,СВЦЭМ!$B$39:$B$782,K$143)+'СЕТ СН'!$F$15</f>
        <v>352.51572533000001</v>
      </c>
      <c r="L166" s="36">
        <f>SUMIFS(СВЦЭМ!$E$39:$E$782,СВЦЭМ!$A$39:$A$782,$A166,СВЦЭМ!$B$39:$B$782,L$143)+'СЕТ СН'!$F$15</f>
        <v>359.92741640000003</v>
      </c>
      <c r="M166" s="36">
        <f>SUMIFS(СВЦЭМ!$E$39:$E$782,СВЦЭМ!$A$39:$A$782,$A166,СВЦЭМ!$B$39:$B$782,M$143)+'СЕТ СН'!$F$15</f>
        <v>362.78820966000001</v>
      </c>
      <c r="N166" s="36">
        <f>SUMIFS(СВЦЭМ!$E$39:$E$782,СВЦЭМ!$A$39:$A$782,$A166,СВЦЭМ!$B$39:$B$782,N$143)+'СЕТ СН'!$F$15</f>
        <v>373.47043821</v>
      </c>
      <c r="O166" s="36">
        <f>SUMIFS(СВЦЭМ!$E$39:$E$782,СВЦЭМ!$A$39:$A$782,$A166,СВЦЭМ!$B$39:$B$782,O$143)+'СЕТ СН'!$F$15</f>
        <v>375.44797290999998</v>
      </c>
      <c r="P166" s="36">
        <f>SUMIFS(СВЦЭМ!$E$39:$E$782,СВЦЭМ!$A$39:$A$782,$A166,СВЦЭМ!$B$39:$B$782,P$143)+'СЕТ СН'!$F$15</f>
        <v>380.95031205999999</v>
      </c>
      <c r="Q166" s="36">
        <f>SUMIFS(СВЦЭМ!$E$39:$E$782,СВЦЭМ!$A$39:$A$782,$A166,СВЦЭМ!$B$39:$B$782,Q$143)+'СЕТ СН'!$F$15</f>
        <v>379.31871990000002</v>
      </c>
      <c r="R166" s="36">
        <f>SUMIFS(СВЦЭМ!$E$39:$E$782,СВЦЭМ!$A$39:$A$782,$A166,СВЦЭМ!$B$39:$B$782,R$143)+'СЕТ СН'!$F$15</f>
        <v>378.22551478000003</v>
      </c>
      <c r="S166" s="36">
        <f>SUMIFS(СВЦЭМ!$E$39:$E$782,СВЦЭМ!$A$39:$A$782,$A166,СВЦЭМ!$B$39:$B$782,S$143)+'СЕТ СН'!$F$15</f>
        <v>371.62328982000002</v>
      </c>
      <c r="T166" s="36">
        <f>SUMIFS(СВЦЭМ!$E$39:$E$782,СВЦЭМ!$A$39:$A$782,$A166,СВЦЭМ!$B$39:$B$782,T$143)+'СЕТ СН'!$F$15</f>
        <v>360.25809084000002</v>
      </c>
      <c r="U166" s="36">
        <f>SUMIFS(СВЦЭМ!$E$39:$E$782,СВЦЭМ!$A$39:$A$782,$A166,СВЦЭМ!$B$39:$B$782,U$143)+'СЕТ СН'!$F$15</f>
        <v>358.15386785999999</v>
      </c>
      <c r="V166" s="36">
        <f>SUMIFS(СВЦЭМ!$E$39:$E$782,СВЦЭМ!$A$39:$A$782,$A166,СВЦЭМ!$B$39:$B$782,V$143)+'СЕТ СН'!$F$15</f>
        <v>361.60333935</v>
      </c>
      <c r="W166" s="36">
        <f>SUMIFS(СВЦЭМ!$E$39:$E$782,СВЦЭМ!$A$39:$A$782,$A166,СВЦЭМ!$B$39:$B$782,W$143)+'СЕТ СН'!$F$15</f>
        <v>369.47602372</v>
      </c>
      <c r="X166" s="36">
        <f>SUMIFS(СВЦЭМ!$E$39:$E$782,СВЦЭМ!$A$39:$A$782,$A166,СВЦЭМ!$B$39:$B$782,X$143)+'СЕТ СН'!$F$15</f>
        <v>377.33481957999999</v>
      </c>
      <c r="Y166" s="36">
        <f>SUMIFS(СВЦЭМ!$E$39:$E$782,СВЦЭМ!$A$39:$A$782,$A166,СВЦЭМ!$B$39:$B$782,Y$143)+'СЕТ СН'!$F$15</f>
        <v>388.45069272000001</v>
      </c>
    </row>
    <row r="167" spans="1:27" ht="15.75" x14ac:dyDescent="0.2">
      <c r="A167" s="35">
        <f t="shared" si="4"/>
        <v>44981</v>
      </c>
      <c r="B167" s="36">
        <f>SUMIFS(СВЦЭМ!$E$39:$E$782,СВЦЭМ!$A$39:$A$782,$A167,СВЦЭМ!$B$39:$B$782,B$143)+'СЕТ СН'!$F$15</f>
        <v>385.77261322999999</v>
      </c>
      <c r="C167" s="36">
        <f>SUMIFS(СВЦЭМ!$E$39:$E$782,СВЦЭМ!$A$39:$A$782,$A167,СВЦЭМ!$B$39:$B$782,C$143)+'СЕТ СН'!$F$15</f>
        <v>386.00027187000001</v>
      </c>
      <c r="D167" s="36">
        <f>SUMIFS(СВЦЭМ!$E$39:$E$782,СВЦЭМ!$A$39:$A$782,$A167,СВЦЭМ!$B$39:$B$782,D$143)+'СЕТ СН'!$F$15</f>
        <v>373.82943720999998</v>
      </c>
      <c r="E167" s="36">
        <f>SUMIFS(СВЦЭМ!$E$39:$E$782,СВЦЭМ!$A$39:$A$782,$A167,СВЦЭМ!$B$39:$B$782,E$143)+'СЕТ СН'!$F$15</f>
        <v>362.97793927999999</v>
      </c>
      <c r="F167" s="36">
        <f>SUMIFS(СВЦЭМ!$E$39:$E$782,СВЦЭМ!$A$39:$A$782,$A167,СВЦЭМ!$B$39:$B$782,F$143)+'СЕТ СН'!$F$15</f>
        <v>366.01643881000001</v>
      </c>
      <c r="G167" s="36">
        <f>SUMIFS(СВЦЭМ!$E$39:$E$782,СВЦЭМ!$A$39:$A$782,$A167,СВЦЭМ!$B$39:$B$782,G$143)+'СЕТ СН'!$F$15</f>
        <v>371.83078012999999</v>
      </c>
      <c r="H167" s="36">
        <f>SUMIFS(СВЦЭМ!$E$39:$E$782,СВЦЭМ!$A$39:$A$782,$A167,СВЦЭМ!$B$39:$B$782,H$143)+'СЕТ СН'!$F$15</f>
        <v>374.63130703000002</v>
      </c>
      <c r="I167" s="36">
        <f>SUMIFS(СВЦЭМ!$E$39:$E$782,СВЦЭМ!$A$39:$A$782,$A167,СВЦЭМ!$B$39:$B$782,I$143)+'СЕТ СН'!$F$15</f>
        <v>367.54875046000001</v>
      </c>
      <c r="J167" s="36">
        <f>SUMIFS(СВЦЭМ!$E$39:$E$782,СВЦЭМ!$A$39:$A$782,$A167,СВЦЭМ!$B$39:$B$782,J$143)+'СЕТ СН'!$F$15</f>
        <v>355.08781359</v>
      </c>
      <c r="K167" s="36">
        <f>SUMIFS(СВЦЭМ!$E$39:$E$782,СВЦЭМ!$A$39:$A$782,$A167,СВЦЭМ!$B$39:$B$782,K$143)+'СЕТ СН'!$F$15</f>
        <v>352.73558652999998</v>
      </c>
      <c r="L167" s="36">
        <f>SUMIFS(СВЦЭМ!$E$39:$E$782,СВЦЭМ!$A$39:$A$782,$A167,СВЦЭМ!$B$39:$B$782,L$143)+'СЕТ СН'!$F$15</f>
        <v>354.85651152000003</v>
      </c>
      <c r="M167" s="36">
        <f>SUMIFS(СВЦЭМ!$E$39:$E$782,СВЦЭМ!$A$39:$A$782,$A167,СВЦЭМ!$B$39:$B$782,M$143)+'СЕТ СН'!$F$15</f>
        <v>357.23501959999999</v>
      </c>
      <c r="N167" s="36">
        <f>SUMIFS(СВЦЭМ!$E$39:$E$782,СВЦЭМ!$A$39:$A$782,$A167,СВЦЭМ!$B$39:$B$782,N$143)+'СЕТ СН'!$F$15</f>
        <v>356.88514866999998</v>
      </c>
      <c r="O167" s="36">
        <f>SUMIFS(СВЦЭМ!$E$39:$E$782,СВЦЭМ!$A$39:$A$782,$A167,СВЦЭМ!$B$39:$B$782,O$143)+'СЕТ СН'!$F$15</f>
        <v>362.69554908999999</v>
      </c>
      <c r="P167" s="36">
        <f>SUMIFS(СВЦЭМ!$E$39:$E$782,СВЦЭМ!$A$39:$A$782,$A167,СВЦЭМ!$B$39:$B$782,P$143)+'СЕТ СН'!$F$15</f>
        <v>362.44387126999999</v>
      </c>
      <c r="Q167" s="36">
        <f>SUMIFS(СВЦЭМ!$E$39:$E$782,СВЦЭМ!$A$39:$A$782,$A167,СВЦЭМ!$B$39:$B$782,Q$143)+'СЕТ СН'!$F$15</f>
        <v>363.44176680999999</v>
      </c>
      <c r="R167" s="36">
        <f>SUMIFS(СВЦЭМ!$E$39:$E$782,СВЦЭМ!$A$39:$A$782,$A167,СВЦЭМ!$B$39:$B$782,R$143)+'СЕТ СН'!$F$15</f>
        <v>361.46482033000001</v>
      </c>
      <c r="S167" s="36">
        <f>SUMIFS(СВЦЭМ!$E$39:$E$782,СВЦЭМ!$A$39:$A$782,$A167,СВЦЭМ!$B$39:$B$782,S$143)+'СЕТ СН'!$F$15</f>
        <v>360.13088828000002</v>
      </c>
      <c r="T167" s="36">
        <f>SUMIFS(СВЦЭМ!$E$39:$E$782,СВЦЭМ!$A$39:$A$782,$A167,СВЦЭМ!$B$39:$B$782,T$143)+'СЕТ СН'!$F$15</f>
        <v>352.06778458999997</v>
      </c>
      <c r="U167" s="36">
        <f>SUMIFS(СВЦЭМ!$E$39:$E$782,СВЦЭМ!$A$39:$A$782,$A167,СВЦЭМ!$B$39:$B$782,U$143)+'СЕТ СН'!$F$15</f>
        <v>352.98938813000001</v>
      </c>
      <c r="V167" s="36">
        <f>SUMIFS(СВЦЭМ!$E$39:$E$782,СВЦЭМ!$A$39:$A$782,$A167,СВЦЭМ!$B$39:$B$782,V$143)+'СЕТ СН'!$F$15</f>
        <v>356.38903197000002</v>
      </c>
      <c r="W167" s="36">
        <f>SUMIFS(СВЦЭМ!$E$39:$E$782,СВЦЭМ!$A$39:$A$782,$A167,СВЦЭМ!$B$39:$B$782,W$143)+'СЕТ СН'!$F$15</f>
        <v>353.65954270999998</v>
      </c>
      <c r="X167" s="36">
        <f>SUMIFS(СВЦЭМ!$E$39:$E$782,СВЦЭМ!$A$39:$A$782,$A167,СВЦЭМ!$B$39:$B$782,X$143)+'СЕТ СН'!$F$15</f>
        <v>360.75048966000003</v>
      </c>
      <c r="Y167" s="36">
        <f>SUMIFS(СВЦЭМ!$E$39:$E$782,СВЦЭМ!$A$39:$A$782,$A167,СВЦЭМ!$B$39:$B$782,Y$143)+'СЕТ СН'!$F$15</f>
        <v>365.02406231999998</v>
      </c>
    </row>
    <row r="168" spans="1:27" ht="15.75" x14ac:dyDescent="0.2">
      <c r="A168" s="35">
        <f t="shared" si="4"/>
        <v>44982</v>
      </c>
      <c r="B168" s="36">
        <f>SUMIFS(СВЦЭМ!$E$39:$E$782,СВЦЭМ!$A$39:$A$782,$A168,СВЦЭМ!$B$39:$B$782,B$143)+'СЕТ СН'!$F$15</f>
        <v>413.87190901999998</v>
      </c>
      <c r="C168" s="36">
        <f>SUMIFS(СВЦЭМ!$E$39:$E$782,СВЦЭМ!$A$39:$A$782,$A168,СВЦЭМ!$B$39:$B$782,C$143)+'СЕТ СН'!$F$15</f>
        <v>416.13740412999999</v>
      </c>
      <c r="D168" s="36">
        <f>SUMIFS(СВЦЭМ!$E$39:$E$782,СВЦЭМ!$A$39:$A$782,$A168,СВЦЭМ!$B$39:$B$782,D$143)+'СЕТ СН'!$F$15</f>
        <v>418.51163453999999</v>
      </c>
      <c r="E168" s="36">
        <f>SUMIFS(СВЦЭМ!$E$39:$E$782,СВЦЭМ!$A$39:$A$782,$A168,СВЦЭМ!$B$39:$B$782,E$143)+'СЕТ СН'!$F$15</f>
        <v>417.68998417</v>
      </c>
      <c r="F168" s="36">
        <f>SUMIFS(СВЦЭМ!$E$39:$E$782,СВЦЭМ!$A$39:$A$782,$A168,СВЦЭМ!$B$39:$B$782,F$143)+'СЕТ СН'!$F$15</f>
        <v>415.51693269999998</v>
      </c>
      <c r="G168" s="36">
        <f>SUMIFS(СВЦЭМ!$E$39:$E$782,СВЦЭМ!$A$39:$A$782,$A168,СВЦЭМ!$B$39:$B$782,G$143)+'СЕТ СН'!$F$15</f>
        <v>409.16517377999998</v>
      </c>
      <c r="H168" s="36">
        <f>SUMIFS(СВЦЭМ!$E$39:$E$782,СВЦЭМ!$A$39:$A$782,$A168,СВЦЭМ!$B$39:$B$782,H$143)+'СЕТ СН'!$F$15</f>
        <v>400.31092613999999</v>
      </c>
      <c r="I168" s="36">
        <f>SUMIFS(СВЦЭМ!$E$39:$E$782,СВЦЭМ!$A$39:$A$782,$A168,СВЦЭМ!$B$39:$B$782,I$143)+'СЕТ СН'!$F$15</f>
        <v>390.26262294000003</v>
      </c>
      <c r="J168" s="36">
        <f>SUMIFS(СВЦЭМ!$E$39:$E$782,СВЦЭМ!$A$39:$A$782,$A168,СВЦЭМ!$B$39:$B$782,J$143)+'СЕТ СН'!$F$15</f>
        <v>369.13264750000002</v>
      </c>
      <c r="K168" s="36">
        <f>SUMIFS(СВЦЭМ!$E$39:$E$782,СВЦЭМ!$A$39:$A$782,$A168,СВЦЭМ!$B$39:$B$782,K$143)+'СЕТ СН'!$F$15</f>
        <v>361.81244534000001</v>
      </c>
      <c r="L168" s="36">
        <f>SUMIFS(СВЦЭМ!$E$39:$E$782,СВЦЭМ!$A$39:$A$782,$A168,СВЦЭМ!$B$39:$B$782,L$143)+'СЕТ СН'!$F$15</f>
        <v>370.63544137000002</v>
      </c>
      <c r="M168" s="36">
        <f>SUMIFS(СВЦЭМ!$E$39:$E$782,СВЦЭМ!$A$39:$A$782,$A168,СВЦЭМ!$B$39:$B$782,M$143)+'СЕТ СН'!$F$15</f>
        <v>375.20511600999998</v>
      </c>
      <c r="N168" s="36">
        <f>SUMIFS(СВЦЭМ!$E$39:$E$782,СВЦЭМ!$A$39:$A$782,$A168,СВЦЭМ!$B$39:$B$782,N$143)+'СЕТ СН'!$F$15</f>
        <v>383.66569744999998</v>
      </c>
      <c r="O168" s="36">
        <f>SUMIFS(СВЦЭМ!$E$39:$E$782,СВЦЭМ!$A$39:$A$782,$A168,СВЦЭМ!$B$39:$B$782,O$143)+'СЕТ СН'!$F$15</f>
        <v>389.34059251999997</v>
      </c>
      <c r="P168" s="36">
        <f>SUMIFS(СВЦЭМ!$E$39:$E$782,СВЦЭМ!$A$39:$A$782,$A168,СВЦЭМ!$B$39:$B$782,P$143)+'СЕТ СН'!$F$15</f>
        <v>396.12712411000001</v>
      </c>
      <c r="Q168" s="36">
        <f>SUMIFS(СВЦЭМ!$E$39:$E$782,СВЦЭМ!$A$39:$A$782,$A168,СВЦЭМ!$B$39:$B$782,Q$143)+'СЕТ СН'!$F$15</f>
        <v>403.14586443000002</v>
      </c>
      <c r="R168" s="36">
        <f>SUMIFS(СВЦЭМ!$E$39:$E$782,СВЦЭМ!$A$39:$A$782,$A168,СВЦЭМ!$B$39:$B$782,R$143)+'СЕТ СН'!$F$15</f>
        <v>401.07269783999999</v>
      </c>
      <c r="S168" s="36">
        <f>SUMIFS(СВЦЭМ!$E$39:$E$782,СВЦЭМ!$A$39:$A$782,$A168,СВЦЭМ!$B$39:$B$782,S$143)+'СЕТ СН'!$F$15</f>
        <v>398.41421496999999</v>
      </c>
      <c r="T168" s="36">
        <f>SUMIFS(СВЦЭМ!$E$39:$E$782,СВЦЭМ!$A$39:$A$782,$A168,СВЦЭМ!$B$39:$B$782,T$143)+'СЕТ СН'!$F$15</f>
        <v>389.27951443000001</v>
      </c>
      <c r="U168" s="36">
        <f>SUMIFS(СВЦЭМ!$E$39:$E$782,СВЦЭМ!$A$39:$A$782,$A168,СВЦЭМ!$B$39:$B$782,U$143)+'СЕТ СН'!$F$15</f>
        <v>383.01308368999997</v>
      </c>
      <c r="V168" s="36">
        <f>SUMIFS(СВЦЭМ!$E$39:$E$782,СВЦЭМ!$A$39:$A$782,$A168,СВЦЭМ!$B$39:$B$782,V$143)+'СЕТ СН'!$F$15</f>
        <v>384.70533726999997</v>
      </c>
      <c r="W168" s="36">
        <f>SUMIFS(СВЦЭМ!$E$39:$E$782,СВЦЭМ!$A$39:$A$782,$A168,СВЦЭМ!$B$39:$B$782,W$143)+'СЕТ СН'!$F$15</f>
        <v>389.90579049000002</v>
      </c>
      <c r="X168" s="36">
        <f>SUMIFS(СВЦЭМ!$E$39:$E$782,СВЦЭМ!$A$39:$A$782,$A168,СВЦЭМ!$B$39:$B$782,X$143)+'СЕТ СН'!$F$15</f>
        <v>395.34642207000002</v>
      </c>
      <c r="Y168" s="36">
        <f>SUMIFS(СВЦЭМ!$E$39:$E$782,СВЦЭМ!$A$39:$A$782,$A168,СВЦЭМ!$B$39:$B$782,Y$143)+'СЕТ СН'!$F$15</f>
        <v>403.94932968000001</v>
      </c>
    </row>
    <row r="169" spans="1:27" ht="15.75" x14ac:dyDescent="0.2">
      <c r="A169" s="35">
        <f t="shared" si="4"/>
        <v>44983</v>
      </c>
      <c r="B169" s="36">
        <f>SUMIFS(СВЦЭМ!$E$39:$E$782,СВЦЭМ!$A$39:$A$782,$A169,СВЦЭМ!$B$39:$B$782,B$143)+'СЕТ СН'!$F$15</f>
        <v>411.91343941000002</v>
      </c>
      <c r="C169" s="36">
        <f>SUMIFS(СВЦЭМ!$E$39:$E$782,СВЦЭМ!$A$39:$A$782,$A169,СВЦЭМ!$B$39:$B$782,C$143)+'СЕТ СН'!$F$15</f>
        <v>414.76954738000001</v>
      </c>
      <c r="D169" s="36">
        <f>SUMIFS(СВЦЭМ!$E$39:$E$782,СВЦЭМ!$A$39:$A$782,$A169,СВЦЭМ!$B$39:$B$782,D$143)+'СЕТ СН'!$F$15</f>
        <v>412.04058888999998</v>
      </c>
      <c r="E169" s="36">
        <f>SUMIFS(СВЦЭМ!$E$39:$E$782,СВЦЭМ!$A$39:$A$782,$A169,СВЦЭМ!$B$39:$B$782,E$143)+'СЕТ СН'!$F$15</f>
        <v>412.29385079000002</v>
      </c>
      <c r="F169" s="36">
        <f>SUMIFS(СВЦЭМ!$E$39:$E$782,СВЦЭМ!$A$39:$A$782,$A169,СВЦЭМ!$B$39:$B$782,F$143)+'СЕТ СН'!$F$15</f>
        <v>413.66421453999999</v>
      </c>
      <c r="G169" s="36">
        <f>SUMIFS(СВЦЭМ!$E$39:$E$782,СВЦЭМ!$A$39:$A$782,$A169,СВЦЭМ!$B$39:$B$782,G$143)+'СЕТ СН'!$F$15</f>
        <v>413.31185176999998</v>
      </c>
      <c r="H169" s="36">
        <f>SUMIFS(СВЦЭМ!$E$39:$E$782,СВЦЭМ!$A$39:$A$782,$A169,СВЦЭМ!$B$39:$B$782,H$143)+'СЕТ СН'!$F$15</f>
        <v>414.38874217</v>
      </c>
      <c r="I169" s="36">
        <f>SUMIFS(СВЦЭМ!$E$39:$E$782,СВЦЭМ!$A$39:$A$782,$A169,СВЦЭМ!$B$39:$B$782,I$143)+'СЕТ СН'!$F$15</f>
        <v>398.51344533000002</v>
      </c>
      <c r="J169" s="36">
        <f>SUMIFS(СВЦЭМ!$E$39:$E$782,СВЦЭМ!$A$39:$A$782,$A169,СВЦЭМ!$B$39:$B$782,J$143)+'СЕТ СН'!$F$15</f>
        <v>412.83388809000002</v>
      </c>
      <c r="K169" s="36">
        <f>SUMIFS(СВЦЭМ!$E$39:$E$782,СВЦЭМ!$A$39:$A$782,$A169,СВЦЭМ!$B$39:$B$782,K$143)+'СЕТ СН'!$F$15</f>
        <v>399.20778727999999</v>
      </c>
      <c r="L169" s="36">
        <f>SUMIFS(СВЦЭМ!$E$39:$E$782,СВЦЭМ!$A$39:$A$782,$A169,СВЦЭМ!$B$39:$B$782,L$143)+'СЕТ СН'!$F$15</f>
        <v>378.13365513000002</v>
      </c>
      <c r="M169" s="36">
        <f>SUMIFS(СВЦЭМ!$E$39:$E$782,СВЦЭМ!$A$39:$A$782,$A169,СВЦЭМ!$B$39:$B$782,M$143)+'СЕТ СН'!$F$15</f>
        <v>384.18877430999999</v>
      </c>
      <c r="N169" s="36">
        <f>SUMIFS(СВЦЭМ!$E$39:$E$782,СВЦЭМ!$A$39:$A$782,$A169,СВЦЭМ!$B$39:$B$782,N$143)+'СЕТ СН'!$F$15</f>
        <v>392.51035789000002</v>
      </c>
      <c r="O169" s="36">
        <f>SUMIFS(СВЦЭМ!$E$39:$E$782,СВЦЭМ!$A$39:$A$782,$A169,СВЦЭМ!$B$39:$B$782,O$143)+'СЕТ СН'!$F$15</f>
        <v>401.77311780999997</v>
      </c>
      <c r="P169" s="36">
        <f>SUMIFS(СВЦЭМ!$E$39:$E$782,СВЦЭМ!$A$39:$A$782,$A169,СВЦЭМ!$B$39:$B$782,P$143)+'СЕТ СН'!$F$15</f>
        <v>405.38587722</v>
      </c>
      <c r="Q169" s="36">
        <f>SUMIFS(СВЦЭМ!$E$39:$E$782,СВЦЭМ!$A$39:$A$782,$A169,СВЦЭМ!$B$39:$B$782,Q$143)+'СЕТ СН'!$F$15</f>
        <v>410.94474345999998</v>
      </c>
      <c r="R169" s="36">
        <f>SUMIFS(СВЦЭМ!$E$39:$E$782,СВЦЭМ!$A$39:$A$782,$A169,СВЦЭМ!$B$39:$B$782,R$143)+'СЕТ СН'!$F$15</f>
        <v>410.18115635999999</v>
      </c>
      <c r="S169" s="36">
        <f>SUMIFS(СВЦЭМ!$E$39:$E$782,СВЦЭМ!$A$39:$A$782,$A169,СВЦЭМ!$B$39:$B$782,S$143)+'СЕТ СН'!$F$15</f>
        <v>400.93666080999998</v>
      </c>
      <c r="T169" s="36">
        <f>SUMIFS(СВЦЭМ!$E$39:$E$782,СВЦЭМ!$A$39:$A$782,$A169,СВЦЭМ!$B$39:$B$782,T$143)+'СЕТ СН'!$F$15</f>
        <v>390.33208230000002</v>
      </c>
      <c r="U169" s="36">
        <f>SUMIFS(СВЦЭМ!$E$39:$E$782,СВЦЭМ!$A$39:$A$782,$A169,СВЦЭМ!$B$39:$B$782,U$143)+'СЕТ СН'!$F$15</f>
        <v>384.85077630000001</v>
      </c>
      <c r="V169" s="36">
        <f>SUMIFS(СВЦЭМ!$E$39:$E$782,СВЦЭМ!$A$39:$A$782,$A169,СВЦЭМ!$B$39:$B$782,V$143)+'СЕТ СН'!$F$15</f>
        <v>384.10227051999999</v>
      </c>
      <c r="W169" s="36">
        <f>SUMIFS(СВЦЭМ!$E$39:$E$782,СВЦЭМ!$A$39:$A$782,$A169,СВЦЭМ!$B$39:$B$782,W$143)+'СЕТ СН'!$F$15</f>
        <v>392.11626096999998</v>
      </c>
      <c r="X169" s="36">
        <f>SUMIFS(СВЦЭМ!$E$39:$E$782,СВЦЭМ!$A$39:$A$782,$A169,СВЦЭМ!$B$39:$B$782,X$143)+'СЕТ СН'!$F$15</f>
        <v>399.69857574000002</v>
      </c>
      <c r="Y169" s="36">
        <f>SUMIFS(СВЦЭМ!$E$39:$E$782,СВЦЭМ!$A$39:$A$782,$A169,СВЦЭМ!$B$39:$B$782,Y$143)+'СЕТ СН'!$F$15</f>
        <v>407.71868329</v>
      </c>
    </row>
    <row r="170" spans="1:27" ht="15.75" x14ac:dyDescent="0.2">
      <c r="A170" s="35">
        <f t="shared" si="4"/>
        <v>44984</v>
      </c>
      <c r="B170" s="36">
        <f>SUMIFS(СВЦЭМ!$E$39:$E$782,СВЦЭМ!$A$39:$A$782,$A170,СВЦЭМ!$B$39:$B$782,B$143)+'СЕТ СН'!$F$15</f>
        <v>410.03425098000002</v>
      </c>
      <c r="C170" s="36">
        <f>SUMIFS(СВЦЭМ!$E$39:$E$782,СВЦЭМ!$A$39:$A$782,$A170,СВЦЭМ!$B$39:$B$782,C$143)+'СЕТ СН'!$F$15</f>
        <v>417.24387617999997</v>
      </c>
      <c r="D170" s="36">
        <f>SUMIFS(СВЦЭМ!$E$39:$E$782,СВЦЭМ!$A$39:$A$782,$A170,СВЦЭМ!$B$39:$B$782,D$143)+'СЕТ СН'!$F$15</f>
        <v>417.91811424000002</v>
      </c>
      <c r="E170" s="36">
        <f>SUMIFS(СВЦЭМ!$E$39:$E$782,СВЦЭМ!$A$39:$A$782,$A170,СВЦЭМ!$B$39:$B$782,E$143)+'СЕТ СН'!$F$15</f>
        <v>422.88210664000002</v>
      </c>
      <c r="F170" s="36">
        <f>SUMIFS(СВЦЭМ!$E$39:$E$782,СВЦЭМ!$A$39:$A$782,$A170,СВЦЭМ!$B$39:$B$782,F$143)+'СЕТ СН'!$F$15</f>
        <v>422.18183723999999</v>
      </c>
      <c r="G170" s="36">
        <f>SUMIFS(СВЦЭМ!$E$39:$E$782,СВЦЭМ!$A$39:$A$782,$A170,СВЦЭМ!$B$39:$B$782,G$143)+'СЕТ СН'!$F$15</f>
        <v>415.08998577</v>
      </c>
      <c r="H170" s="36">
        <f>SUMIFS(СВЦЭМ!$E$39:$E$782,СВЦЭМ!$A$39:$A$782,$A170,СВЦЭМ!$B$39:$B$782,H$143)+'СЕТ СН'!$F$15</f>
        <v>404.82267880000001</v>
      </c>
      <c r="I170" s="36">
        <f>SUMIFS(СВЦЭМ!$E$39:$E$782,СВЦЭМ!$A$39:$A$782,$A170,СВЦЭМ!$B$39:$B$782,I$143)+'СЕТ СН'!$F$15</f>
        <v>392.59827966</v>
      </c>
      <c r="J170" s="36">
        <f>SUMIFS(СВЦЭМ!$E$39:$E$782,СВЦЭМ!$A$39:$A$782,$A170,СВЦЭМ!$B$39:$B$782,J$143)+'СЕТ СН'!$F$15</f>
        <v>386.61435345000001</v>
      </c>
      <c r="K170" s="36">
        <f>SUMIFS(СВЦЭМ!$E$39:$E$782,СВЦЭМ!$A$39:$A$782,$A170,СВЦЭМ!$B$39:$B$782,K$143)+'СЕТ СН'!$F$15</f>
        <v>382.00163442000002</v>
      </c>
      <c r="L170" s="36">
        <f>SUMIFS(СВЦЭМ!$E$39:$E$782,СВЦЭМ!$A$39:$A$782,$A170,СВЦЭМ!$B$39:$B$782,L$143)+'СЕТ СН'!$F$15</f>
        <v>383.48818736999999</v>
      </c>
      <c r="M170" s="36">
        <f>SUMIFS(СВЦЭМ!$E$39:$E$782,СВЦЭМ!$A$39:$A$782,$A170,СВЦЭМ!$B$39:$B$782,M$143)+'СЕТ СН'!$F$15</f>
        <v>393.30545088999997</v>
      </c>
      <c r="N170" s="36">
        <f>SUMIFS(СВЦЭМ!$E$39:$E$782,СВЦЭМ!$A$39:$A$782,$A170,СВЦЭМ!$B$39:$B$782,N$143)+'СЕТ СН'!$F$15</f>
        <v>401.78374943</v>
      </c>
      <c r="O170" s="36">
        <f>SUMIFS(СВЦЭМ!$E$39:$E$782,СВЦЭМ!$A$39:$A$782,$A170,СВЦЭМ!$B$39:$B$782,O$143)+'СЕТ СН'!$F$15</f>
        <v>408.27600097999999</v>
      </c>
      <c r="P170" s="36">
        <f>SUMIFS(СВЦЭМ!$E$39:$E$782,СВЦЭМ!$A$39:$A$782,$A170,СВЦЭМ!$B$39:$B$782,P$143)+'СЕТ СН'!$F$15</f>
        <v>410.29527946000002</v>
      </c>
      <c r="Q170" s="36">
        <f>SUMIFS(СВЦЭМ!$E$39:$E$782,СВЦЭМ!$A$39:$A$782,$A170,СВЦЭМ!$B$39:$B$782,Q$143)+'СЕТ СН'!$F$15</f>
        <v>414.24146512999999</v>
      </c>
      <c r="R170" s="36">
        <f>SUMIFS(СВЦЭМ!$E$39:$E$782,СВЦЭМ!$A$39:$A$782,$A170,СВЦЭМ!$B$39:$B$782,R$143)+'СЕТ СН'!$F$15</f>
        <v>414.57740633999998</v>
      </c>
      <c r="S170" s="36">
        <f>SUMIFS(СВЦЭМ!$E$39:$E$782,СВЦЭМ!$A$39:$A$782,$A170,СВЦЭМ!$B$39:$B$782,S$143)+'СЕТ СН'!$F$15</f>
        <v>402.39802104</v>
      </c>
      <c r="T170" s="36">
        <f>SUMIFS(СВЦЭМ!$E$39:$E$782,СВЦЭМ!$A$39:$A$782,$A170,СВЦЭМ!$B$39:$B$782,T$143)+'СЕТ СН'!$F$15</f>
        <v>386.67914622000001</v>
      </c>
      <c r="U170" s="36">
        <f>SUMIFS(СВЦЭМ!$E$39:$E$782,СВЦЭМ!$A$39:$A$782,$A170,СВЦЭМ!$B$39:$B$782,U$143)+'СЕТ СН'!$F$15</f>
        <v>388.82336542000002</v>
      </c>
      <c r="V170" s="36">
        <f>SUMIFS(СВЦЭМ!$E$39:$E$782,СВЦЭМ!$A$39:$A$782,$A170,СВЦЭМ!$B$39:$B$782,V$143)+'СЕТ СН'!$F$15</f>
        <v>394.35789461000002</v>
      </c>
      <c r="W170" s="36">
        <f>SUMIFS(СВЦЭМ!$E$39:$E$782,СВЦЭМ!$A$39:$A$782,$A170,СВЦЭМ!$B$39:$B$782,W$143)+'СЕТ СН'!$F$15</f>
        <v>401.85516688000001</v>
      </c>
      <c r="X170" s="36">
        <f>SUMIFS(СВЦЭМ!$E$39:$E$782,СВЦЭМ!$A$39:$A$782,$A170,СВЦЭМ!$B$39:$B$782,X$143)+'СЕТ СН'!$F$15</f>
        <v>407.42977619999999</v>
      </c>
      <c r="Y170" s="36">
        <f>SUMIFS(СВЦЭМ!$E$39:$E$782,СВЦЭМ!$A$39:$A$782,$A170,СВЦЭМ!$B$39:$B$782,Y$143)+'СЕТ СН'!$F$15</f>
        <v>415.05328513000001</v>
      </c>
    </row>
    <row r="171" spans="1:27" ht="15.75" x14ac:dyDescent="0.2">
      <c r="A171" s="35">
        <f t="shared" si="4"/>
        <v>44985</v>
      </c>
      <c r="B171" s="36">
        <f>SUMIFS(СВЦЭМ!$E$39:$E$782,СВЦЭМ!$A$39:$A$782,$A171,СВЦЭМ!$B$39:$B$782,B$143)+'СЕТ СН'!$F$15</f>
        <v>449.63283974000001</v>
      </c>
      <c r="C171" s="36">
        <f>SUMIFS(СВЦЭМ!$E$39:$E$782,СВЦЭМ!$A$39:$A$782,$A171,СВЦЭМ!$B$39:$B$782,C$143)+'СЕТ СН'!$F$15</f>
        <v>455.15913639000001</v>
      </c>
      <c r="D171" s="36">
        <f>SUMIFS(СВЦЭМ!$E$39:$E$782,СВЦЭМ!$A$39:$A$782,$A171,СВЦЭМ!$B$39:$B$782,D$143)+'СЕТ СН'!$F$15</f>
        <v>459.82946880999998</v>
      </c>
      <c r="E171" s="36">
        <f>SUMIFS(СВЦЭМ!$E$39:$E$782,СВЦЭМ!$A$39:$A$782,$A171,СВЦЭМ!$B$39:$B$782,E$143)+'СЕТ СН'!$F$15</f>
        <v>462.81321097</v>
      </c>
      <c r="F171" s="36">
        <f>SUMIFS(СВЦЭМ!$E$39:$E$782,СВЦЭМ!$A$39:$A$782,$A171,СВЦЭМ!$B$39:$B$782,F$143)+'СЕТ СН'!$F$15</f>
        <v>461.59512061999999</v>
      </c>
      <c r="G171" s="36">
        <f>SUMIFS(СВЦЭМ!$E$39:$E$782,СВЦЭМ!$A$39:$A$782,$A171,СВЦЭМ!$B$39:$B$782,G$143)+'СЕТ СН'!$F$15</f>
        <v>454.88633231</v>
      </c>
      <c r="H171" s="36">
        <f>SUMIFS(СВЦЭМ!$E$39:$E$782,СВЦЭМ!$A$39:$A$782,$A171,СВЦЭМ!$B$39:$B$782,H$143)+'СЕТ СН'!$F$15</f>
        <v>442.12718326999999</v>
      </c>
      <c r="I171" s="36">
        <f>SUMIFS(СВЦЭМ!$E$39:$E$782,СВЦЭМ!$A$39:$A$782,$A171,СВЦЭМ!$B$39:$B$782,I$143)+'СЕТ СН'!$F$15</f>
        <v>430.49368428999998</v>
      </c>
      <c r="J171" s="36">
        <f>SUMIFS(СВЦЭМ!$E$39:$E$782,СВЦЭМ!$A$39:$A$782,$A171,СВЦЭМ!$B$39:$B$782,J$143)+'СЕТ СН'!$F$15</f>
        <v>424.01690593000001</v>
      </c>
      <c r="K171" s="36">
        <f>SUMIFS(СВЦЭМ!$E$39:$E$782,СВЦЭМ!$A$39:$A$782,$A171,СВЦЭМ!$B$39:$B$782,K$143)+'СЕТ СН'!$F$15</f>
        <v>418.91185694000001</v>
      </c>
      <c r="L171" s="36">
        <f>SUMIFS(СВЦЭМ!$E$39:$E$782,СВЦЭМ!$A$39:$A$782,$A171,СВЦЭМ!$B$39:$B$782,L$143)+'СЕТ СН'!$F$15</f>
        <v>418.09483146000002</v>
      </c>
      <c r="M171" s="36">
        <f>SUMIFS(СВЦЭМ!$E$39:$E$782,СВЦЭМ!$A$39:$A$782,$A171,СВЦЭМ!$B$39:$B$782,M$143)+'СЕТ СН'!$F$15</f>
        <v>421.8615709</v>
      </c>
      <c r="N171" s="36">
        <f>SUMIFS(СВЦЭМ!$E$39:$E$782,СВЦЭМ!$A$39:$A$782,$A171,СВЦЭМ!$B$39:$B$782,N$143)+'СЕТ СН'!$F$15</f>
        <v>427.00901644999999</v>
      </c>
      <c r="O171" s="36">
        <f>SUMIFS(СВЦЭМ!$E$39:$E$782,СВЦЭМ!$A$39:$A$782,$A171,СВЦЭМ!$B$39:$B$782,O$143)+'СЕТ СН'!$F$15</f>
        <v>433.04215113999999</v>
      </c>
      <c r="P171" s="36">
        <f>SUMIFS(СВЦЭМ!$E$39:$E$782,СВЦЭМ!$A$39:$A$782,$A171,СВЦЭМ!$B$39:$B$782,P$143)+'СЕТ СН'!$F$15</f>
        <v>439.87553161</v>
      </c>
      <c r="Q171" s="36">
        <f>SUMIFS(СВЦЭМ!$E$39:$E$782,СВЦЭМ!$A$39:$A$782,$A171,СВЦЭМ!$B$39:$B$782,Q$143)+'СЕТ СН'!$F$15</f>
        <v>443.04584700999999</v>
      </c>
      <c r="R171" s="36">
        <f>SUMIFS(СВЦЭМ!$E$39:$E$782,СВЦЭМ!$A$39:$A$782,$A171,СВЦЭМ!$B$39:$B$782,R$143)+'СЕТ СН'!$F$15</f>
        <v>446.48712792999999</v>
      </c>
      <c r="S171" s="36">
        <f>SUMIFS(СВЦЭМ!$E$39:$E$782,СВЦЭМ!$A$39:$A$782,$A171,СВЦЭМ!$B$39:$B$782,S$143)+'СЕТ СН'!$F$15</f>
        <v>442.35199789000001</v>
      </c>
      <c r="T171" s="36">
        <f>SUMIFS(СВЦЭМ!$E$39:$E$782,СВЦЭМ!$A$39:$A$782,$A171,СВЦЭМ!$B$39:$B$782,T$143)+'СЕТ СН'!$F$15</f>
        <v>435.76315900999998</v>
      </c>
      <c r="U171" s="36">
        <f>SUMIFS(СВЦЭМ!$E$39:$E$782,СВЦЭМ!$A$39:$A$782,$A171,СВЦЭМ!$B$39:$B$782,U$143)+'СЕТ СН'!$F$15</f>
        <v>424.43181808000003</v>
      </c>
      <c r="V171" s="36">
        <f>SUMIFS(СВЦЭМ!$E$39:$E$782,СВЦЭМ!$A$39:$A$782,$A171,СВЦЭМ!$B$39:$B$782,V$143)+'СЕТ СН'!$F$15</f>
        <v>426.04041746000001</v>
      </c>
      <c r="W171" s="36">
        <f>SUMIFS(СВЦЭМ!$E$39:$E$782,СВЦЭМ!$A$39:$A$782,$A171,СВЦЭМ!$B$39:$B$782,W$143)+'СЕТ СН'!$F$15</f>
        <v>428.58262873000001</v>
      </c>
      <c r="X171" s="36">
        <f>SUMIFS(СВЦЭМ!$E$39:$E$782,СВЦЭМ!$A$39:$A$782,$A171,СВЦЭМ!$B$39:$B$782,X$143)+'СЕТ СН'!$F$15</f>
        <v>432.85120116000002</v>
      </c>
      <c r="Y171" s="36">
        <f>SUMIFS(СВЦЭМ!$E$39:$E$782,СВЦЭМ!$A$39:$A$782,$A171,СВЦЭМ!$B$39:$B$782,Y$143)+'СЕТ СН'!$F$15</f>
        <v>434.90362922000003</v>
      </c>
    </row>
    <row r="172" spans="1:27"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row>
    <row r="173" spans="1:27" ht="12.75" customHeight="1" x14ac:dyDescent="0.2">
      <c r="A173" s="137" t="s">
        <v>7</v>
      </c>
      <c r="B173" s="131" t="s">
        <v>147</v>
      </c>
      <c r="C173" s="132"/>
      <c r="D173" s="132"/>
      <c r="E173" s="132"/>
      <c r="F173" s="132"/>
      <c r="G173" s="132"/>
      <c r="H173" s="132"/>
      <c r="I173" s="132"/>
      <c r="J173" s="132"/>
      <c r="K173" s="132"/>
      <c r="L173" s="132"/>
      <c r="M173" s="132"/>
      <c r="N173" s="132"/>
      <c r="O173" s="132"/>
      <c r="P173" s="132"/>
      <c r="Q173" s="132"/>
      <c r="R173" s="132"/>
      <c r="S173" s="132"/>
      <c r="T173" s="132"/>
      <c r="U173" s="132"/>
      <c r="V173" s="132"/>
      <c r="W173" s="132"/>
      <c r="X173" s="132"/>
      <c r="Y173" s="133"/>
    </row>
    <row r="174" spans="1:27" ht="12.75" customHeight="1" x14ac:dyDescent="0.2">
      <c r="A174" s="138"/>
      <c r="B174" s="134"/>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6"/>
    </row>
    <row r="175" spans="1:27" s="46" customFormat="1" ht="12.75" customHeight="1" x14ac:dyDescent="0.2">
      <c r="A175" s="139"/>
      <c r="B175" s="34">
        <v>1</v>
      </c>
      <c r="C175" s="34">
        <v>2</v>
      </c>
      <c r="D175" s="34">
        <v>3</v>
      </c>
      <c r="E175" s="34">
        <v>4</v>
      </c>
      <c r="F175" s="34">
        <v>5</v>
      </c>
      <c r="G175" s="34">
        <v>6</v>
      </c>
      <c r="H175" s="34">
        <v>7</v>
      </c>
      <c r="I175" s="34">
        <v>8</v>
      </c>
      <c r="J175" s="34">
        <v>9</v>
      </c>
      <c r="K175" s="34">
        <v>10</v>
      </c>
      <c r="L175" s="34">
        <v>11</v>
      </c>
      <c r="M175" s="34">
        <v>12</v>
      </c>
      <c r="N175" s="34">
        <v>13</v>
      </c>
      <c r="O175" s="34">
        <v>14</v>
      </c>
      <c r="P175" s="34">
        <v>15</v>
      </c>
      <c r="Q175" s="34">
        <v>16</v>
      </c>
      <c r="R175" s="34">
        <v>17</v>
      </c>
      <c r="S175" s="34">
        <v>18</v>
      </c>
      <c r="T175" s="34">
        <v>19</v>
      </c>
      <c r="U175" s="34">
        <v>20</v>
      </c>
      <c r="V175" s="34">
        <v>21</v>
      </c>
      <c r="W175" s="34">
        <v>22</v>
      </c>
      <c r="X175" s="34">
        <v>23</v>
      </c>
      <c r="Y175" s="34">
        <v>24</v>
      </c>
    </row>
    <row r="176" spans="1:27" ht="15.75" customHeight="1" x14ac:dyDescent="0.2">
      <c r="A176" s="35" t="str">
        <f>A144</f>
        <v>01.02.2023</v>
      </c>
      <c r="B176" s="36">
        <f>SUMIFS(СВЦЭМ!$F$39:$F$782,СВЦЭМ!$A$39:$A$782,$A176,СВЦЭМ!$B$39:$B$782,B$175)+'СЕТ СН'!$F$15</f>
        <v>387.78191686000002</v>
      </c>
      <c r="C176" s="36">
        <f>SUMIFS(СВЦЭМ!$F$39:$F$782,СВЦЭМ!$A$39:$A$782,$A176,СВЦЭМ!$B$39:$B$782,C$175)+'СЕТ СН'!$F$15</f>
        <v>390.24734103999998</v>
      </c>
      <c r="D176" s="36">
        <f>SUMIFS(СВЦЭМ!$F$39:$F$782,СВЦЭМ!$A$39:$A$782,$A176,СВЦЭМ!$B$39:$B$782,D$175)+'СЕТ СН'!$F$15</f>
        <v>404.70632538000001</v>
      </c>
      <c r="E176" s="36">
        <f>SUMIFS(СВЦЭМ!$F$39:$F$782,СВЦЭМ!$A$39:$A$782,$A176,СВЦЭМ!$B$39:$B$782,E$175)+'СЕТ СН'!$F$15</f>
        <v>410.48470768999999</v>
      </c>
      <c r="F176" s="36">
        <f>SUMIFS(СВЦЭМ!$F$39:$F$782,СВЦЭМ!$A$39:$A$782,$A176,СВЦЭМ!$B$39:$B$782,F$175)+'СЕТ СН'!$F$15</f>
        <v>410.64955108999999</v>
      </c>
      <c r="G176" s="36">
        <f>SUMIFS(СВЦЭМ!$F$39:$F$782,СВЦЭМ!$A$39:$A$782,$A176,СВЦЭМ!$B$39:$B$782,G$175)+'СЕТ СН'!$F$15</f>
        <v>404.91808807000001</v>
      </c>
      <c r="H176" s="36">
        <f>SUMIFS(СВЦЭМ!$F$39:$F$782,СВЦЭМ!$A$39:$A$782,$A176,СВЦЭМ!$B$39:$B$782,H$175)+'СЕТ СН'!$F$15</f>
        <v>399.02288625</v>
      </c>
      <c r="I176" s="36">
        <f>SUMIFS(СВЦЭМ!$F$39:$F$782,СВЦЭМ!$A$39:$A$782,$A176,СВЦЭМ!$B$39:$B$782,I$175)+'СЕТ СН'!$F$15</f>
        <v>412.52139217000001</v>
      </c>
      <c r="J176" s="36">
        <f>SUMIFS(СВЦЭМ!$F$39:$F$782,СВЦЭМ!$A$39:$A$782,$A176,СВЦЭМ!$B$39:$B$782,J$175)+'СЕТ СН'!$F$15</f>
        <v>412.70290127999999</v>
      </c>
      <c r="K176" s="36">
        <f>SUMIFS(СВЦЭМ!$F$39:$F$782,СВЦЭМ!$A$39:$A$782,$A176,СВЦЭМ!$B$39:$B$782,K$175)+'СЕТ СН'!$F$15</f>
        <v>411.77650094000001</v>
      </c>
      <c r="L176" s="36">
        <f>SUMIFS(СВЦЭМ!$F$39:$F$782,СВЦЭМ!$A$39:$A$782,$A176,СВЦЭМ!$B$39:$B$782,L$175)+'СЕТ СН'!$F$15</f>
        <v>407.66316963999998</v>
      </c>
      <c r="M176" s="36">
        <f>SUMIFS(СВЦЭМ!$F$39:$F$782,СВЦЭМ!$A$39:$A$782,$A176,СВЦЭМ!$B$39:$B$782,M$175)+'СЕТ СН'!$F$15</f>
        <v>406.70510849999999</v>
      </c>
      <c r="N176" s="36">
        <f>SUMIFS(СВЦЭМ!$F$39:$F$782,СВЦЭМ!$A$39:$A$782,$A176,СВЦЭМ!$B$39:$B$782,N$175)+'СЕТ СН'!$F$15</f>
        <v>401.22498951</v>
      </c>
      <c r="O176" s="36">
        <f>SUMIFS(СВЦЭМ!$F$39:$F$782,СВЦЭМ!$A$39:$A$782,$A176,СВЦЭМ!$B$39:$B$782,O$175)+'СЕТ СН'!$F$15</f>
        <v>397.84032029000002</v>
      </c>
      <c r="P176" s="36">
        <f>SUMIFS(СВЦЭМ!$F$39:$F$782,СВЦЭМ!$A$39:$A$782,$A176,СВЦЭМ!$B$39:$B$782,P$175)+'СЕТ СН'!$F$15</f>
        <v>397.62092630000001</v>
      </c>
      <c r="Q176" s="36">
        <f>SUMIFS(СВЦЭМ!$F$39:$F$782,СВЦЭМ!$A$39:$A$782,$A176,СВЦЭМ!$B$39:$B$782,Q$175)+'СЕТ СН'!$F$15</f>
        <v>396.91620947000001</v>
      </c>
      <c r="R176" s="36">
        <f>SUMIFS(СВЦЭМ!$F$39:$F$782,СВЦЭМ!$A$39:$A$782,$A176,СВЦЭМ!$B$39:$B$782,R$175)+'СЕТ СН'!$F$15</f>
        <v>394.92291537</v>
      </c>
      <c r="S176" s="36">
        <f>SUMIFS(СВЦЭМ!$F$39:$F$782,СВЦЭМ!$A$39:$A$782,$A176,СВЦЭМ!$B$39:$B$782,S$175)+'СЕТ СН'!$F$15</f>
        <v>396.11980792000003</v>
      </c>
      <c r="T176" s="36">
        <f>SUMIFS(СВЦЭМ!$F$39:$F$782,СВЦЭМ!$A$39:$A$782,$A176,СВЦЭМ!$B$39:$B$782,T$175)+'СЕТ СН'!$F$15</f>
        <v>399.51141224000003</v>
      </c>
      <c r="U176" s="36">
        <f>SUMIFS(СВЦЭМ!$F$39:$F$782,СВЦЭМ!$A$39:$A$782,$A176,СВЦЭМ!$B$39:$B$782,U$175)+'СЕТ СН'!$F$15</f>
        <v>394.73663730999999</v>
      </c>
      <c r="V176" s="36">
        <f>SUMIFS(СВЦЭМ!$F$39:$F$782,СВЦЭМ!$A$39:$A$782,$A176,СВЦЭМ!$B$39:$B$782,V$175)+'СЕТ СН'!$F$15</f>
        <v>396.98133301000001</v>
      </c>
      <c r="W176" s="36">
        <f>SUMIFS(СВЦЭМ!$F$39:$F$782,СВЦЭМ!$A$39:$A$782,$A176,СВЦЭМ!$B$39:$B$782,W$175)+'СЕТ СН'!$F$15</f>
        <v>395.48649532000002</v>
      </c>
      <c r="X176" s="36">
        <f>SUMIFS(СВЦЭМ!$F$39:$F$782,СВЦЭМ!$A$39:$A$782,$A176,СВЦЭМ!$B$39:$B$782,X$175)+'СЕТ СН'!$F$15</f>
        <v>391.85305217000001</v>
      </c>
      <c r="Y176" s="36">
        <f>SUMIFS(СВЦЭМ!$F$39:$F$782,СВЦЭМ!$A$39:$A$782,$A176,СВЦЭМ!$B$39:$B$782,Y$175)+'СЕТ СН'!$F$15</f>
        <v>389.17984674000002</v>
      </c>
      <c r="AA176" s="45"/>
    </row>
    <row r="177" spans="1:25" ht="15.75" x14ac:dyDescent="0.2">
      <c r="A177" s="35">
        <f>A176+1</f>
        <v>44959</v>
      </c>
      <c r="B177" s="36">
        <f>SUMIFS(СВЦЭМ!$F$39:$F$782,СВЦЭМ!$A$39:$A$782,$A177,СВЦЭМ!$B$39:$B$782,B$175)+'СЕТ СН'!$F$15</f>
        <v>398.71216643999998</v>
      </c>
      <c r="C177" s="36">
        <f>SUMIFS(СВЦЭМ!$F$39:$F$782,СВЦЭМ!$A$39:$A$782,$A177,СВЦЭМ!$B$39:$B$782,C$175)+'СЕТ СН'!$F$15</f>
        <v>395.23714895000001</v>
      </c>
      <c r="D177" s="36">
        <f>SUMIFS(СВЦЭМ!$F$39:$F$782,СВЦЭМ!$A$39:$A$782,$A177,СВЦЭМ!$B$39:$B$782,D$175)+'СЕТ СН'!$F$15</f>
        <v>395.61096418</v>
      </c>
      <c r="E177" s="36">
        <f>SUMIFS(СВЦЭМ!$F$39:$F$782,СВЦЭМ!$A$39:$A$782,$A177,СВЦЭМ!$B$39:$B$782,E$175)+'СЕТ СН'!$F$15</f>
        <v>398.09102840999998</v>
      </c>
      <c r="F177" s="36">
        <f>SUMIFS(СВЦЭМ!$F$39:$F$782,СВЦЭМ!$A$39:$A$782,$A177,СВЦЭМ!$B$39:$B$782,F$175)+'СЕТ СН'!$F$15</f>
        <v>396.18124504999997</v>
      </c>
      <c r="G177" s="36">
        <f>SUMIFS(СВЦЭМ!$F$39:$F$782,СВЦЭМ!$A$39:$A$782,$A177,СВЦЭМ!$B$39:$B$782,G$175)+'СЕТ СН'!$F$15</f>
        <v>399.52708720999999</v>
      </c>
      <c r="H177" s="36">
        <f>SUMIFS(СВЦЭМ!$F$39:$F$782,СВЦЭМ!$A$39:$A$782,$A177,СВЦЭМ!$B$39:$B$782,H$175)+'СЕТ СН'!$F$15</f>
        <v>408.61933306999998</v>
      </c>
      <c r="I177" s="36">
        <f>SUMIFS(СВЦЭМ!$F$39:$F$782,СВЦЭМ!$A$39:$A$782,$A177,СВЦЭМ!$B$39:$B$782,I$175)+'СЕТ СН'!$F$15</f>
        <v>400.33696449000001</v>
      </c>
      <c r="J177" s="36">
        <f>SUMIFS(СВЦЭМ!$F$39:$F$782,СВЦЭМ!$A$39:$A$782,$A177,СВЦЭМ!$B$39:$B$782,J$175)+'СЕТ СН'!$F$15</f>
        <v>393.55556087999997</v>
      </c>
      <c r="K177" s="36">
        <f>SUMIFS(СВЦЭМ!$F$39:$F$782,СВЦЭМ!$A$39:$A$782,$A177,СВЦЭМ!$B$39:$B$782,K$175)+'СЕТ СН'!$F$15</f>
        <v>396.98349001999998</v>
      </c>
      <c r="L177" s="36">
        <f>SUMIFS(СВЦЭМ!$F$39:$F$782,СВЦЭМ!$A$39:$A$782,$A177,СВЦЭМ!$B$39:$B$782,L$175)+'СЕТ СН'!$F$15</f>
        <v>394.72472019000003</v>
      </c>
      <c r="M177" s="36">
        <f>SUMIFS(СВЦЭМ!$F$39:$F$782,СВЦЭМ!$A$39:$A$782,$A177,СВЦЭМ!$B$39:$B$782,M$175)+'СЕТ СН'!$F$15</f>
        <v>393.05199102</v>
      </c>
      <c r="N177" s="36">
        <f>SUMIFS(СВЦЭМ!$F$39:$F$782,СВЦЭМ!$A$39:$A$782,$A177,СВЦЭМ!$B$39:$B$782,N$175)+'СЕТ СН'!$F$15</f>
        <v>378.94314112000001</v>
      </c>
      <c r="O177" s="36">
        <f>SUMIFS(СВЦЭМ!$F$39:$F$782,СВЦЭМ!$A$39:$A$782,$A177,СВЦЭМ!$B$39:$B$782,O$175)+'СЕТ СН'!$F$15</f>
        <v>397.87524139999999</v>
      </c>
      <c r="P177" s="36">
        <f>SUMIFS(СВЦЭМ!$F$39:$F$782,СВЦЭМ!$A$39:$A$782,$A177,СВЦЭМ!$B$39:$B$782,P$175)+'СЕТ СН'!$F$15</f>
        <v>410.61410338000002</v>
      </c>
      <c r="Q177" s="36">
        <f>SUMIFS(СВЦЭМ!$F$39:$F$782,СВЦЭМ!$A$39:$A$782,$A177,СВЦЭМ!$B$39:$B$782,Q$175)+'СЕТ СН'!$F$15</f>
        <v>407.60392432999998</v>
      </c>
      <c r="R177" s="36">
        <f>SUMIFS(СВЦЭМ!$F$39:$F$782,СВЦЭМ!$A$39:$A$782,$A177,СВЦЭМ!$B$39:$B$782,R$175)+'СЕТ СН'!$F$15</f>
        <v>401.98502660999998</v>
      </c>
      <c r="S177" s="36">
        <f>SUMIFS(СВЦЭМ!$F$39:$F$782,СВЦЭМ!$A$39:$A$782,$A177,СВЦЭМ!$B$39:$B$782,S$175)+'СЕТ СН'!$F$15</f>
        <v>385.57132958</v>
      </c>
      <c r="T177" s="36">
        <f>SUMIFS(СВЦЭМ!$F$39:$F$782,СВЦЭМ!$A$39:$A$782,$A177,СВЦЭМ!$B$39:$B$782,T$175)+'СЕТ СН'!$F$15</f>
        <v>383.85040753999999</v>
      </c>
      <c r="U177" s="36">
        <f>SUMIFS(СВЦЭМ!$F$39:$F$782,СВЦЭМ!$A$39:$A$782,$A177,СВЦЭМ!$B$39:$B$782,U$175)+'СЕТ СН'!$F$15</f>
        <v>396.05414361999999</v>
      </c>
      <c r="V177" s="36">
        <f>SUMIFS(СВЦЭМ!$F$39:$F$782,СВЦЭМ!$A$39:$A$782,$A177,СВЦЭМ!$B$39:$B$782,V$175)+'СЕТ СН'!$F$15</f>
        <v>400.45875520999999</v>
      </c>
      <c r="W177" s="36">
        <f>SUMIFS(СВЦЭМ!$F$39:$F$782,СВЦЭМ!$A$39:$A$782,$A177,СВЦЭМ!$B$39:$B$782,W$175)+'СЕТ СН'!$F$15</f>
        <v>402.26144256999999</v>
      </c>
      <c r="X177" s="36">
        <f>SUMIFS(СВЦЭМ!$F$39:$F$782,СВЦЭМ!$A$39:$A$782,$A177,СВЦЭМ!$B$39:$B$782,X$175)+'СЕТ СН'!$F$15</f>
        <v>409.12755297000001</v>
      </c>
      <c r="Y177" s="36">
        <f>SUMIFS(СВЦЭМ!$F$39:$F$782,СВЦЭМ!$A$39:$A$782,$A177,СВЦЭМ!$B$39:$B$782,Y$175)+'СЕТ СН'!$F$15</f>
        <v>404.94516994000003</v>
      </c>
    </row>
    <row r="178" spans="1:25" ht="15.75" x14ac:dyDescent="0.2">
      <c r="A178" s="35">
        <f t="shared" ref="A178:A203" si="5">A177+1</f>
        <v>44960</v>
      </c>
      <c r="B178" s="36">
        <f>SUMIFS(СВЦЭМ!$F$39:$F$782,СВЦЭМ!$A$39:$A$782,$A178,СВЦЭМ!$B$39:$B$782,B$175)+'СЕТ СН'!$F$15</f>
        <v>379.58444188999999</v>
      </c>
      <c r="C178" s="36">
        <f>SUMIFS(СВЦЭМ!$F$39:$F$782,СВЦЭМ!$A$39:$A$782,$A178,СВЦЭМ!$B$39:$B$782,C$175)+'СЕТ СН'!$F$15</f>
        <v>389.4326274</v>
      </c>
      <c r="D178" s="36">
        <f>SUMIFS(СВЦЭМ!$F$39:$F$782,СВЦЭМ!$A$39:$A$782,$A178,СВЦЭМ!$B$39:$B$782,D$175)+'СЕТ СН'!$F$15</f>
        <v>390.97338137000003</v>
      </c>
      <c r="E178" s="36">
        <f>SUMIFS(СВЦЭМ!$F$39:$F$782,СВЦЭМ!$A$39:$A$782,$A178,СВЦЭМ!$B$39:$B$782,E$175)+'СЕТ СН'!$F$15</f>
        <v>389.68462764999998</v>
      </c>
      <c r="F178" s="36">
        <f>SUMIFS(СВЦЭМ!$F$39:$F$782,СВЦЭМ!$A$39:$A$782,$A178,СВЦЭМ!$B$39:$B$782,F$175)+'СЕТ СН'!$F$15</f>
        <v>391.04653881000002</v>
      </c>
      <c r="G178" s="36">
        <f>SUMIFS(СВЦЭМ!$F$39:$F$782,СВЦЭМ!$A$39:$A$782,$A178,СВЦЭМ!$B$39:$B$782,G$175)+'СЕТ СН'!$F$15</f>
        <v>386.57214379999999</v>
      </c>
      <c r="H178" s="36">
        <f>SUMIFS(СВЦЭМ!$F$39:$F$782,СВЦЭМ!$A$39:$A$782,$A178,СВЦЭМ!$B$39:$B$782,H$175)+'СЕТ СН'!$F$15</f>
        <v>381.18817698999999</v>
      </c>
      <c r="I178" s="36">
        <f>SUMIFS(СВЦЭМ!$F$39:$F$782,СВЦЭМ!$A$39:$A$782,$A178,СВЦЭМ!$B$39:$B$782,I$175)+'СЕТ СН'!$F$15</f>
        <v>380.44129203</v>
      </c>
      <c r="J178" s="36">
        <f>SUMIFS(СВЦЭМ!$F$39:$F$782,СВЦЭМ!$A$39:$A$782,$A178,СВЦЭМ!$B$39:$B$782,J$175)+'СЕТ СН'!$F$15</f>
        <v>380.30418695999998</v>
      </c>
      <c r="K178" s="36">
        <f>SUMIFS(СВЦЭМ!$F$39:$F$782,СВЦЭМ!$A$39:$A$782,$A178,СВЦЭМ!$B$39:$B$782,K$175)+'СЕТ СН'!$F$15</f>
        <v>382.37489246000001</v>
      </c>
      <c r="L178" s="36">
        <f>SUMIFS(СВЦЭМ!$F$39:$F$782,СВЦЭМ!$A$39:$A$782,$A178,СВЦЭМ!$B$39:$B$782,L$175)+'СЕТ СН'!$F$15</f>
        <v>381.65753129000001</v>
      </c>
      <c r="M178" s="36">
        <f>SUMIFS(СВЦЭМ!$F$39:$F$782,СВЦЭМ!$A$39:$A$782,$A178,СВЦЭМ!$B$39:$B$782,M$175)+'СЕТ СН'!$F$15</f>
        <v>382.61020680000001</v>
      </c>
      <c r="N178" s="36">
        <f>SUMIFS(СВЦЭМ!$F$39:$F$782,СВЦЭМ!$A$39:$A$782,$A178,СВЦЭМ!$B$39:$B$782,N$175)+'СЕТ СН'!$F$15</f>
        <v>381.43473011999998</v>
      </c>
      <c r="O178" s="36">
        <f>SUMIFS(СВЦЭМ!$F$39:$F$782,СВЦЭМ!$A$39:$A$782,$A178,СВЦЭМ!$B$39:$B$782,O$175)+'СЕТ СН'!$F$15</f>
        <v>379.86518948000003</v>
      </c>
      <c r="P178" s="36">
        <f>SUMIFS(СВЦЭМ!$F$39:$F$782,СВЦЭМ!$A$39:$A$782,$A178,СВЦЭМ!$B$39:$B$782,P$175)+'СЕТ СН'!$F$15</f>
        <v>379.14297547000001</v>
      </c>
      <c r="Q178" s="36">
        <f>SUMIFS(СВЦЭМ!$F$39:$F$782,СВЦЭМ!$A$39:$A$782,$A178,СВЦЭМ!$B$39:$B$782,Q$175)+'СЕТ СН'!$F$15</f>
        <v>377.52300680000002</v>
      </c>
      <c r="R178" s="36">
        <f>SUMIFS(СВЦЭМ!$F$39:$F$782,СВЦЭМ!$A$39:$A$782,$A178,СВЦЭМ!$B$39:$B$782,R$175)+'СЕТ СН'!$F$15</f>
        <v>376.27166448000003</v>
      </c>
      <c r="S178" s="36">
        <f>SUMIFS(СВЦЭМ!$F$39:$F$782,СВЦЭМ!$A$39:$A$782,$A178,СВЦЭМ!$B$39:$B$782,S$175)+'СЕТ СН'!$F$15</f>
        <v>380.73946195000002</v>
      </c>
      <c r="T178" s="36">
        <f>SUMIFS(СВЦЭМ!$F$39:$F$782,СВЦЭМ!$A$39:$A$782,$A178,СВЦЭМ!$B$39:$B$782,T$175)+'СЕТ СН'!$F$15</f>
        <v>379.80656769000001</v>
      </c>
      <c r="U178" s="36">
        <f>SUMIFS(СВЦЭМ!$F$39:$F$782,СВЦЭМ!$A$39:$A$782,$A178,СВЦЭМ!$B$39:$B$782,U$175)+'СЕТ СН'!$F$15</f>
        <v>381.58946089</v>
      </c>
      <c r="V178" s="36">
        <f>SUMIFS(СВЦЭМ!$F$39:$F$782,СВЦЭМ!$A$39:$A$782,$A178,СВЦЭМ!$B$39:$B$782,V$175)+'СЕТ СН'!$F$15</f>
        <v>380.57631504</v>
      </c>
      <c r="W178" s="36">
        <f>SUMIFS(СВЦЭМ!$F$39:$F$782,СВЦЭМ!$A$39:$A$782,$A178,СВЦЭМ!$B$39:$B$782,W$175)+'СЕТ СН'!$F$15</f>
        <v>378.56856192999999</v>
      </c>
      <c r="X178" s="36">
        <f>SUMIFS(СВЦЭМ!$F$39:$F$782,СВЦЭМ!$A$39:$A$782,$A178,СВЦЭМ!$B$39:$B$782,X$175)+'СЕТ СН'!$F$15</f>
        <v>376.73853802000002</v>
      </c>
      <c r="Y178" s="36">
        <f>SUMIFS(СВЦЭМ!$F$39:$F$782,СВЦЭМ!$A$39:$A$782,$A178,СВЦЭМ!$B$39:$B$782,Y$175)+'СЕТ СН'!$F$15</f>
        <v>378.70788614999998</v>
      </c>
    </row>
    <row r="179" spans="1:25" ht="15.75" x14ac:dyDescent="0.2">
      <c r="A179" s="35">
        <f t="shared" si="5"/>
        <v>44961</v>
      </c>
      <c r="B179" s="36">
        <f>SUMIFS(СВЦЭМ!$F$39:$F$782,СВЦЭМ!$A$39:$A$782,$A179,СВЦЭМ!$B$39:$B$782,B$175)+'СЕТ СН'!$F$15</f>
        <v>413.64886726999998</v>
      </c>
      <c r="C179" s="36">
        <f>SUMIFS(СВЦЭМ!$F$39:$F$782,СВЦЭМ!$A$39:$A$782,$A179,СВЦЭМ!$B$39:$B$782,C$175)+'СЕТ СН'!$F$15</f>
        <v>418.0342253</v>
      </c>
      <c r="D179" s="36">
        <f>SUMIFS(СВЦЭМ!$F$39:$F$782,СВЦЭМ!$A$39:$A$782,$A179,СВЦЭМ!$B$39:$B$782,D$175)+'СЕТ СН'!$F$15</f>
        <v>418.34765213999998</v>
      </c>
      <c r="E179" s="36">
        <f>SUMIFS(СВЦЭМ!$F$39:$F$782,СВЦЭМ!$A$39:$A$782,$A179,СВЦЭМ!$B$39:$B$782,E$175)+'СЕТ СН'!$F$15</f>
        <v>416.49931470000001</v>
      </c>
      <c r="F179" s="36">
        <f>SUMIFS(СВЦЭМ!$F$39:$F$782,СВЦЭМ!$A$39:$A$782,$A179,СВЦЭМ!$B$39:$B$782,F$175)+'СЕТ СН'!$F$15</f>
        <v>415.7617922</v>
      </c>
      <c r="G179" s="36">
        <f>SUMIFS(СВЦЭМ!$F$39:$F$782,СВЦЭМ!$A$39:$A$782,$A179,СВЦЭМ!$B$39:$B$782,G$175)+'СЕТ СН'!$F$15</f>
        <v>409.90650276999997</v>
      </c>
      <c r="H179" s="36">
        <f>SUMIFS(СВЦЭМ!$F$39:$F$782,СВЦЭМ!$A$39:$A$782,$A179,СВЦЭМ!$B$39:$B$782,H$175)+'СЕТ СН'!$F$15</f>
        <v>396.94691569000003</v>
      </c>
      <c r="I179" s="36">
        <f>SUMIFS(СВЦЭМ!$F$39:$F$782,СВЦЭМ!$A$39:$A$782,$A179,СВЦЭМ!$B$39:$B$782,I$175)+'СЕТ СН'!$F$15</f>
        <v>381.52541088999999</v>
      </c>
      <c r="J179" s="36">
        <f>SUMIFS(СВЦЭМ!$F$39:$F$782,СВЦЭМ!$A$39:$A$782,$A179,СВЦЭМ!$B$39:$B$782,J$175)+'СЕТ СН'!$F$15</f>
        <v>367.65953636</v>
      </c>
      <c r="K179" s="36">
        <f>SUMIFS(СВЦЭМ!$F$39:$F$782,СВЦЭМ!$A$39:$A$782,$A179,СВЦЭМ!$B$39:$B$782,K$175)+'СЕТ СН'!$F$15</f>
        <v>367.01401034999998</v>
      </c>
      <c r="L179" s="36">
        <f>SUMIFS(СВЦЭМ!$F$39:$F$782,СВЦЭМ!$A$39:$A$782,$A179,СВЦЭМ!$B$39:$B$782,L$175)+'СЕТ СН'!$F$15</f>
        <v>370.43010621000002</v>
      </c>
      <c r="M179" s="36">
        <f>SUMIFS(СВЦЭМ!$F$39:$F$782,СВЦЭМ!$A$39:$A$782,$A179,СВЦЭМ!$B$39:$B$782,M$175)+'СЕТ СН'!$F$15</f>
        <v>373.30449214999999</v>
      </c>
      <c r="N179" s="36">
        <f>SUMIFS(СВЦЭМ!$F$39:$F$782,СВЦЭМ!$A$39:$A$782,$A179,СВЦЭМ!$B$39:$B$782,N$175)+'СЕТ СН'!$F$15</f>
        <v>381.61198639999998</v>
      </c>
      <c r="O179" s="36">
        <f>SUMIFS(СВЦЭМ!$F$39:$F$782,СВЦЭМ!$A$39:$A$782,$A179,СВЦЭМ!$B$39:$B$782,O$175)+'СЕТ СН'!$F$15</f>
        <v>386.16117738000003</v>
      </c>
      <c r="P179" s="36">
        <f>SUMIFS(СВЦЭМ!$F$39:$F$782,СВЦЭМ!$A$39:$A$782,$A179,СВЦЭМ!$B$39:$B$782,P$175)+'СЕТ СН'!$F$15</f>
        <v>390.43553900000001</v>
      </c>
      <c r="Q179" s="36">
        <f>SUMIFS(СВЦЭМ!$F$39:$F$782,СВЦЭМ!$A$39:$A$782,$A179,СВЦЭМ!$B$39:$B$782,Q$175)+'СЕТ СН'!$F$15</f>
        <v>391.55622352</v>
      </c>
      <c r="R179" s="36">
        <f>SUMIFS(СВЦЭМ!$F$39:$F$782,СВЦЭМ!$A$39:$A$782,$A179,СВЦЭМ!$B$39:$B$782,R$175)+'СЕТ СН'!$F$15</f>
        <v>386.29673695999998</v>
      </c>
      <c r="S179" s="36">
        <f>SUMIFS(СВЦЭМ!$F$39:$F$782,СВЦЭМ!$A$39:$A$782,$A179,СВЦЭМ!$B$39:$B$782,S$175)+'СЕТ СН'!$F$15</f>
        <v>376.65860085000003</v>
      </c>
      <c r="T179" s="36">
        <f>SUMIFS(СВЦЭМ!$F$39:$F$782,СВЦЭМ!$A$39:$A$782,$A179,СВЦЭМ!$B$39:$B$782,T$175)+'СЕТ СН'!$F$15</f>
        <v>380.50447277000001</v>
      </c>
      <c r="U179" s="36">
        <f>SUMIFS(СВЦЭМ!$F$39:$F$782,СВЦЭМ!$A$39:$A$782,$A179,СВЦЭМ!$B$39:$B$782,U$175)+'СЕТ СН'!$F$15</f>
        <v>382.19634072000002</v>
      </c>
      <c r="V179" s="36">
        <f>SUMIFS(СВЦЭМ!$F$39:$F$782,СВЦЭМ!$A$39:$A$782,$A179,СВЦЭМ!$B$39:$B$782,V$175)+'СЕТ СН'!$F$15</f>
        <v>384.34571604000001</v>
      </c>
      <c r="W179" s="36">
        <f>SUMIFS(СВЦЭМ!$F$39:$F$782,СВЦЭМ!$A$39:$A$782,$A179,СВЦЭМ!$B$39:$B$782,W$175)+'СЕТ СН'!$F$15</f>
        <v>391.99892061000003</v>
      </c>
      <c r="X179" s="36">
        <f>SUMIFS(СВЦЭМ!$F$39:$F$782,СВЦЭМ!$A$39:$A$782,$A179,СВЦЭМ!$B$39:$B$782,X$175)+'СЕТ СН'!$F$15</f>
        <v>395.47287958999999</v>
      </c>
      <c r="Y179" s="36">
        <f>SUMIFS(СВЦЭМ!$F$39:$F$782,СВЦЭМ!$A$39:$A$782,$A179,СВЦЭМ!$B$39:$B$782,Y$175)+'СЕТ СН'!$F$15</f>
        <v>399.78352577999999</v>
      </c>
    </row>
    <row r="180" spans="1:25" ht="15.75" x14ac:dyDescent="0.2">
      <c r="A180" s="35">
        <f t="shared" si="5"/>
        <v>44962</v>
      </c>
      <c r="B180" s="36">
        <f>SUMIFS(СВЦЭМ!$F$39:$F$782,СВЦЭМ!$A$39:$A$782,$A180,СВЦЭМ!$B$39:$B$782,B$175)+'СЕТ СН'!$F$15</f>
        <v>382.81774531999997</v>
      </c>
      <c r="C180" s="36">
        <f>SUMIFS(СВЦЭМ!$F$39:$F$782,СВЦЭМ!$A$39:$A$782,$A180,СВЦЭМ!$B$39:$B$782,C$175)+'СЕТ СН'!$F$15</f>
        <v>390.96969551000001</v>
      </c>
      <c r="D180" s="36">
        <f>SUMIFS(СВЦЭМ!$F$39:$F$782,СВЦЭМ!$A$39:$A$782,$A180,СВЦЭМ!$B$39:$B$782,D$175)+'СЕТ СН'!$F$15</f>
        <v>390.83863128000002</v>
      </c>
      <c r="E180" s="36">
        <f>SUMIFS(СВЦЭМ!$F$39:$F$782,СВЦЭМ!$A$39:$A$782,$A180,СВЦЭМ!$B$39:$B$782,E$175)+'СЕТ СН'!$F$15</f>
        <v>386.80831674000001</v>
      </c>
      <c r="F180" s="36">
        <f>SUMIFS(СВЦЭМ!$F$39:$F$782,СВЦЭМ!$A$39:$A$782,$A180,СВЦЭМ!$B$39:$B$782,F$175)+'СЕТ СН'!$F$15</f>
        <v>385.50336569000001</v>
      </c>
      <c r="G180" s="36">
        <f>SUMIFS(СВЦЭМ!$F$39:$F$782,СВЦЭМ!$A$39:$A$782,$A180,СВЦЭМ!$B$39:$B$782,G$175)+'СЕТ СН'!$F$15</f>
        <v>383.91985015</v>
      </c>
      <c r="H180" s="36">
        <f>SUMIFS(СВЦЭМ!$F$39:$F$782,СВЦЭМ!$A$39:$A$782,$A180,СВЦЭМ!$B$39:$B$782,H$175)+'СЕТ СН'!$F$15</f>
        <v>376.62812128000002</v>
      </c>
      <c r="I180" s="36">
        <f>SUMIFS(СВЦЭМ!$F$39:$F$782,СВЦЭМ!$A$39:$A$782,$A180,СВЦЭМ!$B$39:$B$782,I$175)+'СЕТ СН'!$F$15</f>
        <v>362.50557807000001</v>
      </c>
      <c r="J180" s="36">
        <f>SUMIFS(СВЦЭМ!$F$39:$F$782,СВЦЭМ!$A$39:$A$782,$A180,СВЦЭМ!$B$39:$B$782,J$175)+'СЕТ СН'!$F$15</f>
        <v>350.19043828999997</v>
      </c>
      <c r="K180" s="36">
        <f>SUMIFS(СВЦЭМ!$F$39:$F$782,СВЦЭМ!$A$39:$A$782,$A180,СВЦЭМ!$B$39:$B$782,K$175)+'СЕТ СН'!$F$15</f>
        <v>343.51908433</v>
      </c>
      <c r="L180" s="36">
        <f>SUMIFS(СВЦЭМ!$F$39:$F$782,СВЦЭМ!$A$39:$A$782,$A180,СВЦЭМ!$B$39:$B$782,L$175)+'СЕТ СН'!$F$15</f>
        <v>342.98126510999998</v>
      </c>
      <c r="M180" s="36">
        <f>SUMIFS(СВЦЭМ!$F$39:$F$782,СВЦЭМ!$A$39:$A$782,$A180,СВЦЭМ!$B$39:$B$782,M$175)+'СЕТ СН'!$F$15</f>
        <v>350.00574469999998</v>
      </c>
      <c r="N180" s="36">
        <f>SUMIFS(СВЦЭМ!$F$39:$F$782,СВЦЭМ!$A$39:$A$782,$A180,СВЦЭМ!$B$39:$B$782,N$175)+'СЕТ СН'!$F$15</f>
        <v>359.01784143999998</v>
      </c>
      <c r="O180" s="36">
        <f>SUMIFS(СВЦЭМ!$F$39:$F$782,СВЦЭМ!$A$39:$A$782,$A180,СВЦЭМ!$B$39:$B$782,O$175)+'СЕТ СН'!$F$15</f>
        <v>363.51350309999998</v>
      </c>
      <c r="P180" s="36">
        <f>SUMIFS(СВЦЭМ!$F$39:$F$782,СВЦЭМ!$A$39:$A$782,$A180,СВЦЭМ!$B$39:$B$782,P$175)+'СЕТ СН'!$F$15</f>
        <v>375.86200482999999</v>
      </c>
      <c r="Q180" s="36">
        <f>SUMIFS(СВЦЭМ!$F$39:$F$782,СВЦЭМ!$A$39:$A$782,$A180,СВЦЭМ!$B$39:$B$782,Q$175)+'СЕТ СН'!$F$15</f>
        <v>378.85220982999999</v>
      </c>
      <c r="R180" s="36">
        <f>SUMIFS(СВЦЭМ!$F$39:$F$782,СВЦЭМ!$A$39:$A$782,$A180,СВЦЭМ!$B$39:$B$782,R$175)+'СЕТ СН'!$F$15</f>
        <v>373.92943450000001</v>
      </c>
      <c r="S180" s="36">
        <f>SUMIFS(СВЦЭМ!$F$39:$F$782,СВЦЭМ!$A$39:$A$782,$A180,СВЦЭМ!$B$39:$B$782,S$175)+'СЕТ СН'!$F$15</f>
        <v>360.40971768000003</v>
      </c>
      <c r="T180" s="36">
        <f>SUMIFS(СВЦЭМ!$F$39:$F$782,СВЦЭМ!$A$39:$A$782,$A180,СВЦЭМ!$B$39:$B$782,T$175)+'СЕТ СН'!$F$15</f>
        <v>348.15832996</v>
      </c>
      <c r="U180" s="36">
        <f>SUMIFS(СВЦЭМ!$F$39:$F$782,СВЦЭМ!$A$39:$A$782,$A180,СВЦЭМ!$B$39:$B$782,U$175)+'СЕТ СН'!$F$15</f>
        <v>353.64238012999999</v>
      </c>
      <c r="V180" s="36">
        <f>SUMIFS(СВЦЭМ!$F$39:$F$782,СВЦЭМ!$A$39:$A$782,$A180,СВЦЭМ!$B$39:$B$782,V$175)+'СЕТ СН'!$F$15</f>
        <v>356.85621326</v>
      </c>
      <c r="W180" s="36">
        <f>SUMIFS(СВЦЭМ!$F$39:$F$782,СВЦЭМ!$A$39:$A$782,$A180,СВЦЭМ!$B$39:$B$782,W$175)+'СЕТ СН'!$F$15</f>
        <v>363.45583536999999</v>
      </c>
      <c r="X180" s="36">
        <f>SUMIFS(СВЦЭМ!$F$39:$F$782,СВЦЭМ!$A$39:$A$782,$A180,СВЦЭМ!$B$39:$B$782,X$175)+'СЕТ СН'!$F$15</f>
        <v>368.61206293999999</v>
      </c>
      <c r="Y180" s="36">
        <f>SUMIFS(СВЦЭМ!$F$39:$F$782,СВЦЭМ!$A$39:$A$782,$A180,СВЦЭМ!$B$39:$B$782,Y$175)+'СЕТ СН'!$F$15</f>
        <v>374.49434762999999</v>
      </c>
    </row>
    <row r="181" spans="1:25" ht="15.75" x14ac:dyDescent="0.2">
      <c r="A181" s="35">
        <f t="shared" si="5"/>
        <v>44963</v>
      </c>
      <c r="B181" s="36">
        <f>SUMIFS(СВЦЭМ!$F$39:$F$782,СВЦЭМ!$A$39:$A$782,$A181,СВЦЭМ!$B$39:$B$782,B$175)+'СЕТ СН'!$F$15</f>
        <v>382.57576644</v>
      </c>
      <c r="C181" s="36">
        <f>SUMIFS(СВЦЭМ!$F$39:$F$782,СВЦЭМ!$A$39:$A$782,$A181,СВЦЭМ!$B$39:$B$782,C$175)+'СЕТ СН'!$F$15</f>
        <v>391.31426574</v>
      </c>
      <c r="D181" s="36">
        <f>SUMIFS(СВЦЭМ!$F$39:$F$782,СВЦЭМ!$A$39:$A$782,$A181,СВЦЭМ!$B$39:$B$782,D$175)+'СЕТ СН'!$F$15</f>
        <v>391.14255473999998</v>
      </c>
      <c r="E181" s="36">
        <f>SUMIFS(СВЦЭМ!$F$39:$F$782,СВЦЭМ!$A$39:$A$782,$A181,СВЦЭМ!$B$39:$B$782,E$175)+'СЕТ СН'!$F$15</f>
        <v>387.46531413000002</v>
      </c>
      <c r="F181" s="36">
        <f>SUMIFS(СВЦЭМ!$F$39:$F$782,СВЦЭМ!$A$39:$A$782,$A181,СВЦЭМ!$B$39:$B$782,F$175)+'СЕТ СН'!$F$15</f>
        <v>391.14296965</v>
      </c>
      <c r="G181" s="36">
        <f>SUMIFS(СВЦЭМ!$F$39:$F$782,СВЦЭМ!$A$39:$A$782,$A181,СВЦЭМ!$B$39:$B$782,G$175)+'СЕТ СН'!$F$15</f>
        <v>378.50957445</v>
      </c>
      <c r="H181" s="36">
        <f>SUMIFS(СВЦЭМ!$F$39:$F$782,СВЦЭМ!$A$39:$A$782,$A181,СВЦЭМ!$B$39:$B$782,H$175)+'СЕТ СН'!$F$15</f>
        <v>370.13955807000002</v>
      </c>
      <c r="I181" s="36">
        <f>SUMIFS(СВЦЭМ!$F$39:$F$782,СВЦЭМ!$A$39:$A$782,$A181,СВЦЭМ!$B$39:$B$782,I$175)+'СЕТ СН'!$F$15</f>
        <v>362.00658012999997</v>
      </c>
      <c r="J181" s="36">
        <f>SUMIFS(СВЦЭМ!$F$39:$F$782,СВЦЭМ!$A$39:$A$782,$A181,СВЦЭМ!$B$39:$B$782,J$175)+'СЕТ СН'!$F$15</f>
        <v>358.24394173000002</v>
      </c>
      <c r="K181" s="36">
        <f>SUMIFS(СВЦЭМ!$F$39:$F$782,СВЦЭМ!$A$39:$A$782,$A181,СВЦЭМ!$B$39:$B$782,K$175)+'СЕТ СН'!$F$15</f>
        <v>360.81052249999999</v>
      </c>
      <c r="L181" s="36">
        <f>SUMIFS(СВЦЭМ!$F$39:$F$782,СВЦЭМ!$A$39:$A$782,$A181,СВЦЭМ!$B$39:$B$782,L$175)+'СЕТ СН'!$F$15</f>
        <v>360.70899674999998</v>
      </c>
      <c r="M181" s="36">
        <f>SUMIFS(СВЦЭМ!$F$39:$F$782,СВЦЭМ!$A$39:$A$782,$A181,СВЦЭМ!$B$39:$B$782,M$175)+'СЕТ СН'!$F$15</f>
        <v>364.69781724000001</v>
      </c>
      <c r="N181" s="36">
        <f>SUMIFS(СВЦЭМ!$F$39:$F$782,СВЦЭМ!$A$39:$A$782,$A181,СВЦЭМ!$B$39:$B$782,N$175)+'СЕТ СН'!$F$15</f>
        <v>369.0128406</v>
      </c>
      <c r="O181" s="36">
        <f>SUMIFS(СВЦЭМ!$F$39:$F$782,СВЦЭМ!$A$39:$A$782,$A181,СВЦЭМ!$B$39:$B$782,O$175)+'СЕТ СН'!$F$15</f>
        <v>369.00752041999999</v>
      </c>
      <c r="P181" s="36">
        <f>SUMIFS(СВЦЭМ!$F$39:$F$782,СВЦЭМ!$A$39:$A$782,$A181,СВЦЭМ!$B$39:$B$782,P$175)+'СЕТ СН'!$F$15</f>
        <v>369.21730315999997</v>
      </c>
      <c r="Q181" s="36">
        <f>SUMIFS(СВЦЭМ!$F$39:$F$782,СВЦЭМ!$A$39:$A$782,$A181,СВЦЭМ!$B$39:$B$782,Q$175)+'СЕТ СН'!$F$15</f>
        <v>368.01361759000002</v>
      </c>
      <c r="R181" s="36">
        <f>SUMIFS(СВЦЭМ!$F$39:$F$782,СВЦЭМ!$A$39:$A$782,$A181,СВЦЭМ!$B$39:$B$782,R$175)+'СЕТ СН'!$F$15</f>
        <v>373.86487955000001</v>
      </c>
      <c r="S181" s="36">
        <f>SUMIFS(СВЦЭМ!$F$39:$F$782,СВЦЭМ!$A$39:$A$782,$A181,СВЦЭМ!$B$39:$B$782,S$175)+'СЕТ СН'!$F$15</f>
        <v>359.35468098000001</v>
      </c>
      <c r="T181" s="36">
        <f>SUMIFS(СВЦЭМ!$F$39:$F$782,СВЦЭМ!$A$39:$A$782,$A181,СВЦЭМ!$B$39:$B$782,T$175)+'СЕТ СН'!$F$15</f>
        <v>361.23596295999999</v>
      </c>
      <c r="U181" s="36">
        <f>SUMIFS(СВЦЭМ!$F$39:$F$782,СВЦЭМ!$A$39:$A$782,$A181,СВЦЭМ!$B$39:$B$782,U$175)+'СЕТ СН'!$F$15</f>
        <v>363.09494011999999</v>
      </c>
      <c r="V181" s="36">
        <f>SUMIFS(СВЦЭМ!$F$39:$F$782,СВЦЭМ!$A$39:$A$782,$A181,СВЦЭМ!$B$39:$B$782,V$175)+'СЕТ СН'!$F$15</f>
        <v>364.22709050999998</v>
      </c>
      <c r="W181" s="36">
        <f>SUMIFS(СВЦЭМ!$F$39:$F$782,СВЦЭМ!$A$39:$A$782,$A181,СВЦЭМ!$B$39:$B$782,W$175)+'СЕТ СН'!$F$15</f>
        <v>360.80524885</v>
      </c>
      <c r="X181" s="36">
        <f>SUMIFS(СВЦЭМ!$F$39:$F$782,СВЦЭМ!$A$39:$A$782,$A181,СВЦЭМ!$B$39:$B$782,X$175)+'СЕТ СН'!$F$15</f>
        <v>368.87712436999999</v>
      </c>
      <c r="Y181" s="36">
        <f>SUMIFS(СВЦЭМ!$F$39:$F$782,СВЦЭМ!$A$39:$A$782,$A181,СВЦЭМ!$B$39:$B$782,Y$175)+'СЕТ СН'!$F$15</f>
        <v>374.46979181</v>
      </c>
    </row>
    <row r="182" spans="1:25" ht="15.75" x14ac:dyDescent="0.2">
      <c r="A182" s="35">
        <f t="shared" si="5"/>
        <v>44964</v>
      </c>
      <c r="B182" s="36">
        <f>SUMIFS(СВЦЭМ!$F$39:$F$782,СВЦЭМ!$A$39:$A$782,$A182,СВЦЭМ!$B$39:$B$782,B$175)+'СЕТ СН'!$F$15</f>
        <v>375.73581523000001</v>
      </c>
      <c r="C182" s="36">
        <f>SUMIFS(СВЦЭМ!$F$39:$F$782,СВЦЭМ!$A$39:$A$782,$A182,СВЦЭМ!$B$39:$B$782,C$175)+'СЕТ СН'!$F$15</f>
        <v>383.91771046999997</v>
      </c>
      <c r="D182" s="36">
        <f>SUMIFS(СВЦЭМ!$F$39:$F$782,СВЦЭМ!$A$39:$A$782,$A182,СВЦЭМ!$B$39:$B$782,D$175)+'СЕТ СН'!$F$15</f>
        <v>383.28624062</v>
      </c>
      <c r="E182" s="36">
        <f>SUMIFS(СВЦЭМ!$F$39:$F$782,СВЦЭМ!$A$39:$A$782,$A182,СВЦЭМ!$B$39:$B$782,E$175)+'СЕТ СН'!$F$15</f>
        <v>382.21487403999998</v>
      </c>
      <c r="F182" s="36">
        <f>SUMIFS(СВЦЭМ!$F$39:$F$782,СВЦЭМ!$A$39:$A$782,$A182,СВЦЭМ!$B$39:$B$782,F$175)+'СЕТ СН'!$F$15</f>
        <v>382.70308182000002</v>
      </c>
      <c r="G182" s="36">
        <f>SUMIFS(СВЦЭМ!$F$39:$F$782,СВЦЭМ!$A$39:$A$782,$A182,СВЦЭМ!$B$39:$B$782,G$175)+'СЕТ СН'!$F$15</f>
        <v>385.52490891000002</v>
      </c>
      <c r="H182" s="36">
        <f>SUMIFS(СВЦЭМ!$F$39:$F$782,СВЦЭМ!$A$39:$A$782,$A182,СВЦЭМ!$B$39:$B$782,H$175)+'СЕТ СН'!$F$15</f>
        <v>375.86503636999998</v>
      </c>
      <c r="I182" s="36">
        <f>SUMIFS(СВЦЭМ!$F$39:$F$782,СВЦЭМ!$A$39:$A$782,$A182,СВЦЭМ!$B$39:$B$782,I$175)+'СЕТ СН'!$F$15</f>
        <v>368.27881767000002</v>
      </c>
      <c r="J182" s="36">
        <f>SUMIFS(СВЦЭМ!$F$39:$F$782,СВЦЭМ!$A$39:$A$782,$A182,СВЦЭМ!$B$39:$B$782,J$175)+'СЕТ СН'!$F$15</f>
        <v>358.50470023999998</v>
      </c>
      <c r="K182" s="36">
        <f>SUMIFS(СВЦЭМ!$F$39:$F$782,СВЦЭМ!$A$39:$A$782,$A182,СВЦЭМ!$B$39:$B$782,K$175)+'СЕТ СН'!$F$15</f>
        <v>357.31297413999999</v>
      </c>
      <c r="L182" s="36">
        <f>SUMIFS(СВЦЭМ!$F$39:$F$782,СВЦЭМ!$A$39:$A$782,$A182,СВЦЭМ!$B$39:$B$782,L$175)+'СЕТ СН'!$F$15</f>
        <v>356.47295986</v>
      </c>
      <c r="M182" s="36">
        <f>SUMIFS(СВЦЭМ!$F$39:$F$782,СВЦЭМ!$A$39:$A$782,$A182,СВЦЭМ!$B$39:$B$782,M$175)+'СЕТ СН'!$F$15</f>
        <v>363.61026900000002</v>
      </c>
      <c r="N182" s="36">
        <f>SUMIFS(СВЦЭМ!$F$39:$F$782,СВЦЭМ!$A$39:$A$782,$A182,СВЦЭМ!$B$39:$B$782,N$175)+'СЕТ СН'!$F$15</f>
        <v>365.97409877000001</v>
      </c>
      <c r="O182" s="36">
        <f>SUMIFS(СВЦЭМ!$F$39:$F$782,СВЦЭМ!$A$39:$A$782,$A182,СВЦЭМ!$B$39:$B$782,O$175)+'СЕТ СН'!$F$15</f>
        <v>368.69310429000001</v>
      </c>
      <c r="P182" s="36">
        <f>SUMIFS(СВЦЭМ!$F$39:$F$782,СВЦЭМ!$A$39:$A$782,$A182,СВЦЭМ!$B$39:$B$782,P$175)+'СЕТ СН'!$F$15</f>
        <v>371.98137736000001</v>
      </c>
      <c r="Q182" s="36">
        <f>SUMIFS(СВЦЭМ!$F$39:$F$782,СВЦЭМ!$A$39:$A$782,$A182,СВЦЭМ!$B$39:$B$782,Q$175)+'СЕТ СН'!$F$15</f>
        <v>374.82832034</v>
      </c>
      <c r="R182" s="36">
        <f>SUMIFS(СВЦЭМ!$F$39:$F$782,СВЦЭМ!$A$39:$A$782,$A182,СВЦЭМ!$B$39:$B$782,R$175)+'СЕТ СН'!$F$15</f>
        <v>374.89457348000002</v>
      </c>
      <c r="S182" s="36">
        <f>SUMIFS(СВЦЭМ!$F$39:$F$782,СВЦЭМ!$A$39:$A$782,$A182,СВЦЭМ!$B$39:$B$782,S$175)+'СЕТ СН'!$F$15</f>
        <v>364.11758429999998</v>
      </c>
      <c r="T182" s="36">
        <f>SUMIFS(СВЦЭМ!$F$39:$F$782,СВЦЭМ!$A$39:$A$782,$A182,СВЦЭМ!$B$39:$B$782,T$175)+'СЕТ СН'!$F$15</f>
        <v>353.34019898000003</v>
      </c>
      <c r="U182" s="36">
        <f>SUMIFS(СВЦЭМ!$F$39:$F$782,СВЦЭМ!$A$39:$A$782,$A182,СВЦЭМ!$B$39:$B$782,U$175)+'СЕТ СН'!$F$15</f>
        <v>361.42588282999998</v>
      </c>
      <c r="V182" s="36">
        <f>SUMIFS(СВЦЭМ!$F$39:$F$782,СВЦЭМ!$A$39:$A$782,$A182,СВЦЭМ!$B$39:$B$782,V$175)+'СЕТ СН'!$F$15</f>
        <v>361.89450625000001</v>
      </c>
      <c r="W182" s="36">
        <f>SUMIFS(СВЦЭМ!$F$39:$F$782,СВЦЭМ!$A$39:$A$782,$A182,СВЦЭМ!$B$39:$B$782,W$175)+'СЕТ СН'!$F$15</f>
        <v>359.16276632</v>
      </c>
      <c r="X182" s="36">
        <f>SUMIFS(СВЦЭМ!$F$39:$F$782,СВЦЭМ!$A$39:$A$782,$A182,СВЦЭМ!$B$39:$B$782,X$175)+'СЕТ СН'!$F$15</f>
        <v>370.29640725000002</v>
      </c>
      <c r="Y182" s="36">
        <f>SUMIFS(СВЦЭМ!$F$39:$F$782,СВЦЭМ!$A$39:$A$782,$A182,СВЦЭМ!$B$39:$B$782,Y$175)+'СЕТ СН'!$F$15</f>
        <v>374.71230022999998</v>
      </c>
    </row>
    <row r="183" spans="1:25" ht="15.75" x14ac:dyDescent="0.2">
      <c r="A183" s="35">
        <f t="shared" si="5"/>
        <v>44965</v>
      </c>
      <c r="B183" s="36">
        <f>SUMIFS(СВЦЭМ!$F$39:$F$782,СВЦЭМ!$A$39:$A$782,$A183,СВЦЭМ!$B$39:$B$782,B$175)+'СЕТ СН'!$F$15</f>
        <v>363.67890971999998</v>
      </c>
      <c r="C183" s="36">
        <f>SUMIFS(СВЦЭМ!$F$39:$F$782,СВЦЭМ!$A$39:$A$782,$A183,СВЦЭМ!$B$39:$B$782,C$175)+'СЕТ СН'!$F$15</f>
        <v>372.92719744999999</v>
      </c>
      <c r="D183" s="36">
        <f>SUMIFS(СВЦЭМ!$F$39:$F$782,СВЦЭМ!$A$39:$A$782,$A183,СВЦЭМ!$B$39:$B$782,D$175)+'СЕТ СН'!$F$15</f>
        <v>377.33094662000002</v>
      </c>
      <c r="E183" s="36">
        <f>SUMIFS(СВЦЭМ!$F$39:$F$782,СВЦЭМ!$A$39:$A$782,$A183,СВЦЭМ!$B$39:$B$782,E$175)+'СЕТ СН'!$F$15</f>
        <v>381.12755849000001</v>
      </c>
      <c r="F183" s="36">
        <f>SUMIFS(СВЦЭМ!$F$39:$F$782,СВЦЭМ!$A$39:$A$782,$A183,СВЦЭМ!$B$39:$B$782,F$175)+'СЕТ СН'!$F$15</f>
        <v>378.74138132000002</v>
      </c>
      <c r="G183" s="36">
        <f>SUMIFS(СВЦЭМ!$F$39:$F$782,СВЦЭМ!$A$39:$A$782,$A183,СВЦЭМ!$B$39:$B$782,G$175)+'СЕТ СН'!$F$15</f>
        <v>377.51003385000001</v>
      </c>
      <c r="H183" s="36">
        <f>SUMIFS(СВЦЭМ!$F$39:$F$782,СВЦЭМ!$A$39:$A$782,$A183,СВЦЭМ!$B$39:$B$782,H$175)+'СЕТ СН'!$F$15</f>
        <v>362.89142636999998</v>
      </c>
      <c r="I183" s="36">
        <f>SUMIFS(СВЦЭМ!$F$39:$F$782,СВЦЭМ!$A$39:$A$782,$A183,СВЦЭМ!$B$39:$B$782,I$175)+'СЕТ СН'!$F$15</f>
        <v>361.35055741000002</v>
      </c>
      <c r="J183" s="36">
        <f>SUMIFS(СВЦЭМ!$F$39:$F$782,СВЦЭМ!$A$39:$A$782,$A183,СВЦЭМ!$B$39:$B$782,J$175)+'СЕТ СН'!$F$15</f>
        <v>358.24268977000003</v>
      </c>
      <c r="K183" s="36">
        <f>SUMIFS(СВЦЭМ!$F$39:$F$782,СВЦЭМ!$A$39:$A$782,$A183,СВЦЭМ!$B$39:$B$782,K$175)+'СЕТ СН'!$F$15</f>
        <v>362.37024216999998</v>
      </c>
      <c r="L183" s="36">
        <f>SUMIFS(СВЦЭМ!$F$39:$F$782,СВЦЭМ!$A$39:$A$782,$A183,СВЦЭМ!$B$39:$B$782,L$175)+'СЕТ СН'!$F$15</f>
        <v>368.68703413999998</v>
      </c>
      <c r="M183" s="36">
        <f>SUMIFS(СВЦЭМ!$F$39:$F$782,СВЦЭМ!$A$39:$A$782,$A183,СВЦЭМ!$B$39:$B$782,M$175)+'СЕТ СН'!$F$15</f>
        <v>375.25430908999999</v>
      </c>
      <c r="N183" s="36">
        <f>SUMIFS(СВЦЭМ!$F$39:$F$782,СВЦЭМ!$A$39:$A$782,$A183,СВЦЭМ!$B$39:$B$782,N$175)+'СЕТ СН'!$F$15</f>
        <v>378.12960579999998</v>
      </c>
      <c r="O183" s="36">
        <f>SUMIFS(СВЦЭМ!$F$39:$F$782,СВЦЭМ!$A$39:$A$782,$A183,СВЦЭМ!$B$39:$B$782,O$175)+'СЕТ СН'!$F$15</f>
        <v>379.32744396999999</v>
      </c>
      <c r="P183" s="36">
        <f>SUMIFS(СВЦЭМ!$F$39:$F$782,СВЦЭМ!$A$39:$A$782,$A183,СВЦЭМ!$B$39:$B$782,P$175)+'СЕТ СН'!$F$15</f>
        <v>380.10519604000001</v>
      </c>
      <c r="Q183" s="36">
        <f>SUMIFS(СВЦЭМ!$F$39:$F$782,СВЦЭМ!$A$39:$A$782,$A183,СВЦЭМ!$B$39:$B$782,Q$175)+'СЕТ СН'!$F$15</f>
        <v>379.74303062000001</v>
      </c>
      <c r="R183" s="36">
        <f>SUMIFS(СВЦЭМ!$F$39:$F$782,СВЦЭМ!$A$39:$A$782,$A183,СВЦЭМ!$B$39:$B$782,R$175)+'СЕТ СН'!$F$15</f>
        <v>378.70063304000001</v>
      </c>
      <c r="S183" s="36">
        <f>SUMIFS(СВЦЭМ!$F$39:$F$782,СВЦЭМ!$A$39:$A$782,$A183,СВЦЭМ!$B$39:$B$782,S$175)+'СЕТ СН'!$F$15</f>
        <v>377.75211883999998</v>
      </c>
      <c r="T183" s="36">
        <f>SUMIFS(СВЦЭМ!$F$39:$F$782,СВЦЭМ!$A$39:$A$782,$A183,СВЦЭМ!$B$39:$B$782,T$175)+'СЕТ СН'!$F$15</f>
        <v>377.45728396999999</v>
      </c>
      <c r="U183" s="36">
        <f>SUMIFS(СВЦЭМ!$F$39:$F$782,СВЦЭМ!$A$39:$A$782,$A183,СВЦЭМ!$B$39:$B$782,U$175)+'СЕТ СН'!$F$15</f>
        <v>377.38420128000001</v>
      </c>
      <c r="V183" s="36">
        <f>SUMIFS(СВЦЭМ!$F$39:$F$782,СВЦЭМ!$A$39:$A$782,$A183,СВЦЭМ!$B$39:$B$782,V$175)+'СЕТ СН'!$F$15</f>
        <v>369.30629254000002</v>
      </c>
      <c r="W183" s="36">
        <f>SUMIFS(СВЦЭМ!$F$39:$F$782,СВЦЭМ!$A$39:$A$782,$A183,СВЦЭМ!$B$39:$B$782,W$175)+'СЕТ СН'!$F$15</f>
        <v>362.45840430999999</v>
      </c>
      <c r="X183" s="36">
        <f>SUMIFS(СВЦЭМ!$F$39:$F$782,СВЦЭМ!$A$39:$A$782,$A183,СВЦЭМ!$B$39:$B$782,X$175)+'СЕТ СН'!$F$15</f>
        <v>360.59714702000002</v>
      </c>
      <c r="Y183" s="36">
        <f>SUMIFS(СВЦЭМ!$F$39:$F$782,СВЦЭМ!$A$39:$A$782,$A183,СВЦЭМ!$B$39:$B$782,Y$175)+'СЕТ СН'!$F$15</f>
        <v>359.08597127000002</v>
      </c>
    </row>
    <row r="184" spans="1:25" ht="15.75" x14ac:dyDescent="0.2">
      <c r="A184" s="35">
        <f t="shared" si="5"/>
        <v>44966</v>
      </c>
      <c r="B184" s="36">
        <f>SUMIFS(СВЦЭМ!$F$39:$F$782,СВЦЭМ!$A$39:$A$782,$A184,СВЦЭМ!$B$39:$B$782,B$175)+'СЕТ СН'!$F$15</f>
        <v>340.73483905000001</v>
      </c>
      <c r="C184" s="36">
        <f>SUMIFS(СВЦЭМ!$F$39:$F$782,СВЦЭМ!$A$39:$A$782,$A184,СВЦЭМ!$B$39:$B$782,C$175)+'СЕТ СН'!$F$15</f>
        <v>324.71107982000001</v>
      </c>
      <c r="D184" s="36">
        <f>SUMIFS(СВЦЭМ!$F$39:$F$782,СВЦЭМ!$A$39:$A$782,$A184,СВЦЭМ!$B$39:$B$782,D$175)+'СЕТ СН'!$F$15</f>
        <v>330.98932100000002</v>
      </c>
      <c r="E184" s="36">
        <f>SUMIFS(СВЦЭМ!$F$39:$F$782,СВЦЭМ!$A$39:$A$782,$A184,СВЦЭМ!$B$39:$B$782,E$175)+'СЕТ СН'!$F$15</f>
        <v>334.19564350000002</v>
      </c>
      <c r="F184" s="36">
        <f>SUMIFS(СВЦЭМ!$F$39:$F$782,СВЦЭМ!$A$39:$A$782,$A184,СВЦЭМ!$B$39:$B$782,F$175)+'СЕТ СН'!$F$15</f>
        <v>333.94633313000003</v>
      </c>
      <c r="G184" s="36">
        <f>SUMIFS(СВЦЭМ!$F$39:$F$782,СВЦЭМ!$A$39:$A$782,$A184,СВЦЭМ!$B$39:$B$782,G$175)+'СЕТ СН'!$F$15</f>
        <v>325.52270897</v>
      </c>
      <c r="H184" s="36">
        <f>SUMIFS(СВЦЭМ!$F$39:$F$782,СВЦЭМ!$A$39:$A$782,$A184,СВЦЭМ!$B$39:$B$782,H$175)+'СЕТ СН'!$F$15</f>
        <v>320.28236686999998</v>
      </c>
      <c r="I184" s="36">
        <f>SUMIFS(СВЦЭМ!$F$39:$F$782,СВЦЭМ!$A$39:$A$782,$A184,СВЦЭМ!$B$39:$B$782,I$175)+'СЕТ СН'!$F$15</f>
        <v>329.85059862999998</v>
      </c>
      <c r="J184" s="36">
        <f>SUMIFS(СВЦЭМ!$F$39:$F$782,СВЦЭМ!$A$39:$A$782,$A184,СВЦЭМ!$B$39:$B$782,J$175)+'СЕТ СН'!$F$15</f>
        <v>326.71354653999998</v>
      </c>
      <c r="K184" s="36">
        <f>SUMIFS(СВЦЭМ!$F$39:$F$782,СВЦЭМ!$A$39:$A$782,$A184,СВЦЭМ!$B$39:$B$782,K$175)+'СЕТ СН'!$F$15</f>
        <v>327.27310861000001</v>
      </c>
      <c r="L184" s="36">
        <f>SUMIFS(СВЦЭМ!$F$39:$F$782,СВЦЭМ!$A$39:$A$782,$A184,СВЦЭМ!$B$39:$B$782,L$175)+'СЕТ СН'!$F$15</f>
        <v>337.47167353999998</v>
      </c>
      <c r="M184" s="36">
        <f>SUMIFS(СВЦЭМ!$F$39:$F$782,СВЦЭМ!$A$39:$A$782,$A184,СВЦЭМ!$B$39:$B$782,M$175)+'СЕТ СН'!$F$15</f>
        <v>345.81571308000002</v>
      </c>
      <c r="N184" s="36">
        <f>SUMIFS(СВЦЭМ!$F$39:$F$782,СВЦЭМ!$A$39:$A$782,$A184,СВЦЭМ!$B$39:$B$782,N$175)+'СЕТ СН'!$F$15</f>
        <v>354.64280056000001</v>
      </c>
      <c r="O184" s="36">
        <f>SUMIFS(СВЦЭМ!$F$39:$F$782,СВЦЭМ!$A$39:$A$782,$A184,СВЦЭМ!$B$39:$B$782,O$175)+'СЕТ СН'!$F$15</f>
        <v>354.46722870999997</v>
      </c>
      <c r="P184" s="36">
        <f>SUMIFS(СВЦЭМ!$F$39:$F$782,СВЦЭМ!$A$39:$A$782,$A184,СВЦЭМ!$B$39:$B$782,P$175)+'СЕТ СН'!$F$15</f>
        <v>354.12972186000002</v>
      </c>
      <c r="Q184" s="36">
        <f>SUMIFS(СВЦЭМ!$F$39:$F$782,СВЦЭМ!$A$39:$A$782,$A184,СВЦЭМ!$B$39:$B$782,Q$175)+'СЕТ СН'!$F$15</f>
        <v>353.7283415</v>
      </c>
      <c r="R184" s="36">
        <f>SUMIFS(СВЦЭМ!$F$39:$F$782,СВЦЭМ!$A$39:$A$782,$A184,СВЦЭМ!$B$39:$B$782,R$175)+'СЕТ СН'!$F$15</f>
        <v>353.12216444000001</v>
      </c>
      <c r="S184" s="36">
        <f>SUMIFS(СВЦЭМ!$F$39:$F$782,СВЦЭМ!$A$39:$A$782,$A184,СВЦЭМ!$B$39:$B$782,S$175)+'СЕТ СН'!$F$15</f>
        <v>353.00557268</v>
      </c>
      <c r="T184" s="36">
        <f>SUMIFS(СВЦЭМ!$F$39:$F$782,СВЦЭМ!$A$39:$A$782,$A184,СВЦЭМ!$B$39:$B$782,T$175)+'СЕТ СН'!$F$15</f>
        <v>346.19999990000002</v>
      </c>
      <c r="U184" s="36">
        <f>SUMIFS(СВЦЭМ!$F$39:$F$782,СВЦЭМ!$A$39:$A$782,$A184,СВЦЭМ!$B$39:$B$782,U$175)+'СЕТ СН'!$F$15</f>
        <v>341.81322222</v>
      </c>
      <c r="V184" s="36">
        <f>SUMIFS(СВЦЭМ!$F$39:$F$782,СВЦЭМ!$A$39:$A$782,$A184,СВЦЭМ!$B$39:$B$782,V$175)+'СЕТ СН'!$F$15</f>
        <v>340.17846182</v>
      </c>
      <c r="W184" s="36">
        <f>SUMIFS(СВЦЭМ!$F$39:$F$782,СВЦЭМ!$A$39:$A$782,$A184,СВЦЭМ!$B$39:$B$782,W$175)+'СЕТ СН'!$F$15</f>
        <v>335.80648465000002</v>
      </c>
      <c r="X184" s="36">
        <f>SUMIFS(СВЦЭМ!$F$39:$F$782,СВЦЭМ!$A$39:$A$782,$A184,СВЦЭМ!$B$39:$B$782,X$175)+'СЕТ СН'!$F$15</f>
        <v>333.29938523999999</v>
      </c>
      <c r="Y184" s="36">
        <f>SUMIFS(СВЦЭМ!$F$39:$F$782,СВЦЭМ!$A$39:$A$782,$A184,СВЦЭМ!$B$39:$B$782,Y$175)+'СЕТ СН'!$F$15</f>
        <v>331.66107327999998</v>
      </c>
    </row>
    <row r="185" spans="1:25" ht="15.75" x14ac:dyDescent="0.2">
      <c r="A185" s="35">
        <f t="shared" si="5"/>
        <v>44967</v>
      </c>
      <c r="B185" s="36">
        <f>SUMIFS(СВЦЭМ!$F$39:$F$782,СВЦЭМ!$A$39:$A$782,$A185,СВЦЭМ!$B$39:$B$782,B$175)+'СЕТ СН'!$F$15</f>
        <v>341.37247016999999</v>
      </c>
      <c r="C185" s="36">
        <f>SUMIFS(СВЦЭМ!$F$39:$F$782,СВЦЭМ!$A$39:$A$782,$A185,СВЦЭМ!$B$39:$B$782,C$175)+'СЕТ СН'!$F$15</f>
        <v>345.98099293000001</v>
      </c>
      <c r="D185" s="36">
        <f>SUMIFS(СВЦЭМ!$F$39:$F$782,СВЦЭМ!$A$39:$A$782,$A185,СВЦЭМ!$B$39:$B$782,D$175)+'СЕТ СН'!$F$15</f>
        <v>344.37141222000002</v>
      </c>
      <c r="E185" s="36">
        <f>SUMIFS(СВЦЭМ!$F$39:$F$782,СВЦЭМ!$A$39:$A$782,$A185,СВЦЭМ!$B$39:$B$782,E$175)+'СЕТ СН'!$F$15</f>
        <v>351.20379351999998</v>
      </c>
      <c r="F185" s="36">
        <f>SUMIFS(СВЦЭМ!$F$39:$F$782,СВЦЭМ!$A$39:$A$782,$A185,СВЦЭМ!$B$39:$B$782,F$175)+'СЕТ СН'!$F$15</f>
        <v>348.08056698000001</v>
      </c>
      <c r="G185" s="36">
        <f>SUMIFS(СВЦЭМ!$F$39:$F$782,СВЦЭМ!$A$39:$A$782,$A185,СВЦЭМ!$B$39:$B$782,G$175)+'СЕТ СН'!$F$15</f>
        <v>342.47560515999999</v>
      </c>
      <c r="H185" s="36">
        <f>SUMIFS(СВЦЭМ!$F$39:$F$782,СВЦЭМ!$A$39:$A$782,$A185,СВЦЭМ!$B$39:$B$782,H$175)+'СЕТ СН'!$F$15</f>
        <v>354.90882525000001</v>
      </c>
      <c r="I185" s="36">
        <f>SUMIFS(СВЦЭМ!$F$39:$F$782,СВЦЭМ!$A$39:$A$782,$A185,СВЦЭМ!$B$39:$B$782,I$175)+'СЕТ СН'!$F$15</f>
        <v>351.85376726999999</v>
      </c>
      <c r="J185" s="36">
        <f>SUMIFS(СВЦЭМ!$F$39:$F$782,СВЦЭМ!$A$39:$A$782,$A185,СВЦЭМ!$B$39:$B$782,J$175)+'СЕТ СН'!$F$15</f>
        <v>349.08808589</v>
      </c>
      <c r="K185" s="36">
        <f>SUMIFS(СВЦЭМ!$F$39:$F$782,СВЦЭМ!$A$39:$A$782,$A185,СВЦЭМ!$B$39:$B$782,K$175)+'СЕТ СН'!$F$15</f>
        <v>347.57871733000002</v>
      </c>
      <c r="L185" s="36">
        <f>SUMIFS(СВЦЭМ!$F$39:$F$782,СВЦЭМ!$A$39:$A$782,$A185,СВЦЭМ!$B$39:$B$782,L$175)+'СЕТ СН'!$F$15</f>
        <v>347.55118191999998</v>
      </c>
      <c r="M185" s="36">
        <f>SUMIFS(СВЦЭМ!$F$39:$F$782,СВЦЭМ!$A$39:$A$782,$A185,СВЦЭМ!$B$39:$B$782,M$175)+'СЕТ СН'!$F$15</f>
        <v>350.70334506</v>
      </c>
      <c r="N185" s="36">
        <f>SUMIFS(СВЦЭМ!$F$39:$F$782,СВЦЭМ!$A$39:$A$782,$A185,СВЦЭМ!$B$39:$B$782,N$175)+'СЕТ СН'!$F$15</f>
        <v>349.50609351000003</v>
      </c>
      <c r="O185" s="36">
        <f>SUMIFS(СВЦЭМ!$F$39:$F$782,СВЦЭМ!$A$39:$A$782,$A185,СВЦЭМ!$B$39:$B$782,O$175)+'СЕТ СН'!$F$15</f>
        <v>344.92966889000002</v>
      </c>
      <c r="P185" s="36">
        <f>SUMIFS(СВЦЭМ!$F$39:$F$782,СВЦЭМ!$A$39:$A$782,$A185,СВЦЭМ!$B$39:$B$782,P$175)+'СЕТ СН'!$F$15</f>
        <v>345.68365627999998</v>
      </c>
      <c r="Q185" s="36">
        <f>SUMIFS(СВЦЭМ!$F$39:$F$782,СВЦЭМ!$A$39:$A$782,$A185,СВЦЭМ!$B$39:$B$782,Q$175)+'СЕТ СН'!$F$15</f>
        <v>345.02758796000001</v>
      </c>
      <c r="R185" s="36">
        <f>SUMIFS(СВЦЭМ!$F$39:$F$782,СВЦЭМ!$A$39:$A$782,$A185,СВЦЭМ!$B$39:$B$782,R$175)+'СЕТ СН'!$F$15</f>
        <v>337.63927042</v>
      </c>
      <c r="S185" s="36">
        <f>SUMIFS(СВЦЭМ!$F$39:$F$782,СВЦЭМ!$A$39:$A$782,$A185,СВЦЭМ!$B$39:$B$782,S$175)+'СЕТ СН'!$F$15</f>
        <v>344.47018116999999</v>
      </c>
      <c r="T185" s="36">
        <f>SUMIFS(СВЦЭМ!$F$39:$F$782,СВЦЭМ!$A$39:$A$782,$A185,СВЦЭМ!$B$39:$B$782,T$175)+'СЕТ СН'!$F$15</f>
        <v>344.25593370000001</v>
      </c>
      <c r="U185" s="36">
        <f>SUMIFS(СВЦЭМ!$F$39:$F$782,СВЦЭМ!$A$39:$A$782,$A185,СВЦЭМ!$B$39:$B$782,U$175)+'СЕТ СН'!$F$15</f>
        <v>343.84029548000001</v>
      </c>
      <c r="V185" s="36">
        <f>SUMIFS(СВЦЭМ!$F$39:$F$782,СВЦЭМ!$A$39:$A$782,$A185,СВЦЭМ!$B$39:$B$782,V$175)+'СЕТ СН'!$F$15</f>
        <v>344.65063555</v>
      </c>
      <c r="W185" s="36">
        <f>SUMIFS(СВЦЭМ!$F$39:$F$782,СВЦЭМ!$A$39:$A$782,$A185,СВЦЭМ!$B$39:$B$782,W$175)+'СЕТ СН'!$F$15</f>
        <v>344.01870676999999</v>
      </c>
      <c r="X185" s="36">
        <f>SUMIFS(СВЦЭМ!$F$39:$F$782,СВЦЭМ!$A$39:$A$782,$A185,СВЦЭМ!$B$39:$B$782,X$175)+'СЕТ СН'!$F$15</f>
        <v>340.61131286</v>
      </c>
      <c r="Y185" s="36">
        <f>SUMIFS(СВЦЭМ!$F$39:$F$782,СВЦЭМ!$A$39:$A$782,$A185,СВЦЭМ!$B$39:$B$782,Y$175)+'СЕТ СН'!$F$15</f>
        <v>341.04215691000002</v>
      </c>
    </row>
    <row r="186" spans="1:25" ht="15.75" x14ac:dyDescent="0.2">
      <c r="A186" s="35">
        <f t="shared" si="5"/>
        <v>44968</v>
      </c>
      <c r="B186" s="36">
        <f>SUMIFS(СВЦЭМ!$F$39:$F$782,СВЦЭМ!$A$39:$A$782,$A186,СВЦЭМ!$B$39:$B$782,B$175)+'СЕТ СН'!$F$15</f>
        <v>385.93170670000001</v>
      </c>
      <c r="C186" s="36">
        <f>SUMIFS(СВЦЭМ!$F$39:$F$782,СВЦЭМ!$A$39:$A$782,$A186,СВЦЭМ!$B$39:$B$782,C$175)+'СЕТ СН'!$F$15</f>
        <v>395.65840599000001</v>
      </c>
      <c r="D186" s="36">
        <f>SUMIFS(СВЦЭМ!$F$39:$F$782,СВЦЭМ!$A$39:$A$782,$A186,СВЦЭМ!$B$39:$B$782,D$175)+'СЕТ СН'!$F$15</f>
        <v>398.51576318999997</v>
      </c>
      <c r="E186" s="36">
        <f>SUMIFS(СВЦЭМ!$F$39:$F$782,СВЦЭМ!$A$39:$A$782,$A186,СВЦЭМ!$B$39:$B$782,E$175)+'СЕТ СН'!$F$15</f>
        <v>398.84225493000002</v>
      </c>
      <c r="F186" s="36">
        <f>SUMIFS(СВЦЭМ!$F$39:$F$782,СВЦЭМ!$A$39:$A$782,$A186,СВЦЭМ!$B$39:$B$782,F$175)+'СЕТ СН'!$F$15</f>
        <v>397.67419504999998</v>
      </c>
      <c r="G186" s="36">
        <f>SUMIFS(СВЦЭМ!$F$39:$F$782,СВЦЭМ!$A$39:$A$782,$A186,СВЦЭМ!$B$39:$B$782,G$175)+'СЕТ СН'!$F$15</f>
        <v>394.63243547000002</v>
      </c>
      <c r="H186" s="36">
        <f>SUMIFS(СВЦЭМ!$F$39:$F$782,СВЦЭМ!$A$39:$A$782,$A186,СВЦЭМ!$B$39:$B$782,H$175)+'СЕТ СН'!$F$15</f>
        <v>382.65153171999998</v>
      </c>
      <c r="I186" s="36">
        <f>SUMIFS(СВЦЭМ!$F$39:$F$782,СВЦЭМ!$A$39:$A$782,$A186,СВЦЭМ!$B$39:$B$782,I$175)+'СЕТ СН'!$F$15</f>
        <v>368.42051968999999</v>
      </c>
      <c r="J186" s="36">
        <f>SUMIFS(СВЦЭМ!$F$39:$F$782,СВЦЭМ!$A$39:$A$782,$A186,СВЦЭМ!$B$39:$B$782,J$175)+'СЕТ СН'!$F$15</f>
        <v>360.59261597</v>
      </c>
      <c r="K186" s="36">
        <f>SUMIFS(СВЦЭМ!$F$39:$F$782,СВЦЭМ!$A$39:$A$782,$A186,СВЦЭМ!$B$39:$B$782,K$175)+'СЕТ СН'!$F$15</f>
        <v>349.34588316999998</v>
      </c>
      <c r="L186" s="36">
        <f>SUMIFS(СВЦЭМ!$F$39:$F$782,СВЦЭМ!$A$39:$A$782,$A186,СВЦЭМ!$B$39:$B$782,L$175)+'СЕТ СН'!$F$15</f>
        <v>350.89146514999999</v>
      </c>
      <c r="M186" s="36">
        <f>SUMIFS(СВЦЭМ!$F$39:$F$782,СВЦЭМ!$A$39:$A$782,$A186,СВЦЭМ!$B$39:$B$782,M$175)+'СЕТ СН'!$F$15</f>
        <v>356.01891763999998</v>
      </c>
      <c r="N186" s="36">
        <f>SUMIFS(СВЦЭМ!$F$39:$F$782,СВЦЭМ!$A$39:$A$782,$A186,СВЦЭМ!$B$39:$B$782,N$175)+'СЕТ СН'!$F$15</f>
        <v>363.87233866000003</v>
      </c>
      <c r="O186" s="36">
        <f>SUMIFS(СВЦЭМ!$F$39:$F$782,СВЦЭМ!$A$39:$A$782,$A186,СВЦЭМ!$B$39:$B$782,O$175)+'СЕТ СН'!$F$15</f>
        <v>369.62098221999997</v>
      </c>
      <c r="P186" s="36">
        <f>SUMIFS(СВЦЭМ!$F$39:$F$782,СВЦЭМ!$A$39:$A$782,$A186,СВЦЭМ!$B$39:$B$782,P$175)+'СЕТ СН'!$F$15</f>
        <v>374.35084677999998</v>
      </c>
      <c r="Q186" s="36">
        <f>SUMIFS(СВЦЭМ!$F$39:$F$782,СВЦЭМ!$A$39:$A$782,$A186,СВЦЭМ!$B$39:$B$782,Q$175)+'СЕТ СН'!$F$15</f>
        <v>375.55178839000001</v>
      </c>
      <c r="R186" s="36">
        <f>SUMIFS(СВЦЭМ!$F$39:$F$782,СВЦЭМ!$A$39:$A$782,$A186,СВЦЭМ!$B$39:$B$782,R$175)+'СЕТ СН'!$F$15</f>
        <v>371.22023166000002</v>
      </c>
      <c r="S186" s="36">
        <f>SUMIFS(СВЦЭМ!$F$39:$F$782,СВЦЭМ!$A$39:$A$782,$A186,СВЦЭМ!$B$39:$B$782,S$175)+'СЕТ СН'!$F$15</f>
        <v>360.58042528999999</v>
      </c>
      <c r="T186" s="36">
        <f>SUMIFS(СВЦЭМ!$F$39:$F$782,СВЦЭМ!$A$39:$A$782,$A186,СВЦЭМ!$B$39:$B$782,T$175)+'СЕТ СН'!$F$15</f>
        <v>356.07475432000001</v>
      </c>
      <c r="U186" s="36">
        <f>SUMIFS(СВЦЭМ!$F$39:$F$782,СВЦЭМ!$A$39:$A$782,$A186,СВЦЭМ!$B$39:$B$782,U$175)+'СЕТ СН'!$F$15</f>
        <v>359.0145473</v>
      </c>
      <c r="V186" s="36">
        <f>SUMIFS(СВЦЭМ!$F$39:$F$782,СВЦЭМ!$A$39:$A$782,$A186,СВЦЭМ!$B$39:$B$782,V$175)+'СЕТ СН'!$F$15</f>
        <v>365.01126026999998</v>
      </c>
      <c r="W186" s="36">
        <f>SUMIFS(СВЦЭМ!$F$39:$F$782,СВЦЭМ!$A$39:$A$782,$A186,СВЦЭМ!$B$39:$B$782,W$175)+'СЕТ СН'!$F$15</f>
        <v>371.83669018000001</v>
      </c>
      <c r="X186" s="36">
        <f>SUMIFS(СВЦЭМ!$F$39:$F$782,СВЦЭМ!$A$39:$A$782,$A186,СВЦЭМ!$B$39:$B$782,X$175)+'СЕТ СН'!$F$15</f>
        <v>378.87482720000003</v>
      </c>
      <c r="Y186" s="36">
        <f>SUMIFS(СВЦЭМ!$F$39:$F$782,СВЦЭМ!$A$39:$A$782,$A186,СВЦЭМ!$B$39:$B$782,Y$175)+'СЕТ СН'!$F$15</f>
        <v>388.81509891000002</v>
      </c>
    </row>
    <row r="187" spans="1:25" ht="15.75" x14ac:dyDescent="0.2">
      <c r="A187" s="35">
        <f t="shared" si="5"/>
        <v>44969</v>
      </c>
      <c r="B187" s="36">
        <f>SUMIFS(СВЦЭМ!$F$39:$F$782,СВЦЭМ!$A$39:$A$782,$A187,СВЦЭМ!$B$39:$B$782,B$175)+'СЕТ СН'!$F$15</f>
        <v>363.22236179999999</v>
      </c>
      <c r="C187" s="36">
        <f>SUMIFS(СВЦЭМ!$F$39:$F$782,СВЦЭМ!$A$39:$A$782,$A187,СВЦЭМ!$B$39:$B$782,C$175)+'СЕТ СН'!$F$15</f>
        <v>380.34082532999997</v>
      </c>
      <c r="D187" s="36">
        <f>SUMIFS(СВЦЭМ!$F$39:$F$782,СВЦЭМ!$A$39:$A$782,$A187,СВЦЭМ!$B$39:$B$782,D$175)+'СЕТ СН'!$F$15</f>
        <v>380.17634957000001</v>
      </c>
      <c r="E187" s="36">
        <f>SUMIFS(СВЦЭМ!$F$39:$F$782,СВЦЭМ!$A$39:$A$782,$A187,СВЦЭМ!$B$39:$B$782,E$175)+'СЕТ СН'!$F$15</f>
        <v>372.88326391999999</v>
      </c>
      <c r="F187" s="36">
        <f>SUMIFS(СВЦЭМ!$F$39:$F$782,СВЦЭМ!$A$39:$A$782,$A187,СВЦЭМ!$B$39:$B$782,F$175)+'СЕТ СН'!$F$15</f>
        <v>381.44230298000002</v>
      </c>
      <c r="G187" s="36">
        <f>SUMIFS(СВЦЭМ!$F$39:$F$782,СВЦЭМ!$A$39:$A$782,$A187,СВЦЭМ!$B$39:$B$782,G$175)+'СЕТ СН'!$F$15</f>
        <v>382.89620263</v>
      </c>
      <c r="H187" s="36">
        <f>SUMIFS(СВЦЭМ!$F$39:$F$782,СВЦЭМ!$A$39:$A$782,$A187,СВЦЭМ!$B$39:$B$782,H$175)+'СЕТ СН'!$F$15</f>
        <v>381.50302585999998</v>
      </c>
      <c r="I187" s="36">
        <f>SUMIFS(СВЦЭМ!$F$39:$F$782,СВЦЭМ!$A$39:$A$782,$A187,СВЦЭМ!$B$39:$B$782,I$175)+'СЕТ СН'!$F$15</f>
        <v>382.48136161000002</v>
      </c>
      <c r="J187" s="36">
        <f>SUMIFS(СВЦЭМ!$F$39:$F$782,СВЦЭМ!$A$39:$A$782,$A187,СВЦЭМ!$B$39:$B$782,J$175)+'СЕТ СН'!$F$15</f>
        <v>380.62941387000001</v>
      </c>
      <c r="K187" s="36">
        <f>SUMIFS(СВЦЭМ!$F$39:$F$782,СВЦЭМ!$A$39:$A$782,$A187,СВЦЭМ!$B$39:$B$782,K$175)+'СЕТ СН'!$F$15</f>
        <v>365.45808413999998</v>
      </c>
      <c r="L187" s="36">
        <f>SUMIFS(СВЦЭМ!$F$39:$F$782,СВЦЭМ!$A$39:$A$782,$A187,СВЦЭМ!$B$39:$B$782,L$175)+'СЕТ СН'!$F$15</f>
        <v>357.23739587</v>
      </c>
      <c r="M187" s="36">
        <f>SUMIFS(СВЦЭМ!$F$39:$F$782,СВЦЭМ!$A$39:$A$782,$A187,СВЦЭМ!$B$39:$B$782,M$175)+'СЕТ СН'!$F$15</f>
        <v>356.94265962999998</v>
      </c>
      <c r="N187" s="36">
        <f>SUMIFS(СВЦЭМ!$F$39:$F$782,СВЦЭМ!$A$39:$A$782,$A187,СВЦЭМ!$B$39:$B$782,N$175)+'СЕТ СН'!$F$15</f>
        <v>360.18082647</v>
      </c>
      <c r="O187" s="36">
        <f>SUMIFS(СВЦЭМ!$F$39:$F$782,СВЦЭМ!$A$39:$A$782,$A187,СВЦЭМ!$B$39:$B$782,O$175)+'СЕТ СН'!$F$15</f>
        <v>367.80645350999998</v>
      </c>
      <c r="P187" s="36">
        <f>SUMIFS(СВЦЭМ!$F$39:$F$782,СВЦЭМ!$A$39:$A$782,$A187,СВЦЭМ!$B$39:$B$782,P$175)+'СЕТ СН'!$F$15</f>
        <v>372.17589502999999</v>
      </c>
      <c r="Q187" s="36">
        <f>SUMIFS(СВЦЭМ!$F$39:$F$782,СВЦЭМ!$A$39:$A$782,$A187,СВЦЭМ!$B$39:$B$782,Q$175)+'СЕТ СН'!$F$15</f>
        <v>374.91101637999998</v>
      </c>
      <c r="R187" s="36">
        <f>SUMIFS(СВЦЭМ!$F$39:$F$782,СВЦЭМ!$A$39:$A$782,$A187,СВЦЭМ!$B$39:$B$782,R$175)+'СЕТ СН'!$F$15</f>
        <v>375.42593717</v>
      </c>
      <c r="S187" s="36">
        <f>SUMIFS(СВЦЭМ!$F$39:$F$782,СВЦЭМ!$A$39:$A$782,$A187,СВЦЭМ!$B$39:$B$782,S$175)+'СЕТ СН'!$F$15</f>
        <v>366.09844164999998</v>
      </c>
      <c r="T187" s="36">
        <f>SUMIFS(СВЦЭМ!$F$39:$F$782,СВЦЭМ!$A$39:$A$782,$A187,СВЦЭМ!$B$39:$B$782,T$175)+'СЕТ СН'!$F$15</f>
        <v>359.52870424999998</v>
      </c>
      <c r="U187" s="36">
        <f>SUMIFS(СВЦЭМ!$F$39:$F$782,СВЦЭМ!$A$39:$A$782,$A187,СВЦЭМ!$B$39:$B$782,U$175)+'СЕТ СН'!$F$15</f>
        <v>353.15379911999997</v>
      </c>
      <c r="V187" s="36">
        <f>SUMIFS(СВЦЭМ!$F$39:$F$782,СВЦЭМ!$A$39:$A$782,$A187,СВЦЭМ!$B$39:$B$782,V$175)+'СЕТ СН'!$F$15</f>
        <v>358.52952898000001</v>
      </c>
      <c r="W187" s="36">
        <f>SUMIFS(СВЦЭМ!$F$39:$F$782,СВЦЭМ!$A$39:$A$782,$A187,СВЦЭМ!$B$39:$B$782,W$175)+'СЕТ СН'!$F$15</f>
        <v>361.89045066</v>
      </c>
      <c r="X187" s="36">
        <f>SUMIFS(СВЦЭМ!$F$39:$F$782,СВЦЭМ!$A$39:$A$782,$A187,СВЦЭМ!$B$39:$B$782,X$175)+'СЕТ СН'!$F$15</f>
        <v>371.59893096000002</v>
      </c>
      <c r="Y187" s="36">
        <f>SUMIFS(СВЦЭМ!$F$39:$F$782,СВЦЭМ!$A$39:$A$782,$A187,СВЦЭМ!$B$39:$B$782,Y$175)+'СЕТ СН'!$F$15</f>
        <v>371.23094479999997</v>
      </c>
    </row>
    <row r="188" spans="1:25" ht="15.75" x14ac:dyDescent="0.2">
      <c r="A188" s="35">
        <f t="shared" si="5"/>
        <v>44970</v>
      </c>
      <c r="B188" s="36">
        <f>SUMIFS(СВЦЭМ!$F$39:$F$782,СВЦЭМ!$A$39:$A$782,$A188,СВЦЭМ!$B$39:$B$782,B$175)+'СЕТ СН'!$F$15</f>
        <v>394.77456371</v>
      </c>
      <c r="C188" s="36">
        <f>SUMIFS(СВЦЭМ!$F$39:$F$782,СВЦЭМ!$A$39:$A$782,$A188,СВЦЭМ!$B$39:$B$782,C$175)+'СЕТ СН'!$F$15</f>
        <v>402.58234830999999</v>
      </c>
      <c r="D188" s="36">
        <f>SUMIFS(СВЦЭМ!$F$39:$F$782,СВЦЭМ!$A$39:$A$782,$A188,СВЦЭМ!$B$39:$B$782,D$175)+'СЕТ СН'!$F$15</f>
        <v>404.00778095999999</v>
      </c>
      <c r="E188" s="36">
        <f>SUMIFS(СВЦЭМ!$F$39:$F$782,СВЦЭМ!$A$39:$A$782,$A188,СВЦЭМ!$B$39:$B$782,E$175)+'СЕТ СН'!$F$15</f>
        <v>404.37304920000003</v>
      </c>
      <c r="F188" s="36">
        <f>SUMIFS(СВЦЭМ!$F$39:$F$782,СВЦЭМ!$A$39:$A$782,$A188,СВЦЭМ!$B$39:$B$782,F$175)+'СЕТ СН'!$F$15</f>
        <v>397.72652786999998</v>
      </c>
      <c r="G188" s="36">
        <f>SUMIFS(СВЦЭМ!$F$39:$F$782,СВЦЭМ!$A$39:$A$782,$A188,СВЦЭМ!$B$39:$B$782,G$175)+'СЕТ СН'!$F$15</f>
        <v>387.9888393</v>
      </c>
      <c r="H188" s="36">
        <f>SUMIFS(СВЦЭМ!$F$39:$F$782,СВЦЭМ!$A$39:$A$782,$A188,СВЦЭМ!$B$39:$B$782,H$175)+'СЕТ СН'!$F$15</f>
        <v>375.63731983000002</v>
      </c>
      <c r="I188" s="36">
        <f>SUMIFS(СВЦЭМ!$F$39:$F$782,СВЦЭМ!$A$39:$A$782,$A188,СВЦЭМ!$B$39:$B$782,I$175)+'СЕТ СН'!$F$15</f>
        <v>376.24813374000001</v>
      </c>
      <c r="J188" s="36">
        <f>SUMIFS(СВЦЭМ!$F$39:$F$782,СВЦЭМ!$A$39:$A$782,$A188,СВЦЭМ!$B$39:$B$782,J$175)+'СЕТ СН'!$F$15</f>
        <v>365.98568478999999</v>
      </c>
      <c r="K188" s="36">
        <f>SUMIFS(СВЦЭМ!$F$39:$F$782,СВЦЭМ!$A$39:$A$782,$A188,СВЦЭМ!$B$39:$B$782,K$175)+'СЕТ СН'!$F$15</f>
        <v>360.24511482999998</v>
      </c>
      <c r="L188" s="36">
        <f>SUMIFS(СВЦЭМ!$F$39:$F$782,СВЦЭМ!$A$39:$A$782,$A188,СВЦЭМ!$B$39:$B$782,L$175)+'СЕТ СН'!$F$15</f>
        <v>363.63195103999999</v>
      </c>
      <c r="M188" s="36">
        <f>SUMIFS(СВЦЭМ!$F$39:$F$782,СВЦЭМ!$A$39:$A$782,$A188,СВЦЭМ!$B$39:$B$782,M$175)+'СЕТ СН'!$F$15</f>
        <v>367.88686372000001</v>
      </c>
      <c r="N188" s="36">
        <f>SUMIFS(СВЦЭМ!$F$39:$F$782,СВЦЭМ!$A$39:$A$782,$A188,СВЦЭМ!$B$39:$B$782,N$175)+'СЕТ СН'!$F$15</f>
        <v>379.29499364999998</v>
      </c>
      <c r="O188" s="36">
        <f>SUMIFS(СВЦЭМ!$F$39:$F$782,СВЦЭМ!$A$39:$A$782,$A188,СВЦЭМ!$B$39:$B$782,O$175)+'СЕТ СН'!$F$15</f>
        <v>388.66443942000001</v>
      </c>
      <c r="P188" s="36">
        <f>SUMIFS(СВЦЭМ!$F$39:$F$782,СВЦЭМ!$A$39:$A$782,$A188,СВЦЭМ!$B$39:$B$782,P$175)+'СЕТ СН'!$F$15</f>
        <v>396.64940604999998</v>
      </c>
      <c r="Q188" s="36">
        <f>SUMIFS(СВЦЭМ!$F$39:$F$782,СВЦЭМ!$A$39:$A$782,$A188,СВЦЭМ!$B$39:$B$782,Q$175)+'СЕТ СН'!$F$15</f>
        <v>399.72428507000001</v>
      </c>
      <c r="R188" s="36">
        <f>SUMIFS(СВЦЭМ!$F$39:$F$782,СВЦЭМ!$A$39:$A$782,$A188,СВЦЭМ!$B$39:$B$782,R$175)+'СЕТ СН'!$F$15</f>
        <v>397.23617338000003</v>
      </c>
      <c r="S188" s="36">
        <f>SUMIFS(СВЦЭМ!$F$39:$F$782,СВЦЭМ!$A$39:$A$782,$A188,СВЦЭМ!$B$39:$B$782,S$175)+'СЕТ СН'!$F$15</f>
        <v>386.01989623999998</v>
      </c>
      <c r="T188" s="36">
        <f>SUMIFS(СВЦЭМ!$F$39:$F$782,СВЦЭМ!$A$39:$A$782,$A188,СВЦЭМ!$B$39:$B$782,T$175)+'СЕТ СН'!$F$15</f>
        <v>377.08961517</v>
      </c>
      <c r="U188" s="36">
        <f>SUMIFS(СВЦЭМ!$F$39:$F$782,СВЦЭМ!$A$39:$A$782,$A188,СВЦЭМ!$B$39:$B$782,U$175)+'СЕТ СН'!$F$15</f>
        <v>386.20556951999998</v>
      </c>
      <c r="V188" s="36">
        <f>SUMIFS(СВЦЭМ!$F$39:$F$782,СВЦЭМ!$A$39:$A$782,$A188,СВЦЭМ!$B$39:$B$782,V$175)+'СЕТ СН'!$F$15</f>
        <v>388.87768756000003</v>
      </c>
      <c r="W188" s="36">
        <f>SUMIFS(СВЦЭМ!$F$39:$F$782,СВЦЭМ!$A$39:$A$782,$A188,СВЦЭМ!$B$39:$B$782,W$175)+'СЕТ СН'!$F$15</f>
        <v>394.29308764000001</v>
      </c>
      <c r="X188" s="36">
        <f>SUMIFS(СВЦЭМ!$F$39:$F$782,СВЦЭМ!$A$39:$A$782,$A188,СВЦЭМ!$B$39:$B$782,X$175)+'СЕТ СН'!$F$15</f>
        <v>401.92934744000002</v>
      </c>
      <c r="Y188" s="36">
        <f>SUMIFS(СВЦЭМ!$F$39:$F$782,СВЦЭМ!$A$39:$A$782,$A188,СВЦЭМ!$B$39:$B$782,Y$175)+'СЕТ СН'!$F$15</f>
        <v>385.00268138000001</v>
      </c>
    </row>
    <row r="189" spans="1:25" ht="15.75" x14ac:dyDescent="0.2">
      <c r="A189" s="35">
        <f t="shared" si="5"/>
        <v>44971</v>
      </c>
      <c r="B189" s="36">
        <f>SUMIFS(СВЦЭМ!$F$39:$F$782,СВЦЭМ!$A$39:$A$782,$A189,СВЦЭМ!$B$39:$B$782,B$175)+'СЕТ СН'!$F$15</f>
        <v>410.02946237999998</v>
      </c>
      <c r="C189" s="36">
        <f>SUMIFS(СВЦЭМ!$F$39:$F$782,СВЦЭМ!$A$39:$A$782,$A189,СВЦЭМ!$B$39:$B$782,C$175)+'СЕТ СН'!$F$15</f>
        <v>419.91663915999999</v>
      </c>
      <c r="D189" s="36">
        <f>SUMIFS(СВЦЭМ!$F$39:$F$782,СВЦЭМ!$A$39:$A$782,$A189,СВЦЭМ!$B$39:$B$782,D$175)+'СЕТ СН'!$F$15</f>
        <v>418.53183797999998</v>
      </c>
      <c r="E189" s="36">
        <f>SUMIFS(СВЦЭМ!$F$39:$F$782,СВЦЭМ!$A$39:$A$782,$A189,СВЦЭМ!$B$39:$B$782,E$175)+'СЕТ СН'!$F$15</f>
        <v>437.64597605</v>
      </c>
      <c r="F189" s="36">
        <f>SUMIFS(СВЦЭМ!$F$39:$F$782,СВЦЭМ!$A$39:$A$782,$A189,СВЦЭМ!$B$39:$B$782,F$175)+'СЕТ СН'!$F$15</f>
        <v>401.07230156999998</v>
      </c>
      <c r="G189" s="36">
        <f>SUMIFS(СВЦЭМ!$F$39:$F$782,СВЦЭМ!$A$39:$A$782,$A189,СВЦЭМ!$B$39:$B$782,G$175)+'СЕТ СН'!$F$15</f>
        <v>427.32432819000002</v>
      </c>
      <c r="H189" s="36">
        <f>SUMIFS(СВЦЭМ!$F$39:$F$782,СВЦЭМ!$A$39:$A$782,$A189,СВЦЭМ!$B$39:$B$782,H$175)+'СЕТ СН'!$F$15</f>
        <v>408.09803726000001</v>
      </c>
      <c r="I189" s="36">
        <f>SUMIFS(СВЦЭМ!$F$39:$F$782,СВЦЭМ!$A$39:$A$782,$A189,СВЦЭМ!$B$39:$B$782,I$175)+'СЕТ СН'!$F$15</f>
        <v>398.9337195</v>
      </c>
      <c r="J189" s="36">
        <f>SUMIFS(СВЦЭМ!$F$39:$F$782,СВЦЭМ!$A$39:$A$782,$A189,СВЦЭМ!$B$39:$B$782,J$175)+'СЕТ СН'!$F$15</f>
        <v>393.57195068999999</v>
      </c>
      <c r="K189" s="36">
        <f>SUMIFS(СВЦЭМ!$F$39:$F$782,СВЦЭМ!$A$39:$A$782,$A189,СВЦЭМ!$B$39:$B$782,K$175)+'СЕТ СН'!$F$15</f>
        <v>389.08764153999999</v>
      </c>
      <c r="L189" s="36">
        <f>SUMIFS(СВЦЭМ!$F$39:$F$782,СВЦЭМ!$A$39:$A$782,$A189,СВЦЭМ!$B$39:$B$782,L$175)+'СЕТ СН'!$F$15</f>
        <v>389.05572591999999</v>
      </c>
      <c r="M189" s="36">
        <f>SUMIFS(СВЦЭМ!$F$39:$F$782,СВЦЭМ!$A$39:$A$782,$A189,СВЦЭМ!$B$39:$B$782,M$175)+'СЕТ СН'!$F$15</f>
        <v>404.62102140000002</v>
      </c>
      <c r="N189" s="36">
        <f>SUMIFS(СВЦЭМ!$F$39:$F$782,СВЦЭМ!$A$39:$A$782,$A189,СВЦЭМ!$B$39:$B$782,N$175)+'СЕТ СН'!$F$15</f>
        <v>401.09125989</v>
      </c>
      <c r="O189" s="36">
        <f>SUMIFS(СВЦЭМ!$F$39:$F$782,СВЦЭМ!$A$39:$A$782,$A189,СВЦЭМ!$B$39:$B$782,O$175)+'СЕТ СН'!$F$15</f>
        <v>407.04284417999997</v>
      </c>
      <c r="P189" s="36">
        <f>SUMIFS(СВЦЭМ!$F$39:$F$782,СВЦЭМ!$A$39:$A$782,$A189,СВЦЭМ!$B$39:$B$782,P$175)+'СЕТ СН'!$F$15</f>
        <v>411.60648311</v>
      </c>
      <c r="Q189" s="36">
        <f>SUMIFS(СВЦЭМ!$F$39:$F$782,СВЦЭМ!$A$39:$A$782,$A189,СВЦЭМ!$B$39:$B$782,Q$175)+'СЕТ СН'!$F$15</f>
        <v>413.29867210999998</v>
      </c>
      <c r="R189" s="36">
        <f>SUMIFS(СВЦЭМ!$F$39:$F$782,СВЦЭМ!$A$39:$A$782,$A189,СВЦЭМ!$B$39:$B$782,R$175)+'СЕТ СН'!$F$15</f>
        <v>408.04850090000002</v>
      </c>
      <c r="S189" s="36">
        <f>SUMIFS(СВЦЭМ!$F$39:$F$782,СВЦЭМ!$A$39:$A$782,$A189,СВЦЭМ!$B$39:$B$782,S$175)+'СЕТ СН'!$F$15</f>
        <v>399.79577079000001</v>
      </c>
      <c r="T189" s="36">
        <f>SUMIFS(СВЦЭМ!$F$39:$F$782,СВЦЭМ!$A$39:$A$782,$A189,СВЦЭМ!$B$39:$B$782,T$175)+'СЕТ СН'!$F$15</f>
        <v>397.59788761999999</v>
      </c>
      <c r="U189" s="36">
        <f>SUMIFS(СВЦЭМ!$F$39:$F$782,СВЦЭМ!$A$39:$A$782,$A189,СВЦЭМ!$B$39:$B$782,U$175)+'СЕТ СН'!$F$15</f>
        <v>396.27217923000001</v>
      </c>
      <c r="V189" s="36">
        <f>SUMIFS(СВЦЭМ!$F$39:$F$782,СВЦЭМ!$A$39:$A$782,$A189,СВЦЭМ!$B$39:$B$782,V$175)+'СЕТ СН'!$F$15</f>
        <v>399.79614830000003</v>
      </c>
      <c r="W189" s="36">
        <f>SUMIFS(СВЦЭМ!$F$39:$F$782,СВЦЭМ!$A$39:$A$782,$A189,СВЦЭМ!$B$39:$B$782,W$175)+'СЕТ СН'!$F$15</f>
        <v>405.02486464999998</v>
      </c>
      <c r="X189" s="36">
        <f>SUMIFS(СВЦЭМ!$F$39:$F$782,СВЦЭМ!$A$39:$A$782,$A189,СВЦЭМ!$B$39:$B$782,X$175)+'СЕТ СН'!$F$15</f>
        <v>411.1442649</v>
      </c>
      <c r="Y189" s="36">
        <f>SUMIFS(СВЦЭМ!$F$39:$F$782,СВЦЭМ!$A$39:$A$782,$A189,СВЦЭМ!$B$39:$B$782,Y$175)+'СЕТ СН'!$F$15</f>
        <v>414.76273299000002</v>
      </c>
    </row>
    <row r="190" spans="1:25" ht="15.75" x14ac:dyDescent="0.2">
      <c r="A190" s="35">
        <f t="shared" si="5"/>
        <v>44972</v>
      </c>
      <c r="B190" s="36">
        <f>SUMIFS(СВЦЭМ!$F$39:$F$782,СВЦЭМ!$A$39:$A$782,$A190,СВЦЭМ!$B$39:$B$782,B$175)+'СЕТ СН'!$F$15</f>
        <v>401.79058451999998</v>
      </c>
      <c r="C190" s="36">
        <f>SUMIFS(СВЦЭМ!$F$39:$F$782,СВЦЭМ!$A$39:$A$782,$A190,СВЦЭМ!$B$39:$B$782,C$175)+'СЕТ СН'!$F$15</f>
        <v>406.51942854999999</v>
      </c>
      <c r="D190" s="36">
        <f>SUMIFS(СВЦЭМ!$F$39:$F$782,СВЦЭМ!$A$39:$A$782,$A190,СВЦЭМ!$B$39:$B$782,D$175)+'СЕТ СН'!$F$15</f>
        <v>412.43604520000002</v>
      </c>
      <c r="E190" s="36">
        <f>SUMIFS(СВЦЭМ!$F$39:$F$782,СВЦЭМ!$A$39:$A$782,$A190,СВЦЭМ!$B$39:$B$782,E$175)+'СЕТ СН'!$F$15</f>
        <v>409.51038110000002</v>
      </c>
      <c r="F190" s="36">
        <f>SUMIFS(СВЦЭМ!$F$39:$F$782,СВЦЭМ!$A$39:$A$782,$A190,СВЦЭМ!$B$39:$B$782,F$175)+'СЕТ СН'!$F$15</f>
        <v>403.56186233</v>
      </c>
      <c r="G190" s="36">
        <f>SUMIFS(СВЦЭМ!$F$39:$F$782,СВЦЭМ!$A$39:$A$782,$A190,СВЦЭМ!$B$39:$B$782,G$175)+'СЕТ СН'!$F$15</f>
        <v>387.90624091000001</v>
      </c>
      <c r="H190" s="36">
        <f>SUMIFS(СВЦЭМ!$F$39:$F$782,СВЦЭМ!$A$39:$A$782,$A190,СВЦЭМ!$B$39:$B$782,H$175)+'СЕТ СН'!$F$15</f>
        <v>371.28606151999998</v>
      </c>
      <c r="I190" s="36">
        <f>SUMIFS(СВЦЭМ!$F$39:$F$782,СВЦЭМ!$A$39:$A$782,$A190,СВЦЭМ!$B$39:$B$782,I$175)+'СЕТ СН'!$F$15</f>
        <v>367.32118667999998</v>
      </c>
      <c r="J190" s="36">
        <f>SUMIFS(СВЦЭМ!$F$39:$F$782,СВЦЭМ!$A$39:$A$782,$A190,СВЦЭМ!$B$39:$B$782,J$175)+'СЕТ СН'!$F$15</f>
        <v>360.45543542000001</v>
      </c>
      <c r="K190" s="36">
        <f>SUMIFS(СВЦЭМ!$F$39:$F$782,СВЦЭМ!$A$39:$A$782,$A190,СВЦЭМ!$B$39:$B$782,K$175)+'СЕТ СН'!$F$15</f>
        <v>359.55399285999999</v>
      </c>
      <c r="L190" s="36">
        <f>SUMIFS(СВЦЭМ!$F$39:$F$782,СВЦЭМ!$A$39:$A$782,$A190,СВЦЭМ!$B$39:$B$782,L$175)+'СЕТ СН'!$F$15</f>
        <v>361.92222823999998</v>
      </c>
      <c r="M190" s="36">
        <f>SUMIFS(СВЦЭМ!$F$39:$F$782,СВЦЭМ!$A$39:$A$782,$A190,СВЦЭМ!$B$39:$B$782,M$175)+'СЕТ СН'!$F$15</f>
        <v>371.72381197999999</v>
      </c>
      <c r="N190" s="36">
        <f>SUMIFS(СВЦЭМ!$F$39:$F$782,СВЦЭМ!$A$39:$A$782,$A190,СВЦЭМ!$B$39:$B$782,N$175)+'СЕТ СН'!$F$15</f>
        <v>376.45877396999998</v>
      </c>
      <c r="O190" s="36">
        <f>SUMIFS(СВЦЭМ!$F$39:$F$782,СВЦЭМ!$A$39:$A$782,$A190,СВЦЭМ!$B$39:$B$782,O$175)+'СЕТ СН'!$F$15</f>
        <v>381.58767822999999</v>
      </c>
      <c r="P190" s="36">
        <f>SUMIFS(СВЦЭМ!$F$39:$F$782,СВЦЭМ!$A$39:$A$782,$A190,СВЦЭМ!$B$39:$B$782,P$175)+'СЕТ СН'!$F$15</f>
        <v>386.11772293000001</v>
      </c>
      <c r="Q190" s="36">
        <f>SUMIFS(СВЦЭМ!$F$39:$F$782,СВЦЭМ!$A$39:$A$782,$A190,СВЦЭМ!$B$39:$B$782,Q$175)+'СЕТ СН'!$F$15</f>
        <v>383.91537896</v>
      </c>
      <c r="R190" s="36">
        <f>SUMIFS(СВЦЭМ!$F$39:$F$782,СВЦЭМ!$A$39:$A$782,$A190,СВЦЭМ!$B$39:$B$782,R$175)+'СЕТ СН'!$F$15</f>
        <v>379.64595659999998</v>
      </c>
      <c r="S190" s="36">
        <f>SUMIFS(СВЦЭМ!$F$39:$F$782,СВЦЭМ!$A$39:$A$782,$A190,СВЦЭМ!$B$39:$B$782,S$175)+'СЕТ СН'!$F$15</f>
        <v>369.01038108</v>
      </c>
      <c r="T190" s="36">
        <f>SUMIFS(СВЦЭМ!$F$39:$F$782,СВЦЭМ!$A$39:$A$782,$A190,СВЦЭМ!$B$39:$B$782,T$175)+'СЕТ СН'!$F$15</f>
        <v>357.65508956000002</v>
      </c>
      <c r="U190" s="36">
        <f>SUMIFS(СВЦЭМ!$F$39:$F$782,СВЦЭМ!$A$39:$A$782,$A190,СВЦЭМ!$B$39:$B$782,U$175)+'СЕТ СН'!$F$15</f>
        <v>363.82045037</v>
      </c>
      <c r="V190" s="36">
        <f>SUMIFS(СВЦЭМ!$F$39:$F$782,СВЦЭМ!$A$39:$A$782,$A190,СВЦЭМ!$B$39:$B$782,V$175)+'СЕТ СН'!$F$15</f>
        <v>361.81117498999998</v>
      </c>
      <c r="W190" s="36">
        <f>SUMIFS(СВЦЭМ!$F$39:$F$782,СВЦЭМ!$A$39:$A$782,$A190,СВЦЭМ!$B$39:$B$782,W$175)+'СЕТ СН'!$F$15</f>
        <v>361.80811848000002</v>
      </c>
      <c r="X190" s="36">
        <f>SUMIFS(СВЦЭМ!$F$39:$F$782,СВЦЭМ!$A$39:$A$782,$A190,СВЦЭМ!$B$39:$B$782,X$175)+'СЕТ СН'!$F$15</f>
        <v>375.57899774999998</v>
      </c>
      <c r="Y190" s="36">
        <f>SUMIFS(СВЦЭМ!$F$39:$F$782,СВЦЭМ!$A$39:$A$782,$A190,СВЦЭМ!$B$39:$B$782,Y$175)+'СЕТ СН'!$F$15</f>
        <v>382.61939676999998</v>
      </c>
    </row>
    <row r="191" spans="1:25" ht="15.75" x14ac:dyDescent="0.2">
      <c r="A191" s="35">
        <f t="shared" si="5"/>
        <v>44973</v>
      </c>
      <c r="B191" s="36">
        <f>SUMIFS(СВЦЭМ!$F$39:$F$782,СВЦЭМ!$A$39:$A$782,$A191,СВЦЭМ!$B$39:$B$782,B$175)+'СЕТ СН'!$F$15</f>
        <v>396.99013631999998</v>
      </c>
      <c r="C191" s="36">
        <f>SUMIFS(СВЦЭМ!$F$39:$F$782,СВЦЭМ!$A$39:$A$782,$A191,СВЦЭМ!$B$39:$B$782,C$175)+'СЕТ СН'!$F$15</f>
        <v>405.45049065000001</v>
      </c>
      <c r="D191" s="36">
        <f>SUMIFS(СВЦЭМ!$F$39:$F$782,СВЦЭМ!$A$39:$A$782,$A191,СВЦЭМ!$B$39:$B$782,D$175)+'СЕТ СН'!$F$15</f>
        <v>407.83575121000001</v>
      </c>
      <c r="E191" s="36">
        <f>SUMIFS(СВЦЭМ!$F$39:$F$782,СВЦЭМ!$A$39:$A$782,$A191,СВЦЭМ!$B$39:$B$782,E$175)+'СЕТ СН'!$F$15</f>
        <v>408.13265891999998</v>
      </c>
      <c r="F191" s="36">
        <f>SUMIFS(СВЦЭМ!$F$39:$F$782,СВЦЭМ!$A$39:$A$782,$A191,СВЦЭМ!$B$39:$B$782,F$175)+'СЕТ СН'!$F$15</f>
        <v>404.45685322000003</v>
      </c>
      <c r="G191" s="36">
        <f>SUMIFS(СВЦЭМ!$F$39:$F$782,СВЦЭМ!$A$39:$A$782,$A191,СВЦЭМ!$B$39:$B$782,G$175)+'СЕТ СН'!$F$15</f>
        <v>393.96403600999997</v>
      </c>
      <c r="H191" s="36">
        <f>SUMIFS(СВЦЭМ!$F$39:$F$782,СВЦЭМ!$A$39:$A$782,$A191,СВЦЭМ!$B$39:$B$782,H$175)+'СЕТ СН'!$F$15</f>
        <v>371.72491530999997</v>
      </c>
      <c r="I191" s="36">
        <f>SUMIFS(СВЦЭМ!$F$39:$F$782,СВЦЭМ!$A$39:$A$782,$A191,СВЦЭМ!$B$39:$B$782,I$175)+'СЕТ СН'!$F$15</f>
        <v>363.64021203999999</v>
      </c>
      <c r="J191" s="36">
        <f>SUMIFS(СВЦЭМ!$F$39:$F$782,СВЦЭМ!$A$39:$A$782,$A191,СВЦЭМ!$B$39:$B$782,J$175)+'СЕТ СН'!$F$15</f>
        <v>360.91775396999998</v>
      </c>
      <c r="K191" s="36">
        <f>SUMIFS(СВЦЭМ!$F$39:$F$782,СВЦЭМ!$A$39:$A$782,$A191,СВЦЭМ!$B$39:$B$782,K$175)+'СЕТ СН'!$F$15</f>
        <v>362.80885140999999</v>
      </c>
      <c r="L191" s="36">
        <f>SUMIFS(СВЦЭМ!$F$39:$F$782,СВЦЭМ!$A$39:$A$782,$A191,СВЦЭМ!$B$39:$B$782,L$175)+'СЕТ СН'!$F$15</f>
        <v>366.91096563000002</v>
      </c>
      <c r="M191" s="36">
        <f>SUMIFS(СВЦЭМ!$F$39:$F$782,СВЦЭМ!$A$39:$A$782,$A191,СВЦЭМ!$B$39:$B$782,M$175)+'СЕТ СН'!$F$15</f>
        <v>371.79539588</v>
      </c>
      <c r="N191" s="36">
        <f>SUMIFS(СВЦЭМ!$F$39:$F$782,СВЦЭМ!$A$39:$A$782,$A191,СВЦЭМ!$B$39:$B$782,N$175)+'СЕТ СН'!$F$15</f>
        <v>385.05244494999999</v>
      </c>
      <c r="O191" s="36">
        <f>SUMIFS(СВЦЭМ!$F$39:$F$782,СВЦЭМ!$A$39:$A$782,$A191,СВЦЭМ!$B$39:$B$782,O$175)+'СЕТ СН'!$F$15</f>
        <v>389.8784053</v>
      </c>
      <c r="P191" s="36">
        <f>SUMIFS(СВЦЭМ!$F$39:$F$782,СВЦЭМ!$A$39:$A$782,$A191,СВЦЭМ!$B$39:$B$782,P$175)+'СЕТ СН'!$F$15</f>
        <v>392.84711386999999</v>
      </c>
      <c r="Q191" s="36">
        <f>SUMIFS(СВЦЭМ!$F$39:$F$782,СВЦЭМ!$A$39:$A$782,$A191,СВЦЭМ!$B$39:$B$782,Q$175)+'СЕТ СН'!$F$15</f>
        <v>393.81479559000002</v>
      </c>
      <c r="R191" s="36">
        <f>SUMIFS(СВЦЭМ!$F$39:$F$782,СВЦЭМ!$A$39:$A$782,$A191,СВЦЭМ!$B$39:$B$782,R$175)+'СЕТ СН'!$F$15</f>
        <v>390.75929974000002</v>
      </c>
      <c r="S191" s="36">
        <f>SUMIFS(СВЦЭМ!$F$39:$F$782,СВЦЭМ!$A$39:$A$782,$A191,СВЦЭМ!$B$39:$B$782,S$175)+'СЕТ СН'!$F$15</f>
        <v>379.65753742999999</v>
      </c>
      <c r="T191" s="36">
        <f>SUMIFS(СВЦЭМ!$F$39:$F$782,СВЦЭМ!$A$39:$A$782,$A191,СВЦЭМ!$B$39:$B$782,T$175)+'СЕТ СН'!$F$15</f>
        <v>366.76683586000001</v>
      </c>
      <c r="U191" s="36">
        <f>SUMIFS(СВЦЭМ!$F$39:$F$782,СВЦЭМ!$A$39:$A$782,$A191,СВЦЭМ!$B$39:$B$782,U$175)+'СЕТ СН'!$F$15</f>
        <v>371.13493868</v>
      </c>
      <c r="V191" s="36">
        <f>SUMIFS(СВЦЭМ!$F$39:$F$782,СВЦЭМ!$A$39:$A$782,$A191,СВЦЭМ!$B$39:$B$782,V$175)+'СЕТ СН'!$F$15</f>
        <v>374.42723089999998</v>
      </c>
      <c r="W191" s="36">
        <f>SUMIFS(СВЦЭМ!$F$39:$F$782,СВЦЭМ!$A$39:$A$782,$A191,СВЦЭМ!$B$39:$B$782,W$175)+'СЕТ СН'!$F$15</f>
        <v>382.41986381999999</v>
      </c>
      <c r="X191" s="36">
        <f>SUMIFS(СВЦЭМ!$F$39:$F$782,СВЦЭМ!$A$39:$A$782,$A191,СВЦЭМ!$B$39:$B$782,X$175)+'СЕТ СН'!$F$15</f>
        <v>394.24282900999998</v>
      </c>
      <c r="Y191" s="36">
        <f>SUMIFS(СВЦЭМ!$F$39:$F$782,СВЦЭМ!$A$39:$A$782,$A191,СВЦЭМ!$B$39:$B$782,Y$175)+'СЕТ СН'!$F$15</f>
        <v>398.47117917000003</v>
      </c>
    </row>
    <row r="192" spans="1:25" ht="15.75" x14ac:dyDescent="0.2">
      <c r="A192" s="35">
        <f t="shared" si="5"/>
        <v>44974</v>
      </c>
      <c r="B192" s="36">
        <f>SUMIFS(СВЦЭМ!$F$39:$F$782,СВЦЭМ!$A$39:$A$782,$A192,СВЦЭМ!$B$39:$B$782,B$175)+'СЕТ СН'!$F$15</f>
        <v>429.54822538000002</v>
      </c>
      <c r="C192" s="36">
        <f>SUMIFS(СВЦЭМ!$F$39:$F$782,СВЦЭМ!$A$39:$A$782,$A192,СВЦЭМ!$B$39:$B$782,C$175)+'СЕТ СН'!$F$15</f>
        <v>438.52464548</v>
      </c>
      <c r="D192" s="36">
        <f>SUMIFS(СВЦЭМ!$F$39:$F$782,СВЦЭМ!$A$39:$A$782,$A192,СВЦЭМ!$B$39:$B$782,D$175)+'СЕТ СН'!$F$15</f>
        <v>440.62756292</v>
      </c>
      <c r="E192" s="36">
        <f>SUMIFS(СВЦЭМ!$F$39:$F$782,СВЦЭМ!$A$39:$A$782,$A192,СВЦЭМ!$B$39:$B$782,E$175)+'СЕТ СН'!$F$15</f>
        <v>440.22369779000002</v>
      </c>
      <c r="F192" s="36">
        <f>SUMIFS(СВЦЭМ!$F$39:$F$782,СВЦЭМ!$A$39:$A$782,$A192,СВЦЭМ!$B$39:$B$782,F$175)+'СЕТ СН'!$F$15</f>
        <v>431.51063407999999</v>
      </c>
      <c r="G192" s="36">
        <f>SUMIFS(СВЦЭМ!$F$39:$F$782,СВЦЭМ!$A$39:$A$782,$A192,СВЦЭМ!$B$39:$B$782,G$175)+'СЕТ СН'!$F$15</f>
        <v>420.01739326000001</v>
      </c>
      <c r="H192" s="36">
        <f>SUMIFS(СВЦЭМ!$F$39:$F$782,СВЦЭМ!$A$39:$A$782,$A192,СВЦЭМ!$B$39:$B$782,H$175)+'СЕТ СН'!$F$15</f>
        <v>403.35722754</v>
      </c>
      <c r="I192" s="36">
        <f>SUMIFS(СВЦЭМ!$F$39:$F$782,СВЦЭМ!$A$39:$A$782,$A192,СВЦЭМ!$B$39:$B$782,I$175)+'СЕТ СН'!$F$15</f>
        <v>397.66152061999998</v>
      </c>
      <c r="J192" s="36">
        <f>SUMIFS(СВЦЭМ!$F$39:$F$782,СВЦЭМ!$A$39:$A$782,$A192,СВЦЭМ!$B$39:$B$782,J$175)+'СЕТ СН'!$F$15</f>
        <v>390.39423299999999</v>
      </c>
      <c r="K192" s="36">
        <f>SUMIFS(СВЦЭМ!$F$39:$F$782,СВЦЭМ!$A$39:$A$782,$A192,СВЦЭМ!$B$39:$B$782,K$175)+'СЕТ СН'!$F$15</f>
        <v>388.10257395000002</v>
      </c>
      <c r="L192" s="36">
        <f>SUMIFS(СВЦЭМ!$F$39:$F$782,СВЦЭМ!$A$39:$A$782,$A192,СВЦЭМ!$B$39:$B$782,L$175)+'СЕТ СН'!$F$15</f>
        <v>388.40275993</v>
      </c>
      <c r="M192" s="36">
        <f>SUMIFS(СВЦЭМ!$F$39:$F$782,СВЦЭМ!$A$39:$A$782,$A192,СВЦЭМ!$B$39:$B$782,M$175)+'СЕТ СН'!$F$15</f>
        <v>389.53775216999998</v>
      </c>
      <c r="N192" s="36">
        <f>SUMIFS(СВЦЭМ!$F$39:$F$782,СВЦЭМ!$A$39:$A$782,$A192,СВЦЭМ!$B$39:$B$782,N$175)+'СЕТ СН'!$F$15</f>
        <v>396.50297554000002</v>
      </c>
      <c r="O192" s="36">
        <f>SUMIFS(СВЦЭМ!$F$39:$F$782,СВЦЭМ!$A$39:$A$782,$A192,СВЦЭМ!$B$39:$B$782,O$175)+'СЕТ СН'!$F$15</f>
        <v>401.95056289000001</v>
      </c>
      <c r="P192" s="36">
        <f>SUMIFS(СВЦЭМ!$F$39:$F$782,СВЦЭМ!$A$39:$A$782,$A192,СВЦЭМ!$B$39:$B$782,P$175)+'СЕТ СН'!$F$15</f>
        <v>407.00015888000001</v>
      </c>
      <c r="Q192" s="36">
        <f>SUMIFS(СВЦЭМ!$F$39:$F$782,СВЦЭМ!$A$39:$A$782,$A192,СВЦЭМ!$B$39:$B$782,Q$175)+'СЕТ СН'!$F$15</f>
        <v>404.40778539000002</v>
      </c>
      <c r="R192" s="36">
        <f>SUMIFS(СВЦЭМ!$F$39:$F$782,СВЦЭМ!$A$39:$A$782,$A192,СВЦЭМ!$B$39:$B$782,R$175)+'СЕТ СН'!$F$15</f>
        <v>399.20551238000002</v>
      </c>
      <c r="S192" s="36">
        <f>SUMIFS(СВЦЭМ!$F$39:$F$782,СВЦЭМ!$A$39:$A$782,$A192,СВЦЭМ!$B$39:$B$782,S$175)+'СЕТ СН'!$F$15</f>
        <v>388.75326244000001</v>
      </c>
      <c r="T192" s="36">
        <f>SUMIFS(СВЦЭМ!$F$39:$F$782,СВЦЭМ!$A$39:$A$782,$A192,СВЦЭМ!$B$39:$B$782,T$175)+'СЕТ СН'!$F$15</f>
        <v>382.31812619999999</v>
      </c>
      <c r="U192" s="36">
        <f>SUMIFS(СВЦЭМ!$F$39:$F$782,СВЦЭМ!$A$39:$A$782,$A192,СВЦЭМ!$B$39:$B$782,U$175)+'СЕТ СН'!$F$15</f>
        <v>388.50725627000003</v>
      </c>
      <c r="V192" s="36">
        <f>SUMIFS(СВЦЭМ!$F$39:$F$782,СВЦЭМ!$A$39:$A$782,$A192,СВЦЭМ!$B$39:$B$782,V$175)+'СЕТ СН'!$F$15</f>
        <v>394.02371233000002</v>
      </c>
      <c r="W192" s="36">
        <f>SUMIFS(СВЦЭМ!$F$39:$F$782,СВЦЭМ!$A$39:$A$782,$A192,СВЦЭМ!$B$39:$B$782,W$175)+'СЕТ СН'!$F$15</f>
        <v>404.93887859</v>
      </c>
      <c r="X192" s="36">
        <f>SUMIFS(СВЦЭМ!$F$39:$F$782,СВЦЭМ!$A$39:$A$782,$A192,СВЦЭМ!$B$39:$B$782,X$175)+'СЕТ СН'!$F$15</f>
        <v>409.20647186999997</v>
      </c>
      <c r="Y192" s="36">
        <f>SUMIFS(СВЦЭМ!$F$39:$F$782,СВЦЭМ!$A$39:$A$782,$A192,СВЦЭМ!$B$39:$B$782,Y$175)+'СЕТ СН'!$F$15</f>
        <v>413.59184206999998</v>
      </c>
    </row>
    <row r="193" spans="1:27" ht="15.75" x14ac:dyDescent="0.2">
      <c r="A193" s="35">
        <f t="shared" si="5"/>
        <v>44975</v>
      </c>
      <c r="B193" s="36">
        <f>SUMIFS(СВЦЭМ!$F$39:$F$782,СВЦЭМ!$A$39:$A$782,$A193,СВЦЭМ!$B$39:$B$782,B$175)+'СЕТ СН'!$F$15</f>
        <v>398.01778839999997</v>
      </c>
      <c r="C193" s="36">
        <f>SUMIFS(СВЦЭМ!$F$39:$F$782,СВЦЭМ!$A$39:$A$782,$A193,СВЦЭМ!$B$39:$B$782,C$175)+'СЕТ СН'!$F$15</f>
        <v>409.39402261999999</v>
      </c>
      <c r="D193" s="36">
        <f>SUMIFS(СВЦЭМ!$F$39:$F$782,СВЦЭМ!$A$39:$A$782,$A193,СВЦЭМ!$B$39:$B$782,D$175)+'СЕТ СН'!$F$15</f>
        <v>411.37829191999998</v>
      </c>
      <c r="E193" s="36">
        <f>SUMIFS(СВЦЭМ!$F$39:$F$782,СВЦЭМ!$A$39:$A$782,$A193,СВЦЭМ!$B$39:$B$782,E$175)+'СЕТ СН'!$F$15</f>
        <v>412.83379409999998</v>
      </c>
      <c r="F193" s="36">
        <f>SUMIFS(СВЦЭМ!$F$39:$F$782,СВЦЭМ!$A$39:$A$782,$A193,СВЦЭМ!$B$39:$B$782,F$175)+'СЕТ СН'!$F$15</f>
        <v>407.92139838000003</v>
      </c>
      <c r="G193" s="36">
        <f>SUMIFS(СВЦЭМ!$F$39:$F$782,СВЦЭМ!$A$39:$A$782,$A193,СВЦЭМ!$B$39:$B$782,G$175)+'СЕТ СН'!$F$15</f>
        <v>404.94340079</v>
      </c>
      <c r="H193" s="36">
        <f>SUMIFS(СВЦЭМ!$F$39:$F$782,СВЦЭМ!$A$39:$A$782,$A193,СВЦЭМ!$B$39:$B$782,H$175)+'СЕТ СН'!$F$15</f>
        <v>403.67047925999998</v>
      </c>
      <c r="I193" s="36">
        <f>SUMIFS(СВЦЭМ!$F$39:$F$782,СВЦЭМ!$A$39:$A$782,$A193,СВЦЭМ!$B$39:$B$782,I$175)+'СЕТ СН'!$F$15</f>
        <v>404.30925689999998</v>
      </c>
      <c r="J193" s="36">
        <f>SUMIFS(СВЦЭМ!$F$39:$F$782,СВЦЭМ!$A$39:$A$782,$A193,СВЦЭМ!$B$39:$B$782,J$175)+'СЕТ СН'!$F$15</f>
        <v>402.81153727999998</v>
      </c>
      <c r="K193" s="36">
        <f>SUMIFS(СВЦЭМ!$F$39:$F$782,СВЦЭМ!$A$39:$A$782,$A193,СВЦЭМ!$B$39:$B$782,K$175)+'СЕТ СН'!$F$15</f>
        <v>382.9531748</v>
      </c>
      <c r="L193" s="36">
        <f>SUMIFS(СВЦЭМ!$F$39:$F$782,СВЦЭМ!$A$39:$A$782,$A193,СВЦЭМ!$B$39:$B$782,L$175)+'СЕТ СН'!$F$15</f>
        <v>379.26577995999997</v>
      </c>
      <c r="M193" s="36">
        <f>SUMIFS(СВЦЭМ!$F$39:$F$782,СВЦЭМ!$A$39:$A$782,$A193,СВЦЭМ!$B$39:$B$782,M$175)+'СЕТ СН'!$F$15</f>
        <v>382.35601964</v>
      </c>
      <c r="N193" s="36">
        <f>SUMIFS(СВЦЭМ!$F$39:$F$782,СВЦЭМ!$A$39:$A$782,$A193,СВЦЭМ!$B$39:$B$782,N$175)+'СЕТ СН'!$F$15</f>
        <v>389.38596999999999</v>
      </c>
      <c r="O193" s="36">
        <f>SUMIFS(СВЦЭМ!$F$39:$F$782,СВЦЭМ!$A$39:$A$782,$A193,СВЦЭМ!$B$39:$B$782,O$175)+'СЕТ СН'!$F$15</f>
        <v>392.53987204999999</v>
      </c>
      <c r="P193" s="36">
        <f>SUMIFS(СВЦЭМ!$F$39:$F$782,СВЦЭМ!$A$39:$A$782,$A193,СВЦЭМ!$B$39:$B$782,P$175)+'СЕТ СН'!$F$15</f>
        <v>393.56120106999998</v>
      </c>
      <c r="Q193" s="36">
        <f>SUMIFS(СВЦЭМ!$F$39:$F$782,СВЦЭМ!$A$39:$A$782,$A193,СВЦЭМ!$B$39:$B$782,Q$175)+'СЕТ СН'!$F$15</f>
        <v>393.51794772</v>
      </c>
      <c r="R193" s="36">
        <f>SUMIFS(СВЦЭМ!$F$39:$F$782,СВЦЭМ!$A$39:$A$782,$A193,СВЦЭМ!$B$39:$B$782,R$175)+'СЕТ СН'!$F$15</f>
        <v>394.24076977999999</v>
      </c>
      <c r="S193" s="36">
        <f>SUMIFS(СВЦЭМ!$F$39:$F$782,СВЦЭМ!$A$39:$A$782,$A193,СВЦЭМ!$B$39:$B$782,S$175)+'СЕТ СН'!$F$15</f>
        <v>393.94589948999999</v>
      </c>
      <c r="T193" s="36">
        <f>SUMIFS(СВЦЭМ!$F$39:$F$782,СВЦЭМ!$A$39:$A$782,$A193,СВЦЭМ!$B$39:$B$782,T$175)+'СЕТ СН'!$F$15</f>
        <v>387.90928715000001</v>
      </c>
      <c r="U193" s="36">
        <f>SUMIFS(СВЦЭМ!$F$39:$F$782,СВЦЭМ!$A$39:$A$782,$A193,СВЦЭМ!$B$39:$B$782,U$175)+'СЕТ СН'!$F$15</f>
        <v>387.05389127000001</v>
      </c>
      <c r="V193" s="36">
        <f>SUMIFS(СВЦЭМ!$F$39:$F$782,СВЦЭМ!$A$39:$A$782,$A193,СВЦЭМ!$B$39:$B$782,V$175)+'СЕТ СН'!$F$15</f>
        <v>385.66080118000002</v>
      </c>
      <c r="W193" s="36">
        <f>SUMIFS(СВЦЭМ!$F$39:$F$782,СВЦЭМ!$A$39:$A$782,$A193,СВЦЭМ!$B$39:$B$782,W$175)+'СЕТ СН'!$F$15</f>
        <v>393.64108972999998</v>
      </c>
      <c r="X193" s="36">
        <f>SUMIFS(СВЦЭМ!$F$39:$F$782,СВЦЭМ!$A$39:$A$782,$A193,СВЦЭМ!$B$39:$B$782,X$175)+'СЕТ СН'!$F$15</f>
        <v>394.42534461000002</v>
      </c>
      <c r="Y193" s="36">
        <f>SUMIFS(СВЦЭМ!$F$39:$F$782,СВЦЭМ!$A$39:$A$782,$A193,СВЦЭМ!$B$39:$B$782,Y$175)+'СЕТ СН'!$F$15</f>
        <v>404.65704916999999</v>
      </c>
    </row>
    <row r="194" spans="1:27" ht="15.75" x14ac:dyDescent="0.2">
      <c r="A194" s="35">
        <f t="shared" si="5"/>
        <v>44976</v>
      </c>
      <c r="B194" s="36">
        <f>SUMIFS(СВЦЭМ!$F$39:$F$782,СВЦЭМ!$A$39:$A$782,$A194,СВЦЭМ!$B$39:$B$782,B$175)+'СЕТ СН'!$F$15</f>
        <v>417.96092334999997</v>
      </c>
      <c r="C194" s="36">
        <f>SUMIFS(СВЦЭМ!$F$39:$F$782,СВЦЭМ!$A$39:$A$782,$A194,СВЦЭМ!$B$39:$B$782,C$175)+'СЕТ СН'!$F$15</f>
        <v>424.80243739000002</v>
      </c>
      <c r="D194" s="36">
        <f>SUMIFS(СВЦЭМ!$F$39:$F$782,СВЦЭМ!$A$39:$A$782,$A194,СВЦЭМ!$B$39:$B$782,D$175)+'СЕТ СН'!$F$15</f>
        <v>423.83988518000001</v>
      </c>
      <c r="E194" s="36">
        <f>SUMIFS(СВЦЭМ!$F$39:$F$782,СВЦЭМ!$A$39:$A$782,$A194,СВЦЭМ!$B$39:$B$782,E$175)+'СЕТ СН'!$F$15</f>
        <v>424.54166997999999</v>
      </c>
      <c r="F194" s="36">
        <f>SUMIFS(СВЦЭМ!$F$39:$F$782,СВЦЭМ!$A$39:$A$782,$A194,СВЦЭМ!$B$39:$B$782,F$175)+'СЕТ СН'!$F$15</f>
        <v>427.25653384999998</v>
      </c>
      <c r="G194" s="36">
        <f>SUMIFS(СВЦЭМ!$F$39:$F$782,СВЦЭМ!$A$39:$A$782,$A194,СВЦЭМ!$B$39:$B$782,G$175)+'СЕТ СН'!$F$15</f>
        <v>424.28726974</v>
      </c>
      <c r="H194" s="36">
        <f>SUMIFS(СВЦЭМ!$F$39:$F$782,СВЦЭМ!$A$39:$A$782,$A194,СВЦЭМ!$B$39:$B$782,H$175)+'СЕТ СН'!$F$15</f>
        <v>422.65403511</v>
      </c>
      <c r="I194" s="36">
        <f>SUMIFS(СВЦЭМ!$F$39:$F$782,СВЦЭМ!$A$39:$A$782,$A194,СВЦЭМ!$B$39:$B$782,I$175)+'СЕТ СН'!$F$15</f>
        <v>425.49921486</v>
      </c>
      <c r="J194" s="36">
        <f>SUMIFS(СВЦЭМ!$F$39:$F$782,СВЦЭМ!$A$39:$A$782,$A194,СВЦЭМ!$B$39:$B$782,J$175)+'СЕТ СН'!$F$15</f>
        <v>412.20342572999999</v>
      </c>
      <c r="K194" s="36">
        <f>SUMIFS(СВЦЭМ!$F$39:$F$782,СВЦЭМ!$A$39:$A$782,$A194,СВЦЭМ!$B$39:$B$782,K$175)+'СЕТ СН'!$F$15</f>
        <v>404.88809014999998</v>
      </c>
      <c r="L194" s="36">
        <f>SUMIFS(СВЦЭМ!$F$39:$F$782,СВЦЭМ!$A$39:$A$782,$A194,СВЦЭМ!$B$39:$B$782,L$175)+'СЕТ СН'!$F$15</f>
        <v>397.56439062999999</v>
      </c>
      <c r="M194" s="36">
        <f>SUMIFS(СВЦЭМ!$F$39:$F$782,СВЦЭМ!$A$39:$A$782,$A194,СВЦЭМ!$B$39:$B$782,M$175)+'СЕТ СН'!$F$15</f>
        <v>398.55462210000002</v>
      </c>
      <c r="N194" s="36">
        <f>SUMIFS(СВЦЭМ!$F$39:$F$782,СВЦЭМ!$A$39:$A$782,$A194,СВЦЭМ!$B$39:$B$782,N$175)+'СЕТ СН'!$F$15</f>
        <v>401.89774946</v>
      </c>
      <c r="O194" s="36">
        <f>SUMIFS(СВЦЭМ!$F$39:$F$782,СВЦЭМ!$A$39:$A$782,$A194,СВЦЭМ!$B$39:$B$782,O$175)+'СЕТ СН'!$F$15</f>
        <v>391.85047894000002</v>
      </c>
      <c r="P194" s="36">
        <f>SUMIFS(СВЦЭМ!$F$39:$F$782,СВЦЭМ!$A$39:$A$782,$A194,СВЦЭМ!$B$39:$B$782,P$175)+'СЕТ СН'!$F$15</f>
        <v>416.80778587999998</v>
      </c>
      <c r="Q194" s="36">
        <f>SUMIFS(СВЦЭМ!$F$39:$F$782,СВЦЭМ!$A$39:$A$782,$A194,СВЦЭМ!$B$39:$B$782,Q$175)+'СЕТ СН'!$F$15</f>
        <v>419.85606997999997</v>
      </c>
      <c r="R194" s="36">
        <f>SUMIFS(СВЦЭМ!$F$39:$F$782,СВЦЭМ!$A$39:$A$782,$A194,СВЦЭМ!$B$39:$B$782,R$175)+'СЕТ СН'!$F$15</f>
        <v>420.42991389000002</v>
      </c>
      <c r="S194" s="36">
        <f>SUMIFS(СВЦЭМ!$F$39:$F$782,СВЦЭМ!$A$39:$A$782,$A194,СВЦЭМ!$B$39:$B$782,S$175)+'СЕТ СН'!$F$15</f>
        <v>415.19348152999999</v>
      </c>
      <c r="T194" s="36">
        <f>SUMIFS(СВЦЭМ!$F$39:$F$782,СВЦЭМ!$A$39:$A$782,$A194,СВЦЭМ!$B$39:$B$782,T$175)+'СЕТ СН'!$F$15</f>
        <v>403.61770131999998</v>
      </c>
      <c r="U194" s="36">
        <f>SUMIFS(СВЦЭМ!$F$39:$F$782,СВЦЭМ!$A$39:$A$782,$A194,СВЦЭМ!$B$39:$B$782,U$175)+'СЕТ СН'!$F$15</f>
        <v>393.03750368999999</v>
      </c>
      <c r="V194" s="36">
        <f>SUMIFS(СВЦЭМ!$F$39:$F$782,СВЦЭМ!$A$39:$A$782,$A194,СВЦЭМ!$B$39:$B$782,V$175)+'СЕТ СН'!$F$15</f>
        <v>380.94066628000002</v>
      </c>
      <c r="W194" s="36">
        <f>SUMIFS(СВЦЭМ!$F$39:$F$782,СВЦЭМ!$A$39:$A$782,$A194,СВЦЭМ!$B$39:$B$782,W$175)+'СЕТ СН'!$F$15</f>
        <v>400.14652166000002</v>
      </c>
      <c r="X194" s="36">
        <f>SUMIFS(СВЦЭМ!$F$39:$F$782,СВЦЭМ!$A$39:$A$782,$A194,СВЦЭМ!$B$39:$B$782,X$175)+'СЕТ СН'!$F$15</f>
        <v>409.23185660000001</v>
      </c>
      <c r="Y194" s="36">
        <f>SUMIFS(СВЦЭМ!$F$39:$F$782,СВЦЭМ!$A$39:$A$782,$A194,СВЦЭМ!$B$39:$B$782,Y$175)+'СЕТ СН'!$F$15</f>
        <v>412.88764079999999</v>
      </c>
    </row>
    <row r="195" spans="1:27" ht="15.75" x14ac:dyDescent="0.2">
      <c r="A195" s="35">
        <f t="shared" si="5"/>
        <v>44977</v>
      </c>
      <c r="B195" s="36">
        <f>SUMIFS(СВЦЭМ!$F$39:$F$782,СВЦЭМ!$A$39:$A$782,$A195,СВЦЭМ!$B$39:$B$782,B$175)+'СЕТ СН'!$F$15</f>
        <v>426.60716882999998</v>
      </c>
      <c r="C195" s="36">
        <f>SUMIFS(СВЦЭМ!$F$39:$F$782,СВЦЭМ!$A$39:$A$782,$A195,СВЦЭМ!$B$39:$B$782,C$175)+'СЕТ СН'!$F$15</f>
        <v>421.48786848999998</v>
      </c>
      <c r="D195" s="36">
        <f>SUMIFS(СВЦЭМ!$F$39:$F$782,СВЦЭМ!$A$39:$A$782,$A195,СВЦЭМ!$B$39:$B$782,D$175)+'СЕТ СН'!$F$15</f>
        <v>423.56568750000002</v>
      </c>
      <c r="E195" s="36">
        <f>SUMIFS(СВЦЭМ!$F$39:$F$782,СВЦЭМ!$A$39:$A$782,$A195,СВЦЭМ!$B$39:$B$782,E$175)+'СЕТ СН'!$F$15</f>
        <v>424.97921358999997</v>
      </c>
      <c r="F195" s="36">
        <f>SUMIFS(СВЦЭМ!$F$39:$F$782,СВЦЭМ!$A$39:$A$782,$A195,СВЦЭМ!$B$39:$B$782,F$175)+'СЕТ СН'!$F$15</f>
        <v>419.02721279000002</v>
      </c>
      <c r="G195" s="36">
        <f>SUMIFS(СВЦЭМ!$F$39:$F$782,СВЦЭМ!$A$39:$A$782,$A195,СВЦЭМ!$B$39:$B$782,G$175)+'СЕТ СН'!$F$15</f>
        <v>416.79233133999998</v>
      </c>
      <c r="H195" s="36">
        <f>SUMIFS(СВЦЭМ!$F$39:$F$782,СВЦЭМ!$A$39:$A$782,$A195,СВЦЭМ!$B$39:$B$782,H$175)+'СЕТ СН'!$F$15</f>
        <v>408.00665205000001</v>
      </c>
      <c r="I195" s="36">
        <f>SUMIFS(СВЦЭМ!$F$39:$F$782,СВЦЭМ!$A$39:$A$782,$A195,СВЦЭМ!$B$39:$B$782,I$175)+'СЕТ СН'!$F$15</f>
        <v>395.21893598999998</v>
      </c>
      <c r="J195" s="36">
        <f>SUMIFS(СВЦЭМ!$F$39:$F$782,СВЦЭМ!$A$39:$A$782,$A195,СВЦЭМ!$B$39:$B$782,J$175)+'СЕТ СН'!$F$15</f>
        <v>386.87858417000001</v>
      </c>
      <c r="K195" s="36">
        <f>SUMIFS(СВЦЭМ!$F$39:$F$782,СВЦЭМ!$A$39:$A$782,$A195,СВЦЭМ!$B$39:$B$782,K$175)+'СЕТ СН'!$F$15</f>
        <v>377.80735694999998</v>
      </c>
      <c r="L195" s="36">
        <f>SUMIFS(СВЦЭМ!$F$39:$F$782,СВЦЭМ!$A$39:$A$782,$A195,СВЦЭМ!$B$39:$B$782,L$175)+'СЕТ СН'!$F$15</f>
        <v>373.11296074000001</v>
      </c>
      <c r="M195" s="36">
        <f>SUMIFS(СВЦЭМ!$F$39:$F$782,СВЦЭМ!$A$39:$A$782,$A195,СВЦЭМ!$B$39:$B$782,M$175)+'СЕТ СН'!$F$15</f>
        <v>378.14752303</v>
      </c>
      <c r="N195" s="36">
        <f>SUMIFS(СВЦЭМ!$F$39:$F$782,СВЦЭМ!$A$39:$A$782,$A195,СВЦЭМ!$B$39:$B$782,N$175)+'СЕТ СН'!$F$15</f>
        <v>382.76963396999997</v>
      </c>
      <c r="O195" s="36">
        <f>SUMIFS(СВЦЭМ!$F$39:$F$782,СВЦЭМ!$A$39:$A$782,$A195,СВЦЭМ!$B$39:$B$782,O$175)+'СЕТ СН'!$F$15</f>
        <v>385.91597553999998</v>
      </c>
      <c r="P195" s="36">
        <f>SUMIFS(СВЦЭМ!$F$39:$F$782,СВЦЭМ!$A$39:$A$782,$A195,СВЦЭМ!$B$39:$B$782,P$175)+'СЕТ СН'!$F$15</f>
        <v>387.03548002000002</v>
      </c>
      <c r="Q195" s="36">
        <f>SUMIFS(СВЦЭМ!$F$39:$F$782,СВЦЭМ!$A$39:$A$782,$A195,СВЦЭМ!$B$39:$B$782,Q$175)+'СЕТ СН'!$F$15</f>
        <v>385.48027367999998</v>
      </c>
      <c r="R195" s="36">
        <f>SUMIFS(СВЦЭМ!$F$39:$F$782,СВЦЭМ!$A$39:$A$782,$A195,СВЦЭМ!$B$39:$B$782,R$175)+'СЕТ СН'!$F$15</f>
        <v>394.85510768</v>
      </c>
      <c r="S195" s="36">
        <f>SUMIFS(СВЦЭМ!$F$39:$F$782,СВЦЭМ!$A$39:$A$782,$A195,СВЦЭМ!$B$39:$B$782,S$175)+'СЕТ СН'!$F$15</f>
        <v>397.77886819000003</v>
      </c>
      <c r="T195" s="36">
        <f>SUMIFS(СВЦЭМ!$F$39:$F$782,СВЦЭМ!$A$39:$A$782,$A195,СВЦЭМ!$B$39:$B$782,T$175)+'СЕТ СН'!$F$15</f>
        <v>390.52525343999997</v>
      </c>
      <c r="U195" s="36">
        <f>SUMIFS(СВЦЭМ!$F$39:$F$782,СВЦЭМ!$A$39:$A$782,$A195,СВЦЭМ!$B$39:$B$782,U$175)+'СЕТ СН'!$F$15</f>
        <v>383.36925775999998</v>
      </c>
      <c r="V195" s="36">
        <f>SUMIFS(СВЦЭМ!$F$39:$F$782,СВЦЭМ!$A$39:$A$782,$A195,СВЦЭМ!$B$39:$B$782,V$175)+'СЕТ СН'!$F$15</f>
        <v>387.37994015999999</v>
      </c>
      <c r="W195" s="36">
        <f>SUMIFS(СВЦЭМ!$F$39:$F$782,СВЦЭМ!$A$39:$A$782,$A195,СВЦЭМ!$B$39:$B$782,W$175)+'СЕТ СН'!$F$15</f>
        <v>390.22895863999997</v>
      </c>
      <c r="X195" s="36">
        <f>SUMIFS(СВЦЭМ!$F$39:$F$782,СВЦЭМ!$A$39:$A$782,$A195,СВЦЭМ!$B$39:$B$782,X$175)+'СЕТ СН'!$F$15</f>
        <v>399.32821261999999</v>
      </c>
      <c r="Y195" s="36">
        <f>SUMIFS(СВЦЭМ!$F$39:$F$782,СВЦЭМ!$A$39:$A$782,$A195,СВЦЭМ!$B$39:$B$782,Y$175)+'СЕТ СН'!$F$15</f>
        <v>405.11146982000002</v>
      </c>
    </row>
    <row r="196" spans="1:27" ht="15.75" x14ac:dyDescent="0.2">
      <c r="A196" s="35">
        <f t="shared" si="5"/>
        <v>44978</v>
      </c>
      <c r="B196" s="36">
        <f>SUMIFS(СВЦЭМ!$F$39:$F$782,СВЦЭМ!$A$39:$A$782,$A196,СВЦЭМ!$B$39:$B$782,B$175)+'СЕТ СН'!$F$15</f>
        <v>413.94191387000001</v>
      </c>
      <c r="C196" s="36">
        <f>SUMIFS(СВЦЭМ!$F$39:$F$782,СВЦЭМ!$A$39:$A$782,$A196,СВЦЭМ!$B$39:$B$782,C$175)+'СЕТ СН'!$F$15</f>
        <v>421.63353990000002</v>
      </c>
      <c r="D196" s="36">
        <f>SUMIFS(СВЦЭМ!$F$39:$F$782,СВЦЭМ!$A$39:$A$782,$A196,СВЦЭМ!$B$39:$B$782,D$175)+'СЕТ СН'!$F$15</f>
        <v>423.60371700000002</v>
      </c>
      <c r="E196" s="36">
        <f>SUMIFS(СВЦЭМ!$F$39:$F$782,СВЦЭМ!$A$39:$A$782,$A196,СВЦЭМ!$B$39:$B$782,E$175)+'СЕТ СН'!$F$15</f>
        <v>423.47486474999999</v>
      </c>
      <c r="F196" s="36">
        <f>SUMIFS(СВЦЭМ!$F$39:$F$782,СВЦЭМ!$A$39:$A$782,$A196,СВЦЭМ!$B$39:$B$782,F$175)+'СЕТ СН'!$F$15</f>
        <v>418.93714287</v>
      </c>
      <c r="G196" s="36">
        <f>SUMIFS(СВЦЭМ!$F$39:$F$782,СВЦЭМ!$A$39:$A$782,$A196,СВЦЭМ!$B$39:$B$782,G$175)+'СЕТ СН'!$F$15</f>
        <v>401.01688030000003</v>
      </c>
      <c r="H196" s="36">
        <f>SUMIFS(СВЦЭМ!$F$39:$F$782,СВЦЭМ!$A$39:$A$782,$A196,СВЦЭМ!$B$39:$B$782,H$175)+'СЕТ СН'!$F$15</f>
        <v>389.59113136000002</v>
      </c>
      <c r="I196" s="36">
        <f>SUMIFS(СВЦЭМ!$F$39:$F$782,СВЦЭМ!$A$39:$A$782,$A196,СВЦЭМ!$B$39:$B$782,I$175)+'СЕТ СН'!$F$15</f>
        <v>382.71066148</v>
      </c>
      <c r="J196" s="36">
        <f>SUMIFS(СВЦЭМ!$F$39:$F$782,СВЦЭМ!$A$39:$A$782,$A196,СВЦЭМ!$B$39:$B$782,J$175)+'СЕТ СН'!$F$15</f>
        <v>374.89825094999998</v>
      </c>
      <c r="K196" s="36">
        <f>SUMIFS(СВЦЭМ!$F$39:$F$782,СВЦЭМ!$A$39:$A$782,$A196,СВЦЭМ!$B$39:$B$782,K$175)+'СЕТ СН'!$F$15</f>
        <v>371.65062081999997</v>
      </c>
      <c r="L196" s="36">
        <f>SUMIFS(СВЦЭМ!$F$39:$F$782,СВЦЭМ!$A$39:$A$782,$A196,СВЦЭМ!$B$39:$B$782,L$175)+'СЕТ СН'!$F$15</f>
        <v>375.27041247</v>
      </c>
      <c r="M196" s="36">
        <f>SUMIFS(СВЦЭМ!$F$39:$F$782,СВЦЭМ!$A$39:$A$782,$A196,СВЦЭМ!$B$39:$B$782,M$175)+'СЕТ СН'!$F$15</f>
        <v>384.15093429000001</v>
      </c>
      <c r="N196" s="36">
        <f>SUMIFS(СВЦЭМ!$F$39:$F$782,СВЦЭМ!$A$39:$A$782,$A196,СВЦЭМ!$B$39:$B$782,N$175)+'СЕТ СН'!$F$15</f>
        <v>390.71518445999999</v>
      </c>
      <c r="O196" s="36">
        <f>SUMIFS(СВЦЭМ!$F$39:$F$782,СВЦЭМ!$A$39:$A$782,$A196,СВЦЭМ!$B$39:$B$782,O$175)+'СЕТ СН'!$F$15</f>
        <v>396.69960594000003</v>
      </c>
      <c r="P196" s="36">
        <f>SUMIFS(СВЦЭМ!$F$39:$F$782,СВЦЭМ!$A$39:$A$782,$A196,СВЦЭМ!$B$39:$B$782,P$175)+'СЕТ СН'!$F$15</f>
        <v>399.30636192999998</v>
      </c>
      <c r="Q196" s="36">
        <f>SUMIFS(СВЦЭМ!$F$39:$F$782,СВЦЭМ!$A$39:$A$782,$A196,СВЦЭМ!$B$39:$B$782,Q$175)+'СЕТ СН'!$F$15</f>
        <v>395.15807192</v>
      </c>
      <c r="R196" s="36">
        <f>SUMIFS(СВЦЭМ!$F$39:$F$782,СВЦЭМ!$A$39:$A$782,$A196,СВЦЭМ!$B$39:$B$782,R$175)+'СЕТ СН'!$F$15</f>
        <v>387.22760115</v>
      </c>
      <c r="S196" s="36">
        <f>SUMIFS(СВЦЭМ!$F$39:$F$782,СВЦЭМ!$A$39:$A$782,$A196,СВЦЭМ!$B$39:$B$782,S$175)+'СЕТ СН'!$F$15</f>
        <v>378.51928534000001</v>
      </c>
      <c r="T196" s="36">
        <f>SUMIFS(СВЦЭМ!$F$39:$F$782,СВЦЭМ!$A$39:$A$782,$A196,СВЦЭМ!$B$39:$B$782,T$175)+'СЕТ СН'!$F$15</f>
        <v>372.6221577</v>
      </c>
      <c r="U196" s="36">
        <f>SUMIFS(СВЦЭМ!$F$39:$F$782,СВЦЭМ!$A$39:$A$782,$A196,СВЦЭМ!$B$39:$B$782,U$175)+'СЕТ СН'!$F$15</f>
        <v>375.76419164999999</v>
      </c>
      <c r="V196" s="36">
        <f>SUMIFS(СВЦЭМ!$F$39:$F$782,СВЦЭМ!$A$39:$A$782,$A196,СВЦЭМ!$B$39:$B$782,V$175)+'СЕТ СН'!$F$15</f>
        <v>375.29991877999998</v>
      </c>
      <c r="W196" s="36">
        <f>SUMIFS(СВЦЭМ!$F$39:$F$782,СВЦЭМ!$A$39:$A$782,$A196,СВЦЭМ!$B$39:$B$782,W$175)+'СЕТ СН'!$F$15</f>
        <v>382.69158707000003</v>
      </c>
      <c r="X196" s="36">
        <f>SUMIFS(СВЦЭМ!$F$39:$F$782,СВЦЭМ!$A$39:$A$782,$A196,СВЦЭМ!$B$39:$B$782,X$175)+'СЕТ СН'!$F$15</f>
        <v>389.31800585000002</v>
      </c>
      <c r="Y196" s="36">
        <f>SUMIFS(СВЦЭМ!$F$39:$F$782,СВЦЭМ!$A$39:$A$782,$A196,СВЦЭМ!$B$39:$B$782,Y$175)+'СЕТ СН'!$F$15</f>
        <v>403.69934805000003</v>
      </c>
    </row>
    <row r="197" spans="1:27" ht="15.75" x14ac:dyDescent="0.2">
      <c r="A197" s="35">
        <f t="shared" si="5"/>
        <v>44979</v>
      </c>
      <c r="B197" s="36">
        <f>SUMIFS(СВЦЭМ!$F$39:$F$782,СВЦЭМ!$A$39:$A$782,$A197,СВЦЭМ!$B$39:$B$782,B$175)+'СЕТ СН'!$F$15</f>
        <v>417.46092544999999</v>
      </c>
      <c r="C197" s="36">
        <f>SUMIFS(СВЦЭМ!$F$39:$F$782,СВЦЭМ!$A$39:$A$782,$A197,СВЦЭМ!$B$39:$B$782,C$175)+'СЕТ СН'!$F$15</f>
        <v>429.93916340999999</v>
      </c>
      <c r="D197" s="36">
        <f>SUMIFS(СВЦЭМ!$F$39:$F$782,СВЦЭМ!$A$39:$A$782,$A197,СВЦЭМ!$B$39:$B$782,D$175)+'СЕТ СН'!$F$15</f>
        <v>431.9278592</v>
      </c>
      <c r="E197" s="36">
        <f>SUMIFS(СВЦЭМ!$F$39:$F$782,СВЦЭМ!$A$39:$A$782,$A197,СВЦЭМ!$B$39:$B$782,E$175)+'СЕТ СН'!$F$15</f>
        <v>430.83087841000003</v>
      </c>
      <c r="F197" s="36">
        <f>SUMIFS(СВЦЭМ!$F$39:$F$782,СВЦЭМ!$A$39:$A$782,$A197,СВЦЭМ!$B$39:$B$782,F$175)+'СЕТ СН'!$F$15</f>
        <v>423.87840460000001</v>
      </c>
      <c r="G197" s="36">
        <f>SUMIFS(СВЦЭМ!$F$39:$F$782,СВЦЭМ!$A$39:$A$782,$A197,СВЦЭМ!$B$39:$B$782,G$175)+'СЕТ СН'!$F$15</f>
        <v>406.49011161999999</v>
      </c>
      <c r="H197" s="36">
        <f>SUMIFS(СВЦЭМ!$F$39:$F$782,СВЦЭМ!$A$39:$A$782,$A197,СВЦЭМ!$B$39:$B$782,H$175)+'СЕТ СН'!$F$15</f>
        <v>385.61191907</v>
      </c>
      <c r="I197" s="36">
        <f>SUMIFS(СВЦЭМ!$F$39:$F$782,СВЦЭМ!$A$39:$A$782,$A197,СВЦЭМ!$B$39:$B$782,I$175)+'СЕТ СН'!$F$15</f>
        <v>379.72930566999997</v>
      </c>
      <c r="J197" s="36">
        <f>SUMIFS(СВЦЭМ!$F$39:$F$782,СВЦЭМ!$A$39:$A$782,$A197,СВЦЭМ!$B$39:$B$782,J$175)+'СЕТ СН'!$F$15</f>
        <v>377.83372872000001</v>
      </c>
      <c r="K197" s="36">
        <f>SUMIFS(СВЦЭМ!$F$39:$F$782,СВЦЭМ!$A$39:$A$782,$A197,СВЦЭМ!$B$39:$B$782,K$175)+'СЕТ СН'!$F$15</f>
        <v>374.92408709</v>
      </c>
      <c r="L197" s="36">
        <f>SUMIFS(СВЦЭМ!$F$39:$F$782,СВЦЭМ!$A$39:$A$782,$A197,СВЦЭМ!$B$39:$B$782,L$175)+'СЕТ СН'!$F$15</f>
        <v>375.14075251000003</v>
      </c>
      <c r="M197" s="36">
        <f>SUMIFS(СВЦЭМ!$F$39:$F$782,СВЦЭМ!$A$39:$A$782,$A197,СВЦЭМ!$B$39:$B$782,M$175)+'СЕТ СН'!$F$15</f>
        <v>383.54744602</v>
      </c>
      <c r="N197" s="36">
        <f>SUMIFS(СВЦЭМ!$F$39:$F$782,СВЦЭМ!$A$39:$A$782,$A197,СВЦЭМ!$B$39:$B$782,N$175)+'СЕТ СН'!$F$15</f>
        <v>391.68232626000002</v>
      </c>
      <c r="O197" s="36">
        <f>SUMIFS(СВЦЭМ!$F$39:$F$782,СВЦЭМ!$A$39:$A$782,$A197,СВЦЭМ!$B$39:$B$782,O$175)+'СЕТ СН'!$F$15</f>
        <v>387.38428876</v>
      </c>
      <c r="P197" s="36">
        <f>SUMIFS(СВЦЭМ!$F$39:$F$782,СВЦЭМ!$A$39:$A$782,$A197,СВЦЭМ!$B$39:$B$782,P$175)+'СЕТ СН'!$F$15</f>
        <v>389.26772354000002</v>
      </c>
      <c r="Q197" s="36">
        <f>SUMIFS(СВЦЭМ!$F$39:$F$782,СВЦЭМ!$A$39:$A$782,$A197,СВЦЭМ!$B$39:$B$782,Q$175)+'СЕТ СН'!$F$15</f>
        <v>392.22990105000002</v>
      </c>
      <c r="R197" s="36">
        <f>SUMIFS(СВЦЭМ!$F$39:$F$782,СВЦЭМ!$A$39:$A$782,$A197,СВЦЭМ!$B$39:$B$782,R$175)+'СЕТ СН'!$F$15</f>
        <v>385.46450041000003</v>
      </c>
      <c r="S197" s="36">
        <f>SUMIFS(СВЦЭМ!$F$39:$F$782,СВЦЭМ!$A$39:$A$782,$A197,СВЦЭМ!$B$39:$B$782,S$175)+'СЕТ СН'!$F$15</f>
        <v>377.13545768</v>
      </c>
      <c r="T197" s="36">
        <f>SUMIFS(СВЦЭМ!$F$39:$F$782,СВЦЭМ!$A$39:$A$782,$A197,СВЦЭМ!$B$39:$B$782,T$175)+'СЕТ СН'!$F$15</f>
        <v>372.66175039000001</v>
      </c>
      <c r="U197" s="36">
        <f>SUMIFS(СВЦЭМ!$F$39:$F$782,СВЦЭМ!$A$39:$A$782,$A197,СВЦЭМ!$B$39:$B$782,U$175)+'СЕТ СН'!$F$15</f>
        <v>380.77293233</v>
      </c>
      <c r="V197" s="36">
        <f>SUMIFS(СВЦЭМ!$F$39:$F$782,СВЦЭМ!$A$39:$A$782,$A197,СВЦЭМ!$B$39:$B$782,V$175)+'СЕТ СН'!$F$15</f>
        <v>383.24769695999998</v>
      </c>
      <c r="W197" s="36">
        <f>SUMIFS(СВЦЭМ!$F$39:$F$782,СВЦЭМ!$A$39:$A$782,$A197,СВЦЭМ!$B$39:$B$782,W$175)+'СЕТ СН'!$F$15</f>
        <v>390.58628478000003</v>
      </c>
      <c r="X197" s="36">
        <f>SUMIFS(СВЦЭМ!$F$39:$F$782,СВЦЭМ!$A$39:$A$782,$A197,СВЦЭМ!$B$39:$B$782,X$175)+'СЕТ СН'!$F$15</f>
        <v>397.59480165000002</v>
      </c>
      <c r="Y197" s="36">
        <f>SUMIFS(СВЦЭМ!$F$39:$F$782,СВЦЭМ!$A$39:$A$782,$A197,СВЦЭМ!$B$39:$B$782,Y$175)+'СЕТ СН'!$F$15</f>
        <v>405.28820117999999</v>
      </c>
    </row>
    <row r="198" spans="1:27" ht="15.75" x14ac:dyDescent="0.2">
      <c r="A198" s="35">
        <f t="shared" si="5"/>
        <v>44980</v>
      </c>
      <c r="B198" s="36">
        <f>SUMIFS(СВЦЭМ!$F$39:$F$782,СВЦЭМ!$A$39:$A$782,$A198,СВЦЭМ!$B$39:$B$782,B$175)+'СЕТ СН'!$F$15</f>
        <v>414.50121292</v>
      </c>
      <c r="C198" s="36">
        <f>SUMIFS(СВЦЭМ!$F$39:$F$782,СВЦЭМ!$A$39:$A$782,$A198,СВЦЭМ!$B$39:$B$782,C$175)+'СЕТ СН'!$F$15</f>
        <v>407.97053765999999</v>
      </c>
      <c r="D198" s="36">
        <f>SUMIFS(СВЦЭМ!$F$39:$F$782,СВЦЭМ!$A$39:$A$782,$A198,СВЦЭМ!$B$39:$B$782,D$175)+'СЕТ СН'!$F$15</f>
        <v>409.06249437999998</v>
      </c>
      <c r="E198" s="36">
        <f>SUMIFS(СВЦЭМ!$F$39:$F$782,СВЦЭМ!$A$39:$A$782,$A198,СВЦЭМ!$B$39:$B$782,E$175)+'СЕТ СН'!$F$15</f>
        <v>410.21471838000002</v>
      </c>
      <c r="F198" s="36">
        <f>SUMIFS(СВЦЭМ!$F$39:$F$782,СВЦЭМ!$A$39:$A$782,$A198,СВЦЭМ!$B$39:$B$782,F$175)+'СЕТ СН'!$F$15</f>
        <v>409.37789341000001</v>
      </c>
      <c r="G198" s="36">
        <f>SUMIFS(СВЦЭМ!$F$39:$F$782,СВЦЭМ!$A$39:$A$782,$A198,СВЦЭМ!$B$39:$B$782,G$175)+'СЕТ СН'!$F$15</f>
        <v>404.89037519999999</v>
      </c>
      <c r="H198" s="36">
        <f>SUMIFS(СВЦЭМ!$F$39:$F$782,СВЦЭМ!$A$39:$A$782,$A198,СВЦЭМ!$B$39:$B$782,H$175)+'СЕТ СН'!$F$15</f>
        <v>391.76169326000002</v>
      </c>
      <c r="I198" s="36">
        <f>SUMIFS(СВЦЭМ!$F$39:$F$782,СВЦЭМ!$A$39:$A$782,$A198,СВЦЭМ!$B$39:$B$782,I$175)+'СЕТ СН'!$F$15</f>
        <v>372.72245948</v>
      </c>
      <c r="J198" s="36">
        <f>SUMIFS(СВЦЭМ!$F$39:$F$782,СВЦЭМ!$A$39:$A$782,$A198,СВЦЭМ!$B$39:$B$782,J$175)+'СЕТ СН'!$F$15</f>
        <v>356.49485233000001</v>
      </c>
      <c r="K198" s="36">
        <f>SUMIFS(СВЦЭМ!$F$39:$F$782,СВЦЭМ!$A$39:$A$782,$A198,СВЦЭМ!$B$39:$B$782,K$175)+'СЕТ СН'!$F$15</f>
        <v>352.51572533000001</v>
      </c>
      <c r="L198" s="36">
        <f>SUMIFS(СВЦЭМ!$F$39:$F$782,СВЦЭМ!$A$39:$A$782,$A198,СВЦЭМ!$B$39:$B$782,L$175)+'СЕТ СН'!$F$15</f>
        <v>359.92741640000003</v>
      </c>
      <c r="M198" s="36">
        <f>SUMIFS(СВЦЭМ!$F$39:$F$782,СВЦЭМ!$A$39:$A$782,$A198,СВЦЭМ!$B$39:$B$782,M$175)+'СЕТ СН'!$F$15</f>
        <v>362.78820966000001</v>
      </c>
      <c r="N198" s="36">
        <f>SUMIFS(СВЦЭМ!$F$39:$F$782,СВЦЭМ!$A$39:$A$782,$A198,СВЦЭМ!$B$39:$B$782,N$175)+'СЕТ СН'!$F$15</f>
        <v>373.47043821</v>
      </c>
      <c r="O198" s="36">
        <f>SUMIFS(СВЦЭМ!$F$39:$F$782,СВЦЭМ!$A$39:$A$782,$A198,СВЦЭМ!$B$39:$B$782,O$175)+'СЕТ СН'!$F$15</f>
        <v>375.44797290999998</v>
      </c>
      <c r="P198" s="36">
        <f>SUMIFS(СВЦЭМ!$F$39:$F$782,СВЦЭМ!$A$39:$A$782,$A198,СВЦЭМ!$B$39:$B$782,P$175)+'СЕТ СН'!$F$15</f>
        <v>380.95031205999999</v>
      </c>
      <c r="Q198" s="36">
        <f>SUMIFS(СВЦЭМ!$F$39:$F$782,СВЦЭМ!$A$39:$A$782,$A198,СВЦЭМ!$B$39:$B$782,Q$175)+'СЕТ СН'!$F$15</f>
        <v>379.31871990000002</v>
      </c>
      <c r="R198" s="36">
        <f>SUMIFS(СВЦЭМ!$F$39:$F$782,СВЦЭМ!$A$39:$A$782,$A198,СВЦЭМ!$B$39:$B$782,R$175)+'СЕТ СН'!$F$15</f>
        <v>378.22551478000003</v>
      </c>
      <c r="S198" s="36">
        <f>SUMIFS(СВЦЭМ!$F$39:$F$782,СВЦЭМ!$A$39:$A$782,$A198,СВЦЭМ!$B$39:$B$782,S$175)+'СЕТ СН'!$F$15</f>
        <v>371.62328982000002</v>
      </c>
      <c r="T198" s="36">
        <f>SUMIFS(СВЦЭМ!$F$39:$F$782,СВЦЭМ!$A$39:$A$782,$A198,СВЦЭМ!$B$39:$B$782,T$175)+'СЕТ СН'!$F$15</f>
        <v>360.25809084000002</v>
      </c>
      <c r="U198" s="36">
        <f>SUMIFS(СВЦЭМ!$F$39:$F$782,СВЦЭМ!$A$39:$A$782,$A198,СВЦЭМ!$B$39:$B$782,U$175)+'СЕТ СН'!$F$15</f>
        <v>358.15386785999999</v>
      </c>
      <c r="V198" s="36">
        <f>SUMIFS(СВЦЭМ!$F$39:$F$782,СВЦЭМ!$A$39:$A$782,$A198,СВЦЭМ!$B$39:$B$782,V$175)+'СЕТ СН'!$F$15</f>
        <v>361.60333935</v>
      </c>
      <c r="W198" s="36">
        <f>SUMIFS(СВЦЭМ!$F$39:$F$782,СВЦЭМ!$A$39:$A$782,$A198,СВЦЭМ!$B$39:$B$782,W$175)+'СЕТ СН'!$F$15</f>
        <v>369.47602372</v>
      </c>
      <c r="X198" s="36">
        <f>SUMIFS(СВЦЭМ!$F$39:$F$782,СВЦЭМ!$A$39:$A$782,$A198,СВЦЭМ!$B$39:$B$782,X$175)+'СЕТ СН'!$F$15</f>
        <v>377.33481957999999</v>
      </c>
      <c r="Y198" s="36">
        <f>SUMIFS(СВЦЭМ!$F$39:$F$782,СВЦЭМ!$A$39:$A$782,$A198,СВЦЭМ!$B$39:$B$782,Y$175)+'СЕТ СН'!$F$15</f>
        <v>388.45069272000001</v>
      </c>
    </row>
    <row r="199" spans="1:27" ht="15.75" x14ac:dyDescent="0.2">
      <c r="A199" s="35">
        <f t="shared" si="5"/>
        <v>44981</v>
      </c>
      <c r="B199" s="36">
        <f>SUMIFS(СВЦЭМ!$F$39:$F$782,СВЦЭМ!$A$39:$A$782,$A199,СВЦЭМ!$B$39:$B$782,B$175)+'СЕТ СН'!$F$15</f>
        <v>385.77261322999999</v>
      </c>
      <c r="C199" s="36">
        <f>SUMIFS(СВЦЭМ!$F$39:$F$782,СВЦЭМ!$A$39:$A$782,$A199,СВЦЭМ!$B$39:$B$782,C$175)+'СЕТ СН'!$F$15</f>
        <v>386.00027187000001</v>
      </c>
      <c r="D199" s="36">
        <f>SUMIFS(СВЦЭМ!$F$39:$F$782,СВЦЭМ!$A$39:$A$782,$A199,СВЦЭМ!$B$39:$B$782,D$175)+'СЕТ СН'!$F$15</f>
        <v>373.82943720999998</v>
      </c>
      <c r="E199" s="36">
        <f>SUMIFS(СВЦЭМ!$F$39:$F$782,СВЦЭМ!$A$39:$A$782,$A199,СВЦЭМ!$B$39:$B$782,E$175)+'СЕТ СН'!$F$15</f>
        <v>362.97793927999999</v>
      </c>
      <c r="F199" s="36">
        <f>SUMIFS(СВЦЭМ!$F$39:$F$782,СВЦЭМ!$A$39:$A$782,$A199,СВЦЭМ!$B$39:$B$782,F$175)+'СЕТ СН'!$F$15</f>
        <v>366.01643881000001</v>
      </c>
      <c r="G199" s="36">
        <f>SUMIFS(СВЦЭМ!$F$39:$F$782,СВЦЭМ!$A$39:$A$782,$A199,СВЦЭМ!$B$39:$B$782,G$175)+'СЕТ СН'!$F$15</f>
        <v>371.83078012999999</v>
      </c>
      <c r="H199" s="36">
        <f>SUMIFS(СВЦЭМ!$F$39:$F$782,СВЦЭМ!$A$39:$A$782,$A199,СВЦЭМ!$B$39:$B$782,H$175)+'СЕТ СН'!$F$15</f>
        <v>374.63130703000002</v>
      </c>
      <c r="I199" s="36">
        <f>SUMIFS(СВЦЭМ!$F$39:$F$782,СВЦЭМ!$A$39:$A$782,$A199,СВЦЭМ!$B$39:$B$782,I$175)+'СЕТ СН'!$F$15</f>
        <v>367.54875046000001</v>
      </c>
      <c r="J199" s="36">
        <f>SUMIFS(СВЦЭМ!$F$39:$F$782,СВЦЭМ!$A$39:$A$782,$A199,СВЦЭМ!$B$39:$B$782,J$175)+'СЕТ СН'!$F$15</f>
        <v>355.08781359</v>
      </c>
      <c r="K199" s="36">
        <f>SUMIFS(СВЦЭМ!$F$39:$F$782,СВЦЭМ!$A$39:$A$782,$A199,СВЦЭМ!$B$39:$B$782,K$175)+'СЕТ СН'!$F$15</f>
        <v>352.73558652999998</v>
      </c>
      <c r="L199" s="36">
        <f>SUMIFS(СВЦЭМ!$F$39:$F$782,СВЦЭМ!$A$39:$A$782,$A199,СВЦЭМ!$B$39:$B$782,L$175)+'СЕТ СН'!$F$15</f>
        <v>354.85651152000003</v>
      </c>
      <c r="M199" s="36">
        <f>SUMIFS(СВЦЭМ!$F$39:$F$782,СВЦЭМ!$A$39:$A$782,$A199,СВЦЭМ!$B$39:$B$782,M$175)+'СЕТ СН'!$F$15</f>
        <v>357.23501959999999</v>
      </c>
      <c r="N199" s="36">
        <f>SUMIFS(СВЦЭМ!$F$39:$F$782,СВЦЭМ!$A$39:$A$782,$A199,СВЦЭМ!$B$39:$B$782,N$175)+'СЕТ СН'!$F$15</f>
        <v>356.88514866999998</v>
      </c>
      <c r="O199" s="36">
        <f>SUMIFS(СВЦЭМ!$F$39:$F$782,СВЦЭМ!$A$39:$A$782,$A199,СВЦЭМ!$B$39:$B$782,O$175)+'СЕТ СН'!$F$15</f>
        <v>362.69554908999999</v>
      </c>
      <c r="P199" s="36">
        <f>SUMIFS(СВЦЭМ!$F$39:$F$782,СВЦЭМ!$A$39:$A$782,$A199,СВЦЭМ!$B$39:$B$782,P$175)+'СЕТ СН'!$F$15</f>
        <v>362.44387126999999</v>
      </c>
      <c r="Q199" s="36">
        <f>SUMIFS(СВЦЭМ!$F$39:$F$782,СВЦЭМ!$A$39:$A$782,$A199,СВЦЭМ!$B$39:$B$782,Q$175)+'СЕТ СН'!$F$15</f>
        <v>363.44176680999999</v>
      </c>
      <c r="R199" s="36">
        <f>SUMIFS(СВЦЭМ!$F$39:$F$782,СВЦЭМ!$A$39:$A$782,$A199,СВЦЭМ!$B$39:$B$782,R$175)+'СЕТ СН'!$F$15</f>
        <v>361.46482033000001</v>
      </c>
      <c r="S199" s="36">
        <f>SUMIFS(СВЦЭМ!$F$39:$F$782,СВЦЭМ!$A$39:$A$782,$A199,СВЦЭМ!$B$39:$B$782,S$175)+'СЕТ СН'!$F$15</f>
        <v>360.13088828000002</v>
      </c>
      <c r="T199" s="36">
        <f>SUMIFS(СВЦЭМ!$F$39:$F$782,СВЦЭМ!$A$39:$A$782,$A199,СВЦЭМ!$B$39:$B$782,T$175)+'СЕТ СН'!$F$15</f>
        <v>352.06778458999997</v>
      </c>
      <c r="U199" s="36">
        <f>SUMIFS(СВЦЭМ!$F$39:$F$782,СВЦЭМ!$A$39:$A$782,$A199,СВЦЭМ!$B$39:$B$782,U$175)+'СЕТ СН'!$F$15</f>
        <v>352.98938813000001</v>
      </c>
      <c r="V199" s="36">
        <f>SUMIFS(СВЦЭМ!$F$39:$F$782,СВЦЭМ!$A$39:$A$782,$A199,СВЦЭМ!$B$39:$B$782,V$175)+'СЕТ СН'!$F$15</f>
        <v>356.38903197000002</v>
      </c>
      <c r="W199" s="36">
        <f>SUMIFS(СВЦЭМ!$F$39:$F$782,СВЦЭМ!$A$39:$A$782,$A199,СВЦЭМ!$B$39:$B$782,W$175)+'СЕТ СН'!$F$15</f>
        <v>353.65954270999998</v>
      </c>
      <c r="X199" s="36">
        <f>SUMIFS(СВЦЭМ!$F$39:$F$782,СВЦЭМ!$A$39:$A$782,$A199,СВЦЭМ!$B$39:$B$782,X$175)+'СЕТ СН'!$F$15</f>
        <v>360.75048966000003</v>
      </c>
      <c r="Y199" s="36">
        <f>SUMIFS(СВЦЭМ!$F$39:$F$782,СВЦЭМ!$A$39:$A$782,$A199,СВЦЭМ!$B$39:$B$782,Y$175)+'СЕТ СН'!$F$15</f>
        <v>365.02406231999998</v>
      </c>
    </row>
    <row r="200" spans="1:27" ht="15.75" x14ac:dyDescent="0.2">
      <c r="A200" s="35">
        <f t="shared" si="5"/>
        <v>44982</v>
      </c>
      <c r="B200" s="36">
        <f>SUMIFS(СВЦЭМ!$F$39:$F$782,СВЦЭМ!$A$39:$A$782,$A200,СВЦЭМ!$B$39:$B$782,B$175)+'СЕТ СН'!$F$15</f>
        <v>413.87190901999998</v>
      </c>
      <c r="C200" s="36">
        <f>SUMIFS(СВЦЭМ!$F$39:$F$782,СВЦЭМ!$A$39:$A$782,$A200,СВЦЭМ!$B$39:$B$782,C$175)+'СЕТ СН'!$F$15</f>
        <v>416.13740412999999</v>
      </c>
      <c r="D200" s="36">
        <f>SUMIFS(СВЦЭМ!$F$39:$F$782,СВЦЭМ!$A$39:$A$782,$A200,СВЦЭМ!$B$39:$B$782,D$175)+'СЕТ СН'!$F$15</f>
        <v>418.51163453999999</v>
      </c>
      <c r="E200" s="36">
        <f>SUMIFS(СВЦЭМ!$F$39:$F$782,СВЦЭМ!$A$39:$A$782,$A200,СВЦЭМ!$B$39:$B$782,E$175)+'СЕТ СН'!$F$15</f>
        <v>417.68998417</v>
      </c>
      <c r="F200" s="36">
        <f>SUMIFS(СВЦЭМ!$F$39:$F$782,СВЦЭМ!$A$39:$A$782,$A200,СВЦЭМ!$B$39:$B$782,F$175)+'СЕТ СН'!$F$15</f>
        <v>415.51693269999998</v>
      </c>
      <c r="G200" s="36">
        <f>SUMIFS(СВЦЭМ!$F$39:$F$782,СВЦЭМ!$A$39:$A$782,$A200,СВЦЭМ!$B$39:$B$782,G$175)+'СЕТ СН'!$F$15</f>
        <v>409.16517377999998</v>
      </c>
      <c r="H200" s="36">
        <f>SUMIFS(СВЦЭМ!$F$39:$F$782,СВЦЭМ!$A$39:$A$782,$A200,СВЦЭМ!$B$39:$B$782,H$175)+'СЕТ СН'!$F$15</f>
        <v>400.31092613999999</v>
      </c>
      <c r="I200" s="36">
        <f>SUMIFS(СВЦЭМ!$F$39:$F$782,СВЦЭМ!$A$39:$A$782,$A200,СВЦЭМ!$B$39:$B$782,I$175)+'СЕТ СН'!$F$15</f>
        <v>390.26262294000003</v>
      </c>
      <c r="J200" s="36">
        <f>SUMIFS(СВЦЭМ!$F$39:$F$782,СВЦЭМ!$A$39:$A$782,$A200,СВЦЭМ!$B$39:$B$782,J$175)+'СЕТ СН'!$F$15</f>
        <v>369.13264750000002</v>
      </c>
      <c r="K200" s="36">
        <f>SUMIFS(СВЦЭМ!$F$39:$F$782,СВЦЭМ!$A$39:$A$782,$A200,СВЦЭМ!$B$39:$B$782,K$175)+'СЕТ СН'!$F$15</f>
        <v>361.81244534000001</v>
      </c>
      <c r="L200" s="36">
        <f>SUMIFS(СВЦЭМ!$F$39:$F$782,СВЦЭМ!$A$39:$A$782,$A200,СВЦЭМ!$B$39:$B$782,L$175)+'СЕТ СН'!$F$15</f>
        <v>370.63544137000002</v>
      </c>
      <c r="M200" s="36">
        <f>SUMIFS(СВЦЭМ!$F$39:$F$782,СВЦЭМ!$A$39:$A$782,$A200,СВЦЭМ!$B$39:$B$782,M$175)+'СЕТ СН'!$F$15</f>
        <v>375.20511600999998</v>
      </c>
      <c r="N200" s="36">
        <f>SUMIFS(СВЦЭМ!$F$39:$F$782,СВЦЭМ!$A$39:$A$782,$A200,СВЦЭМ!$B$39:$B$782,N$175)+'СЕТ СН'!$F$15</f>
        <v>383.66569744999998</v>
      </c>
      <c r="O200" s="36">
        <f>SUMIFS(СВЦЭМ!$F$39:$F$782,СВЦЭМ!$A$39:$A$782,$A200,СВЦЭМ!$B$39:$B$782,O$175)+'СЕТ СН'!$F$15</f>
        <v>389.34059251999997</v>
      </c>
      <c r="P200" s="36">
        <f>SUMIFS(СВЦЭМ!$F$39:$F$782,СВЦЭМ!$A$39:$A$782,$A200,СВЦЭМ!$B$39:$B$782,P$175)+'СЕТ СН'!$F$15</f>
        <v>396.12712411000001</v>
      </c>
      <c r="Q200" s="36">
        <f>SUMIFS(СВЦЭМ!$F$39:$F$782,СВЦЭМ!$A$39:$A$782,$A200,СВЦЭМ!$B$39:$B$782,Q$175)+'СЕТ СН'!$F$15</f>
        <v>403.14586443000002</v>
      </c>
      <c r="R200" s="36">
        <f>SUMIFS(СВЦЭМ!$F$39:$F$782,СВЦЭМ!$A$39:$A$782,$A200,СВЦЭМ!$B$39:$B$782,R$175)+'СЕТ СН'!$F$15</f>
        <v>401.07269783999999</v>
      </c>
      <c r="S200" s="36">
        <f>SUMIFS(СВЦЭМ!$F$39:$F$782,СВЦЭМ!$A$39:$A$782,$A200,СВЦЭМ!$B$39:$B$782,S$175)+'СЕТ СН'!$F$15</f>
        <v>398.41421496999999</v>
      </c>
      <c r="T200" s="36">
        <f>SUMIFS(СВЦЭМ!$F$39:$F$782,СВЦЭМ!$A$39:$A$782,$A200,СВЦЭМ!$B$39:$B$782,T$175)+'СЕТ СН'!$F$15</f>
        <v>389.27951443000001</v>
      </c>
      <c r="U200" s="36">
        <f>SUMIFS(СВЦЭМ!$F$39:$F$782,СВЦЭМ!$A$39:$A$782,$A200,СВЦЭМ!$B$39:$B$782,U$175)+'СЕТ СН'!$F$15</f>
        <v>383.01308368999997</v>
      </c>
      <c r="V200" s="36">
        <f>SUMIFS(СВЦЭМ!$F$39:$F$782,СВЦЭМ!$A$39:$A$782,$A200,СВЦЭМ!$B$39:$B$782,V$175)+'СЕТ СН'!$F$15</f>
        <v>384.70533726999997</v>
      </c>
      <c r="W200" s="36">
        <f>SUMIFS(СВЦЭМ!$F$39:$F$782,СВЦЭМ!$A$39:$A$782,$A200,СВЦЭМ!$B$39:$B$782,W$175)+'СЕТ СН'!$F$15</f>
        <v>389.90579049000002</v>
      </c>
      <c r="X200" s="36">
        <f>SUMIFS(СВЦЭМ!$F$39:$F$782,СВЦЭМ!$A$39:$A$782,$A200,СВЦЭМ!$B$39:$B$782,X$175)+'СЕТ СН'!$F$15</f>
        <v>395.34642207000002</v>
      </c>
      <c r="Y200" s="36">
        <f>SUMIFS(СВЦЭМ!$F$39:$F$782,СВЦЭМ!$A$39:$A$782,$A200,СВЦЭМ!$B$39:$B$782,Y$175)+'СЕТ СН'!$F$15</f>
        <v>403.94932968000001</v>
      </c>
    </row>
    <row r="201" spans="1:27" ht="15.75" x14ac:dyDescent="0.2">
      <c r="A201" s="35">
        <f t="shared" si="5"/>
        <v>44983</v>
      </c>
      <c r="B201" s="36">
        <f>SUMIFS(СВЦЭМ!$F$39:$F$782,СВЦЭМ!$A$39:$A$782,$A201,СВЦЭМ!$B$39:$B$782,B$175)+'СЕТ СН'!$F$15</f>
        <v>411.91343941000002</v>
      </c>
      <c r="C201" s="36">
        <f>SUMIFS(СВЦЭМ!$F$39:$F$782,СВЦЭМ!$A$39:$A$782,$A201,СВЦЭМ!$B$39:$B$782,C$175)+'СЕТ СН'!$F$15</f>
        <v>414.76954738000001</v>
      </c>
      <c r="D201" s="36">
        <f>SUMIFS(СВЦЭМ!$F$39:$F$782,СВЦЭМ!$A$39:$A$782,$A201,СВЦЭМ!$B$39:$B$782,D$175)+'СЕТ СН'!$F$15</f>
        <v>412.04058888999998</v>
      </c>
      <c r="E201" s="36">
        <f>SUMIFS(СВЦЭМ!$F$39:$F$782,СВЦЭМ!$A$39:$A$782,$A201,СВЦЭМ!$B$39:$B$782,E$175)+'СЕТ СН'!$F$15</f>
        <v>412.29385079000002</v>
      </c>
      <c r="F201" s="36">
        <f>SUMIFS(СВЦЭМ!$F$39:$F$782,СВЦЭМ!$A$39:$A$782,$A201,СВЦЭМ!$B$39:$B$782,F$175)+'СЕТ СН'!$F$15</f>
        <v>413.66421453999999</v>
      </c>
      <c r="G201" s="36">
        <f>SUMIFS(СВЦЭМ!$F$39:$F$782,СВЦЭМ!$A$39:$A$782,$A201,СВЦЭМ!$B$39:$B$782,G$175)+'СЕТ СН'!$F$15</f>
        <v>413.31185176999998</v>
      </c>
      <c r="H201" s="36">
        <f>SUMIFS(СВЦЭМ!$F$39:$F$782,СВЦЭМ!$A$39:$A$782,$A201,СВЦЭМ!$B$39:$B$782,H$175)+'СЕТ СН'!$F$15</f>
        <v>414.38874217</v>
      </c>
      <c r="I201" s="36">
        <f>SUMIFS(СВЦЭМ!$F$39:$F$782,СВЦЭМ!$A$39:$A$782,$A201,СВЦЭМ!$B$39:$B$782,I$175)+'СЕТ СН'!$F$15</f>
        <v>398.51344533000002</v>
      </c>
      <c r="J201" s="36">
        <f>SUMIFS(СВЦЭМ!$F$39:$F$782,СВЦЭМ!$A$39:$A$782,$A201,СВЦЭМ!$B$39:$B$782,J$175)+'СЕТ СН'!$F$15</f>
        <v>412.83388809000002</v>
      </c>
      <c r="K201" s="36">
        <f>SUMIFS(СВЦЭМ!$F$39:$F$782,СВЦЭМ!$A$39:$A$782,$A201,СВЦЭМ!$B$39:$B$782,K$175)+'СЕТ СН'!$F$15</f>
        <v>399.20778727999999</v>
      </c>
      <c r="L201" s="36">
        <f>SUMIFS(СВЦЭМ!$F$39:$F$782,СВЦЭМ!$A$39:$A$782,$A201,СВЦЭМ!$B$39:$B$782,L$175)+'СЕТ СН'!$F$15</f>
        <v>378.13365513000002</v>
      </c>
      <c r="M201" s="36">
        <f>SUMIFS(СВЦЭМ!$F$39:$F$782,СВЦЭМ!$A$39:$A$782,$A201,СВЦЭМ!$B$39:$B$782,M$175)+'СЕТ СН'!$F$15</f>
        <v>384.18877430999999</v>
      </c>
      <c r="N201" s="36">
        <f>SUMIFS(СВЦЭМ!$F$39:$F$782,СВЦЭМ!$A$39:$A$782,$A201,СВЦЭМ!$B$39:$B$782,N$175)+'СЕТ СН'!$F$15</f>
        <v>392.51035789000002</v>
      </c>
      <c r="O201" s="36">
        <f>SUMIFS(СВЦЭМ!$F$39:$F$782,СВЦЭМ!$A$39:$A$782,$A201,СВЦЭМ!$B$39:$B$782,O$175)+'СЕТ СН'!$F$15</f>
        <v>401.77311780999997</v>
      </c>
      <c r="P201" s="36">
        <f>SUMIFS(СВЦЭМ!$F$39:$F$782,СВЦЭМ!$A$39:$A$782,$A201,СВЦЭМ!$B$39:$B$782,P$175)+'СЕТ СН'!$F$15</f>
        <v>405.38587722</v>
      </c>
      <c r="Q201" s="36">
        <f>SUMIFS(СВЦЭМ!$F$39:$F$782,СВЦЭМ!$A$39:$A$782,$A201,СВЦЭМ!$B$39:$B$782,Q$175)+'СЕТ СН'!$F$15</f>
        <v>410.94474345999998</v>
      </c>
      <c r="R201" s="36">
        <f>SUMIFS(СВЦЭМ!$F$39:$F$782,СВЦЭМ!$A$39:$A$782,$A201,СВЦЭМ!$B$39:$B$782,R$175)+'СЕТ СН'!$F$15</f>
        <v>410.18115635999999</v>
      </c>
      <c r="S201" s="36">
        <f>SUMIFS(СВЦЭМ!$F$39:$F$782,СВЦЭМ!$A$39:$A$782,$A201,СВЦЭМ!$B$39:$B$782,S$175)+'СЕТ СН'!$F$15</f>
        <v>400.93666080999998</v>
      </c>
      <c r="T201" s="36">
        <f>SUMIFS(СВЦЭМ!$F$39:$F$782,СВЦЭМ!$A$39:$A$782,$A201,СВЦЭМ!$B$39:$B$782,T$175)+'СЕТ СН'!$F$15</f>
        <v>390.33208230000002</v>
      </c>
      <c r="U201" s="36">
        <f>SUMIFS(СВЦЭМ!$F$39:$F$782,СВЦЭМ!$A$39:$A$782,$A201,СВЦЭМ!$B$39:$B$782,U$175)+'СЕТ СН'!$F$15</f>
        <v>384.85077630000001</v>
      </c>
      <c r="V201" s="36">
        <f>SUMIFS(СВЦЭМ!$F$39:$F$782,СВЦЭМ!$A$39:$A$782,$A201,СВЦЭМ!$B$39:$B$782,V$175)+'СЕТ СН'!$F$15</f>
        <v>384.10227051999999</v>
      </c>
      <c r="W201" s="36">
        <f>SUMIFS(СВЦЭМ!$F$39:$F$782,СВЦЭМ!$A$39:$A$782,$A201,СВЦЭМ!$B$39:$B$782,W$175)+'СЕТ СН'!$F$15</f>
        <v>392.11626096999998</v>
      </c>
      <c r="X201" s="36">
        <f>SUMIFS(СВЦЭМ!$F$39:$F$782,СВЦЭМ!$A$39:$A$782,$A201,СВЦЭМ!$B$39:$B$782,X$175)+'СЕТ СН'!$F$15</f>
        <v>399.69857574000002</v>
      </c>
      <c r="Y201" s="36">
        <f>SUMIFS(СВЦЭМ!$F$39:$F$782,СВЦЭМ!$A$39:$A$782,$A201,СВЦЭМ!$B$39:$B$782,Y$175)+'СЕТ СН'!$F$15</f>
        <v>407.71868329</v>
      </c>
    </row>
    <row r="202" spans="1:27" ht="15.75" x14ac:dyDescent="0.2">
      <c r="A202" s="35">
        <f t="shared" si="5"/>
        <v>44984</v>
      </c>
      <c r="B202" s="36">
        <f>SUMIFS(СВЦЭМ!$F$39:$F$782,СВЦЭМ!$A$39:$A$782,$A202,СВЦЭМ!$B$39:$B$782,B$175)+'СЕТ СН'!$F$15</f>
        <v>410.03425098000002</v>
      </c>
      <c r="C202" s="36">
        <f>SUMIFS(СВЦЭМ!$F$39:$F$782,СВЦЭМ!$A$39:$A$782,$A202,СВЦЭМ!$B$39:$B$782,C$175)+'СЕТ СН'!$F$15</f>
        <v>417.24387617999997</v>
      </c>
      <c r="D202" s="36">
        <f>SUMIFS(СВЦЭМ!$F$39:$F$782,СВЦЭМ!$A$39:$A$782,$A202,СВЦЭМ!$B$39:$B$782,D$175)+'СЕТ СН'!$F$15</f>
        <v>417.91811424000002</v>
      </c>
      <c r="E202" s="36">
        <f>SUMIFS(СВЦЭМ!$F$39:$F$782,СВЦЭМ!$A$39:$A$782,$A202,СВЦЭМ!$B$39:$B$782,E$175)+'СЕТ СН'!$F$15</f>
        <v>422.88210664000002</v>
      </c>
      <c r="F202" s="36">
        <f>SUMIFS(СВЦЭМ!$F$39:$F$782,СВЦЭМ!$A$39:$A$782,$A202,СВЦЭМ!$B$39:$B$782,F$175)+'СЕТ СН'!$F$15</f>
        <v>422.18183723999999</v>
      </c>
      <c r="G202" s="36">
        <f>SUMIFS(СВЦЭМ!$F$39:$F$782,СВЦЭМ!$A$39:$A$782,$A202,СВЦЭМ!$B$39:$B$782,G$175)+'СЕТ СН'!$F$15</f>
        <v>415.08998577</v>
      </c>
      <c r="H202" s="36">
        <f>SUMIFS(СВЦЭМ!$F$39:$F$782,СВЦЭМ!$A$39:$A$782,$A202,СВЦЭМ!$B$39:$B$782,H$175)+'СЕТ СН'!$F$15</f>
        <v>404.82267880000001</v>
      </c>
      <c r="I202" s="36">
        <f>SUMIFS(СВЦЭМ!$F$39:$F$782,СВЦЭМ!$A$39:$A$782,$A202,СВЦЭМ!$B$39:$B$782,I$175)+'СЕТ СН'!$F$15</f>
        <v>392.59827966</v>
      </c>
      <c r="J202" s="36">
        <f>SUMIFS(СВЦЭМ!$F$39:$F$782,СВЦЭМ!$A$39:$A$782,$A202,СВЦЭМ!$B$39:$B$782,J$175)+'СЕТ СН'!$F$15</f>
        <v>386.61435345000001</v>
      </c>
      <c r="K202" s="36">
        <f>SUMIFS(СВЦЭМ!$F$39:$F$782,СВЦЭМ!$A$39:$A$782,$A202,СВЦЭМ!$B$39:$B$782,K$175)+'СЕТ СН'!$F$15</f>
        <v>382.00163442000002</v>
      </c>
      <c r="L202" s="36">
        <f>SUMIFS(СВЦЭМ!$F$39:$F$782,СВЦЭМ!$A$39:$A$782,$A202,СВЦЭМ!$B$39:$B$782,L$175)+'СЕТ СН'!$F$15</f>
        <v>383.48818736999999</v>
      </c>
      <c r="M202" s="36">
        <f>SUMIFS(СВЦЭМ!$F$39:$F$782,СВЦЭМ!$A$39:$A$782,$A202,СВЦЭМ!$B$39:$B$782,M$175)+'СЕТ СН'!$F$15</f>
        <v>393.30545088999997</v>
      </c>
      <c r="N202" s="36">
        <f>SUMIFS(СВЦЭМ!$F$39:$F$782,СВЦЭМ!$A$39:$A$782,$A202,СВЦЭМ!$B$39:$B$782,N$175)+'СЕТ СН'!$F$15</f>
        <v>401.78374943</v>
      </c>
      <c r="O202" s="36">
        <f>SUMIFS(СВЦЭМ!$F$39:$F$782,СВЦЭМ!$A$39:$A$782,$A202,СВЦЭМ!$B$39:$B$782,O$175)+'СЕТ СН'!$F$15</f>
        <v>408.27600097999999</v>
      </c>
      <c r="P202" s="36">
        <f>SUMIFS(СВЦЭМ!$F$39:$F$782,СВЦЭМ!$A$39:$A$782,$A202,СВЦЭМ!$B$39:$B$782,P$175)+'СЕТ СН'!$F$15</f>
        <v>410.29527946000002</v>
      </c>
      <c r="Q202" s="36">
        <f>SUMIFS(СВЦЭМ!$F$39:$F$782,СВЦЭМ!$A$39:$A$782,$A202,СВЦЭМ!$B$39:$B$782,Q$175)+'СЕТ СН'!$F$15</f>
        <v>414.24146512999999</v>
      </c>
      <c r="R202" s="36">
        <f>SUMIFS(СВЦЭМ!$F$39:$F$782,СВЦЭМ!$A$39:$A$782,$A202,СВЦЭМ!$B$39:$B$782,R$175)+'СЕТ СН'!$F$15</f>
        <v>414.57740633999998</v>
      </c>
      <c r="S202" s="36">
        <f>SUMIFS(СВЦЭМ!$F$39:$F$782,СВЦЭМ!$A$39:$A$782,$A202,СВЦЭМ!$B$39:$B$782,S$175)+'СЕТ СН'!$F$15</f>
        <v>402.39802104</v>
      </c>
      <c r="T202" s="36">
        <f>SUMIFS(СВЦЭМ!$F$39:$F$782,СВЦЭМ!$A$39:$A$782,$A202,СВЦЭМ!$B$39:$B$782,T$175)+'СЕТ СН'!$F$15</f>
        <v>386.67914622000001</v>
      </c>
      <c r="U202" s="36">
        <f>SUMIFS(СВЦЭМ!$F$39:$F$782,СВЦЭМ!$A$39:$A$782,$A202,СВЦЭМ!$B$39:$B$782,U$175)+'СЕТ СН'!$F$15</f>
        <v>388.82336542000002</v>
      </c>
      <c r="V202" s="36">
        <f>SUMIFS(СВЦЭМ!$F$39:$F$782,СВЦЭМ!$A$39:$A$782,$A202,СВЦЭМ!$B$39:$B$782,V$175)+'СЕТ СН'!$F$15</f>
        <v>394.35789461000002</v>
      </c>
      <c r="W202" s="36">
        <f>SUMIFS(СВЦЭМ!$F$39:$F$782,СВЦЭМ!$A$39:$A$782,$A202,СВЦЭМ!$B$39:$B$782,W$175)+'СЕТ СН'!$F$15</f>
        <v>401.85516688000001</v>
      </c>
      <c r="X202" s="36">
        <f>SUMIFS(СВЦЭМ!$F$39:$F$782,СВЦЭМ!$A$39:$A$782,$A202,СВЦЭМ!$B$39:$B$782,X$175)+'СЕТ СН'!$F$15</f>
        <v>407.42977619999999</v>
      </c>
      <c r="Y202" s="36">
        <f>SUMIFS(СВЦЭМ!$F$39:$F$782,СВЦЭМ!$A$39:$A$782,$A202,СВЦЭМ!$B$39:$B$782,Y$175)+'СЕТ СН'!$F$15</f>
        <v>415.05328513000001</v>
      </c>
    </row>
    <row r="203" spans="1:27" ht="15.75" x14ac:dyDescent="0.2">
      <c r="A203" s="35">
        <f t="shared" si="5"/>
        <v>44985</v>
      </c>
      <c r="B203" s="36">
        <f>SUMIFS(СВЦЭМ!$F$39:$F$782,СВЦЭМ!$A$39:$A$782,$A203,СВЦЭМ!$B$39:$B$782,B$175)+'СЕТ СН'!$F$15</f>
        <v>449.63283974000001</v>
      </c>
      <c r="C203" s="36">
        <f>SUMIFS(СВЦЭМ!$F$39:$F$782,СВЦЭМ!$A$39:$A$782,$A203,СВЦЭМ!$B$39:$B$782,C$175)+'СЕТ СН'!$F$15</f>
        <v>455.15913639000001</v>
      </c>
      <c r="D203" s="36">
        <f>SUMIFS(СВЦЭМ!$F$39:$F$782,СВЦЭМ!$A$39:$A$782,$A203,СВЦЭМ!$B$39:$B$782,D$175)+'СЕТ СН'!$F$15</f>
        <v>459.82946880999998</v>
      </c>
      <c r="E203" s="36">
        <f>SUMIFS(СВЦЭМ!$F$39:$F$782,СВЦЭМ!$A$39:$A$782,$A203,СВЦЭМ!$B$39:$B$782,E$175)+'СЕТ СН'!$F$15</f>
        <v>462.81321097</v>
      </c>
      <c r="F203" s="36">
        <f>SUMIFS(СВЦЭМ!$F$39:$F$782,СВЦЭМ!$A$39:$A$782,$A203,СВЦЭМ!$B$39:$B$782,F$175)+'СЕТ СН'!$F$15</f>
        <v>461.59512061999999</v>
      </c>
      <c r="G203" s="36">
        <f>SUMIFS(СВЦЭМ!$F$39:$F$782,СВЦЭМ!$A$39:$A$782,$A203,СВЦЭМ!$B$39:$B$782,G$175)+'СЕТ СН'!$F$15</f>
        <v>454.88633231</v>
      </c>
      <c r="H203" s="36">
        <f>SUMIFS(СВЦЭМ!$F$39:$F$782,СВЦЭМ!$A$39:$A$782,$A203,СВЦЭМ!$B$39:$B$782,H$175)+'СЕТ СН'!$F$15</f>
        <v>442.12718326999999</v>
      </c>
      <c r="I203" s="36">
        <f>SUMIFS(СВЦЭМ!$F$39:$F$782,СВЦЭМ!$A$39:$A$782,$A203,СВЦЭМ!$B$39:$B$782,I$175)+'СЕТ СН'!$F$15</f>
        <v>430.49368428999998</v>
      </c>
      <c r="J203" s="36">
        <f>SUMIFS(СВЦЭМ!$F$39:$F$782,СВЦЭМ!$A$39:$A$782,$A203,СВЦЭМ!$B$39:$B$782,J$175)+'СЕТ СН'!$F$15</f>
        <v>424.01690593000001</v>
      </c>
      <c r="K203" s="36">
        <f>SUMIFS(СВЦЭМ!$F$39:$F$782,СВЦЭМ!$A$39:$A$782,$A203,СВЦЭМ!$B$39:$B$782,K$175)+'СЕТ СН'!$F$15</f>
        <v>418.91185694000001</v>
      </c>
      <c r="L203" s="36">
        <f>SUMIFS(СВЦЭМ!$F$39:$F$782,СВЦЭМ!$A$39:$A$782,$A203,СВЦЭМ!$B$39:$B$782,L$175)+'СЕТ СН'!$F$15</f>
        <v>418.09483146000002</v>
      </c>
      <c r="M203" s="36">
        <f>SUMIFS(СВЦЭМ!$F$39:$F$782,СВЦЭМ!$A$39:$A$782,$A203,СВЦЭМ!$B$39:$B$782,M$175)+'СЕТ СН'!$F$15</f>
        <v>421.8615709</v>
      </c>
      <c r="N203" s="36">
        <f>SUMIFS(СВЦЭМ!$F$39:$F$782,СВЦЭМ!$A$39:$A$782,$A203,СВЦЭМ!$B$39:$B$782,N$175)+'СЕТ СН'!$F$15</f>
        <v>427.00901644999999</v>
      </c>
      <c r="O203" s="36">
        <f>SUMIFS(СВЦЭМ!$F$39:$F$782,СВЦЭМ!$A$39:$A$782,$A203,СВЦЭМ!$B$39:$B$782,O$175)+'СЕТ СН'!$F$15</f>
        <v>433.04215113999999</v>
      </c>
      <c r="P203" s="36">
        <f>SUMIFS(СВЦЭМ!$F$39:$F$782,СВЦЭМ!$A$39:$A$782,$A203,СВЦЭМ!$B$39:$B$782,P$175)+'СЕТ СН'!$F$15</f>
        <v>439.87553161</v>
      </c>
      <c r="Q203" s="36">
        <f>SUMIFS(СВЦЭМ!$F$39:$F$782,СВЦЭМ!$A$39:$A$782,$A203,СВЦЭМ!$B$39:$B$782,Q$175)+'СЕТ СН'!$F$15</f>
        <v>443.04584700999999</v>
      </c>
      <c r="R203" s="36">
        <f>SUMIFS(СВЦЭМ!$F$39:$F$782,СВЦЭМ!$A$39:$A$782,$A203,СВЦЭМ!$B$39:$B$782,R$175)+'СЕТ СН'!$F$15</f>
        <v>446.48712792999999</v>
      </c>
      <c r="S203" s="36">
        <f>SUMIFS(СВЦЭМ!$F$39:$F$782,СВЦЭМ!$A$39:$A$782,$A203,СВЦЭМ!$B$39:$B$782,S$175)+'СЕТ СН'!$F$15</f>
        <v>442.35199789000001</v>
      </c>
      <c r="T203" s="36">
        <f>SUMIFS(СВЦЭМ!$F$39:$F$782,СВЦЭМ!$A$39:$A$782,$A203,СВЦЭМ!$B$39:$B$782,T$175)+'СЕТ СН'!$F$15</f>
        <v>435.76315900999998</v>
      </c>
      <c r="U203" s="36">
        <f>SUMIFS(СВЦЭМ!$F$39:$F$782,СВЦЭМ!$A$39:$A$782,$A203,СВЦЭМ!$B$39:$B$782,U$175)+'СЕТ СН'!$F$15</f>
        <v>424.43181808000003</v>
      </c>
      <c r="V203" s="36">
        <f>SUMIFS(СВЦЭМ!$F$39:$F$782,СВЦЭМ!$A$39:$A$782,$A203,СВЦЭМ!$B$39:$B$782,V$175)+'СЕТ СН'!$F$15</f>
        <v>426.04041746000001</v>
      </c>
      <c r="W203" s="36">
        <f>SUMIFS(СВЦЭМ!$F$39:$F$782,СВЦЭМ!$A$39:$A$782,$A203,СВЦЭМ!$B$39:$B$782,W$175)+'СЕТ СН'!$F$15</f>
        <v>428.58262873000001</v>
      </c>
      <c r="X203" s="36">
        <f>SUMIFS(СВЦЭМ!$F$39:$F$782,СВЦЭМ!$A$39:$A$782,$A203,СВЦЭМ!$B$39:$B$782,X$175)+'СЕТ СН'!$F$15</f>
        <v>432.85120116000002</v>
      </c>
      <c r="Y203" s="36">
        <f>SUMIFS(СВЦЭМ!$F$39:$F$782,СВЦЭМ!$A$39:$A$782,$A203,СВЦЭМ!$B$39:$B$782,Y$175)+'СЕТ СН'!$F$15</f>
        <v>434.90362922000003</v>
      </c>
    </row>
    <row r="204" spans="1:27" ht="15.75" x14ac:dyDescent="0.2">
      <c r="A204" s="39"/>
      <c r="B204" s="39"/>
      <c r="C204" s="39"/>
      <c r="D204" s="39"/>
      <c r="E204" s="39"/>
      <c r="F204" s="39"/>
      <c r="G204" s="39"/>
      <c r="H204" s="39"/>
      <c r="I204" s="39"/>
      <c r="J204" s="39"/>
      <c r="K204" s="39"/>
      <c r="L204" s="39"/>
      <c r="M204" s="39"/>
      <c r="N204" s="39"/>
      <c r="O204" s="39"/>
      <c r="P204" s="39"/>
      <c r="Q204" s="39"/>
      <c r="R204" s="39"/>
      <c r="S204" s="39"/>
      <c r="T204" s="39"/>
      <c r="U204" s="39"/>
      <c r="V204" s="39"/>
      <c r="W204" s="39"/>
      <c r="X204" s="39"/>
      <c r="Y204" s="39"/>
    </row>
    <row r="205" spans="1:27" ht="12.75" hidden="1" customHeight="1" x14ac:dyDescent="0.2">
      <c r="A205" s="137" t="s">
        <v>7</v>
      </c>
      <c r="B205" s="131" t="s">
        <v>116</v>
      </c>
      <c r="C205" s="132"/>
      <c r="D205" s="132"/>
      <c r="E205" s="132"/>
      <c r="F205" s="132"/>
      <c r="G205" s="132"/>
      <c r="H205" s="132"/>
      <c r="I205" s="132"/>
      <c r="J205" s="132"/>
      <c r="K205" s="132"/>
      <c r="L205" s="132"/>
      <c r="M205" s="132"/>
      <c r="N205" s="132"/>
      <c r="O205" s="132"/>
      <c r="P205" s="132"/>
      <c r="Q205" s="132"/>
      <c r="R205" s="132"/>
      <c r="S205" s="132"/>
      <c r="T205" s="132"/>
      <c r="U205" s="132"/>
      <c r="V205" s="132"/>
      <c r="W205" s="132"/>
      <c r="X205" s="132"/>
      <c r="Y205" s="133"/>
    </row>
    <row r="206" spans="1:27" ht="12.75" hidden="1" customHeight="1" x14ac:dyDescent="0.2">
      <c r="A206" s="138"/>
      <c r="B206" s="134"/>
      <c r="C206" s="135"/>
      <c r="D206" s="135"/>
      <c r="E206" s="135"/>
      <c r="F206" s="135"/>
      <c r="G206" s="135"/>
      <c r="H206" s="135"/>
      <c r="I206" s="135"/>
      <c r="J206" s="135"/>
      <c r="K206" s="135"/>
      <c r="L206" s="135"/>
      <c r="M206" s="135"/>
      <c r="N206" s="135"/>
      <c r="O206" s="135"/>
      <c r="P206" s="135"/>
      <c r="Q206" s="135"/>
      <c r="R206" s="135"/>
      <c r="S206" s="135"/>
      <c r="T206" s="135"/>
      <c r="U206" s="135"/>
      <c r="V206" s="135"/>
      <c r="W206" s="135"/>
      <c r="X206" s="135"/>
      <c r="Y206" s="136"/>
    </row>
    <row r="207" spans="1:27" s="46" customFormat="1" ht="12.75" hidden="1" customHeight="1" x14ac:dyDescent="0.2">
      <c r="A207" s="139"/>
      <c r="B207" s="34">
        <v>1</v>
      </c>
      <c r="C207" s="34">
        <v>2</v>
      </c>
      <c r="D207" s="34">
        <v>3</v>
      </c>
      <c r="E207" s="34">
        <v>4</v>
      </c>
      <c r="F207" s="34">
        <v>5</v>
      </c>
      <c r="G207" s="34">
        <v>6</v>
      </c>
      <c r="H207" s="34">
        <v>7</v>
      </c>
      <c r="I207" s="34">
        <v>8</v>
      </c>
      <c r="J207" s="34">
        <v>9</v>
      </c>
      <c r="K207" s="34">
        <v>10</v>
      </c>
      <c r="L207" s="34">
        <v>11</v>
      </c>
      <c r="M207" s="34">
        <v>12</v>
      </c>
      <c r="N207" s="34">
        <v>13</v>
      </c>
      <c r="O207" s="34">
        <v>14</v>
      </c>
      <c r="P207" s="34">
        <v>15</v>
      </c>
      <c r="Q207" s="34">
        <v>16</v>
      </c>
      <c r="R207" s="34">
        <v>17</v>
      </c>
      <c r="S207" s="34">
        <v>18</v>
      </c>
      <c r="T207" s="34">
        <v>19</v>
      </c>
      <c r="U207" s="34">
        <v>20</v>
      </c>
      <c r="V207" s="34">
        <v>21</v>
      </c>
      <c r="W207" s="34">
        <v>22</v>
      </c>
      <c r="X207" s="34">
        <v>23</v>
      </c>
      <c r="Y207" s="34">
        <v>24</v>
      </c>
    </row>
    <row r="208" spans="1:27" ht="15.75" hidden="1" customHeight="1" x14ac:dyDescent="0.2">
      <c r="A208" s="35" t="str">
        <f>A176</f>
        <v>01.02.2023</v>
      </c>
      <c r="B208" s="36">
        <f>SUMIFS(СВЦЭМ!$G$40:$G$783,СВЦЭМ!$A$40:$A$783,$A208,СВЦЭМ!$B$40:$B$783,B$207)+'СЕТ СН'!$F$15</f>
        <v>0</v>
      </c>
      <c r="C208" s="36">
        <f>SUMIFS(СВЦЭМ!$G$40:$G$783,СВЦЭМ!$A$40:$A$783,$A208,СВЦЭМ!$B$40:$B$783,C$207)+'СЕТ СН'!$F$15</f>
        <v>0</v>
      </c>
      <c r="D208" s="36">
        <f>SUMIFS(СВЦЭМ!$G$40:$G$783,СВЦЭМ!$A$40:$A$783,$A208,СВЦЭМ!$B$40:$B$783,D$207)+'СЕТ СН'!$F$15</f>
        <v>0</v>
      </c>
      <c r="E208" s="36">
        <f>SUMIFS(СВЦЭМ!$G$40:$G$783,СВЦЭМ!$A$40:$A$783,$A208,СВЦЭМ!$B$40:$B$783,E$207)+'СЕТ СН'!$F$15</f>
        <v>0</v>
      </c>
      <c r="F208" s="36">
        <f>SUMIFS(СВЦЭМ!$G$40:$G$783,СВЦЭМ!$A$40:$A$783,$A208,СВЦЭМ!$B$40:$B$783,F$207)+'СЕТ СН'!$F$15</f>
        <v>0</v>
      </c>
      <c r="G208" s="36">
        <f>SUMIFS(СВЦЭМ!$G$40:$G$783,СВЦЭМ!$A$40:$A$783,$A208,СВЦЭМ!$B$40:$B$783,G$207)+'СЕТ СН'!$F$15</f>
        <v>0</v>
      </c>
      <c r="H208" s="36">
        <f>SUMIFS(СВЦЭМ!$G$40:$G$783,СВЦЭМ!$A$40:$A$783,$A208,СВЦЭМ!$B$40:$B$783,H$207)+'СЕТ СН'!$F$15</f>
        <v>0</v>
      </c>
      <c r="I208" s="36">
        <f>SUMIFS(СВЦЭМ!$G$40:$G$783,СВЦЭМ!$A$40:$A$783,$A208,СВЦЭМ!$B$40:$B$783,I$207)+'СЕТ СН'!$F$15</f>
        <v>0</v>
      </c>
      <c r="J208" s="36">
        <f>SUMIFS(СВЦЭМ!$G$40:$G$783,СВЦЭМ!$A$40:$A$783,$A208,СВЦЭМ!$B$40:$B$783,J$207)+'СЕТ СН'!$F$15</f>
        <v>0</v>
      </c>
      <c r="K208" s="36">
        <f>SUMIFS(СВЦЭМ!$G$40:$G$783,СВЦЭМ!$A$40:$A$783,$A208,СВЦЭМ!$B$40:$B$783,K$207)+'СЕТ СН'!$F$15</f>
        <v>0</v>
      </c>
      <c r="L208" s="36">
        <f>SUMIFS(СВЦЭМ!$G$40:$G$783,СВЦЭМ!$A$40:$A$783,$A208,СВЦЭМ!$B$40:$B$783,L$207)+'СЕТ СН'!$F$15</f>
        <v>0</v>
      </c>
      <c r="M208" s="36">
        <f>SUMIFS(СВЦЭМ!$G$40:$G$783,СВЦЭМ!$A$40:$A$783,$A208,СВЦЭМ!$B$40:$B$783,M$207)+'СЕТ СН'!$F$15</f>
        <v>0</v>
      </c>
      <c r="N208" s="36">
        <f>SUMIFS(СВЦЭМ!$G$40:$G$783,СВЦЭМ!$A$40:$A$783,$A208,СВЦЭМ!$B$40:$B$783,N$207)+'СЕТ СН'!$F$15</f>
        <v>0</v>
      </c>
      <c r="O208" s="36">
        <f>SUMIFS(СВЦЭМ!$G$40:$G$783,СВЦЭМ!$A$40:$A$783,$A208,СВЦЭМ!$B$40:$B$783,O$207)+'СЕТ СН'!$F$15</f>
        <v>0</v>
      </c>
      <c r="P208" s="36">
        <f>SUMIFS(СВЦЭМ!$G$40:$G$783,СВЦЭМ!$A$40:$A$783,$A208,СВЦЭМ!$B$40:$B$783,P$207)+'СЕТ СН'!$F$15</f>
        <v>0</v>
      </c>
      <c r="Q208" s="36">
        <f>SUMIFS(СВЦЭМ!$G$40:$G$783,СВЦЭМ!$A$40:$A$783,$A208,СВЦЭМ!$B$40:$B$783,Q$207)+'СЕТ СН'!$F$15</f>
        <v>0</v>
      </c>
      <c r="R208" s="36">
        <f>SUMIFS(СВЦЭМ!$G$40:$G$783,СВЦЭМ!$A$40:$A$783,$A208,СВЦЭМ!$B$40:$B$783,R$207)+'СЕТ СН'!$F$15</f>
        <v>0</v>
      </c>
      <c r="S208" s="36">
        <f>SUMIFS(СВЦЭМ!$G$40:$G$783,СВЦЭМ!$A$40:$A$783,$A208,СВЦЭМ!$B$40:$B$783,S$207)+'СЕТ СН'!$F$15</f>
        <v>0</v>
      </c>
      <c r="T208" s="36">
        <f>SUMIFS(СВЦЭМ!$G$40:$G$783,СВЦЭМ!$A$40:$A$783,$A208,СВЦЭМ!$B$40:$B$783,T$207)+'СЕТ СН'!$F$15</f>
        <v>0</v>
      </c>
      <c r="U208" s="36">
        <f>SUMIFS(СВЦЭМ!$G$40:$G$783,СВЦЭМ!$A$40:$A$783,$A208,СВЦЭМ!$B$40:$B$783,U$207)+'СЕТ СН'!$F$15</f>
        <v>0</v>
      </c>
      <c r="V208" s="36">
        <f>SUMIFS(СВЦЭМ!$G$40:$G$783,СВЦЭМ!$A$40:$A$783,$A208,СВЦЭМ!$B$40:$B$783,V$207)+'СЕТ СН'!$F$15</f>
        <v>0</v>
      </c>
      <c r="W208" s="36">
        <f>SUMIFS(СВЦЭМ!$G$40:$G$783,СВЦЭМ!$A$40:$A$783,$A208,СВЦЭМ!$B$40:$B$783,W$207)+'СЕТ СН'!$F$15</f>
        <v>0</v>
      </c>
      <c r="X208" s="36">
        <f>SUMIFS(СВЦЭМ!$G$40:$G$783,СВЦЭМ!$A$40:$A$783,$A208,СВЦЭМ!$B$40:$B$783,X$207)+'СЕТ СН'!$F$15</f>
        <v>0</v>
      </c>
      <c r="Y208" s="36">
        <f>SUMIFS(СВЦЭМ!$G$40:$G$783,СВЦЭМ!$A$40:$A$783,$A208,СВЦЭМ!$B$40:$B$783,Y$207)+'СЕТ СН'!$F$15</f>
        <v>0</v>
      </c>
      <c r="AA208" s="45"/>
    </row>
    <row r="209" spans="1:25" ht="15.75" hidden="1" x14ac:dyDescent="0.2">
      <c r="A209" s="35">
        <f>A208+1</f>
        <v>44959</v>
      </c>
      <c r="B209" s="36">
        <f>SUMIFS(СВЦЭМ!$G$40:$G$783,СВЦЭМ!$A$40:$A$783,$A209,СВЦЭМ!$B$40:$B$783,B$207)+'СЕТ СН'!$F$15</f>
        <v>0</v>
      </c>
      <c r="C209" s="36">
        <f>SUMIFS(СВЦЭМ!$G$40:$G$783,СВЦЭМ!$A$40:$A$783,$A209,СВЦЭМ!$B$40:$B$783,C$207)+'СЕТ СН'!$F$15</f>
        <v>0</v>
      </c>
      <c r="D209" s="36">
        <f>SUMIFS(СВЦЭМ!$G$40:$G$783,СВЦЭМ!$A$40:$A$783,$A209,СВЦЭМ!$B$40:$B$783,D$207)+'СЕТ СН'!$F$15</f>
        <v>0</v>
      </c>
      <c r="E209" s="36">
        <f>SUMIFS(СВЦЭМ!$G$40:$G$783,СВЦЭМ!$A$40:$A$783,$A209,СВЦЭМ!$B$40:$B$783,E$207)+'СЕТ СН'!$F$15</f>
        <v>0</v>
      </c>
      <c r="F209" s="36">
        <f>SUMIFS(СВЦЭМ!$G$40:$G$783,СВЦЭМ!$A$40:$A$783,$A209,СВЦЭМ!$B$40:$B$783,F$207)+'СЕТ СН'!$F$15</f>
        <v>0</v>
      </c>
      <c r="G209" s="36">
        <f>SUMIFS(СВЦЭМ!$G$40:$G$783,СВЦЭМ!$A$40:$A$783,$A209,СВЦЭМ!$B$40:$B$783,G$207)+'СЕТ СН'!$F$15</f>
        <v>0</v>
      </c>
      <c r="H209" s="36">
        <f>SUMIFS(СВЦЭМ!$G$40:$G$783,СВЦЭМ!$A$40:$A$783,$A209,СВЦЭМ!$B$40:$B$783,H$207)+'СЕТ СН'!$F$15</f>
        <v>0</v>
      </c>
      <c r="I209" s="36">
        <f>SUMIFS(СВЦЭМ!$G$40:$G$783,СВЦЭМ!$A$40:$A$783,$A209,СВЦЭМ!$B$40:$B$783,I$207)+'СЕТ СН'!$F$15</f>
        <v>0</v>
      </c>
      <c r="J209" s="36">
        <f>SUMIFS(СВЦЭМ!$G$40:$G$783,СВЦЭМ!$A$40:$A$783,$A209,СВЦЭМ!$B$40:$B$783,J$207)+'СЕТ СН'!$F$15</f>
        <v>0</v>
      </c>
      <c r="K209" s="36">
        <f>SUMIFS(СВЦЭМ!$G$40:$G$783,СВЦЭМ!$A$40:$A$783,$A209,СВЦЭМ!$B$40:$B$783,K$207)+'СЕТ СН'!$F$15</f>
        <v>0</v>
      </c>
      <c r="L209" s="36">
        <f>SUMIFS(СВЦЭМ!$G$40:$G$783,СВЦЭМ!$A$40:$A$783,$A209,СВЦЭМ!$B$40:$B$783,L$207)+'СЕТ СН'!$F$15</f>
        <v>0</v>
      </c>
      <c r="M209" s="36">
        <f>SUMIFS(СВЦЭМ!$G$40:$G$783,СВЦЭМ!$A$40:$A$783,$A209,СВЦЭМ!$B$40:$B$783,M$207)+'СЕТ СН'!$F$15</f>
        <v>0</v>
      </c>
      <c r="N209" s="36">
        <f>SUMIFS(СВЦЭМ!$G$40:$G$783,СВЦЭМ!$A$40:$A$783,$A209,СВЦЭМ!$B$40:$B$783,N$207)+'СЕТ СН'!$F$15</f>
        <v>0</v>
      </c>
      <c r="O209" s="36">
        <f>SUMIFS(СВЦЭМ!$G$40:$G$783,СВЦЭМ!$A$40:$A$783,$A209,СВЦЭМ!$B$40:$B$783,O$207)+'СЕТ СН'!$F$15</f>
        <v>0</v>
      </c>
      <c r="P209" s="36">
        <f>SUMIFS(СВЦЭМ!$G$40:$G$783,СВЦЭМ!$A$40:$A$783,$A209,СВЦЭМ!$B$40:$B$783,P$207)+'СЕТ СН'!$F$15</f>
        <v>0</v>
      </c>
      <c r="Q209" s="36">
        <f>SUMIFS(СВЦЭМ!$G$40:$G$783,СВЦЭМ!$A$40:$A$783,$A209,СВЦЭМ!$B$40:$B$783,Q$207)+'СЕТ СН'!$F$15</f>
        <v>0</v>
      </c>
      <c r="R209" s="36">
        <f>SUMIFS(СВЦЭМ!$G$40:$G$783,СВЦЭМ!$A$40:$A$783,$A209,СВЦЭМ!$B$40:$B$783,R$207)+'СЕТ СН'!$F$15</f>
        <v>0</v>
      </c>
      <c r="S209" s="36">
        <f>SUMIFS(СВЦЭМ!$G$40:$G$783,СВЦЭМ!$A$40:$A$783,$A209,СВЦЭМ!$B$40:$B$783,S$207)+'СЕТ СН'!$F$15</f>
        <v>0</v>
      </c>
      <c r="T209" s="36">
        <f>SUMIFS(СВЦЭМ!$G$40:$G$783,СВЦЭМ!$A$40:$A$783,$A209,СВЦЭМ!$B$40:$B$783,T$207)+'СЕТ СН'!$F$15</f>
        <v>0</v>
      </c>
      <c r="U209" s="36">
        <f>SUMIFS(СВЦЭМ!$G$40:$G$783,СВЦЭМ!$A$40:$A$783,$A209,СВЦЭМ!$B$40:$B$783,U$207)+'СЕТ СН'!$F$15</f>
        <v>0</v>
      </c>
      <c r="V209" s="36">
        <f>SUMIFS(СВЦЭМ!$G$40:$G$783,СВЦЭМ!$A$40:$A$783,$A209,СВЦЭМ!$B$40:$B$783,V$207)+'СЕТ СН'!$F$15</f>
        <v>0</v>
      </c>
      <c r="W209" s="36">
        <f>SUMIFS(СВЦЭМ!$G$40:$G$783,СВЦЭМ!$A$40:$A$783,$A209,СВЦЭМ!$B$40:$B$783,W$207)+'СЕТ СН'!$F$15</f>
        <v>0</v>
      </c>
      <c r="X209" s="36">
        <f>SUMIFS(СВЦЭМ!$G$40:$G$783,СВЦЭМ!$A$40:$A$783,$A209,СВЦЭМ!$B$40:$B$783,X$207)+'СЕТ СН'!$F$15</f>
        <v>0</v>
      </c>
      <c r="Y209" s="36">
        <f>SUMIFS(СВЦЭМ!$G$40:$G$783,СВЦЭМ!$A$40:$A$783,$A209,СВЦЭМ!$B$40:$B$783,Y$207)+'СЕТ СН'!$F$15</f>
        <v>0</v>
      </c>
    </row>
    <row r="210" spans="1:25" ht="15.75" hidden="1" x14ac:dyDescent="0.2">
      <c r="A210" s="35">
        <f t="shared" ref="A210:A238" si="6">A209+1</f>
        <v>44960</v>
      </c>
      <c r="B210" s="36">
        <f>SUMIFS(СВЦЭМ!$G$40:$G$783,СВЦЭМ!$A$40:$A$783,$A210,СВЦЭМ!$B$40:$B$783,B$207)+'СЕТ СН'!$F$15</f>
        <v>0</v>
      </c>
      <c r="C210" s="36">
        <f>SUMIFS(СВЦЭМ!$G$40:$G$783,СВЦЭМ!$A$40:$A$783,$A210,СВЦЭМ!$B$40:$B$783,C$207)+'СЕТ СН'!$F$15</f>
        <v>0</v>
      </c>
      <c r="D210" s="36">
        <f>SUMIFS(СВЦЭМ!$G$40:$G$783,СВЦЭМ!$A$40:$A$783,$A210,СВЦЭМ!$B$40:$B$783,D$207)+'СЕТ СН'!$F$15</f>
        <v>0</v>
      </c>
      <c r="E210" s="36">
        <f>SUMIFS(СВЦЭМ!$G$40:$G$783,СВЦЭМ!$A$40:$A$783,$A210,СВЦЭМ!$B$40:$B$783,E$207)+'СЕТ СН'!$F$15</f>
        <v>0</v>
      </c>
      <c r="F210" s="36">
        <f>SUMIFS(СВЦЭМ!$G$40:$G$783,СВЦЭМ!$A$40:$A$783,$A210,СВЦЭМ!$B$40:$B$783,F$207)+'СЕТ СН'!$F$15</f>
        <v>0</v>
      </c>
      <c r="G210" s="36">
        <f>SUMIFS(СВЦЭМ!$G$40:$G$783,СВЦЭМ!$A$40:$A$783,$A210,СВЦЭМ!$B$40:$B$783,G$207)+'СЕТ СН'!$F$15</f>
        <v>0</v>
      </c>
      <c r="H210" s="36">
        <f>SUMIFS(СВЦЭМ!$G$40:$G$783,СВЦЭМ!$A$40:$A$783,$A210,СВЦЭМ!$B$40:$B$783,H$207)+'СЕТ СН'!$F$15</f>
        <v>0</v>
      </c>
      <c r="I210" s="36">
        <f>SUMIFS(СВЦЭМ!$G$40:$G$783,СВЦЭМ!$A$40:$A$783,$A210,СВЦЭМ!$B$40:$B$783,I$207)+'СЕТ СН'!$F$15</f>
        <v>0</v>
      </c>
      <c r="J210" s="36">
        <f>SUMIFS(СВЦЭМ!$G$40:$G$783,СВЦЭМ!$A$40:$A$783,$A210,СВЦЭМ!$B$40:$B$783,J$207)+'СЕТ СН'!$F$15</f>
        <v>0</v>
      </c>
      <c r="K210" s="36">
        <f>SUMIFS(СВЦЭМ!$G$40:$G$783,СВЦЭМ!$A$40:$A$783,$A210,СВЦЭМ!$B$40:$B$783,K$207)+'СЕТ СН'!$F$15</f>
        <v>0</v>
      </c>
      <c r="L210" s="36">
        <f>SUMIFS(СВЦЭМ!$G$40:$G$783,СВЦЭМ!$A$40:$A$783,$A210,СВЦЭМ!$B$40:$B$783,L$207)+'СЕТ СН'!$F$15</f>
        <v>0</v>
      </c>
      <c r="M210" s="36">
        <f>SUMIFS(СВЦЭМ!$G$40:$G$783,СВЦЭМ!$A$40:$A$783,$A210,СВЦЭМ!$B$40:$B$783,M$207)+'СЕТ СН'!$F$15</f>
        <v>0</v>
      </c>
      <c r="N210" s="36">
        <f>SUMIFS(СВЦЭМ!$G$40:$G$783,СВЦЭМ!$A$40:$A$783,$A210,СВЦЭМ!$B$40:$B$783,N$207)+'СЕТ СН'!$F$15</f>
        <v>0</v>
      </c>
      <c r="O210" s="36">
        <f>SUMIFS(СВЦЭМ!$G$40:$G$783,СВЦЭМ!$A$40:$A$783,$A210,СВЦЭМ!$B$40:$B$783,O$207)+'СЕТ СН'!$F$15</f>
        <v>0</v>
      </c>
      <c r="P210" s="36">
        <f>SUMIFS(СВЦЭМ!$G$40:$G$783,СВЦЭМ!$A$40:$A$783,$A210,СВЦЭМ!$B$40:$B$783,P$207)+'СЕТ СН'!$F$15</f>
        <v>0</v>
      </c>
      <c r="Q210" s="36">
        <f>SUMIFS(СВЦЭМ!$G$40:$G$783,СВЦЭМ!$A$40:$A$783,$A210,СВЦЭМ!$B$40:$B$783,Q$207)+'СЕТ СН'!$F$15</f>
        <v>0</v>
      </c>
      <c r="R210" s="36">
        <f>SUMIFS(СВЦЭМ!$G$40:$G$783,СВЦЭМ!$A$40:$A$783,$A210,СВЦЭМ!$B$40:$B$783,R$207)+'СЕТ СН'!$F$15</f>
        <v>0</v>
      </c>
      <c r="S210" s="36">
        <f>SUMIFS(СВЦЭМ!$G$40:$G$783,СВЦЭМ!$A$40:$A$783,$A210,СВЦЭМ!$B$40:$B$783,S$207)+'СЕТ СН'!$F$15</f>
        <v>0</v>
      </c>
      <c r="T210" s="36">
        <f>SUMIFS(СВЦЭМ!$G$40:$G$783,СВЦЭМ!$A$40:$A$783,$A210,СВЦЭМ!$B$40:$B$783,T$207)+'СЕТ СН'!$F$15</f>
        <v>0</v>
      </c>
      <c r="U210" s="36">
        <f>SUMIFS(СВЦЭМ!$G$40:$G$783,СВЦЭМ!$A$40:$A$783,$A210,СВЦЭМ!$B$40:$B$783,U$207)+'СЕТ СН'!$F$15</f>
        <v>0</v>
      </c>
      <c r="V210" s="36">
        <f>SUMIFS(СВЦЭМ!$G$40:$G$783,СВЦЭМ!$A$40:$A$783,$A210,СВЦЭМ!$B$40:$B$783,V$207)+'СЕТ СН'!$F$15</f>
        <v>0</v>
      </c>
      <c r="W210" s="36">
        <f>SUMIFS(СВЦЭМ!$G$40:$G$783,СВЦЭМ!$A$40:$A$783,$A210,СВЦЭМ!$B$40:$B$783,W$207)+'СЕТ СН'!$F$15</f>
        <v>0</v>
      </c>
      <c r="X210" s="36">
        <f>SUMIFS(СВЦЭМ!$G$40:$G$783,СВЦЭМ!$A$40:$A$783,$A210,СВЦЭМ!$B$40:$B$783,X$207)+'СЕТ СН'!$F$15</f>
        <v>0</v>
      </c>
      <c r="Y210" s="36">
        <f>SUMIFS(СВЦЭМ!$G$40:$G$783,СВЦЭМ!$A$40:$A$783,$A210,СВЦЭМ!$B$40:$B$783,Y$207)+'СЕТ СН'!$F$15</f>
        <v>0</v>
      </c>
    </row>
    <row r="211" spans="1:25" ht="15.75" hidden="1" x14ac:dyDescent="0.2">
      <c r="A211" s="35">
        <f t="shared" si="6"/>
        <v>44961</v>
      </c>
      <c r="B211" s="36">
        <f>SUMIFS(СВЦЭМ!$G$40:$G$783,СВЦЭМ!$A$40:$A$783,$A211,СВЦЭМ!$B$40:$B$783,B$207)+'СЕТ СН'!$F$15</f>
        <v>0</v>
      </c>
      <c r="C211" s="36">
        <f>SUMIFS(СВЦЭМ!$G$40:$G$783,СВЦЭМ!$A$40:$A$783,$A211,СВЦЭМ!$B$40:$B$783,C$207)+'СЕТ СН'!$F$15</f>
        <v>0</v>
      </c>
      <c r="D211" s="36">
        <f>SUMIFS(СВЦЭМ!$G$40:$G$783,СВЦЭМ!$A$40:$A$783,$A211,СВЦЭМ!$B$40:$B$783,D$207)+'СЕТ СН'!$F$15</f>
        <v>0</v>
      </c>
      <c r="E211" s="36">
        <f>SUMIFS(СВЦЭМ!$G$40:$G$783,СВЦЭМ!$A$40:$A$783,$A211,СВЦЭМ!$B$40:$B$783,E$207)+'СЕТ СН'!$F$15</f>
        <v>0</v>
      </c>
      <c r="F211" s="36">
        <f>SUMIFS(СВЦЭМ!$G$40:$G$783,СВЦЭМ!$A$40:$A$783,$A211,СВЦЭМ!$B$40:$B$783,F$207)+'СЕТ СН'!$F$15</f>
        <v>0</v>
      </c>
      <c r="G211" s="36">
        <f>SUMIFS(СВЦЭМ!$G$40:$G$783,СВЦЭМ!$A$40:$A$783,$A211,СВЦЭМ!$B$40:$B$783,G$207)+'СЕТ СН'!$F$15</f>
        <v>0</v>
      </c>
      <c r="H211" s="36">
        <f>SUMIFS(СВЦЭМ!$G$40:$G$783,СВЦЭМ!$A$40:$A$783,$A211,СВЦЭМ!$B$40:$B$783,H$207)+'СЕТ СН'!$F$15</f>
        <v>0</v>
      </c>
      <c r="I211" s="36">
        <f>SUMIFS(СВЦЭМ!$G$40:$G$783,СВЦЭМ!$A$40:$A$783,$A211,СВЦЭМ!$B$40:$B$783,I$207)+'СЕТ СН'!$F$15</f>
        <v>0</v>
      </c>
      <c r="J211" s="36">
        <f>SUMIFS(СВЦЭМ!$G$40:$G$783,СВЦЭМ!$A$40:$A$783,$A211,СВЦЭМ!$B$40:$B$783,J$207)+'СЕТ СН'!$F$15</f>
        <v>0</v>
      </c>
      <c r="K211" s="36">
        <f>SUMIFS(СВЦЭМ!$G$40:$G$783,СВЦЭМ!$A$40:$A$783,$A211,СВЦЭМ!$B$40:$B$783,K$207)+'СЕТ СН'!$F$15</f>
        <v>0</v>
      </c>
      <c r="L211" s="36">
        <f>SUMIFS(СВЦЭМ!$G$40:$G$783,СВЦЭМ!$A$40:$A$783,$A211,СВЦЭМ!$B$40:$B$783,L$207)+'СЕТ СН'!$F$15</f>
        <v>0</v>
      </c>
      <c r="M211" s="36">
        <f>SUMIFS(СВЦЭМ!$G$40:$G$783,СВЦЭМ!$A$40:$A$783,$A211,СВЦЭМ!$B$40:$B$783,M$207)+'СЕТ СН'!$F$15</f>
        <v>0</v>
      </c>
      <c r="N211" s="36">
        <f>SUMIFS(СВЦЭМ!$G$40:$G$783,СВЦЭМ!$A$40:$A$783,$A211,СВЦЭМ!$B$40:$B$783,N$207)+'СЕТ СН'!$F$15</f>
        <v>0</v>
      </c>
      <c r="O211" s="36">
        <f>SUMIFS(СВЦЭМ!$G$40:$G$783,СВЦЭМ!$A$40:$A$783,$A211,СВЦЭМ!$B$40:$B$783,O$207)+'СЕТ СН'!$F$15</f>
        <v>0</v>
      </c>
      <c r="P211" s="36">
        <f>SUMIFS(СВЦЭМ!$G$40:$G$783,СВЦЭМ!$A$40:$A$783,$A211,СВЦЭМ!$B$40:$B$783,P$207)+'СЕТ СН'!$F$15</f>
        <v>0</v>
      </c>
      <c r="Q211" s="36">
        <f>SUMIFS(СВЦЭМ!$G$40:$G$783,СВЦЭМ!$A$40:$A$783,$A211,СВЦЭМ!$B$40:$B$783,Q$207)+'СЕТ СН'!$F$15</f>
        <v>0</v>
      </c>
      <c r="R211" s="36">
        <f>SUMIFS(СВЦЭМ!$G$40:$G$783,СВЦЭМ!$A$40:$A$783,$A211,СВЦЭМ!$B$40:$B$783,R$207)+'СЕТ СН'!$F$15</f>
        <v>0</v>
      </c>
      <c r="S211" s="36">
        <f>SUMIFS(СВЦЭМ!$G$40:$G$783,СВЦЭМ!$A$40:$A$783,$A211,СВЦЭМ!$B$40:$B$783,S$207)+'СЕТ СН'!$F$15</f>
        <v>0</v>
      </c>
      <c r="T211" s="36">
        <f>SUMIFS(СВЦЭМ!$G$40:$G$783,СВЦЭМ!$A$40:$A$783,$A211,СВЦЭМ!$B$40:$B$783,T$207)+'СЕТ СН'!$F$15</f>
        <v>0</v>
      </c>
      <c r="U211" s="36">
        <f>SUMIFS(СВЦЭМ!$G$40:$G$783,СВЦЭМ!$A$40:$A$783,$A211,СВЦЭМ!$B$40:$B$783,U$207)+'СЕТ СН'!$F$15</f>
        <v>0</v>
      </c>
      <c r="V211" s="36">
        <f>SUMIFS(СВЦЭМ!$G$40:$G$783,СВЦЭМ!$A$40:$A$783,$A211,СВЦЭМ!$B$40:$B$783,V$207)+'СЕТ СН'!$F$15</f>
        <v>0</v>
      </c>
      <c r="W211" s="36">
        <f>SUMIFS(СВЦЭМ!$G$40:$G$783,СВЦЭМ!$A$40:$A$783,$A211,СВЦЭМ!$B$40:$B$783,W$207)+'СЕТ СН'!$F$15</f>
        <v>0</v>
      </c>
      <c r="X211" s="36">
        <f>SUMIFS(СВЦЭМ!$G$40:$G$783,СВЦЭМ!$A$40:$A$783,$A211,СВЦЭМ!$B$40:$B$783,X$207)+'СЕТ СН'!$F$15</f>
        <v>0</v>
      </c>
      <c r="Y211" s="36">
        <f>SUMIFS(СВЦЭМ!$G$40:$G$783,СВЦЭМ!$A$40:$A$783,$A211,СВЦЭМ!$B$40:$B$783,Y$207)+'СЕТ СН'!$F$15</f>
        <v>0</v>
      </c>
    </row>
    <row r="212" spans="1:25" ht="15.75" hidden="1" x14ac:dyDescent="0.2">
      <c r="A212" s="35">
        <f t="shared" si="6"/>
        <v>44962</v>
      </c>
      <c r="B212" s="36">
        <f>SUMIFS(СВЦЭМ!$G$40:$G$783,СВЦЭМ!$A$40:$A$783,$A212,СВЦЭМ!$B$40:$B$783,B$207)+'СЕТ СН'!$F$15</f>
        <v>0</v>
      </c>
      <c r="C212" s="36">
        <f>SUMIFS(СВЦЭМ!$G$40:$G$783,СВЦЭМ!$A$40:$A$783,$A212,СВЦЭМ!$B$40:$B$783,C$207)+'СЕТ СН'!$F$15</f>
        <v>0</v>
      </c>
      <c r="D212" s="36">
        <f>SUMIFS(СВЦЭМ!$G$40:$G$783,СВЦЭМ!$A$40:$A$783,$A212,СВЦЭМ!$B$40:$B$783,D$207)+'СЕТ СН'!$F$15</f>
        <v>0</v>
      </c>
      <c r="E212" s="36">
        <f>SUMIFS(СВЦЭМ!$G$40:$G$783,СВЦЭМ!$A$40:$A$783,$A212,СВЦЭМ!$B$40:$B$783,E$207)+'СЕТ СН'!$F$15</f>
        <v>0</v>
      </c>
      <c r="F212" s="36">
        <f>SUMIFS(СВЦЭМ!$G$40:$G$783,СВЦЭМ!$A$40:$A$783,$A212,СВЦЭМ!$B$40:$B$783,F$207)+'СЕТ СН'!$F$15</f>
        <v>0</v>
      </c>
      <c r="G212" s="36">
        <f>SUMIFS(СВЦЭМ!$G$40:$G$783,СВЦЭМ!$A$40:$A$783,$A212,СВЦЭМ!$B$40:$B$783,G$207)+'СЕТ СН'!$F$15</f>
        <v>0</v>
      </c>
      <c r="H212" s="36">
        <f>SUMIFS(СВЦЭМ!$G$40:$G$783,СВЦЭМ!$A$40:$A$783,$A212,СВЦЭМ!$B$40:$B$783,H$207)+'СЕТ СН'!$F$15</f>
        <v>0</v>
      </c>
      <c r="I212" s="36">
        <f>SUMIFS(СВЦЭМ!$G$40:$G$783,СВЦЭМ!$A$40:$A$783,$A212,СВЦЭМ!$B$40:$B$783,I$207)+'СЕТ СН'!$F$15</f>
        <v>0</v>
      </c>
      <c r="J212" s="36">
        <f>SUMIFS(СВЦЭМ!$G$40:$G$783,СВЦЭМ!$A$40:$A$783,$A212,СВЦЭМ!$B$40:$B$783,J$207)+'СЕТ СН'!$F$15</f>
        <v>0</v>
      </c>
      <c r="K212" s="36">
        <f>SUMIFS(СВЦЭМ!$G$40:$G$783,СВЦЭМ!$A$40:$A$783,$A212,СВЦЭМ!$B$40:$B$783,K$207)+'СЕТ СН'!$F$15</f>
        <v>0</v>
      </c>
      <c r="L212" s="36">
        <f>SUMIFS(СВЦЭМ!$G$40:$G$783,СВЦЭМ!$A$40:$A$783,$A212,СВЦЭМ!$B$40:$B$783,L$207)+'СЕТ СН'!$F$15</f>
        <v>0</v>
      </c>
      <c r="M212" s="36">
        <f>SUMIFS(СВЦЭМ!$G$40:$G$783,СВЦЭМ!$A$40:$A$783,$A212,СВЦЭМ!$B$40:$B$783,M$207)+'СЕТ СН'!$F$15</f>
        <v>0</v>
      </c>
      <c r="N212" s="36">
        <f>SUMIFS(СВЦЭМ!$G$40:$G$783,СВЦЭМ!$A$40:$A$783,$A212,СВЦЭМ!$B$40:$B$783,N$207)+'СЕТ СН'!$F$15</f>
        <v>0</v>
      </c>
      <c r="O212" s="36">
        <f>SUMIFS(СВЦЭМ!$G$40:$G$783,СВЦЭМ!$A$40:$A$783,$A212,СВЦЭМ!$B$40:$B$783,O$207)+'СЕТ СН'!$F$15</f>
        <v>0</v>
      </c>
      <c r="P212" s="36">
        <f>SUMIFS(СВЦЭМ!$G$40:$G$783,СВЦЭМ!$A$40:$A$783,$A212,СВЦЭМ!$B$40:$B$783,P$207)+'СЕТ СН'!$F$15</f>
        <v>0</v>
      </c>
      <c r="Q212" s="36">
        <f>SUMIFS(СВЦЭМ!$G$40:$G$783,СВЦЭМ!$A$40:$A$783,$A212,СВЦЭМ!$B$40:$B$783,Q$207)+'СЕТ СН'!$F$15</f>
        <v>0</v>
      </c>
      <c r="R212" s="36">
        <f>SUMIFS(СВЦЭМ!$G$40:$G$783,СВЦЭМ!$A$40:$A$783,$A212,СВЦЭМ!$B$40:$B$783,R$207)+'СЕТ СН'!$F$15</f>
        <v>0</v>
      </c>
      <c r="S212" s="36">
        <f>SUMIFS(СВЦЭМ!$G$40:$G$783,СВЦЭМ!$A$40:$A$783,$A212,СВЦЭМ!$B$40:$B$783,S$207)+'СЕТ СН'!$F$15</f>
        <v>0</v>
      </c>
      <c r="T212" s="36">
        <f>SUMIFS(СВЦЭМ!$G$40:$G$783,СВЦЭМ!$A$40:$A$783,$A212,СВЦЭМ!$B$40:$B$783,T$207)+'СЕТ СН'!$F$15</f>
        <v>0</v>
      </c>
      <c r="U212" s="36">
        <f>SUMIFS(СВЦЭМ!$G$40:$G$783,СВЦЭМ!$A$40:$A$783,$A212,СВЦЭМ!$B$40:$B$783,U$207)+'СЕТ СН'!$F$15</f>
        <v>0</v>
      </c>
      <c r="V212" s="36">
        <f>SUMIFS(СВЦЭМ!$G$40:$G$783,СВЦЭМ!$A$40:$A$783,$A212,СВЦЭМ!$B$40:$B$783,V$207)+'СЕТ СН'!$F$15</f>
        <v>0</v>
      </c>
      <c r="W212" s="36">
        <f>SUMIFS(СВЦЭМ!$G$40:$G$783,СВЦЭМ!$A$40:$A$783,$A212,СВЦЭМ!$B$40:$B$783,W$207)+'СЕТ СН'!$F$15</f>
        <v>0</v>
      </c>
      <c r="X212" s="36">
        <f>SUMIFS(СВЦЭМ!$G$40:$G$783,СВЦЭМ!$A$40:$A$783,$A212,СВЦЭМ!$B$40:$B$783,X$207)+'СЕТ СН'!$F$15</f>
        <v>0</v>
      </c>
      <c r="Y212" s="36">
        <f>SUMIFS(СВЦЭМ!$G$40:$G$783,СВЦЭМ!$A$40:$A$783,$A212,СВЦЭМ!$B$40:$B$783,Y$207)+'СЕТ СН'!$F$15</f>
        <v>0</v>
      </c>
    </row>
    <row r="213" spans="1:25" ht="15.75" hidden="1" x14ac:dyDescent="0.2">
      <c r="A213" s="35">
        <f t="shared" si="6"/>
        <v>44963</v>
      </c>
      <c r="B213" s="36">
        <f>SUMIFS(СВЦЭМ!$G$40:$G$783,СВЦЭМ!$A$40:$A$783,$A213,СВЦЭМ!$B$40:$B$783,B$207)+'СЕТ СН'!$F$15</f>
        <v>0</v>
      </c>
      <c r="C213" s="36">
        <f>SUMIFS(СВЦЭМ!$G$40:$G$783,СВЦЭМ!$A$40:$A$783,$A213,СВЦЭМ!$B$40:$B$783,C$207)+'СЕТ СН'!$F$15</f>
        <v>0</v>
      </c>
      <c r="D213" s="36">
        <f>SUMIFS(СВЦЭМ!$G$40:$G$783,СВЦЭМ!$A$40:$A$783,$A213,СВЦЭМ!$B$40:$B$783,D$207)+'СЕТ СН'!$F$15</f>
        <v>0</v>
      </c>
      <c r="E213" s="36">
        <f>SUMIFS(СВЦЭМ!$G$40:$G$783,СВЦЭМ!$A$40:$A$783,$A213,СВЦЭМ!$B$40:$B$783,E$207)+'СЕТ СН'!$F$15</f>
        <v>0</v>
      </c>
      <c r="F213" s="36">
        <f>SUMIFS(СВЦЭМ!$G$40:$G$783,СВЦЭМ!$A$40:$A$783,$A213,СВЦЭМ!$B$40:$B$783,F$207)+'СЕТ СН'!$F$15</f>
        <v>0</v>
      </c>
      <c r="G213" s="36">
        <f>SUMIFS(СВЦЭМ!$G$40:$G$783,СВЦЭМ!$A$40:$A$783,$A213,СВЦЭМ!$B$40:$B$783,G$207)+'СЕТ СН'!$F$15</f>
        <v>0</v>
      </c>
      <c r="H213" s="36">
        <f>SUMIFS(СВЦЭМ!$G$40:$G$783,СВЦЭМ!$A$40:$A$783,$A213,СВЦЭМ!$B$40:$B$783,H$207)+'СЕТ СН'!$F$15</f>
        <v>0</v>
      </c>
      <c r="I213" s="36">
        <f>SUMIFS(СВЦЭМ!$G$40:$G$783,СВЦЭМ!$A$40:$A$783,$A213,СВЦЭМ!$B$40:$B$783,I$207)+'СЕТ СН'!$F$15</f>
        <v>0</v>
      </c>
      <c r="J213" s="36">
        <f>SUMIFS(СВЦЭМ!$G$40:$G$783,СВЦЭМ!$A$40:$A$783,$A213,СВЦЭМ!$B$40:$B$783,J$207)+'СЕТ СН'!$F$15</f>
        <v>0</v>
      </c>
      <c r="K213" s="36">
        <f>SUMIFS(СВЦЭМ!$G$40:$G$783,СВЦЭМ!$A$40:$A$783,$A213,СВЦЭМ!$B$40:$B$783,K$207)+'СЕТ СН'!$F$15</f>
        <v>0</v>
      </c>
      <c r="L213" s="36">
        <f>SUMIFS(СВЦЭМ!$G$40:$G$783,СВЦЭМ!$A$40:$A$783,$A213,СВЦЭМ!$B$40:$B$783,L$207)+'СЕТ СН'!$F$15</f>
        <v>0</v>
      </c>
      <c r="M213" s="36">
        <f>SUMIFS(СВЦЭМ!$G$40:$G$783,СВЦЭМ!$A$40:$A$783,$A213,СВЦЭМ!$B$40:$B$783,M$207)+'СЕТ СН'!$F$15</f>
        <v>0</v>
      </c>
      <c r="N213" s="36">
        <f>SUMIFS(СВЦЭМ!$G$40:$G$783,СВЦЭМ!$A$40:$A$783,$A213,СВЦЭМ!$B$40:$B$783,N$207)+'СЕТ СН'!$F$15</f>
        <v>0</v>
      </c>
      <c r="O213" s="36">
        <f>SUMIFS(СВЦЭМ!$G$40:$G$783,СВЦЭМ!$A$40:$A$783,$A213,СВЦЭМ!$B$40:$B$783,O$207)+'СЕТ СН'!$F$15</f>
        <v>0</v>
      </c>
      <c r="P213" s="36">
        <f>SUMIFS(СВЦЭМ!$G$40:$G$783,СВЦЭМ!$A$40:$A$783,$A213,СВЦЭМ!$B$40:$B$783,P$207)+'СЕТ СН'!$F$15</f>
        <v>0</v>
      </c>
      <c r="Q213" s="36">
        <f>SUMIFS(СВЦЭМ!$G$40:$G$783,СВЦЭМ!$A$40:$A$783,$A213,СВЦЭМ!$B$40:$B$783,Q$207)+'СЕТ СН'!$F$15</f>
        <v>0</v>
      </c>
      <c r="R213" s="36">
        <f>SUMIFS(СВЦЭМ!$G$40:$G$783,СВЦЭМ!$A$40:$A$783,$A213,СВЦЭМ!$B$40:$B$783,R$207)+'СЕТ СН'!$F$15</f>
        <v>0</v>
      </c>
      <c r="S213" s="36">
        <f>SUMIFS(СВЦЭМ!$G$40:$G$783,СВЦЭМ!$A$40:$A$783,$A213,СВЦЭМ!$B$40:$B$783,S$207)+'СЕТ СН'!$F$15</f>
        <v>0</v>
      </c>
      <c r="T213" s="36">
        <f>SUMIFS(СВЦЭМ!$G$40:$G$783,СВЦЭМ!$A$40:$A$783,$A213,СВЦЭМ!$B$40:$B$783,T$207)+'СЕТ СН'!$F$15</f>
        <v>0</v>
      </c>
      <c r="U213" s="36">
        <f>SUMIFS(СВЦЭМ!$G$40:$G$783,СВЦЭМ!$A$40:$A$783,$A213,СВЦЭМ!$B$40:$B$783,U$207)+'СЕТ СН'!$F$15</f>
        <v>0</v>
      </c>
      <c r="V213" s="36">
        <f>SUMIFS(СВЦЭМ!$G$40:$G$783,СВЦЭМ!$A$40:$A$783,$A213,СВЦЭМ!$B$40:$B$783,V$207)+'СЕТ СН'!$F$15</f>
        <v>0</v>
      </c>
      <c r="W213" s="36">
        <f>SUMIFS(СВЦЭМ!$G$40:$G$783,СВЦЭМ!$A$40:$A$783,$A213,СВЦЭМ!$B$40:$B$783,W$207)+'СЕТ СН'!$F$15</f>
        <v>0</v>
      </c>
      <c r="X213" s="36">
        <f>SUMIFS(СВЦЭМ!$G$40:$G$783,СВЦЭМ!$A$40:$A$783,$A213,СВЦЭМ!$B$40:$B$783,X$207)+'СЕТ СН'!$F$15</f>
        <v>0</v>
      </c>
      <c r="Y213" s="36">
        <f>SUMIFS(СВЦЭМ!$G$40:$G$783,СВЦЭМ!$A$40:$A$783,$A213,СВЦЭМ!$B$40:$B$783,Y$207)+'СЕТ СН'!$F$15</f>
        <v>0</v>
      </c>
    </row>
    <row r="214" spans="1:25" ht="15.75" hidden="1" x14ac:dyDescent="0.2">
      <c r="A214" s="35">
        <f t="shared" si="6"/>
        <v>44964</v>
      </c>
      <c r="B214" s="36">
        <f>SUMIFS(СВЦЭМ!$G$40:$G$783,СВЦЭМ!$A$40:$A$783,$A214,СВЦЭМ!$B$40:$B$783,B$207)+'СЕТ СН'!$F$15</f>
        <v>0</v>
      </c>
      <c r="C214" s="36">
        <f>SUMIFS(СВЦЭМ!$G$40:$G$783,СВЦЭМ!$A$40:$A$783,$A214,СВЦЭМ!$B$40:$B$783,C$207)+'СЕТ СН'!$F$15</f>
        <v>0</v>
      </c>
      <c r="D214" s="36">
        <f>SUMIFS(СВЦЭМ!$G$40:$G$783,СВЦЭМ!$A$40:$A$783,$A214,СВЦЭМ!$B$40:$B$783,D$207)+'СЕТ СН'!$F$15</f>
        <v>0</v>
      </c>
      <c r="E214" s="36">
        <f>SUMIFS(СВЦЭМ!$G$40:$G$783,СВЦЭМ!$A$40:$A$783,$A214,СВЦЭМ!$B$40:$B$783,E$207)+'СЕТ СН'!$F$15</f>
        <v>0</v>
      </c>
      <c r="F214" s="36">
        <f>SUMIFS(СВЦЭМ!$G$40:$G$783,СВЦЭМ!$A$40:$A$783,$A214,СВЦЭМ!$B$40:$B$783,F$207)+'СЕТ СН'!$F$15</f>
        <v>0</v>
      </c>
      <c r="G214" s="36">
        <f>SUMIFS(СВЦЭМ!$G$40:$G$783,СВЦЭМ!$A$40:$A$783,$A214,СВЦЭМ!$B$40:$B$783,G$207)+'СЕТ СН'!$F$15</f>
        <v>0</v>
      </c>
      <c r="H214" s="36">
        <f>SUMIFS(СВЦЭМ!$G$40:$G$783,СВЦЭМ!$A$40:$A$783,$A214,СВЦЭМ!$B$40:$B$783,H$207)+'СЕТ СН'!$F$15</f>
        <v>0</v>
      </c>
      <c r="I214" s="36">
        <f>SUMIFS(СВЦЭМ!$G$40:$G$783,СВЦЭМ!$A$40:$A$783,$A214,СВЦЭМ!$B$40:$B$783,I$207)+'СЕТ СН'!$F$15</f>
        <v>0</v>
      </c>
      <c r="J214" s="36">
        <f>SUMIFS(СВЦЭМ!$G$40:$G$783,СВЦЭМ!$A$40:$A$783,$A214,СВЦЭМ!$B$40:$B$783,J$207)+'СЕТ СН'!$F$15</f>
        <v>0</v>
      </c>
      <c r="K214" s="36">
        <f>SUMIFS(СВЦЭМ!$G$40:$G$783,СВЦЭМ!$A$40:$A$783,$A214,СВЦЭМ!$B$40:$B$783,K$207)+'СЕТ СН'!$F$15</f>
        <v>0</v>
      </c>
      <c r="L214" s="36">
        <f>SUMIFS(СВЦЭМ!$G$40:$G$783,СВЦЭМ!$A$40:$A$783,$A214,СВЦЭМ!$B$40:$B$783,L$207)+'СЕТ СН'!$F$15</f>
        <v>0</v>
      </c>
      <c r="M214" s="36">
        <f>SUMIFS(СВЦЭМ!$G$40:$G$783,СВЦЭМ!$A$40:$A$783,$A214,СВЦЭМ!$B$40:$B$783,M$207)+'СЕТ СН'!$F$15</f>
        <v>0</v>
      </c>
      <c r="N214" s="36">
        <f>SUMIFS(СВЦЭМ!$G$40:$G$783,СВЦЭМ!$A$40:$A$783,$A214,СВЦЭМ!$B$40:$B$783,N$207)+'СЕТ СН'!$F$15</f>
        <v>0</v>
      </c>
      <c r="O214" s="36">
        <f>SUMIFS(СВЦЭМ!$G$40:$G$783,СВЦЭМ!$A$40:$A$783,$A214,СВЦЭМ!$B$40:$B$783,O$207)+'СЕТ СН'!$F$15</f>
        <v>0</v>
      </c>
      <c r="P214" s="36">
        <f>SUMIFS(СВЦЭМ!$G$40:$G$783,СВЦЭМ!$A$40:$A$783,$A214,СВЦЭМ!$B$40:$B$783,P$207)+'СЕТ СН'!$F$15</f>
        <v>0</v>
      </c>
      <c r="Q214" s="36">
        <f>SUMIFS(СВЦЭМ!$G$40:$G$783,СВЦЭМ!$A$40:$A$783,$A214,СВЦЭМ!$B$40:$B$783,Q$207)+'СЕТ СН'!$F$15</f>
        <v>0</v>
      </c>
      <c r="R214" s="36">
        <f>SUMIFS(СВЦЭМ!$G$40:$G$783,СВЦЭМ!$A$40:$A$783,$A214,СВЦЭМ!$B$40:$B$783,R$207)+'СЕТ СН'!$F$15</f>
        <v>0</v>
      </c>
      <c r="S214" s="36">
        <f>SUMIFS(СВЦЭМ!$G$40:$G$783,СВЦЭМ!$A$40:$A$783,$A214,СВЦЭМ!$B$40:$B$783,S$207)+'СЕТ СН'!$F$15</f>
        <v>0</v>
      </c>
      <c r="T214" s="36">
        <f>SUMIFS(СВЦЭМ!$G$40:$G$783,СВЦЭМ!$A$40:$A$783,$A214,СВЦЭМ!$B$40:$B$783,T$207)+'СЕТ СН'!$F$15</f>
        <v>0</v>
      </c>
      <c r="U214" s="36">
        <f>SUMIFS(СВЦЭМ!$G$40:$G$783,СВЦЭМ!$A$40:$A$783,$A214,СВЦЭМ!$B$40:$B$783,U$207)+'СЕТ СН'!$F$15</f>
        <v>0</v>
      </c>
      <c r="V214" s="36">
        <f>SUMIFS(СВЦЭМ!$G$40:$G$783,СВЦЭМ!$A$40:$A$783,$A214,СВЦЭМ!$B$40:$B$783,V$207)+'СЕТ СН'!$F$15</f>
        <v>0</v>
      </c>
      <c r="W214" s="36">
        <f>SUMIFS(СВЦЭМ!$G$40:$G$783,СВЦЭМ!$A$40:$A$783,$A214,СВЦЭМ!$B$40:$B$783,W$207)+'СЕТ СН'!$F$15</f>
        <v>0</v>
      </c>
      <c r="X214" s="36">
        <f>SUMIFS(СВЦЭМ!$G$40:$G$783,СВЦЭМ!$A$40:$A$783,$A214,СВЦЭМ!$B$40:$B$783,X$207)+'СЕТ СН'!$F$15</f>
        <v>0</v>
      </c>
      <c r="Y214" s="36">
        <f>SUMIFS(СВЦЭМ!$G$40:$G$783,СВЦЭМ!$A$40:$A$783,$A214,СВЦЭМ!$B$40:$B$783,Y$207)+'СЕТ СН'!$F$15</f>
        <v>0</v>
      </c>
    </row>
    <row r="215" spans="1:25" ht="15.75" hidden="1" x14ac:dyDescent="0.2">
      <c r="A215" s="35">
        <f t="shared" si="6"/>
        <v>44965</v>
      </c>
      <c r="B215" s="36">
        <f>SUMIFS(СВЦЭМ!$G$40:$G$783,СВЦЭМ!$A$40:$A$783,$A215,СВЦЭМ!$B$40:$B$783,B$207)+'СЕТ СН'!$F$15</f>
        <v>0</v>
      </c>
      <c r="C215" s="36">
        <f>SUMIFS(СВЦЭМ!$G$40:$G$783,СВЦЭМ!$A$40:$A$783,$A215,СВЦЭМ!$B$40:$B$783,C$207)+'СЕТ СН'!$F$15</f>
        <v>0</v>
      </c>
      <c r="D215" s="36">
        <f>SUMIFS(СВЦЭМ!$G$40:$G$783,СВЦЭМ!$A$40:$A$783,$A215,СВЦЭМ!$B$40:$B$783,D$207)+'СЕТ СН'!$F$15</f>
        <v>0</v>
      </c>
      <c r="E215" s="36">
        <f>SUMIFS(СВЦЭМ!$G$40:$G$783,СВЦЭМ!$A$40:$A$783,$A215,СВЦЭМ!$B$40:$B$783,E$207)+'СЕТ СН'!$F$15</f>
        <v>0</v>
      </c>
      <c r="F215" s="36">
        <f>SUMIFS(СВЦЭМ!$G$40:$G$783,СВЦЭМ!$A$40:$A$783,$A215,СВЦЭМ!$B$40:$B$783,F$207)+'СЕТ СН'!$F$15</f>
        <v>0</v>
      </c>
      <c r="G215" s="36">
        <f>SUMIFS(СВЦЭМ!$G$40:$G$783,СВЦЭМ!$A$40:$A$783,$A215,СВЦЭМ!$B$40:$B$783,G$207)+'СЕТ СН'!$F$15</f>
        <v>0</v>
      </c>
      <c r="H215" s="36">
        <f>SUMIFS(СВЦЭМ!$G$40:$G$783,СВЦЭМ!$A$40:$A$783,$A215,СВЦЭМ!$B$40:$B$783,H$207)+'СЕТ СН'!$F$15</f>
        <v>0</v>
      </c>
      <c r="I215" s="36">
        <f>SUMIFS(СВЦЭМ!$G$40:$G$783,СВЦЭМ!$A$40:$A$783,$A215,СВЦЭМ!$B$40:$B$783,I$207)+'СЕТ СН'!$F$15</f>
        <v>0</v>
      </c>
      <c r="J215" s="36">
        <f>SUMIFS(СВЦЭМ!$G$40:$G$783,СВЦЭМ!$A$40:$A$783,$A215,СВЦЭМ!$B$40:$B$783,J$207)+'СЕТ СН'!$F$15</f>
        <v>0</v>
      </c>
      <c r="K215" s="36">
        <f>SUMIFS(СВЦЭМ!$G$40:$G$783,СВЦЭМ!$A$40:$A$783,$A215,СВЦЭМ!$B$40:$B$783,K$207)+'СЕТ СН'!$F$15</f>
        <v>0</v>
      </c>
      <c r="L215" s="36">
        <f>SUMIFS(СВЦЭМ!$G$40:$G$783,СВЦЭМ!$A$40:$A$783,$A215,СВЦЭМ!$B$40:$B$783,L$207)+'СЕТ СН'!$F$15</f>
        <v>0</v>
      </c>
      <c r="M215" s="36">
        <f>SUMIFS(СВЦЭМ!$G$40:$G$783,СВЦЭМ!$A$40:$A$783,$A215,СВЦЭМ!$B$40:$B$783,M$207)+'СЕТ СН'!$F$15</f>
        <v>0</v>
      </c>
      <c r="N215" s="36">
        <f>SUMIFS(СВЦЭМ!$G$40:$G$783,СВЦЭМ!$A$40:$A$783,$A215,СВЦЭМ!$B$40:$B$783,N$207)+'СЕТ СН'!$F$15</f>
        <v>0</v>
      </c>
      <c r="O215" s="36">
        <f>SUMIFS(СВЦЭМ!$G$40:$G$783,СВЦЭМ!$A$40:$A$783,$A215,СВЦЭМ!$B$40:$B$783,O$207)+'СЕТ СН'!$F$15</f>
        <v>0</v>
      </c>
      <c r="P215" s="36">
        <f>SUMIFS(СВЦЭМ!$G$40:$G$783,СВЦЭМ!$A$40:$A$783,$A215,СВЦЭМ!$B$40:$B$783,P$207)+'СЕТ СН'!$F$15</f>
        <v>0</v>
      </c>
      <c r="Q215" s="36">
        <f>SUMIFS(СВЦЭМ!$G$40:$G$783,СВЦЭМ!$A$40:$A$783,$A215,СВЦЭМ!$B$40:$B$783,Q$207)+'СЕТ СН'!$F$15</f>
        <v>0</v>
      </c>
      <c r="R215" s="36">
        <f>SUMIFS(СВЦЭМ!$G$40:$G$783,СВЦЭМ!$A$40:$A$783,$A215,СВЦЭМ!$B$40:$B$783,R$207)+'СЕТ СН'!$F$15</f>
        <v>0</v>
      </c>
      <c r="S215" s="36">
        <f>SUMIFS(СВЦЭМ!$G$40:$G$783,СВЦЭМ!$A$40:$A$783,$A215,СВЦЭМ!$B$40:$B$783,S$207)+'СЕТ СН'!$F$15</f>
        <v>0</v>
      </c>
      <c r="T215" s="36">
        <f>SUMIFS(СВЦЭМ!$G$40:$G$783,СВЦЭМ!$A$40:$A$783,$A215,СВЦЭМ!$B$40:$B$783,T$207)+'СЕТ СН'!$F$15</f>
        <v>0</v>
      </c>
      <c r="U215" s="36">
        <f>SUMIFS(СВЦЭМ!$G$40:$G$783,СВЦЭМ!$A$40:$A$783,$A215,СВЦЭМ!$B$40:$B$783,U$207)+'СЕТ СН'!$F$15</f>
        <v>0</v>
      </c>
      <c r="V215" s="36">
        <f>SUMIFS(СВЦЭМ!$G$40:$G$783,СВЦЭМ!$A$40:$A$783,$A215,СВЦЭМ!$B$40:$B$783,V$207)+'СЕТ СН'!$F$15</f>
        <v>0</v>
      </c>
      <c r="W215" s="36">
        <f>SUMIFS(СВЦЭМ!$G$40:$G$783,СВЦЭМ!$A$40:$A$783,$A215,СВЦЭМ!$B$40:$B$783,W$207)+'СЕТ СН'!$F$15</f>
        <v>0</v>
      </c>
      <c r="X215" s="36">
        <f>SUMIFS(СВЦЭМ!$G$40:$G$783,СВЦЭМ!$A$40:$A$783,$A215,СВЦЭМ!$B$40:$B$783,X$207)+'СЕТ СН'!$F$15</f>
        <v>0</v>
      </c>
      <c r="Y215" s="36">
        <f>SUMIFS(СВЦЭМ!$G$40:$G$783,СВЦЭМ!$A$40:$A$783,$A215,СВЦЭМ!$B$40:$B$783,Y$207)+'СЕТ СН'!$F$15</f>
        <v>0</v>
      </c>
    </row>
    <row r="216" spans="1:25" ht="15.75" hidden="1" x14ac:dyDescent="0.2">
      <c r="A216" s="35">
        <f t="shared" si="6"/>
        <v>44966</v>
      </c>
      <c r="B216" s="36">
        <f>SUMIFS(СВЦЭМ!$G$40:$G$783,СВЦЭМ!$A$40:$A$783,$A216,СВЦЭМ!$B$40:$B$783,B$207)+'СЕТ СН'!$F$15</f>
        <v>0</v>
      </c>
      <c r="C216" s="36">
        <f>SUMIFS(СВЦЭМ!$G$40:$G$783,СВЦЭМ!$A$40:$A$783,$A216,СВЦЭМ!$B$40:$B$783,C$207)+'СЕТ СН'!$F$15</f>
        <v>0</v>
      </c>
      <c r="D216" s="36">
        <f>SUMIFS(СВЦЭМ!$G$40:$G$783,СВЦЭМ!$A$40:$A$783,$A216,СВЦЭМ!$B$40:$B$783,D$207)+'СЕТ СН'!$F$15</f>
        <v>0</v>
      </c>
      <c r="E216" s="36">
        <f>SUMIFS(СВЦЭМ!$G$40:$G$783,СВЦЭМ!$A$40:$A$783,$A216,СВЦЭМ!$B$40:$B$783,E$207)+'СЕТ СН'!$F$15</f>
        <v>0</v>
      </c>
      <c r="F216" s="36">
        <f>SUMIFS(СВЦЭМ!$G$40:$G$783,СВЦЭМ!$A$40:$A$783,$A216,СВЦЭМ!$B$40:$B$783,F$207)+'СЕТ СН'!$F$15</f>
        <v>0</v>
      </c>
      <c r="G216" s="36">
        <f>SUMIFS(СВЦЭМ!$G$40:$G$783,СВЦЭМ!$A$40:$A$783,$A216,СВЦЭМ!$B$40:$B$783,G$207)+'СЕТ СН'!$F$15</f>
        <v>0</v>
      </c>
      <c r="H216" s="36">
        <f>SUMIFS(СВЦЭМ!$G$40:$G$783,СВЦЭМ!$A$40:$A$783,$A216,СВЦЭМ!$B$40:$B$783,H$207)+'СЕТ СН'!$F$15</f>
        <v>0</v>
      </c>
      <c r="I216" s="36">
        <f>SUMIFS(СВЦЭМ!$G$40:$G$783,СВЦЭМ!$A$40:$A$783,$A216,СВЦЭМ!$B$40:$B$783,I$207)+'СЕТ СН'!$F$15</f>
        <v>0</v>
      </c>
      <c r="J216" s="36">
        <f>SUMIFS(СВЦЭМ!$G$40:$G$783,СВЦЭМ!$A$40:$A$783,$A216,СВЦЭМ!$B$40:$B$783,J$207)+'СЕТ СН'!$F$15</f>
        <v>0</v>
      </c>
      <c r="K216" s="36">
        <f>SUMIFS(СВЦЭМ!$G$40:$G$783,СВЦЭМ!$A$40:$A$783,$A216,СВЦЭМ!$B$40:$B$783,K$207)+'СЕТ СН'!$F$15</f>
        <v>0</v>
      </c>
      <c r="L216" s="36">
        <f>SUMIFS(СВЦЭМ!$G$40:$G$783,СВЦЭМ!$A$40:$A$783,$A216,СВЦЭМ!$B$40:$B$783,L$207)+'СЕТ СН'!$F$15</f>
        <v>0</v>
      </c>
      <c r="M216" s="36">
        <f>SUMIFS(СВЦЭМ!$G$40:$G$783,СВЦЭМ!$A$40:$A$783,$A216,СВЦЭМ!$B$40:$B$783,M$207)+'СЕТ СН'!$F$15</f>
        <v>0</v>
      </c>
      <c r="N216" s="36">
        <f>SUMIFS(СВЦЭМ!$G$40:$G$783,СВЦЭМ!$A$40:$A$783,$A216,СВЦЭМ!$B$40:$B$783,N$207)+'СЕТ СН'!$F$15</f>
        <v>0</v>
      </c>
      <c r="O216" s="36">
        <f>SUMIFS(СВЦЭМ!$G$40:$G$783,СВЦЭМ!$A$40:$A$783,$A216,СВЦЭМ!$B$40:$B$783,O$207)+'СЕТ СН'!$F$15</f>
        <v>0</v>
      </c>
      <c r="P216" s="36">
        <f>SUMIFS(СВЦЭМ!$G$40:$G$783,СВЦЭМ!$A$40:$A$783,$A216,СВЦЭМ!$B$40:$B$783,P$207)+'СЕТ СН'!$F$15</f>
        <v>0</v>
      </c>
      <c r="Q216" s="36">
        <f>SUMIFS(СВЦЭМ!$G$40:$G$783,СВЦЭМ!$A$40:$A$783,$A216,СВЦЭМ!$B$40:$B$783,Q$207)+'СЕТ СН'!$F$15</f>
        <v>0</v>
      </c>
      <c r="R216" s="36">
        <f>SUMIFS(СВЦЭМ!$G$40:$G$783,СВЦЭМ!$A$40:$A$783,$A216,СВЦЭМ!$B$40:$B$783,R$207)+'СЕТ СН'!$F$15</f>
        <v>0</v>
      </c>
      <c r="S216" s="36">
        <f>SUMIFS(СВЦЭМ!$G$40:$G$783,СВЦЭМ!$A$40:$A$783,$A216,СВЦЭМ!$B$40:$B$783,S$207)+'СЕТ СН'!$F$15</f>
        <v>0</v>
      </c>
      <c r="T216" s="36">
        <f>SUMIFS(СВЦЭМ!$G$40:$G$783,СВЦЭМ!$A$40:$A$783,$A216,СВЦЭМ!$B$40:$B$783,T$207)+'СЕТ СН'!$F$15</f>
        <v>0</v>
      </c>
      <c r="U216" s="36">
        <f>SUMIFS(СВЦЭМ!$G$40:$G$783,СВЦЭМ!$A$40:$A$783,$A216,СВЦЭМ!$B$40:$B$783,U$207)+'СЕТ СН'!$F$15</f>
        <v>0</v>
      </c>
      <c r="V216" s="36">
        <f>SUMIFS(СВЦЭМ!$G$40:$G$783,СВЦЭМ!$A$40:$A$783,$A216,СВЦЭМ!$B$40:$B$783,V$207)+'СЕТ СН'!$F$15</f>
        <v>0</v>
      </c>
      <c r="W216" s="36">
        <f>SUMIFS(СВЦЭМ!$G$40:$G$783,СВЦЭМ!$A$40:$A$783,$A216,СВЦЭМ!$B$40:$B$783,W$207)+'СЕТ СН'!$F$15</f>
        <v>0</v>
      </c>
      <c r="X216" s="36">
        <f>SUMIFS(СВЦЭМ!$G$40:$G$783,СВЦЭМ!$A$40:$A$783,$A216,СВЦЭМ!$B$40:$B$783,X$207)+'СЕТ СН'!$F$15</f>
        <v>0</v>
      </c>
      <c r="Y216" s="36">
        <f>SUMIFS(СВЦЭМ!$G$40:$G$783,СВЦЭМ!$A$40:$A$783,$A216,СВЦЭМ!$B$40:$B$783,Y$207)+'СЕТ СН'!$F$15</f>
        <v>0</v>
      </c>
    </row>
    <row r="217" spans="1:25" ht="15.75" hidden="1" x14ac:dyDescent="0.2">
      <c r="A217" s="35">
        <f t="shared" si="6"/>
        <v>44967</v>
      </c>
      <c r="B217" s="36">
        <f>SUMIFS(СВЦЭМ!$G$40:$G$783,СВЦЭМ!$A$40:$A$783,$A217,СВЦЭМ!$B$40:$B$783,B$207)+'СЕТ СН'!$F$15</f>
        <v>0</v>
      </c>
      <c r="C217" s="36">
        <f>SUMIFS(СВЦЭМ!$G$40:$G$783,СВЦЭМ!$A$40:$A$783,$A217,СВЦЭМ!$B$40:$B$783,C$207)+'СЕТ СН'!$F$15</f>
        <v>0</v>
      </c>
      <c r="D217" s="36">
        <f>SUMIFS(СВЦЭМ!$G$40:$G$783,СВЦЭМ!$A$40:$A$783,$A217,СВЦЭМ!$B$40:$B$783,D$207)+'СЕТ СН'!$F$15</f>
        <v>0</v>
      </c>
      <c r="E217" s="36">
        <f>SUMIFS(СВЦЭМ!$G$40:$G$783,СВЦЭМ!$A$40:$A$783,$A217,СВЦЭМ!$B$40:$B$783,E$207)+'СЕТ СН'!$F$15</f>
        <v>0</v>
      </c>
      <c r="F217" s="36">
        <f>SUMIFS(СВЦЭМ!$G$40:$G$783,СВЦЭМ!$A$40:$A$783,$A217,СВЦЭМ!$B$40:$B$783,F$207)+'СЕТ СН'!$F$15</f>
        <v>0</v>
      </c>
      <c r="G217" s="36">
        <f>SUMIFS(СВЦЭМ!$G$40:$G$783,СВЦЭМ!$A$40:$A$783,$A217,СВЦЭМ!$B$40:$B$783,G$207)+'СЕТ СН'!$F$15</f>
        <v>0</v>
      </c>
      <c r="H217" s="36">
        <f>SUMIFS(СВЦЭМ!$G$40:$G$783,СВЦЭМ!$A$40:$A$783,$A217,СВЦЭМ!$B$40:$B$783,H$207)+'СЕТ СН'!$F$15</f>
        <v>0</v>
      </c>
      <c r="I217" s="36">
        <f>SUMIFS(СВЦЭМ!$G$40:$G$783,СВЦЭМ!$A$40:$A$783,$A217,СВЦЭМ!$B$40:$B$783,I$207)+'СЕТ СН'!$F$15</f>
        <v>0</v>
      </c>
      <c r="J217" s="36">
        <f>SUMIFS(СВЦЭМ!$G$40:$G$783,СВЦЭМ!$A$40:$A$783,$A217,СВЦЭМ!$B$40:$B$783,J$207)+'СЕТ СН'!$F$15</f>
        <v>0</v>
      </c>
      <c r="K217" s="36">
        <f>SUMIFS(СВЦЭМ!$G$40:$G$783,СВЦЭМ!$A$40:$A$783,$A217,СВЦЭМ!$B$40:$B$783,K$207)+'СЕТ СН'!$F$15</f>
        <v>0</v>
      </c>
      <c r="L217" s="36">
        <f>SUMIFS(СВЦЭМ!$G$40:$G$783,СВЦЭМ!$A$40:$A$783,$A217,СВЦЭМ!$B$40:$B$783,L$207)+'СЕТ СН'!$F$15</f>
        <v>0</v>
      </c>
      <c r="M217" s="36">
        <f>SUMIFS(СВЦЭМ!$G$40:$G$783,СВЦЭМ!$A$40:$A$783,$A217,СВЦЭМ!$B$40:$B$783,M$207)+'СЕТ СН'!$F$15</f>
        <v>0</v>
      </c>
      <c r="N217" s="36">
        <f>SUMIFS(СВЦЭМ!$G$40:$G$783,СВЦЭМ!$A$40:$A$783,$A217,СВЦЭМ!$B$40:$B$783,N$207)+'СЕТ СН'!$F$15</f>
        <v>0</v>
      </c>
      <c r="O217" s="36">
        <f>SUMIFS(СВЦЭМ!$G$40:$G$783,СВЦЭМ!$A$40:$A$783,$A217,СВЦЭМ!$B$40:$B$783,O$207)+'СЕТ СН'!$F$15</f>
        <v>0</v>
      </c>
      <c r="P217" s="36">
        <f>SUMIFS(СВЦЭМ!$G$40:$G$783,СВЦЭМ!$A$40:$A$783,$A217,СВЦЭМ!$B$40:$B$783,P$207)+'СЕТ СН'!$F$15</f>
        <v>0</v>
      </c>
      <c r="Q217" s="36">
        <f>SUMIFS(СВЦЭМ!$G$40:$G$783,СВЦЭМ!$A$40:$A$783,$A217,СВЦЭМ!$B$40:$B$783,Q$207)+'СЕТ СН'!$F$15</f>
        <v>0</v>
      </c>
      <c r="R217" s="36">
        <f>SUMIFS(СВЦЭМ!$G$40:$G$783,СВЦЭМ!$A$40:$A$783,$A217,СВЦЭМ!$B$40:$B$783,R$207)+'СЕТ СН'!$F$15</f>
        <v>0</v>
      </c>
      <c r="S217" s="36">
        <f>SUMIFS(СВЦЭМ!$G$40:$G$783,СВЦЭМ!$A$40:$A$783,$A217,СВЦЭМ!$B$40:$B$783,S$207)+'СЕТ СН'!$F$15</f>
        <v>0</v>
      </c>
      <c r="T217" s="36">
        <f>SUMIFS(СВЦЭМ!$G$40:$G$783,СВЦЭМ!$A$40:$A$783,$A217,СВЦЭМ!$B$40:$B$783,T$207)+'СЕТ СН'!$F$15</f>
        <v>0</v>
      </c>
      <c r="U217" s="36">
        <f>SUMIFS(СВЦЭМ!$G$40:$G$783,СВЦЭМ!$A$40:$A$783,$A217,СВЦЭМ!$B$40:$B$783,U$207)+'СЕТ СН'!$F$15</f>
        <v>0</v>
      </c>
      <c r="V217" s="36">
        <f>SUMIFS(СВЦЭМ!$G$40:$G$783,СВЦЭМ!$A$40:$A$783,$A217,СВЦЭМ!$B$40:$B$783,V$207)+'СЕТ СН'!$F$15</f>
        <v>0</v>
      </c>
      <c r="W217" s="36">
        <f>SUMIFS(СВЦЭМ!$G$40:$G$783,СВЦЭМ!$A$40:$A$783,$A217,СВЦЭМ!$B$40:$B$783,W$207)+'СЕТ СН'!$F$15</f>
        <v>0</v>
      </c>
      <c r="X217" s="36">
        <f>SUMIFS(СВЦЭМ!$G$40:$G$783,СВЦЭМ!$A$40:$A$783,$A217,СВЦЭМ!$B$40:$B$783,X$207)+'СЕТ СН'!$F$15</f>
        <v>0</v>
      </c>
      <c r="Y217" s="36">
        <f>SUMIFS(СВЦЭМ!$G$40:$G$783,СВЦЭМ!$A$40:$A$783,$A217,СВЦЭМ!$B$40:$B$783,Y$207)+'СЕТ СН'!$F$15</f>
        <v>0</v>
      </c>
    </row>
    <row r="218" spans="1:25" ht="15.75" hidden="1" x14ac:dyDescent="0.2">
      <c r="A218" s="35">
        <f t="shared" si="6"/>
        <v>44968</v>
      </c>
      <c r="B218" s="36">
        <f>SUMIFS(СВЦЭМ!$G$40:$G$783,СВЦЭМ!$A$40:$A$783,$A218,СВЦЭМ!$B$40:$B$783,B$207)+'СЕТ СН'!$F$15</f>
        <v>0</v>
      </c>
      <c r="C218" s="36">
        <f>SUMIFS(СВЦЭМ!$G$40:$G$783,СВЦЭМ!$A$40:$A$783,$A218,СВЦЭМ!$B$40:$B$783,C$207)+'СЕТ СН'!$F$15</f>
        <v>0</v>
      </c>
      <c r="D218" s="36">
        <f>SUMIFS(СВЦЭМ!$G$40:$G$783,СВЦЭМ!$A$40:$A$783,$A218,СВЦЭМ!$B$40:$B$783,D$207)+'СЕТ СН'!$F$15</f>
        <v>0</v>
      </c>
      <c r="E218" s="36">
        <f>SUMIFS(СВЦЭМ!$G$40:$G$783,СВЦЭМ!$A$40:$A$783,$A218,СВЦЭМ!$B$40:$B$783,E$207)+'СЕТ СН'!$F$15</f>
        <v>0</v>
      </c>
      <c r="F218" s="36">
        <f>SUMIFS(СВЦЭМ!$G$40:$G$783,СВЦЭМ!$A$40:$A$783,$A218,СВЦЭМ!$B$40:$B$783,F$207)+'СЕТ СН'!$F$15</f>
        <v>0</v>
      </c>
      <c r="G218" s="36">
        <f>SUMIFS(СВЦЭМ!$G$40:$G$783,СВЦЭМ!$A$40:$A$783,$A218,СВЦЭМ!$B$40:$B$783,G$207)+'СЕТ СН'!$F$15</f>
        <v>0</v>
      </c>
      <c r="H218" s="36">
        <f>SUMIFS(СВЦЭМ!$G$40:$G$783,СВЦЭМ!$A$40:$A$783,$A218,СВЦЭМ!$B$40:$B$783,H$207)+'СЕТ СН'!$F$15</f>
        <v>0</v>
      </c>
      <c r="I218" s="36">
        <f>SUMIFS(СВЦЭМ!$G$40:$G$783,СВЦЭМ!$A$40:$A$783,$A218,СВЦЭМ!$B$40:$B$783,I$207)+'СЕТ СН'!$F$15</f>
        <v>0</v>
      </c>
      <c r="J218" s="36">
        <f>SUMIFS(СВЦЭМ!$G$40:$G$783,СВЦЭМ!$A$40:$A$783,$A218,СВЦЭМ!$B$40:$B$783,J$207)+'СЕТ СН'!$F$15</f>
        <v>0</v>
      </c>
      <c r="K218" s="36">
        <f>SUMIFS(СВЦЭМ!$G$40:$G$783,СВЦЭМ!$A$40:$A$783,$A218,СВЦЭМ!$B$40:$B$783,K$207)+'СЕТ СН'!$F$15</f>
        <v>0</v>
      </c>
      <c r="L218" s="36">
        <f>SUMIFS(СВЦЭМ!$G$40:$G$783,СВЦЭМ!$A$40:$A$783,$A218,СВЦЭМ!$B$40:$B$783,L$207)+'СЕТ СН'!$F$15</f>
        <v>0</v>
      </c>
      <c r="M218" s="36">
        <f>SUMIFS(СВЦЭМ!$G$40:$G$783,СВЦЭМ!$A$40:$A$783,$A218,СВЦЭМ!$B$40:$B$783,M$207)+'СЕТ СН'!$F$15</f>
        <v>0</v>
      </c>
      <c r="N218" s="36">
        <f>SUMIFS(СВЦЭМ!$G$40:$G$783,СВЦЭМ!$A$40:$A$783,$A218,СВЦЭМ!$B$40:$B$783,N$207)+'СЕТ СН'!$F$15</f>
        <v>0</v>
      </c>
      <c r="O218" s="36">
        <f>SUMIFS(СВЦЭМ!$G$40:$G$783,СВЦЭМ!$A$40:$A$783,$A218,СВЦЭМ!$B$40:$B$783,O$207)+'СЕТ СН'!$F$15</f>
        <v>0</v>
      </c>
      <c r="P218" s="36">
        <f>SUMIFS(СВЦЭМ!$G$40:$G$783,СВЦЭМ!$A$40:$A$783,$A218,СВЦЭМ!$B$40:$B$783,P$207)+'СЕТ СН'!$F$15</f>
        <v>0</v>
      </c>
      <c r="Q218" s="36">
        <f>SUMIFS(СВЦЭМ!$G$40:$G$783,СВЦЭМ!$A$40:$A$783,$A218,СВЦЭМ!$B$40:$B$783,Q$207)+'СЕТ СН'!$F$15</f>
        <v>0</v>
      </c>
      <c r="R218" s="36">
        <f>SUMIFS(СВЦЭМ!$G$40:$G$783,СВЦЭМ!$A$40:$A$783,$A218,СВЦЭМ!$B$40:$B$783,R$207)+'СЕТ СН'!$F$15</f>
        <v>0</v>
      </c>
      <c r="S218" s="36">
        <f>SUMIFS(СВЦЭМ!$G$40:$G$783,СВЦЭМ!$A$40:$A$783,$A218,СВЦЭМ!$B$40:$B$783,S$207)+'СЕТ СН'!$F$15</f>
        <v>0</v>
      </c>
      <c r="T218" s="36">
        <f>SUMIFS(СВЦЭМ!$G$40:$G$783,СВЦЭМ!$A$40:$A$783,$A218,СВЦЭМ!$B$40:$B$783,T$207)+'СЕТ СН'!$F$15</f>
        <v>0</v>
      </c>
      <c r="U218" s="36">
        <f>SUMIFS(СВЦЭМ!$G$40:$G$783,СВЦЭМ!$A$40:$A$783,$A218,СВЦЭМ!$B$40:$B$783,U$207)+'СЕТ СН'!$F$15</f>
        <v>0</v>
      </c>
      <c r="V218" s="36">
        <f>SUMIFS(СВЦЭМ!$G$40:$G$783,СВЦЭМ!$A$40:$A$783,$A218,СВЦЭМ!$B$40:$B$783,V$207)+'СЕТ СН'!$F$15</f>
        <v>0</v>
      </c>
      <c r="W218" s="36">
        <f>SUMIFS(СВЦЭМ!$G$40:$G$783,СВЦЭМ!$A$40:$A$783,$A218,СВЦЭМ!$B$40:$B$783,W$207)+'СЕТ СН'!$F$15</f>
        <v>0</v>
      </c>
      <c r="X218" s="36">
        <f>SUMIFS(СВЦЭМ!$G$40:$G$783,СВЦЭМ!$A$40:$A$783,$A218,СВЦЭМ!$B$40:$B$783,X$207)+'СЕТ СН'!$F$15</f>
        <v>0</v>
      </c>
      <c r="Y218" s="36">
        <f>SUMIFS(СВЦЭМ!$G$40:$G$783,СВЦЭМ!$A$40:$A$783,$A218,СВЦЭМ!$B$40:$B$783,Y$207)+'СЕТ СН'!$F$15</f>
        <v>0</v>
      </c>
    </row>
    <row r="219" spans="1:25" ht="15.75" hidden="1" x14ac:dyDescent="0.2">
      <c r="A219" s="35">
        <f t="shared" si="6"/>
        <v>44969</v>
      </c>
      <c r="B219" s="36">
        <f>SUMIFS(СВЦЭМ!$G$40:$G$783,СВЦЭМ!$A$40:$A$783,$A219,СВЦЭМ!$B$40:$B$783,B$207)+'СЕТ СН'!$F$15</f>
        <v>0</v>
      </c>
      <c r="C219" s="36">
        <f>SUMIFS(СВЦЭМ!$G$40:$G$783,СВЦЭМ!$A$40:$A$783,$A219,СВЦЭМ!$B$40:$B$783,C$207)+'СЕТ СН'!$F$15</f>
        <v>0</v>
      </c>
      <c r="D219" s="36">
        <f>SUMIFS(СВЦЭМ!$G$40:$G$783,СВЦЭМ!$A$40:$A$783,$A219,СВЦЭМ!$B$40:$B$783,D$207)+'СЕТ СН'!$F$15</f>
        <v>0</v>
      </c>
      <c r="E219" s="36">
        <f>SUMIFS(СВЦЭМ!$G$40:$G$783,СВЦЭМ!$A$40:$A$783,$A219,СВЦЭМ!$B$40:$B$783,E$207)+'СЕТ СН'!$F$15</f>
        <v>0</v>
      </c>
      <c r="F219" s="36">
        <f>SUMIFS(СВЦЭМ!$G$40:$G$783,СВЦЭМ!$A$40:$A$783,$A219,СВЦЭМ!$B$40:$B$783,F$207)+'СЕТ СН'!$F$15</f>
        <v>0</v>
      </c>
      <c r="G219" s="36">
        <f>SUMIFS(СВЦЭМ!$G$40:$G$783,СВЦЭМ!$A$40:$A$783,$A219,СВЦЭМ!$B$40:$B$783,G$207)+'СЕТ СН'!$F$15</f>
        <v>0</v>
      </c>
      <c r="H219" s="36">
        <f>SUMIFS(СВЦЭМ!$G$40:$G$783,СВЦЭМ!$A$40:$A$783,$A219,СВЦЭМ!$B$40:$B$783,H$207)+'СЕТ СН'!$F$15</f>
        <v>0</v>
      </c>
      <c r="I219" s="36">
        <f>SUMIFS(СВЦЭМ!$G$40:$G$783,СВЦЭМ!$A$40:$A$783,$A219,СВЦЭМ!$B$40:$B$783,I$207)+'СЕТ СН'!$F$15</f>
        <v>0</v>
      </c>
      <c r="J219" s="36">
        <f>SUMIFS(СВЦЭМ!$G$40:$G$783,СВЦЭМ!$A$40:$A$783,$A219,СВЦЭМ!$B$40:$B$783,J$207)+'СЕТ СН'!$F$15</f>
        <v>0</v>
      </c>
      <c r="K219" s="36">
        <f>SUMIFS(СВЦЭМ!$G$40:$G$783,СВЦЭМ!$A$40:$A$783,$A219,СВЦЭМ!$B$40:$B$783,K$207)+'СЕТ СН'!$F$15</f>
        <v>0</v>
      </c>
      <c r="L219" s="36">
        <f>SUMIFS(СВЦЭМ!$G$40:$G$783,СВЦЭМ!$A$40:$A$783,$A219,СВЦЭМ!$B$40:$B$783,L$207)+'СЕТ СН'!$F$15</f>
        <v>0</v>
      </c>
      <c r="M219" s="36">
        <f>SUMIFS(СВЦЭМ!$G$40:$G$783,СВЦЭМ!$A$40:$A$783,$A219,СВЦЭМ!$B$40:$B$783,M$207)+'СЕТ СН'!$F$15</f>
        <v>0</v>
      </c>
      <c r="N219" s="36">
        <f>SUMIFS(СВЦЭМ!$G$40:$G$783,СВЦЭМ!$A$40:$A$783,$A219,СВЦЭМ!$B$40:$B$783,N$207)+'СЕТ СН'!$F$15</f>
        <v>0</v>
      </c>
      <c r="O219" s="36">
        <f>SUMIFS(СВЦЭМ!$G$40:$G$783,СВЦЭМ!$A$40:$A$783,$A219,СВЦЭМ!$B$40:$B$783,O$207)+'СЕТ СН'!$F$15</f>
        <v>0</v>
      </c>
      <c r="P219" s="36">
        <f>SUMIFS(СВЦЭМ!$G$40:$G$783,СВЦЭМ!$A$40:$A$783,$A219,СВЦЭМ!$B$40:$B$783,P$207)+'СЕТ СН'!$F$15</f>
        <v>0</v>
      </c>
      <c r="Q219" s="36">
        <f>SUMIFS(СВЦЭМ!$G$40:$G$783,СВЦЭМ!$A$40:$A$783,$A219,СВЦЭМ!$B$40:$B$783,Q$207)+'СЕТ СН'!$F$15</f>
        <v>0</v>
      </c>
      <c r="R219" s="36">
        <f>SUMIFS(СВЦЭМ!$G$40:$G$783,СВЦЭМ!$A$40:$A$783,$A219,СВЦЭМ!$B$40:$B$783,R$207)+'СЕТ СН'!$F$15</f>
        <v>0</v>
      </c>
      <c r="S219" s="36">
        <f>SUMIFS(СВЦЭМ!$G$40:$G$783,СВЦЭМ!$A$40:$A$783,$A219,СВЦЭМ!$B$40:$B$783,S$207)+'СЕТ СН'!$F$15</f>
        <v>0</v>
      </c>
      <c r="T219" s="36">
        <f>SUMIFS(СВЦЭМ!$G$40:$G$783,СВЦЭМ!$A$40:$A$783,$A219,СВЦЭМ!$B$40:$B$783,T$207)+'СЕТ СН'!$F$15</f>
        <v>0</v>
      </c>
      <c r="U219" s="36">
        <f>SUMIFS(СВЦЭМ!$G$40:$G$783,СВЦЭМ!$A$40:$A$783,$A219,СВЦЭМ!$B$40:$B$783,U$207)+'СЕТ СН'!$F$15</f>
        <v>0</v>
      </c>
      <c r="V219" s="36">
        <f>SUMIFS(СВЦЭМ!$G$40:$G$783,СВЦЭМ!$A$40:$A$783,$A219,СВЦЭМ!$B$40:$B$783,V$207)+'СЕТ СН'!$F$15</f>
        <v>0</v>
      </c>
      <c r="W219" s="36">
        <f>SUMIFS(СВЦЭМ!$G$40:$G$783,СВЦЭМ!$A$40:$A$783,$A219,СВЦЭМ!$B$40:$B$783,W$207)+'СЕТ СН'!$F$15</f>
        <v>0</v>
      </c>
      <c r="X219" s="36">
        <f>SUMIFS(СВЦЭМ!$G$40:$G$783,СВЦЭМ!$A$40:$A$783,$A219,СВЦЭМ!$B$40:$B$783,X$207)+'СЕТ СН'!$F$15</f>
        <v>0</v>
      </c>
      <c r="Y219" s="36">
        <f>SUMIFS(СВЦЭМ!$G$40:$G$783,СВЦЭМ!$A$40:$A$783,$A219,СВЦЭМ!$B$40:$B$783,Y$207)+'СЕТ СН'!$F$15</f>
        <v>0</v>
      </c>
    </row>
    <row r="220" spans="1:25" ht="15.75" hidden="1" x14ac:dyDescent="0.2">
      <c r="A220" s="35">
        <f t="shared" si="6"/>
        <v>44970</v>
      </c>
      <c r="B220" s="36">
        <f>SUMIFS(СВЦЭМ!$G$40:$G$783,СВЦЭМ!$A$40:$A$783,$A220,СВЦЭМ!$B$40:$B$783,B$207)+'СЕТ СН'!$F$15</f>
        <v>0</v>
      </c>
      <c r="C220" s="36">
        <f>SUMIFS(СВЦЭМ!$G$40:$G$783,СВЦЭМ!$A$40:$A$783,$A220,СВЦЭМ!$B$40:$B$783,C$207)+'СЕТ СН'!$F$15</f>
        <v>0</v>
      </c>
      <c r="D220" s="36">
        <f>SUMIFS(СВЦЭМ!$G$40:$G$783,СВЦЭМ!$A$40:$A$783,$A220,СВЦЭМ!$B$40:$B$783,D$207)+'СЕТ СН'!$F$15</f>
        <v>0</v>
      </c>
      <c r="E220" s="36">
        <f>SUMIFS(СВЦЭМ!$G$40:$G$783,СВЦЭМ!$A$40:$A$783,$A220,СВЦЭМ!$B$40:$B$783,E$207)+'СЕТ СН'!$F$15</f>
        <v>0</v>
      </c>
      <c r="F220" s="36">
        <f>SUMIFS(СВЦЭМ!$G$40:$G$783,СВЦЭМ!$A$40:$A$783,$A220,СВЦЭМ!$B$40:$B$783,F$207)+'СЕТ СН'!$F$15</f>
        <v>0</v>
      </c>
      <c r="G220" s="36">
        <f>SUMIFS(СВЦЭМ!$G$40:$G$783,СВЦЭМ!$A$40:$A$783,$A220,СВЦЭМ!$B$40:$B$783,G$207)+'СЕТ СН'!$F$15</f>
        <v>0</v>
      </c>
      <c r="H220" s="36">
        <f>SUMIFS(СВЦЭМ!$G$40:$G$783,СВЦЭМ!$A$40:$A$783,$A220,СВЦЭМ!$B$40:$B$783,H$207)+'СЕТ СН'!$F$15</f>
        <v>0</v>
      </c>
      <c r="I220" s="36">
        <f>SUMIFS(СВЦЭМ!$G$40:$G$783,СВЦЭМ!$A$40:$A$783,$A220,СВЦЭМ!$B$40:$B$783,I$207)+'СЕТ СН'!$F$15</f>
        <v>0</v>
      </c>
      <c r="J220" s="36">
        <f>SUMIFS(СВЦЭМ!$G$40:$G$783,СВЦЭМ!$A$40:$A$783,$A220,СВЦЭМ!$B$40:$B$783,J$207)+'СЕТ СН'!$F$15</f>
        <v>0</v>
      </c>
      <c r="K220" s="36">
        <f>SUMIFS(СВЦЭМ!$G$40:$G$783,СВЦЭМ!$A$40:$A$783,$A220,СВЦЭМ!$B$40:$B$783,K$207)+'СЕТ СН'!$F$15</f>
        <v>0</v>
      </c>
      <c r="L220" s="36">
        <f>SUMIFS(СВЦЭМ!$G$40:$G$783,СВЦЭМ!$A$40:$A$783,$A220,СВЦЭМ!$B$40:$B$783,L$207)+'СЕТ СН'!$F$15</f>
        <v>0</v>
      </c>
      <c r="M220" s="36">
        <f>SUMIFS(СВЦЭМ!$G$40:$G$783,СВЦЭМ!$A$40:$A$783,$A220,СВЦЭМ!$B$40:$B$783,M$207)+'СЕТ СН'!$F$15</f>
        <v>0</v>
      </c>
      <c r="N220" s="36">
        <f>SUMIFS(СВЦЭМ!$G$40:$G$783,СВЦЭМ!$A$40:$A$783,$A220,СВЦЭМ!$B$40:$B$783,N$207)+'СЕТ СН'!$F$15</f>
        <v>0</v>
      </c>
      <c r="O220" s="36">
        <f>SUMIFS(СВЦЭМ!$G$40:$G$783,СВЦЭМ!$A$40:$A$783,$A220,СВЦЭМ!$B$40:$B$783,O$207)+'СЕТ СН'!$F$15</f>
        <v>0</v>
      </c>
      <c r="P220" s="36">
        <f>SUMIFS(СВЦЭМ!$G$40:$G$783,СВЦЭМ!$A$40:$A$783,$A220,СВЦЭМ!$B$40:$B$783,P$207)+'СЕТ СН'!$F$15</f>
        <v>0</v>
      </c>
      <c r="Q220" s="36">
        <f>SUMIFS(СВЦЭМ!$G$40:$G$783,СВЦЭМ!$A$40:$A$783,$A220,СВЦЭМ!$B$40:$B$783,Q$207)+'СЕТ СН'!$F$15</f>
        <v>0</v>
      </c>
      <c r="R220" s="36">
        <f>SUMIFS(СВЦЭМ!$G$40:$G$783,СВЦЭМ!$A$40:$A$783,$A220,СВЦЭМ!$B$40:$B$783,R$207)+'СЕТ СН'!$F$15</f>
        <v>0</v>
      </c>
      <c r="S220" s="36">
        <f>SUMIFS(СВЦЭМ!$G$40:$G$783,СВЦЭМ!$A$40:$A$783,$A220,СВЦЭМ!$B$40:$B$783,S$207)+'СЕТ СН'!$F$15</f>
        <v>0</v>
      </c>
      <c r="T220" s="36">
        <f>SUMIFS(СВЦЭМ!$G$40:$G$783,СВЦЭМ!$A$40:$A$783,$A220,СВЦЭМ!$B$40:$B$783,T$207)+'СЕТ СН'!$F$15</f>
        <v>0</v>
      </c>
      <c r="U220" s="36">
        <f>SUMIFS(СВЦЭМ!$G$40:$G$783,СВЦЭМ!$A$40:$A$783,$A220,СВЦЭМ!$B$40:$B$783,U$207)+'СЕТ СН'!$F$15</f>
        <v>0</v>
      </c>
      <c r="V220" s="36">
        <f>SUMIFS(СВЦЭМ!$G$40:$G$783,СВЦЭМ!$A$40:$A$783,$A220,СВЦЭМ!$B$40:$B$783,V$207)+'СЕТ СН'!$F$15</f>
        <v>0</v>
      </c>
      <c r="W220" s="36">
        <f>SUMIFS(СВЦЭМ!$G$40:$G$783,СВЦЭМ!$A$40:$A$783,$A220,СВЦЭМ!$B$40:$B$783,W$207)+'СЕТ СН'!$F$15</f>
        <v>0</v>
      </c>
      <c r="X220" s="36">
        <f>SUMIFS(СВЦЭМ!$G$40:$G$783,СВЦЭМ!$A$40:$A$783,$A220,СВЦЭМ!$B$40:$B$783,X$207)+'СЕТ СН'!$F$15</f>
        <v>0</v>
      </c>
      <c r="Y220" s="36">
        <f>SUMIFS(СВЦЭМ!$G$40:$G$783,СВЦЭМ!$A$40:$A$783,$A220,СВЦЭМ!$B$40:$B$783,Y$207)+'СЕТ СН'!$F$15</f>
        <v>0</v>
      </c>
    </row>
    <row r="221" spans="1:25" ht="15.75" hidden="1" x14ac:dyDescent="0.2">
      <c r="A221" s="35">
        <f t="shared" si="6"/>
        <v>44971</v>
      </c>
      <c r="B221" s="36">
        <f>SUMIFS(СВЦЭМ!$G$40:$G$783,СВЦЭМ!$A$40:$A$783,$A221,СВЦЭМ!$B$40:$B$783,B$207)+'СЕТ СН'!$F$15</f>
        <v>0</v>
      </c>
      <c r="C221" s="36">
        <f>SUMIFS(СВЦЭМ!$G$40:$G$783,СВЦЭМ!$A$40:$A$783,$A221,СВЦЭМ!$B$40:$B$783,C$207)+'СЕТ СН'!$F$15</f>
        <v>0</v>
      </c>
      <c r="D221" s="36">
        <f>SUMIFS(СВЦЭМ!$G$40:$G$783,СВЦЭМ!$A$40:$A$783,$A221,СВЦЭМ!$B$40:$B$783,D$207)+'СЕТ СН'!$F$15</f>
        <v>0</v>
      </c>
      <c r="E221" s="36">
        <f>SUMIFS(СВЦЭМ!$G$40:$G$783,СВЦЭМ!$A$40:$A$783,$A221,СВЦЭМ!$B$40:$B$783,E$207)+'СЕТ СН'!$F$15</f>
        <v>0</v>
      </c>
      <c r="F221" s="36">
        <f>SUMIFS(СВЦЭМ!$G$40:$G$783,СВЦЭМ!$A$40:$A$783,$A221,СВЦЭМ!$B$40:$B$783,F$207)+'СЕТ СН'!$F$15</f>
        <v>0</v>
      </c>
      <c r="G221" s="36">
        <f>SUMIFS(СВЦЭМ!$G$40:$G$783,СВЦЭМ!$A$40:$A$783,$A221,СВЦЭМ!$B$40:$B$783,G$207)+'СЕТ СН'!$F$15</f>
        <v>0</v>
      </c>
      <c r="H221" s="36">
        <f>SUMIFS(СВЦЭМ!$G$40:$G$783,СВЦЭМ!$A$40:$A$783,$A221,СВЦЭМ!$B$40:$B$783,H$207)+'СЕТ СН'!$F$15</f>
        <v>0</v>
      </c>
      <c r="I221" s="36">
        <f>SUMIFS(СВЦЭМ!$G$40:$G$783,СВЦЭМ!$A$40:$A$783,$A221,СВЦЭМ!$B$40:$B$783,I$207)+'СЕТ СН'!$F$15</f>
        <v>0</v>
      </c>
      <c r="J221" s="36">
        <f>SUMIFS(СВЦЭМ!$G$40:$G$783,СВЦЭМ!$A$40:$A$783,$A221,СВЦЭМ!$B$40:$B$783,J$207)+'СЕТ СН'!$F$15</f>
        <v>0</v>
      </c>
      <c r="K221" s="36">
        <f>SUMIFS(СВЦЭМ!$G$40:$G$783,СВЦЭМ!$A$40:$A$783,$A221,СВЦЭМ!$B$40:$B$783,K$207)+'СЕТ СН'!$F$15</f>
        <v>0</v>
      </c>
      <c r="L221" s="36">
        <f>SUMIFS(СВЦЭМ!$G$40:$G$783,СВЦЭМ!$A$40:$A$783,$A221,СВЦЭМ!$B$40:$B$783,L$207)+'СЕТ СН'!$F$15</f>
        <v>0</v>
      </c>
      <c r="M221" s="36">
        <f>SUMIFS(СВЦЭМ!$G$40:$G$783,СВЦЭМ!$A$40:$A$783,$A221,СВЦЭМ!$B$40:$B$783,M$207)+'СЕТ СН'!$F$15</f>
        <v>0</v>
      </c>
      <c r="N221" s="36">
        <f>SUMIFS(СВЦЭМ!$G$40:$G$783,СВЦЭМ!$A$40:$A$783,$A221,СВЦЭМ!$B$40:$B$783,N$207)+'СЕТ СН'!$F$15</f>
        <v>0</v>
      </c>
      <c r="O221" s="36">
        <f>SUMIFS(СВЦЭМ!$G$40:$G$783,СВЦЭМ!$A$40:$A$783,$A221,СВЦЭМ!$B$40:$B$783,O$207)+'СЕТ СН'!$F$15</f>
        <v>0</v>
      </c>
      <c r="P221" s="36">
        <f>SUMIFS(СВЦЭМ!$G$40:$G$783,СВЦЭМ!$A$40:$A$783,$A221,СВЦЭМ!$B$40:$B$783,P$207)+'СЕТ СН'!$F$15</f>
        <v>0</v>
      </c>
      <c r="Q221" s="36">
        <f>SUMIFS(СВЦЭМ!$G$40:$G$783,СВЦЭМ!$A$40:$A$783,$A221,СВЦЭМ!$B$40:$B$783,Q$207)+'СЕТ СН'!$F$15</f>
        <v>0</v>
      </c>
      <c r="R221" s="36">
        <f>SUMIFS(СВЦЭМ!$G$40:$G$783,СВЦЭМ!$A$40:$A$783,$A221,СВЦЭМ!$B$40:$B$783,R$207)+'СЕТ СН'!$F$15</f>
        <v>0</v>
      </c>
      <c r="S221" s="36">
        <f>SUMIFS(СВЦЭМ!$G$40:$G$783,СВЦЭМ!$A$40:$A$783,$A221,СВЦЭМ!$B$40:$B$783,S$207)+'СЕТ СН'!$F$15</f>
        <v>0</v>
      </c>
      <c r="T221" s="36">
        <f>SUMIFS(СВЦЭМ!$G$40:$G$783,СВЦЭМ!$A$40:$A$783,$A221,СВЦЭМ!$B$40:$B$783,T$207)+'СЕТ СН'!$F$15</f>
        <v>0</v>
      </c>
      <c r="U221" s="36">
        <f>SUMIFS(СВЦЭМ!$G$40:$G$783,СВЦЭМ!$A$40:$A$783,$A221,СВЦЭМ!$B$40:$B$783,U$207)+'СЕТ СН'!$F$15</f>
        <v>0</v>
      </c>
      <c r="V221" s="36">
        <f>SUMIFS(СВЦЭМ!$G$40:$G$783,СВЦЭМ!$A$40:$A$783,$A221,СВЦЭМ!$B$40:$B$783,V$207)+'СЕТ СН'!$F$15</f>
        <v>0</v>
      </c>
      <c r="W221" s="36">
        <f>SUMIFS(СВЦЭМ!$G$40:$G$783,СВЦЭМ!$A$40:$A$783,$A221,СВЦЭМ!$B$40:$B$783,W$207)+'СЕТ СН'!$F$15</f>
        <v>0</v>
      </c>
      <c r="X221" s="36">
        <f>SUMIFS(СВЦЭМ!$G$40:$G$783,СВЦЭМ!$A$40:$A$783,$A221,СВЦЭМ!$B$40:$B$783,X$207)+'СЕТ СН'!$F$15</f>
        <v>0</v>
      </c>
      <c r="Y221" s="36">
        <f>SUMIFS(СВЦЭМ!$G$40:$G$783,СВЦЭМ!$A$40:$A$783,$A221,СВЦЭМ!$B$40:$B$783,Y$207)+'СЕТ СН'!$F$15</f>
        <v>0</v>
      </c>
    </row>
    <row r="222" spans="1:25" ht="15.75" hidden="1" x14ac:dyDescent="0.2">
      <c r="A222" s="35">
        <f t="shared" si="6"/>
        <v>44972</v>
      </c>
      <c r="B222" s="36">
        <f>SUMIFS(СВЦЭМ!$G$40:$G$783,СВЦЭМ!$A$40:$A$783,$A222,СВЦЭМ!$B$40:$B$783,B$207)+'СЕТ СН'!$F$15</f>
        <v>0</v>
      </c>
      <c r="C222" s="36">
        <f>SUMIFS(СВЦЭМ!$G$40:$G$783,СВЦЭМ!$A$40:$A$783,$A222,СВЦЭМ!$B$40:$B$783,C$207)+'СЕТ СН'!$F$15</f>
        <v>0</v>
      </c>
      <c r="D222" s="36">
        <f>SUMIFS(СВЦЭМ!$G$40:$G$783,СВЦЭМ!$A$40:$A$783,$A222,СВЦЭМ!$B$40:$B$783,D$207)+'СЕТ СН'!$F$15</f>
        <v>0</v>
      </c>
      <c r="E222" s="36">
        <f>SUMIFS(СВЦЭМ!$G$40:$G$783,СВЦЭМ!$A$40:$A$783,$A222,СВЦЭМ!$B$40:$B$783,E$207)+'СЕТ СН'!$F$15</f>
        <v>0</v>
      </c>
      <c r="F222" s="36">
        <f>SUMIFS(СВЦЭМ!$G$40:$G$783,СВЦЭМ!$A$40:$A$783,$A222,СВЦЭМ!$B$40:$B$783,F$207)+'СЕТ СН'!$F$15</f>
        <v>0</v>
      </c>
      <c r="G222" s="36">
        <f>SUMIFS(СВЦЭМ!$G$40:$G$783,СВЦЭМ!$A$40:$A$783,$A222,СВЦЭМ!$B$40:$B$783,G$207)+'СЕТ СН'!$F$15</f>
        <v>0</v>
      </c>
      <c r="H222" s="36">
        <f>SUMIFS(СВЦЭМ!$G$40:$G$783,СВЦЭМ!$A$40:$A$783,$A222,СВЦЭМ!$B$40:$B$783,H$207)+'СЕТ СН'!$F$15</f>
        <v>0</v>
      </c>
      <c r="I222" s="36">
        <f>SUMIFS(СВЦЭМ!$G$40:$G$783,СВЦЭМ!$A$40:$A$783,$A222,СВЦЭМ!$B$40:$B$783,I$207)+'СЕТ СН'!$F$15</f>
        <v>0</v>
      </c>
      <c r="J222" s="36">
        <f>SUMIFS(СВЦЭМ!$G$40:$G$783,СВЦЭМ!$A$40:$A$783,$A222,СВЦЭМ!$B$40:$B$783,J$207)+'СЕТ СН'!$F$15</f>
        <v>0</v>
      </c>
      <c r="K222" s="36">
        <f>SUMIFS(СВЦЭМ!$G$40:$G$783,СВЦЭМ!$A$40:$A$783,$A222,СВЦЭМ!$B$40:$B$783,K$207)+'СЕТ СН'!$F$15</f>
        <v>0</v>
      </c>
      <c r="L222" s="36">
        <f>SUMIFS(СВЦЭМ!$G$40:$G$783,СВЦЭМ!$A$40:$A$783,$A222,СВЦЭМ!$B$40:$B$783,L$207)+'СЕТ СН'!$F$15</f>
        <v>0</v>
      </c>
      <c r="M222" s="36">
        <f>SUMIFS(СВЦЭМ!$G$40:$G$783,СВЦЭМ!$A$40:$A$783,$A222,СВЦЭМ!$B$40:$B$783,M$207)+'СЕТ СН'!$F$15</f>
        <v>0</v>
      </c>
      <c r="N222" s="36">
        <f>SUMIFS(СВЦЭМ!$G$40:$G$783,СВЦЭМ!$A$40:$A$783,$A222,СВЦЭМ!$B$40:$B$783,N$207)+'СЕТ СН'!$F$15</f>
        <v>0</v>
      </c>
      <c r="O222" s="36">
        <f>SUMIFS(СВЦЭМ!$G$40:$G$783,СВЦЭМ!$A$40:$A$783,$A222,СВЦЭМ!$B$40:$B$783,O$207)+'СЕТ СН'!$F$15</f>
        <v>0</v>
      </c>
      <c r="P222" s="36">
        <f>SUMIFS(СВЦЭМ!$G$40:$G$783,СВЦЭМ!$A$40:$A$783,$A222,СВЦЭМ!$B$40:$B$783,P$207)+'СЕТ СН'!$F$15</f>
        <v>0</v>
      </c>
      <c r="Q222" s="36">
        <f>SUMIFS(СВЦЭМ!$G$40:$G$783,СВЦЭМ!$A$40:$A$783,$A222,СВЦЭМ!$B$40:$B$783,Q$207)+'СЕТ СН'!$F$15</f>
        <v>0</v>
      </c>
      <c r="R222" s="36">
        <f>SUMIFS(СВЦЭМ!$G$40:$G$783,СВЦЭМ!$A$40:$A$783,$A222,СВЦЭМ!$B$40:$B$783,R$207)+'СЕТ СН'!$F$15</f>
        <v>0</v>
      </c>
      <c r="S222" s="36">
        <f>SUMIFS(СВЦЭМ!$G$40:$G$783,СВЦЭМ!$A$40:$A$783,$A222,СВЦЭМ!$B$40:$B$783,S$207)+'СЕТ СН'!$F$15</f>
        <v>0</v>
      </c>
      <c r="T222" s="36">
        <f>SUMIFS(СВЦЭМ!$G$40:$G$783,СВЦЭМ!$A$40:$A$783,$A222,СВЦЭМ!$B$40:$B$783,T$207)+'СЕТ СН'!$F$15</f>
        <v>0</v>
      </c>
      <c r="U222" s="36">
        <f>SUMIFS(СВЦЭМ!$G$40:$G$783,СВЦЭМ!$A$40:$A$783,$A222,СВЦЭМ!$B$40:$B$783,U$207)+'СЕТ СН'!$F$15</f>
        <v>0</v>
      </c>
      <c r="V222" s="36">
        <f>SUMIFS(СВЦЭМ!$G$40:$G$783,СВЦЭМ!$A$40:$A$783,$A222,СВЦЭМ!$B$40:$B$783,V$207)+'СЕТ СН'!$F$15</f>
        <v>0</v>
      </c>
      <c r="W222" s="36">
        <f>SUMIFS(СВЦЭМ!$G$40:$G$783,СВЦЭМ!$A$40:$A$783,$A222,СВЦЭМ!$B$40:$B$783,W$207)+'СЕТ СН'!$F$15</f>
        <v>0</v>
      </c>
      <c r="X222" s="36">
        <f>SUMIFS(СВЦЭМ!$G$40:$G$783,СВЦЭМ!$A$40:$A$783,$A222,СВЦЭМ!$B$40:$B$783,X$207)+'СЕТ СН'!$F$15</f>
        <v>0</v>
      </c>
      <c r="Y222" s="36">
        <f>SUMIFS(СВЦЭМ!$G$40:$G$783,СВЦЭМ!$A$40:$A$783,$A222,СВЦЭМ!$B$40:$B$783,Y$207)+'СЕТ СН'!$F$15</f>
        <v>0</v>
      </c>
    </row>
    <row r="223" spans="1:25" ht="15.75" hidden="1" x14ac:dyDescent="0.2">
      <c r="A223" s="35">
        <f t="shared" si="6"/>
        <v>44973</v>
      </c>
      <c r="B223" s="36">
        <f>SUMIFS(СВЦЭМ!$G$40:$G$783,СВЦЭМ!$A$40:$A$783,$A223,СВЦЭМ!$B$40:$B$783,B$207)+'СЕТ СН'!$F$15</f>
        <v>0</v>
      </c>
      <c r="C223" s="36">
        <f>SUMIFS(СВЦЭМ!$G$40:$G$783,СВЦЭМ!$A$40:$A$783,$A223,СВЦЭМ!$B$40:$B$783,C$207)+'СЕТ СН'!$F$15</f>
        <v>0</v>
      </c>
      <c r="D223" s="36">
        <f>SUMIFS(СВЦЭМ!$G$40:$G$783,СВЦЭМ!$A$40:$A$783,$A223,СВЦЭМ!$B$40:$B$783,D$207)+'СЕТ СН'!$F$15</f>
        <v>0</v>
      </c>
      <c r="E223" s="36">
        <f>SUMIFS(СВЦЭМ!$G$40:$G$783,СВЦЭМ!$A$40:$A$783,$A223,СВЦЭМ!$B$40:$B$783,E$207)+'СЕТ СН'!$F$15</f>
        <v>0</v>
      </c>
      <c r="F223" s="36">
        <f>SUMIFS(СВЦЭМ!$G$40:$G$783,СВЦЭМ!$A$40:$A$783,$A223,СВЦЭМ!$B$40:$B$783,F$207)+'СЕТ СН'!$F$15</f>
        <v>0</v>
      </c>
      <c r="G223" s="36">
        <f>SUMIFS(СВЦЭМ!$G$40:$G$783,СВЦЭМ!$A$40:$A$783,$A223,СВЦЭМ!$B$40:$B$783,G$207)+'СЕТ СН'!$F$15</f>
        <v>0</v>
      </c>
      <c r="H223" s="36">
        <f>SUMIFS(СВЦЭМ!$G$40:$G$783,СВЦЭМ!$A$40:$A$783,$A223,СВЦЭМ!$B$40:$B$783,H$207)+'СЕТ СН'!$F$15</f>
        <v>0</v>
      </c>
      <c r="I223" s="36">
        <f>SUMIFS(СВЦЭМ!$G$40:$G$783,СВЦЭМ!$A$40:$A$783,$A223,СВЦЭМ!$B$40:$B$783,I$207)+'СЕТ СН'!$F$15</f>
        <v>0</v>
      </c>
      <c r="J223" s="36">
        <f>SUMIFS(СВЦЭМ!$G$40:$G$783,СВЦЭМ!$A$40:$A$783,$A223,СВЦЭМ!$B$40:$B$783,J$207)+'СЕТ СН'!$F$15</f>
        <v>0</v>
      </c>
      <c r="K223" s="36">
        <f>SUMIFS(СВЦЭМ!$G$40:$G$783,СВЦЭМ!$A$40:$A$783,$A223,СВЦЭМ!$B$40:$B$783,K$207)+'СЕТ СН'!$F$15</f>
        <v>0</v>
      </c>
      <c r="L223" s="36">
        <f>SUMIFS(СВЦЭМ!$G$40:$G$783,СВЦЭМ!$A$40:$A$783,$A223,СВЦЭМ!$B$40:$B$783,L$207)+'СЕТ СН'!$F$15</f>
        <v>0</v>
      </c>
      <c r="M223" s="36">
        <f>SUMIFS(СВЦЭМ!$G$40:$G$783,СВЦЭМ!$A$40:$A$783,$A223,СВЦЭМ!$B$40:$B$783,M$207)+'СЕТ СН'!$F$15</f>
        <v>0</v>
      </c>
      <c r="N223" s="36">
        <f>SUMIFS(СВЦЭМ!$G$40:$G$783,СВЦЭМ!$A$40:$A$783,$A223,СВЦЭМ!$B$40:$B$783,N$207)+'СЕТ СН'!$F$15</f>
        <v>0</v>
      </c>
      <c r="O223" s="36">
        <f>SUMIFS(СВЦЭМ!$G$40:$G$783,СВЦЭМ!$A$40:$A$783,$A223,СВЦЭМ!$B$40:$B$783,O$207)+'СЕТ СН'!$F$15</f>
        <v>0</v>
      </c>
      <c r="P223" s="36">
        <f>SUMIFS(СВЦЭМ!$G$40:$G$783,СВЦЭМ!$A$40:$A$783,$A223,СВЦЭМ!$B$40:$B$783,P$207)+'СЕТ СН'!$F$15</f>
        <v>0</v>
      </c>
      <c r="Q223" s="36">
        <f>SUMIFS(СВЦЭМ!$G$40:$G$783,СВЦЭМ!$A$40:$A$783,$A223,СВЦЭМ!$B$40:$B$783,Q$207)+'СЕТ СН'!$F$15</f>
        <v>0</v>
      </c>
      <c r="R223" s="36">
        <f>SUMIFS(СВЦЭМ!$G$40:$G$783,СВЦЭМ!$A$40:$A$783,$A223,СВЦЭМ!$B$40:$B$783,R$207)+'СЕТ СН'!$F$15</f>
        <v>0</v>
      </c>
      <c r="S223" s="36">
        <f>SUMIFS(СВЦЭМ!$G$40:$G$783,СВЦЭМ!$A$40:$A$783,$A223,СВЦЭМ!$B$40:$B$783,S$207)+'СЕТ СН'!$F$15</f>
        <v>0</v>
      </c>
      <c r="T223" s="36">
        <f>SUMIFS(СВЦЭМ!$G$40:$G$783,СВЦЭМ!$A$40:$A$783,$A223,СВЦЭМ!$B$40:$B$783,T$207)+'СЕТ СН'!$F$15</f>
        <v>0</v>
      </c>
      <c r="U223" s="36">
        <f>SUMIFS(СВЦЭМ!$G$40:$G$783,СВЦЭМ!$A$40:$A$783,$A223,СВЦЭМ!$B$40:$B$783,U$207)+'СЕТ СН'!$F$15</f>
        <v>0</v>
      </c>
      <c r="V223" s="36">
        <f>SUMIFS(СВЦЭМ!$G$40:$G$783,СВЦЭМ!$A$40:$A$783,$A223,СВЦЭМ!$B$40:$B$783,V$207)+'СЕТ СН'!$F$15</f>
        <v>0</v>
      </c>
      <c r="W223" s="36">
        <f>SUMIFS(СВЦЭМ!$G$40:$G$783,СВЦЭМ!$A$40:$A$783,$A223,СВЦЭМ!$B$40:$B$783,W$207)+'СЕТ СН'!$F$15</f>
        <v>0</v>
      </c>
      <c r="X223" s="36">
        <f>SUMIFS(СВЦЭМ!$G$40:$G$783,СВЦЭМ!$A$40:$A$783,$A223,СВЦЭМ!$B$40:$B$783,X$207)+'СЕТ СН'!$F$15</f>
        <v>0</v>
      </c>
      <c r="Y223" s="36">
        <f>SUMIFS(СВЦЭМ!$G$40:$G$783,СВЦЭМ!$A$40:$A$783,$A223,СВЦЭМ!$B$40:$B$783,Y$207)+'СЕТ СН'!$F$15</f>
        <v>0</v>
      </c>
    </row>
    <row r="224" spans="1:25" ht="15.75" hidden="1" x14ac:dyDescent="0.2">
      <c r="A224" s="35">
        <f t="shared" si="6"/>
        <v>44974</v>
      </c>
      <c r="B224" s="36">
        <f>SUMIFS(СВЦЭМ!$G$40:$G$783,СВЦЭМ!$A$40:$A$783,$A224,СВЦЭМ!$B$40:$B$783,B$207)+'СЕТ СН'!$F$15</f>
        <v>0</v>
      </c>
      <c r="C224" s="36">
        <f>SUMIFS(СВЦЭМ!$G$40:$G$783,СВЦЭМ!$A$40:$A$783,$A224,СВЦЭМ!$B$40:$B$783,C$207)+'СЕТ СН'!$F$15</f>
        <v>0</v>
      </c>
      <c r="D224" s="36">
        <f>SUMIFS(СВЦЭМ!$G$40:$G$783,СВЦЭМ!$A$40:$A$783,$A224,СВЦЭМ!$B$40:$B$783,D$207)+'СЕТ СН'!$F$15</f>
        <v>0</v>
      </c>
      <c r="E224" s="36">
        <f>SUMIFS(СВЦЭМ!$G$40:$G$783,СВЦЭМ!$A$40:$A$783,$A224,СВЦЭМ!$B$40:$B$783,E$207)+'СЕТ СН'!$F$15</f>
        <v>0</v>
      </c>
      <c r="F224" s="36">
        <f>SUMIFS(СВЦЭМ!$G$40:$G$783,СВЦЭМ!$A$40:$A$783,$A224,СВЦЭМ!$B$40:$B$783,F$207)+'СЕТ СН'!$F$15</f>
        <v>0</v>
      </c>
      <c r="G224" s="36">
        <f>SUMIFS(СВЦЭМ!$G$40:$G$783,СВЦЭМ!$A$40:$A$783,$A224,СВЦЭМ!$B$40:$B$783,G$207)+'СЕТ СН'!$F$15</f>
        <v>0</v>
      </c>
      <c r="H224" s="36">
        <f>SUMIFS(СВЦЭМ!$G$40:$G$783,СВЦЭМ!$A$40:$A$783,$A224,СВЦЭМ!$B$40:$B$783,H$207)+'СЕТ СН'!$F$15</f>
        <v>0</v>
      </c>
      <c r="I224" s="36">
        <f>SUMIFS(СВЦЭМ!$G$40:$G$783,СВЦЭМ!$A$40:$A$783,$A224,СВЦЭМ!$B$40:$B$783,I$207)+'СЕТ СН'!$F$15</f>
        <v>0</v>
      </c>
      <c r="J224" s="36">
        <f>SUMIFS(СВЦЭМ!$G$40:$G$783,СВЦЭМ!$A$40:$A$783,$A224,СВЦЭМ!$B$40:$B$783,J$207)+'СЕТ СН'!$F$15</f>
        <v>0</v>
      </c>
      <c r="K224" s="36">
        <f>SUMIFS(СВЦЭМ!$G$40:$G$783,СВЦЭМ!$A$40:$A$783,$A224,СВЦЭМ!$B$40:$B$783,K$207)+'СЕТ СН'!$F$15</f>
        <v>0</v>
      </c>
      <c r="L224" s="36">
        <f>SUMIFS(СВЦЭМ!$G$40:$G$783,СВЦЭМ!$A$40:$A$783,$A224,СВЦЭМ!$B$40:$B$783,L$207)+'СЕТ СН'!$F$15</f>
        <v>0</v>
      </c>
      <c r="M224" s="36">
        <f>SUMIFS(СВЦЭМ!$G$40:$G$783,СВЦЭМ!$A$40:$A$783,$A224,СВЦЭМ!$B$40:$B$783,M$207)+'СЕТ СН'!$F$15</f>
        <v>0</v>
      </c>
      <c r="N224" s="36">
        <f>SUMIFS(СВЦЭМ!$G$40:$G$783,СВЦЭМ!$A$40:$A$783,$A224,СВЦЭМ!$B$40:$B$783,N$207)+'СЕТ СН'!$F$15</f>
        <v>0</v>
      </c>
      <c r="O224" s="36">
        <f>SUMIFS(СВЦЭМ!$G$40:$G$783,СВЦЭМ!$A$40:$A$783,$A224,СВЦЭМ!$B$40:$B$783,O$207)+'СЕТ СН'!$F$15</f>
        <v>0</v>
      </c>
      <c r="P224" s="36">
        <f>SUMIFS(СВЦЭМ!$G$40:$G$783,СВЦЭМ!$A$40:$A$783,$A224,СВЦЭМ!$B$40:$B$783,P$207)+'СЕТ СН'!$F$15</f>
        <v>0</v>
      </c>
      <c r="Q224" s="36">
        <f>SUMIFS(СВЦЭМ!$G$40:$G$783,СВЦЭМ!$A$40:$A$783,$A224,СВЦЭМ!$B$40:$B$783,Q$207)+'СЕТ СН'!$F$15</f>
        <v>0</v>
      </c>
      <c r="R224" s="36">
        <f>SUMIFS(СВЦЭМ!$G$40:$G$783,СВЦЭМ!$A$40:$A$783,$A224,СВЦЭМ!$B$40:$B$783,R$207)+'СЕТ СН'!$F$15</f>
        <v>0</v>
      </c>
      <c r="S224" s="36">
        <f>SUMIFS(СВЦЭМ!$G$40:$G$783,СВЦЭМ!$A$40:$A$783,$A224,СВЦЭМ!$B$40:$B$783,S$207)+'СЕТ СН'!$F$15</f>
        <v>0</v>
      </c>
      <c r="T224" s="36">
        <f>SUMIFS(СВЦЭМ!$G$40:$G$783,СВЦЭМ!$A$40:$A$783,$A224,СВЦЭМ!$B$40:$B$783,T$207)+'СЕТ СН'!$F$15</f>
        <v>0</v>
      </c>
      <c r="U224" s="36">
        <f>SUMIFS(СВЦЭМ!$G$40:$G$783,СВЦЭМ!$A$40:$A$783,$A224,СВЦЭМ!$B$40:$B$783,U$207)+'СЕТ СН'!$F$15</f>
        <v>0</v>
      </c>
      <c r="V224" s="36">
        <f>SUMIFS(СВЦЭМ!$G$40:$G$783,СВЦЭМ!$A$40:$A$783,$A224,СВЦЭМ!$B$40:$B$783,V$207)+'СЕТ СН'!$F$15</f>
        <v>0</v>
      </c>
      <c r="W224" s="36">
        <f>SUMIFS(СВЦЭМ!$G$40:$G$783,СВЦЭМ!$A$40:$A$783,$A224,СВЦЭМ!$B$40:$B$783,W$207)+'СЕТ СН'!$F$15</f>
        <v>0</v>
      </c>
      <c r="X224" s="36">
        <f>SUMIFS(СВЦЭМ!$G$40:$G$783,СВЦЭМ!$A$40:$A$783,$A224,СВЦЭМ!$B$40:$B$783,X$207)+'СЕТ СН'!$F$15</f>
        <v>0</v>
      </c>
      <c r="Y224" s="36">
        <f>SUMIFS(СВЦЭМ!$G$40:$G$783,СВЦЭМ!$A$40:$A$783,$A224,СВЦЭМ!$B$40:$B$783,Y$207)+'СЕТ СН'!$F$15</f>
        <v>0</v>
      </c>
    </row>
    <row r="225" spans="1:25" ht="15.75" hidden="1" x14ac:dyDescent="0.2">
      <c r="A225" s="35">
        <f t="shared" si="6"/>
        <v>44975</v>
      </c>
      <c r="B225" s="36">
        <f>SUMIFS(СВЦЭМ!$G$40:$G$783,СВЦЭМ!$A$40:$A$783,$A225,СВЦЭМ!$B$40:$B$783,B$207)+'СЕТ СН'!$F$15</f>
        <v>0</v>
      </c>
      <c r="C225" s="36">
        <f>SUMIFS(СВЦЭМ!$G$40:$G$783,СВЦЭМ!$A$40:$A$783,$A225,СВЦЭМ!$B$40:$B$783,C$207)+'СЕТ СН'!$F$15</f>
        <v>0</v>
      </c>
      <c r="D225" s="36">
        <f>SUMIFS(СВЦЭМ!$G$40:$G$783,СВЦЭМ!$A$40:$A$783,$A225,СВЦЭМ!$B$40:$B$783,D$207)+'СЕТ СН'!$F$15</f>
        <v>0</v>
      </c>
      <c r="E225" s="36">
        <f>SUMIFS(СВЦЭМ!$G$40:$G$783,СВЦЭМ!$A$40:$A$783,$A225,СВЦЭМ!$B$40:$B$783,E$207)+'СЕТ СН'!$F$15</f>
        <v>0</v>
      </c>
      <c r="F225" s="36">
        <f>SUMIFS(СВЦЭМ!$G$40:$G$783,СВЦЭМ!$A$40:$A$783,$A225,СВЦЭМ!$B$40:$B$783,F$207)+'СЕТ СН'!$F$15</f>
        <v>0</v>
      </c>
      <c r="G225" s="36">
        <f>SUMIFS(СВЦЭМ!$G$40:$G$783,СВЦЭМ!$A$40:$A$783,$A225,СВЦЭМ!$B$40:$B$783,G$207)+'СЕТ СН'!$F$15</f>
        <v>0</v>
      </c>
      <c r="H225" s="36">
        <f>SUMIFS(СВЦЭМ!$G$40:$G$783,СВЦЭМ!$A$40:$A$783,$A225,СВЦЭМ!$B$40:$B$783,H$207)+'СЕТ СН'!$F$15</f>
        <v>0</v>
      </c>
      <c r="I225" s="36">
        <f>SUMIFS(СВЦЭМ!$G$40:$G$783,СВЦЭМ!$A$40:$A$783,$A225,СВЦЭМ!$B$40:$B$783,I$207)+'СЕТ СН'!$F$15</f>
        <v>0</v>
      </c>
      <c r="J225" s="36">
        <f>SUMIFS(СВЦЭМ!$G$40:$G$783,СВЦЭМ!$A$40:$A$783,$A225,СВЦЭМ!$B$40:$B$783,J$207)+'СЕТ СН'!$F$15</f>
        <v>0</v>
      </c>
      <c r="K225" s="36">
        <f>SUMIFS(СВЦЭМ!$G$40:$G$783,СВЦЭМ!$A$40:$A$783,$A225,СВЦЭМ!$B$40:$B$783,K$207)+'СЕТ СН'!$F$15</f>
        <v>0</v>
      </c>
      <c r="L225" s="36">
        <f>SUMIFS(СВЦЭМ!$G$40:$G$783,СВЦЭМ!$A$40:$A$783,$A225,СВЦЭМ!$B$40:$B$783,L$207)+'СЕТ СН'!$F$15</f>
        <v>0</v>
      </c>
      <c r="M225" s="36">
        <f>SUMIFS(СВЦЭМ!$G$40:$G$783,СВЦЭМ!$A$40:$A$783,$A225,СВЦЭМ!$B$40:$B$783,M$207)+'СЕТ СН'!$F$15</f>
        <v>0</v>
      </c>
      <c r="N225" s="36">
        <f>SUMIFS(СВЦЭМ!$G$40:$G$783,СВЦЭМ!$A$40:$A$783,$A225,СВЦЭМ!$B$40:$B$783,N$207)+'СЕТ СН'!$F$15</f>
        <v>0</v>
      </c>
      <c r="O225" s="36">
        <f>SUMIFS(СВЦЭМ!$G$40:$G$783,СВЦЭМ!$A$40:$A$783,$A225,СВЦЭМ!$B$40:$B$783,O$207)+'СЕТ СН'!$F$15</f>
        <v>0</v>
      </c>
      <c r="P225" s="36">
        <f>SUMIFS(СВЦЭМ!$G$40:$G$783,СВЦЭМ!$A$40:$A$783,$A225,СВЦЭМ!$B$40:$B$783,P$207)+'СЕТ СН'!$F$15</f>
        <v>0</v>
      </c>
      <c r="Q225" s="36">
        <f>SUMIFS(СВЦЭМ!$G$40:$G$783,СВЦЭМ!$A$40:$A$783,$A225,СВЦЭМ!$B$40:$B$783,Q$207)+'СЕТ СН'!$F$15</f>
        <v>0</v>
      </c>
      <c r="R225" s="36">
        <f>SUMIFS(СВЦЭМ!$G$40:$G$783,СВЦЭМ!$A$40:$A$783,$A225,СВЦЭМ!$B$40:$B$783,R$207)+'СЕТ СН'!$F$15</f>
        <v>0</v>
      </c>
      <c r="S225" s="36">
        <f>SUMIFS(СВЦЭМ!$G$40:$G$783,СВЦЭМ!$A$40:$A$783,$A225,СВЦЭМ!$B$40:$B$783,S$207)+'СЕТ СН'!$F$15</f>
        <v>0</v>
      </c>
      <c r="T225" s="36">
        <f>SUMIFS(СВЦЭМ!$G$40:$G$783,СВЦЭМ!$A$40:$A$783,$A225,СВЦЭМ!$B$40:$B$783,T$207)+'СЕТ СН'!$F$15</f>
        <v>0</v>
      </c>
      <c r="U225" s="36">
        <f>SUMIFS(СВЦЭМ!$G$40:$G$783,СВЦЭМ!$A$40:$A$783,$A225,СВЦЭМ!$B$40:$B$783,U$207)+'СЕТ СН'!$F$15</f>
        <v>0</v>
      </c>
      <c r="V225" s="36">
        <f>SUMIFS(СВЦЭМ!$G$40:$G$783,СВЦЭМ!$A$40:$A$783,$A225,СВЦЭМ!$B$40:$B$783,V$207)+'СЕТ СН'!$F$15</f>
        <v>0</v>
      </c>
      <c r="W225" s="36">
        <f>SUMIFS(СВЦЭМ!$G$40:$G$783,СВЦЭМ!$A$40:$A$783,$A225,СВЦЭМ!$B$40:$B$783,W$207)+'СЕТ СН'!$F$15</f>
        <v>0</v>
      </c>
      <c r="X225" s="36">
        <f>SUMIFS(СВЦЭМ!$G$40:$G$783,СВЦЭМ!$A$40:$A$783,$A225,СВЦЭМ!$B$40:$B$783,X$207)+'СЕТ СН'!$F$15</f>
        <v>0</v>
      </c>
      <c r="Y225" s="36">
        <f>SUMIFS(СВЦЭМ!$G$40:$G$783,СВЦЭМ!$A$40:$A$783,$A225,СВЦЭМ!$B$40:$B$783,Y$207)+'СЕТ СН'!$F$15</f>
        <v>0</v>
      </c>
    </row>
    <row r="226" spans="1:25" ht="15.75" hidden="1" x14ac:dyDescent="0.2">
      <c r="A226" s="35">
        <f t="shared" si="6"/>
        <v>44976</v>
      </c>
      <c r="B226" s="36">
        <f>SUMIFS(СВЦЭМ!$G$40:$G$783,СВЦЭМ!$A$40:$A$783,$A226,СВЦЭМ!$B$40:$B$783,B$207)+'СЕТ СН'!$F$15</f>
        <v>0</v>
      </c>
      <c r="C226" s="36">
        <f>SUMIFS(СВЦЭМ!$G$40:$G$783,СВЦЭМ!$A$40:$A$783,$A226,СВЦЭМ!$B$40:$B$783,C$207)+'СЕТ СН'!$F$15</f>
        <v>0</v>
      </c>
      <c r="D226" s="36">
        <f>SUMIFS(СВЦЭМ!$G$40:$G$783,СВЦЭМ!$A$40:$A$783,$A226,СВЦЭМ!$B$40:$B$783,D$207)+'СЕТ СН'!$F$15</f>
        <v>0</v>
      </c>
      <c r="E226" s="36">
        <f>SUMIFS(СВЦЭМ!$G$40:$G$783,СВЦЭМ!$A$40:$A$783,$A226,СВЦЭМ!$B$40:$B$783,E$207)+'СЕТ СН'!$F$15</f>
        <v>0</v>
      </c>
      <c r="F226" s="36">
        <f>SUMIFS(СВЦЭМ!$G$40:$G$783,СВЦЭМ!$A$40:$A$783,$A226,СВЦЭМ!$B$40:$B$783,F$207)+'СЕТ СН'!$F$15</f>
        <v>0</v>
      </c>
      <c r="G226" s="36">
        <f>SUMIFS(СВЦЭМ!$G$40:$G$783,СВЦЭМ!$A$40:$A$783,$A226,СВЦЭМ!$B$40:$B$783,G$207)+'СЕТ СН'!$F$15</f>
        <v>0</v>
      </c>
      <c r="H226" s="36">
        <f>SUMIFS(СВЦЭМ!$G$40:$G$783,СВЦЭМ!$A$40:$A$783,$A226,СВЦЭМ!$B$40:$B$783,H$207)+'СЕТ СН'!$F$15</f>
        <v>0</v>
      </c>
      <c r="I226" s="36">
        <f>SUMIFS(СВЦЭМ!$G$40:$G$783,СВЦЭМ!$A$40:$A$783,$A226,СВЦЭМ!$B$40:$B$783,I$207)+'СЕТ СН'!$F$15</f>
        <v>0</v>
      </c>
      <c r="J226" s="36">
        <f>SUMIFS(СВЦЭМ!$G$40:$G$783,СВЦЭМ!$A$40:$A$783,$A226,СВЦЭМ!$B$40:$B$783,J$207)+'СЕТ СН'!$F$15</f>
        <v>0</v>
      </c>
      <c r="K226" s="36">
        <f>SUMIFS(СВЦЭМ!$G$40:$G$783,СВЦЭМ!$A$40:$A$783,$A226,СВЦЭМ!$B$40:$B$783,K$207)+'СЕТ СН'!$F$15</f>
        <v>0</v>
      </c>
      <c r="L226" s="36">
        <f>SUMIFS(СВЦЭМ!$G$40:$G$783,СВЦЭМ!$A$40:$A$783,$A226,СВЦЭМ!$B$40:$B$783,L$207)+'СЕТ СН'!$F$15</f>
        <v>0</v>
      </c>
      <c r="M226" s="36">
        <f>SUMIFS(СВЦЭМ!$G$40:$G$783,СВЦЭМ!$A$40:$A$783,$A226,СВЦЭМ!$B$40:$B$783,M$207)+'СЕТ СН'!$F$15</f>
        <v>0</v>
      </c>
      <c r="N226" s="36">
        <f>SUMIFS(СВЦЭМ!$G$40:$G$783,СВЦЭМ!$A$40:$A$783,$A226,СВЦЭМ!$B$40:$B$783,N$207)+'СЕТ СН'!$F$15</f>
        <v>0</v>
      </c>
      <c r="O226" s="36">
        <f>SUMIFS(СВЦЭМ!$G$40:$G$783,СВЦЭМ!$A$40:$A$783,$A226,СВЦЭМ!$B$40:$B$783,O$207)+'СЕТ СН'!$F$15</f>
        <v>0</v>
      </c>
      <c r="P226" s="36">
        <f>SUMIFS(СВЦЭМ!$G$40:$G$783,СВЦЭМ!$A$40:$A$783,$A226,СВЦЭМ!$B$40:$B$783,P$207)+'СЕТ СН'!$F$15</f>
        <v>0</v>
      </c>
      <c r="Q226" s="36">
        <f>SUMIFS(СВЦЭМ!$G$40:$G$783,СВЦЭМ!$A$40:$A$783,$A226,СВЦЭМ!$B$40:$B$783,Q$207)+'СЕТ СН'!$F$15</f>
        <v>0</v>
      </c>
      <c r="R226" s="36">
        <f>SUMIFS(СВЦЭМ!$G$40:$G$783,СВЦЭМ!$A$40:$A$783,$A226,СВЦЭМ!$B$40:$B$783,R$207)+'СЕТ СН'!$F$15</f>
        <v>0</v>
      </c>
      <c r="S226" s="36">
        <f>SUMIFS(СВЦЭМ!$G$40:$G$783,СВЦЭМ!$A$40:$A$783,$A226,СВЦЭМ!$B$40:$B$783,S$207)+'СЕТ СН'!$F$15</f>
        <v>0</v>
      </c>
      <c r="T226" s="36">
        <f>SUMIFS(СВЦЭМ!$G$40:$G$783,СВЦЭМ!$A$40:$A$783,$A226,СВЦЭМ!$B$40:$B$783,T$207)+'СЕТ СН'!$F$15</f>
        <v>0</v>
      </c>
      <c r="U226" s="36">
        <f>SUMIFS(СВЦЭМ!$G$40:$G$783,СВЦЭМ!$A$40:$A$783,$A226,СВЦЭМ!$B$40:$B$783,U$207)+'СЕТ СН'!$F$15</f>
        <v>0</v>
      </c>
      <c r="V226" s="36">
        <f>SUMIFS(СВЦЭМ!$G$40:$G$783,СВЦЭМ!$A$40:$A$783,$A226,СВЦЭМ!$B$40:$B$783,V$207)+'СЕТ СН'!$F$15</f>
        <v>0</v>
      </c>
      <c r="W226" s="36">
        <f>SUMIFS(СВЦЭМ!$G$40:$G$783,СВЦЭМ!$A$40:$A$783,$A226,СВЦЭМ!$B$40:$B$783,W$207)+'СЕТ СН'!$F$15</f>
        <v>0</v>
      </c>
      <c r="X226" s="36">
        <f>SUMIFS(СВЦЭМ!$G$40:$G$783,СВЦЭМ!$A$40:$A$783,$A226,СВЦЭМ!$B$40:$B$783,X$207)+'СЕТ СН'!$F$15</f>
        <v>0</v>
      </c>
      <c r="Y226" s="36">
        <f>SUMIFS(СВЦЭМ!$G$40:$G$783,СВЦЭМ!$A$40:$A$783,$A226,СВЦЭМ!$B$40:$B$783,Y$207)+'СЕТ СН'!$F$15</f>
        <v>0</v>
      </c>
    </row>
    <row r="227" spans="1:25" ht="15.75" hidden="1" x14ac:dyDescent="0.2">
      <c r="A227" s="35">
        <f t="shared" si="6"/>
        <v>44977</v>
      </c>
      <c r="B227" s="36">
        <f>SUMIFS(СВЦЭМ!$G$40:$G$783,СВЦЭМ!$A$40:$A$783,$A227,СВЦЭМ!$B$40:$B$783,B$207)+'СЕТ СН'!$F$15</f>
        <v>0</v>
      </c>
      <c r="C227" s="36">
        <f>SUMIFS(СВЦЭМ!$G$40:$G$783,СВЦЭМ!$A$40:$A$783,$A227,СВЦЭМ!$B$40:$B$783,C$207)+'СЕТ СН'!$F$15</f>
        <v>0</v>
      </c>
      <c r="D227" s="36">
        <f>SUMIFS(СВЦЭМ!$G$40:$G$783,СВЦЭМ!$A$40:$A$783,$A227,СВЦЭМ!$B$40:$B$783,D$207)+'СЕТ СН'!$F$15</f>
        <v>0</v>
      </c>
      <c r="E227" s="36">
        <f>SUMIFS(СВЦЭМ!$G$40:$G$783,СВЦЭМ!$A$40:$A$783,$A227,СВЦЭМ!$B$40:$B$783,E$207)+'СЕТ СН'!$F$15</f>
        <v>0</v>
      </c>
      <c r="F227" s="36">
        <f>SUMIFS(СВЦЭМ!$G$40:$G$783,СВЦЭМ!$A$40:$A$783,$A227,СВЦЭМ!$B$40:$B$783,F$207)+'СЕТ СН'!$F$15</f>
        <v>0</v>
      </c>
      <c r="G227" s="36">
        <f>SUMIFS(СВЦЭМ!$G$40:$G$783,СВЦЭМ!$A$40:$A$783,$A227,СВЦЭМ!$B$40:$B$783,G$207)+'СЕТ СН'!$F$15</f>
        <v>0</v>
      </c>
      <c r="H227" s="36">
        <f>SUMIFS(СВЦЭМ!$G$40:$G$783,СВЦЭМ!$A$40:$A$783,$A227,СВЦЭМ!$B$40:$B$783,H$207)+'СЕТ СН'!$F$15</f>
        <v>0</v>
      </c>
      <c r="I227" s="36">
        <f>SUMIFS(СВЦЭМ!$G$40:$G$783,СВЦЭМ!$A$40:$A$783,$A227,СВЦЭМ!$B$40:$B$783,I$207)+'СЕТ СН'!$F$15</f>
        <v>0</v>
      </c>
      <c r="J227" s="36">
        <f>SUMIFS(СВЦЭМ!$G$40:$G$783,СВЦЭМ!$A$40:$A$783,$A227,СВЦЭМ!$B$40:$B$783,J$207)+'СЕТ СН'!$F$15</f>
        <v>0</v>
      </c>
      <c r="K227" s="36">
        <f>SUMIFS(СВЦЭМ!$G$40:$G$783,СВЦЭМ!$A$40:$A$783,$A227,СВЦЭМ!$B$40:$B$783,K$207)+'СЕТ СН'!$F$15</f>
        <v>0</v>
      </c>
      <c r="L227" s="36">
        <f>SUMIFS(СВЦЭМ!$G$40:$G$783,СВЦЭМ!$A$40:$A$783,$A227,СВЦЭМ!$B$40:$B$783,L$207)+'СЕТ СН'!$F$15</f>
        <v>0</v>
      </c>
      <c r="M227" s="36">
        <f>SUMIFS(СВЦЭМ!$G$40:$G$783,СВЦЭМ!$A$40:$A$783,$A227,СВЦЭМ!$B$40:$B$783,M$207)+'СЕТ СН'!$F$15</f>
        <v>0</v>
      </c>
      <c r="N227" s="36">
        <f>SUMIFS(СВЦЭМ!$G$40:$G$783,СВЦЭМ!$A$40:$A$783,$A227,СВЦЭМ!$B$40:$B$783,N$207)+'СЕТ СН'!$F$15</f>
        <v>0</v>
      </c>
      <c r="O227" s="36">
        <f>SUMIFS(СВЦЭМ!$G$40:$G$783,СВЦЭМ!$A$40:$A$783,$A227,СВЦЭМ!$B$40:$B$783,O$207)+'СЕТ СН'!$F$15</f>
        <v>0</v>
      </c>
      <c r="P227" s="36">
        <f>SUMIFS(СВЦЭМ!$G$40:$G$783,СВЦЭМ!$A$40:$A$783,$A227,СВЦЭМ!$B$40:$B$783,P$207)+'СЕТ СН'!$F$15</f>
        <v>0</v>
      </c>
      <c r="Q227" s="36">
        <f>SUMIFS(СВЦЭМ!$G$40:$G$783,СВЦЭМ!$A$40:$A$783,$A227,СВЦЭМ!$B$40:$B$783,Q$207)+'СЕТ СН'!$F$15</f>
        <v>0</v>
      </c>
      <c r="R227" s="36">
        <f>SUMIFS(СВЦЭМ!$G$40:$G$783,СВЦЭМ!$A$40:$A$783,$A227,СВЦЭМ!$B$40:$B$783,R$207)+'СЕТ СН'!$F$15</f>
        <v>0</v>
      </c>
      <c r="S227" s="36">
        <f>SUMIFS(СВЦЭМ!$G$40:$G$783,СВЦЭМ!$A$40:$A$783,$A227,СВЦЭМ!$B$40:$B$783,S$207)+'СЕТ СН'!$F$15</f>
        <v>0</v>
      </c>
      <c r="T227" s="36">
        <f>SUMIFS(СВЦЭМ!$G$40:$G$783,СВЦЭМ!$A$40:$A$783,$A227,СВЦЭМ!$B$40:$B$783,T$207)+'СЕТ СН'!$F$15</f>
        <v>0</v>
      </c>
      <c r="U227" s="36">
        <f>SUMIFS(СВЦЭМ!$G$40:$G$783,СВЦЭМ!$A$40:$A$783,$A227,СВЦЭМ!$B$40:$B$783,U$207)+'СЕТ СН'!$F$15</f>
        <v>0</v>
      </c>
      <c r="V227" s="36">
        <f>SUMIFS(СВЦЭМ!$G$40:$G$783,СВЦЭМ!$A$40:$A$783,$A227,СВЦЭМ!$B$40:$B$783,V$207)+'СЕТ СН'!$F$15</f>
        <v>0</v>
      </c>
      <c r="W227" s="36">
        <f>SUMIFS(СВЦЭМ!$G$40:$G$783,СВЦЭМ!$A$40:$A$783,$A227,СВЦЭМ!$B$40:$B$783,W$207)+'СЕТ СН'!$F$15</f>
        <v>0</v>
      </c>
      <c r="X227" s="36">
        <f>SUMIFS(СВЦЭМ!$G$40:$G$783,СВЦЭМ!$A$40:$A$783,$A227,СВЦЭМ!$B$40:$B$783,X$207)+'СЕТ СН'!$F$15</f>
        <v>0</v>
      </c>
      <c r="Y227" s="36">
        <f>SUMIFS(СВЦЭМ!$G$40:$G$783,СВЦЭМ!$A$40:$A$783,$A227,СВЦЭМ!$B$40:$B$783,Y$207)+'СЕТ СН'!$F$15</f>
        <v>0</v>
      </c>
    </row>
    <row r="228" spans="1:25" ht="15.75" hidden="1" x14ac:dyDescent="0.2">
      <c r="A228" s="35">
        <f t="shared" si="6"/>
        <v>44978</v>
      </c>
      <c r="B228" s="36">
        <f>SUMIFS(СВЦЭМ!$G$40:$G$783,СВЦЭМ!$A$40:$A$783,$A228,СВЦЭМ!$B$40:$B$783,B$207)+'СЕТ СН'!$F$15</f>
        <v>0</v>
      </c>
      <c r="C228" s="36">
        <f>SUMIFS(СВЦЭМ!$G$40:$G$783,СВЦЭМ!$A$40:$A$783,$A228,СВЦЭМ!$B$40:$B$783,C$207)+'СЕТ СН'!$F$15</f>
        <v>0</v>
      </c>
      <c r="D228" s="36">
        <f>SUMIFS(СВЦЭМ!$G$40:$G$783,СВЦЭМ!$A$40:$A$783,$A228,СВЦЭМ!$B$40:$B$783,D$207)+'СЕТ СН'!$F$15</f>
        <v>0</v>
      </c>
      <c r="E228" s="36">
        <f>SUMIFS(СВЦЭМ!$G$40:$G$783,СВЦЭМ!$A$40:$A$783,$A228,СВЦЭМ!$B$40:$B$783,E$207)+'СЕТ СН'!$F$15</f>
        <v>0</v>
      </c>
      <c r="F228" s="36">
        <f>SUMIFS(СВЦЭМ!$G$40:$G$783,СВЦЭМ!$A$40:$A$783,$A228,СВЦЭМ!$B$40:$B$783,F$207)+'СЕТ СН'!$F$15</f>
        <v>0</v>
      </c>
      <c r="G228" s="36">
        <f>SUMIFS(СВЦЭМ!$G$40:$G$783,СВЦЭМ!$A$40:$A$783,$A228,СВЦЭМ!$B$40:$B$783,G$207)+'СЕТ СН'!$F$15</f>
        <v>0</v>
      </c>
      <c r="H228" s="36">
        <f>SUMIFS(СВЦЭМ!$G$40:$G$783,СВЦЭМ!$A$40:$A$783,$A228,СВЦЭМ!$B$40:$B$783,H$207)+'СЕТ СН'!$F$15</f>
        <v>0</v>
      </c>
      <c r="I228" s="36">
        <f>SUMIFS(СВЦЭМ!$G$40:$G$783,СВЦЭМ!$A$40:$A$783,$A228,СВЦЭМ!$B$40:$B$783,I$207)+'СЕТ СН'!$F$15</f>
        <v>0</v>
      </c>
      <c r="J228" s="36">
        <f>SUMIFS(СВЦЭМ!$G$40:$G$783,СВЦЭМ!$A$40:$A$783,$A228,СВЦЭМ!$B$40:$B$783,J$207)+'СЕТ СН'!$F$15</f>
        <v>0</v>
      </c>
      <c r="K228" s="36">
        <f>SUMIFS(СВЦЭМ!$G$40:$G$783,СВЦЭМ!$A$40:$A$783,$A228,СВЦЭМ!$B$40:$B$783,K$207)+'СЕТ СН'!$F$15</f>
        <v>0</v>
      </c>
      <c r="L228" s="36">
        <f>SUMIFS(СВЦЭМ!$G$40:$G$783,СВЦЭМ!$A$40:$A$783,$A228,СВЦЭМ!$B$40:$B$783,L$207)+'СЕТ СН'!$F$15</f>
        <v>0</v>
      </c>
      <c r="M228" s="36">
        <f>SUMIFS(СВЦЭМ!$G$40:$G$783,СВЦЭМ!$A$40:$A$783,$A228,СВЦЭМ!$B$40:$B$783,M$207)+'СЕТ СН'!$F$15</f>
        <v>0</v>
      </c>
      <c r="N228" s="36">
        <f>SUMIFS(СВЦЭМ!$G$40:$G$783,СВЦЭМ!$A$40:$A$783,$A228,СВЦЭМ!$B$40:$B$783,N$207)+'СЕТ СН'!$F$15</f>
        <v>0</v>
      </c>
      <c r="O228" s="36">
        <f>SUMIFS(СВЦЭМ!$G$40:$G$783,СВЦЭМ!$A$40:$A$783,$A228,СВЦЭМ!$B$40:$B$783,O$207)+'СЕТ СН'!$F$15</f>
        <v>0</v>
      </c>
      <c r="P228" s="36">
        <f>SUMIFS(СВЦЭМ!$G$40:$G$783,СВЦЭМ!$A$40:$A$783,$A228,СВЦЭМ!$B$40:$B$783,P$207)+'СЕТ СН'!$F$15</f>
        <v>0</v>
      </c>
      <c r="Q228" s="36">
        <f>SUMIFS(СВЦЭМ!$G$40:$G$783,СВЦЭМ!$A$40:$A$783,$A228,СВЦЭМ!$B$40:$B$783,Q$207)+'СЕТ СН'!$F$15</f>
        <v>0</v>
      </c>
      <c r="R228" s="36">
        <f>SUMIFS(СВЦЭМ!$G$40:$G$783,СВЦЭМ!$A$40:$A$783,$A228,СВЦЭМ!$B$40:$B$783,R$207)+'СЕТ СН'!$F$15</f>
        <v>0</v>
      </c>
      <c r="S228" s="36">
        <f>SUMIFS(СВЦЭМ!$G$40:$G$783,СВЦЭМ!$A$40:$A$783,$A228,СВЦЭМ!$B$40:$B$783,S$207)+'СЕТ СН'!$F$15</f>
        <v>0</v>
      </c>
      <c r="T228" s="36">
        <f>SUMIFS(СВЦЭМ!$G$40:$G$783,СВЦЭМ!$A$40:$A$783,$A228,СВЦЭМ!$B$40:$B$783,T$207)+'СЕТ СН'!$F$15</f>
        <v>0</v>
      </c>
      <c r="U228" s="36">
        <f>SUMIFS(СВЦЭМ!$G$40:$G$783,СВЦЭМ!$A$40:$A$783,$A228,СВЦЭМ!$B$40:$B$783,U$207)+'СЕТ СН'!$F$15</f>
        <v>0</v>
      </c>
      <c r="V228" s="36">
        <f>SUMIFS(СВЦЭМ!$G$40:$G$783,СВЦЭМ!$A$40:$A$783,$A228,СВЦЭМ!$B$40:$B$783,V$207)+'СЕТ СН'!$F$15</f>
        <v>0</v>
      </c>
      <c r="W228" s="36">
        <f>SUMIFS(СВЦЭМ!$G$40:$G$783,СВЦЭМ!$A$40:$A$783,$A228,СВЦЭМ!$B$40:$B$783,W$207)+'СЕТ СН'!$F$15</f>
        <v>0</v>
      </c>
      <c r="X228" s="36">
        <f>SUMIFS(СВЦЭМ!$G$40:$G$783,СВЦЭМ!$A$40:$A$783,$A228,СВЦЭМ!$B$40:$B$783,X$207)+'СЕТ СН'!$F$15</f>
        <v>0</v>
      </c>
      <c r="Y228" s="36">
        <f>SUMIFS(СВЦЭМ!$G$40:$G$783,СВЦЭМ!$A$40:$A$783,$A228,СВЦЭМ!$B$40:$B$783,Y$207)+'СЕТ СН'!$F$15</f>
        <v>0</v>
      </c>
    </row>
    <row r="229" spans="1:25" ht="15.75" hidden="1" x14ac:dyDescent="0.2">
      <c r="A229" s="35">
        <f t="shared" si="6"/>
        <v>44979</v>
      </c>
      <c r="B229" s="36">
        <f>SUMIFS(СВЦЭМ!$G$40:$G$783,СВЦЭМ!$A$40:$A$783,$A229,СВЦЭМ!$B$40:$B$783,B$207)+'СЕТ СН'!$F$15</f>
        <v>0</v>
      </c>
      <c r="C229" s="36">
        <f>SUMIFS(СВЦЭМ!$G$40:$G$783,СВЦЭМ!$A$40:$A$783,$A229,СВЦЭМ!$B$40:$B$783,C$207)+'СЕТ СН'!$F$15</f>
        <v>0</v>
      </c>
      <c r="D229" s="36">
        <f>SUMIFS(СВЦЭМ!$G$40:$G$783,СВЦЭМ!$A$40:$A$783,$A229,СВЦЭМ!$B$40:$B$783,D$207)+'СЕТ СН'!$F$15</f>
        <v>0</v>
      </c>
      <c r="E229" s="36">
        <f>SUMIFS(СВЦЭМ!$G$40:$G$783,СВЦЭМ!$A$40:$A$783,$A229,СВЦЭМ!$B$40:$B$783,E$207)+'СЕТ СН'!$F$15</f>
        <v>0</v>
      </c>
      <c r="F229" s="36">
        <f>SUMIFS(СВЦЭМ!$G$40:$G$783,СВЦЭМ!$A$40:$A$783,$A229,СВЦЭМ!$B$40:$B$783,F$207)+'СЕТ СН'!$F$15</f>
        <v>0</v>
      </c>
      <c r="G229" s="36">
        <f>SUMIFS(СВЦЭМ!$G$40:$G$783,СВЦЭМ!$A$40:$A$783,$A229,СВЦЭМ!$B$40:$B$783,G$207)+'СЕТ СН'!$F$15</f>
        <v>0</v>
      </c>
      <c r="H229" s="36">
        <f>SUMIFS(СВЦЭМ!$G$40:$G$783,СВЦЭМ!$A$40:$A$783,$A229,СВЦЭМ!$B$40:$B$783,H$207)+'СЕТ СН'!$F$15</f>
        <v>0</v>
      </c>
      <c r="I229" s="36">
        <f>SUMIFS(СВЦЭМ!$G$40:$G$783,СВЦЭМ!$A$40:$A$783,$A229,СВЦЭМ!$B$40:$B$783,I$207)+'СЕТ СН'!$F$15</f>
        <v>0</v>
      </c>
      <c r="J229" s="36">
        <f>SUMIFS(СВЦЭМ!$G$40:$G$783,СВЦЭМ!$A$40:$A$783,$A229,СВЦЭМ!$B$40:$B$783,J$207)+'СЕТ СН'!$F$15</f>
        <v>0</v>
      </c>
      <c r="K229" s="36">
        <f>SUMIFS(СВЦЭМ!$G$40:$G$783,СВЦЭМ!$A$40:$A$783,$A229,СВЦЭМ!$B$40:$B$783,K$207)+'СЕТ СН'!$F$15</f>
        <v>0</v>
      </c>
      <c r="L229" s="36">
        <f>SUMIFS(СВЦЭМ!$G$40:$G$783,СВЦЭМ!$A$40:$A$783,$A229,СВЦЭМ!$B$40:$B$783,L$207)+'СЕТ СН'!$F$15</f>
        <v>0</v>
      </c>
      <c r="M229" s="36">
        <f>SUMIFS(СВЦЭМ!$G$40:$G$783,СВЦЭМ!$A$40:$A$783,$A229,СВЦЭМ!$B$40:$B$783,M$207)+'СЕТ СН'!$F$15</f>
        <v>0</v>
      </c>
      <c r="N229" s="36">
        <f>SUMIFS(СВЦЭМ!$G$40:$G$783,СВЦЭМ!$A$40:$A$783,$A229,СВЦЭМ!$B$40:$B$783,N$207)+'СЕТ СН'!$F$15</f>
        <v>0</v>
      </c>
      <c r="O229" s="36">
        <f>SUMIFS(СВЦЭМ!$G$40:$G$783,СВЦЭМ!$A$40:$A$783,$A229,СВЦЭМ!$B$40:$B$783,O$207)+'СЕТ СН'!$F$15</f>
        <v>0</v>
      </c>
      <c r="P229" s="36">
        <f>SUMIFS(СВЦЭМ!$G$40:$G$783,СВЦЭМ!$A$40:$A$783,$A229,СВЦЭМ!$B$40:$B$783,P$207)+'СЕТ СН'!$F$15</f>
        <v>0</v>
      </c>
      <c r="Q229" s="36">
        <f>SUMIFS(СВЦЭМ!$G$40:$G$783,СВЦЭМ!$A$40:$A$783,$A229,СВЦЭМ!$B$40:$B$783,Q$207)+'СЕТ СН'!$F$15</f>
        <v>0</v>
      </c>
      <c r="R229" s="36">
        <f>SUMIFS(СВЦЭМ!$G$40:$G$783,СВЦЭМ!$A$40:$A$783,$A229,СВЦЭМ!$B$40:$B$783,R$207)+'СЕТ СН'!$F$15</f>
        <v>0</v>
      </c>
      <c r="S229" s="36">
        <f>SUMIFS(СВЦЭМ!$G$40:$G$783,СВЦЭМ!$A$40:$A$783,$A229,СВЦЭМ!$B$40:$B$783,S$207)+'СЕТ СН'!$F$15</f>
        <v>0</v>
      </c>
      <c r="T229" s="36">
        <f>SUMIFS(СВЦЭМ!$G$40:$G$783,СВЦЭМ!$A$40:$A$783,$A229,СВЦЭМ!$B$40:$B$783,T$207)+'СЕТ СН'!$F$15</f>
        <v>0</v>
      </c>
      <c r="U229" s="36">
        <f>SUMIFS(СВЦЭМ!$G$40:$G$783,СВЦЭМ!$A$40:$A$783,$A229,СВЦЭМ!$B$40:$B$783,U$207)+'СЕТ СН'!$F$15</f>
        <v>0</v>
      </c>
      <c r="V229" s="36">
        <f>SUMIFS(СВЦЭМ!$G$40:$G$783,СВЦЭМ!$A$40:$A$783,$A229,СВЦЭМ!$B$40:$B$783,V$207)+'СЕТ СН'!$F$15</f>
        <v>0</v>
      </c>
      <c r="W229" s="36">
        <f>SUMIFS(СВЦЭМ!$G$40:$G$783,СВЦЭМ!$A$40:$A$783,$A229,СВЦЭМ!$B$40:$B$783,W$207)+'СЕТ СН'!$F$15</f>
        <v>0</v>
      </c>
      <c r="X229" s="36">
        <f>SUMIFS(СВЦЭМ!$G$40:$G$783,СВЦЭМ!$A$40:$A$783,$A229,СВЦЭМ!$B$40:$B$783,X$207)+'СЕТ СН'!$F$15</f>
        <v>0</v>
      </c>
      <c r="Y229" s="36">
        <f>SUMIFS(СВЦЭМ!$G$40:$G$783,СВЦЭМ!$A$40:$A$783,$A229,СВЦЭМ!$B$40:$B$783,Y$207)+'СЕТ СН'!$F$15</f>
        <v>0</v>
      </c>
    </row>
    <row r="230" spans="1:25" ht="15.75" hidden="1" x14ac:dyDescent="0.2">
      <c r="A230" s="35">
        <f t="shared" si="6"/>
        <v>44980</v>
      </c>
      <c r="B230" s="36">
        <f>SUMIFS(СВЦЭМ!$G$40:$G$783,СВЦЭМ!$A$40:$A$783,$A230,СВЦЭМ!$B$40:$B$783,B$207)+'СЕТ СН'!$F$15</f>
        <v>0</v>
      </c>
      <c r="C230" s="36">
        <f>SUMIFS(СВЦЭМ!$G$40:$G$783,СВЦЭМ!$A$40:$A$783,$A230,СВЦЭМ!$B$40:$B$783,C$207)+'СЕТ СН'!$F$15</f>
        <v>0</v>
      </c>
      <c r="D230" s="36">
        <f>SUMIFS(СВЦЭМ!$G$40:$G$783,СВЦЭМ!$A$40:$A$783,$A230,СВЦЭМ!$B$40:$B$783,D$207)+'СЕТ СН'!$F$15</f>
        <v>0</v>
      </c>
      <c r="E230" s="36">
        <f>SUMIFS(СВЦЭМ!$G$40:$G$783,СВЦЭМ!$A$40:$A$783,$A230,СВЦЭМ!$B$40:$B$783,E$207)+'СЕТ СН'!$F$15</f>
        <v>0</v>
      </c>
      <c r="F230" s="36">
        <f>SUMIFS(СВЦЭМ!$G$40:$G$783,СВЦЭМ!$A$40:$A$783,$A230,СВЦЭМ!$B$40:$B$783,F$207)+'СЕТ СН'!$F$15</f>
        <v>0</v>
      </c>
      <c r="G230" s="36">
        <f>SUMIFS(СВЦЭМ!$G$40:$G$783,СВЦЭМ!$A$40:$A$783,$A230,СВЦЭМ!$B$40:$B$783,G$207)+'СЕТ СН'!$F$15</f>
        <v>0</v>
      </c>
      <c r="H230" s="36">
        <f>SUMIFS(СВЦЭМ!$G$40:$G$783,СВЦЭМ!$A$40:$A$783,$A230,СВЦЭМ!$B$40:$B$783,H$207)+'СЕТ СН'!$F$15</f>
        <v>0</v>
      </c>
      <c r="I230" s="36">
        <f>SUMIFS(СВЦЭМ!$G$40:$G$783,СВЦЭМ!$A$40:$A$783,$A230,СВЦЭМ!$B$40:$B$783,I$207)+'СЕТ СН'!$F$15</f>
        <v>0</v>
      </c>
      <c r="J230" s="36">
        <f>SUMIFS(СВЦЭМ!$G$40:$G$783,СВЦЭМ!$A$40:$A$783,$A230,СВЦЭМ!$B$40:$B$783,J$207)+'СЕТ СН'!$F$15</f>
        <v>0</v>
      </c>
      <c r="K230" s="36">
        <f>SUMIFS(СВЦЭМ!$G$40:$G$783,СВЦЭМ!$A$40:$A$783,$A230,СВЦЭМ!$B$40:$B$783,K$207)+'СЕТ СН'!$F$15</f>
        <v>0</v>
      </c>
      <c r="L230" s="36">
        <f>SUMIFS(СВЦЭМ!$G$40:$G$783,СВЦЭМ!$A$40:$A$783,$A230,СВЦЭМ!$B$40:$B$783,L$207)+'СЕТ СН'!$F$15</f>
        <v>0</v>
      </c>
      <c r="M230" s="36">
        <f>SUMIFS(СВЦЭМ!$G$40:$G$783,СВЦЭМ!$A$40:$A$783,$A230,СВЦЭМ!$B$40:$B$783,M$207)+'СЕТ СН'!$F$15</f>
        <v>0</v>
      </c>
      <c r="N230" s="36">
        <f>SUMIFS(СВЦЭМ!$G$40:$G$783,СВЦЭМ!$A$40:$A$783,$A230,СВЦЭМ!$B$40:$B$783,N$207)+'СЕТ СН'!$F$15</f>
        <v>0</v>
      </c>
      <c r="O230" s="36">
        <f>SUMIFS(СВЦЭМ!$G$40:$G$783,СВЦЭМ!$A$40:$A$783,$A230,СВЦЭМ!$B$40:$B$783,O$207)+'СЕТ СН'!$F$15</f>
        <v>0</v>
      </c>
      <c r="P230" s="36">
        <f>SUMIFS(СВЦЭМ!$G$40:$G$783,СВЦЭМ!$A$40:$A$783,$A230,СВЦЭМ!$B$40:$B$783,P$207)+'СЕТ СН'!$F$15</f>
        <v>0</v>
      </c>
      <c r="Q230" s="36">
        <f>SUMIFS(СВЦЭМ!$G$40:$G$783,СВЦЭМ!$A$40:$A$783,$A230,СВЦЭМ!$B$40:$B$783,Q$207)+'СЕТ СН'!$F$15</f>
        <v>0</v>
      </c>
      <c r="R230" s="36">
        <f>SUMIFS(СВЦЭМ!$G$40:$G$783,СВЦЭМ!$A$40:$A$783,$A230,СВЦЭМ!$B$40:$B$783,R$207)+'СЕТ СН'!$F$15</f>
        <v>0</v>
      </c>
      <c r="S230" s="36">
        <f>SUMIFS(СВЦЭМ!$G$40:$G$783,СВЦЭМ!$A$40:$A$783,$A230,СВЦЭМ!$B$40:$B$783,S$207)+'СЕТ СН'!$F$15</f>
        <v>0</v>
      </c>
      <c r="T230" s="36">
        <f>SUMIFS(СВЦЭМ!$G$40:$G$783,СВЦЭМ!$A$40:$A$783,$A230,СВЦЭМ!$B$40:$B$783,T$207)+'СЕТ СН'!$F$15</f>
        <v>0</v>
      </c>
      <c r="U230" s="36">
        <f>SUMIFS(СВЦЭМ!$G$40:$G$783,СВЦЭМ!$A$40:$A$783,$A230,СВЦЭМ!$B$40:$B$783,U$207)+'СЕТ СН'!$F$15</f>
        <v>0</v>
      </c>
      <c r="V230" s="36">
        <f>SUMIFS(СВЦЭМ!$G$40:$G$783,СВЦЭМ!$A$40:$A$783,$A230,СВЦЭМ!$B$40:$B$783,V$207)+'СЕТ СН'!$F$15</f>
        <v>0</v>
      </c>
      <c r="W230" s="36">
        <f>SUMIFS(СВЦЭМ!$G$40:$G$783,СВЦЭМ!$A$40:$A$783,$A230,СВЦЭМ!$B$40:$B$783,W$207)+'СЕТ СН'!$F$15</f>
        <v>0</v>
      </c>
      <c r="X230" s="36">
        <f>SUMIFS(СВЦЭМ!$G$40:$G$783,СВЦЭМ!$A$40:$A$783,$A230,СВЦЭМ!$B$40:$B$783,X$207)+'СЕТ СН'!$F$15</f>
        <v>0</v>
      </c>
      <c r="Y230" s="36">
        <f>SUMIFS(СВЦЭМ!$G$40:$G$783,СВЦЭМ!$A$40:$A$783,$A230,СВЦЭМ!$B$40:$B$783,Y$207)+'СЕТ СН'!$F$15</f>
        <v>0</v>
      </c>
    </row>
    <row r="231" spans="1:25" ht="15.75" hidden="1" x14ac:dyDescent="0.2">
      <c r="A231" s="35">
        <f t="shared" si="6"/>
        <v>44981</v>
      </c>
      <c r="B231" s="36">
        <f>SUMIFS(СВЦЭМ!$G$40:$G$783,СВЦЭМ!$A$40:$A$783,$A231,СВЦЭМ!$B$40:$B$783,B$207)+'СЕТ СН'!$F$15</f>
        <v>0</v>
      </c>
      <c r="C231" s="36">
        <f>SUMIFS(СВЦЭМ!$G$40:$G$783,СВЦЭМ!$A$40:$A$783,$A231,СВЦЭМ!$B$40:$B$783,C$207)+'СЕТ СН'!$F$15</f>
        <v>0</v>
      </c>
      <c r="D231" s="36">
        <f>SUMIFS(СВЦЭМ!$G$40:$G$783,СВЦЭМ!$A$40:$A$783,$A231,СВЦЭМ!$B$40:$B$783,D$207)+'СЕТ СН'!$F$15</f>
        <v>0</v>
      </c>
      <c r="E231" s="36">
        <f>SUMIFS(СВЦЭМ!$G$40:$G$783,СВЦЭМ!$A$40:$A$783,$A231,СВЦЭМ!$B$40:$B$783,E$207)+'СЕТ СН'!$F$15</f>
        <v>0</v>
      </c>
      <c r="F231" s="36">
        <f>SUMIFS(СВЦЭМ!$G$40:$G$783,СВЦЭМ!$A$40:$A$783,$A231,СВЦЭМ!$B$40:$B$783,F$207)+'СЕТ СН'!$F$15</f>
        <v>0</v>
      </c>
      <c r="G231" s="36">
        <f>SUMIFS(СВЦЭМ!$G$40:$G$783,СВЦЭМ!$A$40:$A$783,$A231,СВЦЭМ!$B$40:$B$783,G$207)+'СЕТ СН'!$F$15</f>
        <v>0</v>
      </c>
      <c r="H231" s="36">
        <f>SUMIFS(СВЦЭМ!$G$40:$G$783,СВЦЭМ!$A$40:$A$783,$A231,СВЦЭМ!$B$40:$B$783,H$207)+'СЕТ СН'!$F$15</f>
        <v>0</v>
      </c>
      <c r="I231" s="36">
        <f>SUMIFS(СВЦЭМ!$G$40:$G$783,СВЦЭМ!$A$40:$A$783,$A231,СВЦЭМ!$B$40:$B$783,I$207)+'СЕТ СН'!$F$15</f>
        <v>0</v>
      </c>
      <c r="J231" s="36">
        <f>SUMIFS(СВЦЭМ!$G$40:$G$783,СВЦЭМ!$A$40:$A$783,$A231,СВЦЭМ!$B$40:$B$783,J$207)+'СЕТ СН'!$F$15</f>
        <v>0</v>
      </c>
      <c r="K231" s="36">
        <f>SUMIFS(СВЦЭМ!$G$40:$G$783,СВЦЭМ!$A$40:$A$783,$A231,СВЦЭМ!$B$40:$B$783,K$207)+'СЕТ СН'!$F$15</f>
        <v>0</v>
      </c>
      <c r="L231" s="36">
        <f>SUMIFS(СВЦЭМ!$G$40:$G$783,СВЦЭМ!$A$40:$A$783,$A231,СВЦЭМ!$B$40:$B$783,L$207)+'СЕТ СН'!$F$15</f>
        <v>0</v>
      </c>
      <c r="M231" s="36">
        <f>SUMIFS(СВЦЭМ!$G$40:$G$783,СВЦЭМ!$A$40:$A$783,$A231,СВЦЭМ!$B$40:$B$783,M$207)+'СЕТ СН'!$F$15</f>
        <v>0</v>
      </c>
      <c r="N231" s="36">
        <f>SUMIFS(СВЦЭМ!$G$40:$G$783,СВЦЭМ!$A$40:$A$783,$A231,СВЦЭМ!$B$40:$B$783,N$207)+'СЕТ СН'!$F$15</f>
        <v>0</v>
      </c>
      <c r="O231" s="36">
        <f>SUMIFS(СВЦЭМ!$G$40:$G$783,СВЦЭМ!$A$40:$A$783,$A231,СВЦЭМ!$B$40:$B$783,O$207)+'СЕТ СН'!$F$15</f>
        <v>0</v>
      </c>
      <c r="P231" s="36">
        <f>SUMIFS(СВЦЭМ!$G$40:$G$783,СВЦЭМ!$A$40:$A$783,$A231,СВЦЭМ!$B$40:$B$783,P$207)+'СЕТ СН'!$F$15</f>
        <v>0</v>
      </c>
      <c r="Q231" s="36">
        <f>SUMIFS(СВЦЭМ!$G$40:$G$783,СВЦЭМ!$A$40:$A$783,$A231,СВЦЭМ!$B$40:$B$783,Q$207)+'СЕТ СН'!$F$15</f>
        <v>0</v>
      </c>
      <c r="R231" s="36">
        <f>SUMIFS(СВЦЭМ!$G$40:$G$783,СВЦЭМ!$A$40:$A$783,$A231,СВЦЭМ!$B$40:$B$783,R$207)+'СЕТ СН'!$F$15</f>
        <v>0</v>
      </c>
      <c r="S231" s="36">
        <f>SUMIFS(СВЦЭМ!$G$40:$G$783,СВЦЭМ!$A$40:$A$783,$A231,СВЦЭМ!$B$40:$B$783,S$207)+'СЕТ СН'!$F$15</f>
        <v>0</v>
      </c>
      <c r="T231" s="36">
        <f>SUMIFS(СВЦЭМ!$G$40:$G$783,СВЦЭМ!$A$40:$A$783,$A231,СВЦЭМ!$B$40:$B$783,T$207)+'СЕТ СН'!$F$15</f>
        <v>0</v>
      </c>
      <c r="U231" s="36">
        <f>SUMIFS(СВЦЭМ!$G$40:$G$783,СВЦЭМ!$A$40:$A$783,$A231,СВЦЭМ!$B$40:$B$783,U$207)+'СЕТ СН'!$F$15</f>
        <v>0</v>
      </c>
      <c r="V231" s="36">
        <f>SUMIFS(СВЦЭМ!$G$40:$G$783,СВЦЭМ!$A$40:$A$783,$A231,СВЦЭМ!$B$40:$B$783,V$207)+'СЕТ СН'!$F$15</f>
        <v>0</v>
      </c>
      <c r="W231" s="36">
        <f>SUMIFS(СВЦЭМ!$G$40:$G$783,СВЦЭМ!$A$40:$A$783,$A231,СВЦЭМ!$B$40:$B$783,W$207)+'СЕТ СН'!$F$15</f>
        <v>0</v>
      </c>
      <c r="X231" s="36">
        <f>SUMIFS(СВЦЭМ!$G$40:$G$783,СВЦЭМ!$A$40:$A$783,$A231,СВЦЭМ!$B$40:$B$783,X$207)+'СЕТ СН'!$F$15</f>
        <v>0</v>
      </c>
      <c r="Y231" s="36">
        <f>SUMIFS(СВЦЭМ!$G$40:$G$783,СВЦЭМ!$A$40:$A$783,$A231,СВЦЭМ!$B$40:$B$783,Y$207)+'СЕТ СН'!$F$15</f>
        <v>0</v>
      </c>
    </row>
    <row r="232" spans="1:25" ht="15.75" hidden="1" x14ac:dyDescent="0.2">
      <c r="A232" s="35">
        <f t="shared" si="6"/>
        <v>44982</v>
      </c>
      <c r="B232" s="36">
        <f>SUMIFS(СВЦЭМ!$G$40:$G$783,СВЦЭМ!$A$40:$A$783,$A232,СВЦЭМ!$B$40:$B$783,B$207)+'СЕТ СН'!$F$15</f>
        <v>0</v>
      </c>
      <c r="C232" s="36">
        <f>SUMIFS(СВЦЭМ!$G$40:$G$783,СВЦЭМ!$A$40:$A$783,$A232,СВЦЭМ!$B$40:$B$783,C$207)+'СЕТ СН'!$F$15</f>
        <v>0</v>
      </c>
      <c r="D232" s="36">
        <f>SUMIFS(СВЦЭМ!$G$40:$G$783,СВЦЭМ!$A$40:$A$783,$A232,СВЦЭМ!$B$40:$B$783,D$207)+'СЕТ СН'!$F$15</f>
        <v>0</v>
      </c>
      <c r="E232" s="36">
        <f>SUMIFS(СВЦЭМ!$G$40:$G$783,СВЦЭМ!$A$40:$A$783,$A232,СВЦЭМ!$B$40:$B$783,E$207)+'СЕТ СН'!$F$15</f>
        <v>0</v>
      </c>
      <c r="F232" s="36">
        <f>SUMIFS(СВЦЭМ!$G$40:$G$783,СВЦЭМ!$A$40:$A$783,$A232,СВЦЭМ!$B$40:$B$783,F$207)+'СЕТ СН'!$F$15</f>
        <v>0</v>
      </c>
      <c r="G232" s="36">
        <f>SUMIFS(СВЦЭМ!$G$40:$G$783,СВЦЭМ!$A$40:$A$783,$A232,СВЦЭМ!$B$40:$B$783,G$207)+'СЕТ СН'!$F$15</f>
        <v>0</v>
      </c>
      <c r="H232" s="36">
        <f>SUMIFS(СВЦЭМ!$G$40:$G$783,СВЦЭМ!$A$40:$A$783,$A232,СВЦЭМ!$B$40:$B$783,H$207)+'СЕТ СН'!$F$15</f>
        <v>0</v>
      </c>
      <c r="I232" s="36">
        <f>SUMIFS(СВЦЭМ!$G$40:$G$783,СВЦЭМ!$A$40:$A$783,$A232,СВЦЭМ!$B$40:$B$783,I$207)+'СЕТ СН'!$F$15</f>
        <v>0</v>
      </c>
      <c r="J232" s="36">
        <f>SUMIFS(СВЦЭМ!$G$40:$G$783,СВЦЭМ!$A$40:$A$783,$A232,СВЦЭМ!$B$40:$B$783,J$207)+'СЕТ СН'!$F$15</f>
        <v>0</v>
      </c>
      <c r="K232" s="36">
        <f>SUMIFS(СВЦЭМ!$G$40:$G$783,СВЦЭМ!$A$40:$A$783,$A232,СВЦЭМ!$B$40:$B$783,K$207)+'СЕТ СН'!$F$15</f>
        <v>0</v>
      </c>
      <c r="L232" s="36">
        <f>SUMIFS(СВЦЭМ!$G$40:$G$783,СВЦЭМ!$A$40:$A$783,$A232,СВЦЭМ!$B$40:$B$783,L$207)+'СЕТ СН'!$F$15</f>
        <v>0</v>
      </c>
      <c r="M232" s="36">
        <f>SUMIFS(СВЦЭМ!$G$40:$G$783,СВЦЭМ!$A$40:$A$783,$A232,СВЦЭМ!$B$40:$B$783,M$207)+'СЕТ СН'!$F$15</f>
        <v>0</v>
      </c>
      <c r="N232" s="36">
        <f>SUMIFS(СВЦЭМ!$G$40:$G$783,СВЦЭМ!$A$40:$A$783,$A232,СВЦЭМ!$B$40:$B$783,N$207)+'СЕТ СН'!$F$15</f>
        <v>0</v>
      </c>
      <c r="O232" s="36">
        <f>SUMIFS(СВЦЭМ!$G$40:$G$783,СВЦЭМ!$A$40:$A$783,$A232,СВЦЭМ!$B$40:$B$783,O$207)+'СЕТ СН'!$F$15</f>
        <v>0</v>
      </c>
      <c r="P232" s="36">
        <f>SUMIFS(СВЦЭМ!$G$40:$G$783,СВЦЭМ!$A$40:$A$783,$A232,СВЦЭМ!$B$40:$B$783,P$207)+'СЕТ СН'!$F$15</f>
        <v>0</v>
      </c>
      <c r="Q232" s="36">
        <f>SUMIFS(СВЦЭМ!$G$40:$G$783,СВЦЭМ!$A$40:$A$783,$A232,СВЦЭМ!$B$40:$B$783,Q$207)+'СЕТ СН'!$F$15</f>
        <v>0</v>
      </c>
      <c r="R232" s="36">
        <f>SUMIFS(СВЦЭМ!$G$40:$G$783,СВЦЭМ!$A$40:$A$783,$A232,СВЦЭМ!$B$40:$B$783,R$207)+'СЕТ СН'!$F$15</f>
        <v>0</v>
      </c>
      <c r="S232" s="36">
        <f>SUMIFS(СВЦЭМ!$G$40:$G$783,СВЦЭМ!$A$40:$A$783,$A232,СВЦЭМ!$B$40:$B$783,S$207)+'СЕТ СН'!$F$15</f>
        <v>0</v>
      </c>
      <c r="T232" s="36">
        <f>SUMIFS(СВЦЭМ!$G$40:$G$783,СВЦЭМ!$A$40:$A$783,$A232,СВЦЭМ!$B$40:$B$783,T$207)+'СЕТ СН'!$F$15</f>
        <v>0</v>
      </c>
      <c r="U232" s="36">
        <f>SUMIFS(СВЦЭМ!$G$40:$G$783,СВЦЭМ!$A$40:$A$783,$A232,СВЦЭМ!$B$40:$B$783,U$207)+'СЕТ СН'!$F$15</f>
        <v>0</v>
      </c>
      <c r="V232" s="36">
        <f>SUMIFS(СВЦЭМ!$G$40:$G$783,СВЦЭМ!$A$40:$A$783,$A232,СВЦЭМ!$B$40:$B$783,V$207)+'СЕТ СН'!$F$15</f>
        <v>0</v>
      </c>
      <c r="W232" s="36">
        <f>SUMIFS(СВЦЭМ!$G$40:$G$783,СВЦЭМ!$A$40:$A$783,$A232,СВЦЭМ!$B$40:$B$783,W$207)+'СЕТ СН'!$F$15</f>
        <v>0</v>
      </c>
      <c r="X232" s="36">
        <f>SUMIFS(СВЦЭМ!$G$40:$G$783,СВЦЭМ!$A$40:$A$783,$A232,СВЦЭМ!$B$40:$B$783,X$207)+'СЕТ СН'!$F$15</f>
        <v>0</v>
      </c>
      <c r="Y232" s="36">
        <f>SUMIFS(СВЦЭМ!$G$40:$G$783,СВЦЭМ!$A$40:$A$783,$A232,СВЦЭМ!$B$40:$B$783,Y$207)+'СЕТ СН'!$F$15</f>
        <v>0</v>
      </c>
    </row>
    <row r="233" spans="1:25" ht="15.75" hidden="1" x14ac:dyDescent="0.2">
      <c r="A233" s="35">
        <f t="shared" si="6"/>
        <v>44983</v>
      </c>
      <c r="B233" s="36">
        <f>SUMIFS(СВЦЭМ!$G$40:$G$783,СВЦЭМ!$A$40:$A$783,$A233,СВЦЭМ!$B$40:$B$783,B$207)+'СЕТ СН'!$F$15</f>
        <v>0</v>
      </c>
      <c r="C233" s="36">
        <f>SUMIFS(СВЦЭМ!$G$40:$G$783,СВЦЭМ!$A$40:$A$783,$A233,СВЦЭМ!$B$40:$B$783,C$207)+'СЕТ СН'!$F$15</f>
        <v>0</v>
      </c>
      <c r="D233" s="36">
        <f>SUMIFS(СВЦЭМ!$G$40:$G$783,СВЦЭМ!$A$40:$A$783,$A233,СВЦЭМ!$B$40:$B$783,D$207)+'СЕТ СН'!$F$15</f>
        <v>0</v>
      </c>
      <c r="E233" s="36">
        <f>SUMIFS(СВЦЭМ!$G$40:$G$783,СВЦЭМ!$A$40:$A$783,$A233,СВЦЭМ!$B$40:$B$783,E$207)+'СЕТ СН'!$F$15</f>
        <v>0</v>
      </c>
      <c r="F233" s="36">
        <f>SUMIFS(СВЦЭМ!$G$40:$G$783,СВЦЭМ!$A$40:$A$783,$A233,СВЦЭМ!$B$40:$B$783,F$207)+'СЕТ СН'!$F$15</f>
        <v>0</v>
      </c>
      <c r="G233" s="36">
        <f>SUMIFS(СВЦЭМ!$G$40:$G$783,СВЦЭМ!$A$40:$A$783,$A233,СВЦЭМ!$B$40:$B$783,G$207)+'СЕТ СН'!$F$15</f>
        <v>0</v>
      </c>
      <c r="H233" s="36">
        <f>SUMIFS(СВЦЭМ!$G$40:$G$783,СВЦЭМ!$A$40:$A$783,$A233,СВЦЭМ!$B$40:$B$783,H$207)+'СЕТ СН'!$F$15</f>
        <v>0</v>
      </c>
      <c r="I233" s="36">
        <f>SUMIFS(СВЦЭМ!$G$40:$G$783,СВЦЭМ!$A$40:$A$783,$A233,СВЦЭМ!$B$40:$B$783,I$207)+'СЕТ СН'!$F$15</f>
        <v>0</v>
      </c>
      <c r="J233" s="36">
        <f>SUMIFS(СВЦЭМ!$G$40:$G$783,СВЦЭМ!$A$40:$A$783,$A233,СВЦЭМ!$B$40:$B$783,J$207)+'СЕТ СН'!$F$15</f>
        <v>0</v>
      </c>
      <c r="K233" s="36">
        <f>SUMIFS(СВЦЭМ!$G$40:$G$783,СВЦЭМ!$A$40:$A$783,$A233,СВЦЭМ!$B$40:$B$783,K$207)+'СЕТ СН'!$F$15</f>
        <v>0</v>
      </c>
      <c r="L233" s="36">
        <f>SUMIFS(СВЦЭМ!$G$40:$G$783,СВЦЭМ!$A$40:$A$783,$A233,СВЦЭМ!$B$40:$B$783,L$207)+'СЕТ СН'!$F$15</f>
        <v>0</v>
      </c>
      <c r="M233" s="36">
        <f>SUMIFS(СВЦЭМ!$G$40:$G$783,СВЦЭМ!$A$40:$A$783,$A233,СВЦЭМ!$B$40:$B$783,M$207)+'СЕТ СН'!$F$15</f>
        <v>0</v>
      </c>
      <c r="N233" s="36">
        <f>SUMIFS(СВЦЭМ!$G$40:$G$783,СВЦЭМ!$A$40:$A$783,$A233,СВЦЭМ!$B$40:$B$783,N$207)+'СЕТ СН'!$F$15</f>
        <v>0</v>
      </c>
      <c r="O233" s="36">
        <f>SUMIFS(СВЦЭМ!$G$40:$G$783,СВЦЭМ!$A$40:$A$783,$A233,СВЦЭМ!$B$40:$B$783,O$207)+'СЕТ СН'!$F$15</f>
        <v>0</v>
      </c>
      <c r="P233" s="36">
        <f>SUMIFS(СВЦЭМ!$G$40:$G$783,СВЦЭМ!$A$40:$A$783,$A233,СВЦЭМ!$B$40:$B$783,P$207)+'СЕТ СН'!$F$15</f>
        <v>0</v>
      </c>
      <c r="Q233" s="36">
        <f>SUMIFS(СВЦЭМ!$G$40:$G$783,СВЦЭМ!$A$40:$A$783,$A233,СВЦЭМ!$B$40:$B$783,Q$207)+'СЕТ СН'!$F$15</f>
        <v>0</v>
      </c>
      <c r="R233" s="36">
        <f>SUMIFS(СВЦЭМ!$G$40:$G$783,СВЦЭМ!$A$40:$A$783,$A233,СВЦЭМ!$B$40:$B$783,R$207)+'СЕТ СН'!$F$15</f>
        <v>0</v>
      </c>
      <c r="S233" s="36">
        <f>SUMIFS(СВЦЭМ!$G$40:$G$783,СВЦЭМ!$A$40:$A$783,$A233,СВЦЭМ!$B$40:$B$783,S$207)+'СЕТ СН'!$F$15</f>
        <v>0</v>
      </c>
      <c r="T233" s="36">
        <f>SUMIFS(СВЦЭМ!$G$40:$G$783,СВЦЭМ!$A$40:$A$783,$A233,СВЦЭМ!$B$40:$B$783,T$207)+'СЕТ СН'!$F$15</f>
        <v>0</v>
      </c>
      <c r="U233" s="36">
        <f>SUMIFS(СВЦЭМ!$G$40:$G$783,СВЦЭМ!$A$40:$A$783,$A233,СВЦЭМ!$B$40:$B$783,U$207)+'СЕТ СН'!$F$15</f>
        <v>0</v>
      </c>
      <c r="V233" s="36">
        <f>SUMIFS(СВЦЭМ!$G$40:$G$783,СВЦЭМ!$A$40:$A$783,$A233,СВЦЭМ!$B$40:$B$783,V$207)+'СЕТ СН'!$F$15</f>
        <v>0</v>
      </c>
      <c r="W233" s="36">
        <f>SUMIFS(СВЦЭМ!$G$40:$G$783,СВЦЭМ!$A$40:$A$783,$A233,СВЦЭМ!$B$40:$B$783,W$207)+'СЕТ СН'!$F$15</f>
        <v>0</v>
      </c>
      <c r="X233" s="36">
        <f>SUMIFS(СВЦЭМ!$G$40:$G$783,СВЦЭМ!$A$40:$A$783,$A233,СВЦЭМ!$B$40:$B$783,X$207)+'СЕТ СН'!$F$15</f>
        <v>0</v>
      </c>
      <c r="Y233" s="36">
        <f>SUMIFS(СВЦЭМ!$G$40:$G$783,СВЦЭМ!$A$40:$A$783,$A233,СВЦЭМ!$B$40:$B$783,Y$207)+'СЕТ СН'!$F$15</f>
        <v>0</v>
      </c>
    </row>
    <row r="234" spans="1:25" ht="15.75" hidden="1" x14ac:dyDescent="0.2">
      <c r="A234" s="35">
        <f t="shared" si="6"/>
        <v>44984</v>
      </c>
      <c r="B234" s="36">
        <f>SUMIFS(СВЦЭМ!$G$40:$G$783,СВЦЭМ!$A$40:$A$783,$A234,СВЦЭМ!$B$40:$B$783,B$207)+'СЕТ СН'!$F$15</f>
        <v>0</v>
      </c>
      <c r="C234" s="36">
        <f>SUMIFS(СВЦЭМ!$G$40:$G$783,СВЦЭМ!$A$40:$A$783,$A234,СВЦЭМ!$B$40:$B$783,C$207)+'СЕТ СН'!$F$15</f>
        <v>0</v>
      </c>
      <c r="D234" s="36">
        <f>SUMIFS(СВЦЭМ!$G$40:$G$783,СВЦЭМ!$A$40:$A$783,$A234,СВЦЭМ!$B$40:$B$783,D$207)+'СЕТ СН'!$F$15</f>
        <v>0</v>
      </c>
      <c r="E234" s="36">
        <f>SUMIFS(СВЦЭМ!$G$40:$G$783,СВЦЭМ!$A$40:$A$783,$A234,СВЦЭМ!$B$40:$B$783,E$207)+'СЕТ СН'!$F$15</f>
        <v>0</v>
      </c>
      <c r="F234" s="36">
        <f>SUMIFS(СВЦЭМ!$G$40:$G$783,СВЦЭМ!$A$40:$A$783,$A234,СВЦЭМ!$B$40:$B$783,F$207)+'СЕТ СН'!$F$15</f>
        <v>0</v>
      </c>
      <c r="G234" s="36">
        <f>SUMIFS(СВЦЭМ!$G$40:$G$783,СВЦЭМ!$A$40:$A$783,$A234,СВЦЭМ!$B$40:$B$783,G$207)+'СЕТ СН'!$F$15</f>
        <v>0</v>
      </c>
      <c r="H234" s="36">
        <f>SUMIFS(СВЦЭМ!$G$40:$G$783,СВЦЭМ!$A$40:$A$783,$A234,СВЦЭМ!$B$40:$B$783,H$207)+'СЕТ СН'!$F$15</f>
        <v>0</v>
      </c>
      <c r="I234" s="36">
        <f>SUMIFS(СВЦЭМ!$G$40:$G$783,СВЦЭМ!$A$40:$A$783,$A234,СВЦЭМ!$B$40:$B$783,I$207)+'СЕТ СН'!$F$15</f>
        <v>0</v>
      </c>
      <c r="J234" s="36">
        <f>SUMIFS(СВЦЭМ!$G$40:$G$783,СВЦЭМ!$A$40:$A$783,$A234,СВЦЭМ!$B$40:$B$783,J$207)+'СЕТ СН'!$F$15</f>
        <v>0</v>
      </c>
      <c r="K234" s="36">
        <f>SUMIFS(СВЦЭМ!$G$40:$G$783,СВЦЭМ!$A$40:$A$783,$A234,СВЦЭМ!$B$40:$B$783,K$207)+'СЕТ СН'!$F$15</f>
        <v>0</v>
      </c>
      <c r="L234" s="36">
        <f>SUMIFS(СВЦЭМ!$G$40:$G$783,СВЦЭМ!$A$40:$A$783,$A234,СВЦЭМ!$B$40:$B$783,L$207)+'СЕТ СН'!$F$15</f>
        <v>0</v>
      </c>
      <c r="M234" s="36">
        <f>SUMIFS(СВЦЭМ!$G$40:$G$783,СВЦЭМ!$A$40:$A$783,$A234,СВЦЭМ!$B$40:$B$783,M$207)+'СЕТ СН'!$F$15</f>
        <v>0</v>
      </c>
      <c r="N234" s="36">
        <f>SUMIFS(СВЦЭМ!$G$40:$G$783,СВЦЭМ!$A$40:$A$783,$A234,СВЦЭМ!$B$40:$B$783,N$207)+'СЕТ СН'!$F$15</f>
        <v>0</v>
      </c>
      <c r="O234" s="36">
        <f>SUMIFS(СВЦЭМ!$G$40:$G$783,СВЦЭМ!$A$40:$A$783,$A234,СВЦЭМ!$B$40:$B$783,O$207)+'СЕТ СН'!$F$15</f>
        <v>0</v>
      </c>
      <c r="P234" s="36">
        <f>SUMIFS(СВЦЭМ!$G$40:$G$783,СВЦЭМ!$A$40:$A$783,$A234,СВЦЭМ!$B$40:$B$783,P$207)+'СЕТ СН'!$F$15</f>
        <v>0</v>
      </c>
      <c r="Q234" s="36">
        <f>SUMIFS(СВЦЭМ!$G$40:$G$783,СВЦЭМ!$A$40:$A$783,$A234,СВЦЭМ!$B$40:$B$783,Q$207)+'СЕТ СН'!$F$15</f>
        <v>0</v>
      </c>
      <c r="R234" s="36">
        <f>SUMIFS(СВЦЭМ!$G$40:$G$783,СВЦЭМ!$A$40:$A$783,$A234,СВЦЭМ!$B$40:$B$783,R$207)+'СЕТ СН'!$F$15</f>
        <v>0</v>
      </c>
      <c r="S234" s="36">
        <f>SUMIFS(СВЦЭМ!$G$40:$G$783,СВЦЭМ!$A$40:$A$783,$A234,СВЦЭМ!$B$40:$B$783,S$207)+'СЕТ СН'!$F$15</f>
        <v>0</v>
      </c>
      <c r="T234" s="36">
        <f>SUMIFS(СВЦЭМ!$G$40:$G$783,СВЦЭМ!$A$40:$A$783,$A234,СВЦЭМ!$B$40:$B$783,T$207)+'СЕТ СН'!$F$15</f>
        <v>0</v>
      </c>
      <c r="U234" s="36">
        <f>SUMIFS(СВЦЭМ!$G$40:$G$783,СВЦЭМ!$A$40:$A$783,$A234,СВЦЭМ!$B$40:$B$783,U$207)+'СЕТ СН'!$F$15</f>
        <v>0</v>
      </c>
      <c r="V234" s="36">
        <f>SUMIFS(СВЦЭМ!$G$40:$G$783,СВЦЭМ!$A$40:$A$783,$A234,СВЦЭМ!$B$40:$B$783,V$207)+'СЕТ СН'!$F$15</f>
        <v>0</v>
      </c>
      <c r="W234" s="36">
        <f>SUMIFS(СВЦЭМ!$G$40:$G$783,СВЦЭМ!$A$40:$A$783,$A234,СВЦЭМ!$B$40:$B$783,W$207)+'СЕТ СН'!$F$15</f>
        <v>0</v>
      </c>
      <c r="X234" s="36">
        <f>SUMIFS(СВЦЭМ!$G$40:$G$783,СВЦЭМ!$A$40:$A$783,$A234,СВЦЭМ!$B$40:$B$783,X$207)+'СЕТ СН'!$F$15</f>
        <v>0</v>
      </c>
      <c r="Y234" s="36">
        <f>SUMIFS(СВЦЭМ!$G$40:$G$783,СВЦЭМ!$A$40:$A$783,$A234,СВЦЭМ!$B$40:$B$783,Y$207)+'СЕТ СН'!$F$15</f>
        <v>0</v>
      </c>
    </row>
    <row r="235" spans="1:25" ht="15.75" hidden="1" x14ac:dyDescent="0.2">
      <c r="A235" s="35">
        <f t="shared" si="6"/>
        <v>44985</v>
      </c>
      <c r="B235" s="36">
        <f>SUMIFS(СВЦЭМ!$G$40:$G$783,СВЦЭМ!$A$40:$A$783,$A235,СВЦЭМ!$B$40:$B$783,B$207)+'СЕТ СН'!$F$15</f>
        <v>0</v>
      </c>
      <c r="C235" s="36">
        <f>SUMIFS(СВЦЭМ!$G$40:$G$783,СВЦЭМ!$A$40:$A$783,$A235,СВЦЭМ!$B$40:$B$783,C$207)+'СЕТ СН'!$F$15</f>
        <v>0</v>
      </c>
      <c r="D235" s="36">
        <f>SUMIFS(СВЦЭМ!$G$40:$G$783,СВЦЭМ!$A$40:$A$783,$A235,СВЦЭМ!$B$40:$B$783,D$207)+'СЕТ СН'!$F$15</f>
        <v>0</v>
      </c>
      <c r="E235" s="36">
        <f>SUMIFS(СВЦЭМ!$G$40:$G$783,СВЦЭМ!$A$40:$A$783,$A235,СВЦЭМ!$B$40:$B$783,E$207)+'СЕТ СН'!$F$15</f>
        <v>0</v>
      </c>
      <c r="F235" s="36">
        <f>SUMIFS(СВЦЭМ!$G$40:$G$783,СВЦЭМ!$A$40:$A$783,$A235,СВЦЭМ!$B$40:$B$783,F$207)+'СЕТ СН'!$F$15</f>
        <v>0</v>
      </c>
      <c r="G235" s="36">
        <f>SUMIFS(СВЦЭМ!$G$40:$G$783,СВЦЭМ!$A$40:$A$783,$A235,СВЦЭМ!$B$40:$B$783,G$207)+'СЕТ СН'!$F$15</f>
        <v>0</v>
      </c>
      <c r="H235" s="36">
        <f>SUMIFS(СВЦЭМ!$G$40:$G$783,СВЦЭМ!$A$40:$A$783,$A235,СВЦЭМ!$B$40:$B$783,H$207)+'СЕТ СН'!$F$15</f>
        <v>0</v>
      </c>
      <c r="I235" s="36">
        <f>SUMIFS(СВЦЭМ!$G$40:$G$783,СВЦЭМ!$A$40:$A$783,$A235,СВЦЭМ!$B$40:$B$783,I$207)+'СЕТ СН'!$F$15</f>
        <v>0</v>
      </c>
      <c r="J235" s="36">
        <f>SUMIFS(СВЦЭМ!$G$40:$G$783,СВЦЭМ!$A$40:$A$783,$A235,СВЦЭМ!$B$40:$B$783,J$207)+'СЕТ СН'!$F$15</f>
        <v>0</v>
      </c>
      <c r="K235" s="36">
        <f>SUMIFS(СВЦЭМ!$G$40:$G$783,СВЦЭМ!$A$40:$A$783,$A235,СВЦЭМ!$B$40:$B$783,K$207)+'СЕТ СН'!$F$15</f>
        <v>0</v>
      </c>
      <c r="L235" s="36">
        <f>SUMIFS(СВЦЭМ!$G$40:$G$783,СВЦЭМ!$A$40:$A$783,$A235,СВЦЭМ!$B$40:$B$783,L$207)+'СЕТ СН'!$F$15</f>
        <v>0</v>
      </c>
      <c r="M235" s="36">
        <f>SUMIFS(СВЦЭМ!$G$40:$G$783,СВЦЭМ!$A$40:$A$783,$A235,СВЦЭМ!$B$40:$B$783,M$207)+'СЕТ СН'!$F$15</f>
        <v>0</v>
      </c>
      <c r="N235" s="36">
        <f>SUMIFS(СВЦЭМ!$G$40:$G$783,СВЦЭМ!$A$40:$A$783,$A235,СВЦЭМ!$B$40:$B$783,N$207)+'СЕТ СН'!$F$15</f>
        <v>0</v>
      </c>
      <c r="O235" s="36">
        <f>SUMIFS(СВЦЭМ!$G$40:$G$783,СВЦЭМ!$A$40:$A$783,$A235,СВЦЭМ!$B$40:$B$783,O$207)+'СЕТ СН'!$F$15</f>
        <v>0</v>
      </c>
      <c r="P235" s="36">
        <f>SUMIFS(СВЦЭМ!$G$40:$G$783,СВЦЭМ!$A$40:$A$783,$A235,СВЦЭМ!$B$40:$B$783,P$207)+'СЕТ СН'!$F$15</f>
        <v>0</v>
      </c>
      <c r="Q235" s="36">
        <f>SUMIFS(СВЦЭМ!$G$40:$G$783,СВЦЭМ!$A$40:$A$783,$A235,СВЦЭМ!$B$40:$B$783,Q$207)+'СЕТ СН'!$F$15</f>
        <v>0</v>
      </c>
      <c r="R235" s="36">
        <f>SUMIFS(СВЦЭМ!$G$40:$G$783,СВЦЭМ!$A$40:$A$783,$A235,СВЦЭМ!$B$40:$B$783,R$207)+'СЕТ СН'!$F$15</f>
        <v>0</v>
      </c>
      <c r="S235" s="36">
        <f>SUMIFS(СВЦЭМ!$G$40:$G$783,СВЦЭМ!$A$40:$A$783,$A235,СВЦЭМ!$B$40:$B$783,S$207)+'СЕТ СН'!$F$15</f>
        <v>0</v>
      </c>
      <c r="T235" s="36">
        <f>SUMIFS(СВЦЭМ!$G$40:$G$783,СВЦЭМ!$A$40:$A$783,$A235,СВЦЭМ!$B$40:$B$783,T$207)+'СЕТ СН'!$F$15</f>
        <v>0</v>
      </c>
      <c r="U235" s="36">
        <f>SUMIFS(СВЦЭМ!$G$40:$G$783,СВЦЭМ!$A$40:$A$783,$A235,СВЦЭМ!$B$40:$B$783,U$207)+'СЕТ СН'!$F$15</f>
        <v>0</v>
      </c>
      <c r="V235" s="36">
        <f>SUMIFS(СВЦЭМ!$G$40:$G$783,СВЦЭМ!$A$40:$A$783,$A235,СВЦЭМ!$B$40:$B$783,V$207)+'СЕТ СН'!$F$15</f>
        <v>0</v>
      </c>
      <c r="W235" s="36">
        <f>SUMIFS(СВЦЭМ!$G$40:$G$783,СВЦЭМ!$A$40:$A$783,$A235,СВЦЭМ!$B$40:$B$783,W$207)+'СЕТ СН'!$F$15</f>
        <v>0</v>
      </c>
      <c r="X235" s="36">
        <f>SUMIFS(СВЦЭМ!$G$40:$G$783,СВЦЭМ!$A$40:$A$783,$A235,СВЦЭМ!$B$40:$B$783,X$207)+'СЕТ СН'!$F$15</f>
        <v>0</v>
      </c>
      <c r="Y235" s="36">
        <f>SUMIFS(СВЦЭМ!$G$40:$G$783,СВЦЭМ!$A$40:$A$783,$A235,СВЦЭМ!$B$40:$B$783,Y$207)+'СЕТ СН'!$F$15</f>
        <v>0</v>
      </c>
    </row>
    <row r="236" spans="1:25" ht="15.75" hidden="1" x14ac:dyDescent="0.2">
      <c r="A236" s="35">
        <f t="shared" si="6"/>
        <v>44986</v>
      </c>
      <c r="B236" s="36">
        <f>SUMIFS(СВЦЭМ!$G$40:$G$783,СВЦЭМ!$A$40:$A$783,$A236,СВЦЭМ!$B$40:$B$783,B$207)+'СЕТ СН'!$F$15</f>
        <v>0</v>
      </c>
      <c r="C236" s="36">
        <f>SUMIFS(СВЦЭМ!$G$40:$G$783,СВЦЭМ!$A$40:$A$783,$A236,СВЦЭМ!$B$40:$B$783,C$207)+'СЕТ СН'!$F$15</f>
        <v>0</v>
      </c>
      <c r="D236" s="36">
        <f>SUMIFS(СВЦЭМ!$G$40:$G$783,СВЦЭМ!$A$40:$A$783,$A236,СВЦЭМ!$B$40:$B$783,D$207)+'СЕТ СН'!$F$15</f>
        <v>0</v>
      </c>
      <c r="E236" s="36">
        <f>SUMIFS(СВЦЭМ!$G$40:$G$783,СВЦЭМ!$A$40:$A$783,$A236,СВЦЭМ!$B$40:$B$783,E$207)+'СЕТ СН'!$F$15</f>
        <v>0</v>
      </c>
      <c r="F236" s="36">
        <f>SUMIFS(СВЦЭМ!$G$40:$G$783,СВЦЭМ!$A$40:$A$783,$A236,СВЦЭМ!$B$40:$B$783,F$207)+'СЕТ СН'!$F$15</f>
        <v>0</v>
      </c>
      <c r="G236" s="36">
        <f>SUMIFS(СВЦЭМ!$G$40:$G$783,СВЦЭМ!$A$40:$A$783,$A236,СВЦЭМ!$B$40:$B$783,G$207)+'СЕТ СН'!$F$15</f>
        <v>0</v>
      </c>
      <c r="H236" s="36">
        <f>SUMIFS(СВЦЭМ!$G$40:$G$783,СВЦЭМ!$A$40:$A$783,$A236,СВЦЭМ!$B$40:$B$783,H$207)+'СЕТ СН'!$F$15</f>
        <v>0</v>
      </c>
      <c r="I236" s="36">
        <f>SUMIFS(СВЦЭМ!$G$40:$G$783,СВЦЭМ!$A$40:$A$783,$A236,СВЦЭМ!$B$40:$B$783,I$207)+'СЕТ СН'!$F$15</f>
        <v>0</v>
      </c>
      <c r="J236" s="36">
        <f>SUMIFS(СВЦЭМ!$G$40:$G$783,СВЦЭМ!$A$40:$A$783,$A236,СВЦЭМ!$B$40:$B$783,J$207)+'СЕТ СН'!$F$15</f>
        <v>0</v>
      </c>
      <c r="K236" s="36">
        <f>SUMIFS(СВЦЭМ!$G$40:$G$783,СВЦЭМ!$A$40:$A$783,$A236,СВЦЭМ!$B$40:$B$783,K$207)+'СЕТ СН'!$F$15</f>
        <v>0</v>
      </c>
      <c r="L236" s="36">
        <f>SUMIFS(СВЦЭМ!$G$40:$G$783,СВЦЭМ!$A$40:$A$783,$A236,СВЦЭМ!$B$40:$B$783,L$207)+'СЕТ СН'!$F$15</f>
        <v>0</v>
      </c>
      <c r="M236" s="36">
        <f>SUMIFS(СВЦЭМ!$G$40:$G$783,СВЦЭМ!$A$40:$A$783,$A236,СВЦЭМ!$B$40:$B$783,M$207)+'СЕТ СН'!$F$15</f>
        <v>0</v>
      </c>
      <c r="N236" s="36">
        <f>SUMIFS(СВЦЭМ!$G$40:$G$783,СВЦЭМ!$A$40:$A$783,$A236,СВЦЭМ!$B$40:$B$783,N$207)+'СЕТ СН'!$F$15</f>
        <v>0</v>
      </c>
      <c r="O236" s="36">
        <f>SUMIFS(СВЦЭМ!$G$40:$G$783,СВЦЭМ!$A$40:$A$783,$A236,СВЦЭМ!$B$40:$B$783,O$207)+'СЕТ СН'!$F$15</f>
        <v>0</v>
      </c>
      <c r="P236" s="36">
        <f>SUMIFS(СВЦЭМ!$G$40:$G$783,СВЦЭМ!$A$40:$A$783,$A236,СВЦЭМ!$B$40:$B$783,P$207)+'СЕТ СН'!$F$15</f>
        <v>0</v>
      </c>
      <c r="Q236" s="36">
        <f>SUMIFS(СВЦЭМ!$G$40:$G$783,СВЦЭМ!$A$40:$A$783,$A236,СВЦЭМ!$B$40:$B$783,Q$207)+'СЕТ СН'!$F$15</f>
        <v>0</v>
      </c>
      <c r="R236" s="36">
        <f>SUMIFS(СВЦЭМ!$G$40:$G$783,СВЦЭМ!$A$40:$A$783,$A236,СВЦЭМ!$B$40:$B$783,R$207)+'СЕТ СН'!$F$15</f>
        <v>0</v>
      </c>
      <c r="S236" s="36">
        <f>SUMIFS(СВЦЭМ!$G$40:$G$783,СВЦЭМ!$A$40:$A$783,$A236,СВЦЭМ!$B$40:$B$783,S$207)+'СЕТ СН'!$F$15</f>
        <v>0</v>
      </c>
      <c r="T236" s="36">
        <f>SUMIFS(СВЦЭМ!$G$40:$G$783,СВЦЭМ!$A$40:$A$783,$A236,СВЦЭМ!$B$40:$B$783,T$207)+'СЕТ СН'!$F$15</f>
        <v>0</v>
      </c>
      <c r="U236" s="36">
        <f>SUMIFS(СВЦЭМ!$G$40:$G$783,СВЦЭМ!$A$40:$A$783,$A236,СВЦЭМ!$B$40:$B$783,U$207)+'СЕТ СН'!$F$15</f>
        <v>0</v>
      </c>
      <c r="V236" s="36">
        <f>SUMIFS(СВЦЭМ!$G$40:$G$783,СВЦЭМ!$A$40:$A$783,$A236,СВЦЭМ!$B$40:$B$783,V$207)+'СЕТ СН'!$F$15</f>
        <v>0</v>
      </c>
      <c r="W236" s="36">
        <f>SUMIFS(СВЦЭМ!$G$40:$G$783,СВЦЭМ!$A$40:$A$783,$A236,СВЦЭМ!$B$40:$B$783,W$207)+'СЕТ СН'!$F$15</f>
        <v>0</v>
      </c>
      <c r="X236" s="36">
        <f>SUMIFS(СВЦЭМ!$G$40:$G$783,СВЦЭМ!$A$40:$A$783,$A236,СВЦЭМ!$B$40:$B$783,X$207)+'СЕТ СН'!$F$15</f>
        <v>0</v>
      </c>
      <c r="Y236" s="36">
        <f>SUMIFS(СВЦЭМ!$G$40:$G$783,СВЦЭМ!$A$40:$A$783,$A236,СВЦЭМ!$B$40:$B$783,Y$207)+'СЕТ СН'!$F$15</f>
        <v>0</v>
      </c>
    </row>
    <row r="237" spans="1:25" ht="15.75" hidden="1" x14ac:dyDescent="0.2">
      <c r="A237" s="35">
        <f t="shared" si="6"/>
        <v>44987</v>
      </c>
      <c r="B237" s="36">
        <f>SUMIFS(СВЦЭМ!$G$40:$G$783,СВЦЭМ!$A$40:$A$783,$A237,СВЦЭМ!$B$40:$B$783,B$207)+'СЕТ СН'!$F$15</f>
        <v>0</v>
      </c>
      <c r="C237" s="36">
        <f>SUMIFS(СВЦЭМ!$G$40:$G$783,СВЦЭМ!$A$40:$A$783,$A237,СВЦЭМ!$B$40:$B$783,C$207)+'СЕТ СН'!$F$15</f>
        <v>0</v>
      </c>
      <c r="D237" s="36">
        <f>SUMIFS(СВЦЭМ!$G$40:$G$783,СВЦЭМ!$A$40:$A$783,$A237,СВЦЭМ!$B$40:$B$783,D$207)+'СЕТ СН'!$F$15</f>
        <v>0</v>
      </c>
      <c r="E237" s="36">
        <f>SUMIFS(СВЦЭМ!$G$40:$G$783,СВЦЭМ!$A$40:$A$783,$A237,СВЦЭМ!$B$40:$B$783,E$207)+'СЕТ СН'!$F$15</f>
        <v>0</v>
      </c>
      <c r="F237" s="36">
        <f>SUMIFS(СВЦЭМ!$G$40:$G$783,СВЦЭМ!$A$40:$A$783,$A237,СВЦЭМ!$B$40:$B$783,F$207)+'СЕТ СН'!$F$15</f>
        <v>0</v>
      </c>
      <c r="G237" s="36">
        <f>SUMIFS(СВЦЭМ!$G$40:$G$783,СВЦЭМ!$A$40:$A$783,$A237,СВЦЭМ!$B$40:$B$783,G$207)+'СЕТ СН'!$F$15</f>
        <v>0</v>
      </c>
      <c r="H237" s="36">
        <f>SUMIFS(СВЦЭМ!$G$40:$G$783,СВЦЭМ!$A$40:$A$783,$A237,СВЦЭМ!$B$40:$B$783,H$207)+'СЕТ СН'!$F$15</f>
        <v>0</v>
      </c>
      <c r="I237" s="36">
        <f>SUMIFS(СВЦЭМ!$G$40:$G$783,СВЦЭМ!$A$40:$A$783,$A237,СВЦЭМ!$B$40:$B$783,I$207)+'СЕТ СН'!$F$15</f>
        <v>0</v>
      </c>
      <c r="J237" s="36">
        <f>SUMIFS(СВЦЭМ!$G$40:$G$783,СВЦЭМ!$A$40:$A$783,$A237,СВЦЭМ!$B$40:$B$783,J$207)+'СЕТ СН'!$F$15</f>
        <v>0</v>
      </c>
      <c r="K237" s="36">
        <f>SUMIFS(СВЦЭМ!$G$40:$G$783,СВЦЭМ!$A$40:$A$783,$A237,СВЦЭМ!$B$40:$B$783,K$207)+'СЕТ СН'!$F$15</f>
        <v>0</v>
      </c>
      <c r="L237" s="36">
        <f>SUMIFS(СВЦЭМ!$G$40:$G$783,СВЦЭМ!$A$40:$A$783,$A237,СВЦЭМ!$B$40:$B$783,L$207)+'СЕТ СН'!$F$15</f>
        <v>0</v>
      </c>
      <c r="M237" s="36">
        <f>SUMIFS(СВЦЭМ!$G$40:$G$783,СВЦЭМ!$A$40:$A$783,$A237,СВЦЭМ!$B$40:$B$783,M$207)+'СЕТ СН'!$F$15</f>
        <v>0</v>
      </c>
      <c r="N237" s="36">
        <f>SUMIFS(СВЦЭМ!$G$40:$G$783,СВЦЭМ!$A$40:$A$783,$A237,СВЦЭМ!$B$40:$B$783,N$207)+'СЕТ СН'!$F$15</f>
        <v>0</v>
      </c>
      <c r="O237" s="36">
        <f>SUMIFS(СВЦЭМ!$G$40:$G$783,СВЦЭМ!$A$40:$A$783,$A237,СВЦЭМ!$B$40:$B$783,O$207)+'СЕТ СН'!$F$15</f>
        <v>0</v>
      </c>
      <c r="P237" s="36">
        <f>SUMIFS(СВЦЭМ!$G$40:$G$783,СВЦЭМ!$A$40:$A$783,$A237,СВЦЭМ!$B$40:$B$783,P$207)+'СЕТ СН'!$F$15</f>
        <v>0</v>
      </c>
      <c r="Q237" s="36">
        <f>SUMIFS(СВЦЭМ!$G$40:$G$783,СВЦЭМ!$A$40:$A$783,$A237,СВЦЭМ!$B$40:$B$783,Q$207)+'СЕТ СН'!$F$15</f>
        <v>0</v>
      </c>
      <c r="R237" s="36">
        <f>SUMIFS(СВЦЭМ!$G$40:$G$783,СВЦЭМ!$A$40:$A$783,$A237,СВЦЭМ!$B$40:$B$783,R$207)+'СЕТ СН'!$F$15</f>
        <v>0</v>
      </c>
      <c r="S237" s="36">
        <f>SUMIFS(СВЦЭМ!$G$40:$G$783,СВЦЭМ!$A$40:$A$783,$A237,СВЦЭМ!$B$40:$B$783,S$207)+'СЕТ СН'!$F$15</f>
        <v>0</v>
      </c>
      <c r="T237" s="36">
        <f>SUMIFS(СВЦЭМ!$G$40:$G$783,СВЦЭМ!$A$40:$A$783,$A237,СВЦЭМ!$B$40:$B$783,T$207)+'СЕТ СН'!$F$15</f>
        <v>0</v>
      </c>
      <c r="U237" s="36">
        <f>SUMIFS(СВЦЭМ!$G$40:$G$783,СВЦЭМ!$A$40:$A$783,$A237,СВЦЭМ!$B$40:$B$783,U$207)+'СЕТ СН'!$F$15</f>
        <v>0</v>
      </c>
      <c r="V237" s="36">
        <f>SUMIFS(СВЦЭМ!$G$40:$G$783,СВЦЭМ!$A$40:$A$783,$A237,СВЦЭМ!$B$40:$B$783,V$207)+'СЕТ СН'!$F$15</f>
        <v>0</v>
      </c>
      <c r="W237" s="36">
        <f>SUMIFS(СВЦЭМ!$G$40:$G$783,СВЦЭМ!$A$40:$A$783,$A237,СВЦЭМ!$B$40:$B$783,W$207)+'СЕТ СН'!$F$15</f>
        <v>0</v>
      </c>
      <c r="X237" s="36">
        <f>SUMIFS(СВЦЭМ!$G$40:$G$783,СВЦЭМ!$A$40:$A$783,$A237,СВЦЭМ!$B$40:$B$783,X$207)+'СЕТ СН'!$F$15</f>
        <v>0</v>
      </c>
      <c r="Y237" s="36">
        <f>SUMIFS(СВЦЭМ!$G$40:$G$783,СВЦЭМ!$A$40:$A$783,$A237,СВЦЭМ!$B$40:$B$783,Y$207)+'СЕТ СН'!$F$15</f>
        <v>0</v>
      </c>
    </row>
    <row r="238" spans="1:25" ht="15.75" hidden="1" x14ac:dyDescent="0.2">
      <c r="A238" s="35">
        <f t="shared" si="6"/>
        <v>44988</v>
      </c>
      <c r="B238" s="36">
        <f>SUMIFS(СВЦЭМ!$G$40:$G$783,СВЦЭМ!$A$40:$A$783,$A238,СВЦЭМ!$B$40:$B$783,B$207)+'СЕТ СН'!$F$15</f>
        <v>0</v>
      </c>
      <c r="C238" s="36">
        <f>SUMIFS(СВЦЭМ!$G$40:$G$783,СВЦЭМ!$A$40:$A$783,$A238,СВЦЭМ!$B$40:$B$783,C$207)+'СЕТ СН'!$F$15</f>
        <v>0</v>
      </c>
      <c r="D238" s="36">
        <f>SUMIFS(СВЦЭМ!$G$40:$G$783,СВЦЭМ!$A$40:$A$783,$A238,СВЦЭМ!$B$40:$B$783,D$207)+'СЕТ СН'!$F$15</f>
        <v>0</v>
      </c>
      <c r="E238" s="36">
        <f>SUMIFS(СВЦЭМ!$G$40:$G$783,СВЦЭМ!$A$40:$A$783,$A238,СВЦЭМ!$B$40:$B$783,E$207)+'СЕТ СН'!$F$15</f>
        <v>0</v>
      </c>
      <c r="F238" s="36">
        <f>SUMIFS(СВЦЭМ!$G$40:$G$783,СВЦЭМ!$A$40:$A$783,$A238,СВЦЭМ!$B$40:$B$783,F$207)+'СЕТ СН'!$F$15</f>
        <v>0</v>
      </c>
      <c r="G238" s="36">
        <f>SUMIFS(СВЦЭМ!$G$40:$G$783,СВЦЭМ!$A$40:$A$783,$A238,СВЦЭМ!$B$40:$B$783,G$207)+'СЕТ СН'!$F$15</f>
        <v>0</v>
      </c>
      <c r="H238" s="36">
        <f>SUMIFS(СВЦЭМ!$G$40:$G$783,СВЦЭМ!$A$40:$A$783,$A238,СВЦЭМ!$B$40:$B$783,H$207)+'СЕТ СН'!$F$15</f>
        <v>0</v>
      </c>
      <c r="I238" s="36">
        <f>SUMIFS(СВЦЭМ!$G$40:$G$783,СВЦЭМ!$A$40:$A$783,$A238,СВЦЭМ!$B$40:$B$783,I$207)+'СЕТ СН'!$F$15</f>
        <v>0</v>
      </c>
      <c r="J238" s="36">
        <f>SUMIFS(СВЦЭМ!$G$40:$G$783,СВЦЭМ!$A$40:$A$783,$A238,СВЦЭМ!$B$40:$B$783,J$207)+'СЕТ СН'!$F$15</f>
        <v>0</v>
      </c>
      <c r="K238" s="36">
        <f>SUMIFS(СВЦЭМ!$G$40:$G$783,СВЦЭМ!$A$40:$A$783,$A238,СВЦЭМ!$B$40:$B$783,K$207)+'СЕТ СН'!$F$15</f>
        <v>0</v>
      </c>
      <c r="L238" s="36">
        <f>SUMIFS(СВЦЭМ!$G$40:$G$783,СВЦЭМ!$A$40:$A$783,$A238,СВЦЭМ!$B$40:$B$783,L$207)+'СЕТ СН'!$F$15</f>
        <v>0</v>
      </c>
      <c r="M238" s="36">
        <f>SUMIFS(СВЦЭМ!$G$40:$G$783,СВЦЭМ!$A$40:$A$783,$A238,СВЦЭМ!$B$40:$B$783,M$207)+'СЕТ СН'!$F$15</f>
        <v>0</v>
      </c>
      <c r="N238" s="36">
        <f>SUMIFS(СВЦЭМ!$G$40:$G$783,СВЦЭМ!$A$40:$A$783,$A238,СВЦЭМ!$B$40:$B$783,N$207)+'СЕТ СН'!$F$15</f>
        <v>0</v>
      </c>
      <c r="O238" s="36">
        <f>SUMIFS(СВЦЭМ!$G$40:$G$783,СВЦЭМ!$A$40:$A$783,$A238,СВЦЭМ!$B$40:$B$783,O$207)+'СЕТ СН'!$F$15</f>
        <v>0</v>
      </c>
      <c r="P238" s="36">
        <f>SUMIFS(СВЦЭМ!$G$40:$G$783,СВЦЭМ!$A$40:$A$783,$A238,СВЦЭМ!$B$40:$B$783,P$207)+'СЕТ СН'!$F$15</f>
        <v>0</v>
      </c>
      <c r="Q238" s="36">
        <f>SUMIFS(СВЦЭМ!$G$40:$G$783,СВЦЭМ!$A$40:$A$783,$A238,СВЦЭМ!$B$40:$B$783,Q$207)+'СЕТ СН'!$F$15</f>
        <v>0</v>
      </c>
      <c r="R238" s="36">
        <f>SUMIFS(СВЦЭМ!$G$40:$G$783,СВЦЭМ!$A$40:$A$783,$A238,СВЦЭМ!$B$40:$B$783,R$207)+'СЕТ СН'!$F$15</f>
        <v>0</v>
      </c>
      <c r="S238" s="36">
        <f>SUMIFS(СВЦЭМ!$G$40:$G$783,СВЦЭМ!$A$40:$A$783,$A238,СВЦЭМ!$B$40:$B$783,S$207)+'СЕТ СН'!$F$15</f>
        <v>0</v>
      </c>
      <c r="T238" s="36">
        <f>SUMIFS(СВЦЭМ!$G$40:$G$783,СВЦЭМ!$A$40:$A$783,$A238,СВЦЭМ!$B$40:$B$783,T$207)+'СЕТ СН'!$F$15</f>
        <v>0</v>
      </c>
      <c r="U238" s="36">
        <f>SUMIFS(СВЦЭМ!$G$40:$G$783,СВЦЭМ!$A$40:$A$783,$A238,СВЦЭМ!$B$40:$B$783,U$207)+'СЕТ СН'!$F$15</f>
        <v>0</v>
      </c>
      <c r="V238" s="36">
        <f>SUMIFS(СВЦЭМ!$G$40:$G$783,СВЦЭМ!$A$40:$A$783,$A238,СВЦЭМ!$B$40:$B$783,V$207)+'СЕТ СН'!$F$15</f>
        <v>0</v>
      </c>
      <c r="W238" s="36">
        <f>SUMIFS(СВЦЭМ!$G$40:$G$783,СВЦЭМ!$A$40:$A$783,$A238,СВЦЭМ!$B$40:$B$783,W$207)+'СЕТ СН'!$F$15</f>
        <v>0</v>
      </c>
      <c r="X238" s="36">
        <f>SUMIFS(СВЦЭМ!$G$40:$G$783,СВЦЭМ!$A$40:$A$783,$A238,СВЦЭМ!$B$40:$B$783,X$207)+'СЕТ СН'!$F$15</f>
        <v>0</v>
      </c>
      <c r="Y238" s="36">
        <f>SUMIFS(СВЦЭМ!$G$40:$G$783,СВЦЭМ!$A$40:$A$783,$A238,СВЦЭМ!$B$40:$B$783,Y$207)+'СЕТ СН'!$F$15</f>
        <v>0</v>
      </c>
    </row>
    <row r="239" spans="1:25" ht="15.75" hidden="1" x14ac:dyDescent="0.2">
      <c r="A239" s="39"/>
      <c r="B239" s="39"/>
      <c r="C239" s="39"/>
      <c r="D239" s="39"/>
      <c r="E239" s="39"/>
      <c r="F239" s="39"/>
      <c r="G239" s="39"/>
      <c r="H239" s="39"/>
      <c r="I239" s="39"/>
      <c r="J239" s="39"/>
      <c r="K239" s="39"/>
      <c r="L239" s="39"/>
      <c r="M239" s="39"/>
      <c r="N239" s="39"/>
      <c r="O239" s="39"/>
      <c r="P239" s="39"/>
      <c r="Q239" s="39"/>
      <c r="R239" s="39"/>
      <c r="S239" s="39"/>
      <c r="T239" s="39"/>
      <c r="U239" s="39"/>
      <c r="V239" s="39"/>
      <c r="W239" s="39"/>
      <c r="X239" s="39"/>
      <c r="Y239" s="39"/>
    </row>
    <row r="240" spans="1:25" ht="12.75" hidden="1" customHeight="1" x14ac:dyDescent="0.2">
      <c r="A240" s="137" t="s">
        <v>7</v>
      </c>
      <c r="B240" s="131" t="s">
        <v>117</v>
      </c>
      <c r="C240" s="132"/>
      <c r="D240" s="132"/>
      <c r="E240" s="132"/>
      <c r="F240" s="132"/>
      <c r="G240" s="132"/>
      <c r="H240" s="132"/>
      <c r="I240" s="132"/>
      <c r="J240" s="132"/>
      <c r="K240" s="132"/>
      <c r="L240" s="132"/>
      <c r="M240" s="132"/>
      <c r="N240" s="132"/>
      <c r="O240" s="132"/>
      <c r="P240" s="132"/>
      <c r="Q240" s="132"/>
      <c r="R240" s="132"/>
      <c r="S240" s="132"/>
      <c r="T240" s="132"/>
      <c r="U240" s="132"/>
      <c r="V240" s="132"/>
      <c r="W240" s="132"/>
      <c r="X240" s="132"/>
      <c r="Y240" s="133"/>
    </row>
    <row r="241" spans="1:27" ht="12.75" hidden="1" customHeight="1" x14ac:dyDescent="0.2">
      <c r="A241" s="138"/>
      <c r="B241" s="134"/>
      <c r="C241" s="135"/>
      <c r="D241" s="135"/>
      <c r="E241" s="135"/>
      <c r="F241" s="135"/>
      <c r="G241" s="135"/>
      <c r="H241" s="135"/>
      <c r="I241" s="135"/>
      <c r="J241" s="135"/>
      <c r="K241" s="135"/>
      <c r="L241" s="135"/>
      <c r="M241" s="135"/>
      <c r="N241" s="135"/>
      <c r="O241" s="135"/>
      <c r="P241" s="135"/>
      <c r="Q241" s="135"/>
      <c r="R241" s="135"/>
      <c r="S241" s="135"/>
      <c r="T241" s="135"/>
      <c r="U241" s="135"/>
      <c r="V241" s="135"/>
      <c r="W241" s="135"/>
      <c r="X241" s="135"/>
      <c r="Y241" s="136"/>
    </row>
    <row r="242" spans="1:27" s="46" customFormat="1" ht="12.75" hidden="1" customHeight="1" x14ac:dyDescent="0.2">
      <c r="A242" s="139"/>
      <c r="B242" s="34">
        <v>1</v>
      </c>
      <c r="C242" s="34">
        <v>2</v>
      </c>
      <c r="D242" s="34">
        <v>3</v>
      </c>
      <c r="E242" s="34">
        <v>4</v>
      </c>
      <c r="F242" s="34">
        <v>5</v>
      </c>
      <c r="G242" s="34">
        <v>6</v>
      </c>
      <c r="H242" s="34">
        <v>7</v>
      </c>
      <c r="I242" s="34">
        <v>8</v>
      </c>
      <c r="J242" s="34">
        <v>9</v>
      </c>
      <c r="K242" s="34">
        <v>10</v>
      </c>
      <c r="L242" s="34">
        <v>11</v>
      </c>
      <c r="M242" s="34">
        <v>12</v>
      </c>
      <c r="N242" s="34">
        <v>13</v>
      </c>
      <c r="O242" s="34">
        <v>14</v>
      </c>
      <c r="P242" s="34">
        <v>15</v>
      </c>
      <c r="Q242" s="34">
        <v>16</v>
      </c>
      <c r="R242" s="34">
        <v>17</v>
      </c>
      <c r="S242" s="34">
        <v>18</v>
      </c>
      <c r="T242" s="34">
        <v>19</v>
      </c>
      <c r="U242" s="34">
        <v>20</v>
      </c>
      <c r="V242" s="34">
        <v>21</v>
      </c>
      <c r="W242" s="34">
        <v>22</v>
      </c>
      <c r="X242" s="34">
        <v>23</v>
      </c>
      <c r="Y242" s="34">
        <v>24</v>
      </c>
    </row>
    <row r="243" spans="1:27" ht="15.75" hidden="1" customHeight="1" x14ac:dyDescent="0.2">
      <c r="A243" s="35" t="str">
        <f>A208</f>
        <v>01.02.2023</v>
      </c>
      <c r="B243" s="36">
        <f>SUMIFS(СВЦЭМ!$H$40:$H$783,СВЦЭМ!$A$40:$A$783,$A243,СВЦЭМ!$B$40:$B$783,B$242)+'СЕТ СН'!$F$15</f>
        <v>0</v>
      </c>
      <c r="C243" s="36">
        <f>SUMIFS(СВЦЭМ!$H$40:$H$783,СВЦЭМ!$A$40:$A$783,$A243,СВЦЭМ!$B$40:$B$783,C$242)+'СЕТ СН'!$F$15</f>
        <v>0</v>
      </c>
      <c r="D243" s="36">
        <f>SUMIFS(СВЦЭМ!$H$40:$H$783,СВЦЭМ!$A$40:$A$783,$A243,СВЦЭМ!$B$40:$B$783,D$242)+'СЕТ СН'!$F$15</f>
        <v>0</v>
      </c>
      <c r="E243" s="36">
        <f>SUMIFS(СВЦЭМ!$H$40:$H$783,СВЦЭМ!$A$40:$A$783,$A243,СВЦЭМ!$B$40:$B$783,E$242)+'СЕТ СН'!$F$15</f>
        <v>0</v>
      </c>
      <c r="F243" s="36">
        <f>SUMIFS(СВЦЭМ!$H$40:$H$783,СВЦЭМ!$A$40:$A$783,$A243,СВЦЭМ!$B$40:$B$783,F$242)+'СЕТ СН'!$F$15</f>
        <v>0</v>
      </c>
      <c r="G243" s="36">
        <f>SUMIFS(СВЦЭМ!$H$40:$H$783,СВЦЭМ!$A$40:$A$783,$A243,СВЦЭМ!$B$40:$B$783,G$242)+'СЕТ СН'!$F$15</f>
        <v>0</v>
      </c>
      <c r="H243" s="36">
        <f>SUMIFS(СВЦЭМ!$H$40:$H$783,СВЦЭМ!$A$40:$A$783,$A243,СВЦЭМ!$B$40:$B$783,H$242)+'СЕТ СН'!$F$15</f>
        <v>0</v>
      </c>
      <c r="I243" s="36">
        <f>SUMIFS(СВЦЭМ!$H$40:$H$783,СВЦЭМ!$A$40:$A$783,$A243,СВЦЭМ!$B$40:$B$783,I$242)+'СЕТ СН'!$F$15</f>
        <v>0</v>
      </c>
      <c r="J243" s="36">
        <f>SUMIFS(СВЦЭМ!$H$40:$H$783,СВЦЭМ!$A$40:$A$783,$A243,СВЦЭМ!$B$40:$B$783,J$242)+'СЕТ СН'!$F$15</f>
        <v>0</v>
      </c>
      <c r="K243" s="36">
        <f>SUMIFS(СВЦЭМ!$H$40:$H$783,СВЦЭМ!$A$40:$A$783,$A243,СВЦЭМ!$B$40:$B$783,K$242)+'СЕТ СН'!$F$15</f>
        <v>0</v>
      </c>
      <c r="L243" s="36">
        <f>SUMIFS(СВЦЭМ!$H$40:$H$783,СВЦЭМ!$A$40:$A$783,$A243,СВЦЭМ!$B$40:$B$783,L$242)+'СЕТ СН'!$F$15</f>
        <v>0</v>
      </c>
      <c r="M243" s="36">
        <f>SUMIFS(СВЦЭМ!$H$40:$H$783,СВЦЭМ!$A$40:$A$783,$A243,СВЦЭМ!$B$40:$B$783,M$242)+'СЕТ СН'!$F$15</f>
        <v>0</v>
      </c>
      <c r="N243" s="36">
        <f>SUMIFS(СВЦЭМ!$H$40:$H$783,СВЦЭМ!$A$40:$A$783,$A243,СВЦЭМ!$B$40:$B$783,N$242)+'СЕТ СН'!$F$15</f>
        <v>0</v>
      </c>
      <c r="O243" s="36">
        <f>SUMIFS(СВЦЭМ!$H$40:$H$783,СВЦЭМ!$A$40:$A$783,$A243,СВЦЭМ!$B$40:$B$783,O$242)+'СЕТ СН'!$F$15</f>
        <v>0</v>
      </c>
      <c r="P243" s="36">
        <f>SUMIFS(СВЦЭМ!$H$40:$H$783,СВЦЭМ!$A$40:$A$783,$A243,СВЦЭМ!$B$40:$B$783,P$242)+'СЕТ СН'!$F$15</f>
        <v>0</v>
      </c>
      <c r="Q243" s="36">
        <f>SUMIFS(СВЦЭМ!$H$40:$H$783,СВЦЭМ!$A$40:$A$783,$A243,СВЦЭМ!$B$40:$B$783,Q$242)+'СЕТ СН'!$F$15</f>
        <v>0</v>
      </c>
      <c r="R243" s="36">
        <f>SUMIFS(СВЦЭМ!$H$40:$H$783,СВЦЭМ!$A$40:$A$783,$A243,СВЦЭМ!$B$40:$B$783,R$242)+'СЕТ СН'!$F$15</f>
        <v>0</v>
      </c>
      <c r="S243" s="36">
        <f>SUMIFS(СВЦЭМ!$H$40:$H$783,СВЦЭМ!$A$40:$A$783,$A243,СВЦЭМ!$B$40:$B$783,S$242)+'СЕТ СН'!$F$15</f>
        <v>0</v>
      </c>
      <c r="T243" s="36">
        <f>SUMIFS(СВЦЭМ!$H$40:$H$783,СВЦЭМ!$A$40:$A$783,$A243,СВЦЭМ!$B$40:$B$783,T$242)+'СЕТ СН'!$F$15</f>
        <v>0</v>
      </c>
      <c r="U243" s="36">
        <f>SUMIFS(СВЦЭМ!$H$40:$H$783,СВЦЭМ!$A$40:$A$783,$A243,СВЦЭМ!$B$40:$B$783,U$242)+'СЕТ СН'!$F$15</f>
        <v>0</v>
      </c>
      <c r="V243" s="36">
        <f>SUMIFS(СВЦЭМ!$H$40:$H$783,СВЦЭМ!$A$40:$A$783,$A243,СВЦЭМ!$B$40:$B$783,V$242)+'СЕТ СН'!$F$15</f>
        <v>0</v>
      </c>
      <c r="W243" s="36">
        <f>SUMIFS(СВЦЭМ!$H$40:$H$783,СВЦЭМ!$A$40:$A$783,$A243,СВЦЭМ!$B$40:$B$783,W$242)+'СЕТ СН'!$F$15</f>
        <v>0</v>
      </c>
      <c r="X243" s="36">
        <f>SUMIFS(СВЦЭМ!$H$40:$H$783,СВЦЭМ!$A$40:$A$783,$A243,СВЦЭМ!$B$40:$B$783,X$242)+'СЕТ СН'!$F$15</f>
        <v>0</v>
      </c>
      <c r="Y243" s="36">
        <f>SUMIFS(СВЦЭМ!$H$40:$H$783,СВЦЭМ!$A$40:$A$783,$A243,СВЦЭМ!$B$40:$B$783,Y$242)+'СЕТ СН'!$F$15</f>
        <v>0</v>
      </c>
      <c r="AA243" s="45"/>
    </row>
    <row r="244" spans="1:27" ht="15.75" hidden="1" x14ac:dyDescent="0.2">
      <c r="A244" s="35">
        <f>A243+1</f>
        <v>44959</v>
      </c>
      <c r="B244" s="36">
        <f>SUMIFS(СВЦЭМ!$H$40:$H$783,СВЦЭМ!$A$40:$A$783,$A244,СВЦЭМ!$B$40:$B$783,B$242)+'СЕТ СН'!$F$15</f>
        <v>0</v>
      </c>
      <c r="C244" s="36">
        <f>SUMIFS(СВЦЭМ!$H$40:$H$783,СВЦЭМ!$A$40:$A$783,$A244,СВЦЭМ!$B$40:$B$783,C$242)+'СЕТ СН'!$F$15</f>
        <v>0</v>
      </c>
      <c r="D244" s="36">
        <f>SUMIFS(СВЦЭМ!$H$40:$H$783,СВЦЭМ!$A$40:$A$783,$A244,СВЦЭМ!$B$40:$B$783,D$242)+'СЕТ СН'!$F$15</f>
        <v>0</v>
      </c>
      <c r="E244" s="36">
        <f>SUMIFS(СВЦЭМ!$H$40:$H$783,СВЦЭМ!$A$40:$A$783,$A244,СВЦЭМ!$B$40:$B$783,E$242)+'СЕТ СН'!$F$15</f>
        <v>0</v>
      </c>
      <c r="F244" s="36">
        <f>SUMIFS(СВЦЭМ!$H$40:$H$783,СВЦЭМ!$A$40:$A$783,$A244,СВЦЭМ!$B$40:$B$783,F$242)+'СЕТ СН'!$F$15</f>
        <v>0</v>
      </c>
      <c r="G244" s="36">
        <f>SUMIFS(СВЦЭМ!$H$40:$H$783,СВЦЭМ!$A$40:$A$783,$A244,СВЦЭМ!$B$40:$B$783,G$242)+'СЕТ СН'!$F$15</f>
        <v>0</v>
      </c>
      <c r="H244" s="36">
        <f>SUMIFS(СВЦЭМ!$H$40:$H$783,СВЦЭМ!$A$40:$A$783,$A244,СВЦЭМ!$B$40:$B$783,H$242)+'СЕТ СН'!$F$15</f>
        <v>0</v>
      </c>
      <c r="I244" s="36">
        <f>SUMIFS(СВЦЭМ!$H$40:$H$783,СВЦЭМ!$A$40:$A$783,$A244,СВЦЭМ!$B$40:$B$783,I$242)+'СЕТ СН'!$F$15</f>
        <v>0</v>
      </c>
      <c r="J244" s="36">
        <f>SUMIFS(СВЦЭМ!$H$40:$H$783,СВЦЭМ!$A$40:$A$783,$A244,СВЦЭМ!$B$40:$B$783,J$242)+'СЕТ СН'!$F$15</f>
        <v>0</v>
      </c>
      <c r="K244" s="36">
        <f>SUMIFS(СВЦЭМ!$H$40:$H$783,СВЦЭМ!$A$40:$A$783,$A244,СВЦЭМ!$B$40:$B$783,K$242)+'СЕТ СН'!$F$15</f>
        <v>0</v>
      </c>
      <c r="L244" s="36">
        <f>SUMIFS(СВЦЭМ!$H$40:$H$783,СВЦЭМ!$A$40:$A$783,$A244,СВЦЭМ!$B$40:$B$783,L$242)+'СЕТ СН'!$F$15</f>
        <v>0</v>
      </c>
      <c r="M244" s="36">
        <f>SUMIFS(СВЦЭМ!$H$40:$H$783,СВЦЭМ!$A$40:$A$783,$A244,СВЦЭМ!$B$40:$B$783,M$242)+'СЕТ СН'!$F$15</f>
        <v>0</v>
      </c>
      <c r="N244" s="36">
        <f>SUMIFS(СВЦЭМ!$H$40:$H$783,СВЦЭМ!$A$40:$A$783,$A244,СВЦЭМ!$B$40:$B$783,N$242)+'СЕТ СН'!$F$15</f>
        <v>0</v>
      </c>
      <c r="O244" s="36">
        <f>SUMIFS(СВЦЭМ!$H$40:$H$783,СВЦЭМ!$A$40:$A$783,$A244,СВЦЭМ!$B$40:$B$783,O$242)+'СЕТ СН'!$F$15</f>
        <v>0</v>
      </c>
      <c r="P244" s="36">
        <f>SUMIFS(СВЦЭМ!$H$40:$H$783,СВЦЭМ!$A$40:$A$783,$A244,СВЦЭМ!$B$40:$B$783,P$242)+'СЕТ СН'!$F$15</f>
        <v>0</v>
      </c>
      <c r="Q244" s="36">
        <f>SUMIFS(СВЦЭМ!$H$40:$H$783,СВЦЭМ!$A$40:$A$783,$A244,СВЦЭМ!$B$40:$B$783,Q$242)+'СЕТ СН'!$F$15</f>
        <v>0</v>
      </c>
      <c r="R244" s="36">
        <f>SUMIFS(СВЦЭМ!$H$40:$H$783,СВЦЭМ!$A$40:$A$783,$A244,СВЦЭМ!$B$40:$B$783,R$242)+'СЕТ СН'!$F$15</f>
        <v>0</v>
      </c>
      <c r="S244" s="36">
        <f>SUMIFS(СВЦЭМ!$H$40:$H$783,СВЦЭМ!$A$40:$A$783,$A244,СВЦЭМ!$B$40:$B$783,S$242)+'СЕТ СН'!$F$15</f>
        <v>0</v>
      </c>
      <c r="T244" s="36">
        <f>SUMIFS(СВЦЭМ!$H$40:$H$783,СВЦЭМ!$A$40:$A$783,$A244,СВЦЭМ!$B$40:$B$783,T$242)+'СЕТ СН'!$F$15</f>
        <v>0</v>
      </c>
      <c r="U244" s="36">
        <f>SUMIFS(СВЦЭМ!$H$40:$H$783,СВЦЭМ!$A$40:$A$783,$A244,СВЦЭМ!$B$40:$B$783,U$242)+'СЕТ СН'!$F$15</f>
        <v>0</v>
      </c>
      <c r="V244" s="36">
        <f>SUMIFS(СВЦЭМ!$H$40:$H$783,СВЦЭМ!$A$40:$A$783,$A244,СВЦЭМ!$B$40:$B$783,V$242)+'СЕТ СН'!$F$15</f>
        <v>0</v>
      </c>
      <c r="W244" s="36">
        <f>SUMIFS(СВЦЭМ!$H$40:$H$783,СВЦЭМ!$A$40:$A$783,$A244,СВЦЭМ!$B$40:$B$783,W$242)+'СЕТ СН'!$F$15</f>
        <v>0</v>
      </c>
      <c r="X244" s="36">
        <f>SUMIFS(СВЦЭМ!$H$40:$H$783,СВЦЭМ!$A$40:$A$783,$A244,СВЦЭМ!$B$40:$B$783,X$242)+'СЕТ СН'!$F$15</f>
        <v>0</v>
      </c>
      <c r="Y244" s="36">
        <f>SUMIFS(СВЦЭМ!$H$40:$H$783,СВЦЭМ!$A$40:$A$783,$A244,СВЦЭМ!$B$40:$B$783,Y$242)+'СЕТ СН'!$F$15</f>
        <v>0</v>
      </c>
    </row>
    <row r="245" spans="1:27" ht="15.75" hidden="1" x14ac:dyDescent="0.2">
      <c r="A245" s="35">
        <f t="shared" ref="A245:A273" si="7">A244+1</f>
        <v>44960</v>
      </c>
      <c r="B245" s="36">
        <f>SUMIFS(СВЦЭМ!$H$40:$H$783,СВЦЭМ!$A$40:$A$783,$A245,СВЦЭМ!$B$40:$B$783,B$242)+'СЕТ СН'!$F$15</f>
        <v>0</v>
      </c>
      <c r="C245" s="36">
        <f>SUMIFS(СВЦЭМ!$H$40:$H$783,СВЦЭМ!$A$40:$A$783,$A245,СВЦЭМ!$B$40:$B$783,C$242)+'СЕТ СН'!$F$15</f>
        <v>0</v>
      </c>
      <c r="D245" s="36">
        <f>SUMIFS(СВЦЭМ!$H$40:$H$783,СВЦЭМ!$A$40:$A$783,$A245,СВЦЭМ!$B$40:$B$783,D$242)+'СЕТ СН'!$F$15</f>
        <v>0</v>
      </c>
      <c r="E245" s="36">
        <f>SUMIFS(СВЦЭМ!$H$40:$H$783,СВЦЭМ!$A$40:$A$783,$A245,СВЦЭМ!$B$40:$B$783,E$242)+'СЕТ СН'!$F$15</f>
        <v>0</v>
      </c>
      <c r="F245" s="36">
        <f>SUMIFS(СВЦЭМ!$H$40:$H$783,СВЦЭМ!$A$40:$A$783,$A245,СВЦЭМ!$B$40:$B$783,F$242)+'СЕТ СН'!$F$15</f>
        <v>0</v>
      </c>
      <c r="G245" s="36">
        <f>SUMIFS(СВЦЭМ!$H$40:$H$783,СВЦЭМ!$A$40:$A$783,$A245,СВЦЭМ!$B$40:$B$783,G$242)+'СЕТ СН'!$F$15</f>
        <v>0</v>
      </c>
      <c r="H245" s="36">
        <f>SUMIFS(СВЦЭМ!$H$40:$H$783,СВЦЭМ!$A$40:$A$783,$A245,СВЦЭМ!$B$40:$B$783,H$242)+'СЕТ СН'!$F$15</f>
        <v>0</v>
      </c>
      <c r="I245" s="36">
        <f>SUMIFS(СВЦЭМ!$H$40:$H$783,СВЦЭМ!$A$40:$A$783,$A245,СВЦЭМ!$B$40:$B$783,I$242)+'СЕТ СН'!$F$15</f>
        <v>0</v>
      </c>
      <c r="J245" s="36">
        <f>SUMIFS(СВЦЭМ!$H$40:$H$783,СВЦЭМ!$A$40:$A$783,$A245,СВЦЭМ!$B$40:$B$783,J$242)+'СЕТ СН'!$F$15</f>
        <v>0</v>
      </c>
      <c r="K245" s="36">
        <f>SUMIFS(СВЦЭМ!$H$40:$H$783,СВЦЭМ!$A$40:$A$783,$A245,СВЦЭМ!$B$40:$B$783,K$242)+'СЕТ СН'!$F$15</f>
        <v>0</v>
      </c>
      <c r="L245" s="36">
        <f>SUMIFS(СВЦЭМ!$H$40:$H$783,СВЦЭМ!$A$40:$A$783,$A245,СВЦЭМ!$B$40:$B$783,L$242)+'СЕТ СН'!$F$15</f>
        <v>0</v>
      </c>
      <c r="M245" s="36">
        <f>SUMIFS(СВЦЭМ!$H$40:$H$783,СВЦЭМ!$A$40:$A$783,$A245,СВЦЭМ!$B$40:$B$783,M$242)+'СЕТ СН'!$F$15</f>
        <v>0</v>
      </c>
      <c r="N245" s="36">
        <f>SUMIFS(СВЦЭМ!$H$40:$H$783,СВЦЭМ!$A$40:$A$783,$A245,СВЦЭМ!$B$40:$B$783,N$242)+'СЕТ СН'!$F$15</f>
        <v>0</v>
      </c>
      <c r="O245" s="36">
        <f>SUMIFS(СВЦЭМ!$H$40:$H$783,СВЦЭМ!$A$40:$A$783,$A245,СВЦЭМ!$B$40:$B$783,O$242)+'СЕТ СН'!$F$15</f>
        <v>0</v>
      </c>
      <c r="P245" s="36">
        <f>SUMIFS(СВЦЭМ!$H$40:$H$783,СВЦЭМ!$A$40:$A$783,$A245,СВЦЭМ!$B$40:$B$783,P$242)+'СЕТ СН'!$F$15</f>
        <v>0</v>
      </c>
      <c r="Q245" s="36">
        <f>SUMIFS(СВЦЭМ!$H$40:$H$783,СВЦЭМ!$A$40:$A$783,$A245,СВЦЭМ!$B$40:$B$783,Q$242)+'СЕТ СН'!$F$15</f>
        <v>0</v>
      </c>
      <c r="R245" s="36">
        <f>SUMIFS(СВЦЭМ!$H$40:$H$783,СВЦЭМ!$A$40:$A$783,$A245,СВЦЭМ!$B$40:$B$783,R$242)+'СЕТ СН'!$F$15</f>
        <v>0</v>
      </c>
      <c r="S245" s="36">
        <f>SUMIFS(СВЦЭМ!$H$40:$H$783,СВЦЭМ!$A$40:$A$783,$A245,СВЦЭМ!$B$40:$B$783,S$242)+'СЕТ СН'!$F$15</f>
        <v>0</v>
      </c>
      <c r="T245" s="36">
        <f>SUMIFS(СВЦЭМ!$H$40:$H$783,СВЦЭМ!$A$40:$A$783,$A245,СВЦЭМ!$B$40:$B$783,T$242)+'СЕТ СН'!$F$15</f>
        <v>0</v>
      </c>
      <c r="U245" s="36">
        <f>SUMIFS(СВЦЭМ!$H$40:$H$783,СВЦЭМ!$A$40:$A$783,$A245,СВЦЭМ!$B$40:$B$783,U$242)+'СЕТ СН'!$F$15</f>
        <v>0</v>
      </c>
      <c r="V245" s="36">
        <f>SUMIFS(СВЦЭМ!$H$40:$H$783,СВЦЭМ!$A$40:$A$783,$A245,СВЦЭМ!$B$40:$B$783,V$242)+'СЕТ СН'!$F$15</f>
        <v>0</v>
      </c>
      <c r="W245" s="36">
        <f>SUMIFS(СВЦЭМ!$H$40:$H$783,СВЦЭМ!$A$40:$A$783,$A245,СВЦЭМ!$B$40:$B$783,W$242)+'СЕТ СН'!$F$15</f>
        <v>0</v>
      </c>
      <c r="X245" s="36">
        <f>SUMIFS(СВЦЭМ!$H$40:$H$783,СВЦЭМ!$A$40:$A$783,$A245,СВЦЭМ!$B$40:$B$783,X$242)+'СЕТ СН'!$F$15</f>
        <v>0</v>
      </c>
      <c r="Y245" s="36">
        <f>SUMIFS(СВЦЭМ!$H$40:$H$783,СВЦЭМ!$A$40:$A$783,$A245,СВЦЭМ!$B$40:$B$783,Y$242)+'СЕТ СН'!$F$15</f>
        <v>0</v>
      </c>
    </row>
    <row r="246" spans="1:27" ht="15.75" hidden="1" x14ac:dyDescent="0.2">
      <c r="A246" s="35">
        <f t="shared" si="7"/>
        <v>44961</v>
      </c>
      <c r="B246" s="36">
        <f>SUMIFS(СВЦЭМ!$H$40:$H$783,СВЦЭМ!$A$40:$A$783,$A246,СВЦЭМ!$B$40:$B$783,B$242)+'СЕТ СН'!$F$15</f>
        <v>0</v>
      </c>
      <c r="C246" s="36">
        <f>SUMIFS(СВЦЭМ!$H$40:$H$783,СВЦЭМ!$A$40:$A$783,$A246,СВЦЭМ!$B$40:$B$783,C$242)+'СЕТ СН'!$F$15</f>
        <v>0</v>
      </c>
      <c r="D246" s="36">
        <f>SUMIFS(СВЦЭМ!$H$40:$H$783,СВЦЭМ!$A$40:$A$783,$A246,СВЦЭМ!$B$40:$B$783,D$242)+'СЕТ СН'!$F$15</f>
        <v>0</v>
      </c>
      <c r="E246" s="36">
        <f>SUMIFS(СВЦЭМ!$H$40:$H$783,СВЦЭМ!$A$40:$A$783,$A246,СВЦЭМ!$B$40:$B$783,E$242)+'СЕТ СН'!$F$15</f>
        <v>0</v>
      </c>
      <c r="F246" s="36">
        <f>SUMIFS(СВЦЭМ!$H$40:$H$783,СВЦЭМ!$A$40:$A$783,$A246,СВЦЭМ!$B$40:$B$783,F$242)+'СЕТ СН'!$F$15</f>
        <v>0</v>
      </c>
      <c r="G246" s="36">
        <f>SUMIFS(СВЦЭМ!$H$40:$H$783,СВЦЭМ!$A$40:$A$783,$A246,СВЦЭМ!$B$40:$B$783,G$242)+'СЕТ СН'!$F$15</f>
        <v>0</v>
      </c>
      <c r="H246" s="36">
        <f>SUMIFS(СВЦЭМ!$H$40:$H$783,СВЦЭМ!$A$40:$A$783,$A246,СВЦЭМ!$B$40:$B$783,H$242)+'СЕТ СН'!$F$15</f>
        <v>0</v>
      </c>
      <c r="I246" s="36">
        <f>SUMIFS(СВЦЭМ!$H$40:$H$783,СВЦЭМ!$A$40:$A$783,$A246,СВЦЭМ!$B$40:$B$783,I$242)+'СЕТ СН'!$F$15</f>
        <v>0</v>
      </c>
      <c r="J246" s="36">
        <f>SUMIFS(СВЦЭМ!$H$40:$H$783,СВЦЭМ!$A$40:$A$783,$A246,СВЦЭМ!$B$40:$B$783,J$242)+'СЕТ СН'!$F$15</f>
        <v>0</v>
      </c>
      <c r="K246" s="36">
        <f>SUMIFS(СВЦЭМ!$H$40:$H$783,СВЦЭМ!$A$40:$A$783,$A246,СВЦЭМ!$B$40:$B$783,K$242)+'СЕТ СН'!$F$15</f>
        <v>0</v>
      </c>
      <c r="L246" s="36">
        <f>SUMIFS(СВЦЭМ!$H$40:$H$783,СВЦЭМ!$A$40:$A$783,$A246,СВЦЭМ!$B$40:$B$783,L$242)+'СЕТ СН'!$F$15</f>
        <v>0</v>
      </c>
      <c r="M246" s="36">
        <f>SUMIFS(СВЦЭМ!$H$40:$H$783,СВЦЭМ!$A$40:$A$783,$A246,СВЦЭМ!$B$40:$B$783,M$242)+'СЕТ СН'!$F$15</f>
        <v>0</v>
      </c>
      <c r="N246" s="36">
        <f>SUMIFS(СВЦЭМ!$H$40:$H$783,СВЦЭМ!$A$40:$A$783,$A246,СВЦЭМ!$B$40:$B$783,N$242)+'СЕТ СН'!$F$15</f>
        <v>0</v>
      </c>
      <c r="O246" s="36">
        <f>SUMIFS(СВЦЭМ!$H$40:$H$783,СВЦЭМ!$A$40:$A$783,$A246,СВЦЭМ!$B$40:$B$783,O$242)+'СЕТ СН'!$F$15</f>
        <v>0</v>
      </c>
      <c r="P246" s="36">
        <f>SUMIFS(СВЦЭМ!$H$40:$H$783,СВЦЭМ!$A$40:$A$783,$A246,СВЦЭМ!$B$40:$B$783,P$242)+'СЕТ СН'!$F$15</f>
        <v>0</v>
      </c>
      <c r="Q246" s="36">
        <f>SUMIFS(СВЦЭМ!$H$40:$H$783,СВЦЭМ!$A$40:$A$783,$A246,СВЦЭМ!$B$40:$B$783,Q$242)+'СЕТ СН'!$F$15</f>
        <v>0</v>
      </c>
      <c r="R246" s="36">
        <f>SUMIFS(СВЦЭМ!$H$40:$H$783,СВЦЭМ!$A$40:$A$783,$A246,СВЦЭМ!$B$40:$B$783,R$242)+'СЕТ СН'!$F$15</f>
        <v>0</v>
      </c>
      <c r="S246" s="36">
        <f>SUMIFS(СВЦЭМ!$H$40:$H$783,СВЦЭМ!$A$40:$A$783,$A246,СВЦЭМ!$B$40:$B$783,S$242)+'СЕТ СН'!$F$15</f>
        <v>0</v>
      </c>
      <c r="T246" s="36">
        <f>SUMIFS(СВЦЭМ!$H$40:$H$783,СВЦЭМ!$A$40:$A$783,$A246,СВЦЭМ!$B$40:$B$783,T$242)+'СЕТ СН'!$F$15</f>
        <v>0</v>
      </c>
      <c r="U246" s="36">
        <f>SUMIFS(СВЦЭМ!$H$40:$H$783,СВЦЭМ!$A$40:$A$783,$A246,СВЦЭМ!$B$40:$B$783,U$242)+'СЕТ СН'!$F$15</f>
        <v>0</v>
      </c>
      <c r="V246" s="36">
        <f>SUMIFS(СВЦЭМ!$H$40:$H$783,СВЦЭМ!$A$40:$A$783,$A246,СВЦЭМ!$B$40:$B$783,V$242)+'СЕТ СН'!$F$15</f>
        <v>0</v>
      </c>
      <c r="W246" s="36">
        <f>SUMIFS(СВЦЭМ!$H$40:$H$783,СВЦЭМ!$A$40:$A$783,$A246,СВЦЭМ!$B$40:$B$783,W$242)+'СЕТ СН'!$F$15</f>
        <v>0</v>
      </c>
      <c r="X246" s="36">
        <f>SUMIFS(СВЦЭМ!$H$40:$H$783,СВЦЭМ!$A$40:$A$783,$A246,СВЦЭМ!$B$40:$B$783,X$242)+'СЕТ СН'!$F$15</f>
        <v>0</v>
      </c>
      <c r="Y246" s="36">
        <f>SUMIFS(СВЦЭМ!$H$40:$H$783,СВЦЭМ!$A$40:$A$783,$A246,СВЦЭМ!$B$40:$B$783,Y$242)+'СЕТ СН'!$F$15</f>
        <v>0</v>
      </c>
    </row>
    <row r="247" spans="1:27" ht="15.75" hidden="1" x14ac:dyDescent="0.2">
      <c r="A247" s="35">
        <f t="shared" si="7"/>
        <v>44962</v>
      </c>
      <c r="B247" s="36">
        <f>SUMIFS(СВЦЭМ!$H$40:$H$783,СВЦЭМ!$A$40:$A$783,$A247,СВЦЭМ!$B$40:$B$783,B$242)+'СЕТ СН'!$F$15</f>
        <v>0</v>
      </c>
      <c r="C247" s="36">
        <f>SUMIFS(СВЦЭМ!$H$40:$H$783,СВЦЭМ!$A$40:$A$783,$A247,СВЦЭМ!$B$40:$B$783,C$242)+'СЕТ СН'!$F$15</f>
        <v>0</v>
      </c>
      <c r="D247" s="36">
        <f>SUMIFS(СВЦЭМ!$H$40:$H$783,СВЦЭМ!$A$40:$A$783,$A247,СВЦЭМ!$B$40:$B$783,D$242)+'СЕТ СН'!$F$15</f>
        <v>0</v>
      </c>
      <c r="E247" s="36">
        <f>SUMIFS(СВЦЭМ!$H$40:$H$783,СВЦЭМ!$A$40:$A$783,$A247,СВЦЭМ!$B$40:$B$783,E$242)+'СЕТ СН'!$F$15</f>
        <v>0</v>
      </c>
      <c r="F247" s="36">
        <f>SUMIFS(СВЦЭМ!$H$40:$H$783,СВЦЭМ!$A$40:$A$783,$A247,СВЦЭМ!$B$40:$B$783,F$242)+'СЕТ СН'!$F$15</f>
        <v>0</v>
      </c>
      <c r="G247" s="36">
        <f>SUMIFS(СВЦЭМ!$H$40:$H$783,СВЦЭМ!$A$40:$A$783,$A247,СВЦЭМ!$B$40:$B$783,G$242)+'СЕТ СН'!$F$15</f>
        <v>0</v>
      </c>
      <c r="H247" s="36">
        <f>SUMIFS(СВЦЭМ!$H$40:$H$783,СВЦЭМ!$A$40:$A$783,$A247,СВЦЭМ!$B$40:$B$783,H$242)+'СЕТ СН'!$F$15</f>
        <v>0</v>
      </c>
      <c r="I247" s="36">
        <f>SUMIFS(СВЦЭМ!$H$40:$H$783,СВЦЭМ!$A$40:$A$783,$A247,СВЦЭМ!$B$40:$B$783,I$242)+'СЕТ СН'!$F$15</f>
        <v>0</v>
      </c>
      <c r="J247" s="36">
        <f>SUMIFS(СВЦЭМ!$H$40:$H$783,СВЦЭМ!$A$40:$A$783,$A247,СВЦЭМ!$B$40:$B$783,J$242)+'СЕТ СН'!$F$15</f>
        <v>0</v>
      </c>
      <c r="K247" s="36">
        <f>SUMIFS(СВЦЭМ!$H$40:$H$783,СВЦЭМ!$A$40:$A$783,$A247,СВЦЭМ!$B$40:$B$783,K$242)+'СЕТ СН'!$F$15</f>
        <v>0</v>
      </c>
      <c r="L247" s="36">
        <f>SUMIFS(СВЦЭМ!$H$40:$H$783,СВЦЭМ!$A$40:$A$783,$A247,СВЦЭМ!$B$40:$B$783,L$242)+'СЕТ СН'!$F$15</f>
        <v>0</v>
      </c>
      <c r="M247" s="36">
        <f>SUMIFS(СВЦЭМ!$H$40:$H$783,СВЦЭМ!$A$40:$A$783,$A247,СВЦЭМ!$B$40:$B$783,M$242)+'СЕТ СН'!$F$15</f>
        <v>0</v>
      </c>
      <c r="N247" s="36">
        <f>SUMIFS(СВЦЭМ!$H$40:$H$783,СВЦЭМ!$A$40:$A$783,$A247,СВЦЭМ!$B$40:$B$783,N$242)+'СЕТ СН'!$F$15</f>
        <v>0</v>
      </c>
      <c r="O247" s="36">
        <f>SUMIFS(СВЦЭМ!$H$40:$H$783,СВЦЭМ!$A$40:$A$783,$A247,СВЦЭМ!$B$40:$B$783,O$242)+'СЕТ СН'!$F$15</f>
        <v>0</v>
      </c>
      <c r="P247" s="36">
        <f>SUMIFS(СВЦЭМ!$H$40:$H$783,СВЦЭМ!$A$40:$A$783,$A247,СВЦЭМ!$B$40:$B$783,P$242)+'СЕТ СН'!$F$15</f>
        <v>0</v>
      </c>
      <c r="Q247" s="36">
        <f>SUMIFS(СВЦЭМ!$H$40:$H$783,СВЦЭМ!$A$40:$A$783,$A247,СВЦЭМ!$B$40:$B$783,Q$242)+'СЕТ СН'!$F$15</f>
        <v>0</v>
      </c>
      <c r="R247" s="36">
        <f>SUMIFS(СВЦЭМ!$H$40:$H$783,СВЦЭМ!$A$40:$A$783,$A247,СВЦЭМ!$B$40:$B$783,R$242)+'СЕТ СН'!$F$15</f>
        <v>0</v>
      </c>
      <c r="S247" s="36">
        <f>SUMIFS(СВЦЭМ!$H$40:$H$783,СВЦЭМ!$A$40:$A$783,$A247,СВЦЭМ!$B$40:$B$783,S$242)+'СЕТ СН'!$F$15</f>
        <v>0</v>
      </c>
      <c r="T247" s="36">
        <f>SUMIFS(СВЦЭМ!$H$40:$H$783,СВЦЭМ!$A$40:$A$783,$A247,СВЦЭМ!$B$40:$B$783,T$242)+'СЕТ СН'!$F$15</f>
        <v>0</v>
      </c>
      <c r="U247" s="36">
        <f>SUMIFS(СВЦЭМ!$H$40:$H$783,СВЦЭМ!$A$40:$A$783,$A247,СВЦЭМ!$B$40:$B$783,U$242)+'СЕТ СН'!$F$15</f>
        <v>0</v>
      </c>
      <c r="V247" s="36">
        <f>SUMIFS(СВЦЭМ!$H$40:$H$783,СВЦЭМ!$A$40:$A$783,$A247,СВЦЭМ!$B$40:$B$783,V$242)+'СЕТ СН'!$F$15</f>
        <v>0</v>
      </c>
      <c r="W247" s="36">
        <f>SUMIFS(СВЦЭМ!$H$40:$H$783,СВЦЭМ!$A$40:$A$783,$A247,СВЦЭМ!$B$40:$B$783,W$242)+'СЕТ СН'!$F$15</f>
        <v>0</v>
      </c>
      <c r="X247" s="36">
        <f>SUMIFS(СВЦЭМ!$H$40:$H$783,СВЦЭМ!$A$40:$A$783,$A247,СВЦЭМ!$B$40:$B$783,X$242)+'СЕТ СН'!$F$15</f>
        <v>0</v>
      </c>
      <c r="Y247" s="36">
        <f>SUMIFS(СВЦЭМ!$H$40:$H$783,СВЦЭМ!$A$40:$A$783,$A247,СВЦЭМ!$B$40:$B$783,Y$242)+'СЕТ СН'!$F$15</f>
        <v>0</v>
      </c>
    </row>
    <row r="248" spans="1:27" ht="15.75" hidden="1" x14ac:dyDescent="0.2">
      <c r="A248" s="35">
        <f t="shared" si="7"/>
        <v>44963</v>
      </c>
      <c r="B248" s="36">
        <f>SUMIFS(СВЦЭМ!$H$40:$H$783,СВЦЭМ!$A$40:$A$783,$A248,СВЦЭМ!$B$40:$B$783,B$242)+'СЕТ СН'!$F$15</f>
        <v>0</v>
      </c>
      <c r="C248" s="36">
        <f>SUMIFS(СВЦЭМ!$H$40:$H$783,СВЦЭМ!$A$40:$A$783,$A248,СВЦЭМ!$B$40:$B$783,C$242)+'СЕТ СН'!$F$15</f>
        <v>0</v>
      </c>
      <c r="D248" s="36">
        <f>SUMIFS(СВЦЭМ!$H$40:$H$783,СВЦЭМ!$A$40:$A$783,$A248,СВЦЭМ!$B$40:$B$783,D$242)+'СЕТ СН'!$F$15</f>
        <v>0</v>
      </c>
      <c r="E248" s="36">
        <f>SUMIFS(СВЦЭМ!$H$40:$H$783,СВЦЭМ!$A$40:$A$783,$A248,СВЦЭМ!$B$40:$B$783,E$242)+'СЕТ СН'!$F$15</f>
        <v>0</v>
      </c>
      <c r="F248" s="36">
        <f>SUMIFS(СВЦЭМ!$H$40:$H$783,СВЦЭМ!$A$40:$A$783,$A248,СВЦЭМ!$B$40:$B$783,F$242)+'СЕТ СН'!$F$15</f>
        <v>0</v>
      </c>
      <c r="G248" s="36">
        <f>SUMIFS(СВЦЭМ!$H$40:$H$783,СВЦЭМ!$A$40:$A$783,$A248,СВЦЭМ!$B$40:$B$783,G$242)+'СЕТ СН'!$F$15</f>
        <v>0</v>
      </c>
      <c r="H248" s="36">
        <f>SUMIFS(СВЦЭМ!$H$40:$H$783,СВЦЭМ!$A$40:$A$783,$A248,СВЦЭМ!$B$40:$B$783,H$242)+'СЕТ СН'!$F$15</f>
        <v>0</v>
      </c>
      <c r="I248" s="36">
        <f>SUMIFS(СВЦЭМ!$H$40:$H$783,СВЦЭМ!$A$40:$A$783,$A248,СВЦЭМ!$B$40:$B$783,I$242)+'СЕТ СН'!$F$15</f>
        <v>0</v>
      </c>
      <c r="J248" s="36">
        <f>SUMIFS(СВЦЭМ!$H$40:$H$783,СВЦЭМ!$A$40:$A$783,$A248,СВЦЭМ!$B$40:$B$783,J$242)+'СЕТ СН'!$F$15</f>
        <v>0</v>
      </c>
      <c r="K248" s="36">
        <f>SUMIFS(СВЦЭМ!$H$40:$H$783,СВЦЭМ!$A$40:$A$783,$A248,СВЦЭМ!$B$40:$B$783,K$242)+'СЕТ СН'!$F$15</f>
        <v>0</v>
      </c>
      <c r="L248" s="36">
        <f>SUMIFS(СВЦЭМ!$H$40:$H$783,СВЦЭМ!$A$40:$A$783,$A248,СВЦЭМ!$B$40:$B$783,L$242)+'СЕТ СН'!$F$15</f>
        <v>0</v>
      </c>
      <c r="M248" s="36">
        <f>SUMIFS(СВЦЭМ!$H$40:$H$783,СВЦЭМ!$A$40:$A$783,$A248,СВЦЭМ!$B$40:$B$783,M$242)+'СЕТ СН'!$F$15</f>
        <v>0</v>
      </c>
      <c r="N248" s="36">
        <f>SUMIFS(СВЦЭМ!$H$40:$H$783,СВЦЭМ!$A$40:$A$783,$A248,СВЦЭМ!$B$40:$B$783,N$242)+'СЕТ СН'!$F$15</f>
        <v>0</v>
      </c>
      <c r="O248" s="36">
        <f>SUMIFS(СВЦЭМ!$H$40:$H$783,СВЦЭМ!$A$40:$A$783,$A248,СВЦЭМ!$B$40:$B$783,O$242)+'СЕТ СН'!$F$15</f>
        <v>0</v>
      </c>
      <c r="P248" s="36">
        <f>SUMIFS(СВЦЭМ!$H$40:$H$783,СВЦЭМ!$A$40:$A$783,$A248,СВЦЭМ!$B$40:$B$783,P$242)+'СЕТ СН'!$F$15</f>
        <v>0</v>
      </c>
      <c r="Q248" s="36">
        <f>SUMIFS(СВЦЭМ!$H$40:$H$783,СВЦЭМ!$A$40:$A$783,$A248,СВЦЭМ!$B$40:$B$783,Q$242)+'СЕТ СН'!$F$15</f>
        <v>0</v>
      </c>
      <c r="R248" s="36">
        <f>SUMIFS(СВЦЭМ!$H$40:$H$783,СВЦЭМ!$A$40:$A$783,$A248,СВЦЭМ!$B$40:$B$783,R$242)+'СЕТ СН'!$F$15</f>
        <v>0</v>
      </c>
      <c r="S248" s="36">
        <f>SUMIFS(СВЦЭМ!$H$40:$H$783,СВЦЭМ!$A$40:$A$783,$A248,СВЦЭМ!$B$40:$B$783,S$242)+'СЕТ СН'!$F$15</f>
        <v>0</v>
      </c>
      <c r="T248" s="36">
        <f>SUMIFS(СВЦЭМ!$H$40:$H$783,СВЦЭМ!$A$40:$A$783,$A248,СВЦЭМ!$B$40:$B$783,T$242)+'СЕТ СН'!$F$15</f>
        <v>0</v>
      </c>
      <c r="U248" s="36">
        <f>SUMIFS(СВЦЭМ!$H$40:$H$783,СВЦЭМ!$A$40:$A$783,$A248,СВЦЭМ!$B$40:$B$783,U$242)+'СЕТ СН'!$F$15</f>
        <v>0</v>
      </c>
      <c r="V248" s="36">
        <f>SUMIFS(СВЦЭМ!$H$40:$H$783,СВЦЭМ!$A$40:$A$783,$A248,СВЦЭМ!$B$40:$B$783,V$242)+'СЕТ СН'!$F$15</f>
        <v>0</v>
      </c>
      <c r="W248" s="36">
        <f>SUMIFS(СВЦЭМ!$H$40:$H$783,СВЦЭМ!$A$40:$A$783,$A248,СВЦЭМ!$B$40:$B$783,W$242)+'СЕТ СН'!$F$15</f>
        <v>0</v>
      </c>
      <c r="X248" s="36">
        <f>SUMIFS(СВЦЭМ!$H$40:$H$783,СВЦЭМ!$A$40:$A$783,$A248,СВЦЭМ!$B$40:$B$783,X$242)+'СЕТ СН'!$F$15</f>
        <v>0</v>
      </c>
      <c r="Y248" s="36">
        <f>SUMIFS(СВЦЭМ!$H$40:$H$783,СВЦЭМ!$A$40:$A$783,$A248,СВЦЭМ!$B$40:$B$783,Y$242)+'СЕТ СН'!$F$15</f>
        <v>0</v>
      </c>
    </row>
    <row r="249" spans="1:27" ht="15.75" hidden="1" x14ac:dyDescent="0.2">
      <c r="A249" s="35">
        <f t="shared" si="7"/>
        <v>44964</v>
      </c>
      <c r="B249" s="36">
        <f>SUMIFS(СВЦЭМ!$H$40:$H$783,СВЦЭМ!$A$40:$A$783,$A249,СВЦЭМ!$B$40:$B$783,B$242)+'СЕТ СН'!$F$15</f>
        <v>0</v>
      </c>
      <c r="C249" s="36">
        <f>SUMIFS(СВЦЭМ!$H$40:$H$783,СВЦЭМ!$A$40:$A$783,$A249,СВЦЭМ!$B$40:$B$783,C$242)+'СЕТ СН'!$F$15</f>
        <v>0</v>
      </c>
      <c r="D249" s="36">
        <f>SUMIFS(СВЦЭМ!$H$40:$H$783,СВЦЭМ!$A$40:$A$783,$A249,СВЦЭМ!$B$40:$B$783,D$242)+'СЕТ СН'!$F$15</f>
        <v>0</v>
      </c>
      <c r="E249" s="36">
        <f>SUMIFS(СВЦЭМ!$H$40:$H$783,СВЦЭМ!$A$40:$A$783,$A249,СВЦЭМ!$B$40:$B$783,E$242)+'СЕТ СН'!$F$15</f>
        <v>0</v>
      </c>
      <c r="F249" s="36">
        <f>SUMIFS(СВЦЭМ!$H$40:$H$783,СВЦЭМ!$A$40:$A$783,$A249,СВЦЭМ!$B$40:$B$783,F$242)+'СЕТ СН'!$F$15</f>
        <v>0</v>
      </c>
      <c r="G249" s="36">
        <f>SUMIFS(СВЦЭМ!$H$40:$H$783,СВЦЭМ!$A$40:$A$783,$A249,СВЦЭМ!$B$40:$B$783,G$242)+'СЕТ СН'!$F$15</f>
        <v>0</v>
      </c>
      <c r="H249" s="36">
        <f>SUMIFS(СВЦЭМ!$H$40:$H$783,СВЦЭМ!$A$40:$A$783,$A249,СВЦЭМ!$B$40:$B$783,H$242)+'СЕТ СН'!$F$15</f>
        <v>0</v>
      </c>
      <c r="I249" s="36">
        <f>SUMIFS(СВЦЭМ!$H$40:$H$783,СВЦЭМ!$A$40:$A$783,$A249,СВЦЭМ!$B$40:$B$783,I$242)+'СЕТ СН'!$F$15</f>
        <v>0</v>
      </c>
      <c r="J249" s="36">
        <f>SUMIFS(СВЦЭМ!$H$40:$H$783,СВЦЭМ!$A$40:$A$783,$A249,СВЦЭМ!$B$40:$B$783,J$242)+'СЕТ СН'!$F$15</f>
        <v>0</v>
      </c>
      <c r="K249" s="36">
        <f>SUMIFS(СВЦЭМ!$H$40:$H$783,СВЦЭМ!$A$40:$A$783,$A249,СВЦЭМ!$B$40:$B$783,K$242)+'СЕТ СН'!$F$15</f>
        <v>0</v>
      </c>
      <c r="L249" s="36">
        <f>SUMIFS(СВЦЭМ!$H$40:$H$783,СВЦЭМ!$A$40:$A$783,$A249,СВЦЭМ!$B$40:$B$783,L$242)+'СЕТ СН'!$F$15</f>
        <v>0</v>
      </c>
      <c r="M249" s="36">
        <f>SUMIFS(СВЦЭМ!$H$40:$H$783,СВЦЭМ!$A$40:$A$783,$A249,СВЦЭМ!$B$40:$B$783,M$242)+'СЕТ СН'!$F$15</f>
        <v>0</v>
      </c>
      <c r="N249" s="36">
        <f>SUMIFS(СВЦЭМ!$H$40:$H$783,СВЦЭМ!$A$40:$A$783,$A249,СВЦЭМ!$B$40:$B$783,N$242)+'СЕТ СН'!$F$15</f>
        <v>0</v>
      </c>
      <c r="O249" s="36">
        <f>SUMIFS(СВЦЭМ!$H$40:$H$783,СВЦЭМ!$A$40:$A$783,$A249,СВЦЭМ!$B$40:$B$783,O$242)+'СЕТ СН'!$F$15</f>
        <v>0</v>
      </c>
      <c r="P249" s="36">
        <f>SUMIFS(СВЦЭМ!$H$40:$H$783,СВЦЭМ!$A$40:$A$783,$A249,СВЦЭМ!$B$40:$B$783,P$242)+'СЕТ СН'!$F$15</f>
        <v>0</v>
      </c>
      <c r="Q249" s="36">
        <f>SUMIFS(СВЦЭМ!$H$40:$H$783,СВЦЭМ!$A$40:$A$783,$A249,СВЦЭМ!$B$40:$B$783,Q$242)+'СЕТ СН'!$F$15</f>
        <v>0</v>
      </c>
      <c r="R249" s="36">
        <f>SUMIFS(СВЦЭМ!$H$40:$H$783,СВЦЭМ!$A$40:$A$783,$A249,СВЦЭМ!$B$40:$B$783,R$242)+'СЕТ СН'!$F$15</f>
        <v>0</v>
      </c>
      <c r="S249" s="36">
        <f>SUMIFS(СВЦЭМ!$H$40:$H$783,СВЦЭМ!$A$40:$A$783,$A249,СВЦЭМ!$B$40:$B$783,S$242)+'СЕТ СН'!$F$15</f>
        <v>0</v>
      </c>
      <c r="T249" s="36">
        <f>SUMIFS(СВЦЭМ!$H$40:$H$783,СВЦЭМ!$A$40:$A$783,$A249,СВЦЭМ!$B$40:$B$783,T$242)+'СЕТ СН'!$F$15</f>
        <v>0</v>
      </c>
      <c r="U249" s="36">
        <f>SUMIFS(СВЦЭМ!$H$40:$H$783,СВЦЭМ!$A$40:$A$783,$A249,СВЦЭМ!$B$40:$B$783,U$242)+'СЕТ СН'!$F$15</f>
        <v>0</v>
      </c>
      <c r="V249" s="36">
        <f>SUMIFS(СВЦЭМ!$H$40:$H$783,СВЦЭМ!$A$40:$A$783,$A249,СВЦЭМ!$B$40:$B$783,V$242)+'СЕТ СН'!$F$15</f>
        <v>0</v>
      </c>
      <c r="W249" s="36">
        <f>SUMIFS(СВЦЭМ!$H$40:$H$783,СВЦЭМ!$A$40:$A$783,$A249,СВЦЭМ!$B$40:$B$783,W$242)+'СЕТ СН'!$F$15</f>
        <v>0</v>
      </c>
      <c r="X249" s="36">
        <f>SUMIFS(СВЦЭМ!$H$40:$H$783,СВЦЭМ!$A$40:$A$783,$A249,СВЦЭМ!$B$40:$B$783,X$242)+'СЕТ СН'!$F$15</f>
        <v>0</v>
      </c>
      <c r="Y249" s="36">
        <f>SUMIFS(СВЦЭМ!$H$40:$H$783,СВЦЭМ!$A$40:$A$783,$A249,СВЦЭМ!$B$40:$B$783,Y$242)+'СЕТ СН'!$F$15</f>
        <v>0</v>
      </c>
    </row>
    <row r="250" spans="1:27" ht="15.75" hidden="1" x14ac:dyDescent="0.2">
      <c r="A250" s="35">
        <f t="shared" si="7"/>
        <v>44965</v>
      </c>
      <c r="B250" s="36">
        <f>SUMIFS(СВЦЭМ!$H$40:$H$783,СВЦЭМ!$A$40:$A$783,$A250,СВЦЭМ!$B$40:$B$783,B$242)+'СЕТ СН'!$F$15</f>
        <v>0</v>
      </c>
      <c r="C250" s="36">
        <f>SUMIFS(СВЦЭМ!$H$40:$H$783,СВЦЭМ!$A$40:$A$783,$A250,СВЦЭМ!$B$40:$B$783,C$242)+'СЕТ СН'!$F$15</f>
        <v>0</v>
      </c>
      <c r="D250" s="36">
        <f>SUMIFS(СВЦЭМ!$H$40:$H$783,СВЦЭМ!$A$40:$A$783,$A250,СВЦЭМ!$B$40:$B$783,D$242)+'СЕТ СН'!$F$15</f>
        <v>0</v>
      </c>
      <c r="E250" s="36">
        <f>SUMIFS(СВЦЭМ!$H$40:$H$783,СВЦЭМ!$A$40:$A$783,$A250,СВЦЭМ!$B$40:$B$783,E$242)+'СЕТ СН'!$F$15</f>
        <v>0</v>
      </c>
      <c r="F250" s="36">
        <f>SUMIFS(СВЦЭМ!$H$40:$H$783,СВЦЭМ!$A$40:$A$783,$A250,СВЦЭМ!$B$40:$B$783,F$242)+'СЕТ СН'!$F$15</f>
        <v>0</v>
      </c>
      <c r="G250" s="36">
        <f>SUMIFS(СВЦЭМ!$H$40:$H$783,СВЦЭМ!$A$40:$A$783,$A250,СВЦЭМ!$B$40:$B$783,G$242)+'СЕТ СН'!$F$15</f>
        <v>0</v>
      </c>
      <c r="H250" s="36">
        <f>SUMIFS(СВЦЭМ!$H$40:$H$783,СВЦЭМ!$A$40:$A$783,$A250,СВЦЭМ!$B$40:$B$783,H$242)+'СЕТ СН'!$F$15</f>
        <v>0</v>
      </c>
      <c r="I250" s="36">
        <f>SUMIFS(СВЦЭМ!$H$40:$H$783,СВЦЭМ!$A$40:$A$783,$A250,СВЦЭМ!$B$40:$B$783,I$242)+'СЕТ СН'!$F$15</f>
        <v>0</v>
      </c>
      <c r="J250" s="36">
        <f>SUMIFS(СВЦЭМ!$H$40:$H$783,СВЦЭМ!$A$40:$A$783,$A250,СВЦЭМ!$B$40:$B$783,J$242)+'СЕТ СН'!$F$15</f>
        <v>0</v>
      </c>
      <c r="K250" s="36">
        <f>SUMIFS(СВЦЭМ!$H$40:$H$783,СВЦЭМ!$A$40:$A$783,$A250,СВЦЭМ!$B$40:$B$783,K$242)+'СЕТ СН'!$F$15</f>
        <v>0</v>
      </c>
      <c r="L250" s="36">
        <f>SUMIFS(СВЦЭМ!$H$40:$H$783,СВЦЭМ!$A$40:$A$783,$A250,СВЦЭМ!$B$40:$B$783,L$242)+'СЕТ СН'!$F$15</f>
        <v>0</v>
      </c>
      <c r="M250" s="36">
        <f>SUMIFS(СВЦЭМ!$H$40:$H$783,СВЦЭМ!$A$40:$A$783,$A250,СВЦЭМ!$B$40:$B$783,M$242)+'СЕТ СН'!$F$15</f>
        <v>0</v>
      </c>
      <c r="N250" s="36">
        <f>SUMIFS(СВЦЭМ!$H$40:$H$783,СВЦЭМ!$A$40:$A$783,$A250,СВЦЭМ!$B$40:$B$783,N$242)+'СЕТ СН'!$F$15</f>
        <v>0</v>
      </c>
      <c r="O250" s="36">
        <f>SUMIFS(СВЦЭМ!$H$40:$H$783,СВЦЭМ!$A$40:$A$783,$A250,СВЦЭМ!$B$40:$B$783,O$242)+'СЕТ СН'!$F$15</f>
        <v>0</v>
      </c>
      <c r="P250" s="36">
        <f>SUMIFS(СВЦЭМ!$H$40:$H$783,СВЦЭМ!$A$40:$A$783,$A250,СВЦЭМ!$B$40:$B$783,P$242)+'СЕТ СН'!$F$15</f>
        <v>0</v>
      </c>
      <c r="Q250" s="36">
        <f>SUMIFS(СВЦЭМ!$H$40:$H$783,СВЦЭМ!$A$40:$A$783,$A250,СВЦЭМ!$B$40:$B$783,Q$242)+'СЕТ СН'!$F$15</f>
        <v>0</v>
      </c>
      <c r="R250" s="36">
        <f>SUMIFS(СВЦЭМ!$H$40:$H$783,СВЦЭМ!$A$40:$A$783,$A250,СВЦЭМ!$B$40:$B$783,R$242)+'СЕТ СН'!$F$15</f>
        <v>0</v>
      </c>
      <c r="S250" s="36">
        <f>SUMIFS(СВЦЭМ!$H$40:$H$783,СВЦЭМ!$A$40:$A$783,$A250,СВЦЭМ!$B$40:$B$783,S$242)+'СЕТ СН'!$F$15</f>
        <v>0</v>
      </c>
      <c r="T250" s="36">
        <f>SUMIFS(СВЦЭМ!$H$40:$H$783,СВЦЭМ!$A$40:$A$783,$A250,СВЦЭМ!$B$40:$B$783,T$242)+'СЕТ СН'!$F$15</f>
        <v>0</v>
      </c>
      <c r="U250" s="36">
        <f>SUMIFS(СВЦЭМ!$H$40:$H$783,СВЦЭМ!$A$40:$A$783,$A250,СВЦЭМ!$B$40:$B$783,U$242)+'СЕТ СН'!$F$15</f>
        <v>0</v>
      </c>
      <c r="V250" s="36">
        <f>SUMIFS(СВЦЭМ!$H$40:$H$783,СВЦЭМ!$A$40:$A$783,$A250,СВЦЭМ!$B$40:$B$783,V$242)+'СЕТ СН'!$F$15</f>
        <v>0</v>
      </c>
      <c r="W250" s="36">
        <f>SUMIFS(СВЦЭМ!$H$40:$H$783,СВЦЭМ!$A$40:$A$783,$A250,СВЦЭМ!$B$40:$B$783,W$242)+'СЕТ СН'!$F$15</f>
        <v>0</v>
      </c>
      <c r="X250" s="36">
        <f>SUMIFS(СВЦЭМ!$H$40:$H$783,СВЦЭМ!$A$40:$A$783,$A250,СВЦЭМ!$B$40:$B$783,X$242)+'СЕТ СН'!$F$15</f>
        <v>0</v>
      </c>
      <c r="Y250" s="36">
        <f>SUMIFS(СВЦЭМ!$H$40:$H$783,СВЦЭМ!$A$40:$A$783,$A250,СВЦЭМ!$B$40:$B$783,Y$242)+'СЕТ СН'!$F$15</f>
        <v>0</v>
      </c>
    </row>
    <row r="251" spans="1:27" ht="15.75" hidden="1" x14ac:dyDescent="0.2">
      <c r="A251" s="35">
        <f t="shared" si="7"/>
        <v>44966</v>
      </c>
      <c r="B251" s="36">
        <f>SUMIFS(СВЦЭМ!$H$40:$H$783,СВЦЭМ!$A$40:$A$783,$A251,СВЦЭМ!$B$40:$B$783,B$242)+'СЕТ СН'!$F$15</f>
        <v>0</v>
      </c>
      <c r="C251" s="36">
        <f>SUMIFS(СВЦЭМ!$H$40:$H$783,СВЦЭМ!$A$40:$A$783,$A251,СВЦЭМ!$B$40:$B$783,C$242)+'СЕТ СН'!$F$15</f>
        <v>0</v>
      </c>
      <c r="D251" s="36">
        <f>SUMIFS(СВЦЭМ!$H$40:$H$783,СВЦЭМ!$A$40:$A$783,$A251,СВЦЭМ!$B$40:$B$783,D$242)+'СЕТ СН'!$F$15</f>
        <v>0</v>
      </c>
      <c r="E251" s="36">
        <f>SUMIFS(СВЦЭМ!$H$40:$H$783,СВЦЭМ!$A$40:$A$783,$A251,СВЦЭМ!$B$40:$B$783,E$242)+'СЕТ СН'!$F$15</f>
        <v>0</v>
      </c>
      <c r="F251" s="36">
        <f>SUMIFS(СВЦЭМ!$H$40:$H$783,СВЦЭМ!$A$40:$A$783,$A251,СВЦЭМ!$B$40:$B$783,F$242)+'СЕТ СН'!$F$15</f>
        <v>0</v>
      </c>
      <c r="G251" s="36">
        <f>SUMIFS(СВЦЭМ!$H$40:$H$783,СВЦЭМ!$A$40:$A$783,$A251,СВЦЭМ!$B$40:$B$783,G$242)+'СЕТ СН'!$F$15</f>
        <v>0</v>
      </c>
      <c r="H251" s="36">
        <f>SUMIFS(СВЦЭМ!$H$40:$H$783,СВЦЭМ!$A$40:$A$783,$A251,СВЦЭМ!$B$40:$B$783,H$242)+'СЕТ СН'!$F$15</f>
        <v>0</v>
      </c>
      <c r="I251" s="36">
        <f>SUMIFS(СВЦЭМ!$H$40:$H$783,СВЦЭМ!$A$40:$A$783,$A251,СВЦЭМ!$B$40:$B$783,I$242)+'СЕТ СН'!$F$15</f>
        <v>0</v>
      </c>
      <c r="J251" s="36">
        <f>SUMIFS(СВЦЭМ!$H$40:$H$783,СВЦЭМ!$A$40:$A$783,$A251,СВЦЭМ!$B$40:$B$783,J$242)+'СЕТ СН'!$F$15</f>
        <v>0</v>
      </c>
      <c r="K251" s="36">
        <f>SUMIFS(СВЦЭМ!$H$40:$H$783,СВЦЭМ!$A$40:$A$783,$A251,СВЦЭМ!$B$40:$B$783,K$242)+'СЕТ СН'!$F$15</f>
        <v>0</v>
      </c>
      <c r="L251" s="36">
        <f>SUMIFS(СВЦЭМ!$H$40:$H$783,СВЦЭМ!$A$40:$A$783,$A251,СВЦЭМ!$B$40:$B$783,L$242)+'СЕТ СН'!$F$15</f>
        <v>0</v>
      </c>
      <c r="M251" s="36">
        <f>SUMIFS(СВЦЭМ!$H$40:$H$783,СВЦЭМ!$A$40:$A$783,$A251,СВЦЭМ!$B$40:$B$783,M$242)+'СЕТ СН'!$F$15</f>
        <v>0</v>
      </c>
      <c r="N251" s="36">
        <f>SUMIFS(СВЦЭМ!$H$40:$H$783,СВЦЭМ!$A$40:$A$783,$A251,СВЦЭМ!$B$40:$B$783,N$242)+'СЕТ СН'!$F$15</f>
        <v>0</v>
      </c>
      <c r="O251" s="36">
        <f>SUMIFS(СВЦЭМ!$H$40:$H$783,СВЦЭМ!$A$40:$A$783,$A251,СВЦЭМ!$B$40:$B$783,O$242)+'СЕТ СН'!$F$15</f>
        <v>0</v>
      </c>
      <c r="P251" s="36">
        <f>SUMIFS(СВЦЭМ!$H$40:$H$783,СВЦЭМ!$A$40:$A$783,$A251,СВЦЭМ!$B$40:$B$783,P$242)+'СЕТ СН'!$F$15</f>
        <v>0</v>
      </c>
      <c r="Q251" s="36">
        <f>SUMIFS(СВЦЭМ!$H$40:$H$783,СВЦЭМ!$A$40:$A$783,$A251,СВЦЭМ!$B$40:$B$783,Q$242)+'СЕТ СН'!$F$15</f>
        <v>0</v>
      </c>
      <c r="R251" s="36">
        <f>SUMIFS(СВЦЭМ!$H$40:$H$783,СВЦЭМ!$A$40:$A$783,$A251,СВЦЭМ!$B$40:$B$783,R$242)+'СЕТ СН'!$F$15</f>
        <v>0</v>
      </c>
      <c r="S251" s="36">
        <f>SUMIFS(СВЦЭМ!$H$40:$H$783,СВЦЭМ!$A$40:$A$783,$A251,СВЦЭМ!$B$40:$B$783,S$242)+'СЕТ СН'!$F$15</f>
        <v>0</v>
      </c>
      <c r="T251" s="36">
        <f>SUMIFS(СВЦЭМ!$H$40:$H$783,СВЦЭМ!$A$40:$A$783,$A251,СВЦЭМ!$B$40:$B$783,T$242)+'СЕТ СН'!$F$15</f>
        <v>0</v>
      </c>
      <c r="U251" s="36">
        <f>SUMIFS(СВЦЭМ!$H$40:$H$783,СВЦЭМ!$A$40:$A$783,$A251,СВЦЭМ!$B$40:$B$783,U$242)+'СЕТ СН'!$F$15</f>
        <v>0</v>
      </c>
      <c r="V251" s="36">
        <f>SUMIFS(СВЦЭМ!$H$40:$H$783,СВЦЭМ!$A$40:$A$783,$A251,СВЦЭМ!$B$40:$B$783,V$242)+'СЕТ СН'!$F$15</f>
        <v>0</v>
      </c>
      <c r="W251" s="36">
        <f>SUMIFS(СВЦЭМ!$H$40:$H$783,СВЦЭМ!$A$40:$A$783,$A251,СВЦЭМ!$B$40:$B$783,W$242)+'СЕТ СН'!$F$15</f>
        <v>0</v>
      </c>
      <c r="X251" s="36">
        <f>SUMIFS(СВЦЭМ!$H$40:$H$783,СВЦЭМ!$A$40:$A$783,$A251,СВЦЭМ!$B$40:$B$783,X$242)+'СЕТ СН'!$F$15</f>
        <v>0</v>
      </c>
      <c r="Y251" s="36">
        <f>SUMIFS(СВЦЭМ!$H$40:$H$783,СВЦЭМ!$A$40:$A$783,$A251,СВЦЭМ!$B$40:$B$783,Y$242)+'СЕТ СН'!$F$15</f>
        <v>0</v>
      </c>
    </row>
    <row r="252" spans="1:27" ht="15.75" hidden="1" x14ac:dyDescent="0.2">
      <c r="A252" s="35">
        <f t="shared" si="7"/>
        <v>44967</v>
      </c>
      <c r="B252" s="36">
        <f>SUMIFS(СВЦЭМ!$H$40:$H$783,СВЦЭМ!$A$40:$A$783,$A252,СВЦЭМ!$B$40:$B$783,B$242)+'СЕТ СН'!$F$15</f>
        <v>0</v>
      </c>
      <c r="C252" s="36">
        <f>SUMIFS(СВЦЭМ!$H$40:$H$783,СВЦЭМ!$A$40:$A$783,$A252,СВЦЭМ!$B$40:$B$783,C$242)+'СЕТ СН'!$F$15</f>
        <v>0</v>
      </c>
      <c r="D252" s="36">
        <f>SUMIFS(СВЦЭМ!$H$40:$H$783,СВЦЭМ!$A$40:$A$783,$A252,СВЦЭМ!$B$40:$B$783,D$242)+'СЕТ СН'!$F$15</f>
        <v>0</v>
      </c>
      <c r="E252" s="36">
        <f>SUMIFS(СВЦЭМ!$H$40:$H$783,СВЦЭМ!$A$40:$A$783,$A252,СВЦЭМ!$B$40:$B$783,E$242)+'СЕТ СН'!$F$15</f>
        <v>0</v>
      </c>
      <c r="F252" s="36">
        <f>SUMIFS(СВЦЭМ!$H$40:$H$783,СВЦЭМ!$A$40:$A$783,$A252,СВЦЭМ!$B$40:$B$783,F$242)+'СЕТ СН'!$F$15</f>
        <v>0</v>
      </c>
      <c r="G252" s="36">
        <f>SUMIFS(СВЦЭМ!$H$40:$H$783,СВЦЭМ!$A$40:$A$783,$A252,СВЦЭМ!$B$40:$B$783,G$242)+'СЕТ СН'!$F$15</f>
        <v>0</v>
      </c>
      <c r="H252" s="36">
        <f>SUMIFS(СВЦЭМ!$H$40:$H$783,СВЦЭМ!$A$40:$A$783,$A252,СВЦЭМ!$B$40:$B$783,H$242)+'СЕТ СН'!$F$15</f>
        <v>0</v>
      </c>
      <c r="I252" s="36">
        <f>SUMIFS(СВЦЭМ!$H$40:$H$783,СВЦЭМ!$A$40:$A$783,$A252,СВЦЭМ!$B$40:$B$783,I$242)+'СЕТ СН'!$F$15</f>
        <v>0</v>
      </c>
      <c r="J252" s="36">
        <f>SUMIFS(СВЦЭМ!$H$40:$H$783,СВЦЭМ!$A$40:$A$783,$A252,СВЦЭМ!$B$40:$B$783,J$242)+'СЕТ СН'!$F$15</f>
        <v>0</v>
      </c>
      <c r="K252" s="36">
        <f>SUMIFS(СВЦЭМ!$H$40:$H$783,СВЦЭМ!$A$40:$A$783,$A252,СВЦЭМ!$B$40:$B$783,K$242)+'СЕТ СН'!$F$15</f>
        <v>0</v>
      </c>
      <c r="L252" s="36">
        <f>SUMIFS(СВЦЭМ!$H$40:$H$783,СВЦЭМ!$A$40:$A$783,$A252,СВЦЭМ!$B$40:$B$783,L$242)+'СЕТ СН'!$F$15</f>
        <v>0</v>
      </c>
      <c r="M252" s="36">
        <f>SUMIFS(СВЦЭМ!$H$40:$H$783,СВЦЭМ!$A$40:$A$783,$A252,СВЦЭМ!$B$40:$B$783,M$242)+'СЕТ СН'!$F$15</f>
        <v>0</v>
      </c>
      <c r="N252" s="36">
        <f>SUMIFS(СВЦЭМ!$H$40:$H$783,СВЦЭМ!$A$40:$A$783,$A252,СВЦЭМ!$B$40:$B$783,N$242)+'СЕТ СН'!$F$15</f>
        <v>0</v>
      </c>
      <c r="O252" s="36">
        <f>SUMIFS(СВЦЭМ!$H$40:$H$783,СВЦЭМ!$A$40:$A$783,$A252,СВЦЭМ!$B$40:$B$783,O$242)+'СЕТ СН'!$F$15</f>
        <v>0</v>
      </c>
      <c r="P252" s="36">
        <f>SUMIFS(СВЦЭМ!$H$40:$H$783,СВЦЭМ!$A$40:$A$783,$A252,СВЦЭМ!$B$40:$B$783,P$242)+'СЕТ СН'!$F$15</f>
        <v>0</v>
      </c>
      <c r="Q252" s="36">
        <f>SUMIFS(СВЦЭМ!$H$40:$H$783,СВЦЭМ!$A$40:$A$783,$A252,СВЦЭМ!$B$40:$B$783,Q$242)+'СЕТ СН'!$F$15</f>
        <v>0</v>
      </c>
      <c r="R252" s="36">
        <f>SUMIFS(СВЦЭМ!$H$40:$H$783,СВЦЭМ!$A$40:$A$783,$A252,СВЦЭМ!$B$40:$B$783,R$242)+'СЕТ СН'!$F$15</f>
        <v>0</v>
      </c>
      <c r="S252" s="36">
        <f>SUMIFS(СВЦЭМ!$H$40:$H$783,СВЦЭМ!$A$40:$A$783,$A252,СВЦЭМ!$B$40:$B$783,S$242)+'СЕТ СН'!$F$15</f>
        <v>0</v>
      </c>
      <c r="T252" s="36">
        <f>SUMIFS(СВЦЭМ!$H$40:$H$783,СВЦЭМ!$A$40:$A$783,$A252,СВЦЭМ!$B$40:$B$783,T$242)+'СЕТ СН'!$F$15</f>
        <v>0</v>
      </c>
      <c r="U252" s="36">
        <f>SUMIFS(СВЦЭМ!$H$40:$H$783,СВЦЭМ!$A$40:$A$783,$A252,СВЦЭМ!$B$40:$B$783,U$242)+'СЕТ СН'!$F$15</f>
        <v>0</v>
      </c>
      <c r="V252" s="36">
        <f>SUMIFS(СВЦЭМ!$H$40:$H$783,СВЦЭМ!$A$40:$A$783,$A252,СВЦЭМ!$B$40:$B$783,V$242)+'СЕТ СН'!$F$15</f>
        <v>0</v>
      </c>
      <c r="W252" s="36">
        <f>SUMIFS(СВЦЭМ!$H$40:$H$783,СВЦЭМ!$A$40:$A$783,$A252,СВЦЭМ!$B$40:$B$783,W$242)+'СЕТ СН'!$F$15</f>
        <v>0</v>
      </c>
      <c r="X252" s="36">
        <f>SUMIFS(СВЦЭМ!$H$40:$H$783,СВЦЭМ!$A$40:$A$783,$A252,СВЦЭМ!$B$40:$B$783,X$242)+'СЕТ СН'!$F$15</f>
        <v>0</v>
      </c>
      <c r="Y252" s="36">
        <f>SUMIFS(СВЦЭМ!$H$40:$H$783,СВЦЭМ!$A$40:$A$783,$A252,СВЦЭМ!$B$40:$B$783,Y$242)+'СЕТ СН'!$F$15</f>
        <v>0</v>
      </c>
    </row>
    <row r="253" spans="1:27" ht="15.75" hidden="1" x14ac:dyDescent="0.2">
      <c r="A253" s="35">
        <f t="shared" si="7"/>
        <v>44968</v>
      </c>
      <c r="B253" s="36">
        <f>SUMIFS(СВЦЭМ!$H$40:$H$783,СВЦЭМ!$A$40:$A$783,$A253,СВЦЭМ!$B$40:$B$783,B$242)+'СЕТ СН'!$F$15</f>
        <v>0</v>
      </c>
      <c r="C253" s="36">
        <f>SUMIFS(СВЦЭМ!$H$40:$H$783,СВЦЭМ!$A$40:$A$783,$A253,СВЦЭМ!$B$40:$B$783,C$242)+'СЕТ СН'!$F$15</f>
        <v>0</v>
      </c>
      <c r="D253" s="36">
        <f>SUMIFS(СВЦЭМ!$H$40:$H$783,СВЦЭМ!$A$40:$A$783,$A253,СВЦЭМ!$B$40:$B$783,D$242)+'СЕТ СН'!$F$15</f>
        <v>0</v>
      </c>
      <c r="E253" s="36">
        <f>SUMIFS(СВЦЭМ!$H$40:$H$783,СВЦЭМ!$A$40:$A$783,$A253,СВЦЭМ!$B$40:$B$783,E$242)+'СЕТ СН'!$F$15</f>
        <v>0</v>
      </c>
      <c r="F253" s="36">
        <f>SUMIFS(СВЦЭМ!$H$40:$H$783,СВЦЭМ!$A$40:$A$783,$A253,СВЦЭМ!$B$40:$B$783,F$242)+'СЕТ СН'!$F$15</f>
        <v>0</v>
      </c>
      <c r="G253" s="36">
        <f>SUMIFS(СВЦЭМ!$H$40:$H$783,СВЦЭМ!$A$40:$A$783,$A253,СВЦЭМ!$B$40:$B$783,G$242)+'СЕТ СН'!$F$15</f>
        <v>0</v>
      </c>
      <c r="H253" s="36">
        <f>SUMIFS(СВЦЭМ!$H$40:$H$783,СВЦЭМ!$A$40:$A$783,$A253,СВЦЭМ!$B$40:$B$783,H$242)+'СЕТ СН'!$F$15</f>
        <v>0</v>
      </c>
      <c r="I253" s="36">
        <f>SUMIFS(СВЦЭМ!$H$40:$H$783,СВЦЭМ!$A$40:$A$783,$A253,СВЦЭМ!$B$40:$B$783,I$242)+'СЕТ СН'!$F$15</f>
        <v>0</v>
      </c>
      <c r="J253" s="36">
        <f>SUMIFS(СВЦЭМ!$H$40:$H$783,СВЦЭМ!$A$40:$A$783,$A253,СВЦЭМ!$B$40:$B$783,J$242)+'СЕТ СН'!$F$15</f>
        <v>0</v>
      </c>
      <c r="K253" s="36">
        <f>SUMIFS(СВЦЭМ!$H$40:$H$783,СВЦЭМ!$A$40:$A$783,$A253,СВЦЭМ!$B$40:$B$783,K$242)+'СЕТ СН'!$F$15</f>
        <v>0</v>
      </c>
      <c r="L253" s="36">
        <f>SUMIFS(СВЦЭМ!$H$40:$H$783,СВЦЭМ!$A$40:$A$783,$A253,СВЦЭМ!$B$40:$B$783,L$242)+'СЕТ СН'!$F$15</f>
        <v>0</v>
      </c>
      <c r="M253" s="36">
        <f>SUMIFS(СВЦЭМ!$H$40:$H$783,СВЦЭМ!$A$40:$A$783,$A253,СВЦЭМ!$B$40:$B$783,M$242)+'СЕТ СН'!$F$15</f>
        <v>0</v>
      </c>
      <c r="N253" s="36">
        <f>SUMIFS(СВЦЭМ!$H$40:$H$783,СВЦЭМ!$A$40:$A$783,$A253,СВЦЭМ!$B$40:$B$783,N$242)+'СЕТ СН'!$F$15</f>
        <v>0</v>
      </c>
      <c r="O253" s="36">
        <f>SUMIFS(СВЦЭМ!$H$40:$H$783,СВЦЭМ!$A$40:$A$783,$A253,СВЦЭМ!$B$40:$B$783,O$242)+'СЕТ СН'!$F$15</f>
        <v>0</v>
      </c>
      <c r="P253" s="36">
        <f>SUMIFS(СВЦЭМ!$H$40:$H$783,СВЦЭМ!$A$40:$A$783,$A253,СВЦЭМ!$B$40:$B$783,P$242)+'СЕТ СН'!$F$15</f>
        <v>0</v>
      </c>
      <c r="Q253" s="36">
        <f>SUMIFS(СВЦЭМ!$H$40:$H$783,СВЦЭМ!$A$40:$A$783,$A253,СВЦЭМ!$B$40:$B$783,Q$242)+'СЕТ СН'!$F$15</f>
        <v>0</v>
      </c>
      <c r="R253" s="36">
        <f>SUMIFS(СВЦЭМ!$H$40:$H$783,СВЦЭМ!$A$40:$A$783,$A253,СВЦЭМ!$B$40:$B$783,R$242)+'СЕТ СН'!$F$15</f>
        <v>0</v>
      </c>
      <c r="S253" s="36">
        <f>SUMIFS(СВЦЭМ!$H$40:$H$783,СВЦЭМ!$A$40:$A$783,$A253,СВЦЭМ!$B$40:$B$783,S$242)+'СЕТ СН'!$F$15</f>
        <v>0</v>
      </c>
      <c r="T253" s="36">
        <f>SUMIFS(СВЦЭМ!$H$40:$H$783,СВЦЭМ!$A$40:$A$783,$A253,СВЦЭМ!$B$40:$B$783,T$242)+'СЕТ СН'!$F$15</f>
        <v>0</v>
      </c>
      <c r="U253" s="36">
        <f>SUMIFS(СВЦЭМ!$H$40:$H$783,СВЦЭМ!$A$40:$A$783,$A253,СВЦЭМ!$B$40:$B$783,U$242)+'СЕТ СН'!$F$15</f>
        <v>0</v>
      </c>
      <c r="V253" s="36">
        <f>SUMIFS(СВЦЭМ!$H$40:$H$783,СВЦЭМ!$A$40:$A$783,$A253,СВЦЭМ!$B$40:$B$783,V$242)+'СЕТ СН'!$F$15</f>
        <v>0</v>
      </c>
      <c r="W253" s="36">
        <f>SUMIFS(СВЦЭМ!$H$40:$H$783,СВЦЭМ!$A$40:$A$783,$A253,СВЦЭМ!$B$40:$B$783,W$242)+'СЕТ СН'!$F$15</f>
        <v>0</v>
      </c>
      <c r="X253" s="36">
        <f>SUMIFS(СВЦЭМ!$H$40:$H$783,СВЦЭМ!$A$40:$A$783,$A253,СВЦЭМ!$B$40:$B$783,X$242)+'СЕТ СН'!$F$15</f>
        <v>0</v>
      </c>
      <c r="Y253" s="36">
        <f>SUMIFS(СВЦЭМ!$H$40:$H$783,СВЦЭМ!$A$40:$A$783,$A253,СВЦЭМ!$B$40:$B$783,Y$242)+'СЕТ СН'!$F$15</f>
        <v>0</v>
      </c>
    </row>
    <row r="254" spans="1:27" ht="15.75" hidden="1" x14ac:dyDescent="0.2">
      <c r="A254" s="35">
        <f t="shared" si="7"/>
        <v>44969</v>
      </c>
      <c r="B254" s="36">
        <f>SUMIFS(СВЦЭМ!$H$40:$H$783,СВЦЭМ!$A$40:$A$783,$A254,СВЦЭМ!$B$40:$B$783,B$242)+'СЕТ СН'!$F$15</f>
        <v>0</v>
      </c>
      <c r="C254" s="36">
        <f>SUMIFS(СВЦЭМ!$H$40:$H$783,СВЦЭМ!$A$40:$A$783,$A254,СВЦЭМ!$B$40:$B$783,C$242)+'СЕТ СН'!$F$15</f>
        <v>0</v>
      </c>
      <c r="D254" s="36">
        <f>SUMIFS(СВЦЭМ!$H$40:$H$783,СВЦЭМ!$A$40:$A$783,$A254,СВЦЭМ!$B$40:$B$783,D$242)+'СЕТ СН'!$F$15</f>
        <v>0</v>
      </c>
      <c r="E254" s="36">
        <f>SUMIFS(СВЦЭМ!$H$40:$H$783,СВЦЭМ!$A$40:$A$783,$A254,СВЦЭМ!$B$40:$B$783,E$242)+'СЕТ СН'!$F$15</f>
        <v>0</v>
      </c>
      <c r="F254" s="36">
        <f>SUMIFS(СВЦЭМ!$H$40:$H$783,СВЦЭМ!$A$40:$A$783,$A254,СВЦЭМ!$B$40:$B$783,F$242)+'СЕТ СН'!$F$15</f>
        <v>0</v>
      </c>
      <c r="G254" s="36">
        <f>SUMIFS(СВЦЭМ!$H$40:$H$783,СВЦЭМ!$A$40:$A$783,$A254,СВЦЭМ!$B$40:$B$783,G$242)+'СЕТ СН'!$F$15</f>
        <v>0</v>
      </c>
      <c r="H254" s="36">
        <f>SUMIFS(СВЦЭМ!$H$40:$H$783,СВЦЭМ!$A$40:$A$783,$A254,СВЦЭМ!$B$40:$B$783,H$242)+'СЕТ СН'!$F$15</f>
        <v>0</v>
      </c>
      <c r="I254" s="36">
        <f>SUMIFS(СВЦЭМ!$H$40:$H$783,СВЦЭМ!$A$40:$A$783,$A254,СВЦЭМ!$B$40:$B$783,I$242)+'СЕТ СН'!$F$15</f>
        <v>0</v>
      </c>
      <c r="J254" s="36">
        <f>SUMIFS(СВЦЭМ!$H$40:$H$783,СВЦЭМ!$A$40:$A$783,$A254,СВЦЭМ!$B$40:$B$783,J$242)+'СЕТ СН'!$F$15</f>
        <v>0</v>
      </c>
      <c r="K254" s="36">
        <f>SUMIFS(СВЦЭМ!$H$40:$H$783,СВЦЭМ!$A$40:$A$783,$A254,СВЦЭМ!$B$40:$B$783,K$242)+'СЕТ СН'!$F$15</f>
        <v>0</v>
      </c>
      <c r="L254" s="36">
        <f>SUMIFS(СВЦЭМ!$H$40:$H$783,СВЦЭМ!$A$40:$A$783,$A254,СВЦЭМ!$B$40:$B$783,L$242)+'СЕТ СН'!$F$15</f>
        <v>0</v>
      </c>
      <c r="M254" s="36">
        <f>SUMIFS(СВЦЭМ!$H$40:$H$783,СВЦЭМ!$A$40:$A$783,$A254,СВЦЭМ!$B$40:$B$783,M$242)+'СЕТ СН'!$F$15</f>
        <v>0</v>
      </c>
      <c r="N254" s="36">
        <f>SUMIFS(СВЦЭМ!$H$40:$H$783,СВЦЭМ!$A$40:$A$783,$A254,СВЦЭМ!$B$40:$B$783,N$242)+'СЕТ СН'!$F$15</f>
        <v>0</v>
      </c>
      <c r="O254" s="36">
        <f>SUMIFS(СВЦЭМ!$H$40:$H$783,СВЦЭМ!$A$40:$A$783,$A254,СВЦЭМ!$B$40:$B$783,O$242)+'СЕТ СН'!$F$15</f>
        <v>0</v>
      </c>
      <c r="P254" s="36">
        <f>SUMIFS(СВЦЭМ!$H$40:$H$783,СВЦЭМ!$A$40:$A$783,$A254,СВЦЭМ!$B$40:$B$783,P$242)+'СЕТ СН'!$F$15</f>
        <v>0</v>
      </c>
      <c r="Q254" s="36">
        <f>SUMIFS(СВЦЭМ!$H$40:$H$783,СВЦЭМ!$A$40:$A$783,$A254,СВЦЭМ!$B$40:$B$783,Q$242)+'СЕТ СН'!$F$15</f>
        <v>0</v>
      </c>
      <c r="R254" s="36">
        <f>SUMIFS(СВЦЭМ!$H$40:$H$783,СВЦЭМ!$A$40:$A$783,$A254,СВЦЭМ!$B$40:$B$783,R$242)+'СЕТ СН'!$F$15</f>
        <v>0</v>
      </c>
      <c r="S254" s="36">
        <f>SUMIFS(СВЦЭМ!$H$40:$H$783,СВЦЭМ!$A$40:$A$783,$A254,СВЦЭМ!$B$40:$B$783,S$242)+'СЕТ СН'!$F$15</f>
        <v>0</v>
      </c>
      <c r="T254" s="36">
        <f>SUMIFS(СВЦЭМ!$H$40:$H$783,СВЦЭМ!$A$40:$A$783,$A254,СВЦЭМ!$B$40:$B$783,T$242)+'СЕТ СН'!$F$15</f>
        <v>0</v>
      </c>
      <c r="U254" s="36">
        <f>SUMIFS(СВЦЭМ!$H$40:$H$783,СВЦЭМ!$A$40:$A$783,$A254,СВЦЭМ!$B$40:$B$783,U$242)+'СЕТ СН'!$F$15</f>
        <v>0</v>
      </c>
      <c r="V254" s="36">
        <f>SUMIFS(СВЦЭМ!$H$40:$H$783,СВЦЭМ!$A$40:$A$783,$A254,СВЦЭМ!$B$40:$B$783,V$242)+'СЕТ СН'!$F$15</f>
        <v>0</v>
      </c>
      <c r="W254" s="36">
        <f>SUMIFS(СВЦЭМ!$H$40:$H$783,СВЦЭМ!$A$40:$A$783,$A254,СВЦЭМ!$B$40:$B$783,W$242)+'СЕТ СН'!$F$15</f>
        <v>0</v>
      </c>
      <c r="X254" s="36">
        <f>SUMIFS(СВЦЭМ!$H$40:$H$783,СВЦЭМ!$A$40:$A$783,$A254,СВЦЭМ!$B$40:$B$783,X$242)+'СЕТ СН'!$F$15</f>
        <v>0</v>
      </c>
      <c r="Y254" s="36">
        <f>SUMIFS(СВЦЭМ!$H$40:$H$783,СВЦЭМ!$A$40:$A$783,$A254,СВЦЭМ!$B$40:$B$783,Y$242)+'СЕТ СН'!$F$15</f>
        <v>0</v>
      </c>
    </row>
    <row r="255" spans="1:27" ht="15.75" hidden="1" x14ac:dyDescent="0.2">
      <c r="A255" s="35">
        <f t="shared" si="7"/>
        <v>44970</v>
      </c>
      <c r="B255" s="36">
        <f>SUMIFS(СВЦЭМ!$H$40:$H$783,СВЦЭМ!$A$40:$A$783,$A255,СВЦЭМ!$B$40:$B$783,B$242)+'СЕТ СН'!$F$15</f>
        <v>0</v>
      </c>
      <c r="C255" s="36">
        <f>SUMIFS(СВЦЭМ!$H$40:$H$783,СВЦЭМ!$A$40:$A$783,$A255,СВЦЭМ!$B$40:$B$783,C$242)+'СЕТ СН'!$F$15</f>
        <v>0</v>
      </c>
      <c r="D255" s="36">
        <f>SUMIFS(СВЦЭМ!$H$40:$H$783,СВЦЭМ!$A$40:$A$783,$A255,СВЦЭМ!$B$40:$B$783,D$242)+'СЕТ СН'!$F$15</f>
        <v>0</v>
      </c>
      <c r="E255" s="36">
        <f>SUMIFS(СВЦЭМ!$H$40:$H$783,СВЦЭМ!$A$40:$A$783,$A255,СВЦЭМ!$B$40:$B$783,E$242)+'СЕТ СН'!$F$15</f>
        <v>0</v>
      </c>
      <c r="F255" s="36">
        <f>SUMIFS(СВЦЭМ!$H$40:$H$783,СВЦЭМ!$A$40:$A$783,$A255,СВЦЭМ!$B$40:$B$783,F$242)+'СЕТ СН'!$F$15</f>
        <v>0</v>
      </c>
      <c r="G255" s="36">
        <f>SUMIFS(СВЦЭМ!$H$40:$H$783,СВЦЭМ!$A$40:$A$783,$A255,СВЦЭМ!$B$40:$B$783,G$242)+'СЕТ СН'!$F$15</f>
        <v>0</v>
      </c>
      <c r="H255" s="36">
        <f>SUMIFS(СВЦЭМ!$H$40:$H$783,СВЦЭМ!$A$40:$A$783,$A255,СВЦЭМ!$B$40:$B$783,H$242)+'СЕТ СН'!$F$15</f>
        <v>0</v>
      </c>
      <c r="I255" s="36">
        <f>SUMIFS(СВЦЭМ!$H$40:$H$783,СВЦЭМ!$A$40:$A$783,$A255,СВЦЭМ!$B$40:$B$783,I$242)+'СЕТ СН'!$F$15</f>
        <v>0</v>
      </c>
      <c r="J255" s="36">
        <f>SUMIFS(СВЦЭМ!$H$40:$H$783,СВЦЭМ!$A$40:$A$783,$A255,СВЦЭМ!$B$40:$B$783,J$242)+'СЕТ СН'!$F$15</f>
        <v>0</v>
      </c>
      <c r="K255" s="36">
        <f>SUMIFS(СВЦЭМ!$H$40:$H$783,СВЦЭМ!$A$40:$A$783,$A255,СВЦЭМ!$B$40:$B$783,K$242)+'СЕТ СН'!$F$15</f>
        <v>0</v>
      </c>
      <c r="L255" s="36">
        <f>SUMIFS(СВЦЭМ!$H$40:$H$783,СВЦЭМ!$A$40:$A$783,$A255,СВЦЭМ!$B$40:$B$783,L$242)+'СЕТ СН'!$F$15</f>
        <v>0</v>
      </c>
      <c r="M255" s="36">
        <f>SUMIFS(СВЦЭМ!$H$40:$H$783,СВЦЭМ!$A$40:$A$783,$A255,СВЦЭМ!$B$40:$B$783,M$242)+'СЕТ СН'!$F$15</f>
        <v>0</v>
      </c>
      <c r="N255" s="36">
        <f>SUMIFS(СВЦЭМ!$H$40:$H$783,СВЦЭМ!$A$40:$A$783,$A255,СВЦЭМ!$B$40:$B$783,N$242)+'СЕТ СН'!$F$15</f>
        <v>0</v>
      </c>
      <c r="O255" s="36">
        <f>SUMIFS(СВЦЭМ!$H$40:$H$783,СВЦЭМ!$A$40:$A$783,$A255,СВЦЭМ!$B$40:$B$783,O$242)+'СЕТ СН'!$F$15</f>
        <v>0</v>
      </c>
      <c r="P255" s="36">
        <f>SUMIFS(СВЦЭМ!$H$40:$H$783,СВЦЭМ!$A$40:$A$783,$A255,СВЦЭМ!$B$40:$B$783,P$242)+'СЕТ СН'!$F$15</f>
        <v>0</v>
      </c>
      <c r="Q255" s="36">
        <f>SUMIFS(СВЦЭМ!$H$40:$H$783,СВЦЭМ!$A$40:$A$783,$A255,СВЦЭМ!$B$40:$B$783,Q$242)+'СЕТ СН'!$F$15</f>
        <v>0</v>
      </c>
      <c r="R255" s="36">
        <f>SUMIFS(СВЦЭМ!$H$40:$H$783,СВЦЭМ!$A$40:$A$783,$A255,СВЦЭМ!$B$40:$B$783,R$242)+'СЕТ СН'!$F$15</f>
        <v>0</v>
      </c>
      <c r="S255" s="36">
        <f>SUMIFS(СВЦЭМ!$H$40:$H$783,СВЦЭМ!$A$40:$A$783,$A255,СВЦЭМ!$B$40:$B$783,S$242)+'СЕТ СН'!$F$15</f>
        <v>0</v>
      </c>
      <c r="T255" s="36">
        <f>SUMIFS(СВЦЭМ!$H$40:$H$783,СВЦЭМ!$A$40:$A$783,$A255,СВЦЭМ!$B$40:$B$783,T$242)+'СЕТ СН'!$F$15</f>
        <v>0</v>
      </c>
      <c r="U255" s="36">
        <f>SUMIFS(СВЦЭМ!$H$40:$H$783,СВЦЭМ!$A$40:$A$783,$A255,СВЦЭМ!$B$40:$B$783,U$242)+'СЕТ СН'!$F$15</f>
        <v>0</v>
      </c>
      <c r="V255" s="36">
        <f>SUMIFS(СВЦЭМ!$H$40:$H$783,СВЦЭМ!$A$40:$A$783,$A255,СВЦЭМ!$B$40:$B$783,V$242)+'СЕТ СН'!$F$15</f>
        <v>0</v>
      </c>
      <c r="W255" s="36">
        <f>SUMIFS(СВЦЭМ!$H$40:$H$783,СВЦЭМ!$A$40:$A$783,$A255,СВЦЭМ!$B$40:$B$783,W$242)+'СЕТ СН'!$F$15</f>
        <v>0</v>
      </c>
      <c r="X255" s="36">
        <f>SUMIFS(СВЦЭМ!$H$40:$H$783,СВЦЭМ!$A$40:$A$783,$A255,СВЦЭМ!$B$40:$B$783,X$242)+'СЕТ СН'!$F$15</f>
        <v>0</v>
      </c>
      <c r="Y255" s="36">
        <f>SUMIFS(СВЦЭМ!$H$40:$H$783,СВЦЭМ!$A$40:$A$783,$A255,СВЦЭМ!$B$40:$B$783,Y$242)+'СЕТ СН'!$F$15</f>
        <v>0</v>
      </c>
    </row>
    <row r="256" spans="1:27" ht="15.75" hidden="1" x14ac:dyDescent="0.2">
      <c r="A256" s="35">
        <f t="shared" si="7"/>
        <v>44971</v>
      </c>
      <c r="B256" s="36">
        <f>SUMIFS(СВЦЭМ!$H$40:$H$783,СВЦЭМ!$A$40:$A$783,$A256,СВЦЭМ!$B$40:$B$783,B$242)+'СЕТ СН'!$F$15</f>
        <v>0</v>
      </c>
      <c r="C256" s="36">
        <f>SUMIFS(СВЦЭМ!$H$40:$H$783,СВЦЭМ!$A$40:$A$783,$A256,СВЦЭМ!$B$40:$B$783,C$242)+'СЕТ СН'!$F$15</f>
        <v>0</v>
      </c>
      <c r="D256" s="36">
        <f>SUMIFS(СВЦЭМ!$H$40:$H$783,СВЦЭМ!$A$40:$A$783,$A256,СВЦЭМ!$B$40:$B$783,D$242)+'СЕТ СН'!$F$15</f>
        <v>0</v>
      </c>
      <c r="E256" s="36">
        <f>SUMIFS(СВЦЭМ!$H$40:$H$783,СВЦЭМ!$A$40:$A$783,$A256,СВЦЭМ!$B$40:$B$783,E$242)+'СЕТ СН'!$F$15</f>
        <v>0</v>
      </c>
      <c r="F256" s="36">
        <f>SUMIFS(СВЦЭМ!$H$40:$H$783,СВЦЭМ!$A$40:$A$783,$A256,СВЦЭМ!$B$40:$B$783,F$242)+'СЕТ СН'!$F$15</f>
        <v>0</v>
      </c>
      <c r="G256" s="36">
        <f>SUMIFS(СВЦЭМ!$H$40:$H$783,СВЦЭМ!$A$40:$A$783,$A256,СВЦЭМ!$B$40:$B$783,G$242)+'СЕТ СН'!$F$15</f>
        <v>0</v>
      </c>
      <c r="H256" s="36">
        <f>SUMIFS(СВЦЭМ!$H$40:$H$783,СВЦЭМ!$A$40:$A$783,$A256,СВЦЭМ!$B$40:$B$783,H$242)+'СЕТ СН'!$F$15</f>
        <v>0</v>
      </c>
      <c r="I256" s="36">
        <f>SUMIFS(СВЦЭМ!$H$40:$H$783,СВЦЭМ!$A$40:$A$783,$A256,СВЦЭМ!$B$40:$B$783,I$242)+'СЕТ СН'!$F$15</f>
        <v>0</v>
      </c>
      <c r="J256" s="36">
        <f>SUMIFS(СВЦЭМ!$H$40:$H$783,СВЦЭМ!$A$40:$A$783,$A256,СВЦЭМ!$B$40:$B$783,J$242)+'СЕТ СН'!$F$15</f>
        <v>0</v>
      </c>
      <c r="K256" s="36">
        <f>SUMIFS(СВЦЭМ!$H$40:$H$783,СВЦЭМ!$A$40:$A$783,$A256,СВЦЭМ!$B$40:$B$783,K$242)+'СЕТ СН'!$F$15</f>
        <v>0</v>
      </c>
      <c r="L256" s="36">
        <f>SUMIFS(СВЦЭМ!$H$40:$H$783,СВЦЭМ!$A$40:$A$783,$A256,СВЦЭМ!$B$40:$B$783,L$242)+'СЕТ СН'!$F$15</f>
        <v>0</v>
      </c>
      <c r="M256" s="36">
        <f>SUMIFS(СВЦЭМ!$H$40:$H$783,СВЦЭМ!$A$40:$A$783,$A256,СВЦЭМ!$B$40:$B$783,M$242)+'СЕТ СН'!$F$15</f>
        <v>0</v>
      </c>
      <c r="N256" s="36">
        <f>SUMIFS(СВЦЭМ!$H$40:$H$783,СВЦЭМ!$A$40:$A$783,$A256,СВЦЭМ!$B$40:$B$783,N$242)+'СЕТ СН'!$F$15</f>
        <v>0</v>
      </c>
      <c r="O256" s="36">
        <f>SUMIFS(СВЦЭМ!$H$40:$H$783,СВЦЭМ!$A$40:$A$783,$A256,СВЦЭМ!$B$40:$B$783,O$242)+'СЕТ СН'!$F$15</f>
        <v>0</v>
      </c>
      <c r="P256" s="36">
        <f>SUMIFS(СВЦЭМ!$H$40:$H$783,СВЦЭМ!$A$40:$A$783,$A256,СВЦЭМ!$B$40:$B$783,P$242)+'СЕТ СН'!$F$15</f>
        <v>0</v>
      </c>
      <c r="Q256" s="36">
        <f>SUMIFS(СВЦЭМ!$H$40:$H$783,СВЦЭМ!$A$40:$A$783,$A256,СВЦЭМ!$B$40:$B$783,Q$242)+'СЕТ СН'!$F$15</f>
        <v>0</v>
      </c>
      <c r="R256" s="36">
        <f>SUMIFS(СВЦЭМ!$H$40:$H$783,СВЦЭМ!$A$40:$A$783,$A256,СВЦЭМ!$B$40:$B$783,R$242)+'СЕТ СН'!$F$15</f>
        <v>0</v>
      </c>
      <c r="S256" s="36">
        <f>SUMIFS(СВЦЭМ!$H$40:$H$783,СВЦЭМ!$A$40:$A$783,$A256,СВЦЭМ!$B$40:$B$783,S$242)+'СЕТ СН'!$F$15</f>
        <v>0</v>
      </c>
      <c r="T256" s="36">
        <f>SUMIFS(СВЦЭМ!$H$40:$H$783,СВЦЭМ!$A$40:$A$783,$A256,СВЦЭМ!$B$40:$B$783,T$242)+'СЕТ СН'!$F$15</f>
        <v>0</v>
      </c>
      <c r="U256" s="36">
        <f>SUMIFS(СВЦЭМ!$H$40:$H$783,СВЦЭМ!$A$40:$A$783,$A256,СВЦЭМ!$B$40:$B$783,U$242)+'СЕТ СН'!$F$15</f>
        <v>0</v>
      </c>
      <c r="V256" s="36">
        <f>SUMIFS(СВЦЭМ!$H$40:$H$783,СВЦЭМ!$A$40:$A$783,$A256,СВЦЭМ!$B$40:$B$783,V$242)+'СЕТ СН'!$F$15</f>
        <v>0</v>
      </c>
      <c r="W256" s="36">
        <f>SUMIFS(СВЦЭМ!$H$40:$H$783,СВЦЭМ!$A$40:$A$783,$A256,СВЦЭМ!$B$40:$B$783,W$242)+'СЕТ СН'!$F$15</f>
        <v>0</v>
      </c>
      <c r="X256" s="36">
        <f>SUMIFS(СВЦЭМ!$H$40:$H$783,СВЦЭМ!$A$40:$A$783,$A256,СВЦЭМ!$B$40:$B$783,X$242)+'СЕТ СН'!$F$15</f>
        <v>0</v>
      </c>
      <c r="Y256" s="36">
        <f>SUMIFS(СВЦЭМ!$H$40:$H$783,СВЦЭМ!$A$40:$A$783,$A256,СВЦЭМ!$B$40:$B$783,Y$242)+'СЕТ СН'!$F$15</f>
        <v>0</v>
      </c>
    </row>
    <row r="257" spans="1:25" ht="15.75" hidden="1" x14ac:dyDescent="0.2">
      <c r="A257" s="35">
        <f t="shared" si="7"/>
        <v>44972</v>
      </c>
      <c r="B257" s="36">
        <f>SUMIFS(СВЦЭМ!$H$40:$H$783,СВЦЭМ!$A$40:$A$783,$A257,СВЦЭМ!$B$40:$B$783,B$242)+'СЕТ СН'!$F$15</f>
        <v>0</v>
      </c>
      <c r="C257" s="36">
        <f>SUMIFS(СВЦЭМ!$H$40:$H$783,СВЦЭМ!$A$40:$A$783,$A257,СВЦЭМ!$B$40:$B$783,C$242)+'СЕТ СН'!$F$15</f>
        <v>0</v>
      </c>
      <c r="D257" s="36">
        <f>SUMIFS(СВЦЭМ!$H$40:$H$783,СВЦЭМ!$A$40:$A$783,$A257,СВЦЭМ!$B$40:$B$783,D$242)+'СЕТ СН'!$F$15</f>
        <v>0</v>
      </c>
      <c r="E257" s="36">
        <f>SUMIFS(СВЦЭМ!$H$40:$H$783,СВЦЭМ!$A$40:$A$783,$A257,СВЦЭМ!$B$40:$B$783,E$242)+'СЕТ СН'!$F$15</f>
        <v>0</v>
      </c>
      <c r="F257" s="36">
        <f>SUMIFS(СВЦЭМ!$H$40:$H$783,СВЦЭМ!$A$40:$A$783,$A257,СВЦЭМ!$B$40:$B$783,F$242)+'СЕТ СН'!$F$15</f>
        <v>0</v>
      </c>
      <c r="G257" s="36">
        <f>SUMIFS(СВЦЭМ!$H$40:$H$783,СВЦЭМ!$A$40:$A$783,$A257,СВЦЭМ!$B$40:$B$783,G$242)+'СЕТ СН'!$F$15</f>
        <v>0</v>
      </c>
      <c r="H257" s="36">
        <f>SUMIFS(СВЦЭМ!$H$40:$H$783,СВЦЭМ!$A$40:$A$783,$A257,СВЦЭМ!$B$40:$B$783,H$242)+'СЕТ СН'!$F$15</f>
        <v>0</v>
      </c>
      <c r="I257" s="36">
        <f>SUMIFS(СВЦЭМ!$H$40:$H$783,СВЦЭМ!$A$40:$A$783,$A257,СВЦЭМ!$B$40:$B$783,I$242)+'СЕТ СН'!$F$15</f>
        <v>0</v>
      </c>
      <c r="J257" s="36">
        <f>SUMIFS(СВЦЭМ!$H$40:$H$783,СВЦЭМ!$A$40:$A$783,$A257,СВЦЭМ!$B$40:$B$783,J$242)+'СЕТ СН'!$F$15</f>
        <v>0</v>
      </c>
      <c r="K257" s="36">
        <f>SUMIFS(СВЦЭМ!$H$40:$H$783,СВЦЭМ!$A$40:$A$783,$A257,СВЦЭМ!$B$40:$B$783,K$242)+'СЕТ СН'!$F$15</f>
        <v>0</v>
      </c>
      <c r="L257" s="36">
        <f>SUMIFS(СВЦЭМ!$H$40:$H$783,СВЦЭМ!$A$40:$A$783,$A257,СВЦЭМ!$B$40:$B$783,L$242)+'СЕТ СН'!$F$15</f>
        <v>0</v>
      </c>
      <c r="M257" s="36">
        <f>SUMIFS(СВЦЭМ!$H$40:$H$783,СВЦЭМ!$A$40:$A$783,$A257,СВЦЭМ!$B$40:$B$783,M$242)+'СЕТ СН'!$F$15</f>
        <v>0</v>
      </c>
      <c r="N257" s="36">
        <f>SUMIFS(СВЦЭМ!$H$40:$H$783,СВЦЭМ!$A$40:$A$783,$A257,СВЦЭМ!$B$40:$B$783,N$242)+'СЕТ СН'!$F$15</f>
        <v>0</v>
      </c>
      <c r="O257" s="36">
        <f>SUMIFS(СВЦЭМ!$H$40:$H$783,СВЦЭМ!$A$40:$A$783,$A257,СВЦЭМ!$B$40:$B$783,O$242)+'СЕТ СН'!$F$15</f>
        <v>0</v>
      </c>
      <c r="P257" s="36">
        <f>SUMIFS(СВЦЭМ!$H$40:$H$783,СВЦЭМ!$A$40:$A$783,$A257,СВЦЭМ!$B$40:$B$783,P$242)+'СЕТ СН'!$F$15</f>
        <v>0</v>
      </c>
      <c r="Q257" s="36">
        <f>SUMIFS(СВЦЭМ!$H$40:$H$783,СВЦЭМ!$A$40:$A$783,$A257,СВЦЭМ!$B$40:$B$783,Q$242)+'СЕТ СН'!$F$15</f>
        <v>0</v>
      </c>
      <c r="R257" s="36">
        <f>SUMIFS(СВЦЭМ!$H$40:$H$783,СВЦЭМ!$A$40:$A$783,$A257,СВЦЭМ!$B$40:$B$783,R$242)+'СЕТ СН'!$F$15</f>
        <v>0</v>
      </c>
      <c r="S257" s="36">
        <f>SUMIFS(СВЦЭМ!$H$40:$H$783,СВЦЭМ!$A$40:$A$783,$A257,СВЦЭМ!$B$40:$B$783,S$242)+'СЕТ СН'!$F$15</f>
        <v>0</v>
      </c>
      <c r="T257" s="36">
        <f>SUMIFS(СВЦЭМ!$H$40:$H$783,СВЦЭМ!$A$40:$A$783,$A257,СВЦЭМ!$B$40:$B$783,T$242)+'СЕТ СН'!$F$15</f>
        <v>0</v>
      </c>
      <c r="U257" s="36">
        <f>SUMIFS(СВЦЭМ!$H$40:$H$783,СВЦЭМ!$A$40:$A$783,$A257,СВЦЭМ!$B$40:$B$783,U$242)+'СЕТ СН'!$F$15</f>
        <v>0</v>
      </c>
      <c r="V257" s="36">
        <f>SUMIFS(СВЦЭМ!$H$40:$H$783,СВЦЭМ!$A$40:$A$783,$A257,СВЦЭМ!$B$40:$B$783,V$242)+'СЕТ СН'!$F$15</f>
        <v>0</v>
      </c>
      <c r="W257" s="36">
        <f>SUMIFS(СВЦЭМ!$H$40:$H$783,СВЦЭМ!$A$40:$A$783,$A257,СВЦЭМ!$B$40:$B$783,W$242)+'СЕТ СН'!$F$15</f>
        <v>0</v>
      </c>
      <c r="X257" s="36">
        <f>SUMIFS(СВЦЭМ!$H$40:$H$783,СВЦЭМ!$A$40:$A$783,$A257,СВЦЭМ!$B$40:$B$783,X$242)+'СЕТ СН'!$F$15</f>
        <v>0</v>
      </c>
      <c r="Y257" s="36">
        <f>SUMIFS(СВЦЭМ!$H$40:$H$783,СВЦЭМ!$A$40:$A$783,$A257,СВЦЭМ!$B$40:$B$783,Y$242)+'СЕТ СН'!$F$15</f>
        <v>0</v>
      </c>
    </row>
    <row r="258" spans="1:25" ht="15.75" hidden="1" x14ac:dyDescent="0.2">
      <c r="A258" s="35">
        <f t="shared" si="7"/>
        <v>44973</v>
      </c>
      <c r="B258" s="36">
        <f>SUMIFS(СВЦЭМ!$H$40:$H$783,СВЦЭМ!$A$40:$A$783,$A258,СВЦЭМ!$B$40:$B$783,B$242)+'СЕТ СН'!$F$15</f>
        <v>0</v>
      </c>
      <c r="C258" s="36">
        <f>SUMIFS(СВЦЭМ!$H$40:$H$783,СВЦЭМ!$A$40:$A$783,$A258,СВЦЭМ!$B$40:$B$783,C$242)+'СЕТ СН'!$F$15</f>
        <v>0</v>
      </c>
      <c r="D258" s="36">
        <f>SUMIFS(СВЦЭМ!$H$40:$H$783,СВЦЭМ!$A$40:$A$783,$A258,СВЦЭМ!$B$40:$B$783,D$242)+'СЕТ СН'!$F$15</f>
        <v>0</v>
      </c>
      <c r="E258" s="36">
        <f>SUMIFS(СВЦЭМ!$H$40:$H$783,СВЦЭМ!$A$40:$A$783,$A258,СВЦЭМ!$B$40:$B$783,E$242)+'СЕТ СН'!$F$15</f>
        <v>0</v>
      </c>
      <c r="F258" s="36">
        <f>SUMIFS(СВЦЭМ!$H$40:$H$783,СВЦЭМ!$A$40:$A$783,$A258,СВЦЭМ!$B$40:$B$783,F$242)+'СЕТ СН'!$F$15</f>
        <v>0</v>
      </c>
      <c r="G258" s="36">
        <f>SUMIFS(СВЦЭМ!$H$40:$H$783,СВЦЭМ!$A$40:$A$783,$A258,СВЦЭМ!$B$40:$B$783,G$242)+'СЕТ СН'!$F$15</f>
        <v>0</v>
      </c>
      <c r="H258" s="36">
        <f>SUMIFS(СВЦЭМ!$H$40:$H$783,СВЦЭМ!$A$40:$A$783,$A258,СВЦЭМ!$B$40:$B$783,H$242)+'СЕТ СН'!$F$15</f>
        <v>0</v>
      </c>
      <c r="I258" s="36">
        <f>SUMIFS(СВЦЭМ!$H$40:$H$783,СВЦЭМ!$A$40:$A$783,$A258,СВЦЭМ!$B$40:$B$783,I$242)+'СЕТ СН'!$F$15</f>
        <v>0</v>
      </c>
      <c r="J258" s="36">
        <f>SUMIFS(СВЦЭМ!$H$40:$H$783,СВЦЭМ!$A$40:$A$783,$A258,СВЦЭМ!$B$40:$B$783,J$242)+'СЕТ СН'!$F$15</f>
        <v>0</v>
      </c>
      <c r="K258" s="36">
        <f>SUMIFS(СВЦЭМ!$H$40:$H$783,СВЦЭМ!$A$40:$A$783,$A258,СВЦЭМ!$B$40:$B$783,K$242)+'СЕТ СН'!$F$15</f>
        <v>0</v>
      </c>
      <c r="L258" s="36">
        <f>SUMIFS(СВЦЭМ!$H$40:$H$783,СВЦЭМ!$A$40:$A$783,$A258,СВЦЭМ!$B$40:$B$783,L$242)+'СЕТ СН'!$F$15</f>
        <v>0</v>
      </c>
      <c r="M258" s="36">
        <f>SUMIFS(СВЦЭМ!$H$40:$H$783,СВЦЭМ!$A$40:$A$783,$A258,СВЦЭМ!$B$40:$B$783,M$242)+'СЕТ СН'!$F$15</f>
        <v>0</v>
      </c>
      <c r="N258" s="36">
        <f>SUMIFS(СВЦЭМ!$H$40:$H$783,СВЦЭМ!$A$40:$A$783,$A258,СВЦЭМ!$B$40:$B$783,N$242)+'СЕТ СН'!$F$15</f>
        <v>0</v>
      </c>
      <c r="O258" s="36">
        <f>SUMIFS(СВЦЭМ!$H$40:$H$783,СВЦЭМ!$A$40:$A$783,$A258,СВЦЭМ!$B$40:$B$783,O$242)+'СЕТ СН'!$F$15</f>
        <v>0</v>
      </c>
      <c r="P258" s="36">
        <f>SUMIFS(СВЦЭМ!$H$40:$H$783,СВЦЭМ!$A$40:$A$783,$A258,СВЦЭМ!$B$40:$B$783,P$242)+'СЕТ СН'!$F$15</f>
        <v>0</v>
      </c>
      <c r="Q258" s="36">
        <f>SUMIFS(СВЦЭМ!$H$40:$H$783,СВЦЭМ!$A$40:$A$783,$A258,СВЦЭМ!$B$40:$B$783,Q$242)+'СЕТ СН'!$F$15</f>
        <v>0</v>
      </c>
      <c r="R258" s="36">
        <f>SUMIFS(СВЦЭМ!$H$40:$H$783,СВЦЭМ!$A$40:$A$783,$A258,СВЦЭМ!$B$40:$B$783,R$242)+'СЕТ СН'!$F$15</f>
        <v>0</v>
      </c>
      <c r="S258" s="36">
        <f>SUMIFS(СВЦЭМ!$H$40:$H$783,СВЦЭМ!$A$40:$A$783,$A258,СВЦЭМ!$B$40:$B$783,S$242)+'СЕТ СН'!$F$15</f>
        <v>0</v>
      </c>
      <c r="T258" s="36">
        <f>SUMIFS(СВЦЭМ!$H$40:$H$783,СВЦЭМ!$A$40:$A$783,$A258,СВЦЭМ!$B$40:$B$783,T$242)+'СЕТ СН'!$F$15</f>
        <v>0</v>
      </c>
      <c r="U258" s="36">
        <f>SUMIFS(СВЦЭМ!$H$40:$H$783,СВЦЭМ!$A$40:$A$783,$A258,СВЦЭМ!$B$40:$B$783,U$242)+'СЕТ СН'!$F$15</f>
        <v>0</v>
      </c>
      <c r="V258" s="36">
        <f>SUMIFS(СВЦЭМ!$H$40:$H$783,СВЦЭМ!$A$40:$A$783,$A258,СВЦЭМ!$B$40:$B$783,V$242)+'СЕТ СН'!$F$15</f>
        <v>0</v>
      </c>
      <c r="W258" s="36">
        <f>SUMIFS(СВЦЭМ!$H$40:$H$783,СВЦЭМ!$A$40:$A$783,$A258,СВЦЭМ!$B$40:$B$783,W$242)+'СЕТ СН'!$F$15</f>
        <v>0</v>
      </c>
      <c r="X258" s="36">
        <f>SUMIFS(СВЦЭМ!$H$40:$H$783,СВЦЭМ!$A$40:$A$783,$A258,СВЦЭМ!$B$40:$B$783,X$242)+'СЕТ СН'!$F$15</f>
        <v>0</v>
      </c>
      <c r="Y258" s="36">
        <f>SUMIFS(СВЦЭМ!$H$40:$H$783,СВЦЭМ!$A$40:$A$783,$A258,СВЦЭМ!$B$40:$B$783,Y$242)+'СЕТ СН'!$F$15</f>
        <v>0</v>
      </c>
    </row>
    <row r="259" spans="1:25" ht="15.75" hidden="1" x14ac:dyDescent="0.2">
      <c r="A259" s="35">
        <f t="shared" si="7"/>
        <v>44974</v>
      </c>
      <c r="B259" s="36">
        <f>SUMIFS(СВЦЭМ!$H$40:$H$783,СВЦЭМ!$A$40:$A$783,$A259,СВЦЭМ!$B$40:$B$783,B$242)+'СЕТ СН'!$F$15</f>
        <v>0</v>
      </c>
      <c r="C259" s="36">
        <f>SUMIFS(СВЦЭМ!$H$40:$H$783,СВЦЭМ!$A$40:$A$783,$A259,СВЦЭМ!$B$40:$B$783,C$242)+'СЕТ СН'!$F$15</f>
        <v>0</v>
      </c>
      <c r="D259" s="36">
        <f>SUMIFS(СВЦЭМ!$H$40:$H$783,СВЦЭМ!$A$40:$A$783,$A259,СВЦЭМ!$B$40:$B$783,D$242)+'СЕТ СН'!$F$15</f>
        <v>0</v>
      </c>
      <c r="E259" s="36">
        <f>SUMIFS(СВЦЭМ!$H$40:$H$783,СВЦЭМ!$A$40:$A$783,$A259,СВЦЭМ!$B$40:$B$783,E$242)+'СЕТ СН'!$F$15</f>
        <v>0</v>
      </c>
      <c r="F259" s="36">
        <f>SUMIFS(СВЦЭМ!$H$40:$H$783,СВЦЭМ!$A$40:$A$783,$A259,СВЦЭМ!$B$40:$B$783,F$242)+'СЕТ СН'!$F$15</f>
        <v>0</v>
      </c>
      <c r="G259" s="36">
        <f>SUMIFS(СВЦЭМ!$H$40:$H$783,СВЦЭМ!$A$40:$A$783,$A259,СВЦЭМ!$B$40:$B$783,G$242)+'СЕТ СН'!$F$15</f>
        <v>0</v>
      </c>
      <c r="H259" s="36">
        <f>SUMIFS(СВЦЭМ!$H$40:$H$783,СВЦЭМ!$A$40:$A$783,$A259,СВЦЭМ!$B$40:$B$783,H$242)+'СЕТ СН'!$F$15</f>
        <v>0</v>
      </c>
      <c r="I259" s="36">
        <f>SUMIFS(СВЦЭМ!$H$40:$H$783,СВЦЭМ!$A$40:$A$783,$A259,СВЦЭМ!$B$40:$B$783,I$242)+'СЕТ СН'!$F$15</f>
        <v>0</v>
      </c>
      <c r="J259" s="36">
        <f>SUMIFS(СВЦЭМ!$H$40:$H$783,СВЦЭМ!$A$40:$A$783,$A259,СВЦЭМ!$B$40:$B$783,J$242)+'СЕТ СН'!$F$15</f>
        <v>0</v>
      </c>
      <c r="K259" s="36">
        <f>SUMIFS(СВЦЭМ!$H$40:$H$783,СВЦЭМ!$A$40:$A$783,$A259,СВЦЭМ!$B$40:$B$783,K$242)+'СЕТ СН'!$F$15</f>
        <v>0</v>
      </c>
      <c r="L259" s="36">
        <f>SUMIFS(СВЦЭМ!$H$40:$H$783,СВЦЭМ!$A$40:$A$783,$A259,СВЦЭМ!$B$40:$B$783,L$242)+'СЕТ СН'!$F$15</f>
        <v>0</v>
      </c>
      <c r="M259" s="36">
        <f>SUMIFS(СВЦЭМ!$H$40:$H$783,СВЦЭМ!$A$40:$A$783,$A259,СВЦЭМ!$B$40:$B$783,M$242)+'СЕТ СН'!$F$15</f>
        <v>0</v>
      </c>
      <c r="N259" s="36">
        <f>SUMIFS(СВЦЭМ!$H$40:$H$783,СВЦЭМ!$A$40:$A$783,$A259,СВЦЭМ!$B$40:$B$783,N$242)+'СЕТ СН'!$F$15</f>
        <v>0</v>
      </c>
      <c r="O259" s="36">
        <f>SUMIFS(СВЦЭМ!$H$40:$H$783,СВЦЭМ!$A$40:$A$783,$A259,СВЦЭМ!$B$40:$B$783,O$242)+'СЕТ СН'!$F$15</f>
        <v>0</v>
      </c>
      <c r="P259" s="36">
        <f>SUMIFS(СВЦЭМ!$H$40:$H$783,СВЦЭМ!$A$40:$A$783,$A259,СВЦЭМ!$B$40:$B$783,P$242)+'СЕТ СН'!$F$15</f>
        <v>0</v>
      </c>
      <c r="Q259" s="36">
        <f>SUMIFS(СВЦЭМ!$H$40:$H$783,СВЦЭМ!$A$40:$A$783,$A259,СВЦЭМ!$B$40:$B$783,Q$242)+'СЕТ СН'!$F$15</f>
        <v>0</v>
      </c>
      <c r="R259" s="36">
        <f>SUMIFS(СВЦЭМ!$H$40:$H$783,СВЦЭМ!$A$40:$A$783,$A259,СВЦЭМ!$B$40:$B$783,R$242)+'СЕТ СН'!$F$15</f>
        <v>0</v>
      </c>
      <c r="S259" s="36">
        <f>SUMIFS(СВЦЭМ!$H$40:$H$783,СВЦЭМ!$A$40:$A$783,$A259,СВЦЭМ!$B$40:$B$783,S$242)+'СЕТ СН'!$F$15</f>
        <v>0</v>
      </c>
      <c r="T259" s="36">
        <f>SUMIFS(СВЦЭМ!$H$40:$H$783,СВЦЭМ!$A$40:$A$783,$A259,СВЦЭМ!$B$40:$B$783,T$242)+'СЕТ СН'!$F$15</f>
        <v>0</v>
      </c>
      <c r="U259" s="36">
        <f>SUMIFS(СВЦЭМ!$H$40:$H$783,СВЦЭМ!$A$40:$A$783,$A259,СВЦЭМ!$B$40:$B$783,U$242)+'СЕТ СН'!$F$15</f>
        <v>0</v>
      </c>
      <c r="V259" s="36">
        <f>SUMIFS(СВЦЭМ!$H$40:$H$783,СВЦЭМ!$A$40:$A$783,$A259,СВЦЭМ!$B$40:$B$783,V$242)+'СЕТ СН'!$F$15</f>
        <v>0</v>
      </c>
      <c r="W259" s="36">
        <f>SUMIFS(СВЦЭМ!$H$40:$H$783,СВЦЭМ!$A$40:$A$783,$A259,СВЦЭМ!$B$40:$B$783,W$242)+'СЕТ СН'!$F$15</f>
        <v>0</v>
      </c>
      <c r="X259" s="36">
        <f>SUMIFS(СВЦЭМ!$H$40:$H$783,СВЦЭМ!$A$40:$A$783,$A259,СВЦЭМ!$B$40:$B$783,X$242)+'СЕТ СН'!$F$15</f>
        <v>0</v>
      </c>
      <c r="Y259" s="36">
        <f>SUMIFS(СВЦЭМ!$H$40:$H$783,СВЦЭМ!$A$40:$A$783,$A259,СВЦЭМ!$B$40:$B$783,Y$242)+'СЕТ СН'!$F$15</f>
        <v>0</v>
      </c>
    </row>
    <row r="260" spans="1:25" ht="15.75" hidden="1" x14ac:dyDescent="0.2">
      <c r="A260" s="35">
        <f t="shared" si="7"/>
        <v>44975</v>
      </c>
      <c r="B260" s="36">
        <f>SUMIFS(СВЦЭМ!$H$40:$H$783,СВЦЭМ!$A$40:$A$783,$A260,СВЦЭМ!$B$40:$B$783,B$242)+'СЕТ СН'!$F$15</f>
        <v>0</v>
      </c>
      <c r="C260" s="36">
        <f>SUMIFS(СВЦЭМ!$H$40:$H$783,СВЦЭМ!$A$40:$A$783,$A260,СВЦЭМ!$B$40:$B$783,C$242)+'СЕТ СН'!$F$15</f>
        <v>0</v>
      </c>
      <c r="D260" s="36">
        <f>SUMIFS(СВЦЭМ!$H$40:$H$783,СВЦЭМ!$A$40:$A$783,$A260,СВЦЭМ!$B$40:$B$783,D$242)+'СЕТ СН'!$F$15</f>
        <v>0</v>
      </c>
      <c r="E260" s="36">
        <f>SUMIFS(СВЦЭМ!$H$40:$H$783,СВЦЭМ!$A$40:$A$783,$A260,СВЦЭМ!$B$40:$B$783,E$242)+'СЕТ СН'!$F$15</f>
        <v>0</v>
      </c>
      <c r="F260" s="36">
        <f>SUMIFS(СВЦЭМ!$H$40:$H$783,СВЦЭМ!$A$40:$A$783,$A260,СВЦЭМ!$B$40:$B$783,F$242)+'СЕТ СН'!$F$15</f>
        <v>0</v>
      </c>
      <c r="G260" s="36">
        <f>SUMIFS(СВЦЭМ!$H$40:$H$783,СВЦЭМ!$A$40:$A$783,$A260,СВЦЭМ!$B$40:$B$783,G$242)+'СЕТ СН'!$F$15</f>
        <v>0</v>
      </c>
      <c r="H260" s="36">
        <f>SUMIFS(СВЦЭМ!$H$40:$H$783,СВЦЭМ!$A$40:$A$783,$A260,СВЦЭМ!$B$40:$B$783,H$242)+'СЕТ СН'!$F$15</f>
        <v>0</v>
      </c>
      <c r="I260" s="36">
        <f>SUMIFS(СВЦЭМ!$H$40:$H$783,СВЦЭМ!$A$40:$A$783,$A260,СВЦЭМ!$B$40:$B$783,I$242)+'СЕТ СН'!$F$15</f>
        <v>0</v>
      </c>
      <c r="J260" s="36">
        <f>SUMIFS(СВЦЭМ!$H$40:$H$783,СВЦЭМ!$A$40:$A$783,$A260,СВЦЭМ!$B$40:$B$783,J$242)+'СЕТ СН'!$F$15</f>
        <v>0</v>
      </c>
      <c r="K260" s="36">
        <f>SUMIFS(СВЦЭМ!$H$40:$H$783,СВЦЭМ!$A$40:$A$783,$A260,СВЦЭМ!$B$40:$B$783,K$242)+'СЕТ СН'!$F$15</f>
        <v>0</v>
      </c>
      <c r="L260" s="36">
        <f>SUMIFS(СВЦЭМ!$H$40:$H$783,СВЦЭМ!$A$40:$A$783,$A260,СВЦЭМ!$B$40:$B$783,L$242)+'СЕТ СН'!$F$15</f>
        <v>0</v>
      </c>
      <c r="M260" s="36">
        <f>SUMIFS(СВЦЭМ!$H$40:$H$783,СВЦЭМ!$A$40:$A$783,$A260,СВЦЭМ!$B$40:$B$783,M$242)+'СЕТ СН'!$F$15</f>
        <v>0</v>
      </c>
      <c r="N260" s="36">
        <f>SUMIFS(СВЦЭМ!$H$40:$H$783,СВЦЭМ!$A$40:$A$783,$A260,СВЦЭМ!$B$40:$B$783,N$242)+'СЕТ СН'!$F$15</f>
        <v>0</v>
      </c>
      <c r="O260" s="36">
        <f>SUMIFS(СВЦЭМ!$H$40:$H$783,СВЦЭМ!$A$40:$A$783,$A260,СВЦЭМ!$B$40:$B$783,O$242)+'СЕТ СН'!$F$15</f>
        <v>0</v>
      </c>
      <c r="P260" s="36">
        <f>SUMIFS(СВЦЭМ!$H$40:$H$783,СВЦЭМ!$A$40:$A$783,$A260,СВЦЭМ!$B$40:$B$783,P$242)+'СЕТ СН'!$F$15</f>
        <v>0</v>
      </c>
      <c r="Q260" s="36">
        <f>SUMIFS(СВЦЭМ!$H$40:$H$783,СВЦЭМ!$A$40:$A$783,$A260,СВЦЭМ!$B$40:$B$783,Q$242)+'СЕТ СН'!$F$15</f>
        <v>0</v>
      </c>
      <c r="R260" s="36">
        <f>SUMIFS(СВЦЭМ!$H$40:$H$783,СВЦЭМ!$A$40:$A$783,$A260,СВЦЭМ!$B$40:$B$783,R$242)+'СЕТ СН'!$F$15</f>
        <v>0</v>
      </c>
      <c r="S260" s="36">
        <f>SUMIFS(СВЦЭМ!$H$40:$H$783,СВЦЭМ!$A$40:$A$783,$A260,СВЦЭМ!$B$40:$B$783,S$242)+'СЕТ СН'!$F$15</f>
        <v>0</v>
      </c>
      <c r="T260" s="36">
        <f>SUMIFS(СВЦЭМ!$H$40:$H$783,СВЦЭМ!$A$40:$A$783,$A260,СВЦЭМ!$B$40:$B$783,T$242)+'СЕТ СН'!$F$15</f>
        <v>0</v>
      </c>
      <c r="U260" s="36">
        <f>SUMIFS(СВЦЭМ!$H$40:$H$783,СВЦЭМ!$A$40:$A$783,$A260,СВЦЭМ!$B$40:$B$783,U$242)+'СЕТ СН'!$F$15</f>
        <v>0</v>
      </c>
      <c r="V260" s="36">
        <f>SUMIFS(СВЦЭМ!$H$40:$H$783,СВЦЭМ!$A$40:$A$783,$A260,СВЦЭМ!$B$40:$B$783,V$242)+'СЕТ СН'!$F$15</f>
        <v>0</v>
      </c>
      <c r="W260" s="36">
        <f>SUMIFS(СВЦЭМ!$H$40:$H$783,СВЦЭМ!$A$40:$A$783,$A260,СВЦЭМ!$B$40:$B$783,W$242)+'СЕТ СН'!$F$15</f>
        <v>0</v>
      </c>
      <c r="X260" s="36">
        <f>SUMIFS(СВЦЭМ!$H$40:$H$783,СВЦЭМ!$A$40:$A$783,$A260,СВЦЭМ!$B$40:$B$783,X$242)+'СЕТ СН'!$F$15</f>
        <v>0</v>
      </c>
      <c r="Y260" s="36">
        <f>SUMIFS(СВЦЭМ!$H$40:$H$783,СВЦЭМ!$A$40:$A$783,$A260,СВЦЭМ!$B$40:$B$783,Y$242)+'СЕТ СН'!$F$15</f>
        <v>0</v>
      </c>
    </row>
    <row r="261" spans="1:25" ht="15.75" hidden="1" x14ac:dyDescent="0.2">
      <c r="A261" s="35">
        <f t="shared" si="7"/>
        <v>44976</v>
      </c>
      <c r="B261" s="36">
        <f>SUMIFS(СВЦЭМ!$H$40:$H$783,СВЦЭМ!$A$40:$A$783,$A261,СВЦЭМ!$B$40:$B$783,B$242)+'СЕТ СН'!$F$15</f>
        <v>0</v>
      </c>
      <c r="C261" s="36">
        <f>SUMIFS(СВЦЭМ!$H$40:$H$783,СВЦЭМ!$A$40:$A$783,$A261,СВЦЭМ!$B$40:$B$783,C$242)+'СЕТ СН'!$F$15</f>
        <v>0</v>
      </c>
      <c r="D261" s="36">
        <f>SUMIFS(СВЦЭМ!$H$40:$H$783,СВЦЭМ!$A$40:$A$783,$A261,СВЦЭМ!$B$40:$B$783,D$242)+'СЕТ СН'!$F$15</f>
        <v>0</v>
      </c>
      <c r="E261" s="36">
        <f>SUMIFS(СВЦЭМ!$H$40:$H$783,СВЦЭМ!$A$40:$A$783,$A261,СВЦЭМ!$B$40:$B$783,E$242)+'СЕТ СН'!$F$15</f>
        <v>0</v>
      </c>
      <c r="F261" s="36">
        <f>SUMIFS(СВЦЭМ!$H$40:$H$783,СВЦЭМ!$A$40:$A$783,$A261,СВЦЭМ!$B$40:$B$783,F$242)+'СЕТ СН'!$F$15</f>
        <v>0</v>
      </c>
      <c r="G261" s="36">
        <f>SUMIFS(СВЦЭМ!$H$40:$H$783,СВЦЭМ!$A$40:$A$783,$A261,СВЦЭМ!$B$40:$B$783,G$242)+'СЕТ СН'!$F$15</f>
        <v>0</v>
      </c>
      <c r="H261" s="36">
        <f>SUMIFS(СВЦЭМ!$H$40:$H$783,СВЦЭМ!$A$40:$A$783,$A261,СВЦЭМ!$B$40:$B$783,H$242)+'СЕТ СН'!$F$15</f>
        <v>0</v>
      </c>
      <c r="I261" s="36">
        <f>SUMIFS(СВЦЭМ!$H$40:$H$783,СВЦЭМ!$A$40:$A$783,$A261,СВЦЭМ!$B$40:$B$783,I$242)+'СЕТ СН'!$F$15</f>
        <v>0</v>
      </c>
      <c r="J261" s="36">
        <f>SUMIFS(СВЦЭМ!$H$40:$H$783,СВЦЭМ!$A$40:$A$783,$A261,СВЦЭМ!$B$40:$B$783,J$242)+'СЕТ СН'!$F$15</f>
        <v>0</v>
      </c>
      <c r="K261" s="36">
        <f>SUMIFS(СВЦЭМ!$H$40:$H$783,СВЦЭМ!$A$40:$A$783,$A261,СВЦЭМ!$B$40:$B$783,K$242)+'СЕТ СН'!$F$15</f>
        <v>0</v>
      </c>
      <c r="L261" s="36">
        <f>SUMIFS(СВЦЭМ!$H$40:$H$783,СВЦЭМ!$A$40:$A$783,$A261,СВЦЭМ!$B$40:$B$783,L$242)+'СЕТ СН'!$F$15</f>
        <v>0</v>
      </c>
      <c r="M261" s="36">
        <f>SUMIFS(СВЦЭМ!$H$40:$H$783,СВЦЭМ!$A$40:$A$783,$A261,СВЦЭМ!$B$40:$B$783,M$242)+'СЕТ СН'!$F$15</f>
        <v>0</v>
      </c>
      <c r="N261" s="36">
        <f>SUMIFS(СВЦЭМ!$H$40:$H$783,СВЦЭМ!$A$40:$A$783,$A261,СВЦЭМ!$B$40:$B$783,N$242)+'СЕТ СН'!$F$15</f>
        <v>0</v>
      </c>
      <c r="O261" s="36">
        <f>SUMIFS(СВЦЭМ!$H$40:$H$783,СВЦЭМ!$A$40:$A$783,$A261,СВЦЭМ!$B$40:$B$783,O$242)+'СЕТ СН'!$F$15</f>
        <v>0</v>
      </c>
      <c r="P261" s="36">
        <f>SUMIFS(СВЦЭМ!$H$40:$H$783,СВЦЭМ!$A$40:$A$783,$A261,СВЦЭМ!$B$40:$B$783,P$242)+'СЕТ СН'!$F$15</f>
        <v>0</v>
      </c>
      <c r="Q261" s="36">
        <f>SUMIFS(СВЦЭМ!$H$40:$H$783,СВЦЭМ!$A$40:$A$783,$A261,СВЦЭМ!$B$40:$B$783,Q$242)+'СЕТ СН'!$F$15</f>
        <v>0</v>
      </c>
      <c r="R261" s="36">
        <f>SUMIFS(СВЦЭМ!$H$40:$H$783,СВЦЭМ!$A$40:$A$783,$A261,СВЦЭМ!$B$40:$B$783,R$242)+'СЕТ СН'!$F$15</f>
        <v>0</v>
      </c>
      <c r="S261" s="36">
        <f>SUMIFS(СВЦЭМ!$H$40:$H$783,СВЦЭМ!$A$40:$A$783,$A261,СВЦЭМ!$B$40:$B$783,S$242)+'СЕТ СН'!$F$15</f>
        <v>0</v>
      </c>
      <c r="T261" s="36">
        <f>SUMIFS(СВЦЭМ!$H$40:$H$783,СВЦЭМ!$A$40:$A$783,$A261,СВЦЭМ!$B$40:$B$783,T$242)+'СЕТ СН'!$F$15</f>
        <v>0</v>
      </c>
      <c r="U261" s="36">
        <f>SUMIFS(СВЦЭМ!$H$40:$H$783,СВЦЭМ!$A$40:$A$783,$A261,СВЦЭМ!$B$40:$B$783,U$242)+'СЕТ СН'!$F$15</f>
        <v>0</v>
      </c>
      <c r="V261" s="36">
        <f>SUMIFS(СВЦЭМ!$H$40:$H$783,СВЦЭМ!$A$40:$A$783,$A261,СВЦЭМ!$B$40:$B$783,V$242)+'СЕТ СН'!$F$15</f>
        <v>0</v>
      </c>
      <c r="W261" s="36">
        <f>SUMIFS(СВЦЭМ!$H$40:$H$783,СВЦЭМ!$A$40:$A$783,$A261,СВЦЭМ!$B$40:$B$783,W$242)+'СЕТ СН'!$F$15</f>
        <v>0</v>
      </c>
      <c r="X261" s="36">
        <f>SUMIFS(СВЦЭМ!$H$40:$H$783,СВЦЭМ!$A$40:$A$783,$A261,СВЦЭМ!$B$40:$B$783,X$242)+'СЕТ СН'!$F$15</f>
        <v>0</v>
      </c>
      <c r="Y261" s="36">
        <f>SUMIFS(СВЦЭМ!$H$40:$H$783,СВЦЭМ!$A$40:$A$783,$A261,СВЦЭМ!$B$40:$B$783,Y$242)+'СЕТ СН'!$F$15</f>
        <v>0</v>
      </c>
    </row>
    <row r="262" spans="1:25" ht="15.75" hidden="1" x14ac:dyDescent="0.2">
      <c r="A262" s="35">
        <f t="shared" si="7"/>
        <v>44977</v>
      </c>
      <c r="B262" s="36">
        <f>SUMIFS(СВЦЭМ!$H$40:$H$783,СВЦЭМ!$A$40:$A$783,$A262,СВЦЭМ!$B$40:$B$783,B$242)+'СЕТ СН'!$F$15</f>
        <v>0</v>
      </c>
      <c r="C262" s="36">
        <f>SUMIFS(СВЦЭМ!$H$40:$H$783,СВЦЭМ!$A$40:$A$783,$A262,СВЦЭМ!$B$40:$B$783,C$242)+'СЕТ СН'!$F$15</f>
        <v>0</v>
      </c>
      <c r="D262" s="36">
        <f>SUMIFS(СВЦЭМ!$H$40:$H$783,СВЦЭМ!$A$40:$A$783,$A262,СВЦЭМ!$B$40:$B$783,D$242)+'СЕТ СН'!$F$15</f>
        <v>0</v>
      </c>
      <c r="E262" s="36">
        <f>SUMIFS(СВЦЭМ!$H$40:$H$783,СВЦЭМ!$A$40:$A$783,$A262,СВЦЭМ!$B$40:$B$783,E$242)+'СЕТ СН'!$F$15</f>
        <v>0</v>
      </c>
      <c r="F262" s="36">
        <f>SUMIFS(СВЦЭМ!$H$40:$H$783,СВЦЭМ!$A$40:$A$783,$A262,СВЦЭМ!$B$40:$B$783,F$242)+'СЕТ СН'!$F$15</f>
        <v>0</v>
      </c>
      <c r="G262" s="36">
        <f>SUMIFS(СВЦЭМ!$H$40:$H$783,СВЦЭМ!$A$40:$A$783,$A262,СВЦЭМ!$B$40:$B$783,G$242)+'СЕТ СН'!$F$15</f>
        <v>0</v>
      </c>
      <c r="H262" s="36">
        <f>SUMIFS(СВЦЭМ!$H$40:$H$783,СВЦЭМ!$A$40:$A$783,$A262,СВЦЭМ!$B$40:$B$783,H$242)+'СЕТ СН'!$F$15</f>
        <v>0</v>
      </c>
      <c r="I262" s="36">
        <f>SUMIFS(СВЦЭМ!$H$40:$H$783,СВЦЭМ!$A$40:$A$783,$A262,СВЦЭМ!$B$40:$B$783,I$242)+'СЕТ СН'!$F$15</f>
        <v>0</v>
      </c>
      <c r="J262" s="36">
        <f>SUMIFS(СВЦЭМ!$H$40:$H$783,СВЦЭМ!$A$40:$A$783,$A262,СВЦЭМ!$B$40:$B$783,J$242)+'СЕТ СН'!$F$15</f>
        <v>0</v>
      </c>
      <c r="K262" s="36">
        <f>SUMIFS(СВЦЭМ!$H$40:$H$783,СВЦЭМ!$A$40:$A$783,$A262,СВЦЭМ!$B$40:$B$783,K$242)+'СЕТ СН'!$F$15</f>
        <v>0</v>
      </c>
      <c r="L262" s="36">
        <f>SUMIFS(СВЦЭМ!$H$40:$H$783,СВЦЭМ!$A$40:$A$783,$A262,СВЦЭМ!$B$40:$B$783,L$242)+'СЕТ СН'!$F$15</f>
        <v>0</v>
      </c>
      <c r="M262" s="36">
        <f>SUMIFS(СВЦЭМ!$H$40:$H$783,СВЦЭМ!$A$40:$A$783,$A262,СВЦЭМ!$B$40:$B$783,M$242)+'СЕТ СН'!$F$15</f>
        <v>0</v>
      </c>
      <c r="N262" s="36">
        <f>SUMIFS(СВЦЭМ!$H$40:$H$783,СВЦЭМ!$A$40:$A$783,$A262,СВЦЭМ!$B$40:$B$783,N$242)+'СЕТ СН'!$F$15</f>
        <v>0</v>
      </c>
      <c r="O262" s="36">
        <f>SUMIFS(СВЦЭМ!$H$40:$H$783,СВЦЭМ!$A$40:$A$783,$A262,СВЦЭМ!$B$40:$B$783,O$242)+'СЕТ СН'!$F$15</f>
        <v>0</v>
      </c>
      <c r="P262" s="36">
        <f>SUMIFS(СВЦЭМ!$H$40:$H$783,СВЦЭМ!$A$40:$A$783,$A262,СВЦЭМ!$B$40:$B$783,P$242)+'СЕТ СН'!$F$15</f>
        <v>0</v>
      </c>
      <c r="Q262" s="36">
        <f>SUMIFS(СВЦЭМ!$H$40:$H$783,СВЦЭМ!$A$40:$A$783,$A262,СВЦЭМ!$B$40:$B$783,Q$242)+'СЕТ СН'!$F$15</f>
        <v>0</v>
      </c>
      <c r="R262" s="36">
        <f>SUMIFS(СВЦЭМ!$H$40:$H$783,СВЦЭМ!$A$40:$A$783,$A262,СВЦЭМ!$B$40:$B$783,R$242)+'СЕТ СН'!$F$15</f>
        <v>0</v>
      </c>
      <c r="S262" s="36">
        <f>SUMIFS(СВЦЭМ!$H$40:$H$783,СВЦЭМ!$A$40:$A$783,$A262,СВЦЭМ!$B$40:$B$783,S$242)+'СЕТ СН'!$F$15</f>
        <v>0</v>
      </c>
      <c r="T262" s="36">
        <f>SUMIFS(СВЦЭМ!$H$40:$H$783,СВЦЭМ!$A$40:$A$783,$A262,СВЦЭМ!$B$40:$B$783,T$242)+'СЕТ СН'!$F$15</f>
        <v>0</v>
      </c>
      <c r="U262" s="36">
        <f>SUMIFS(СВЦЭМ!$H$40:$H$783,СВЦЭМ!$A$40:$A$783,$A262,СВЦЭМ!$B$40:$B$783,U$242)+'СЕТ СН'!$F$15</f>
        <v>0</v>
      </c>
      <c r="V262" s="36">
        <f>SUMIFS(СВЦЭМ!$H$40:$H$783,СВЦЭМ!$A$40:$A$783,$A262,СВЦЭМ!$B$40:$B$783,V$242)+'СЕТ СН'!$F$15</f>
        <v>0</v>
      </c>
      <c r="W262" s="36">
        <f>SUMIFS(СВЦЭМ!$H$40:$H$783,СВЦЭМ!$A$40:$A$783,$A262,СВЦЭМ!$B$40:$B$783,W$242)+'СЕТ СН'!$F$15</f>
        <v>0</v>
      </c>
      <c r="X262" s="36">
        <f>SUMIFS(СВЦЭМ!$H$40:$H$783,СВЦЭМ!$A$40:$A$783,$A262,СВЦЭМ!$B$40:$B$783,X$242)+'СЕТ СН'!$F$15</f>
        <v>0</v>
      </c>
      <c r="Y262" s="36">
        <f>SUMIFS(СВЦЭМ!$H$40:$H$783,СВЦЭМ!$A$40:$A$783,$A262,СВЦЭМ!$B$40:$B$783,Y$242)+'СЕТ СН'!$F$15</f>
        <v>0</v>
      </c>
    </row>
    <row r="263" spans="1:25" ht="15.75" hidden="1" x14ac:dyDescent="0.2">
      <c r="A263" s="35">
        <f t="shared" si="7"/>
        <v>44978</v>
      </c>
      <c r="B263" s="36">
        <f>SUMIFS(СВЦЭМ!$H$40:$H$783,СВЦЭМ!$A$40:$A$783,$A263,СВЦЭМ!$B$40:$B$783,B$242)+'СЕТ СН'!$F$15</f>
        <v>0</v>
      </c>
      <c r="C263" s="36">
        <f>SUMIFS(СВЦЭМ!$H$40:$H$783,СВЦЭМ!$A$40:$A$783,$A263,СВЦЭМ!$B$40:$B$783,C$242)+'СЕТ СН'!$F$15</f>
        <v>0</v>
      </c>
      <c r="D263" s="36">
        <f>SUMIFS(СВЦЭМ!$H$40:$H$783,СВЦЭМ!$A$40:$A$783,$A263,СВЦЭМ!$B$40:$B$783,D$242)+'СЕТ СН'!$F$15</f>
        <v>0</v>
      </c>
      <c r="E263" s="36">
        <f>SUMIFS(СВЦЭМ!$H$40:$H$783,СВЦЭМ!$A$40:$A$783,$A263,СВЦЭМ!$B$40:$B$783,E$242)+'СЕТ СН'!$F$15</f>
        <v>0</v>
      </c>
      <c r="F263" s="36">
        <f>SUMIFS(СВЦЭМ!$H$40:$H$783,СВЦЭМ!$A$40:$A$783,$A263,СВЦЭМ!$B$40:$B$783,F$242)+'СЕТ СН'!$F$15</f>
        <v>0</v>
      </c>
      <c r="G263" s="36">
        <f>SUMIFS(СВЦЭМ!$H$40:$H$783,СВЦЭМ!$A$40:$A$783,$A263,СВЦЭМ!$B$40:$B$783,G$242)+'СЕТ СН'!$F$15</f>
        <v>0</v>
      </c>
      <c r="H263" s="36">
        <f>SUMIFS(СВЦЭМ!$H$40:$H$783,СВЦЭМ!$A$40:$A$783,$A263,СВЦЭМ!$B$40:$B$783,H$242)+'СЕТ СН'!$F$15</f>
        <v>0</v>
      </c>
      <c r="I263" s="36">
        <f>SUMIFS(СВЦЭМ!$H$40:$H$783,СВЦЭМ!$A$40:$A$783,$A263,СВЦЭМ!$B$40:$B$783,I$242)+'СЕТ СН'!$F$15</f>
        <v>0</v>
      </c>
      <c r="J263" s="36">
        <f>SUMIFS(СВЦЭМ!$H$40:$H$783,СВЦЭМ!$A$40:$A$783,$A263,СВЦЭМ!$B$40:$B$783,J$242)+'СЕТ СН'!$F$15</f>
        <v>0</v>
      </c>
      <c r="K263" s="36">
        <f>SUMIFS(СВЦЭМ!$H$40:$H$783,СВЦЭМ!$A$40:$A$783,$A263,СВЦЭМ!$B$40:$B$783,K$242)+'СЕТ СН'!$F$15</f>
        <v>0</v>
      </c>
      <c r="L263" s="36">
        <f>SUMIFS(СВЦЭМ!$H$40:$H$783,СВЦЭМ!$A$40:$A$783,$A263,СВЦЭМ!$B$40:$B$783,L$242)+'СЕТ СН'!$F$15</f>
        <v>0</v>
      </c>
      <c r="M263" s="36">
        <f>SUMIFS(СВЦЭМ!$H$40:$H$783,СВЦЭМ!$A$40:$A$783,$A263,СВЦЭМ!$B$40:$B$783,M$242)+'СЕТ СН'!$F$15</f>
        <v>0</v>
      </c>
      <c r="N263" s="36">
        <f>SUMIFS(СВЦЭМ!$H$40:$H$783,СВЦЭМ!$A$40:$A$783,$A263,СВЦЭМ!$B$40:$B$783,N$242)+'СЕТ СН'!$F$15</f>
        <v>0</v>
      </c>
      <c r="O263" s="36">
        <f>SUMIFS(СВЦЭМ!$H$40:$H$783,СВЦЭМ!$A$40:$A$783,$A263,СВЦЭМ!$B$40:$B$783,O$242)+'СЕТ СН'!$F$15</f>
        <v>0</v>
      </c>
      <c r="P263" s="36">
        <f>SUMIFS(СВЦЭМ!$H$40:$H$783,СВЦЭМ!$A$40:$A$783,$A263,СВЦЭМ!$B$40:$B$783,P$242)+'СЕТ СН'!$F$15</f>
        <v>0</v>
      </c>
      <c r="Q263" s="36">
        <f>SUMIFS(СВЦЭМ!$H$40:$H$783,СВЦЭМ!$A$40:$A$783,$A263,СВЦЭМ!$B$40:$B$783,Q$242)+'СЕТ СН'!$F$15</f>
        <v>0</v>
      </c>
      <c r="R263" s="36">
        <f>SUMIFS(СВЦЭМ!$H$40:$H$783,СВЦЭМ!$A$40:$A$783,$A263,СВЦЭМ!$B$40:$B$783,R$242)+'СЕТ СН'!$F$15</f>
        <v>0</v>
      </c>
      <c r="S263" s="36">
        <f>SUMIFS(СВЦЭМ!$H$40:$H$783,СВЦЭМ!$A$40:$A$783,$A263,СВЦЭМ!$B$40:$B$783,S$242)+'СЕТ СН'!$F$15</f>
        <v>0</v>
      </c>
      <c r="T263" s="36">
        <f>SUMIFS(СВЦЭМ!$H$40:$H$783,СВЦЭМ!$A$40:$A$783,$A263,СВЦЭМ!$B$40:$B$783,T$242)+'СЕТ СН'!$F$15</f>
        <v>0</v>
      </c>
      <c r="U263" s="36">
        <f>SUMIFS(СВЦЭМ!$H$40:$H$783,СВЦЭМ!$A$40:$A$783,$A263,СВЦЭМ!$B$40:$B$783,U$242)+'СЕТ СН'!$F$15</f>
        <v>0</v>
      </c>
      <c r="V263" s="36">
        <f>SUMIFS(СВЦЭМ!$H$40:$H$783,СВЦЭМ!$A$40:$A$783,$A263,СВЦЭМ!$B$40:$B$783,V$242)+'СЕТ СН'!$F$15</f>
        <v>0</v>
      </c>
      <c r="W263" s="36">
        <f>SUMIFS(СВЦЭМ!$H$40:$H$783,СВЦЭМ!$A$40:$A$783,$A263,СВЦЭМ!$B$40:$B$783,W$242)+'СЕТ СН'!$F$15</f>
        <v>0</v>
      </c>
      <c r="X263" s="36">
        <f>SUMIFS(СВЦЭМ!$H$40:$H$783,СВЦЭМ!$A$40:$A$783,$A263,СВЦЭМ!$B$40:$B$783,X$242)+'СЕТ СН'!$F$15</f>
        <v>0</v>
      </c>
      <c r="Y263" s="36">
        <f>SUMIFS(СВЦЭМ!$H$40:$H$783,СВЦЭМ!$A$40:$A$783,$A263,СВЦЭМ!$B$40:$B$783,Y$242)+'СЕТ СН'!$F$15</f>
        <v>0</v>
      </c>
    </row>
    <row r="264" spans="1:25" ht="15.75" hidden="1" x14ac:dyDescent="0.2">
      <c r="A264" s="35">
        <f t="shared" si="7"/>
        <v>44979</v>
      </c>
      <c r="B264" s="36">
        <f>SUMIFS(СВЦЭМ!$H$40:$H$783,СВЦЭМ!$A$40:$A$783,$A264,СВЦЭМ!$B$40:$B$783,B$242)+'СЕТ СН'!$F$15</f>
        <v>0</v>
      </c>
      <c r="C264" s="36">
        <f>SUMIFS(СВЦЭМ!$H$40:$H$783,СВЦЭМ!$A$40:$A$783,$A264,СВЦЭМ!$B$40:$B$783,C$242)+'СЕТ СН'!$F$15</f>
        <v>0</v>
      </c>
      <c r="D264" s="36">
        <f>SUMIFS(СВЦЭМ!$H$40:$H$783,СВЦЭМ!$A$40:$A$783,$A264,СВЦЭМ!$B$40:$B$783,D$242)+'СЕТ СН'!$F$15</f>
        <v>0</v>
      </c>
      <c r="E264" s="36">
        <f>SUMIFS(СВЦЭМ!$H$40:$H$783,СВЦЭМ!$A$40:$A$783,$A264,СВЦЭМ!$B$40:$B$783,E$242)+'СЕТ СН'!$F$15</f>
        <v>0</v>
      </c>
      <c r="F264" s="36">
        <f>SUMIFS(СВЦЭМ!$H$40:$H$783,СВЦЭМ!$A$40:$A$783,$A264,СВЦЭМ!$B$40:$B$783,F$242)+'СЕТ СН'!$F$15</f>
        <v>0</v>
      </c>
      <c r="G264" s="36">
        <f>SUMIFS(СВЦЭМ!$H$40:$H$783,СВЦЭМ!$A$40:$A$783,$A264,СВЦЭМ!$B$40:$B$783,G$242)+'СЕТ СН'!$F$15</f>
        <v>0</v>
      </c>
      <c r="H264" s="36">
        <f>SUMIFS(СВЦЭМ!$H$40:$H$783,СВЦЭМ!$A$40:$A$783,$A264,СВЦЭМ!$B$40:$B$783,H$242)+'СЕТ СН'!$F$15</f>
        <v>0</v>
      </c>
      <c r="I264" s="36">
        <f>SUMIFS(СВЦЭМ!$H$40:$H$783,СВЦЭМ!$A$40:$A$783,$A264,СВЦЭМ!$B$40:$B$783,I$242)+'СЕТ СН'!$F$15</f>
        <v>0</v>
      </c>
      <c r="J264" s="36">
        <f>SUMIFS(СВЦЭМ!$H$40:$H$783,СВЦЭМ!$A$40:$A$783,$A264,СВЦЭМ!$B$40:$B$783,J$242)+'СЕТ СН'!$F$15</f>
        <v>0</v>
      </c>
      <c r="K264" s="36">
        <f>SUMIFS(СВЦЭМ!$H$40:$H$783,СВЦЭМ!$A$40:$A$783,$A264,СВЦЭМ!$B$40:$B$783,K$242)+'СЕТ СН'!$F$15</f>
        <v>0</v>
      </c>
      <c r="L264" s="36">
        <f>SUMIFS(СВЦЭМ!$H$40:$H$783,СВЦЭМ!$A$40:$A$783,$A264,СВЦЭМ!$B$40:$B$783,L$242)+'СЕТ СН'!$F$15</f>
        <v>0</v>
      </c>
      <c r="M264" s="36">
        <f>SUMIFS(СВЦЭМ!$H$40:$H$783,СВЦЭМ!$A$40:$A$783,$A264,СВЦЭМ!$B$40:$B$783,M$242)+'СЕТ СН'!$F$15</f>
        <v>0</v>
      </c>
      <c r="N264" s="36">
        <f>SUMIFS(СВЦЭМ!$H$40:$H$783,СВЦЭМ!$A$40:$A$783,$A264,СВЦЭМ!$B$40:$B$783,N$242)+'СЕТ СН'!$F$15</f>
        <v>0</v>
      </c>
      <c r="O264" s="36">
        <f>SUMIFS(СВЦЭМ!$H$40:$H$783,СВЦЭМ!$A$40:$A$783,$A264,СВЦЭМ!$B$40:$B$783,O$242)+'СЕТ СН'!$F$15</f>
        <v>0</v>
      </c>
      <c r="P264" s="36">
        <f>SUMIFS(СВЦЭМ!$H$40:$H$783,СВЦЭМ!$A$40:$A$783,$A264,СВЦЭМ!$B$40:$B$783,P$242)+'СЕТ СН'!$F$15</f>
        <v>0</v>
      </c>
      <c r="Q264" s="36">
        <f>SUMIFS(СВЦЭМ!$H$40:$H$783,СВЦЭМ!$A$40:$A$783,$A264,СВЦЭМ!$B$40:$B$783,Q$242)+'СЕТ СН'!$F$15</f>
        <v>0</v>
      </c>
      <c r="R264" s="36">
        <f>SUMIFS(СВЦЭМ!$H$40:$H$783,СВЦЭМ!$A$40:$A$783,$A264,СВЦЭМ!$B$40:$B$783,R$242)+'СЕТ СН'!$F$15</f>
        <v>0</v>
      </c>
      <c r="S264" s="36">
        <f>SUMIFS(СВЦЭМ!$H$40:$H$783,СВЦЭМ!$A$40:$A$783,$A264,СВЦЭМ!$B$40:$B$783,S$242)+'СЕТ СН'!$F$15</f>
        <v>0</v>
      </c>
      <c r="T264" s="36">
        <f>SUMIFS(СВЦЭМ!$H$40:$H$783,СВЦЭМ!$A$40:$A$783,$A264,СВЦЭМ!$B$40:$B$783,T$242)+'СЕТ СН'!$F$15</f>
        <v>0</v>
      </c>
      <c r="U264" s="36">
        <f>SUMIFS(СВЦЭМ!$H$40:$H$783,СВЦЭМ!$A$40:$A$783,$A264,СВЦЭМ!$B$40:$B$783,U$242)+'СЕТ СН'!$F$15</f>
        <v>0</v>
      </c>
      <c r="V264" s="36">
        <f>SUMIFS(СВЦЭМ!$H$40:$H$783,СВЦЭМ!$A$40:$A$783,$A264,СВЦЭМ!$B$40:$B$783,V$242)+'СЕТ СН'!$F$15</f>
        <v>0</v>
      </c>
      <c r="W264" s="36">
        <f>SUMIFS(СВЦЭМ!$H$40:$H$783,СВЦЭМ!$A$40:$A$783,$A264,СВЦЭМ!$B$40:$B$783,W$242)+'СЕТ СН'!$F$15</f>
        <v>0</v>
      </c>
      <c r="X264" s="36">
        <f>SUMIFS(СВЦЭМ!$H$40:$H$783,СВЦЭМ!$A$40:$A$783,$A264,СВЦЭМ!$B$40:$B$783,X$242)+'СЕТ СН'!$F$15</f>
        <v>0</v>
      </c>
      <c r="Y264" s="36">
        <f>SUMIFS(СВЦЭМ!$H$40:$H$783,СВЦЭМ!$A$40:$A$783,$A264,СВЦЭМ!$B$40:$B$783,Y$242)+'СЕТ СН'!$F$15</f>
        <v>0</v>
      </c>
    </row>
    <row r="265" spans="1:25" ht="15.75" hidden="1" x14ac:dyDescent="0.2">
      <c r="A265" s="35">
        <f t="shared" si="7"/>
        <v>44980</v>
      </c>
      <c r="B265" s="36">
        <f>SUMIFS(СВЦЭМ!$H$40:$H$783,СВЦЭМ!$A$40:$A$783,$A265,СВЦЭМ!$B$40:$B$783,B$242)+'СЕТ СН'!$F$15</f>
        <v>0</v>
      </c>
      <c r="C265" s="36">
        <f>SUMIFS(СВЦЭМ!$H$40:$H$783,СВЦЭМ!$A$40:$A$783,$A265,СВЦЭМ!$B$40:$B$783,C$242)+'СЕТ СН'!$F$15</f>
        <v>0</v>
      </c>
      <c r="D265" s="36">
        <f>SUMIFS(СВЦЭМ!$H$40:$H$783,СВЦЭМ!$A$40:$A$783,$A265,СВЦЭМ!$B$40:$B$783,D$242)+'СЕТ СН'!$F$15</f>
        <v>0</v>
      </c>
      <c r="E265" s="36">
        <f>SUMIFS(СВЦЭМ!$H$40:$H$783,СВЦЭМ!$A$40:$A$783,$A265,СВЦЭМ!$B$40:$B$783,E$242)+'СЕТ СН'!$F$15</f>
        <v>0</v>
      </c>
      <c r="F265" s="36">
        <f>SUMIFS(СВЦЭМ!$H$40:$H$783,СВЦЭМ!$A$40:$A$783,$A265,СВЦЭМ!$B$40:$B$783,F$242)+'СЕТ СН'!$F$15</f>
        <v>0</v>
      </c>
      <c r="G265" s="36">
        <f>SUMIFS(СВЦЭМ!$H$40:$H$783,СВЦЭМ!$A$40:$A$783,$A265,СВЦЭМ!$B$40:$B$783,G$242)+'СЕТ СН'!$F$15</f>
        <v>0</v>
      </c>
      <c r="H265" s="36">
        <f>SUMIFS(СВЦЭМ!$H$40:$H$783,СВЦЭМ!$A$40:$A$783,$A265,СВЦЭМ!$B$40:$B$783,H$242)+'СЕТ СН'!$F$15</f>
        <v>0</v>
      </c>
      <c r="I265" s="36">
        <f>SUMIFS(СВЦЭМ!$H$40:$H$783,СВЦЭМ!$A$40:$A$783,$A265,СВЦЭМ!$B$40:$B$783,I$242)+'СЕТ СН'!$F$15</f>
        <v>0</v>
      </c>
      <c r="J265" s="36">
        <f>SUMIFS(СВЦЭМ!$H$40:$H$783,СВЦЭМ!$A$40:$A$783,$A265,СВЦЭМ!$B$40:$B$783,J$242)+'СЕТ СН'!$F$15</f>
        <v>0</v>
      </c>
      <c r="K265" s="36">
        <f>SUMIFS(СВЦЭМ!$H$40:$H$783,СВЦЭМ!$A$40:$A$783,$A265,СВЦЭМ!$B$40:$B$783,K$242)+'СЕТ СН'!$F$15</f>
        <v>0</v>
      </c>
      <c r="L265" s="36">
        <f>SUMIFS(СВЦЭМ!$H$40:$H$783,СВЦЭМ!$A$40:$A$783,$A265,СВЦЭМ!$B$40:$B$783,L$242)+'СЕТ СН'!$F$15</f>
        <v>0</v>
      </c>
      <c r="M265" s="36">
        <f>SUMIFS(СВЦЭМ!$H$40:$H$783,СВЦЭМ!$A$40:$A$783,$A265,СВЦЭМ!$B$40:$B$783,M$242)+'СЕТ СН'!$F$15</f>
        <v>0</v>
      </c>
      <c r="N265" s="36">
        <f>SUMIFS(СВЦЭМ!$H$40:$H$783,СВЦЭМ!$A$40:$A$783,$A265,СВЦЭМ!$B$40:$B$783,N$242)+'СЕТ СН'!$F$15</f>
        <v>0</v>
      </c>
      <c r="O265" s="36">
        <f>SUMIFS(СВЦЭМ!$H$40:$H$783,СВЦЭМ!$A$40:$A$783,$A265,СВЦЭМ!$B$40:$B$783,O$242)+'СЕТ СН'!$F$15</f>
        <v>0</v>
      </c>
      <c r="P265" s="36">
        <f>SUMIFS(СВЦЭМ!$H$40:$H$783,СВЦЭМ!$A$40:$A$783,$A265,СВЦЭМ!$B$40:$B$783,P$242)+'СЕТ СН'!$F$15</f>
        <v>0</v>
      </c>
      <c r="Q265" s="36">
        <f>SUMIFS(СВЦЭМ!$H$40:$H$783,СВЦЭМ!$A$40:$A$783,$A265,СВЦЭМ!$B$40:$B$783,Q$242)+'СЕТ СН'!$F$15</f>
        <v>0</v>
      </c>
      <c r="R265" s="36">
        <f>SUMIFS(СВЦЭМ!$H$40:$H$783,СВЦЭМ!$A$40:$A$783,$A265,СВЦЭМ!$B$40:$B$783,R$242)+'СЕТ СН'!$F$15</f>
        <v>0</v>
      </c>
      <c r="S265" s="36">
        <f>SUMIFS(СВЦЭМ!$H$40:$H$783,СВЦЭМ!$A$40:$A$783,$A265,СВЦЭМ!$B$40:$B$783,S$242)+'СЕТ СН'!$F$15</f>
        <v>0</v>
      </c>
      <c r="T265" s="36">
        <f>SUMIFS(СВЦЭМ!$H$40:$H$783,СВЦЭМ!$A$40:$A$783,$A265,СВЦЭМ!$B$40:$B$783,T$242)+'СЕТ СН'!$F$15</f>
        <v>0</v>
      </c>
      <c r="U265" s="36">
        <f>SUMIFS(СВЦЭМ!$H$40:$H$783,СВЦЭМ!$A$40:$A$783,$A265,СВЦЭМ!$B$40:$B$783,U$242)+'СЕТ СН'!$F$15</f>
        <v>0</v>
      </c>
      <c r="V265" s="36">
        <f>SUMIFS(СВЦЭМ!$H$40:$H$783,СВЦЭМ!$A$40:$A$783,$A265,СВЦЭМ!$B$40:$B$783,V$242)+'СЕТ СН'!$F$15</f>
        <v>0</v>
      </c>
      <c r="W265" s="36">
        <f>SUMIFS(СВЦЭМ!$H$40:$H$783,СВЦЭМ!$A$40:$A$783,$A265,СВЦЭМ!$B$40:$B$783,W$242)+'СЕТ СН'!$F$15</f>
        <v>0</v>
      </c>
      <c r="X265" s="36">
        <f>SUMIFS(СВЦЭМ!$H$40:$H$783,СВЦЭМ!$A$40:$A$783,$A265,СВЦЭМ!$B$40:$B$783,X$242)+'СЕТ СН'!$F$15</f>
        <v>0</v>
      </c>
      <c r="Y265" s="36">
        <f>SUMIFS(СВЦЭМ!$H$40:$H$783,СВЦЭМ!$A$40:$A$783,$A265,СВЦЭМ!$B$40:$B$783,Y$242)+'СЕТ СН'!$F$15</f>
        <v>0</v>
      </c>
    </row>
    <row r="266" spans="1:25" ht="15.75" hidden="1" x14ac:dyDescent="0.2">
      <c r="A266" s="35">
        <f t="shared" si="7"/>
        <v>44981</v>
      </c>
      <c r="B266" s="36">
        <f>SUMIFS(СВЦЭМ!$H$40:$H$783,СВЦЭМ!$A$40:$A$783,$A266,СВЦЭМ!$B$40:$B$783,B$242)+'СЕТ СН'!$F$15</f>
        <v>0</v>
      </c>
      <c r="C266" s="36">
        <f>SUMIFS(СВЦЭМ!$H$40:$H$783,СВЦЭМ!$A$40:$A$783,$A266,СВЦЭМ!$B$40:$B$783,C$242)+'СЕТ СН'!$F$15</f>
        <v>0</v>
      </c>
      <c r="D266" s="36">
        <f>SUMIFS(СВЦЭМ!$H$40:$H$783,СВЦЭМ!$A$40:$A$783,$A266,СВЦЭМ!$B$40:$B$783,D$242)+'СЕТ СН'!$F$15</f>
        <v>0</v>
      </c>
      <c r="E266" s="36">
        <f>SUMIFS(СВЦЭМ!$H$40:$H$783,СВЦЭМ!$A$40:$A$783,$A266,СВЦЭМ!$B$40:$B$783,E$242)+'СЕТ СН'!$F$15</f>
        <v>0</v>
      </c>
      <c r="F266" s="36">
        <f>SUMIFS(СВЦЭМ!$H$40:$H$783,СВЦЭМ!$A$40:$A$783,$A266,СВЦЭМ!$B$40:$B$783,F$242)+'СЕТ СН'!$F$15</f>
        <v>0</v>
      </c>
      <c r="G266" s="36">
        <f>SUMIFS(СВЦЭМ!$H$40:$H$783,СВЦЭМ!$A$40:$A$783,$A266,СВЦЭМ!$B$40:$B$783,G$242)+'СЕТ СН'!$F$15</f>
        <v>0</v>
      </c>
      <c r="H266" s="36">
        <f>SUMIFS(СВЦЭМ!$H$40:$H$783,СВЦЭМ!$A$40:$A$783,$A266,СВЦЭМ!$B$40:$B$783,H$242)+'СЕТ СН'!$F$15</f>
        <v>0</v>
      </c>
      <c r="I266" s="36">
        <f>SUMIFS(СВЦЭМ!$H$40:$H$783,СВЦЭМ!$A$40:$A$783,$A266,СВЦЭМ!$B$40:$B$783,I$242)+'СЕТ СН'!$F$15</f>
        <v>0</v>
      </c>
      <c r="J266" s="36">
        <f>SUMIFS(СВЦЭМ!$H$40:$H$783,СВЦЭМ!$A$40:$A$783,$A266,СВЦЭМ!$B$40:$B$783,J$242)+'СЕТ СН'!$F$15</f>
        <v>0</v>
      </c>
      <c r="K266" s="36">
        <f>SUMIFS(СВЦЭМ!$H$40:$H$783,СВЦЭМ!$A$40:$A$783,$A266,СВЦЭМ!$B$40:$B$783,K$242)+'СЕТ СН'!$F$15</f>
        <v>0</v>
      </c>
      <c r="L266" s="36">
        <f>SUMIFS(СВЦЭМ!$H$40:$H$783,СВЦЭМ!$A$40:$A$783,$A266,СВЦЭМ!$B$40:$B$783,L$242)+'СЕТ СН'!$F$15</f>
        <v>0</v>
      </c>
      <c r="M266" s="36">
        <f>SUMIFS(СВЦЭМ!$H$40:$H$783,СВЦЭМ!$A$40:$A$783,$A266,СВЦЭМ!$B$40:$B$783,M$242)+'СЕТ СН'!$F$15</f>
        <v>0</v>
      </c>
      <c r="N266" s="36">
        <f>SUMIFS(СВЦЭМ!$H$40:$H$783,СВЦЭМ!$A$40:$A$783,$A266,СВЦЭМ!$B$40:$B$783,N$242)+'СЕТ СН'!$F$15</f>
        <v>0</v>
      </c>
      <c r="O266" s="36">
        <f>SUMIFS(СВЦЭМ!$H$40:$H$783,СВЦЭМ!$A$40:$A$783,$A266,СВЦЭМ!$B$40:$B$783,O$242)+'СЕТ СН'!$F$15</f>
        <v>0</v>
      </c>
      <c r="P266" s="36">
        <f>SUMIFS(СВЦЭМ!$H$40:$H$783,СВЦЭМ!$A$40:$A$783,$A266,СВЦЭМ!$B$40:$B$783,P$242)+'СЕТ СН'!$F$15</f>
        <v>0</v>
      </c>
      <c r="Q266" s="36">
        <f>SUMIFS(СВЦЭМ!$H$40:$H$783,СВЦЭМ!$A$40:$A$783,$A266,СВЦЭМ!$B$40:$B$783,Q$242)+'СЕТ СН'!$F$15</f>
        <v>0</v>
      </c>
      <c r="R266" s="36">
        <f>SUMIFS(СВЦЭМ!$H$40:$H$783,СВЦЭМ!$A$40:$A$783,$A266,СВЦЭМ!$B$40:$B$783,R$242)+'СЕТ СН'!$F$15</f>
        <v>0</v>
      </c>
      <c r="S266" s="36">
        <f>SUMIFS(СВЦЭМ!$H$40:$H$783,СВЦЭМ!$A$40:$A$783,$A266,СВЦЭМ!$B$40:$B$783,S$242)+'СЕТ СН'!$F$15</f>
        <v>0</v>
      </c>
      <c r="T266" s="36">
        <f>SUMIFS(СВЦЭМ!$H$40:$H$783,СВЦЭМ!$A$40:$A$783,$A266,СВЦЭМ!$B$40:$B$783,T$242)+'СЕТ СН'!$F$15</f>
        <v>0</v>
      </c>
      <c r="U266" s="36">
        <f>SUMIFS(СВЦЭМ!$H$40:$H$783,СВЦЭМ!$A$40:$A$783,$A266,СВЦЭМ!$B$40:$B$783,U$242)+'СЕТ СН'!$F$15</f>
        <v>0</v>
      </c>
      <c r="V266" s="36">
        <f>SUMIFS(СВЦЭМ!$H$40:$H$783,СВЦЭМ!$A$40:$A$783,$A266,СВЦЭМ!$B$40:$B$783,V$242)+'СЕТ СН'!$F$15</f>
        <v>0</v>
      </c>
      <c r="W266" s="36">
        <f>SUMIFS(СВЦЭМ!$H$40:$H$783,СВЦЭМ!$A$40:$A$783,$A266,СВЦЭМ!$B$40:$B$783,W$242)+'СЕТ СН'!$F$15</f>
        <v>0</v>
      </c>
      <c r="X266" s="36">
        <f>SUMIFS(СВЦЭМ!$H$40:$H$783,СВЦЭМ!$A$40:$A$783,$A266,СВЦЭМ!$B$40:$B$783,X$242)+'СЕТ СН'!$F$15</f>
        <v>0</v>
      </c>
      <c r="Y266" s="36">
        <f>SUMIFS(СВЦЭМ!$H$40:$H$783,СВЦЭМ!$A$40:$A$783,$A266,СВЦЭМ!$B$40:$B$783,Y$242)+'СЕТ СН'!$F$15</f>
        <v>0</v>
      </c>
    </row>
    <row r="267" spans="1:25" ht="15.75" hidden="1" x14ac:dyDescent="0.2">
      <c r="A267" s="35">
        <f t="shared" si="7"/>
        <v>44982</v>
      </c>
      <c r="B267" s="36">
        <f>SUMIFS(СВЦЭМ!$H$40:$H$783,СВЦЭМ!$A$40:$A$783,$A267,СВЦЭМ!$B$40:$B$783,B$242)+'СЕТ СН'!$F$15</f>
        <v>0</v>
      </c>
      <c r="C267" s="36">
        <f>SUMIFS(СВЦЭМ!$H$40:$H$783,СВЦЭМ!$A$40:$A$783,$A267,СВЦЭМ!$B$40:$B$783,C$242)+'СЕТ СН'!$F$15</f>
        <v>0</v>
      </c>
      <c r="D267" s="36">
        <f>SUMIFS(СВЦЭМ!$H$40:$H$783,СВЦЭМ!$A$40:$A$783,$A267,СВЦЭМ!$B$40:$B$783,D$242)+'СЕТ СН'!$F$15</f>
        <v>0</v>
      </c>
      <c r="E267" s="36">
        <f>SUMIFS(СВЦЭМ!$H$40:$H$783,СВЦЭМ!$A$40:$A$783,$A267,СВЦЭМ!$B$40:$B$783,E$242)+'СЕТ СН'!$F$15</f>
        <v>0</v>
      </c>
      <c r="F267" s="36">
        <f>SUMIFS(СВЦЭМ!$H$40:$H$783,СВЦЭМ!$A$40:$A$783,$A267,СВЦЭМ!$B$40:$B$783,F$242)+'СЕТ СН'!$F$15</f>
        <v>0</v>
      </c>
      <c r="G267" s="36">
        <f>SUMIFS(СВЦЭМ!$H$40:$H$783,СВЦЭМ!$A$40:$A$783,$A267,СВЦЭМ!$B$40:$B$783,G$242)+'СЕТ СН'!$F$15</f>
        <v>0</v>
      </c>
      <c r="H267" s="36">
        <f>SUMIFS(СВЦЭМ!$H$40:$H$783,СВЦЭМ!$A$40:$A$783,$A267,СВЦЭМ!$B$40:$B$783,H$242)+'СЕТ СН'!$F$15</f>
        <v>0</v>
      </c>
      <c r="I267" s="36">
        <f>SUMIFS(СВЦЭМ!$H$40:$H$783,СВЦЭМ!$A$40:$A$783,$A267,СВЦЭМ!$B$40:$B$783,I$242)+'СЕТ СН'!$F$15</f>
        <v>0</v>
      </c>
      <c r="J267" s="36">
        <f>SUMIFS(СВЦЭМ!$H$40:$H$783,СВЦЭМ!$A$40:$A$783,$A267,СВЦЭМ!$B$40:$B$783,J$242)+'СЕТ СН'!$F$15</f>
        <v>0</v>
      </c>
      <c r="K267" s="36">
        <f>SUMIFS(СВЦЭМ!$H$40:$H$783,СВЦЭМ!$A$40:$A$783,$A267,СВЦЭМ!$B$40:$B$783,K$242)+'СЕТ СН'!$F$15</f>
        <v>0</v>
      </c>
      <c r="L267" s="36">
        <f>SUMIFS(СВЦЭМ!$H$40:$H$783,СВЦЭМ!$A$40:$A$783,$A267,СВЦЭМ!$B$40:$B$783,L$242)+'СЕТ СН'!$F$15</f>
        <v>0</v>
      </c>
      <c r="M267" s="36">
        <f>SUMIFS(СВЦЭМ!$H$40:$H$783,СВЦЭМ!$A$40:$A$783,$A267,СВЦЭМ!$B$40:$B$783,M$242)+'СЕТ СН'!$F$15</f>
        <v>0</v>
      </c>
      <c r="N267" s="36">
        <f>SUMIFS(СВЦЭМ!$H$40:$H$783,СВЦЭМ!$A$40:$A$783,$A267,СВЦЭМ!$B$40:$B$783,N$242)+'СЕТ СН'!$F$15</f>
        <v>0</v>
      </c>
      <c r="O267" s="36">
        <f>SUMIFS(СВЦЭМ!$H$40:$H$783,СВЦЭМ!$A$40:$A$783,$A267,СВЦЭМ!$B$40:$B$783,O$242)+'СЕТ СН'!$F$15</f>
        <v>0</v>
      </c>
      <c r="P267" s="36">
        <f>SUMIFS(СВЦЭМ!$H$40:$H$783,СВЦЭМ!$A$40:$A$783,$A267,СВЦЭМ!$B$40:$B$783,P$242)+'СЕТ СН'!$F$15</f>
        <v>0</v>
      </c>
      <c r="Q267" s="36">
        <f>SUMIFS(СВЦЭМ!$H$40:$H$783,СВЦЭМ!$A$40:$A$783,$A267,СВЦЭМ!$B$40:$B$783,Q$242)+'СЕТ СН'!$F$15</f>
        <v>0</v>
      </c>
      <c r="R267" s="36">
        <f>SUMIFS(СВЦЭМ!$H$40:$H$783,СВЦЭМ!$A$40:$A$783,$A267,СВЦЭМ!$B$40:$B$783,R$242)+'СЕТ СН'!$F$15</f>
        <v>0</v>
      </c>
      <c r="S267" s="36">
        <f>SUMIFS(СВЦЭМ!$H$40:$H$783,СВЦЭМ!$A$40:$A$783,$A267,СВЦЭМ!$B$40:$B$783,S$242)+'СЕТ СН'!$F$15</f>
        <v>0</v>
      </c>
      <c r="T267" s="36">
        <f>SUMIFS(СВЦЭМ!$H$40:$H$783,СВЦЭМ!$A$40:$A$783,$A267,СВЦЭМ!$B$40:$B$783,T$242)+'СЕТ СН'!$F$15</f>
        <v>0</v>
      </c>
      <c r="U267" s="36">
        <f>SUMIFS(СВЦЭМ!$H$40:$H$783,СВЦЭМ!$A$40:$A$783,$A267,СВЦЭМ!$B$40:$B$783,U$242)+'СЕТ СН'!$F$15</f>
        <v>0</v>
      </c>
      <c r="V267" s="36">
        <f>SUMIFS(СВЦЭМ!$H$40:$H$783,СВЦЭМ!$A$40:$A$783,$A267,СВЦЭМ!$B$40:$B$783,V$242)+'СЕТ СН'!$F$15</f>
        <v>0</v>
      </c>
      <c r="W267" s="36">
        <f>SUMIFS(СВЦЭМ!$H$40:$H$783,СВЦЭМ!$A$40:$A$783,$A267,СВЦЭМ!$B$40:$B$783,W$242)+'СЕТ СН'!$F$15</f>
        <v>0</v>
      </c>
      <c r="X267" s="36">
        <f>SUMIFS(СВЦЭМ!$H$40:$H$783,СВЦЭМ!$A$40:$A$783,$A267,СВЦЭМ!$B$40:$B$783,X$242)+'СЕТ СН'!$F$15</f>
        <v>0</v>
      </c>
      <c r="Y267" s="36">
        <f>SUMIFS(СВЦЭМ!$H$40:$H$783,СВЦЭМ!$A$40:$A$783,$A267,СВЦЭМ!$B$40:$B$783,Y$242)+'СЕТ СН'!$F$15</f>
        <v>0</v>
      </c>
    </row>
    <row r="268" spans="1:25" ht="15.75" hidden="1" x14ac:dyDescent="0.2">
      <c r="A268" s="35">
        <f t="shared" si="7"/>
        <v>44983</v>
      </c>
      <c r="B268" s="36">
        <f>SUMIFS(СВЦЭМ!$H$40:$H$783,СВЦЭМ!$A$40:$A$783,$A268,СВЦЭМ!$B$40:$B$783,B$242)+'СЕТ СН'!$F$15</f>
        <v>0</v>
      </c>
      <c r="C268" s="36">
        <f>SUMIFS(СВЦЭМ!$H$40:$H$783,СВЦЭМ!$A$40:$A$783,$A268,СВЦЭМ!$B$40:$B$783,C$242)+'СЕТ СН'!$F$15</f>
        <v>0</v>
      </c>
      <c r="D268" s="36">
        <f>SUMIFS(СВЦЭМ!$H$40:$H$783,СВЦЭМ!$A$40:$A$783,$A268,СВЦЭМ!$B$40:$B$783,D$242)+'СЕТ СН'!$F$15</f>
        <v>0</v>
      </c>
      <c r="E268" s="36">
        <f>SUMIFS(СВЦЭМ!$H$40:$H$783,СВЦЭМ!$A$40:$A$783,$A268,СВЦЭМ!$B$40:$B$783,E$242)+'СЕТ СН'!$F$15</f>
        <v>0</v>
      </c>
      <c r="F268" s="36">
        <f>SUMIFS(СВЦЭМ!$H$40:$H$783,СВЦЭМ!$A$40:$A$783,$A268,СВЦЭМ!$B$40:$B$783,F$242)+'СЕТ СН'!$F$15</f>
        <v>0</v>
      </c>
      <c r="G268" s="36">
        <f>SUMIFS(СВЦЭМ!$H$40:$H$783,СВЦЭМ!$A$40:$A$783,$A268,СВЦЭМ!$B$40:$B$783,G$242)+'СЕТ СН'!$F$15</f>
        <v>0</v>
      </c>
      <c r="H268" s="36">
        <f>SUMIFS(СВЦЭМ!$H$40:$H$783,СВЦЭМ!$A$40:$A$783,$A268,СВЦЭМ!$B$40:$B$783,H$242)+'СЕТ СН'!$F$15</f>
        <v>0</v>
      </c>
      <c r="I268" s="36">
        <f>SUMIFS(СВЦЭМ!$H$40:$H$783,СВЦЭМ!$A$40:$A$783,$A268,СВЦЭМ!$B$40:$B$783,I$242)+'СЕТ СН'!$F$15</f>
        <v>0</v>
      </c>
      <c r="J268" s="36">
        <f>SUMIFS(СВЦЭМ!$H$40:$H$783,СВЦЭМ!$A$40:$A$783,$A268,СВЦЭМ!$B$40:$B$783,J$242)+'СЕТ СН'!$F$15</f>
        <v>0</v>
      </c>
      <c r="K268" s="36">
        <f>SUMIFS(СВЦЭМ!$H$40:$H$783,СВЦЭМ!$A$40:$A$783,$A268,СВЦЭМ!$B$40:$B$783,K$242)+'СЕТ СН'!$F$15</f>
        <v>0</v>
      </c>
      <c r="L268" s="36">
        <f>SUMIFS(СВЦЭМ!$H$40:$H$783,СВЦЭМ!$A$40:$A$783,$A268,СВЦЭМ!$B$40:$B$783,L$242)+'СЕТ СН'!$F$15</f>
        <v>0</v>
      </c>
      <c r="M268" s="36">
        <f>SUMIFS(СВЦЭМ!$H$40:$H$783,СВЦЭМ!$A$40:$A$783,$A268,СВЦЭМ!$B$40:$B$783,M$242)+'СЕТ СН'!$F$15</f>
        <v>0</v>
      </c>
      <c r="N268" s="36">
        <f>SUMIFS(СВЦЭМ!$H$40:$H$783,СВЦЭМ!$A$40:$A$783,$A268,СВЦЭМ!$B$40:$B$783,N$242)+'СЕТ СН'!$F$15</f>
        <v>0</v>
      </c>
      <c r="O268" s="36">
        <f>SUMIFS(СВЦЭМ!$H$40:$H$783,СВЦЭМ!$A$40:$A$783,$A268,СВЦЭМ!$B$40:$B$783,O$242)+'СЕТ СН'!$F$15</f>
        <v>0</v>
      </c>
      <c r="P268" s="36">
        <f>SUMIFS(СВЦЭМ!$H$40:$H$783,СВЦЭМ!$A$40:$A$783,$A268,СВЦЭМ!$B$40:$B$783,P$242)+'СЕТ СН'!$F$15</f>
        <v>0</v>
      </c>
      <c r="Q268" s="36">
        <f>SUMIFS(СВЦЭМ!$H$40:$H$783,СВЦЭМ!$A$40:$A$783,$A268,СВЦЭМ!$B$40:$B$783,Q$242)+'СЕТ СН'!$F$15</f>
        <v>0</v>
      </c>
      <c r="R268" s="36">
        <f>SUMIFS(СВЦЭМ!$H$40:$H$783,СВЦЭМ!$A$40:$A$783,$A268,СВЦЭМ!$B$40:$B$783,R$242)+'СЕТ СН'!$F$15</f>
        <v>0</v>
      </c>
      <c r="S268" s="36">
        <f>SUMIFS(СВЦЭМ!$H$40:$H$783,СВЦЭМ!$A$40:$A$783,$A268,СВЦЭМ!$B$40:$B$783,S$242)+'СЕТ СН'!$F$15</f>
        <v>0</v>
      </c>
      <c r="T268" s="36">
        <f>SUMIFS(СВЦЭМ!$H$40:$H$783,СВЦЭМ!$A$40:$A$783,$A268,СВЦЭМ!$B$40:$B$783,T$242)+'СЕТ СН'!$F$15</f>
        <v>0</v>
      </c>
      <c r="U268" s="36">
        <f>SUMIFS(СВЦЭМ!$H$40:$H$783,СВЦЭМ!$A$40:$A$783,$A268,СВЦЭМ!$B$40:$B$783,U$242)+'СЕТ СН'!$F$15</f>
        <v>0</v>
      </c>
      <c r="V268" s="36">
        <f>SUMIFS(СВЦЭМ!$H$40:$H$783,СВЦЭМ!$A$40:$A$783,$A268,СВЦЭМ!$B$40:$B$783,V$242)+'СЕТ СН'!$F$15</f>
        <v>0</v>
      </c>
      <c r="W268" s="36">
        <f>SUMIFS(СВЦЭМ!$H$40:$H$783,СВЦЭМ!$A$40:$A$783,$A268,СВЦЭМ!$B$40:$B$783,W$242)+'СЕТ СН'!$F$15</f>
        <v>0</v>
      </c>
      <c r="X268" s="36">
        <f>SUMIFS(СВЦЭМ!$H$40:$H$783,СВЦЭМ!$A$40:$A$783,$A268,СВЦЭМ!$B$40:$B$783,X$242)+'СЕТ СН'!$F$15</f>
        <v>0</v>
      </c>
      <c r="Y268" s="36">
        <f>SUMIFS(СВЦЭМ!$H$40:$H$783,СВЦЭМ!$A$40:$A$783,$A268,СВЦЭМ!$B$40:$B$783,Y$242)+'СЕТ СН'!$F$15</f>
        <v>0</v>
      </c>
    </row>
    <row r="269" spans="1:25" ht="15.75" hidden="1" x14ac:dyDescent="0.2">
      <c r="A269" s="35">
        <f t="shared" si="7"/>
        <v>44984</v>
      </c>
      <c r="B269" s="36">
        <f>SUMIFS(СВЦЭМ!$H$40:$H$783,СВЦЭМ!$A$40:$A$783,$A269,СВЦЭМ!$B$40:$B$783,B$242)+'СЕТ СН'!$F$15</f>
        <v>0</v>
      </c>
      <c r="C269" s="36">
        <f>SUMIFS(СВЦЭМ!$H$40:$H$783,СВЦЭМ!$A$40:$A$783,$A269,СВЦЭМ!$B$40:$B$783,C$242)+'СЕТ СН'!$F$15</f>
        <v>0</v>
      </c>
      <c r="D269" s="36">
        <f>SUMIFS(СВЦЭМ!$H$40:$H$783,СВЦЭМ!$A$40:$A$783,$A269,СВЦЭМ!$B$40:$B$783,D$242)+'СЕТ СН'!$F$15</f>
        <v>0</v>
      </c>
      <c r="E269" s="36">
        <f>SUMIFS(СВЦЭМ!$H$40:$H$783,СВЦЭМ!$A$40:$A$783,$A269,СВЦЭМ!$B$40:$B$783,E$242)+'СЕТ СН'!$F$15</f>
        <v>0</v>
      </c>
      <c r="F269" s="36">
        <f>SUMIFS(СВЦЭМ!$H$40:$H$783,СВЦЭМ!$A$40:$A$783,$A269,СВЦЭМ!$B$40:$B$783,F$242)+'СЕТ СН'!$F$15</f>
        <v>0</v>
      </c>
      <c r="G269" s="36">
        <f>SUMIFS(СВЦЭМ!$H$40:$H$783,СВЦЭМ!$A$40:$A$783,$A269,СВЦЭМ!$B$40:$B$783,G$242)+'СЕТ СН'!$F$15</f>
        <v>0</v>
      </c>
      <c r="H269" s="36">
        <f>SUMIFS(СВЦЭМ!$H$40:$H$783,СВЦЭМ!$A$40:$A$783,$A269,СВЦЭМ!$B$40:$B$783,H$242)+'СЕТ СН'!$F$15</f>
        <v>0</v>
      </c>
      <c r="I269" s="36">
        <f>SUMIFS(СВЦЭМ!$H$40:$H$783,СВЦЭМ!$A$40:$A$783,$A269,СВЦЭМ!$B$40:$B$783,I$242)+'СЕТ СН'!$F$15</f>
        <v>0</v>
      </c>
      <c r="J269" s="36">
        <f>SUMIFS(СВЦЭМ!$H$40:$H$783,СВЦЭМ!$A$40:$A$783,$A269,СВЦЭМ!$B$40:$B$783,J$242)+'СЕТ СН'!$F$15</f>
        <v>0</v>
      </c>
      <c r="K269" s="36">
        <f>SUMIFS(СВЦЭМ!$H$40:$H$783,СВЦЭМ!$A$40:$A$783,$A269,СВЦЭМ!$B$40:$B$783,K$242)+'СЕТ СН'!$F$15</f>
        <v>0</v>
      </c>
      <c r="L269" s="36">
        <f>SUMIFS(СВЦЭМ!$H$40:$H$783,СВЦЭМ!$A$40:$A$783,$A269,СВЦЭМ!$B$40:$B$783,L$242)+'СЕТ СН'!$F$15</f>
        <v>0</v>
      </c>
      <c r="M269" s="36">
        <f>SUMIFS(СВЦЭМ!$H$40:$H$783,СВЦЭМ!$A$40:$A$783,$A269,СВЦЭМ!$B$40:$B$783,M$242)+'СЕТ СН'!$F$15</f>
        <v>0</v>
      </c>
      <c r="N269" s="36">
        <f>SUMIFS(СВЦЭМ!$H$40:$H$783,СВЦЭМ!$A$40:$A$783,$A269,СВЦЭМ!$B$40:$B$783,N$242)+'СЕТ СН'!$F$15</f>
        <v>0</v>
      </c>
      <c r="O269" s="36">
        <f>SUMIFS(СВЦЭМ!$H$40:$H$783,СВЦЭМ!$A$40:$A$783,$A269,СВЦЭМ!$B$40:$B$783,O$242)+'СЕТ СН'!$F$15</f>
        <v>0</v>
      </c>
      <c r="P269" s="36">
        <f>SUMIFS(СВЦЭМ!$H$40:$H$783,СВЦЭМ!$A$40:$A$783,$A269,СВЦЭМ!$B$40:$B$783,P$242)+'СЕТ СН'!$F$15</f>
        <v>0</v>
      </c>
      <c r="Q269" s="36">
        <f>SUMIFS(СВЦЭМ!$H$40:$H$783,СВЦЭМ!$A$40:$A$783,$A269,СВЦЭМ!$B$40:$B$783,Q$242)+'СЕТ СН'!$F$15</f>
        <v>0</v>
      </c>
      <c r="R269" s="36">
        <f>SUMIFS(СВЦЭМ!$H$40:$H$783,СВЦЭМ!$A$40:$A$783,$A269,СВЦЭМ!$B$40:$B$783,R$242)+'СЕТ СН'!$F$15</f>
        <v>0</v>
      </c>
      <c r="S269" s="36">
        <f>SUMIFS(СВЦЭМ!$H$40:$H$783,СВЦЭМ!$A$40:$A$783,$A269,СВЦЭМ!$B$40:$B$783,S$242)+'СЕТ СН'!$F$15</f>
        <v>0</v>
      </c>
      <c r="T269" s="36">
        <f>SUMIFS(СВЦЭМ!$H$40:$H$783,СВЦЭМ!$A$40:$A$783,$A269,СВЦЭМ!$B$40:$B$783,T$242)+'СЕТ СН'!$F$15</f>
        <v>0</v>
      </c>
      <c r="U269" s="36">
        <f>SUMIFS(СВЦЭМ!$H$40:$H$783,СВЦЭМ!$A$40:$A$783,$A269,СВЦЭМ!$B$40:$B$783,U$242)+'СЕТ СН'!$F$15</f>
        <v>0</v>
      </c>
      <c r="V269" s="36">
        <f>SUMIFS(СВЦЭМ!$H$40:$H$783,СВЦЭМ!$A$40:$A$783,$A269,СВЦЭМ!$B$40:$B$783,V$242)+'СЕТ СН'!$F$15</f>
        <v>0</v>
      </c>
      <c r="W269" s="36">
        <f>SUMIFS(СВЦЭМ!$H$40:$H$783,СВЦЭМ!$A$40:$A$783,$A269,СВЦЭМ!$B$40:$B$783,W$242)+'СЕТ СН'!$F$15</f>
        <v>0</v>
      </c>
      <c r="X269" s="36">
        <f>SUMIFS(СВЦЭМ!$H$40:$H$783,СВЦЭМ!$A$40:$A$783,$A269,СВЦЭМ!$B$40:$B$783,X$242)+'СЕТ СН'!$F$15</f>
        <v>0</v>
      </c>
      <c r="Y269" s="36">
        <f>SUMIFS(СВЦЭМ!$H$40:$H$783,СВЦЭМ!$A$40:$A$783,$A269,СВЦЭМ!$B$40:$B$783,Y$242)+'СЕТ СН'!$F$15</f>
        <v>0</v>
      </c>
    </row>
    <row r="270" spans="1:25" ht="15.75" hidden="1" x14ac:dyDescent="0.2">
      <c r="A270" s="35">
        <f t="shared" si="7"/>
        <v>44985</v>
      </c>
      <c r="B270" s="36">
        <f>SUMIFS(СВЦЭМ!$H$40:$H$783,СВЦЭМ!$A$40:$A$783,$A270,СВЦЭМ!$B$40:$B$783,B$242)+'СЕТ СН'!$F$15</f>
        <v>0</v>
      </c>
      <c r="C270" s="36">
        <f>SUMIFS(СВЦЭМ!$H$40:$H$783,СВЦЭМ!$A$40:$A$783,$A270,СВЦЭМ!$B$40:$B$783,C$242)+'СЕТ СН'!$F$15</f>
        <v>0</v>
      </c>
      <c r="D270" s="36">
        <f>SUMIFS(СВЦЭМ!$H$40:$H$783,СВЦЭМ!$A$40:$A$783,$A270,СВЦЭМ!$B$40:$B$783,D$242)+'СЕТ СН'!$F$15</f>
        <v>0</v>
      </c>
      <c r="E270" s="36">
        <f>SUMIFS(СВЦЭМ!$H$40:$H$783,СВЦЭМ!$A$40:$A$783,$A270,СВЦЭМ!$B$40:$B$783,E$242)+'СЕТ СН'!$F$15</f>
        <v>0</v>
      </c>
      <c r="F270" s="36">
        <f>SUMIFS(СВЦЭМ!$H$40:$H$783,СВЦЭМ!$A$40:$A$783,$A270,СВЦЭМ!$B$40:$B$783,F$242)+'СЕТ СН'!$F$15</f>
        <v>0</v>
      </c>
      <c r="G270" s="36">
        <f>SUMIFS(СВЦЭМ!$H$40:$H$783,СВЦЭМ!$A$40:$A$783,$A270,СВЦЭМ!$B$40:$B$783,G$242)+'СЕТ СН'!$F$15</f>
        <v>0</v>
      </c>
      <c r="H270" s="36">
        <f>SUMIFS(СВЦЭМ!$H$40:$H$783,СВЦЭМ!$A$40:$A$783,$A270,СВЦЭМ!$B$40:$B$783,H$242)+'СЕТ СН'!$F$15</f>
        <v>0</v>
      </c>
      <c r="I270" s="36">
        <f>SUMIFS(СВЦЭМ!$H$40:$H$783,СВЦЭМ!$A$40:$A$783,$A270,СВЦЭМ!$B$40:$B$783,I$242)+'СЕТ СН'!$F$15</f>
        <v>0</v>
      </c>
      <c r="J270" s="36">
        <f>SUMIFS(СВЦЭМ!$H$40:$H$783,СВЦЭМ!$A$40:$A$783,$A270,СВЦЭМ!$B$40:$B$783,J$242)+'СЕТ СН'!$F$15</f>
        <v>0</v>
      </c>
      <c r="K270" s="36">
        <f>SUMIFS(СВЦЭМ!$H$40:$H$783,СВЦЭМ!$A$40:$A$783,$A270,СВЦЭМ!$B$40:$B$783,K$242)+'СЕТ СН'!$F$15</f>
        <v>0</v>
      </c>
      <c r="L270" s="36">
        <f>SUMIFS(СВЦЭМ!$H$40:$H$783,СВЦЭМ!$A$40:$A$783,$A270,СВЦЭМ!$B$40:$B$783,L$242)+'СЕТ СН'!$F$15</f>
        <v>0</v>
      </c>
      <c r="M270" s="36">
        <f>SUMIFS(СВЦЭМ!$H$40:$H$783,СВЦЭМ!$A$40:$A$783,$A270,СВЦЭМ!$B$40:$B$783,M$242)+'СЕТ СН'!$F$15</f>
        <v>0</v>
      </c>
      <c r="N270" s="36">
        <f>SUMIFS(СВЦЭМ!$H$40:$H$783,СВЦЭМ!$A$40:$A$783,$A270,СВЦЭМ!$B$40:$B$783,N$242)+'СЕТ СН'!$F$15</f>
        <v>0</v>
      </c>
      <c r="O270" s="36">
        <f>SUMIFS(СВЦЭМ!$H$40:$H$783,СВЦЭМ!$A$40:$A$783,$A270,СВЦЭМ!$B$40:$B$783,O$242)+'СЕТ СН'!$F$15</f>
        <v>0</v>
      </c>
      <c r="P270" s="36">
        <f>SUMIFS(СВЦЭМ!$H$40:$H$783,СВЦЭМ!$A$40:$A$783,$A270,СВЦЭМ!$B$40:$B$783,P$242)+'СЕТ СН'!$F$15</f>
        <v>0</v>
      </c>
      <c r="Q270" s="36">
        <f>SUMIFS(СВЦЭМ!$H$40:$H$783,СВЦЭМ!$A$40:$A$783,$A270,СВЦЭМ!$B$40:$B$783,Q$242)+'СЕТ СН'!$F$15</f>
        <v>0</v>
      </c>
      <c r="R270" s="36">
        <f>SUMIFS(СВЦЭМ!$H$40:$H$783,СВЦЭМ!$A$40:$A$783,$A270,СВЦЭМ!$B$40:$B$783,R$242)+'СЕТ СН'!$F$15</f>
        <v>0</v>
      </c>
      <c r="S270" s="36">
        <f>SUMIFS(СВЦЭМ!$H$40:$H$783,СВЦЭМ!$A$40:$A$783,$A270,СВЦЭМ!$B$40:$B$783,S$242)+'СЕТ СН'!$F$15</f>
        <v>0</v>
      </c>
      <c r="T270" s="36">
        <f>SUMIFS(СВЦЭМ!$H$40:$H$783,СВЦЭМ!$A$40:$A$783,$A270,СВЦЭМ!$B$40:$B$783,T$242)+'СЕТ СН'!$F$15</f>
        <v>0</v>
      </c>
      <c r="U270" s="36">
        <f>SUMIFS(СВЦЭМ!$H$40:$H$783,СВЦЭМ!$A$40:$A$783,$A270,СВЦЭМ!$B$40:$B$783,U$242)+'СЕТ СН'!$F$15</f>
        <v>0</v>
      </c>
      <c r="V270" s="36">
        <f>SUMIFS(СВЦЭМ!$H$40:$H$783,СВЦЭМ!$A$40:$A$783,$A270,СВЦЭМ!$B$40:$B$783,V$242)+'СЕТ СН'!$F$15</f>
        <v>0</v>
      </c>
      <c r="W270" s="36">
        <f>SUMIFS(СВЦЭМ!$H$40:$H$783,СВЦЭМ!$A$40:$A$783,$A270,СВЦЭМ!$B$40:$B$783,W$242)+'СЕТ СН'!$F$15</f>
        <v>0</v>
      </c>
      <c r="X270" s="36">
        <f>SUMIFS(СВЦЭМ!$H$40:$H$783,СВЦЭМ!$A$40:$A$783,$A270,СВЦЭМ!$B$40:$B$783,X$242)+'СЕТ СН'!$F$15</f>
        <v>0</v>
      </c>
      <c r="Y270" s="36">
        <f>SUMIFS(СВЦЭМ!$H$40:$H$783,СВЦЭМ!$A$40:$A$783,$A270,СВЦЭМ!$B$40:$B$783,Y$242)+'СЕТ СН'!$F$15</f>
        <v>0</v>
      </c>
    </row>
    <row r="271" spans="1:25" ht="15.75" hidden="1" x14ac:dyDescent="0.2">
      <c r="A271" s="35">
        <f t="shared" si="7"/>
        <v>44986</v>
      </c>
      <c r="B271" s="36">
        <f>SUMIFS(СВЦЭМ!$H$40:$H$783,СВЦЭМ!$A$40:$A$783,$A271,СВЦЭМ!$B$40:$B$783,B$242)+'СЕТ СН'!$F$15</f>
        <v>0</v>
      </c>
      <c r="C271" s="36">
        <f>SUMIFS(СВЦЭМ!$H$40:$H$783,СВЦЭМ!$A$40:$A$783,$A271,СВЦЭМ!$B$40:$B$783,C$242)+'СЕТ СН'!$F$15</f>
        <v>0</v>
      </c>
      <c r="D271" s="36">
        <f>SUMIFS(СВЦЭМ!$H$40:$H$783,СВЦЭМ!$A$40:$A$783,$A271,СВЦЭМ!$B$40:$B$783,D$242)+'СЕТ СН'!$F$15</f>
        <v>0</v>
      </c>
      <c r="E271" s="36">
        <f>SUMIFS(СВЦЭМ!$H$40:$H$783,СВЦЭМ!$A$40:$A$783,$A271,СВЦЭМ!$B$40:$B$783,E$242)+'СЕТ СН'!$F$15</f>
        <v>0</v>
      </c>
      <c r="F271" s="36">
        <f>SUMIFS(СВЦЭМ!$H$40:$H$783,СВЦЭМ!$A$40:$A$783,$A271,СВЦЭМ!$B$40:$B$783,F$242)+'СЕТ СН'!$F$15</f>
        <v>0</v>
      </c>
      <c r="G271" s="36">
        <f>SUMIFS(СВЦЭМ!$H$40:$H$783,СВЦЭМ!$A$40:$A$783,$A271,СВЦЭМ!$B$40:$B$783,G$242)+'СЕТ СН'!$F$15</f>
        <v>0</v>
      </c>
      <c r="H271" s="36">
        <f>SUMIFS(СВЦЭМ!$H$40:$H$783,СВЦЭМ!$A$40:$A$783,$A271,СВЦЭМ!$B$40:$B$783,H$242)+'СЕТ СН'!$F$15</f>
        <v>0</v>
      </c>
      <c r="I271" s="36">
        <f>SUMIFS(СВЦЭМ!$H$40:$H$783,СВЦЭМ!$A$40:$A$783,$A271,СВЦЭМ!$B$40:$B$783,I$242)+'СЕТ СН'!$F$15</f>
        <v>0</v>
      </c>
      <c r="J271" s="36">
        <f>SUMIFS(СВЦЭМ!$H$40:$H$783,СВЦЭМ!$A$40:$A$783,$A271,СВЦЭМ!$B$40:$B$783,J$242)+'СЕТ СН'!$F$15</f>
        <v>0</v>
      </c>
      <c r="K271" s="36">
        <f>SUMIFS(СВЦЭМ!$H$40:$H$783,СВЦЭМ!$A$40:$A$783,$A271,СВЦЭМ!$B$40:$B$783,K$242)+'СЕТ СН'!$F$15</f>
        <v>0</v>
      </c>
      <c r="L271" s="36">
        <f>SUMIFS(СВЦЭМ!$H$40:$H$783,СВЦЭМ!$A$40:$A$783,$A271,СВЦЭМ!$B$40:$B$783,L$242)+'СЕТ СН'!$F$15</f>
        <v>0</v>
      </c>
      <c r="M271" s="36">
        <f>SUMIFS(СВЦЭМ!$H$40:$H$783,СВЦЭМ!$A$40:$A$783,$A271,СВЦЭМ!$B$40:$B$783,M$242)+'СЕТ СН'!$F$15</f>
        <v>0</v>
      </c>
      <c r="N271" s="36">
        <f>SUMIFS(СВЦЭМ!$H$40:$H$783,СВЦЭМ!$A$40:$A$783,$A271,СВЦЭМ!$B$40:$B$783,N$242)+'СЕТ СН'!$F$15</f>
        <v>0</v>
      </c>
      <c r="O271" s="36">
        <f>SUMIFS(СВЦЭМ!$H$40:$H$783,СВЦЭМ!$A$40:$A$783,$A271,СВЦЭМ!$B$40:$B$783,O$242)+'СЕТ СН'!$F$15</f>
        <v>0</v>
      </c>
      <c r="P271" s="36">
        <f>SUMIFS(СВЦЭМ!$H$40:$H$783,СВЦЭМ!$A$40:$A$783,$A271,СВЦЭМ!$B$40:$B$783,P$242)+'СЕТ СН'!$F$15</f>
        <v>0</v>
      </c>
      <c r="Q271" s="36">
        <f>SUMIFS(СВЦЭМ!$H$40:$H$783,СВЦЭМ!$A$40:$A$783,$A271,СВЦЭМ!$B$40:$B$783,Q$242)+'СЕТ СН'!$F$15</f>
        <v>0</v>
      </c>
      <c r="R271" s="36">
        <f>SUMIFS(СВЦЭМ!$H$40:$H$783,СВЦЭМ!$A$40:$A$783,$A271,СВЦЭМ!$B$40:$B$783,R$242)+'СЕТ СН'!$F$15</f>
        <v>0</v>
      </c>
      <c r="S271" s="36">
        <f>SUMIFS(СВЦЭМ!$H$40:$H$783,СВЦЭМ!$A$40:$A$783,$A271,СВЦЭМ!$B$40:$B$783,S$242)+'СЕТ СН'!$F$15</f>
        <v>0</v>
      </c>
      <c r="T271" s="36">
        <f>SUMIFS(СВЦЭМ!$H$40:$H$783,СВЦЭМ!$A$40:$A$783,$A271,СВЦЭМ!$B$40:$B$783,T$242)+'СЕТ СН'!$F$15</f>
        <v>0</v>
      </c>
      <c r="U271" s="36">
        <f>SUMIFS(СВЦЭМ!$H$40:$H$783,СВЦЭМ!$A$40:$A$783,$A271,СВЦЭМ!$B$40:$B$783,U$242)+'СЕТ СН'!$F$15</f>
        <v>0</v>
      </c>
      <c r="V271" s="36">
        <f>SUMIFS(СВЦЭМ!$H$40:$H$783,СВЦЭМ!$A$40:$A$783,$A271,СВЦЭМ!$B$40:$B$783,V$242)+'СЕТ СН'!$F$15</f>
        <v>0</v>
      </c>
      <c r="W271" s="36">
        <f>SUMIFS(СВЦЭМ!$H$40:$H$783,СВЦЭМ!$A$40:$A$783,$A271,СВЦЭМ!$B$40:$B$783,W$242)+'СЕТ СН'!$F$15</f>
        <v>0</v>
      </c>
      <c r="X271" s="36">
        <f>SUMIFS(СВЦЭМ!$H$40:$H$783,СВЦЭМ!$A$40:$A$783,$A271,СВЦЭМ!$B$40:$B$783,X$242)+'СЕТ СН'!$F$15</f>
        <v>0</v>
      </c>
      <c r="Y271" s="36">
        <f>SUMIFS(СВЦЭМ!$H$40:$H$783,СВЦЭМ!$A$40:$A$783,$A271,СВЦЭМ!$B$40:$B$783,Y$242)+'СЕТ СН'!$F$15</f>
        <v>0</v>
      </c>
    </row>
    <row r="272" spans="1:25" ht="15.75" hidden="1" x14ac:dyDescent="0.2">
      <c r="A272" s="35">
        <f t="shared" si="7"/>
        <v>44987</v>
      </c>
      <c r="B272" s="36">
        <f>SUMIFS(СВЦЭМ!$H$40:$H$783,СВЦЭМ!$A$40:$A$783,$A272,СВЦЭМ!$B$40:$B$783,B$242)+'СЕТ СН'!$F$15</f>
        <v>0</v>
      </c>
      <c r="C272" s="36">
        <f>SUMIFS(СВЦЭМ!$H$40:$H$783,СВЦЭМ!$A$40:$A$783,$A272,СВЦЭМ!$B$40:$B$783,C$242)+'СЕТ СН'!$F$15</f>
        <v>0</v>
      </c>
      <c r="D272" s="36">
        <f>SUMIFS(СВЦЭМ!$H$40:$H$783,СВЦЭМ!$A$40:$A$783,$A272,СВЦЭМ!$B$40:$B$783,D$242)+'СЕТ СН'!$F$15</f>
        <v>0</v>
      </c>
      <c r="E272" s="36">
        <f>SUMIFS(СВЦЭМ!$H$40:$H$783,СВЦЭМ!$A$40:$A$783,$A272,СВЦЭМ!$B$40:$B$783,E$242)+'СЕТ СН'!$F$15</f>
        <v>0</v>
      </c>
      <c r="F272" s="36">
        <f>SUMIFS(СВЦЭМ!$H$40:$H$783,СВЦЭМ!$A$40:$A$783,$A272,СВЦЭМ!$B$40:$B$783,F$242)+'СЕТ СН'!$F$15</f>
        <v>0</v>
      </c>
      <c r="G272" s="36">
        <f>SUMIFS(СВЦЭМ!$H$40:$H$783,СВЦЭМ!$A$40:$A$783,$A272,СВЦЭМ!$B$40:$B$783,G$242)+'СЕТ СН'!$F$15</f>
        <v>0</v>
      </c>
      <c r="H272" s="36">
        <f>SUMIFS(СВЦЭМ!$H$40:$H$783,СВЦЭМ!$A$40:$A$783,$A272,СВЦЭМ!$B$40:$B$783,H$242)+'СЕТ СН'!$F$15</f>
        <v>0</v>
      </c>
      <c r="I272" s="36">
        <f>SUMIFS(СВЦЭМ!$H$40:$H$783,СВЦЭМ!$A$40:$A$783,$A272,СВЦЭМ!$B$40:$B$783,I$242)+'СЕТ СН'!$F$15</f>
        <v>0</v>
      </c>
      <c r="J272" s="36">
        <f>SUMIFS(СВЦЭМ!$H$40:$H$783,СВЦЭМ!$A$40:$A$783,$A272,СВЦЭМ!$B$40:$B$783,J$242)+'СЕТ СН'!$F$15</f>
        <v>0</v>
      </c>
      <c r="K272" s="36">
        <f>SUMIFS(СВЦЭМ!$H$40:$H$783,СВЦЭМ!$A$40:$A$783,$A272,СВЦЭМ!$B$40:$B$783,K$242)+'СЕТ СН'!$F$15</f>
        <v>0</v>
      </c>
      <c r="L272" s="36">
        <f>SUMIFS(СВЦЭМ!$H$40:$H$783,СВЦЭМ!$A$40:$A$783,$A272,СВЦЭМ!$B$40:$B$783,L$242)+'СЕТ СН'!$F$15</f>
        <v>0</v>
      </c>
      <c r="M272" s="36">
        <f>SUMIFS(СВЦЭМ!$H$40:$H$783,СВЦЭМ!$A$40:$A$783,$A272,СВЦЭМ!$B$40:$B$783,M$242)+'СЕТ СН'!$F$15</f>
        <v>0</v>
      </c>
      <c r="N272" s="36">
        <f>SUMIFS(СВЦЭМ!$H$40:$H$783,СВЦЭМ!$A$40:$A$783,$A272,СВЦЭМ!$B$40:$B$783,N$242)+'СЕТ СН'!$F$15</f>
        <v>0</v>
      </c>
      <c r="O272" s="36">
        <f>SUMIFS(СВЦЭМ!$H$40:$H$783,СВЦЭМ!$A$40:$A$783,$A272,СВЦЭМ!$B$40:$B$783,O$242)+'СЕТ СН'!$F$15</f>
        <v>0</v>
      </c>
      <c r="P272" s="36">
        <f>SUMIFS(СВЦЭМ!$H$40:$H$783,СВЦЭМ!$A$40:$A$783,$A272,СВЦЭМ!$B$40:$B$783,P$242)+'СЕТ СН'!$F$15</f>
        <v>0</v>
      </c>
      <c r="Q272" s="36">
        <f>SUMIFS(СВЦЭМ!$H$40:$H$783,СВЦЭМ!$A$40:$A$783,$A272,СВЦЭМ!$B$40:$B$783,Q$242)+'СЕТ СН'!$F$15</f>
        <v>0</v>
      </c>
      <c r="R272" s="36">
        <f>SUMIFS(СВЦЭМ!$H$40:$H$783,СВЦЭМ!$A$40:$A$783,$A272,СВЦЭМ!$B$40:$B$783,R$242)+'СЕТ СН'!$F$15</f>
        <v>0</v>
      </c>
      <c r="S272" s="36">
        <f>SUMIFS(СВЦЭМ!$H$40:$H$783,СВЦЭМ!$A$40:$A$783,$A272,СВЦЭМ!$B$40:$B$783,S$242)+'СЕТ СН'!$F$15</f>
        <v>0</v>
      </c>
      <c r="T272" s="36">
        <f>SUMIFS(СВЦЭМ!$H$40:$H$783,СВЦЭМ!$A$40:$A$783,$A272,СВЦЭМ!$B$40:$B$783,T$242)+'СЕТ СН'!$F$15</f>
        <v>0</v>
      </c>
      <c r="U272" s="36">
        <f>SUMIFS(СВЦЭМ!$H$40:$H$783,СВЦЭМ!$A$40:$A$783,$A272,СВЦЭМ!$B$40:$B$783,U$242)+'СЕТ СН'!$F$15</f>
        <v>0</v>
      </c>
      <c r="V272" s="36">
        <f>SUMIFS(СВЦЭМ!$H$40:$H$783,СВЦЭМ!$A$40:$A$783,$A272,СВЦЭМ!$B$40:$B$783,V$242)+'СЕТ СН'!$F$15</f>
        <v>0</v>
      </c>
      <c r="W272" s="36">
        <f>SUMIFS(СВЦЭМ!$H$40:$H$783,СВЦЭМ!$A$40:$A$783,$A272,СВЦЭМ!$B$40:$B$783,W$242)+'СЕТ СН'!$F$15</f>
        <v>0</v>
      </c>
      <c r="X272" s="36">
        <f>SUMIFS(СВЦЭМ!$H$40:$H$783,СВЦЭМ!$A$40:$A$783,$A272,СВЦЭМ!$B$40:$B$783,X$242)+'СЕТ СН'!$F$15</f>
        <v>0</v>
      </c>
      <c r="Y272" s="36">
        <f>SUMIFS(СВЦЭМ!$H$40:$H$783,СВЦЭМ!$A$40:$A$783,$A272,СВЦЭМ!$B$40:$B$783,Y$242)+'СЕТ СН'!$F$15</f>
        <v>0</v>
      </c>
    </row>
    <row r="273" spans="1:27" ht="15.75" hidden="1" x14ac:dyDescent="0.2">
      <c r="A273" s="35">
        <f t="shared" si="7"/>
        <v>44988</v>
      </c>
      <c r="B273" s="36">
        <f>SUMIFS(СВЦЭМ!$H$40:$H$783,СВЦЭМ!$A$40:$A$783,$A273,СВЦЭМ!$B$40:$B$783,B$242)+'СЕТ СН'!$F$15</f>
        <v>0</v>
      </c>
      <c r="C273" s="36">
        <f>SUMIFS(СВЦЭМ!$H$40:$H$783,СВЦЭМ!$A$40:$A$783,$A273,СВЦЭМ!$B$40:$B$783,C$242)+'СЕТ СН'!$F$15</f>
        <v>0</v>
      </c>
      <c r="D273" s="36">
        <f>SUMIFS(СВЦЭМ!$H$40:$H$783,СВЦЭМ!$A$40:$A$783,$A273,СВЦЭМ!$B$40:$B$783,D$242)+'СЕТ СН'!$F$15</f>
        <v>0</v>
      </c>
      <c r="E273" s="36">
        <f>SUMIFS(СВЦЭМ!$H$40:$H$783,СВЦЭМ!$A$40:$A$783,$A273,СВЦЭМ!$B$40:$B$783,E$242)+'СЕТ СН'!$F$15</f>
        <v>0</v>
      </c>
      <c r="F273" s="36">
        <f>SUMIFS(СВЦЭМ!$H$40:$H$783,СВЦЭМ!$A$40:$A$783,$A273,СВЦЭМ!$B$40:$B$783,F$242)+'СЕТ СН'!$F$15</f>
        <v>0</v>
      </c>
      <c r="G273" s="36">
        <f>SUMIFS(СВЦЭМ!$H$40:$H$783,СВЦЭМ!$A$40:$A$783,$A273,СВЦЭМ!$B$40:$B$783,G$242)+'СЕТ СН'!$F$15</f>
        <v>0</v>
      </c>
      <c r="H273" s="36">
        <f>SUMIFS(СВЦЭМ!$H$40:$H$783,СВЦЭМ!$A$40:$A$783,$A273,СВЦЭМ!$B$40:$B$783,H$242)+'СЕТ СН'!$F$15</f>
        <v>0</v>
      </c>
      <c r="I273" s="36">
        <f>SUMIFS(СВЦЭМ!$H$40:$H$783,СВЦЭМ!$A$40:$A$783,$A273,СВЦЭМ!$B$40:$B$783,I$242)+'СЕТ СН'!$F$15</f>
        <v>0</v>
      </c>
      <c r="J273" s="36">
        <f>SUMIFS(СВЦЭМ!$H$40:$H$783,СВЦЭМ!$A$40:$A$783,$A273,СВЦЭМ!$B$40:$B$783,J$242)+'СЕТ СН'!$F$15</f>
        <v>0</v>
      </c>
      <c r="K273" s="36">
        <f>SUMIFS(СВЦЭМ!$H$40:$H$783,СВЦЭМ!$A$40:$A$783,$A273,СВЦЭМ!$B$40:$B$783,K$242)+'СЕТ СН'!$F$15</f>
        <v>0</v>
      </c>
      <c r="L273" s="36">
        <f>SUMIFS(СВЦЭМ!$H$40:$H$783,СВЦЭМ!$A$40:$A$783,$A273,СВЦЭМ!$B$40:$B$783,L$242)+'СЕТ СН'!$F$15</f>
        <v>0</v>
      </c>
      <c r="M273" s="36">
        <f>SUMIFS(СВЦЭМ!$H$40:$H$783,СВЦЭМ!$A$40:$A$783,$A273,СВЦЭМ!$B$40:$B$783,M$242)+'СЕТ СН'!$F$15</f>
        <v>0</v>
      </c>
      <c r="N273" s="36">
        <f>SUMIFS(СВЦЭМ!$H$40:$H$783,СВЦЭМ!$A$40:$A$783,$A273,СВЦЭМ!$B$40:$B$783,N$242)+'СЕТ СН'!$F$15</f>
        <v>0</v>
      </c>
      <c r="O273" s="36">
        <f>SUMIFS(СВЦЭМ!$H$40:$H$783,СВЦЭМ!$A$40:$A$783,$A273,СВЦЭМ!$B$40:$B$783,O$242)+'СЕТ СН'!$F$15</f>
        <v>0</v>
      </c>
      <c r="P273" s="36">
        <f>SUMIFS(СВЦЭМ!$H$40:$H$783,СВЦЭМ!$A$40:$A$783,$A273,СВЦЭМ!$B$40:$B$783,P$242)+'СЕТ СН'!$F$15</f>
        <v>0</v>
      </c>
      <c r="Q273" s="36">
        <f>SUMIFS(СВЦЭМ!$H$40:$H$783,СВЦЭМ!$A$40:$A$783,$A273,СВЦЭМ!$B$40:$B$783,Q$242)+'СЕТ СН'!$F$15</f>
        <v>0</v>
      </c>
      <c r="R273" s="36">
        <f>SUMIFS(СВЦЭМ!$H$40:$H$783,СВЦЭМ!$A$40:$A$783,$A273,СВЦЭМ!$B$40:$B$783,R$242)+'СЕТ СН'!$F$15</f>
        <v>0</v>
      </c>
      <c r="S273" s="36">
        <f>SUMIFS(СВЦЭМ!$H$40:$H$783,СВЦЭМ!$A$40:$A$783,$A273,СВЦЭМ!$B$40:$B$783,S$242)+'СЕТ СН'!$F$15</f>
        <v>0</v>
      </c>
      <c r="T273" s="36">
        <f>SUMIFS(СВЦЭМ!$H$40:$H$783,СВЦЭМ!$A$40:$A$783,$A273,СВЦЭМ!$B$40:$B$783,T$242)+'СЕТ СН'!$F$15</f>
        <v>0</v>
      </c>
      <c r="U273" s="36">
        <f>SUMIFS(СВЦЭМ!$H$40:$H$783,СВЦЭМ!$A$40:$A$783,$A273,СВЦЭМ!$B$40:$B$783,U$242)+'СЕТ СН'!$F$15</f>
        <v>0</v>
      </c>
      <c r="V273" s="36">
        <f>SUMIFS(СВЦЭМ!$H$40:$H$783,СВЦЭМ!$A$40:$A$783,$A273,СВЦЭМ!$B$40:$B$783,V$242)+'СЕТ СН'!$F$15</f>
        <v>0</v>
      </c>
      <c r="W273" s="36">
        <f>SUMIFS(СВЦЭМ!$H$40:$H$783,СВЦЭМ!$A$40:$A$783,$A273,СВЦЭМ!$B$40:$B$783,W$242)+'СЕТ СН'!$F$15</f>
        <v>0</v>
      </c>
      <c r="X273" s="36">
        <f>SUMIFS(СВЦЭМ!$H$40:$H$783,СВЦЭМ!$A$40:$A$783,$A273,СВЦЭМ!$B$40:$B$783,X$242)+'СЕТ СН'!$F$15</f>
        <v>0</v>
      </c>
      <c r="Y273" s="36">
        <f>SUMIFS(СВЦЭМ!$H$40:$H$783,СВЦЭМ!$A$40:$A$783,$A273,СВЦЭМ!$B$40:$B$783,Y$242)+'СЕТ СН'!$F$15</f>
        <v>0</v>
      </c>
    </row>
    <row r="274" spans="1:27" ht="15.75" hidden="1" x14ac:dyDescent="0.2">
      <c r="A274" s="39"/>
      <c r="B274" s="39"/>
      <c r="C274" s="39"/>
      <c r="D274" s="39"/>
      <c r="E274" s="39"/>
      <c r="F274" s="39"/>
      <c r="G274" s="39"/>
      <c r="H274" s="39"/>
      <c r="I274" s="39"/>
      <c r="J274" s="39"/>
      <c r="K274" s="39"/>
      <c r="L274" s="39"/>
      <c r="M274" s="39"/>
      <c r="N274" s="39"/>
      <c r="O274" s="39"/>
      <c r="P274" s="39"/>
      <c r="Q274" s="39"/>
      <c r="R274" s="39"/>
      <c r="S274" s="39"/>
      <c r="T274" s="39"/>
      <c r="U274" s="39"/>
      <c r="V274" s="39"/>
      <c r="W274" s="39"/>
      <c r="X274" s="39"/>
      <c r="Y274" s="39"/>
    </row>
    <row r="275" spans="1:27" ht="15.75" hidden="1" x14ac:dyDescent="0.2">
      <c r="A275" s="39"/>
      <c r="B275" s="39"/>
      <c r="C275" s="39"/>
      <c r="D275" s="39"/>
      <c r="E275" s="39"/>
      <c r="F275" s="39"/>
      <c r="G275" s="39"/>
      <c r="H275" s="39"/>
      <c r="I275" s="39"/>
      <c r="J275" s="39"/>
      <c r="K275" s="39"/>
      <c r="L275" s="39"/>
      <c r="M275" s="39"/>
      <c r="N275" s="39"/>
      <c r="O275" s="39"/>
      <c r="P275" s="39"/>
      <c r="Q275" s="39"/>
      <c r="R275" s="39"/>
      <c r="S275" s="39"/>
      <c r="T275" s="39"/>
      <c r="U275" s="39"/>
      <c r="V275" s="39"/>
      <c r="W275" s="39"/>
      <c r="X275" s="39"/>
      <c r="Y275" s="39"/>
    </row>
    <row r="276" spans="1:27" ht="12.75" hidden="1" customHeight="1" x14ac:dyDescent="0.2">
      <c r="A276" s="137" t="s">
        <v>7</v>
      </c>
      <c r="B276" s="131" t="s">
        <v>118</v>
      </c>
      <c r="C276" s="132"/>
      <c r="D276" s="132"/>
      <c r="E276" s="132"/>
      <c r="F276" s="132"/>
      <c r="G276" s="132"/>
      <c r="H276" s="132"/>
      <c r="I276" s="132"/>
      <c r="J276" s="132"/>
      <c r="K276" s="132"/>
      <c r="L276" s="132"/>
      <c r="M276" s="132"/>
      <c r="N276" s="132"/>
      <c r="O276" s="132"/>
      <c r="P276" s="132"/>
      <c r="Q276" s="132"/>
      <c r="R276" s="132"/>
      <c r="S276" s="132"/>
      <c r="T276" s="132"/>
      <c r="U276" s="132"/>
      <c r="V276" s="132"/>
      <c r="W276" s="132"/>
      <c r="X276" s="132"/>
      <c r="Y276" s="133"/>
    </row>
    <row r="277" spans="1:27" ht="12.75" hidden="1" customHeight="1" x14ac:dyDescent="0.2">
      <c r="A277" s="138"/>
      <c r="B277" s="134"/>
      <c r="C277" s="135"/>
      <c r="D277" s="135"/>
      <c r="E277" s="135"/>
      <c r="F277" s="135"/>
      <c r="G277" s="135"/>
      <c r="H277" s="135"/>
      <c r="I277" s="135"/>
      <c r="J277" s="135"/>
      <c r="K277" s="135"/>
      <c r="L277" s="135"/>
      <c r="M277" s="135"/>
      <c r="N277" s="135"/>
      <c r="O277" s="135"/>
      <c r="P277" s="135"/>
      <c r="Q277" s="135"/>
      <c r="R277" s="135"/>
      <c r="S277" s="135"/>
      <c r="T277" s="135"/>
      <c r="U277" s="135"/>
      <c r="V277" s="135"/>
      <c r="W277" s="135"/>
      <c r="X277" s="135"/>
      <c r="Y277" s="136"/>
    </row>
    <row r="278" spans="1:27" s="46" customFormat="1" ht="12.75" hidden="1" customHeight="1" x14ac:dyDescent="0.2">
      <c r="A278" s="139"/>
      <c r="B278" s="34">
        <v>1</v>
      </c>
      <c r="C278" s="34">
        <v>2</v>
      </c>
      <c r="D278" s="34">
        <v>3</v>
      </c>
      <c r="E278" s="34">
        <v>4</v>
      </c>
      <c r="F278" s="34">
        <v>5</v>
      </c>
      <c r="G278" s="34">
        <v>6</v>
      </c>
      <c r="H278" s="34">
        <v>7</v>
      </c>
      <c r="I278" s="34">
        <v>8</v>
      </c>
      <c r="J278" s="34">
        <v>9</v>
      </c>
      <c r="K278" s="34">
        <v>10</v>
      </c>
      <c r="L278" s="34">
        <v>11</v>
      </c>
      <c r="M278" s="34">
        <v>12</v>
      </c>
      <c r="N278" s="34">
        <v>13</v>
      </c>
      <c r="O278" s="34">
        <v>14</v>
      </c>
      <c r="P278" s="34">
        <v>15</v>
      </c>
      <c r="Q278" s="34">
        <v>16</v>
      </c>
      <c r="R278" s="34">
        <v>17</v>
      </c>
      <c r="S278" s="34">
        <v>18</v>
      </c>
      <c r="T278" s="34">
        <v>19</v>
      </c>
      <c r="U278" s="34">
        <v>20</v>
      </c>
      <c r="V278" s="34">
        <v>21</v>
      </c>
      <c r="W278" s="34">
        <v>22</v>
      </c>
      <c r="X278" s="34">
        <v>23</v>
      </c>
      <c r="Y278" s="34">
        <v>24</v>
      </c>
    </row>
    <row r="279" spans="1:27" ht="15.75" hidden="1" customHeight="1" x14ac:dyDescent="0.2">
      <c r="A279" s="35" t="str">
        <f>A243</f>
        <v>01.02.2023</v>
      </c>
      <c r="B279" s="36">
        <f>SUMIFS(СВЦЭМ!$I$40:$I$783,СВЦЭМ!$A$40:$A$783,$A279,СВЦЭМ!$B$40:$B$783,B$278)+'СЕТ СН'!$F$16</f>
        <v>0</v>
      </c>
      <c r="C279" s="36">
        <f>SUMIFS(СВЦЭМ!$I$40:$I$783,СВЦЭМ!$A$40:$A$783,$A279,СВЦЭМ!$B$40:$B$783,C$278)+'СЕТ СН'!$F$16</f>
        <v>0</v>
      </c>
      <c r="D279" s="36">
        <f>SUMIFS(СВЦЭМ!$I$40:$I$783,СВЦЭМ!$A$40:$A$783,$A279,СВЦЭМ!$B$40:$B$783,D$278)+'СЕТ СН'!$F$16</f>
        <v>0</v>
      </c>
      <c r="E279" s="36">
        <f>SUMIFS(СВЦЭМ!$I$40:$I$783,СВЦЭМ!$A$40:$A$783,$A279,СВЦЭМ!$B$40:$B$783,E$278)+'СЕТ СН'!$F$16</f>
        <v>0</v>
      </c>
      <c r="F279" s="36">
        <f>SUMIFS(СВЦЭМ!$I$40:$I$783,СВЦЭМ!$A$40:$A$783,$A279,СВЦЭМ!$B$40:$B$783,F$278)+'СЕТ СН'!$F$16</f>
        <v>0</v>
      </c>
      <c r="G279" s="36">
        <f>SUMIFS(СВЦЭМ!$I$40:$I$783,СВЦЭМ!$A$40:$A$783,$A279,СВЦЭМ!$B$40:$B$783,G$278)+'СЕТ СН'!$F$16</f>
        <v>0</v>
      </c>
      <c r="H279" s="36">
        <f>SUMIFS(СВЦЭМ!$I$40:$I$783,СВЦЭМ!$A$40:$A$783,$A279,СВЦЭМ!$B$40:$B$783,H$278)+'СЕТ СН'!$F$16</f>
        <v>0</v>
      </c>
      <c r="I279" s="36">
        <f>SUMIFS(СВЦЭМ!$I$40:$I$783,СВЦЭМ!$A$40:$A$783,$A279,СВЦЭМ!$B$40:$B$783,I$278)+'СЕТ СН'!$F$16</f>
        <v>0</v>
      </c>
      <c r="J279" s="36">
        <f>SUMIFS(СВЦЭМ!$I$40:$I$783,СВЦЭМ!$A$40:$A$783,$A279,СВЦЭМ!$B$40:$B$783,J$278)+'СЕТ СН'!$F$16</f>
        <v>0</v>
      </c>
      <c r="K279" s="36">
        <f>SUMIFS(СВЦЭМ!$I$40:$I$783,СВЦЭМ!$A$40:$A$783,$A279,СВЦЭМ!$B$40:$B$783,K$278)+'СЕТ СН'!$F$16</f>
        <v>0</v>
      </c>
      <c r="L279" s="36">
        <f>SUMIFS(СВЦЭМ!$I$40:$I$783,СВЦЭМ!$A$40:$A$783,$A279,СВЦЭМ!$B$40:$B$783,L$278)+'СЕТ СН'!$F$16</f>
        <v>0</v>
      </c>
      <c r="M279" s="36">
        <f>SUMIFS(СВЦЭМ!$I$40:$I$783,СВЦЭМ!$A$40:$A$783,$A279,СВЦЭМ!$B$40:$B$783,M$278)+'СЕТ СН'!$F$16</f>
        <v>0</v>
      </c>
      <c r="N279" s="36">
        <f>SUMIFS(СВЦЭМ!$I$40:$I$783,СВЦЭМ!$A$40:$A$783,$A279,СВЦЭМ!$B$40:$B$783,N$278)+'СЕТ СН'!$F$16</f>
        <v>0</v>
      </c>
      <c r="O279" s="36">
        <f>SUMIFS(СВЦЭМ!$I$40:$I$783,СВЦЭМ!$A$40:$A$783,$A279,СВЦЭМ!$B$40:$B$783,O$278)+'СЕТ СН'!$F$16</f>
        <v>0</v>
      </c>
      <c r="P279" s="36">
        <f>SUMIFS(СВЦЭМ!$I$40:$I$783,СВЦЭМ!$A$40:$A$783,$A279,СВЦЭМ!$B$40:$B$783,P$278)+'СЕТ СН'!$F$16</f>
        <v>0</v>
      </c>
      <c r="Q279" s="36">
        <f>SUMIFS(СВЦЭМ!$I$40:$I$783,СВЦЭМ!$A$40:$A$783,$A279,СВЦЭМ!$B$40:$B$783,Q$278)+'СЕТ СН'!$F$16</f>
        <v>0</v>
      </c>
      <c r="R279" s="36">
        <f>SUMIFS(СВЦЭМ!$I$40:$I$783,СВЦЭМ!$A$40:$A$783,$A279,СВЦЭМ!$B$40:$B$783,R$278)+'СЕТ СН'!$F$16</f>
        <v>0</v>
      </c>
      <c r="S279" s="36">
        <f>SUMIFS(СВЦЭМ!$I$40:$I$783,СВЦЭМ!$A$40:$A$783,$A279,СВЦЭМ!$B$40:$B$783,S$278)+'СЕТ СН'!$F$16</f>
        <v>0</v>
      </c>
      <c r="T279" s="36">
        <f>SUMIFS(СВЦЭМ!$I$40:$I$783,СВЦЭМ!$A$40:$A$783,$A279,СВЦЭМ!$B$40:$B$783,T$278)+'СЕТ СН'!$F$16</f>
        <v>0</v>
      </c>
      <c r="U279" s="36">
        <f>SUMIFS(СВЦЭМ!$I$40:$I$783,СВЦЭМ!$A$40:$A$783,$A279,СВЦЭМ!$B$40:$B$783,U$278)+'СЕТ СН'!$F$16</f>
        <v>0</v>
      </c>
      <c r="V279" s="36">
        <f>SUMIFS(СВЦЭМ!$I$40:$I$783,СВЦЭМ!$A$40:$A$783,$A279,СВЦЭМ!$B$40:$B$783,V$278)+'СЕТ СН'!$F$16</f>
        <v>0</v>
      </c>
      <c r="W279" s="36">
        <f>SUMIFS(СВЦЭМ!$I$40:$I$783,СВЦЭМ!$A$40:$A$783,$A279,СВЦЭМ!$B$40:$B$783,W$278)+'СЕТ СН'!$F$16</f>
        <v>0</v>
      </c>
      <c r="X279" s="36">
        <f>SUMIFS(СВЦЭМ!$I$40:$I$783,СВЦЭМ!$A$40:$A$783,$A279,СВЦЭМ!$B$40:$B$783,X$278)+'СЕТ СН'!$F$16</f>
        <v>0</v>
      </c>
      <c r="Y279" s="36">
        <f>SUMIFS(СВЦЭМ!$I$40:$I$783,СВЦЭМ!$A$40:$A$783,$A279,СВЦЭМ!$B$40:$B$783,Y$278)+'СЕТ СН'!$F$16</f>
        <v>0</v>
      </c>
      <c r="AA279" s="45"/>
    </row>
    <row r="280" spans="1:27" ht="15.75" hidden="1" x14ac:dyDescent="0.2">
      <c r="A280" s="35">
        <f>A279+1</f>
        <v>44959</v>
      </c>
      <c r="B280" s="36">
        <f>SUMIFS(СВЦЭМ!$I$40:$I$783,СВЦЭМ!$A$40:$A$783,$A280,СВЦЭМ!$B$40:$B$783,B$278)+'СЕТ СН'!$F$16</f>
        <v>0</v>
      </c>
      <c r="C280" s="36">
        <f>SUMIFS(СВЦЭМ!$I$40:$I$783,СВЦЭМ!$A$40:$A$783,$A280,СВЦЭМ!$B$40:$B$783,C$278)+'СЕТ СН'!$F$16</f>
        <v>0</v>
      </c>
      <c r="D280" s="36">
        <f>SUMIFS(СВЦЭМ!$I$40:$I$783,СВЦЭМ!$A$40:$A$783,$A280,СВЦЭМ!$B$40:$B$783,D$278)+'СЕТ СН'!$F$16</f>
        <v>0</v>
      </c>
      <c r="E280" s="36">
        <f>SUMIFS(СВЦЭМ!$I$40:$I$783,СВЦЭМ!$A$40:$A$783,$A280,СВЦЭМ!$B$40:$B$783,E$278)+'СЕТ СН'!$F$16</f>
        <v>0</v>
      </c>
      <c r="F280" s="36">
        <f>SUMIFS(СВЦЭМ!$I$40:$I$783,СВЦЭМ!$A$40:$A$783,$A280,СВЦЭМ!$B$40:$B$783,F$278)+'СЕТ СН'!$F$16</f>
        <v>0</v>
      </c>
      <c r="G280" s="36">
        <f>SUMIFS(СВЦЭМ!$I$40:$I$783,СВЦЭМ!$A$40:$A$783,$A280,СВЦЭМ!$B$40:$B$783,G$278)+'СЕТ СН'!$F$16</f>
        <v>0</v>
      </c>
      <c r="H280" s="36">
        <f>SUMIFS(СВЦЭМ!$I$40:$I$783,СВЦЭМ!$A$40:$A$783,$A280,СВЦЭМ!$B$40:$B$783,H$278)+'СЕТ СН'!$F$16</f>
        <v>0</v>
      </c>
      <c r="I280" s="36">
        <f>SUMIFS(СВЦЭМ!$I$40:$I$783,СВЦЭМ!$A$40:$A$783,$A280,СВЦЭМ!$B$40:$B$783,I$278)+'СЕТ СН'!$F$16</f>
        <v>0</v>
      </c>
      <c r="J280" s="36">
        <f>SUMIFS(СВЦЭМ!$I$40:$I$783,СВЦЭМ!$A$40:$A$783,$A280,СВЦЭМ!$B$40:$B$783,J$278)+'СЕТ СН'!$F$16</f>
        <v>0</v>
      </c>
      <c r="K280" s="36">
        <f>SUMIFS(СВЦЭМ!$I$40:$I$783,СВЦЭМ!$A$40:$A$783,$A280,СВЦЭМ!$B$40:$B$783,K$278)+'СЕТ СН'!$F$16</f>
        <v>0</v>
      </c>
      <c r="L280" s="36">
        <f>SUMIFS(СВЦЭМ!$I$40:$I$783,СВЦЭМ!$A$40:$A$783,$A280,СВЦЭМ!$B$40:$B$783,L$278)+'СЕТ СН'!$F$16</f>
        <v>0</v>
      </c>
      <c r="M280" s="36">
        <f>SUMIFS(СВЦЭМ!$I$40:$I$783,СВЦЭМ!$A$40:$A$783,$A280,СВЦЭМ!$B$40:$B$783,M$278)+'СЕТ СН'!$F$16</f>
        <v>0</v>
      </c>
      <c r="N280" s="36">
        <f>SUMIFS(СВЦЭМ!$I$40:$I$783,СВЦЭМ!$A$40:$A$783,$A280,СВЦЭМ!$B$40:$B$783,N$278)+'СЕТ СН'!$F$16</f>
        <v>0</v>
      </c>
      <c r="O280" s="36">
        <f>SUMIFS(СВЦЭМ!$I$40:$I$783,СВЦЭМ!$A$40:$A$783,$A280,СВЦЭМ!$B$40:$B$783,O$278)+'СЕТ СН'!$F$16</f>
        <v>0</v>
      </c>
      <c r="P280" s="36">
        <f>SUMIFS(СВЦЭМ!$I$40:$I$783,СВЦЭМ!$A$40:$A$783,$A280,СВЦЭМ!$B$40:$B$783,P$278)+'СЕТ СН'!$F$16</f>
        <v>0</v>
      </c>
      <c r="Q280" s="36">
        <f>SUMIFS(СВЦЭМ!$I$40:$I$783,СВЦЭМ!$A$40:$A$783,$A280,СВЦЭМ!$B$40:$B$783,Q$278)+'СЕТ СН'!$F$16</f>
        <v>0</v>
      </c>
      <c r="R280" s="36">
        <f>SUMIFS(СВЦЭМ!$I$40:$I$783,СВЦЭМ!$A$40:$A$783,$A280,СВЦЭМ!$B$40:$B$783,R$278)+'СЕТ СН'!$F$16</f>
        <v>0</v>
      </c>
      <c r="S280" s="36">
        <f>SUMIFS(СВЦЭМ!$I$40:$I$783,СВЦЭМ!$A$40:$A$783,$A280,СВЦЭМ!$B$40:$B$783,S$278)+'СЕТ СН'!$F$16</f>
        <v>0</v>
      </c>
      <c r="T280" s="36">
        <f>SUMIFS(СВЦЭМ!$I$40:$I$783,СВЦЭМ!$A$40:$A$783,$A280,СВЦЭМ!$B$40:$B$783,T$278)+'СЕТ СН'!$F$16</f>
        <v>0</v>
      </c>
      <c r="U280" s="36">
        <f>SUMIFS(СВЦЭМ!$I$40:$I$783,СВЦЭМ!$A$40:$A$783,$A280,СВЦЭМ!$B$40:$B$783,U$278)+'СЕТ СН'!$F$16</f>
        <v>0</v>
      </c>
      <c r="V280" s="36">
        <f>SUMIFS(СВЦЭМ!$I$40:$I$783,СВЦЭМ!$A$40:$A$783,$A280,СВЦЭМ!$B$40:$B$783,V$278)+'СЕТ СН'!$F$16</f>
        <v>0</v>
      </c>
      <c r="W280" s="36">
        <f>SUMIFS(СВЦЭМ!$I$40:$I$783,СВЦЭМ!$A$40:$A$783,$A280,СВЦЭМ!$B$40:$B$783,W$278)+'СЕТ СН'!$F$16</f>
        <v>0</v>
      </c>
      <c r="X280" s="36">
        <f>SUMIFS(СВЦЭМ!$I$40:$I$783,СВЦЭМ!$A$40:$A$783,$A280,СВЦЭМ!$B$40:$B$783,X$278)+'СЕТ СН'!$F$16</f>
        <v>0</v>
      </c>
      <c r="Y280" s="36">
        <f>SUMIFS(СВЦЭМ!$I$40:$I$783,СВЦЭМ!$A$40:$A$783,$A280,СВЦЭМ!$B$40:$B$783,Y$278)+'СЕТ СН'!$F$16</f>
        <v>0</v>
      </c>
    </row>
    <row r="281" spans="1:27" ht="15.75" hidden="1" x14ac:dyDescent="0.2">
      <c r="A281" s="35">
        <f t="shared" ref="A281:A309" si="8">A280+1</f>
        <v>44960</v>
      </c>
      <c r="B281" s="36">
        <f>SUMIFS(СВЦЭМ!$I$40:$I$783,СВЦЭМ!$A$40:$A$783,$A281,СВЦЭМ!$B$40:$B$783,B$278)+'СЕТ СН'!$F$16</f>
        <v>0</v>
      </c>
      <c r="C281" s="36">
        <f>SUMIFS(СВЦЭМ!$I$40:$I$783,СВЦЭМ!$A$40:$A$783,$A281,СВЦЭМ!$B$40:$B$783,C$278)+'СЕТ СН'!$F$16</f>
        <v>0</v>
      </c>
      <c r="D281" s="36">
        <f>SUMIFS(СВЦЭМ!$I$40:$I$783,СВЦЭМ!$A$40:$A$783,$A281,СВЦЭМ!$B$40:$B$783,D$278)+'СЕТ СН'!$F$16</f>
        <v>0</v>
      </c>
      <c r="E281" s="36">
        <f>SUMIFS(СВЦЭМ!$I$40:$I$783,СВЦЭМ!$A$40:$A$783,$A281,СВЦЭМ!$B$40:$B$783,E$278)+'СЕТ СН'!$F$16</f>
        <v>0</v>
      </c>
      <c r="F281" s="36">
        <f>SUMIFS(СВЦЭМ!$I$40:$I$783,СВЦЭМ!$A$40:$A$783,$A281,СВЦЭМ!$B$40:$B$783,F$278)+'СЕТ СН'!$F$16</f>
        <v>0</v>
      </c>
      <c r="G281" s="36">
        <f>SUMIFS(СВЦЭМ!$I$40:$I$783,СВЦЭМ!$A$40:$A$783,$A281,СВЦЭМ!$B$40:$B$783,G$278)+'СЕТ СН'!$F$16</f>
        <v>0</v>
      </c>
      <c r="H281" s="36">
        <f>SUMIFS(СВЦЭМ!$I$40:$I$783,СВЦЭМ!$A$40:$A$783,$A281,СВЦЭМ!$B$40:$B$783,H$278)+'СЕТ СН'!$F$16</f>
        <v>0</v>
      </c>
      <c r="I281" s="36">
        <f>SUMIFS(СВЦЭМ!$I$40:$I$783,СВЦЭМ!$A$40:$A$783,$A281,СВЦЭМ!$B$40:$B$783,I$278)+'СЕТ СН'!$F$16</f>
        <v>0</v>
      </c>
      <c r="J281" s="36">
        <f>SUMIFS(СВЦЭМ!$I$40:$I$783,СВЦЭМ!$A$40:$A$783,$A281,СВЦЭМ!$B$40:$B$783,J$278)+'СЕТ СН'!$F$16</f>
        <v>0</v>
      </c>
      <c r="K281" s="36">
        <f>SUMIFS(СВЦЭМ!$I$40:$I$783,СВЦЭМ!$A$40:$A$783,$A281,СВЦЭМ!$B$40:$B$783,K$278)+'СЕТ СН'!$F$16</f>
        <v>0</v>
      </c>
      <c r="L281" s="36">
        <f>SUMIFS(СВЦЭМ!$I$40:$I$783,СВЦЭМ!$A$40:$A$783,$A281,СВЦЭМ!$B$40:$B$783,L$278)+'СЕТ СН'!$F$16</f>
        <v>0</v>
      </c>
      <c r="M281" s="36">
        <f>SUMIFS(СВЦЭМ!$I$40:$I$783,СВЦЭМ!$A$40:$A$783,$A281,СВЦЭМ!$B$40:$B$783,M$278)+'СЕТ СН'!$F$16</f>
        <v>0</v>
      </c>
      <c r="N281" s="36">
        <f>SUMIFS(СВЦЭМ!$I$40:$I$783,СВЦЭМ!$A$40:$A$783,$A281,СВЦЭМ!$B$40:$B$783,N$278)+'СЕТ СН'!$F$16</f>
        <v>0</v>
      </c>
      <c r="O281" s="36">
        <f>SUMIFS(СВЦЭМ!$I$40:$I$783,СВЦЭМ!$A$40:$A$783,$A281,СВЦЭМ!$B$40:$B$783,O$278)+'СЕТ СН'!$F$16</f>
        <v>0</v>
      </c>
      <c r="P281" s="36">
        <f>SUMIFS(СВЦЭМ!$I$40:$I$783,СВЦЭМ!$A$40:$A$783,$A281,СВЦЭМ!$B$40:$B$783,P$278)+'СЕТ СН'!$F$16</f>
        <v>0</v>
      </c>
      <c r="Q281" s="36">
        <f>SUMIFS(СВЦЭМ!$I$40:$I$783,СВЦЭМ!$A$40:$A$783,$A281,СВЦЭМ!$B$40:$B$783,Q$278)+'СЕТ СН'!$F$16</f>
        <v>0</v>
      </c>
      <c r="R281" s="36">
        <f>SUMIFS(СВЦЭМ!$I$40:$I$783,СВЦЭМ!$A$40:$A$783,$A281,СВЦЭМ!$B$40:$B$783,R$278)+'СЕТ СН'!$F$16</f>
        <v>0</v>
      </c>
      <c r="S281" s="36">
        <f>SUMIFS(СВЦЭМ!$I$40:$I$783,СВЦЭМ!$A$40:$A$783,$A281,СВЦЭМ!$B$40:$B$783,S$278)+'СЕТ СН'!$F$16</f>
        <v>0</v>
      </c>
      <c r="T281" s="36">
        <f>SUMIFS(СВЦЭМ!$I$40:$I$783,СВЦЭМ!$A$40:$A$783,$A281,СВЦЭМ!$B$40:$B$783,T$278)+'СЕТ СН'!$F$16</f>
        <v>0</v>
      </c>
      <c r="U281" s="36">
        <f>SUMIFS(СВЦЭМ!$I$40:$I$783,СВЦЭМ!$A$40:$A$783,$A281,СВЦЭМ!$B$40:$B$783,U$278)+'СЕТ СН'!$F$16</f>
        <v>0</v>
      </c>
      <c r="V281" s="36">
        <f>SUMIFS(СВЦЭМ!$I$40:$I$783,СВЦЭМ!$A$40:$A$783,$A281,СВЦЭМ!$B$40:$B$783,V$278)+'СЕТ СН'!$F$16</f>
        <v>0</v>
      </c>
      <c r="W281" s="36">
        <f>SUMIFS(СВЦЭМ!$I$40:$I$783,СВЦЭМ!$A$40:$A$783,$A281,СВЦЭМ!$B$40:$B$783,W$278)+'СЕТ СН'!$F$16</f>
        <v>0</v>
      </c>
      <c r="X281" s="36">
        <f>SUMIFS(СВЦЭМ!$I$40:$I$783,СВЦЭМ!$A$40:$A$783,$A281,СВЦЭМ!$B$40:$B$783,X$278)+'СЕТ СН'!$F$16</f>
        <v>0</v>
      </c>
      <c r="Y281" s="36">
        <f>SUMIFS(СВЦЭМ!$I$40:$I$783,СВЦЭМ!$A$40:$A$783,$A281,СВЦЭМ!$B$40:$B$783,Y$278)+'СЕТ СН'!$F$16</f>
        <v>0</v>
      </c>
    </row>
    <row r="282" spans="1:27" ht="15.75" hidden="1" x14ac:dyDescent="0.2">
      <c r="A282" s="35">
        <f t="shared" si="8"/>
        <v>44961</v>
      </c>
      <c r="B282" s="36">
        <f>SUMIFS(СВЦЭМ!$I$40:$I$783,СВЦЭМ!$A$40:$A$783,$A282,СВЦЭМ!$B$40:$B$783,B$278)+'СЕТ СН'!$F$16</f>
        <v>0</v>
      </c>
      <c r="C282" s="36">
        <f>SUMIFS(СВЦЭМ!$I$40:$I$783,СВЦЭМ!$A$40:$A$783,$A282,СВЦЭМ!$B$40:$B$783,C$278)+'СЕТ СН'!$F$16</f>
        <v>0</v>
      </c>
      <c r="D282" s="36">
        <f>SUMIFS(СВЦЭМ!$I$40:$I$783,СВЦЭМ!$A$40:$A$783,$A282,СВЦЭМ!$B$40:$B$783,D$278)+'СЕТ СН'!$F$16</f>
        <v>0</v>
      </c>
      <c r="E282" s="36">
        <f>SUMIFS(СВЦЭМ!$I$40:$I$783,СВЦЭМ!$A$40:$A$783,$A282,СВЦЭМ!$B$40:$B$783,E$278)+'СЕТ СН'!$F$16</f>
        <v>0</v>
      </c>
      <c r="F282" s="36">
        <f>SUMIFS(СВЦЭМ!$I$40:$I$783,СВЦЭМ!$A$40:$A$783,$A282,СВЦЭМ!$B$40:$B$783,F$278)+'СЕТ СН'!$F$16</f>
        <v>0</v>
      </c>
      <c r="G282" s="36">
        <f>SUMIFS(СВЦЭМ!$I$40:$I$783,СВЦЭМ!$A$40:$A$783,$A282,СВЦЭМ!$B$40:$B$783,G$278)+'СЕТ СН'!$F$16</f>
        <v>0</v>
      </c>
      <c r="H282" s="36">
        <f>SUMIFS(СВЦЭМ!$I$40:$I$783,СВЦЭМ!$A$40:$A$783,$A282,СВЦЭМ!$B$40:$B$783,H$278)+'СЕТ СН'!$F$16</f>
        <v>0</v>
      </c>
      <c r="I282" s="36">
        <f>SUMIFS(СВЦЭМ!$I$40:$I$783,СВЦЭМ!$A$40:$A$783,$A282,СВЦЭМ!$B$40:$B$783,I$278)+'СЕТ СН'!$F$16</f>
        <v>0</v>
      </c>
      <c r="J282" s="36">
        <f>SUMIFS(СВЦЭМ!$I$40:$I$783,СВЦЭМ!$A$40:$A$783,$A282,СВЦЭМ!$B$40:$B$783,J$278)+'СЕТ СН'!$F$16</f>
        <v>0</v>
      </c>
      <c r="K282" s="36">
        <f>SUMIFS(СВЦЭМ!$I$40:$I$783,СВЦЭМ!$A$40:$A$783,$A282,СВЦЭМ!$B$40:$B$783,K$278)+'СЕТ СН'!$F$16</f>
        <v>0</v>
      </c>
      <c r="L282" s="36">
        <f>SUMIFS(СВЦЭМ!$I$40:$I$783,СВЦЭМ!$A$40:$A$783,$A282,СВЦЭМ!$B$40:$B$783,L$278)+'СЕТ СН'!$F$16</f>
        <v>0</v>
      </c>
      <c r="M282" s="36">
        <f>SUMIFS(СВЦЭМ!$I$40:$I$783,СВЦЭМ!$A$40:$A$783,$A282,СВЦЭМ!$B$40:$B$783,M$278)+'СЕТ СН'!$F$16</f>
        <v>0</v>
      </c>
      <c r="N282" s="36">
        <f>SUMIFS(СВЦЭМ!$I$40:$I$783,СВЦЭМ!$A$40:$A$783,$A282,СВЦЭМ!$B$40:$B$783,N$278)+'СЕТ СН'!$F$16</f>
        <v>0</v>
      </c>
      <c r="O282" s="36">
        <f>SUMIFS(СВЦЭМ!$I$40:$I$783,СВЦЭМ!$A$40:$A$783,$A282,СВЦЭМ!$B$40:$B$783,O$278)+'СЕТ СН'!$F$16</f>
        <v>0</v>
      </c>
      <c r="P282" s="36">
        <f>SUMIFS(СВЦЭМ!$I$40:$I$783,СВЦЭМ!$A$40:$A$783,$A282,СВЦЭМ!$B$40:$B$783,P$278)+'СЕТ СН'!$F$16</f>
        <v>0</v>
      </c>
      <c r="Q282" s="36">
        <f>SUMIFS(СВЦЭМ!$I$40:$I$783,СВЦЭМ!$A$40:$A$783,$A282,СВЦЭМ!$B$40:$B$783,Q$278)+'СЕТ СН'!$F$16</f>
        <v>0</v>
      </c>
      <c r="R282" s="36">
        <f>SUMIFS(СВЦЭМ!$I$40:$I$783,СВЦЭМ!$A$40:$A$783,$A282,СВЦЭМ!$B$40:$B$783,R$278)+'СЕТ СН'!$F$16</f>
        <v>0</v>
      </c>
      <c r="S282" s="36">
        <f>SUMIFS(СВЦЭМ!$I$40:$I$783,СВЦЭМ!$A$40:$A$783,$A282,СВЦЭМ!$B$40:$B$783,S$278)+'СЕТ СН'!$F$16</f>
        <v>0</v>
      </c>
      <c r="T282" s="36">
        <f>SUMIFS(СВЦЭМ!$I$40:$I$783,СВЦЭМ!$A$40:$A$783,$A282,СВЦЭМ!$B$40:$B$783,T$278)+'СЕТ СН'!$F$16</f>
        <v>0</v>
      </c>
      <c r="U282" s="36">
        <f>SUMIFS(СВЦЭМ!$I$40:$I$783,СВЦЭМ!$A$40:$A$783,$A282,СВЦЭМ!$B$40:$B$783,U$278)+'СЕТ СН'!$F$16</f>
        <v>0</v>
      </c>
      <c r="V282" s="36">
        <f>SUMIFS(СВЦЭМ!$I$40:$I$783,СВЦЭМ!$A$40:$A$783,$A282,СВЦЭМ!$B$40:$B$783,V$278)+'СЕТ СН'!$F$16</f>
        <v>0</v>
      </c>
      <c r="W282" s="36">
        <f>SUMIFS(СВЦЭМ!$I$40:$I$783,СВЦЭМ!$A$40:$A$783,$A282,СВЦЭМ!$B$40:$B$783,W$278)+'СЕТ СН'!$F$16</f>
        <v>0</v>
      </c>
      <c r="X282" s="36">
        <f>SUMIFS(СВЦЭМ!$I$40:$I$783,СВЦЭМ!$A$40:$A$783,$A282,СВЦЭМ!$B$40:$B$783,X$278)+'СЕТ СН'!$F$16</f>
        <v>0</v>
      </c>
      <c r="Y282" s="36">
        <f>SUMIFS(СВЦЭМ!$I$40:$I$783,СВЦЭМ!$A$40:$A$783,$A282,СВЦЭМ!$B$40:$B$783,Y$278)+'СЕТ СН'!$F$16</f>
        <v>0</v>
      </c>
    </row>
    <row r="283" spans="1:27" ht="15.75" hidden="1" x14ac:dyDescent="0.2">
      <c r="A283" s="35">
        <f t="shared" si="8"/>
        <v>44962</v>
      </c>
      <c r="B283" s="36">
        <f>SUMIFS(СВЦЭМ!$I$40:$I$783,СВЦЭМ!$A$40:$A$783,$A283,СВЦЭМ!$B$40:$B$783,B$278)+'СЕТ СН'!$F$16</f>
        <v>0</v>
      </c>
      <c r="C283" s="36">
        <f>SUMIFS(СВЦЭМ!$I$40:$I$783,СВЦЭМ!$A$40:$A$783,$A283,СВЦЭМ!$B$40:$B$783,C$278)+'СЕТ СН'!$F$16</f>
        <v>0</v>
      </c>
      <c r="D283" s="36">
        <f>SUMIFS(СВЦЭМ!$I$40:$I$783,СВЦЭМ!$A$40:$A$783,$A283,СВЦЭМ!$B$40:$B$783,D$278)+'СЕТ СН'!$F$16</f>
        <v>0</v>
      </c>
      <c r="E283" s="36">
        <f>SUMIFS(СВЦЭМ!$I$40:$I$783,СВЦЭМ!$A$40:$A$783,$A283,СВЦЭМ!$B$40:$B$783,E$278)+'СЕТ СН'!$F$16</f>
        <v>0</v>
      </c>
      <c r="F283" s="36">
        <f>SUMIFS(СВЦЭМ!$I$40:$I$783,СВЦЭМ!$A$40:$A$783,$A283,СВЦЭМ!$B$40:$B$783,F$278)+'СЕТ СН'!$F$16</f>
        <v>0</v>
      </c>
      <c r="G283" s="36">
        <f>SUMIFS(СВЦЭМ!$I$40:$I$783,СВЦЭМ!$A$40:$A$783,$A283,СВЦЭМ!$B$40:$B$783,G$278)+'СЕТ СН'!$F$16</f>
        <v>0</v>
      </c>
      <c r="H283" s="36">
        <f>SUMIFS(СВЦЭМ!$I$40:$I$783,СВЦЭМ!$A$40:$A$783,$A283,СВЦЭМ!$B$40:$B$783,H$278)+'СЕТ СН'!$F$16</f>
        <v>0</v>
      </c>
      <c r="I283" s="36">
        <f>SUMIFS(СВЦЭМ!$I$40:$I$783,СВЦЭМ!$A$40:$A$783,$A283,СВЦЭМ!$B$40:$B$783,I$278)+'СЕТ СН'!$F$16</f>
        <v>0</v>
      </c>
      <c r="J283" s="36">
        <f>SUMIFS(СВЦЭМ!$I$40:$I$783,СВЦЭМ!$A$40:$A$783,$A283,СВЦЭМ!$B$40:$B$783,J$278)+'СЕТ СН'!$F$16</f>
        <v>0</v>
      </c>
      <c r="K283" s="36">
        <f>SUMIFS(СВЦЭМ!$I$40:$I$783,СВЦЭМ!$A$40:$A$783,$A283,СВЦЭМ!$B$40:$B$783,K$278)+'СЕТ СН'!$F$16</f>
        <v>0</v>
      </c>
      <c r="L283" s="36">
        <f>SUMIFS(СВЦЭМ!$I$40:$I$783,СВЦЭМ!$A$40:$A$783,$A283,СВЦЭМ!$B$40:$B$783,L$278)+'СЕТ СН'!$F$16</f>
        <v>0</v>
      </c>
      <c r="M283" s="36">
        <f>SUMIFS(СВЦЭМ!$I$40:$I$783,СВЦЭМ!$A$40:$A$783,$A283,СВЦЭМ!$B$40:$B$783,M$278)+'СЕТ СН'!$F$16</f>
        <v>0</v>
      </c>
      <c r="N283" s="36">
        <f>SUMIFS(СВЦЭМ!$I$40:$I$783,СВЦЭМ!$A$40:$A$783,$A283,СВЦЭМ!$B$40:$B$783,N$278)+'СЕТ СН'!$F$16</f>
        <v>0</v>
      </c>
      <c r="O283" s="36">
        <f>SUMIFS(СВЦЭМ!$I$40:$I$783,СВЦЭМ!$A$40:$A$783,$A283,СВЦЭМ!$B$40:$B$783,O$278)+'СЕТ СН'!$F$16</f>
        <v>0</v>
      </c>
      <c r="P283" s="36">
        <f>SUMIFS(СВЦЭМ!$I$40:$I$783,СВЦЭМ!$A$40:$A$783,$A283,СВЦЭМ!$B$40:$B$783,P$278)+'СЕТ СН'!$F$16</f>
        <v>0</v>
      </c>
      <c r="Q283" s="36">
        <f>SUMIFS(СВЦЭМ!$I$40:$I$783,СВЦЭМ!$A$40:$A$783,$A283,СВЦЭМ!$B$40:$B$783,Q$278)+'СЕТ СН'!$F$16</f>
        <v>0</v>
      </c>
      <c r="R283" s="36">
        <f>SUMIFS(СВЦЭМ!$I$40:$I$783,СВЦЭМ!$A$40:$A$783,$A283,СВЦЭМ!$B$40:$B$783,R$278)+'СЕТ СН'!$F$16</f>
        <v>0</v>
      </c>
      <c r="S283" s="36">
        <f>SUMIFS(СВЦЭМ!$I$40:$I$783,СВЦЭМ!$A$40:$A$783,$A283,СВЦЭМ!$B$40:$B$783,S$278)+'СЕТ СН'!$F$16</f>
        <v>0</v>
      </c>
      <c r="T283" s="36">
        <f>SUMIFS(СВЦЭМ!$I$40:$I$783,СВЦЭМ!$A$40:$A$783,$A283,СВЦЭМ!$B$40:$B$783,T$278)+'СЕТ СН'!$F$16</f>
        <v>0</v>
      </c>
      <c r="U283" s="36">
        <f>SUMIFS(СВЦЭМ!$I$40:$I$783,СВЦЭМ!$A$40:$A$783,$A283,СВЦЭМ!$B$40:$B$783,U$278)+'СЕТ СН'!$F$16</f>
        <v>0</v>
      </c>
      <c r="V283" s="36">
        <f>SUMIFS(СВЦЭМ!$I$40:$I$783,СВЦЭМ!$A$40:$A$783,$A283,СВЦЭМ!$B$40:$B$783,V$278)+'СЕТ СН'!$F$16</f>
        <v>0</v>
      </c>
      <c r="W283" s="36">
        <f>SUMIFS(СВЦЭМ!$I$40:$I$783,СВЦЭМ!$A$40:$A$783,$A283,СВЦЭМ!$B$40:$B$783,W$278)+'СЕТ СН'!$F$16</f>
        <v>0</v>
      </c>
      <c r="X283" s="36">
        <f>SUMIFS(СВЦЭМ!$I$40:$I$783,СВЦЭМ!$A$40:$A$783,$A283,СВЦЭМ!$B$40:$B$783,X$278)+'СЕТ СН'!$F$16</f>
        <v>0</v>
      </c>
      <c r="Y283" s="36">
        <f>SUMIFS(СВЦЭМ!$I$40:$I$783,СВЦЭМ!$A$40:$A$783,$A283,СВЦЭМ!$B$40:$B$783,Y$278)+'СЕТ СН'!$F$16</f>
        <v>0</v>
      </c>
    </row>
    <row r="284" spans="1:27" ht="15.75" hidden="1" x14ac:dyDescent="0.2">
      <c r="A284" s="35">
        <f t="shared" si="8"/>
        <v>44963</v>
      </c>
      <c r="B284" s="36">
        <f>SUMIFS(СВЦЭМ!$I$40:$I$783,СВЦЭМ!$A$40:$A$783,$A284,СВЦЭМ!$B$40:$B$783,B$278)+'СЕТ СН'!$F$16</f>
        <v>0</v>
      </c>
      <c r="C284" s="36">
        <f>SUMIFS(СВЦЭМ!$I$40:$I$783,СВЦЭМ!$A$40:$A$783,$A284,СВЦЭМ!$B$40:$B$783,C$278)+'СЕТ СН'!$F$16</f>
        <v>0</v>
      </c>
      <c r="D284" s="36">
        <f>SUMIFS(СВЦЭМ!$I$40:$I$783,СВЦЭМ!$A$40:$A$783,$A284,СВЦЭМ!$B$40:$B$783,D$278)+'СЕТ СН'!$F$16</f>
        <v>0</v>
      </c>
      <c r="E284" s="36">
        <f>SUMIFS(СВЦЭМ!$I$40:$I$783,СВЦЭМ!$A$40:$A$783,$A284,СВЦЭМ!$B$40:$B$783,E$278)+'СЕТ СН'!$F$16</f>
        <v>0</v>
      </c>
      <c r="F284" s="36">
        <f>SUMIFS(СВЦЭМ!$I$40:$I$783,СВЦЭМ!$A$40:$A$783,$A284,СВЦЭМ!$B$40:$B$783,F$278)+'СЕТ СН'!$F$16</f>
        <v>0</v>
      </c>
      <c r="G284" s="36">
        <f>SUMIFS(СВЦЭМ!$I$40:$I$783,СВЦЭМ!$A$40:$A$783,$A284,СВЦЭМ!$B$40:$B$783,G$278)+'СЕТ СН'!$F$16</f>
        <v>0</v>
      </c>
      <c r="H284" s="36">
        <f>SUMIFS(СВЦЭМ!$I$40:$I$783,СВЦЭМ!$A$40:$A$783,$A284,СВЦЭМ!$B$40:$B$783,H$278)+'СЕТ СН'!$F$16</f>
        <v>0</v>
      </c>
      <c r="I284" s="36">
        <f>SUMIFS(СВЦЭМ!$I$40:$I$783,СВЦЭМ!$A$40:$A$783,$A284,СВЦЭМ!$B$40:$B$783,I$278)+'СЕТ СН'!$F$16</f>
        <v>0</v>
      </c>
      <c r="J284" s="36">
        <f>SUMIFS(СВЦЭМ!$I$40:$I$783,СВЦЭМ!$A$40:$A$783,$A284,СВЦЭМ!$B$40:$B$783,J$278)+'СЕТ СН'!$F$16</f>
        <v>0</v>
      </c>
      <c r="K284" s="36">
        <f>SUMIFS(СВЦЭМ!$I$40:$I$783,СВЦЭМ!$A$40:$A$783,$A284,СВЦЭМ!$B$40:$B$783,K$278)+'СЕТ СН'!$F$16</f>
        <v>0</v>
      </c>
      <c r="L284" s="36">
        <f>SUMIFS(СВЦЭМ!$I$40:$I$783,СВЦЭМ!$A$40:$A$783,$A284,СВЦЭМ!$B$40:$B$783,L$278)+'СЕТ СН'!$F$16</f>
        <v>0</v>
      </c>
      <c r="M284" s="36">
        <f>SUMIFS(СВЦЭМ!$I$40:$I$783,СВЦЭМ!$A$40:$A$783,$A284,СВЦЭМ!$B$40:$B$783,M$278)+'СЕТ СН'!$F$16</f>
        <v>0</v>
      </c>
      <c r="N284" s="36">
        <f>SUMIFS(СВЦЭМ!$I$40:$I$783,СВЦЭМ!$A$40:$A$783,$A284,СВЦЭМ!$B$40:$B$783,N$278)+'СЕТ СН'!$F$16</f>
        <v>0</v>
      </c>
      <c r="O284" s="36">
        <f>SUMIFS(СВЦЭМ!$I$40:$I$783,СВЦЭМ!$A$40:$A$783,$A284,СВЦЭМ!$B$40:$B$783,O$278)+'СЕТ СН'!$F$16</f>
        <v>0</v>
      </c>
      <c r="P284" s="36">
        <f>SUMIFS(СВЦЭМ!$I$40:$I$783,СВЦЭМ!$A$40:$A$783,$A284,СВЦЭМ!$B$40:$B$783,P$278)+'СЕТ СН'!$F$16</f>
        <v>0</v>
      </c>
      <c r="Q284" s="36">
        <f>SUMIFS(СВЦЭМ!$I$40:$I$783,СВЦЭМ!$A$40:$A$783,$A284,СВЦЭМ!$B$40:$B$783,Q$278)+'СЕТ СН'!$F$16</f>
        <v>0</v>
      </c>
      <c r="R284" s="36">
        <f>SUMIFS(СВЦЭМ!$I$40:$I$783,СВЦЭМ!$A$40:$A$783,$A284,СВЦЭМ!$B$40:$B$783,R$278)+'СЕТ СН'!$F$16</f>
        <v>0</v>
      </c>
      <c r="S284" s="36">
        <f>SUMIFS(СВЦЭМ!$I$40:$I$783,СВЦЭМ!$A$40:$A$783,$A284,СВЦЭМ!$B$40:$B$783,S$278)+'СЕТ СН'!$F$16</f>
        <v>0</v>
      </c>
      <c r="T284" s="36">
        <f>SUMIFS(СВЦЭМ!$I$40:$I$783,СВЦЭМ!$A$40:$A$783,$A284,СВЦЭМ!$B$40:$B$783,T$278)+'СЕТ СН'!$F$16</f>
        <v>0</v>
      </c>
      <c r="U284" s="36">
        <f>SUMIFS(СВЦЭМ!$I$40:$I$783,СВЦЭМ!$A$40:$A$783,$A284,СВЦЭМ!$B$40:$B$783,U$278)+'СЕТ СН'!$F$16</f>
        <v>0</v>
      </c>
      <c r="V284" s="36">
        <f>SUMIFS(СВЦЭМ!$I$40:$I$783,СВЦЭМ!$A$40:$A$783,$A284,СВЦЭМ!$B$40:$B$783,V$278)+'СЕТ СН'!$F$16</f>
        <v>0</v>
      </c>
      <c r="W284" s="36">
        <f>SUMIFS(СВЦЭМ!$I$40:$I$783,СВЦЭМ!$A$40:$A$783,$A284,СВЦЭМ!$B$40:$B$783,W$278)+'СЕТ СН'!$F$16</f>
        <v>0</v>
      </c>
      <c r="X284" s="36">
        <f>SUMIFS(СВЦЭМ!$I$40:$I$783,СВЦЭМ!$A$40:$A$783,$A284,СВЦЭМ!$B$40:$B$783,X$278)+'СЕТ СН'!$F$16</f>
        <v>0</v>
      </c>
      <c r="Y284" s="36">
        <f>SUMIFS(СВЦЭМ!$I$40:$I$783,СВЦЭМ!$A$40:$A$783,$A284,СВЦЭМ!$B$40:$B$783,Y$278)+'СЕТ СН'!$F$16</f>
        <v>0</v>
      </c>
    </row>
    <row r="285" spans="1:27" ht="15.75" hidden="1" x14ac:dyDescent="0.2">
      <c r="A285" s="35">
        <f t="shared" si="8"/>
        <v>44964</v>
      </c>
      <c r="B285" s="36">
        <f>SUMIFS(СВЦЭМ!$I$40:$I$783,СВЦЭМ!$A$40:$A$783,$A285,СВЦЭМ!$B$40:$B$783,B$278)+'СЕТ СН'!$F$16</f>
        <v>0</v>
      </c>
      <c r="C285" s="36">
        <f>SUMIFS(СВЦЭМ!$I$40:$I$783,СВЦЭМ!$A$40:$A$783,$A285,СВЦЭМ!$B$40:$B$783,C$278)+'СЕТ СН'!$F$16</f>
        <v>0</v>
      </c>
      <c r="D285" s="36">
        <f>SUMIFS(СВЦЭМ!$I$40:$I$783,СВЦЭМ!$A$40:$A$783,$A285,СВЦЭМ!$B$40:$B$783,D$278)+'СЕТ СН'!$F$16</f>
        <v>0</v>
      </c>
      <c r="E285" s="36">
        <f>SUMIFS(СВЦЭМ!$I$40:$I$783,СВЦЭМ!$A$40:$A$783,$A285,СВЦЭМ!$B$40:$B$783,E$278)+'СЕТ СН'!$F$16</f>
        <v>0</v>
      </c>
      <c r="F285" s="36">
        <f>SUMIFS(СВЦЭМ!$I$40:$I$783,СВЦЭМ!$A$40:$A$783,$A285,СВЦЭМ!$B$40:$B$783,F$278)+'СЕТ СН'!$F$16</f>
        <v>0</v>
      </c>
      <c r="G285" s="36">
        <f>SUMIFS(СВЦЭМ!$I$40:$I$783,СВЦЭМ!$A$40:$A$783,$A285,СВЦЭМ!$B$40:$B$783,G$278)+'СЕТ СН'!$F$16</f>
        <v>0</v>
      </c>
      <c r="H285" s="36">
        <f>SUMIFS(СВЦЭМ!$I$40:$I$783,СВЦЭМ!$A$40:$A$783,$A285,СВЦЭМ!$B$40:$B$783,H$278)+'СЕТ СН'!$F$16</f>
        <v>0</v>
      </c>
      <c r="I285" s="36">
        <f>SUMIFS(СВЦЭМ!$I$40:$I$783,СВЦЭМ!$A$40:$A$783,$A285,СВЦЭМ!$B$40:$B$783,I$278)+'СЕТ СН'!$F$16</f>
        <v>0</v>
      </c>
      <c r="J285" s="36">
        <f>SUMIFS(СВЦЭМ!$I$40:$I$783,СВЦЭМ!$A$40:$A$783,$A285,СВЦЭМ!$B$40:$B$783,J$278)+'СЕТ СН'!$F$16</f>
        <v>0</v>
      </c>
      <c r="K285" s="36">
        <f>SUMIFS(СВЦЭМ!$I$40:$I$783,СВЦЭМ!$A$40:$A$783,$A285,СВЦЭМ!$B$40:$B$783,K$278)+'СЕТ СН'!$F$16</f>
        <v>0</v>
      </c>
      <c r="L285" s="36">
        <f>SUMIFS(СВЦЭМ!$I$40:$I$783,СВЦЭМ!$A$40:$A$783,$A285,СВЦЭМ!$B$40:$B$783,L$278)+'СЕТ СН'!$F$16</f>
        <v>0</v>
      </c>
      <c r="M285" s="36">
        <f>SUMIFS(СВЦЭМ!$I$40:$I$783,СВЦЭМ!$A$40:$A$783,$A285,СВЦЭМ!$B$40:$B$783,M$278)+'СЕТ СН'!$F$16</f>
        <v>0</v>
      </c>
      <c r="N285" s="36">
        <f>SUMIFS(СВЦЭМ!$I$40:$I$783,СВЦЭМ!$A$40:$A$783,$A285,СВЦЭМ!$B$40:$B$783,N$278)+'СЕТ СН'!$F$16</f>
        <v>0</v>
      </c>
      <c r="O285" s="36">
        <f>SUMIFS(СВЦЭМ!$I$40:$I$783,СВЦЭМ!$A$40:$A$783,$A285,СВЦЭМ!$B$40:$B$783,O$278)+'СЕТ СН'!$F$16</f>
        <v>0</v>
      </c>
      <c r="P285" s="36">
        <f>SUMIFS(СВЦЭМ!$I$40:$I$783,СВЦЭМ!$A$40:$A$783,$A285,СВЦЭМ!$B$40:$B$783,P$278)+'СЕТ СН'!$F$16</f>
        <v>0</v>
      </c>
      <c r="Q285" s="36">
        <f>SUMIFS(СВЦЭМ!$I$40:$I$783,СВЦЭМ!$A$40:$A$783,$A285,СВЦЭМ!$B$40:$B$783,Q$278)+'СЕТ СН'!$F$16</f>
        <v>0</v>
      </c>
      <c r="R285" s="36">
        <f>SUMIFS(СВЦЭМ!$I$40:$I$783,СВЦЭМ!$A$40:$A$783,$A285,СВЦЭМ!$B$40:$B$783,R$278)+'СЕТ СН'!$F$16</f>
        <v>0</v>
      </c>
      <c r="S285" s="36">
        <f>SUMIFS(СВЦЭМ!$I$40:$I$783,СВЦЭМ!$A$40:$A$783,$A285,СВЦЭМ!$B$40:$B$783,S$278)+'СЕТ СН'!$F$16</f>
        <v>0</v>
      </c>
      <c r="T285" s="36">
        <f>SUMIFS(СВЦЭМ!$I$40:$I$783,СВЦЭМ!$A$40:$A$783,$A285,СВЦЭМ!$B$40:$B$783,T$278)+'СЕТ СН'!$F$16</f>
        <v>0</v>
      </c>
      <c r="U285" s="36">
        <f>SUMIFS(СВЦЭМ!$I$40:$I$783,СВЦЭМ!$A$40:$A$783,$A285,СВЦЭМ!$B$40:$B$783,U$278)+'СЕТ СН'!$F$16</f>
        <v>0</v>
      </c>
      <c r="V285" s="36">
        <f>SUMIFS(СВЦЭМ!$I$40:$I$783,СВЦЭМ!$A$40:$A$783,$A285,СВЦЭМ!$B$40:$B$783,V$278)+'СЕТ СН'!$F$16</f>
        <v>0</v>
      </c>
      <c r="W285" s="36">
        <f>SUMIFS(СВЦЭМ!$I$40:$I$783,СВЦЭМ!$A$40:$A$783,$A285,СВЦЭМ!$B$40:$B$783,W$278)+'СЕТ СН'!$F$16</f>
        <v>0</v>
      </c>
      <c r="X285" s="36">
        <f>SUMIFS(СВЦЭМ!$I$40:$I$783,СВЦЭМ!$A$40:$A$783,$A285,СВЦЭМ!$B$40:$B$783,X$278)+'СЕТ СН'!$F$16</f>
        <v>0</v>
      </c>
      <c r="Y285" s="36">
        <f>SUMIFS(СВЦЭМ!$I$40:$I$783,СВЦЭМ!$A$40:$A$783,$A285,СВЦЭМ!$B$40:$B$783,Y$278)+'СЕТ СН'!$F$16</f>
        <v>0</v>
      </c>
    </row>
    <row r="286" spans="1:27" ht="15.75" hidden="1" x14ac:dyDescent="0.2">
      <c r="A286" s="35">
        <f t="shared" si="8"/>
        <v>44965</v>
      </c>
      <c r="B286" s="36">
        <f>SUMIFS(СВЦЭМ!$I$40:$I$783,СВЦЭМ!$A$40:$A$783,$A286,СВЦЭМ!$B$40:$B$783,B$278)+'СЕТ СН'!$F$16</f>
        <v>0</v>
      </c>
      <c r="C286" s="36">
        <f>SUMIFS(СВЦЭМ!$I$40:$I$783,СВЦЭМ!$A$40:$A$783,$A286,СВЦЭМ!$B$40:$B$783,C$278)+'СЕТ СН'!$F$16</f>
        <v>0</v>
      </c>
      <c r="D286" s="36">
        <f>SUMIFS(СВЦЭМ!$I$40:$I$783,СВЦЭМ!$A$40:$A$783,$A286,СВЦЭМ!$B$40:$B$783,D$278)+'СЕТ СН'!$F$16</f>
        <v>0</v>
      </c>
      <c r="E286" s="36">
        <f>SUMIFS(СВЦЭМ!$I$40:$I$783,СВЦЭМ!$A$40:$A$783,$A286,СВЦЭМ!$B$40:$B$783,E$278)+'СЕТ СН'!$F$16</f>
        <v>0</v>
      </c>
      <c r="F286" s="36">
        <f>SUMIFS(СВЦЭМ!$I$40:$I$783,СВЦЭМ!$A$40:$A$783,$A286,СВЦЭМ!$B$40:$B$783,F$278)+'СЕТ СН'!$F$16</f>
        <v>0</v>
      </c>
      <c r="G286" s="36">
        <f>SUMIFS(СВЦЭМ!$I$40:$I$783,СВЦЭМ!$A$40:$A$783,$A286,СВЦЭМ!$B$40:$B$783,G$278)+'СЕТ СН'!$F$16</f>
        <v>0</v>
      </c>
      <c r="H286" s="36">
        <f>SUMIFS(СВЦЭМ!$I$40:$I$783,СВЦЭМ!$A$40:$A$783,$A286,СВЦЭМ!$B$40:$B$783,H$278)+'СЕТ СН'!$F$16</f>
        <v>0</v>
      </c>
      <c r="I286" s="36">
        <f>SUMIFS(СВЦЭМ!$I$40:$I$783,СВЦЭМ!$A$40:$A$783,$A286,СВЦЭМ!$B$40:$B$783,I$278)+'СЕТ СН'!$F$16</f>
        <v>0</v>
      </c>
      <c r="J286" s="36">
        <f>SUMIFS(СВЦЭМ!$I$40:$I$783,СВЦЭМ!$A$40:$A$783,$A286,СВЦЭМ!$B$40:$B$783,J$278)+'СЕТ СН'!$F$16</f>
        <v>0</v>
      </c>
      <c r="K286" s="36">
        <f>SUMIFS(СВЦЭМ!$I$40:$I$783,СВЦЭМ!$A$40:$A$783,$A286,СВЦЭМ!$B$40:$B$783,K$278)+'СЕТ СН'!$F$16</f>
        <v>0</v>
      </c>
      <c r="L286" s="36">
        <f>SUMIFS(СВЦЭМ!$I$40:$I$783,СВЦЭМ!$A$40:$A$783,$A286,СВЦЭМ!$B$40:$B$783,L$278)+'СЕТ СН'!$F$16</f>
        <v>0</v>
      </c>
      <c r="M286" s="36">
        <f>SUMIFS(СВЦЭМ!$I$40:$I$783,СВЦЭМ!$A$40:$A$783,$A286,СВЦЭМ!$B$40:$B$783,M$278)+'СЕТ СН'!$F$16</f>
        <v>0</v>
      </c>
      <c r="N286" s="36">
        <f>SUMIFS(СВЦЭМ!$I$40:$I$783,СВЦЭМ!$A$40:$A$783,$A286,СВЦЭМ!$B$40:$B$783,N$278)+'СЕТ СН'!$F$16</f>
        <v>0</v>
      </c>
      <c r="O286" s="36">
        <f>SUMIFS(СВЦЭМ!$I$40:$I$783,СВЦЭМ!$A$40:$A$783,$A286,СВЦЭМ!$B$40:$B$783,O$278)+'СЕТ СН'!$F$16</f>
        <v>0</v>
      </c>
      <c r="P286" s="36">
        <f>SUMIFS(СВЦЭМ!$I$40:$I$783,СВЦЭМ!$A$40:$A$783,$A286,СВЦЭМ!$B$40:$B$783,P$278)+'СЕТ СН'!$F$16</f>
        <v>0</v>
      </c>
      <c r="Q286" s="36">
        <f>SUMIFS(СВЦЭМ!$I$40:$I$783,СВЦЭМ!$A$40:$A$783,$A286,СВЦЭМ!$B$40:$B$783,Q$278)+'СЕТ СН'!$F$16</f>
        <v>0</v>
      </c>
      <c r="R286" s="36">
        <f>SUMIFS(СВЦЭМ!$I$40:$I$783,СВЦЭМ!$A$40:$A$783,$A286,СВЦЭМ!$B$40:$B$783,R$278)+'СЕТ СН'!$F$16</f>
        <v>0</v>
      </c>
      <c r="S286" s="36">
        <f>SUMIFS(СВЦЭМ!$I$40:$I$783,СВЦЭМ!$A$40:$A$783,$A286,СВЦЭМ!$B$40:$B$783,S$278)+'СЕТ СН'!$F$16</f>
        <v>0</v>
      </c>
      <c r="T286" s="36">
        <f>SUMIFS(СВЦЭМ!$I$40:$I$783,СВЦЭМ!$A$40:$A$783,$A286,СВЦЭМ!$B$40:$B$783,T$278)+'СЕТ СН'!$F$16</f>
        <v>0</v>
      </c>
      <c r="U286" s="36">
        <f>SUMIFS(СВЦЭМ!$I$40:$I$783,СВЦЭМ!$A$40:$A$783,$A286,СВЦЭМ!$B$40:$B$783,U$278)+'СЕТ СН'!$F$16</f>
        <v>0</v>
      </c>
      <c r="V286" s="36">
        <f>SUMIFS(СВЦЭМ!$I$40:$I$783,СВЦЭМ!$A$40:$A$783,$A286,СВЦЭМ!$B$40:$B$783,V$278)+'СЕТ СН'!$F$16</f>
        <v>0</v>
      </c>
      <c r="W286" s="36">
        <f>SUMIFS(СВЦЭМ!$I$40:$I$783,СВЦЭМ!$A$40:$A$783,$A286,СВЦЭМ!$B$40:$B$783,W$278)+'СЕТ СН'!$F$16</f>
        <v>0</v>
      </c>
      <c r="X286" s="36">
        <f>SUMIFS(СВЦЭМ!$I$40:$I$783,СВЦЭМ!$A$40:$A$783,$A286,СВЦЭМ!$B$40:$B$783,X$278)+'СЕТ СН'!$F$16</f>
        <v>0</v>
      </c>
      <c r="Y286" s="36">
        <f>SUMIFS(СВЦЭМ!$I$40:$I$783,СВЦЭМ!$A$40:$A$783,$A286,СВЦЭМ!$B$40:$B$783,Y$278)+'СЕТ СН'!$F$16</f>
        <v>0</v>
      </c>
    </row>
    <row r="287" spans="1:27" ht="15.75" hidden="1" x14ac:dyDescent="0.2">
      <c r="A287" s="35">
        <f t="shared" si="8"/>
        <v>44966</v>
      </c>
      <c r="B287" s="36">
        <f>SUMIFS(СВЦЭМ!$I$40:$I$783,СВЦЭМ!$A$40:$A$783,$A287,СВЦЭМ!$B$40:$B$783,B$278)+'СЕТ СН'!$F$16</f>
        <v>0</v>
      </c>
      <c r="C287" s="36">
        <f>SUMIFS(СВЦЭМ!$I$40:$I$783,СВЦЭМ!$A$40:$A$783,$A287,СВЦЭМ!$B$40:$B$783,C$278)+'СЕТ СН'!$F$16</f>
        <v>0</v>
      </c>
      <c r="D287" s="36">
        <f>SUMIFS(СВЦЭМ!$I$40:$I$783,СВЦЭМ!$A$40:$A$783,$A287,СВЦЭМ!$B$40:$B$783,D$278)+'СЕТ СН'!$F$16</f>
        <v>0</v>
      </c>
      <c r="E287" s="36">
        <f>SUMIFS(СВЦЭМ!$I$40:$I$783,СВЦЭМ!$A$40:$A$783,$A287,СВЦЭМ!$B$40:$B$783,E$278)+'СЕТ СН'!$F$16</f>
        <v>0</v>
      </c>
      <c r="F287" s="36">
        <f>SUMIFS(СВЦЭМ!$I$40:$I$783,СВЦЭМ!$A$40:$A$783,$A287,СВЦЭМ!$B$40:$B$783,F$278)+'СЕТ СН'!$F$16</f>
        <v>0</v>
      </c>
      <c r="G287" s="36">
        <f>SUMIFS(СВЦЭМ!$I$40:$I$783,СВЦЭМ!$A$40:$A$783,$A287,СВЦЭМ!$B$40:$B$783,G$278)+'СЕТ СН'!$F$16</f>
        <v>0</v>
      </c>
      <c r="H287" s="36">
        <f>SUMIFS(СВЦЭМ!$I$40:$I$783,СВЦЭМ!$A$40:$A$783,$A287,СВЦЭМ!$B$40:$B$783,H$278)+'СЕТ СН'!$F$16</f>
        <v>0</v>
      </c>
      <c r="I287" s="36">
        <f>SUMIFS(СВЦЭМ!$I$40:$I$783,СВЦЭМ!$A$40:$A$783,$A287,СВЦЭМ!$B$40:$B$783,I$278)+'СЕТ СН'!$F$16</f>
        <v>0</v>
      </c>
      <c r="J287" s="36">
        <f>SUMIFS(СВЦЭМ!$I$40:$I$783,СВЦЭМ!$A$40:$A$783,$A287,СВЦЭМ!$B$40:$B$783,J$278)+'СЕТ СН'!$F$16</f>
        <v>0</v>
      </c>
      <c r="K287" s="36">
        <f>SUMIFS(СВЦЭМ!$I$40:$I$783,СВЦЭМ!$A$40:$A$783,$A287,СВЦЭМ!$B$40:$B$783,K$278)+'СЕТ СН'!$F$16</f>
        <v>0</v>
      </c>
      <c r="L287" s="36">
        <f>SUMIFS(СВЦЭМ!$I$40:$I$783,СВЦЭМ!$A$40:$A$783,$A287,СВЦЭМ!$B$40:$B$783,L$278)+'СЕТ СН'!$F$16</f>
        <v>0</v>
      </c>
      <c r="M287" s="36">
        <f>SUMIFS(СВЦЭМ!$I$40:$I$783,СВЦЭМ!$A$40:$A$783,$A287,СВЦЭМ!$B$40:$B$783,M$278)+'СЕТ СН'!$F$16</f>
        <v>0</v>
      </c>
      <c r="N287" s="36">
        <f>SUMIFS(СВЦЭМ!$I$40:$I$783,СВЦЭМ!$A$40:$A$783,$A287,СВЦЭМ!$B$40:$B$783,N$278)+'СЕТ СН'!$F$16</f>
        <v>0</v>
      </c>
      <c r="O287" s="36">
        <f>SUMIFS(СВЦЭМ!$I$40:$I$783,СВЦЭМ!$A$40:$A$783,$A287,СВЦЭМ!$B$40:$B$783,O$278)+'СЕТ СН'!$F$16</f>
        <v>0</v>
      </c>
      <c r="P287" s="36">
        <f>SUMIFS(СВЦЭМ!$I$40:$I$783,СВЦЭМ!$A$40:$A$783,$A287,СВЦЭМ!$B$40:$B$783,P$278)+'СЕТ СН'!$F$16</f>
        <v>0</v>
      </c>
      <c r="Q287" s="36">
        <f>SUMIFS(СВЦЭМ!$I$40:$I$783,СВЦЭМ!$A$40:$A$783,$A287,СВЦЭМ!$B$40:$B$783,Q$278)+'СЕТ СН'!$F$16</f>
        <v>0</v>
      </c>
      <c r="R287" s="36">
        <f>SUMIFS(СВЦЭМ!$I$40:$I$783,СВЦЭМ!$A$40:$A$783,$A287,СВЦЭМ!$B$40:$B$783,R$278)+'СЕТ СН'!$F$16</f>
        <v>0</v>
      </c>
      <c r="S287" s="36">
        <f>SUMIFS(СВЦЭМ!$I$40:$I$783,СВЦЭМ!$A$40:$A$783,$A287,СВЦЭМ!$B$40:$B$783,S$278)+'СЕТ СН'!$F$16</f>
        <v>0</v>
      </c>
      <c r="T287" s="36">
        <f>SUMIFS(СВЦЭМ!$I$40:$I$783,СВЦЭМ!$A$40:$A$783,$A287,СВЦЭМ!$B$40:$B$783,T$278)+'СЕТ СН'!$F$16</f>
        <v>0</v>
      </c>
      <c r="U287" s="36">
        <f>SUMIFS(СВЦЭМ!$I$40:$I$783,СВЦЭМ!$A$40:$A$783,$A287,СВЦЭМ!$B$40:$B$783,U$278)+'СЕТ СН'!$F$16</f>
        <v>0</v>
      </c>
      <c r="V287" s="36">
        <f>SUMIFS(СВЦЭМ!$I$40:$I$783,СВЦЭМ!$A$40:$A$783,$A287,СВЦЭМ!$B$40:$B$783,V$278)+'СЕТ СН'!$F$16</f>
        <v>0</v>
      </c>
      <c r="W287" s="36">
        <f>SUMIFS(СВЦЭМ!$I$40:$I$783,СВЦЭМ!$A$40:$A$783,$A287,СВЦЭМ!$B$40:$B$783,W$278)+'СЕТ СН'!$F$16</f>
        <v>0</v>
      </c>
      <c r="X287" s="36">
        <f>SUMIFS(СВЦЭМ!$I$40:$I$783,СВЦЭМ!$A$40:$A$783,$A287,СВЦЭМ!$B$40:$B$783,X$278)+'СЕТ СН'!$F$16</f>
        <v>0</v>
      </c>
      <c r="Y287" s="36">
        <f>SUMIFS(СВЦЭМ!$I$40:$I$783,СВЦЭМ!$A$40:$A$783,$A287,СВЦЭМ!$B$40:$B$783,Y$278)+'СЕТ СН'!$F$16</f>
        <v>0</v>
      </c>
    </row>
    <row r="288" spans="1:27" ht="15.75" hidden="1" x14ac:dyDescent="0.2">
      <c r="A288" s="35">
        <f t="shared" si="8"/>
        <v>44967</v>
      </c>
      <c r="B288" s="36">
        <f>SUMIFS(СВЦЭМ!$I$40:$I$783,СВЦЭМ!$A$40:$A$783,$A288,СВЦЭМ!$B$40:$B$783,B$278)+'СЕТ СН'!$F$16</f>
        <v>0</v>
      </c>
      <c r="C288" s="36">
        <f>SUMIFS(СВЦЭМ!$I$40:$I$783,СВЦЭМ!$A$40:$A$783,$A288,СВЦЭМ!$B$40:$B$783,C$278)+'СЕТ СН'!$F$16</f>
        <v>0</v>
      </c>
      <c r="D288" s="36">
        <f>SUMIFS(СВЦЭМ!$I$40:$I$783,СВЦЭМ!$A$40:$A$783,$A288,СВЦЭМ!$B$40:$B$783,D$278)+'СЕТ СН'!$F$16</f>
        <v>0</v>
      </c>
      <c r="E288" s="36">
        <f>SUMIFS(СВЦЭМ!$I$40:$I$783,СВЦЭМ!$A$40:$A$783,$A288,СВЦЭМ!$B$40:$B$783,E$278)+'СЕТ СН'!$F$16</f>
        <v>0</v>
      </c>
      <c r="F288" s="36">
        <f>SUMIFS(СВЦЭМ!$I$40:$I$783,СВЦЭМ!$A$40:$A$783,$A288,СВЦЭМ!$B$40:$B$783,F$278)+'СЕТ СН'!$F$16</f>
        <v>0</v>
      </c>
      <c r="G288" s="36">
        <f>SUMIFS(СВЦЭМ!$I$40:$I$783,СВЦЭМ!$A$40:$A$783,$A288,СВЦЭМ!$B$40:$B$783,G$278)+'СЕТ СН'!$F$16</f>
        <v>0</v>
      </c>
      <c r="H288" s="36">
        <f>SUMIFS(СВЦЭМ!$I$40:$I$783,СВЦЭМ!$A$40:$A$783,$A288,СВЦЭМ!$B$40:$B$783,H$278)+'СЕТ СН'!$F$16</f>
        <v>0</v>
      </c>
      <c r="I288" s="36">
        <f>SUMIFS(СВЦЭМ!$I$40:$I$783,СВЦЭМ!$A$40:$A$783,$A288,СВЦЭМ!$B$40:$B$783,I$278)+'СЕТ СН'!$F$16</f>
        <v>0</v>
      </c>
      <c r="J288" s="36">
        <f>SUMIFS(СВЦЭМ!$I$40:$I$783,СВЦЭМ!$A$40:$A$783,$A288,СВЦЭМ!$B$40:$B$783,J$278)+'СЕТ СН'!$F$16</f>
        <v>0</v>
      </c>
      <c r="K288" s="36">
        <f>SUMIFS(СВЦЭМ!$I$40:$I$783,СВЦЭМ!$A$40:$A$783,$A288,СВЦЭМ!$B$40:$B$783,K$278)+'СЕТ СН'!$F$16</f>
        <v>0</v>
      </c>
      <c r="L288" s="36">
        <f>SUMIFS(СВЦЭМ!$I$40:$I$783,СВЦЭМ!$A$40:$A$783,$A288,СВЦЭМ!$B$40:$B$783,L$278)+'СЕТ СН'!$F$16</f>
        <v>0</v>
      </c>
      <c r="M288" s="36">
        <f>SUMIFS(СВЦЭМ!$I$40:$I$783,СВЦЭМ!$A$40:$A$783,$A288,СВЦЭМ!$B$40:$B$783,M$278)+'СЕТ СН'!$F$16</f>
        <v>0</v>
      </c>
      <c r="N288" s="36">
        <f>SUMIFS(СВЦЭМ!$I$40:$I$783,СВЦЭМ!$A$40:$A$783,$A288,СВЦЭМ!$B$40:$B$783,N$278)+'СЕТ СН'!$F$16</f>
        <v>0</v>
      </c>
      <c r="O288" s="36">
        <f>SUMIFS(СВЦЭМ!$I$40:$I$783,СВЦЭМ!$A$40:$A$783,$A288,СВЦЭМ!$B$40:$B$783,O$278)+'СЕТ СН'!$F$16</f>
        <v>0</v>
      </c>
      <c r="P288" s="36">
        <f>SUMIFS(СВЦЭМ!$I$40:$I$783,СВЦЭМ!$A$40:$A$783,$A288,СВЦЭМ!$B$40:$B$783,P$278)+'СЕТ СН'!$F$16</f>
        <v>0</v>
      </c>
      <c r="Q288" s="36">
        <f>SUMIFS(СВЦЭМ!$I$40:$I$783,СВЦЭМ!$A$40:$A$783,$A288,СВЦЭМ!$B$40:$B$783,Q$278)+'СЕТ СН'!$F$16</f>
        <v>0</v>
      </c>
      <c r="R288" s="36">
        <f>SUMIFS(СВЦЭМ!$I$40:$I$783,СВЦЭМ!$A$40:$A$783,$A288,СВЦЭМ!$B$40:$B$783,R$278)+'СЕТ СН'!$F$16</f>
        <v>0</v>
      </c>
      <c r="S288" s="36">
        <f>SUMIFS(СВЦЭМ!$I$40:$I$783,СВЦЭМ!$A$40:$A$783,$A288,СВЦЭМ!$B$40:$B$783,S$278)+'СЕТ СН'!$F$16</f>
        <v>0</v>
      </c>
      <c r="T288" s="36">
        <f>SUMIFS(СВЦЭМ!$I$40:$I$783,СВЦЭМ!$A$40:$A$783,$A288,СВЦЭМ!$B$40:$B$783,T$278)+'СЕТ СН'!$F$16</f>
        <v>0</v>
      </c>
      <c r="U288" s="36">
        <f>SUMIFS(СВЦЭМ!$I$40:$I$783,СВЦЭМ!$A$40:$A$783,$A288,СВЦЭМ!$B$40:$B$783,U$278)+'СЕТ СН'!$F$16</f>
        <v>0</v>
      </c>
      <c r="V288" s="36">
        <f>SUMIFS(СВЦЭМ!$I$40:$I$783,СВЦЭМ!$A$40:$A$783,$A288,СВЦЭМ!$B$40:$B$783,V$278)+'СЕТ СН'!$F$16</f>
        <v>0</v>
      </c>
      <c r="W288" s="36">
        <f>SUMIFS(СВЦЭМ!$I$40:$I$783,СВЦЭМ!$A$40:$A$783,$A288,СВЦЭМ!$B$40:$B$783,W$278)+'СЕТ СН'!$F$16</f>
        <v>0</v>
      </c>
      <c r="X288" s="36">
        <f>SUMIFS(СВЦЭМ!$I$40:$I$783,СВЦЭМ!$A$40:$A$783,$A288,СВЦЭМ!$B$40:$B$783,X$278)+'СЕТ СН'!$F$16</f>
        <v>0</v>
      </c>
      <c r="Y288" s="36">
        <f>SUMIFS(СВЦЭМ!$I$40:$I$783,СВЦЭМ!$A$40:$A$783,$A288,СВЦЭМ!$B$40:$B$783,Y$278)+'СЕТ СН'!$F$16</f>
        <v>0</v>
      </c>
    </row>
    <row r="289" spans="1:25" ht="15.75" hidden="1" x14ac:dyDescent="0.2">
      <c r="A289" s="35">
        <f t="shared" si="8"/>
        <v>44968</v>
      </c>
      <c r="B289" s="36">
        <f>SUMIFS(СВЦЭМ!$I$40:$I$783,СВЦЭМ!$A$40:$A$783,$A289,СВЦЭМ!$B$40:$B$783,B$278)+'СЕТ СН'!$F$16</f>
        <v>0</v>
      </c>
      <c r="C289" s="36">
        <f>SUMIFS(СВЦЭМ!$I$40:$I$783,СВЦЭМ!$A$40:$A$783,$A289,СВЦЭМ!$B$40:$B$783,C$278)+'СЕТ СН'!$F$16</f>
        <v>0</v>
      </c>
      <c r="D289" s="36">
        <f>SUMIFS(СВЦЭМ!$I$40:$I$783,СВЦЭМ!$A$40:$A$783,$A289,СВЦЭМ!$B$40:$B$783,D$278)+'СЕТ СН'!$F$16</f>
        <v>0</v>
      </c>
      <c r="E289" s="36">
        <f>SUMIFS(СВЦЭМ!$I$40:$I$783,СВЦЭМ!$A$40:$A$783,$A289,СВЦЭМ!$B$40:$B$783,E$278)+'СЕТ СН'!$F$16</f>
        <v>0</v>
      </c>
      <c r="F289" s="36">
        <f>SUMIFS(СВЦЭМ!$I$40:$I$783,СВЦЭМ!$A$40:$A$783,$A289,СВЦЭМ!$B$40:$B$783,F$278)+'СЕТ СН'!$F$16</f>
        <v>0</v>
      </c>
      <c r="G289" s="36">
        <f>SUMIFS(СВЦЭМ!$I$40:$I$783,СВЦЭМ!$A$40:$A$783,$A289,СВЦЭМ!$B$40:$B$783,G$278)+'СЕТ СН'!$F$16</f>
        <v>0</v>
      </c>
      <c r="H289" s="36">
        <f>SUMIFS(СВЦЭМ!$I$40:$I$783,СВЦЭМ!$A$40:$A$783,$A289,СВЦЭМ!$B$40:$B$783,H$278)+'СЕТ СН'!$F$16</f>
        <v>0</v>
      </c>
      <c r="I289" s="36">
        <f>SUMIFS(СВЦЭМ!$I$40:$I$783,СВЦЭМ!$A$40:$A$783,$A289,СВЦЭМ!$B$40:$B$783,I$278)+'СЕТ СН'!$F$16</f>
        <v>0</v>
      </c>
      <c r="J289" s="36">
        <f>SUMIFS(СВЦЭМ!$I$40:$I$783,СВЦЭМ!$A$40:$A$783,$A289,СВЦЭМ!$B$40:$B$783,J$278)+'СЕТ СН'!$F$16</f>
        <v>0</v>
      </c>
      <c r="K289" s="36">
        <f>SUMIFS(СВЦЭМ!$I$40:$I$783,СВЦЭМ!$A$40:$A$783,$A289,СВЦЭМ!$B$40:$B$783,K$278)+'СЕТ СН'!$F$16</f>
        <v>0</v>
      </c>
      <c r="L289" s="36">
        <f>SUMIFS(СВЦЭМ!$I$40:$I$783,СВЦЭМ!$A$40:$A$783,$A289,СВЦЭМ!$B$40:$B$783,L$278)+'СЕТ СН'!$F$16</f>
        <v>0</v>
      </c>
      <c r="M289" s="36">
        <f>SUMIFS(СВЦЭМ!$I$40:$I$783,СВЦЭМ!$A$40:$A$783,$A289,СВЦЭМ!$B$40:$B$783,M$278)+'СЕТ СН'!$F$16</f>
        <v>0</v>
      </c>
      <c r="N289" s="36">
        <f>SUMIFS(СВЦЭМ!$I$40:$I$783,СВЦЭМ!$A$40:$A$783,$A289,СВЦЭМ!$B$40:$B$783,N$278)+'СЕТ СН'!$F$16</f>
        <v>0</v>
      </c>
      <c r="O289" s="36">
        <f>SUMIFS(СВЦЭМ!$I$40:$I$783,СВЦЭМ!$A$40:$A$783,$A289,СВЦЭМ!$B$40:$B$783,O$278)+'СЕТ СН'!$F$16</f>
        <v>0</v>
      </c>
      <c r="P289" s="36">
        <f>SUMIFS(СВЦЭМ!$I$40:$I$783,СВЦЭМ!$A$40:$A$783,$A289,СВЦЭМ!$B$40:$B$783,P$278)+'СЕТ СН'!$F$16</f>
        <v>0</v>
      </c>
      <c r="Q289" s="36">
        <f>SUMIFS(СВЦЭМ!$I$40:$I$783,СВЦЭМ!$A$40:$A$783,$A289,СВЦЭМ!$B$40:$B$783,Q$278)+'СЕТ СН'!$F$16</f>
        <v>0</v>
      </c>
      <c r="R289" s="36">
        <f>SUMIFS(СВЦЭМ!$I$40:$I$783,СВЦЭМ!$A$40:$A$783,$A289,СВЦЭМ!$B$40:$B$783,R$278)+'СЕТ СН'!$F$16</f>
        <v>0</v>
      </c>
      <c r="S289" s="36">
        <f>SUMIFS(СВЦЭМ!$I$40:$I$783,СВЦЭМ!$A$40:$A$783,$A289,СВЦЭМ!$B$40:$B$783,S$278)+'СЕТ СН'!$F$16</f>
        <v>0</v>
      </c>
      <c r="T289" s="36">
        <f>SUMIFS(СВЦЭМ!$I$40:$I$783,СВЦЭМ!$A$40:$A$783,$A289,СВЦЭМ!$B$40:$B$783,T$278)+'СЕТ СН'!$F$16</f>
        <v>0</v>
      </c>
      <c r="U289" s="36">
        <f>SUMIFS(СВЦЭМ!$I$40:$I$783,СВЦЭМ!$A$40:$A$783,$A289,СВЦЭМ!$B$40:$B$783,U$278)+'СЕТ СН'!$F$16</f>
        <v>0</v>
      </c>
      <c r="V289" s="36">
        <f>SUMIFS(СВЦЭМ!$I$40:$I$783,СВЦЭМ!$A$40:$A$783,$A289,СВЦЭМ!$B$40:$B$783,V$278)+'СЕТ СН'!$F$16</f>
        <v>0</v>
      </c>
      <c r="W289" s="36">
        <f>SUMIFS(СВЦЭМ!$I$40:$I$783,СВЦЭМ!$A$40:$A$783,$A289,СВЦЭМ!$B$40:$B$783,W$278)+'СЕТ СН'!$F$16</f>
        <v>0</v>
      </c>
      <c r="X289" s="36">
        <f>SUMIFS(СВЦЭМ!$I$40:$I$783,СВЦЭМ!$A$40:$A$783,$A289,СВЦЭМ!$B$40:$B$783,X$278)+'СЕТ СН'!$F$16</f>
        <v>0</v>
      </c>
      <c r="Y289" s="36">
        <f>SUMIFS(СВЦЭМ!$I$40:$I$783,СВЦЭМ!$A$40:$A$783,$A289,СВЦЭМ!$B$40:$B$783,Y$278)+'СЕТ СН'!$F$16</f>
        <v>0</v>
      </c>
    </row>
    <row r="290" spans="1:25" ht="15.75" hidden="1" x14ac:dyDescent="0.2">
      <c r="A290" s="35">
        <f t="shared" si="8"/>
        <v>44969</v>
      </c>
      <c r="B290" s="36">
        <f>SUMIFS(СВЦЭМ!$I$40:$I$783,СВЦЭМ!$A$40:$A$783,$A290,СВЦЭМ!$B$40:$B$783,B$278)+'СЕТ СН'!$F$16</f>
        <v>0</v>
      </c>
      <c r="C290" s="36">
        <f>SUMIFS(СВЦЭМ!$I$40:$I$783,СВЦЭМ!$A$40:$A$783,$A290,СВЦЭМ!$B$40:$B$783,C$278)+'СЕТ СН'!$F$16</f>
        <v>0</v>
      </c>
      <c r="D290" s="36">
        <f>SUMIFS(СВЦЭМ!$I$40:$I$783,СВЦЭМ!$A$40:$A$783,$A290,СВЦЭМ!$B$40:$B$783,D$278)+'СЕТ СН'!$F$16</f>
        <v>0</v>
      </c>
      <c r="E290" s="36">
        <f>SUMIFS(СВЦЭМ!$I$40:$I$783,СВЦЭМ!$A$40:$A$783,$A290,СВЦЭМ!$B$40:$B$783,E$278)+'СЕТ СН'!$F$16</f>
        <v>0</v>
      </c>
      <c r="F290" s="36">
        <f>SUMIFS(СВЦЭМ!$I$40:$I$783,СВЦЭМ!$A$40:$A$783,$A290,СВЦЭМ!$B$40:$B$783,F$278)+'СЕТ СН'!$F$16</f>
        <v>0</v>
      </c>
      <c r="G290" s="36">
        <f>SUMIFS(СВЦЭМ!$I$40:$I$783,СВЦЭМ!$A$40:$A$783,$A290,СВЦЭМ!$B$40:$B$783,G$278)+'СЕТ СН'!$F$16</f>
        <v>0</v>
      </c>
      <c r="H290" s="36">
        <f>SUMIFS(СВЦЭМ!$I$40:$I$783,СВЦЭМ!$A$40:$A$783,$A290,СВЦЭМ!$B$40:$B$783,H$278)+'СЕТ СН'!$F$16</f>
        <v>0</v>
      </c>
      <c r="I290" s="36">
        <f>SUMIFS(СВЦЭМ!$I$40:$I$783,СВЦЭМ!$A$40:$A$783,$A290,СВЦЭМ!$B$40:$B$783,I$278)+'СЕТ СН'!$F$16</f>
        <v>0</v>
      </c>
      <c r="J290" s="36">
        <f>SUMIFS(СВЦЭМ!$I$40:$I$783,СВЦЭМ!$A$40:$A$783,$A290,СВЦЭМ!$B$40:$B$783,J$278)+'СЕТ СН'!$F$16</f>
        <v>0</v>
      </c>
      <c r="K290" s="36">
        <f>SUMIFS(СВЦЭМ!$I$40:$I$783,СВЦЭМ!$A$40:$A$783,$A290,СВЦЭМ!$B$40:$B$783,K$278)+'СЕТ СН'!$F$16</f>
        <v>0</v>
      </c>
      <c r="L290" s="36">
        <f>SUMIFS(СВЦЭМ!$I$40:$I$783,СВЦЭМ!$A$40:$A$783,$A290,СВЦЭМ!$B$40:$B$783,L$278)+'СЕТ СН'!$F$16</f>
        <v>0</v>
      </c>
      <c r="M290" s="36">
        <f>SUMIFS(СВЦЭМ!$I$40:$I$783,СВЦЭМ!$A$40:$A$783,$A290,СВЦЭМ!$B$40:$B$783,M$278)+'СЕТ СН'!$F$16</f>
        <v>0</v>
      </c>
      <c r="N290" s="36">
        <f>SUMIFS(СВЦЭМ!$I$40:$I$783,СВЦЭМ!$A$40:$A$783,$A290,СВЦЭМ!$B$40:$B$783,N$278)+'СЕТ СН'!$F$16</f>
        <v>0</v>
      </c>
      <c r="O290" s="36">
        <f>SUMIFS(СВЦЭМ!$I$40:$I$783,СВЦЭМ!$A$40:$A$783,$A290,СВЦЭМ!$B$40:$B$783,O$278)+'СЕТ СН'!$F$16</f>
        <v>0</v>
      </c>
      <c r="P290" s="36">
        <f>SUMIFS(СВЦЭМ!$I$40:$I$783,СВЦЭМ!$A$40:$A$783,$A290,СВЦЭМ!$B$40:$B$783,P$278)+'СЕТ СН'!$F$16</f>
        <v>0</v>
      </c>
      <c r="Q290" s="36">
        <f>SUMIFS(СВЦЭМ!$I$40:$I$783,СВЦЭМ!$A$40:$A$783,$A290,СВЦЭМ!$B$40:$B$783,Q$278)+'СЕТ СН'!$F$16</f>
        <v>0</v>
      </c>
      <c r="R290" s="36">
        <f>SUMIFS(СВЦЭМ!$I$40:$I$783,СВЦЭМ!$A$40:$A$783,$A290,СВЦЭМ!$B$40:$B$783,R$278)+'СЕТ СН'!$F$16</f>
        <v>0</v>
      </c>
      <c r="S290" s="36">
        <f>SUMIFS(СВЦЭМ!$I$40:$I$783,СВЦЭМ!$A$40:$A$783,$A290,СВЦЭМ!$B$40:$B$783,S$278)+'СЕТ СН'!$F$16</f>
        <v>0</v>
      </c>
      <c r="T290" s="36">
        <f>SUMIFS(СВЦЭМ!$I$40:$I$783,СВЦЭМ!$A$40:$A$783,$A290,СВЦЭМ!$B$40:$B$783,T$278)+'СЕТ СН'!$F$16</f>
        <v>0</v>
      </c>
      <c r="U290" s="36">
        <f>SUMIFS(СВЦЭМ!$I$40:$I$783,СВЦЭМ!$A$40:$A$783,$A290,СВЦЭМ!$B$40:$B$783,U$278)+'СЕТ СН'!$F$16</f>
        <v>0</v>
      </c>
      <c r="V290" s="36">
        <f>SUMIFS(СВЦЭМ!$I$40:$I$783,СВЦЭМ!$A$40:$A$783,$A290,СВЦЭМ!$B$40:$B$783,V$278)+'СЕТ СН'!$F$16</f>
        <v>0</v>
      </c>
      <c r="W290" s="36">
        <f>SUMIFS(СВЦЭМ!$I$40:$I$783,СВЦЭМ!$A$40:$A$783,$A290,СВЦЭМ!$B$40:$B$783,W$278)+'СЕТ СН'!$F$16</f>
        <v>0</v>
      </c>
      <c r="X290" s="36">
        <f>SUMIFS(СВЦЭМ!$I$40:$I$783,СВЦЭМ!$A$40:$A$783,$A290,СВЦЭМ!$B$40:$B$783,X$278)+'СЕТ СН'!$F$16</f>
        <v>0</v>
      </c>
      <c r="Y290" s="36">
        <f>SUMIFS(СВЦЭМ!$I$40:$I$783,СВЦЭМ!$A$40:$A$783,$A290,СВЦЭМ!$B$40:$B$783,Y$278)+'СЕТ СН'!$F$16</f>
        <v>0</v>
      </c>
    </row>
    <row r="291" spans="1:25" ht="15.75" hidden="1" x14ac:dyDescent="0.2">
      <c r="A291" s="35">
        <f t="shared" si="8"/>
        <v>44970</v>
      </c>
      <c r="B291" s="36">
        <f>SUMIFS(СВЦЭМ!$I$40:$I$783,СВЦЭМ!$A$40:$A$783,$A291,СВЦЭМ!$B$40:$B$783,B$278)+'СЕТ СН'!$F$16</f>
        <v>0</v>
      </c>
      <c r="C291" s="36">
        <f>SUMIFS(СВЦЭМ!$I$40:$I$783,СВЦЭМ!$A$40:$A$783,$A291,СВЦЭМ!$B$40:$B$783,C$278)+'СЕТ СН'!$F$16</f>
        <v>0</v>
      </c>
      <c r="D291" s="36">
        <f>SUMIFS(СВЦЭМ!$I$40:$I$783,СВЦЭМ!$A$40:$A$783,$A291,СВЦЭМ!$B$40:$B$783,D$278)+'СЕТ СН'!$F$16</f>
        <v>0</v>
      </c>
      <c r="E291" s="36">
        <f>SUMIFS(СВЦЭМ!$I$40:$I$783,СВЦЭМ!$A$40:$A$783,$A291,СВЦЭМ!$B$40:$B$783,E$278)+'СЕТ СН'!$F$16</f>
        <v>0</v>
      </c>
      <c r="F291" s="36">
        <f>SUMIFS(СВЦЭМ!$I$40:$I$783,СВЦЭМ!$A$40:$A$783,$A291,СВЦЭМ!$B$40:$B$783,F$278)+'СЕТ СН'!$F$16</f>
        <v>0</v>
      </c>
      <c r="G291" s="36">
        <f>SUMIFS(СВЦЭМ!$I$40:$I$783,СВЦЭМ!$A$40:$A$783,$A291,СВЦЭМ!$B$40:$B$783,G$278)+'СЕТ СН'!$F$16</f>
        <v>0</v>
      </c>
      <c r="H291" s="36">
        <f>SUMIFS(СВЦЭМ!$I$40:$I$783,СВЦЭМ!$A$40:$A$783,$A291,СВЦЭМ!$B$40:$B$783,H$278)+'СЕТ СН'!$F$16</f>
        <v>0</v>
      </c>
      <c r="I291" s="36">
        <f>SUMIFS(СВЦЭМ!$I$40:$I$783,СВЦЭМ!$A$40:$A$783,$A291,СВЦЭМ!$B$40:$B$783,I$278)+'СЕТ СН'!$F$16</f>
        <v>0</v>
      </c>
      <c r="J291" s="36">
        <f>SUMIFS(СВЦЭМ!$I$40:$I$783,СВЦЭМ!$A$40:$A$783,$A291,СВЦЭМ!$B$40:$B$783,J$278)+'СЕТ СН'!$F$16</f>
        <v>0</v>
      </c>
      <c r="K291" s="36">
        <f>SUMIFS(СВЦЭМ!$I$40:$I$783,СВЦЭМ!$A$40:$A$783,$A291,СВЦЭМ!$B$40:$B$783,K$278)+'СЕТ СН'!$F$16</f>
        <v>0</v>
      </c>
      <c r="L291" s="36">
        <f>SUMIFS(СВЦЭМ!$I$40:$I$783,СВЦЭМ!$A$40:$A$783,$A291,СВЦЭМ!$B$40:$B$783,L$278)+'СЕТ СН'!$F$16</f>
        <v>0</v>
      </c>
      <c r="M291" s="36">
        <f>SUMIFS(СВЦЭМ!$I$40:$I$783,СВЦЭМ!$A$40:$A$783,$A291,СВЦЭМ!$B$40:$B$783,M$278)+'СЕТ СН'!$F$16</f>
        <v>0</v>
      </c>
      <c r="N291" s="36">
        <f>SUMIFS(СВЦЭМ!$I$40:$I$783,СВЦЭМ!$A$40:$A$783,$A291,СВЦЭМ!$B$40:$B$783,N$278)+'СЕТ СН'!$F$16</f>
        <v>0</v>
      </c>
      <c r="O291" s="36">
        <f>SUMIFS(СВЦЭМ!$I$40:$I$783,СВЦЭМ!$A$40:$A$783,$A291,СВЦЭМ!$B$40:$B$783,O$278)+'СЕТ СН'!$F$16</f>
        <v>0</v>
      </c>
      <c r="P291" s="36">
        <f>SUMIFS(СВЦЭМ!$I$40:$I$783,СВЦЭМ!$A$40:$A$783,$A291,СВЦЭМ!$B$40:$B$783,P$278)+'СЕТ СН'!$F$16</f>
        <v>0</v>
      </c>
      <c r="Q291" s="36">
        <f>SUMIFS(СВЦЭМ!$I$40:$I$783,СВЦЭМ!$A$40:$A$783,$A291,СВЦЭМ!$B$40:$B$783,Q$278)+'СЕТ СН'!$F$16</f>
        <v>0</v>
      </c>
      <c r="R291" s="36">
        <f>SUMIFS(СВЦЭМ!$I$40:$I$783,СВЦЭМ!$A$40:$A$783,$A291,СВЦЭМ!$B$40:$B$783,R$278)+'СЕТ СН'!$F$16</f>
        <v>0</v>
      </c>
      <c r="S291" s="36">
        <f>SUMIFS(СВЦЭМ!$I$40:$I$783,СВЦЭМ!$A$40:$A$783,$A291,СВЦЭМ!$B$40:$B$783,S$278)+'СЕТ СН'!$F$16</f>
        <v>0</v>
      </c>
      <c r="T291" s="36">
        <f>SUMIFS(СВЦЭМ!$I$40:$I$783,СВЦЭМ!$A$40:$A$783,$A291,СВЦЭМ!$B$40:$B$783,T$278)+'СЕТ СН'!$F$16</f>
        <v>0</v>
      </c>
      <c r="U291" s="36">
        <f>SUMIFS(СВЦЭМ!$I$40:$I$783,СВЦЭМ!$A$40:$A$783,$A291,СВЦЭМ!$B$40:$B$783,U$278)+'СЕТ СН'!$F$16</f>
        <v>0</v>
      </c>
      <c r="V291" s="36">
        <f>SUMIFS(СВЦЭМ!$I$40:$I$783,СВЦЭМ!$A$40:$A$783,$A291,СВЦЭМ!$B$40:$B$783,V$278)+'СЕТ СН'!$F$16</f>
        <v>0</v>
      </c>
      <c r="W291" s="36">
        <f>SUMIFS(СВЦЭМ!$I$40:$I$783,СВЦЭМ!$A$40:$A$783,$A291,СВЦЭМ!$B$40:$B$783,W$278)+'СЕТ СН'!$F$16</f>
        <v>0</v>
      </c>
      <c r="X291" s="36">
        <f>SUMIFS(СВЦЭМ!$I$40:$I$783,СВЦЭМ!$A$40:$A$783,$A291,СВЦЭМ!$B$40:$B$783,X$278)+'СЕТ СН'!$F$16</f>
        <v>0</v>
      </c>
      <c r="Y291" s="36">
        <f>SUMIFS(СВЦЭМ!$I$40:$I$783,СВЦЭМ!$A$40:$A$783,$A291,СВЦЭМ!$B$40:$B$783,Y$278)+'СЕТ СН'!$F$16</f>
        <v>0</v>
      </c>
    </row>
    <row r="292" spans="1:25" ht="15.75" hidden="1" x14ac:dyDescent="0.2">
      <c r="A292" s="35">
        <f t="shared" si="8"/>
        <v>44971</v>
      </c>
      <c r="B292" s="36">
        <f>SUMIFS(СВЦЭМ!$I$40:$I$783,СВЦЭМ!$A$40:$A$783,$A292,СВЦЭМ!$B$40:$B$783,B$278)+'СЕТ СН'!$F$16</f>
        <v>0</v>
      </c>
      <c r="C292" s="36">
        <f>SUMIFS(СВЦЭМ!$I$40:$I$783,СВЦЭМ!$A$40:$A$783,$A292,СВЦЭМ!$B$40:$B$783,C$278)+'СЕТ СН'!$F$16</f>
        <v>0</v>
      </c>
      <c r="D292" s="36">
        <f>SUMIFS(СВЦЭМ!$I$40:$I$783,СВЦЭМ!$A$40:$A$783,$A292,СВЦЭМ!$B$40:$B$783,D$278)+'СЕТ СН'!$F$16</f>
        <v>0</v>
      </c>
      <c r="E292" s="36">
        <f>SUMIFS(СВЦЭМ!$I$40:$I$783,СВЦЭМ!$A$40:$A$783,$A292,СВЦЭМ!$B$40:$B$783,E$278)+'СЕТ СН'!$F$16</f>
        <v>0</v>
      </c>
      <c r="F292" s="36">
        <f>SUMIFS(СВЦЭМ!$I$40:$I$783,СВЦЭМ!$A$40:$A$783,$A292,СВЦЭМ!$B$40:$B$783,F$278)+'СЕТ СН'!$F$16</f>
        <v>0</v>
      </c>
      <c r="G292" s="36">
        <f>SUMIFS(СВЦЭМ!$I$40:$I$783,СВЦЭМ!$A$40:$A$783,$A292,СВЦЭМ!$B$40:$B$783,G$278)+'СЕТ СН'!$F$16</f>
        <v>0</v>
      </c>
      <c r="H292" s="36">
        <f>SUMIFS(СВЦЭМ!$I$40:$I$783,СВЦЭМ!$A$40:$A$783,$A292,СВЦЭМ!$B$40:$B$783,H$278)+'СЕТ СН'!$F$16</f>
        <v>0</v>
      </c>
      <c r="I292" s="36">
        <f>SUMIFS(СВЦЭМ!$I$40:$I$783,СВЦЭМ!$A$40:$A$783,$A292,СВЦЭМ!$B$40:$B$783,I$278)+'СЕТ СН'!$F$16</f>
        <v>0</v>
      </c>
      <c r="J292" s="36">
        <f>SUMIFS(СВЦЭМ!$I$40:$I$783,СВЦЭМ!$A$40:$A$783,$A292,СВЦЭМ!$B$40:$B$783,J$278)+'СЕТ СН'!$F$16</f>
        <v>0</v>
      </c>
      <c r="K292" s="36">
        <f>SUMIFS(СВЦЭМ!$I$40:$I$783,СВЦЭМ!$A$40:$A$783,$A292,СВЦЭМ!$B$40:$B$783,K$278)+'СЕТ СН'!$F$16</f>
        <v>0</v>
      </c>
      <c r="L292" s="36">
        <f>SUMIFS(СВЦЭМ!$I$40:$I$783,СВЦЭМ!$A$40:$A$783,$A292,СВЦЭМ!$B$40:$B$783,L$278)+'СЕТ СН'!$F$16</f>
        <v>0</v>
      </c>
      <c r="M292" s="36">
        <f>SUMIFS(СВЦЭМ!$I$40:$I$783,СВЦЭМ!$A$40:$A$783,$A292,СВЦЭМ!$B$40:$B$783,M$278)+'СЕТ СН'!$F$16</f>
        <v>0</v>
      </c>
      <c r="N292" s="36">
        <f>SUMIFS(СВЦЭМ!$I$40:$I$783,СВЦЭМ!$A$40:$A$783,$A292,СВЦЭМ!$B$40:$B$783,N$278)+'СЕТ СН'!$F$16</f>
        <v>0</v>
      </c>
      <c r="O292" s="36">
        <f>SUMIFS(СВЦЭМ!$I$40:$I$783,СВЦЭМ!$A$40:$A$783,$A292,СВЦЭМ!$B$40:$B$783,O$278)+'СЕТ СН'!$F$16</f>
        <v>0</v>
      </c>
      <c r="P292" s="36">
        <f>SUMIFS(СВЦЭМ!$I$40:$I$783,СВЦЭМ!$A$40:$A$783,$A292,СВЦЭМ!$B$40:$B$783,P$278)+'СЕТ СН'!$F$16</f>
        <v>0</v>
      </c>
      <c r="Q292" s="36">
        <f>SUMIFS(СВЦЭМ!$I$40:$I$783,СВЦЭМ!$A$40:$A$783,$A292,СВЦЭМ!$B$40:$B$783,Q$278)+'СЕТ СН'!$F$16</f>
        <v>0</v>
      </c>
      <c r="R292" s="36">
        <f>SUMIFS(СВЦЭМ!$I$40:$I$783,СВЦЭМ!$A$40:$A$783,$A292,СВЦЭМ!$B$40:$B$783,R$278)+'СЕТ СН'!$F$16</f>
        <v>0</v>
      </c>
      <c r="S292" s="36">
        <f>SUMIFS(СВЦЭМ!$I$40:$I$783,СВЦЭМ!$A$40:$A$783,$A292,СВЦЭМ!$B$40:$B$783,S$278)+'СЕТ СН'!$F$16</f>
        <v>0</v>
      </c>
      <c r="T292" s="36">
        <f>SUMIFS(СВЦЭМ!$I$40:$I$783,СВЦЭМ!$A$40:$A$783,$A292,СВЦЭМ!$B$40:$B$783,T$278)+'СЕТ СН'!$F$16</f>
        <v>0</v>
      </c>
      <c r="U292" s="36">
        <f>SUMIFS(СВЦЭМ!$I$40:$I$783,СВЦЭМ!$A$40:$A$783,$A292,СВЦЭМ!$B$40:$B$783,U$278)+'СЕТ СН'!$F$16</f>
        <v>0</v>
      </c>
      <c r="V292" s="36">
        <f>SUMIFS(СВЦЭМ!$I$40:$I$783,СВЦЭМ!$A$40:$A$783,$A292,СВЦЭМ!$B$40:$B$783,V$278)+'СЕТ СН'!$F$16</f>
        <v>0</v>
      </c>
      <c r="W292" s="36">
        <f>SUMIFS(СВЦЭМ!$I$40:$I$783,СВЦЭМ!$A$40:$A$783,$A292,СВЦЭМ!$B$40:$B$783,W$278)+'СЕТ СН'!$F$16</f>
        <v>0</v>
      </c>
      <c r="X292" s="36">
        <f>SUMIFS(СВЦЭМ!$I$40:$I$783,СВЦЭМ!$A$40:$A$783,$A292,СВЦЭМ!$B$40:$B$783,X$278)+'СЕТ СН'!$F$16</f>
        <v>0</v>
      </c>
      <c r="Y292" s="36">
        <f>SUMIFS(СВЦЭМ!$I$40:$I$783,СВЦЭМ!$A$40:$A$783,$A292,СВЦЭМ!$B$40:$B$783,Y$278)+'СЕТ СН'!$F$16</f>
        <v>0</v>
      </c>
    </row>
    <row r="293" spans="1:25" ht="15.75" hidden="1" x14ac:dyDescent="0.2">
      <c r="A293" s="35">
        <f t="shared" si="8"/>
        <v>44972</v>
      </c>
      <c r="B293" s="36">
        <f>SUMIFS(СВЦЭМ!$I$40:$I$783,СВЦЭМ!$A$40:$A$783,$A293,СВЦЭМ!$B$40:$B$783,B$278)+'СЕТ СН'!$F$16</f>
        <v>0</v>
      </c>
      <c r="C293" s="36">
        <f>SUMIFS(СВЦЭМ!$I$40:$I$783,СВЦЭМ!$A$40:$A$783,$A293,СВЦЭМ!$B$40:$B$783,C$278)+'СЕТ СН'!$F$16</f>
        <v>0</v>
      </c>
      <c r="D293" s="36">
        <f>SUMIFS(СВЦЭМ!$I$40:$I$783,СВЦЭМ!$A$40:$A$783,$A293,СВЦЭМ!$B$40:$B$783,D$278)+'СЕТ СН'!$F$16</f>
        <v>0</v>
      </c>
      <c r="E293" s="36">
        <f>SUMIFS(СВЦЭМ!$I$40:$I$783,СВЦЭМ!$A$40:$A$783,$A293,СВЦЭМ!$B$40:$B$783,E$278)+'СЕТ СН'!$F$16</f>
        <v>0</v>
      </c>
      <c r="F293" s="36">
        <f>SUMIFS(СВЦЭМ!$I$40:$I$783,СВЦЭМ!$A$40:$A$783,$A293,СВЦЭМ!$B$40:$B$783,F$278)+'СЕТ СН'!$F$16</f>
        <v>0</v>
      </c>
      <c r="G293" s="36">
        <f>SUMIFS(СВЦЭМ!$I$40:$I$783,СВЦЭМ!$A$40:$A$783,$A293,СВЦЭМ!$B$40:$B$783,G$278)+'СЕТ СН'!$F$16</f>
        <v>0</v>
      </c>
      <c r="H293" s="36">
        <f>SUMIFS(СВЦЭМ!$I$40:$I$783,СВЦЭМ!$A$40:$A$783,$A293,СВЦЭМ!$B$40:$B$783,H$278)+'СЕТ СН'!$F$16</f>
        <v>0</v>
      </c>
      <c r="I293" s="36">
        <f>SUMIFS(СВЦЭМ!$I$40:$I$783,СВЦЭМ!$A$40:$A$783,$A293,СВЦЭМ!$B$40:$B$783,I$278)+'СЕТ СН'!$F$16</f>
        <v>0</v>
      </c>
      <c r="J293" s="36">
        <f>SUMIFS(СВЦЭМ!$I$40:$I$783,СВЦЭМ!$A$40:$A$783,$A293,СВЦЭМ!$B$40:$B$783,J$278)+'СЕТ СН'!$F$16</f>
        <v>0</v>
      </c>
      <c r="K293" s="36">
        <f>SUMIFS(СВЦЭМ!$I$40:$I$783,СВЦЭМ!$A$40:$A$783,$A293,СВЦЭМ!$B$40:$B$783,K$278)+'СЕТ СН'!$F$16</f>
        <v>0</v>
      </c>
      <c r="L293" s="36">
        <f>SUMIFS(СВЦЭМ!$I$40:$I$783,СВЦЭМ!$A$40:$A$783,$A293,СВЦЭМ!$B$40:$B$783,L$278)+'СЕТ СН'!$F$16</f>
        <v>0</v>
      </c>
      <c r="M293" s="36">
        <f>SUMIFS(СВЦЭМ!$I$40:$I$783,СВЦЭМ!$A$40:$A$783,$A293,СВЦЭМ!$B$40:$B$783,M$278)+'СЕТ СН'!$F$16</f>
        <v>0</v>
      </c>
      <c r="N293" s="36">
        <f>SUMIFS(СВЦЭМ!$I$40:$I$783,СВЦЭМ!$A$40:$A$783,$A293,СВЦЭМ!$B$40:$B$783,N$278)+'СЕТ СН'!$F$16</f>
        <v>0</v>
      </c>
      <c r="O293" s="36">
        <f>SUMIFS(СВЦЭМ!$I$40:$I$783,СВЦЭМ!$A$40:$A$783,$A293,СВЦЭМ!$B$40:$B$783,O$278)+'СЕТ СН'!$F$16</f>
        <v>0</v>
      </c>
      <c r="P293" s="36">
        <f>SUMIFS(СВЦЭМ!$I$40:$I$783,СВЦЭМ!$A$40:$A$783,$A293,СВЦЭМ!$B$40:$B$783,P$278)+'СЕТ СН'!$F$16</f>
        <v>0</v>
      </c>
      <c r="Q293" s="36">
        <f>SUMIFS(СВЦЭМ!$I$40:$I$783,СВЦЭМ!$A$40:$A$783,$A293,СВЦЭМ!$B$40:$B$783,Q$278)+'СЕТ СН'!$F$16</f>
        <v>0</v>
      </c>
      <c r="R293" s="36">
        <f>SUMIFS(СВЦЭМ!$I$40:$I$783,СВЦЭМ!$A$40:$A$783,$A293,СВЦЭМ!$B$40:$B$783,R$278)+'СЕТ СН'!$F$16</f>
        <v>0</v>
      </c>
      <c r="S293" s="36">
        <f>SUMIFS(СВЦЭМ!$I$40:$I$783,СВЦЭМ!$A$40:$A$783,$A293,СВЦЭМ!$B$40:$B$783,S$278)+'СЕТ СН'!$F$16</f>
        <v>0</v>
      </c>
      <c r="T293" s="36">
        <f>SUMIFS(СВЦЭМ!$I$40:$I$783,СВЦЭМ!$A$40:$A$783,$A293,СВЦЭМ!$B$40:$B$783,T$278)+'СЕТ СН'!$F$16</f>
        <v>0</v>
      </c>
      <c r="U293" s="36">
        <f>SUMIFS(СВЦЭМ!$I$40:$I$783,СВЦЭМ!$A$40:$A$783,$A293,СВЦЭМ!$B$40:$B$783,U$278)+'СЕТ СН'!$F$16</f>
        <v>0</v>
      </c>
      <c r="V293" s="36">
        <f>SUMIFS(СВЦЭМ!$I$40:$I$783,СВЦЭМ!$A$40:$A$783,$A293,СВЦЭМ!$B$40:$B$783,V$278)+'СЕТ СН'!$F$16</f>
        <v>0</v>
      </c>
      <c r="W293" s="36">
        <f>SUMIFS(СВЦЭМ!$I$40:$I$783,СВЦЭМ!$A$40:$A$783,$A293,СВЦЭМ!$B$40:$B$783,W$278)+'СЕТ СН'!$F$16</f>
        <v>0</v>
      </c>
      <c r="X293" s="36">
        <f>SUMIFS(СВЦЭМ!$I$40:$I$783,СВЦЭМ!$A$40:$A$783,$A293,СВЦЭМ!$B$40:$B$783,X$278)+'СЕТ СН'!$F$16</f>
        <v>0</v>
      </c>
      <c r="Y293" s="36">
        <f>SUMIFS(СВЦЭМ!$I$40:$I$783,СВЦЭМ!$A$40:$A$783,$A293,СВЦЭМ!$B$40:$B$783,Y$278)+'СЕТ СН'!$F$16</f>
        <v>0</v>
      </c>
    </row>
    <row r="294" spans="1:25" ht="15.75" hidden="1" x14ac:dyDescent="0.2">
      <c r="A294" s="35">
        <f t="shared" si="8"/>
        <v>44973</v>
      </c>
      <c r="B294" s="36">
        <f>SUMIFS(СВЦЭМ!$I$40:$I$783,СВЦЭМ!$A$40:$A$783,$A294,СВЦЭМ!$B$40:$B$783,B$278)+'СЕТ СН'!$F$16</f>
        <v>0</v>
      </c>
      <c r="C294" s="36">
        <f>SUMIFS(СВЦЭМ!$I$40:$I$783,СВЦЭМ!$A$40:$A$783,$A294,СВЦЭМ!$B$40:$B$783,C$278)+'СЕТ СН'!$F$16</f>
        <v>0</v>
      </c>
      <c r="D294" s="36">
        <f>SUMIFS(СВЦЭМ!$I$40:$I$783,СВЦЭМ!$A$40:$A$783,$A294,СВЦЭМ!$B$40:$B$783,D$278)+'СЕТ СН'!$F$16</f>
        <v>0</v>
      </c>
      <c r="E294" s="36">
        <f>SUMIFS(СВЦЭМ!$I$40:$I$783,СВЦЭМ!$A$40:$A$783,$A294,СВЦЭМ!$B$40:$B$783,E$278)+'СЕТ СН'!$F$16</f>
        <v>0</v>
      </c>
      <c r="F294" s="36">
        <f>SUMIFS(СВЦЭМ!$I$40:$I$783,СВЦЭМ!$A$40:$A$783,$A294,СВЦЭМ!$B$40:$B$783,F$278)+'СЕТ СН'!$F$16</f>
        <v>0</v>
      </c>
      <c r="G294" s="36">
        <f>SUMIFS(СВЦЭМ!$I$40:$I$783,СВЦЭМ!$A$40:$A$783,$A294,СВЦЭМ!$B$40:$B$783,G$278)+'СЕТ СН'!$F$16</f>
        <v>0</v>
      </c>
      <c r="H294" s="36">
        <f>SUMIFS(СВЦЭМ!$I$40:$I$783,СВЦЭМ!$A$40:$A$783,$A294,СВЦЭМ!$B$40:$B$783,H$278)+'СЕТ СН'!$F$16</f>
        <v>0</v>
      </c>
      <c r="I294" s="36">
        <f>SUMIFS(СВЦЭМ!$I$40:$I$783,СВЦЭМ!$A$40:$A$783,$A294,СВЦЭМ!$B$40:$B$783,I$278)+'СЕТ СН'!$F$16</f>
        <v>0</v>
      </c>
      <c r="J294" s="36">
        <f>SUMIFS(СВЦЭМ!$I$40:$I$783,СВЦЭМ!$A$40:$A$783,$A294,СВЦЭМ!$B$40:$B$783,J$278)+'СЕТ СН'!$F$16</f>
        <v>0</v>
      </c>
      <c r="K294" s="36">
        <f>SUMIFS(СВЦЭМ!$I$40:$I$783,СВЦЭМ!$A$40:$A$783,$A294,СВЦЭМ!$B$40:$B$783,K$278)+'СЕТ СН'!$F$16</f>
        <v>0</v>
      </c>
      <c r="L294" s="36">
        <f>SUMIFS(СВЦЭМ!$I$40:$I$783,СВЦЭМ!$A$40:$A$783,$A294,СВЦЭМ!$B$40:$B$783,L$278)+'СЕТ СН'!$F$16</f>
        <v>0</v>
      </c>
      <c r="M294" s="36">
        <f>SUMIFS(СВЦЭМ!$I$40:$I$783,СВЦЭМ!$A$40:$A$783,$A294,СВЦЭМ!$B$40:$B$783,M$278)+'СЕТ СН'!$F$16</f>
        <v>0</v>
      </c>
      <c r="N294" s="36">
        <f>SUMIFS(СВЦЭМ!$I$40:$I$783,СВЦЭМ!$A$40:$A$783,$A294,СВЦЭМ!$B$40:$B$783,N$278)+'СЕТ СН'!$F$16</f>
        <v>0</v>
      </c>
      <c r="O294" s="36">
        <f>SUMIFS(СВЦЭМ!$I$40:$I$783,СВЦЭМ!$A$40:$A$783,$A294,СВЦЭМ!$B$40:$B$783,O$278)+'СЕТ СН'!$F$16</f>
        <v>0</v>
      </c>
      <c r="P294" s="36">
        <f>SUMIFS(СВЦЭМ!$I$40:$I$783,СВЦЭМ!$A$40:$A$783,$A294,СВЦЭМ!$B$40:$B$783,P$278)+'СЕТ СН'!$F$16</f>
        <v>0</v>
      </c>
      <c r="Q294" s="36">
        <f>SUMIFS(СВЦЭМ!$I$40:$I$783,СВЦЭМ!$A$40:$A$783,$A294,СВЦЭМ!$B$40:$B$783,Q$278)+'СЕТ СН'!$F$16</f>
        <v>0</v>
      </c>
      <c r="R294" s="36">
        <f>SUMIFS(СВЦЭМ!$I$40:$I$783,СВЦЭМ!$A$40:$A$783,$A294,СВЦЭМ!$B$40:$B$783,R$278)+'СЕТ СН'!$F$16</f>
        <v>0</v>
      </c>
      <c r="S294" s="36">
        <f>SUMIFS(СВЦЭМ!$I$40:$I$783,СВЦЭМ!$A$40:$A$783,$A294,СВЦЭМ!$B$40:$B$783,S$278)+'СЕТ СН'!$F$16</f>
        <v>0</v>
      </c>
      <c r="T294" s="36">
        <f>SUMIFS(СВЦЭМ!$I$40:$I$783,СВЦЭМ!$A$40:$A$783,$A294,СВЦЭМ!$B$40:$B$783,T$278)+'СЕТ СН'!$F$16</f>
        <v>0</v>
      </c>
      <c r="U294" s="36">
        <f>SUMIFS(СВЦЭМ!$I$40:$I$783,СВЦЭМ!$A$40:$A$783,$A294,СВЦЭМ!$B$40:$B$783,U$278)+'СЕТ СН'!$F$16</f>
        <v>0</v>
      </c>
      <c r="V294" s="36">
        <f>SUMIFS(СВЦЭМ!$I$40:$I$783,СВЦЭМ!$A$40:$A$783,$A294,СВЦЭМ!$B$40:$B$783,V$278)+'СЕТ СН'!$F$16</f>
        <v>0</v>
      </c>
      <c r="W294" s="36">
        <f>SUMIFS(СВЦЭМ!$I$40:$I$783,СВЦЭМ!$A$40:$A$783,$A294,СВЦЭМ!$B$40:$B$783,W$278)+'СЕТ СН'!$F$16</f>
        <v>0</v>
      </c>
      <c r="X294" s="36">
        <f>SUMIFS(СВЦЭМ!$I$40:$I$783,СВЦЭМ!$A$40:$A$783,$A294,СВЦЭМ!$B$40:$B$783,X$278)+'СЕТ СН'!$F$16</f>
        <v>0</v>
      </c>
      <c r="Y294" s="36">
        <f>SUMIFS(СВЦЭМ!$I$40:$I$783,СВЦЭМ!$A$40:$A$783,$A294,СВЦЭМ!$B$40:$B$783,Y$278)+'СЕТ СН'!$F$16</f>
        <v>0</v>
      </c>
    </row>
    <row r="295" spans="1:25" ht="15.75" hidden="1" x14ac:dyDescent="0.2">
      <c r="A295" s="35">
        <f t="shared" si="8"/>
        <v>44974</v>
      </c>
      <c r="B295" s="36">
        <f>SUMIFS(СВЦЭМ!$I$40:$I$783,СВЦЭМ!$A$40:$A$783,$A295,СВЦЭМ!$B$40:$B$783,B$278)+'СЕТ СН'!$F$16</f>
        <v>0</v>
      </c>
      <c r="C295" s="36">
        <f>SUMIFS(СВЦЭМ!$I$40:$I$783,СВЦЭМ!$A$40:$A$783,$A295,СВЦЭМ!$B$40:$B$783,C$278)+'СЕТ СН'!$F$16</f>
        <v>0</v>
      </c>
      <c r="D295" s="36">
        <f>SUMIFS(СВЦЭМ!$I$40:$I$783,СВЦЭМ!$A$40:$A$783,$A295,СВЦЭМ!$B$40:$B$783,D$278)+'СЕТ СН'!$F$16</f>
        <v>0</v>
      </c>
      <c r="E295" s="36">
        <f>SUMIFS(СВЦЭМ!$I$40:$I$783,СВЦЭМ!$A$40:$A$783,$A295,СВЦЭМ!$B$40:$B$783,E$278)+'СЕТ СН'!$F$16</f>
        <v>0</v>
      </c>
      <c r="F295" s="36">
        <f>SUMIFS(СВЦЭМ!$I$40:$I$783,СВЦЭМ!$A$40:$A$783,$A295,СВЦЭМ!$B$40:$B$783,F$278)+'СЕТ СН'!$F$16</f>
        <v>0</v>
      </c>
      <c r="G295" s="36">
        <f>SUMIFS(СВЦЭМ!$I$40:$I$783,СВЦЭМ!$A$40:$A$783,$A295,СВЦЭМ!$B$40:$B$783,G$278)+'СЕТ СН'!$F$16</f>
        <v>0</v>
      </c>
      <c r="H295" s="36">
        <f>SUMIFS(СВЦЭМ!$I$40:$I$783,СВЦЭМ!$A$40:$A$783,$A295,СВЦЭМ!$B$40:$B$783,H$278)+'СЕТ СН'!$F$16</f>
        <v>0</v>
      </c>
      <c r="I295" s="36">
        <f>SUMIFS(СВЦЭМ!$I$40:$I$783,СВЦЭМ!$A$40:$A$783,$A295,СВЦЭМ!$B$40:$B$783,I$278)+'СЕТ СН'!$F$16</f>
        <v>0</v>
      </c>
      <c r="J295" s="36">
        <f>SUMIFS(СВЦЭМ!$I$40:$I$783,СВЦЭМ!$A$40:$A$783,$A295,СВЦЭМ!$B$40:$B$783,J$278)+'СЕТ СН'!$F$16</f>
        <v>0</v>
      </c>
      <c r="K295" s="36">
        <f>SUMIFS(СВЦЭМ!$I$40:$I$783,СВЦЭМ!$A$40:$A$783,$A295,СВЦЭМ!$B$40:$B$783,K$278)+'СЕТ СН'!$F$16</f>
        <v>0</v>
      </c>
      <c r="L295" s="36">
        <f>SUMIFS(СВЦЭМ!$I$40:$I$783,СВЦЭМ!$A$40:$A$783,$A295,СВЦЭМ!$B$40:$B$783,L$278)+'СЕТ СН'!$F$16</f>
        <v>0</v>
      </c>
      <c r="M295" s="36">
        <f>SUMIFS(СВЦЭМ!$I$40:$I$783,СВЦЭМ!$A$40:$A$783,$A295,СВЦЭМ!$B$40:$B$783,M$278)+'СЕТ СН'!$F$16</f>
        <v>0</v>
      </c>
      <c r="N295" s="36">
        <f>SUMIFS(СВЦЭМ!$I$40:$I$783,СВЦЭМ!$A$40:$A$783,$A295,СВЦЭМ!$B$40:$B$783,N$278)+'СЕТ СН'!$F$16</f>
        <v>0</v>
      </c>
      <c r="O295" s="36">
        <f>SUMIFS(СВЦЭМ!$I$40:$I$783,СВЦЭМ!$A$40:$A$783,$A295,СВЦЭМ!$B$40:$B$783,O$278)+'СЕТ СН'!$F$16</f>
        <v>0</v>
      </c>
      <c r="P295" s="36">
        <f>SUMIFS(СВЦЭМ!$I$40:$I$783,СВЦЭМ!$A$40:$A$783,$A295,СВЦЭМ!$B$40:$B$783,P$278)+'СЕТ СН'!$F$16</f>
        <v>0</v>
      </c>
      <c r="Q295" s="36">
        <f>SUMIFS(СВЦЭМ!$I$40:$I$783,СВЦЭМ!$A$40:$A$783,$A295,СВЦЭМ!$B$40:$B$783,Q$278)+'СЕТ СН'!$F$16</f>
        <v>0</v>
      </c>
      <c r="R295" s="36">
        <f>SUMIFS(СВЦЭМ!$I$40:$I$783,СВЦЭМ!$A$40:$A$783,$A295,СВЦЭМ!$B$40:$B$783,R$278)+'СЕТ СН'!$F$16</f>
        <v>0</v>
      </c>
      <c r="S295" s="36">
        <f>SUMIFS(СВЦЭМ!$I$40:$I$783,СВЦЭМ!$A$40:$A$783,$A295,СВЦЭМ!$B$40:$B$783,S$278)+'СЕТ СН'!$F$16</f>
        <v>0</v>
      </c>
      <c r="T295" s="36">
        <f>SUMIFS(СВЦЭМ!$I$40:$I$783,СВЦЭМ!$A$40:$A$783,$A295,СВЦЭМ!$B$40:$B$783,T$278)+'СЕТ СН'!$F$16</f>
        <v>0</v>
      </c>
      <c r="U295" s="36">
        <f>SUMIFS(СВЦЭМ!$I$40:$I$783,СВЦЭМ!$A$40:$A$783,$A295,СВЦЭМ!$B$40:$B$783,U$278)+'СЕТ СН'!$F$16</f>
        <v>0</v>
      </c>
      <c r="V295" s="36">
        <f>SUMIFS(СВЦЭМ!$I$40:$I$783,СВЦЭМ!$A$40:$A$783,$A295,СВЦЭМ!$B$40:$B$783,V$278)+'СЕТ СН'!$F$16</f>
        <v>0</v>
      </c>
      <c r="W295" s="36">
        <f>SUMIFS(СВЦЭМ!$I$40:$I$783,СВЦЭМ!$A$40:$A$783,$A295,СВЦЭМ!$B$40:$B$783,W$278)+'СЕТ СН'!$F$16</f>
        <v>0</v>
      </c>
      <c r="X295" s="36">
        <f>SUMIFS(СВЦЭМ!$I$40:$I$783,СВЦЭМ!$A$40:$A$783,$A295,СВЦЭМ!$B$40:$B$783,X$278)+'СЕТ СН'!$F$16</f>
        <v>0</v>
      </c>
      <c r="Y295" s="36">
        <f>SUMIFS(СВЦЭМ!$I$40:$I$783,СВЦЭМ!$A$40:$A$783,$A295,СВЦЭМ!$B$40:$B$783,Y$278)+'СЕТ СН'!$F$16</f>
        <v>0</v>
      </c>
    </row>
    <row r="296" spans="1:25" ht="15.75" hidden="1" x14ac:dyDescent="0.2">
      <c r="A296" s="35">
        <f t="shared" si="8"/>
        <v>44975</v>
      </c>
      <c r="B296" s="36">
        <f>SUMIFS(СВЦЭМ!$I$40:$I$783,СВЦЭМ!$A$40:$A$783,$A296,СВЦЭМ!$B$40:$B$783,B$278)+'СЕТ СН'!$F$16</f>
        <v>0</v>
      </c>
      <c r="C296" s="36">
        <f>SUMIFS(СВЦЭМ!$I$40:$I$783,СВЦЭМ!$A$40:$A$783,$A296,СВЦЭМ!$B$40:$B$783,C$278)+'СЕТ СН'!$F$16</f>
        <v>0</v>
      </c>
      <c r="D296" s="36">
        <f>SUMIFS(СВЦЭМ!$I$40:$I$783,СВЦЭМ!$A$40:$A$783,$A296,СВЦЭМ!$B$40:$B$783,D$278)+'СЕТ СН'!$F$16</f>
        <v>0</v>
      </c>
      <c r="E296" s="36">
        <f>SUMIFS(СВЦЭМ!$I$40:$I$783,СВЦЭМ!$A$40:$A$783,$A296,СВЦЭМ!$B$40:$B$783,E$278)+'СЕТ СН'!$F$16</f>
        <v>0</v>
      </c>
      <c r="F296" s="36">
        <f>SUMIFS(СВЦЭМ!$I$40:$I$783,СВЦЭМ!$A$40:$A$783,$A296,СВЦЭМ!$B$40:$B$783,F$278)+'СЕТ СН'!$F$16</f>
        <v>0</v>
      </c>
      <c r="G296" s="36">
        <f>SUMIFS(СВЦЭМ!$I$40:$I$783,СВЦЭМ!$A$40:$A$783,$A296,СВЦЭМ!$B$40:$B$783,G$278)+'СЕТ СН'!$F$16</f>
        <v>0</v>
      </c>
      <c r="H296" s="36">
        <f>SUMIFS(СВЦЭМ!$I$40:$I$783,СВЦЭМ!$A$40:$A$783,$A296,СВЦЭМ!$B$40:$B$783,H$278)+'СЕТ СН'!$F$16</f>
        <v>0</v>
      </c>
      <c r="I296" s="36">
        <f>SUMIFS(СВЦЭМ!$I$40:$I$783,СВЦЭМ!$A$40:$A$783,$A296,СВЦЭМ!$B$40:$B$783,I$278)+'СЕТ СН'!$F$16</f>
        <v>0</v>
      </c>
      <c r="J296" s="36">
        <f>SUMIFS(СВЦЭМ!$I$40:$I$783,СВЦЭМ!$A$40:$A$783,$A296,СВЦЭМ!$B$40:$B$783,J$278)+'СЕТ СН'!$F$16</f>
        <v>0</v>
      </c>
      <c r="K296" s="36">
        <f>SUMIFS(СВЦЭМ!$I$40:$I$783,СВЦЭМ!$A$40:$A$783,$A296,СВЦЭМ!$B$40:$B$783,K$278)+'СЕТ СН'!$F$16</f>
        <v>0</v>
      </c>
      <c r="L296" s="36">
        <f>SUMIFS(СВЦЭМ!$I$40:$I$783,СВЦЭМ!$A$40:$A$783,$A296,СВЦЭМ!$B$40:$B$783,L$278)+'СЕТ СН'!$F$16</f>
        <v>0</v>
      </c>
      <c r="M296" s="36">
        <f>SUMIFS(СВЦЭМ!$I$40:$I$783,СВЦЭМ!$A$40:$A$783,$A296,СВЦЭМ!$B$40:$B$783,M$278)+'СЕТ СН'!$F$16</f>
        <v>0</v>
      </c>
      <c r="N296" s="36">
        <f>SUMIFS(СВЦЭМ!$I$40:$I$783,СВЦЭМ!$A$40:$A$783,$A296,СВЦЭМ!$B$40:$B$783,N$278)+'СЕТ СН'!$F$16</f>
        <v>0</v>
      </c>
      <c r="O296" s="36">
        <f>SUMIFS(СВЦЭМ!$I$40:$I$783,СВЦЭМ!$A$40:$A$783,$A296,СВЦЭМ!$B$40:$B$783,O$278)+'СЕТ СН'!$F$16</f>
        <v>0</v>
      </c>
      <c r="P296" s="36">
        <f>SUMIFS(СВЦЭМ!$I$40:$I$783,СВЦЭМ!$A$40:$A$783,$A296,СВЦЭМ!$B$40:$B$783,P$278)+'СЕТ СН'!$F$16</f>
        <v>0</v>
      </c>
      <c r="Q296" s="36">
        <f>SUMIFS(СВЦЭМ!$I$40:$I$783,СВЦЭМ!$A$40:$A$783,$A296,СВЦЭМ!$B$40:$B$783,Q$278)+'СЕТ СН'!$F$16</f>
        <v>0</v>
      </c>
      <c r="R296" s="36">
        <f>SUMIFS(СВЦЭМ!$I$40:$I$783,СВЦЭМ!$A$40:$A$783,$A296,СВЦЭМ!$B$40:$B$783,R$278)+'СЕТ СН'!$F$16</f>
        <v>0</v>
      </c>
      <c r="S296" s="36">
        <f>SUMIFS(СВЦЭМ!$I$40:$I$783,СВЦЭМ!$A$40:$A$783,$A296,СВЦЭМ!$B$40:$B$783,S$278)+'СЕТ СН'!$F$16</f>
        <v>0</v>
      </c>
      <c r="T296" s="36">
        <f>SUMIFS(СВЦЭМ!$I$40:$I$783,СВЦЭМ!$A$40:$A$783,$A296,СВЦЭМ!$B$40:$B$783,T$278)+'СЕТ СН'!$F$16</f>
        <v>0</v>
      </c>
      <c r="U296" s="36">
        <f>SUMIFS(СВЦЭМ!$I$40:$I$783,СВЦЭМ!$A$40:$A$783,$A296,СВЦЭМ!$B$40:$B$783,U$278)+'СЕТ СН'!$F$16</f>
        <v>0</v>
      </c>
      <c r="V296" s="36">
        <f>SUMIFS(СВЦЭМ!$I$40:$I$783,СВЦЭМ!$A$40:$A$783,$A296,СВЦЭМ!$B$40:$B$783,V$278)+'СЕТ СН'!$F$16</f>
        <v>0</v>
      </c>
      <c r="W296" s="36">
        <f>SUMIFS(СВЦЭМ!$I$40:$I$783,СВЦЭМ!$A$40:$A$783,$A296,СВЦЭМ!$B$40:$B$783,W$278)+'СЕТ СН'!$F$16</f>
        <v>0</v>
      </c>
      <c r="X296" s="36">
        <f>SUMIFS(СВЦЭМ!$I$40:$I$783,СВЦЭМ!$A$40:$A$783,$A296,СВЦЭМ!$B$40:$B$783,X$278)+'СЕТ СН'!$F$16</f>
        <v>0</v>
      </c>
      <c r="Y296" s="36">
        <f>SUMIFS(СВЦЭМ!$I$40:$I$783,СВЦЭМ!$A$40:$A$783,$A296,СВЦЭМ!$B$40:$B$783,Y$278)+'СЕТ СН'!$F$16</f>
        <v>0</v>
      </c>
    </row>
    <row r="297" spans="1:25" ht="15.75" hidden="1" x14ac:dyDescent="0.2">
      <c r="A297" s="35">
        <f t="shared" si="8"/>
        <v>44976</v>
      </c>
      <c r="B297" s="36">
        <f>SUMIFS(СВЦЭМ!$I$40:$I$783,СВЦЭМ!$A$40:$A$783,$A297,СВЦЭМ!$B$40:$B$783,B$278)+'СЕТ СН'!$F$16</f>
        <v>0</v>
      </c>
      <c r="C297" s="36">
        <f>SUMIFS(СВЦЭМ!$I$40:$I$783,СВЦЭМ!$A$40:$A$783,$A297,СВЦЭМ!$B$40:$B$783,C$278)+'СЕТ СН'!$F$16</f>
        <v>0</v>
      </c>
      <c r="D297" s="36">
        <f>SUMIFS(СВЦЭМ!$I$40:$I$783,СВЦЭМ!$A$40:$A$783,$A297,СВЦЭМ!$B$40:$B$783,D$278)+'СЕТ СН'!$F$16</f>
        <v>0</v>
      </c>
      <c r="E297" s="36">
        <f>SUMIFS(СВЦЭМ!$I$40:$I$783,СВЦЭМ!$A$40:$A$783,$A297,СВЦЭМ!$B$40:$B$783,E$278)+'СЕТ СН'!$F$16</f>
        <v>0</v>
      </c>
      <c r="F297" s="36">
        <f>SUMIFS(СВЦЭМ!$I$40:$I$783,СВЦЭМ!$A$40:$A$783,$A297,СВЦЭМ!$B$40:$B$783,F$278)+'СЕТ СН'!$F$16</f>
        <v>0</v>
      </c>
      <c r="G297" s="36">
        <f>SUMIFS(СВЦЭМ!$I$40:$I$783,СВЦЭМ!$A$40:$A$783,$A297,СВЦЭМ!$B$40:$B$783,G$278)+'СЕТ СН'!$F$16</f>
        <v>0</v>
      </c>
      <c r="H297" s="36">
        <f>SUMIFS(СВЦЭМ!$I$40:$I$783,СВЦЭМ!$A$40:$A$783,$A297,СВЦЭМ!$B$40:$B$783,H$278)+'СЕТ СН'!$F$16</f>
        <v>0</v>
      </c>
      <c r="I297" s="36">
        <f>SUMIFS(СВЦЭМ!$I$40:$I$783,СВЦЭМ!$A$40:$A$783,$A297,СВЦЭМ!$B$40:$B$783,I$278)+'СЕТ СН'!$F$16</f>
        <v>0</v>
      </c>
      <c r="J297" s="36">
        <f>SUMIFS(СВЦЭМ!$I$40:$I$783,СВЦЭМ!$A$40:$A$783,$A297,СВЦЭМ!$B$40:$B$783,J$278)+'СЕТ СН'!$F$16</f>
        <v>0</v>
      </c>
      <c r="K297" s="36">
        <f>SUMIFS(СВЦЭМ!$I$40:$I$783,СВЦЭМ!$A$40:$A$783,$A297,СВЦЭМ!$B$40:$B$783,K$278)+'СЕТ СН'!$F$16</f>
        <v>0</v>
      </c>
      <c r="L297" s="36">
        <f>SUMIFS(СВЦЭМ!$I$40:$I$783,СВЦЭМ!$A$40:$A$783,$A297,СВЦЭМ!$B$40:$B$783,L$278)+'СЕТ СН'!$F$16</f>
        <v>0</v>
      </c>
      <c r="M297" s="36">
        <f>SUMIFS(СВЦЭМ!$I$40:$I$783,СВЦЭМ!$A$40:$A$783,$A297,СВЦЭМ!$B$40:$B$783,M$278)+'СЕТ СН'!$F$16</f>
        <v>0</v>
      </c>
      <c r="N297" s="36">
        <f>SUMIFS(СВЦЭМ!$I$40:$I$783,СВЦЭМ!$A$40:$A$783,$A297,СВЦЭМ!$B$40:$B$783,N$278)+'СЕТ СН'!$F$16</f>
        <v>0</v>
      </c>
      <c r="O297" s="36">
        <f>SUMIFS(СВЦЭМ!$I$40:$I$783,СВЦЭМ!$A$40:$A$783,$A297,СВЦЭМ!$B$40:$B$783,O$278)+'СЕТ СН'!$F$16</f>
        <v>0</v>
      </c>
      <c r="P297" s="36">
        <f>SUMIFS(СВЦЭМ!$I$40:$I$783,СВЦЭМ!$A$40:$A$783,$A297,СВЦЭМ!$B$40:$B$783,P$278)+'СЕТ СН'!$F$16</f>
        <v>0</v>
      </c>
      <c r="Q297" s="36">
        <f>SUMIFS(СВЦЭМ!$I$40:$I$783,СВЦЭМ!$A$40:$A$783,$A297,СВЦЭМ!$B$40:$B$783,Q$278)+'СЕТ СН'!$F$16</f>
        <v>0</v>
      </c>
      <c r="R297" s="36">
        <f>SUMIFS(СВЦЭМ!$I$40:$I$783,СВЦЭМ!$A$40:$A$783,$A297,СВЦЭМ!$B$40:$B$783,R$278)+'СЕТ СН'!$F$16</f>
        <v>0</v>
      </c>
      <c r="S297" s="36">
        <f>SUMIFS(СВЦЭМ!$I$40:$I$783,СВЦЭМ!$A$40:$A$783,$A297,СВЦЭМ!$B$40:$B$783,S$278)+'СЕТ СН'!$F$16</f>
        <v>0</v>
      </c>
      <c r="T297" s="36">
        <f>SUMIFS(СВЦЭМ!$I$40:$I$783,СВЦЭМ!$A$40:$A$783,$A297,СВЦЭМ!$B$40:$B$783,T$278)+'СЕТ СН'!$F$16</f>
        <v>0</v>
      </c>
      <c r="U297" s="36">
        <f>SUMIFS(СВЦЭМ!$I$40:$I$783,СВЦЭМ!$A$40:$A$783,$A297,СВЦЭМ!$B$40:$B$783,U$278)+'СЕТ СН'!$F$16</f>
        <v>0</v>
      </c>
      <c r="V297" s="36">
        <f>SUMIFS(СВЦЭМ!$I$40:$I$783,СВЦЭМ!$A$40:$A$783,$A297,СВЦЭМ!$B$40:$B$783,V$278)+'СЕТ СН'!$F$16</f>
        <v>0</v>
      </c>
      <c r="W297" s="36">
        <f>SUMIFS(СВЦЭМ!$I$40:$I$783,СВЦЭМ!$A$40:$A$783,$A297,СВЦЭМ!$B$40:$B$783,W$278)+'СЕТ СН'!$F$16</f>
        <v>0</v>
      </c>
      <c r="X297" s="36">
        <f>SUMIFS(СВЦЭМ!$I$40:$I$783,СВЦЭМ!$A$40:$A$783,$A297,СВЦЭМ!$B$40:$B$783,X$278)+'СЕТ СН'!$F$16</f>
        <v>0</v>
      </c>
      <c r="Y297" s="36">
        <f>SUMIFS(СВЦЭМ!$I$40:$I$783,СВЦЭМ!$A$40:$A$783,$A297,СВЦЭМ!$B$40:$B$783,Y$278)+'СЕТ СН'!$F$16</f>
        <v>0</v>
      </c>
    </row>
    <row r="298" spans="1:25" ht="15.75" hidden="1" x14ac:dyDescent="0.2">
      <c r="A298" s="35">
        <f t="shared" si="8"/>
        <v>44977</v>
      </c>
      <c r="B298" s="36">
        <f>SUMIFS(СВЦЭМ!$I$40:$I$783,СВЦЭМ!$A$40:$A$783,$A298,СВЦЭМ!$B$40:$B$783,B$278)+'СЕТ СН'!$F$16</f>
        <v>0</v>
      </c>
      <c r="C298" s="36">
        <f>SUMIFS(СВЦЭМ!$I$40:$I$783,СВЦЭМ!$A$40:$A$783,$A298,СВЦЭМ!$B$40:$B$783,C$278)+'СЕТ СН'!$F$16</f>
        <v>0</v>
      </c>
      <c r="D298" s="36">
        <f>SUMIFS(СВЦЭМ!$I$40:$I$783,СВЦЭМ!$A$40:$A$783,$A298,СВЦЭМ!$B$40:$B$783,D$278)+'СЕТ СН'!$F$16</f>
        <v>0</v>
      </c>
      <c r="E298" s="36">
        <f>SUMIFS(СВЦЭМ!$I$40:$I$783,СВЦЭМ!$A$40:$A$783,$A298,СВЦЭМ!$B$40:$B$783,E$278)+'СЕТ СН'!$F$16</f>
        <v>0</v>
      </c>
      <c r="F298" s="36">
        <f>SUMIFS(СВЦЭМ!$I$40:$I$783,СВЦЭМ!$A$40:$A$783,$A298,СВЦЭМ!$B$40:$B$783,F$278)+'СЕТ СН'!$F$16</f>
        <v>0</v>
      </c>
      <c r="G298" s="36">
        <f>SUMIFS(СВЦЭМ!$I$40:$I$783,СВЦЭМ!$A$40:$A$783,$A298,СВЦЭМ!$B$40:$B$783,G$278)+'СЕТ СН'!$F$16</f>
        <v>0</v>
      </c>
      <c r="H298" s="36">
        <f>SUMIFS(СВЦЭМ!$I$40:$I$783,СВЦЭМ!$A$40:$A$783,$A298,СВЦЭМ!$B$40:$B$783,H$278)+'СЕТ СН'!$F$16</f>
        <v>0</v>
      </c>
      <c r="I298" s="36">
        <f>SUMIFS(СВЦЭМ!$I$40:$I$783,СВЦЭМ!$A$40:$A$783,$A298,СВЦЭМ!$B$40:$B$783,I$278)+'СЕТ СН'!$F$16</f>
        <v>0</v>
      </c>
      <c r="J298" s="36">
        <f>SUMIFS(СВЦЭМ!$I$40:$I$783,СВЦЭМ!$A$40:$A$783,$A298,СВЦЭМ!$B$40:$B$783,J$278)+'СЕТ СН'!$F$16</f>
        <v>0</v>
      </c>
      <c r="K298" s="36">
        <f>SUMIFS(СВЦЭМ!$I$40:$I$783,СВЦЭМ!$A$40:$A$783,$A298,СВЦЭМ!$B$40:$B$783,K$278)+'СЕТ СН'!$F$16</f>
        <v>0</v>
      </c>
      <c r="L298" s="36">
        <f>SUMIFS(СВЦЭМ!$I$40:$I$783,СВЦЭМ!$A$40:$A$783,$A298,СВЦЭМ!$B$40:$B$783,L$278)+'СЕТ СН'!$F$16</f>
        <v>0</v>
      </c>
      <c r="M298" s="36">
        <f>SUMIFS(СВЦЭМ!$I$40:$I$783,СВЦЭМ!$A$40:$A$783,$A298,СВЦЭМ!$B$40:$B$783,M$278)+'СЕТ СН'!$F$16</f>
        <v>0</v>
      </c>
      <c r="N298" s="36">
        <f>SUMIFS(СВЦЭМ!$I$40:$I$783,СВЦЭМ!$A$40:$A$783,$A298,СВЦЭМ!$B$40:$B$783,N$278)+'СЕТ СН'!$F$16</f>
        <v>0</v>
      </c>
      <c r="O298" s="36">
        <f>SUMIFS(СВЦЭМ!$I$40:$I$783,СВЦЭМ!$A$40:$A$783,$A298,СВЦЭМ!$B$40:$B$783,O$278)+'СЕТ СН'!$F$16</f>
        <v>0</v>
      </c>
      <c r="P298" s="36">
        <f>SUMIFS(СВЦЭМ!$I$40:$I$783,СВЦЭМ!$A$40:$A$783,$A298,СВЦЭМ!$B$40:$B$783,P$278)+'СЕТ СН'!$F$16</f>
        <v>0</v>
      </c>
      <c r="Q298" s="36">
        <f>SUMIFS(СВЦЭМ!$I$40:$I$783,СВЦЭМ!$A$40:$A$783,$A298,СВЦЭМ!$B$40:$B$783,Q$278)+'СЕТ СН'!$F$16</f>
        <v>0</v>
      </c>
      <c r="R298" s="36">
        <f>SUMIFS(СВЦЭМ!$I$40:$I$783,СВЦЭМ!$A$40:$A$783,$A298,СВЦЭМ!$B$40:$B$783,R$278)+'СЕТ СН'!$F$16</f>
        <v>0</v>
      </c>
      <c r="S298" s="36">
        <f>SUMIFS(СВЦЭМ!$I$40:$I$783,СВЦЭМ!$A$40:$A$783,$A298,СВЦЭМ!$B$40:$B$783,S$278)+'СЕТ СН'!$F$16</f>
        <v>0</v>
      </c>
      <c r="T298" s="36">
        <f>SUMIFS(СВЦЭМ!$I$40:$I$783,СВЦЭМ!$A$40:$A$783,$A298,СВЦЭМ!$B$40:$B$783,T$278)+'СЕТ СН'!$F$16</f>
        <v>0</v>
      </c>
      <c r="U298" s="36">
        <f>SUMIFS(СВЦЭМ!$I$40:$I$783,СВЦЭМ!$A$40:$A$783,$A298,СВЦЭМ!$B$40:$B$783,U$278)+'СЕТ СН'!$F$16</f>
        <v>0</v>
      </c>
      <c r="V298" s="36">
        <f>SUMIFS(СВЦЭМ!$I$40:$I$783,СВЦЭМ!$A$40:$A$783,$A298,СВЦЭМ!$B$40:$B$783,V$278)+'СЕТ СН'!$F$16</f>
        <v>0</v>
      </c>
      <c r="W298" s="36">
        <f>SUMIFS(СВЦЭМ!$I$40:$I$783,СВЦЭМ!$A$40:$A$783,$A298,СВЦЭМ!$B$40:$B$783,W$278)+'СЕТ СН'!$F$16</f>
        <v>0</v>
      </c>
      <c r="X298" s="36">
        <f>SUMIFS(СВЦЭМ!$I$40:$I$783,СВЦЭМ!$A$40:$A$783,$A298,СВЦЭМ!$B$40:$B$783,X$278)+'СЕТ СН'!$F$16</f>
        <v>0</v>
      </c>
      <c r="Y298" s="36">
        <f>SUMIFS(СВЦЭМ!$I$40:$I$783,СВЦЭМ!$A$40:$A$783,$A298,СВЦЭМ!$B$40:$B$783,Y$278)+'СЕТ СН'!$F$16</f>
        <v>0</v>
      </c>
    </row>
    <row r="299" spans="1:25" ht="15.75" hidden="1" x14ac:dyDescent="0.2">
      <c r="A299" s="35">
        <f t="shared" si="8"/>
        <v>44978</v>
      </c>
      <c r="B299" s="36">
        <f>SUMIFS(СВЦЭМ!$I$40:$I$783,СВЦЭМ!$A$40:$A$783,$A299,СВЦЭМ!$B$40:$B$783,B$278)+'СЕТ СН'!$F$16</f>
        <v>0</v>
      </c>
      <c r="C299" s="36">
        <f>SUMIFS(СВЦЭМ!$I$40:$I$783,СВЦЭМ!$A$40:$A$783,$A299,СВЦЭМ!$B$40:$B$783,C$278)+'СЕТ СН'!$F$16</f>
        <v>0</v>
      </c>
      <c r="D299" s="36">
        <f>SUMIFS(СВЦЭМ!$I$40:$I$783,СВЦЭМ!$A$40:$A$783,$A299,СВЦЭМ!$B$40:$B$783,D$278)+'СЕТ СН'!$F$16</f>
        <v>0</v>
      </c>
      <c r="E299" s="36">
        <f>SUMIFS(СВЦЭМ!$I$40:$I$783,СВЦЭМ!$A$40:$A$783,$A299,СВЦЭМ!$B$40:$B$783,E$278)+'СЕТ СН'!$F$16</f>
        <v>0</v>
      </c>
      <c r="F299" s="36">
        <f>SUMIFS(СВЦЭМ!$I$40:$I$783,СВЦЭМ!$A$40:$A$783,$A299,СВЦЭМ!$B$40:$B$783,F$278)+'СЕТ СН'!$F$16</f>
        <v>0</v>
      </c>
      <c r="G299" s="36">
        <f>SUMIFS(СВЦЭМ!$I$40:$I$783,СВЦЭМ!$A$40:$A$783,$A299,СВЦЭМ!$B$40:$B$783,G$278)+'СЕТ СН'!$F$16</f>
        <v>0</v>
      </c>
      <c r="H299" s="36">
        <f>SUMIFS(СВЦЭМ!$I$40:$I$783,СВЦЭМ!$A$40:$A$783,$A299,СВЦЭМ!$B$40:$B$783,H$278)+'СЕТ СН'!$F$16</f>
        <v>0</v>
      </c>
      <c r="I299" s="36">
        <f>SUMIFS(СВЦЭМ!$I$40:$I$783,СВЦЭМ!$A$40:$A$783,$A299,СВЦЭМ!$B$40:$B$783,I$278)+'СЕТ СН'!$F$16</f>
        <v>0</v>
      </c>
      <c r="J299" s="36">
        <f>SUMIFS(СВЦЭМ!$I$40:$I$783,СВЦЭМ!$A$40:$A$783,$A299,СВЦЭМ!$B$40:$B$783,J$278)+'СЕТ СН'!$F$16</f>
        <v>0</v>
      </c>
      <c r="K299" s="36">
        <f>SUMIFS(СВЦЭМ!$I$40:$I$783,СВЦЭМ!$A$40:$A$783,$A299,СВЦЭМ!$B$40:$B$783,K$278)+'СЕТ СН'!$F$16</f>
        <v>0</v>
      </c>
      <c r="L299" s="36">
        <f>SUMIFS(СВЦЭМ!$I$40:$I$783,СВЦЭМ!$A$40:$A$783,$A299,СВЦЭМ!$B$40:$B$783,L$278)+'СЕТ СН'!$F$16</f>
        <v>0</v>
      </c>
      <c r="M299" s="36">
        <f>SUMIFS(СВЦЭМ!$I$40:$I$783,СВЦЭМ!$A$40:$A$783,$A299,СВЦЭМ!$B$40:$B$783,M$278)+'СЕТ СН'!$F$16</f>
        <v>0</v>
      </c>
      <c r="N299" s="36">
        <f>SUMIFS(СВЦЭМ!$I$40:$I$783,СВЦЭМ!$A$40:$A$783,$A299,СВЦЭМ!$B$40:$B$783,N$278)+'СЕТ СН'!$F$16</f>
        <v>0</v>
      </c>
      <c r="O299" s="36">
        <f>SUMIFS(СВЦЭМ!$I$40:$I$783,СВЦЭМ!$A$40:$A$783,$A299,СВЦЭМ!$B$40:$B$783,O$278)+'СЕТ СН'!$F$16</f>
        <v>0</v>
      </c>
      <c r="P299" s="36">
        <f>SUMIFS(СВЦЭМ!$I$40:$I$783,СВЦЭМ!$A$40:$A$783,$A299,СВЦЭМ!$B$40:$B$783,P$278)+'СЕТ СН'!$F$16</f>
        <v>0</v>
      </c>
      <c r="Q299" s="36">
        <f>SUMIFS(СВЦЭМ!$I$40:$I$783,СВЦЭМ!$A$40:$A$783,$A299,СВЦЭМ!$B$40:$B$783,Q$278)+'СЕТ СН'!$F$16</f>
        <v>0</v>
      </c>
      <c r="R299" s="36">
        <f>SUMIFS(СВЦЭМ!$I$40:$I$783,СВЦЭМ!$A$40:$A$783,$A299,СВЦЭМ!$B$40:$B$783,R$278)+'СЕТ СН'!$F$16</f>
        <v>0</v>
      </c>
      <c r="S299" s="36">
        <f>SUMIFS(СВЦЭМ!$I$40:$I$783,СВЦЭМ!$A$40:$A$783,$A299,СВЦЭМ!$B$40:$B$783,S$278)+'СЕТ СН'!$F$16</f>
        <v>0</v>
      </c>
      <c r="T299" s="36">
        <f>SUMIFS(СВЦЭМ!$I$40:$I$783,СВЦЭМ!$A$40:$A$783,$A299,СВЦЭМ!$B$40:$B$783,T$278)+'СЕТ СН'!$F$16</f>
        <v>0</v>
      </c>
      <c r="U299" s="36">
        <f>SUMIFS(СВЦЭМ!$I$40:$I$783,СВЦЭМ!$A$40:$A$783,$A299,СВЦЭМ!$B$40:$B$783,U$278)+'СЕТ СН'!$F$16</f>
        <v>0</v>
      </c>
      <c r="V299" s="36">
        <f>SUMIFS(СВЦЭМ!$I$40:$I$783,СВЦЭМ!$A$40:$A$783,$A299,СВЦЭМ!$B$40:$B$783,V$278)+'СЕТ СН'!$F$16</f>
        <v>0</v>
      </c>
      <c r="W299" s="36">
        <f>SUMIFS(СВЦЭМ!$I$40:$I$783,СВЦЭМ!$A$40:$A$783,$A299,СВЦЭМ!$B$40:$B$783,W$278)+'СЕТ СН'!$F$16</f>
        <v>0</v>
      </c>
      <c r="X299" s="36">
        <f>SUMIFS(СВЦЭМ!$I$40:$I$783,СВЦЭМ!$A$40:$A$783,$A299,СВЦЭМ!$B$40:$B$783,X$278)+'СЕТ СН'!$F$16</f>
        <v>0</v>
      </c>
      <c r="Y299" s="36">
        <f>SUMIFS(СВЦЭМ!$I$40:$I$783,СВЦЭМ!$A$40:$A$783,$A299,СВЦЭМ!$B$40:$B$783,Y$278)+'СЕТ СН'!$F$16</f>
        <v>0</v>
      </c>
    </row>
    <row r="300" spans="1:25" ht="15.75" hidden="1" x14ac:dyDescent="0.2">
      <c r="A300" s="35">
        <f t="shared" si="8"/>
        <v>44979</v>
      </c>
      <c r="B300" s="36">
        <f>SUMIFS(СВЦЭМ!$I$40:$I$783,СВЦЭМ!$A$40:$A$783,$A300,СВЦЭМ!$B$40:$B$783,B$278)+'СЕТ СН'!$F$16</f>
        <v>0</v>
      </c>
      <c r="C300" s="36">
        <f>SUMIFS(СВЦЭМ!$I$40:$I$783,СВЦЭМ!$A$40:$A$783,$A300,СВЦЭМ!$B$40:$B$783,C$278)+'СЕТ СН'!$F$16</f>
        <v>0</v>
      </c>
      <c r="D300" s="36">
        <f>SUMIFS(СВЦЭМ!$I$40:$I$783,СВЦЭМ!$A$40:$A$783,$A300,СВЦЭМ!$B$40:$B$783,D$278)+'СЕТ СН'!$F$16</f>
        <v>0</v>
      </c>
      <c r="E300" s="36">
        <f>SUMIFS(СВЦЭМ!$I$40:$I$783,СВЦЭМ!$A$40:$A$783,$A300,СВЦЭМ!$B$40:$B$783,E$278)+'СЕТ СН'!$F$16</f>
        <v>0</v>
      </c>
      <c r="F300" s="36">
        <f>SUMIFS(СВЦЭМ!$I$40:$I$783,СВЦЭМ!$A$40:$A$783,$A300,СВЦЭМ!$B$40:$B$783,F$278)+'СЕТ СН'!$F$16</f>
        <v>0</v>
      </c>
      <c r="G300" s="36">
        <f>SUMIFS(СВЦЭМ!$I$40:$I$783,СВЦЭМ!$A$40:$A$783,$A300,СВЦЭМ!$B$40:$B$783,G$278)+'СЕТ СН'!$F$16</f>
        <v>0</v>
      </c>
      <c r="H300" s="36">
        <f>SUMIFS(СВЦЭМ!$I$40:$I$783,СВЦЭМ!$A$40:$A$783,$A300,СВЦЭМ!$B$40:$B$783,H$278)+'СЕТ СН'!$F$16</f>
        <v>0</v>
      </c>
      <c r="I300" s="36">
        <f>SUMIFS(СВЦЭМ!$I$40:$I$783,СВЦЭМ!$A$40:$A$783,$A300,СВЦЭМ!$B$40:$B$783,I$278)+'СЕТ СН'!$F$16</f>
        <v>0</v>
      </c>
      <c r="J300" s="36">
        <f>SUMIFS(СВЦЭМ!$I$40:$I$783,СВЦЭМ!$A$40:$A$783,$A300,СВЦЭМ!$B$40:$B$783,J$278)+'СЕТ СН'!$F$16</f>
        <v>0</v>
      </c>
      <c r="K300" s="36">
        <f>SUMIFS(СВЦЭМ!$I$40:$I$783,СВЦЭМ!$A$40:$A$783,$A300,СВЦЭМ!$B$40:$B$783,K$278)+'СЕТ СН'!$F$16</f>
        <v>0</v>
      </c>
      <c r="L300" s="36">
        <f>SUMIFS(СВЦЭМ!$I$40:$I$783,СВЦЭМ!$A$40:$A$783,$A300,СВЦЭМ!$B$40:$B$783,L$278)+'СЕТ СН'!$F$16</f>
        <v>0</v>
      </c>
      <c r="M300" s="36">
        <f>SUMIFS(СВЦЭМ!$I$40:$I$783,СВЦЭМ!$A$40:$A$783,$A300,СВЦЭМ!$B$40:$B$783,M$278)+'СЕТ СН'!$F$16</f>
        <v>0</v>
      </c>
      <c r="N300" s="36">
        <f>SUMIFS(СВЦЭМ!$I$40:$I$783,СВЦЭМ!$A$40:$A$783,$A300,СВЦЭМ!$B$40:$B$783,N$278)+'СЕТ СН'!$F$16</f>
        <v>0</v>
      </c>
      <c r="O300" s="36">
        <f>SUMIFS(СВЦЭМ!$I$40:$I$783,СВЦЭМ!$A$40:$A$783,$A300,СВЦЭМ!$B$40:$B$783,O$278)+'СЕТ СН'!$F$16</f>
        <v>0</v>
      </c>
      <c r="P300" s="36">
        <f>SUMIFS(СВЦЭМ!$I$40:$I$783,СВЦЭМ!$A$40:$A$783,$A300,СВЦЭМ!$B$40:$B$783,P$278)+'СЕТ СН'!$F$16</f>
        <v>0</v>
      </c>
      <c r="Q300" s="36">
        <f>SUMIFS(СВЦЭМ!$I$40:$I$783,СВЦЭМ!$A$40:$A$783,$A300,СВЦЭМ!$B$40:$B$783,Q$278)+'СЕТ СН'!$F$16</f>
        <v>0</v>
      </c>
      <c r="R300" s="36">
        <f>SUMIFS(СВЦЭМ!$I$40:$I$783,СВЦЭМ!$A$40:$A$783,$A300,СВЦЭМ!$B$40:$B$783,R$278)+'СЕТ СН'!$F$16</f>
        <v>0</v>
      </c>
      <c r="S300" s="36">
        <f>SUMIFS(СВЦЭМ!$I$40:$I$783,СВЦЭМ!$A$40:$A$783,$A300,СВЦЭМ!$B$40:$B$783,S$278)+'СЕТ СН'!$F$16</f>
        <v>0</v>
      </c>
      <c r="T300" s="36">
        <f>SUMIFS(СВЦЭМ!$I$40:$I$783,СВЦЭМ!$A$40:$A$783,$A300,СВЦЭМ!$B$40:$B$783,T$278)+'СЕТ СН'!$F$16</f>
        <v>0</v>
      </c>
      <c r="U300" s="36">
        <f>SUMIFS(СВЦЭМ!$I$40:$I$783,СВЦЭМ!$A$40:$A$783,$A300,СВЦЭМ!$B$40:$B$783,U$278)+'СЕТ СН'!$F$16</f>
        <v>0</v>
      </c>
      <c r="V300" s="36">
        <f>SUMIFS(СВЦЭМ!$I$40:$I$783,СВЦЭМ!$A$40:$A$783,$A300,СВЦЭМ!$B$40:$B$783,V$278)+'СЕТ СН'!$F$16</f>
        <v>0</v>
      </c>
      <c r="W300" s="36">
        <f>SUMIFS(СВЦЭМ!$I$40:$I$783,СВЦЭМ!$A$40:$A$783,$A300,СВЦЭМ!$B$40:$B$783,W$278)+'СЕТ СН'!$F$16</f>
        <v>0</v>
      </c>
      <c r="X300" s="36">
        <f>SUMIFS(СВЦЭМ!$I$40:$I$783,СВЦЭМ!$A$40:$A$783,$A300,СВЦЭМ!$B$40:$B$783,X$278)+'СЕТ СН'!$F$16</f>
        <v>0</v>
      </c>
      <c r="Y300" s="36">
        <f>SUMIFS(СВЦЭМ!$I$40:$I$783,СВЦЭМ!$A$40:$A$783,$A300,СВЦЭМ!$B$40:$B$783,Y$278)+'СЕТ СН'!$F$16</f>
        <v>0</v>
      </c>
    </row>
    <row r="301" spans="1:25" ht="15.75" hidden="1" x14ac:dyDescent="0.2">
      <c r="A301" s="35">
        <f t="shared" si="8"/>
        <v>44980</v>
      </c>
      <c r="B301" s="36">
        <f>SUMIFS(СВЦЭМ!$I$40:$I$783,СВЦЭМ!$A$40:$A$783,$A301,СВЦЭМ!$B$40:$B$783,B$278)+'СЕТ СН'!$F$16</f>
        <v>0</v>
      </c>
      <c r="C301" s="36">
        <f>SUMIFS(СВЦЭМ!$I$40:$I$783,СВЦЭМ!$A$40:$A$783,$A301,СВЦЭМ!$B$40:$B$783,C$278)+'СЕТ СН'!$F$16</f>
        <v>0</v>
      </c>
      <c r="D301" s="36">
        <f>SUMIFS(СВЦЭМ!$I$40:$I$783,СВЦЭМ!$A$40:$A$783,$A301,СВЦЭМ!$B$40:$B$783,D$278)+'СЕТ СН'!$F$16</f>
        <v>0</v>
      </c>
      <c r="E301" s="36">
        <f>SUMIFS(СВЦЭМ!$I$40:$I$783,СВЦЭМ!$A$40:$A$783,$A301,СВЦЭМ!$B$40:$B$783,E$278)+'СЕТ СН'!$F$16</f>
        <v>0</v>
      </c>
      <c r="F301" s="36">
        <f>SUMIFS(СВЦЭМ!$I$40:$I$783,СВЦЭМ!$A$40:$A$783,$A301,СВЦЭМ!$B$40:$B$783,F$278)+'СЕТ СН'!$F$16</f>
        <v>0</v>
      </c>
      <c r="G301" s="36">
        <f>SUMIFS(СВЦЭМ!$I$40:$I$783,СВЦЭМ!$A$40:$A$783,$A301,СВЦЭМ!$B$40:$B$783,G$278)+'СЕТ СН'!$F$16</f>
        <v>0</v>
      </c>
      <c r="H301" s="36">
        <f>SUMIFS(СВЦЭМ!$I$40:$I$783,СВЦЭМ!$A$40:$A$783,$A301,СВЦЭМ!$B$40:$B$783,H$278)+'СЕТ СН'!$F$16</f>
        <v>0</v>
      </c>
      <c r="I301" s="36">
        <f>SUMIFS(СВЦЭМ!$I$40:$I$783,СВЦЭМ!$A$40:$A$783,$A301,СВЦЭМ!$B$40:$B$783,I$278)+'СЕТ СН'!$F$16</f>
        <v>0</v>
      </c>
      <c r="J301" s="36">
        <f>SUMIFS(СВЦЭМ!$I$40:$I$783,СВЦЭМ!$A$40:$A$783,$A301,СВЦЭМ!$B$40:$B$783,J$278)+'СЕТ СН'!$F$16</f>
        <v>0</v>
      </c>
      <c r="K301" s="36">
        <f>SUMIFS(СВЦЭМ!$I$40:$I$783,СВЦЭМ!$A$40:$A$783,$A301,СВЦЭМ!$B$40:$B$783,K$278)+'СЕТ СН'!$F$16</f>
        <v>0</v>
      </c>
      <c r="L301" s="36">
        <f>SUMIFS(СВЦЭМ!$I$40:$I$783,СВЦЭМ!$A$40:$A$783,$A301,СВЦЭМ!$B$40:$B$783,L$278)+'СЕТ СН'!$F$16</f>
        <v>0</v>
      </c>
      <c r="M301" s="36">
        <f>SUMIFS(СВЦЭМ!$I$40:$I$783,СВЦЭМ!$A$40:$A$783,$A301,СВЦЭМ!$B$40:$B$783,M$278)+'СЕТ СН'!$F$16</f>
        <v>0</v>
      </c>
      <c r="N301" s="36">
        <f>SUMIFS(СВЦЭМ!$I$40:$I$783,СВЦЭМ!$A$40:$A$783,$A301,СВЦЭМ!$B$40:$B$783,N$278)+'СЕТ СН'!$F$16</f>
        <v>0</v>
      </c>
      <c r="O301" s="36">
        <f>SUMIFS(СВЦЭМ!$I$40:$I$783,СВЦЭМ!$A$40:$A$783,$A301,СВЦЭМ!$B$40:$B$783,O$278)+'СЕТ СН'!$F$16</f>
        <v>0</v>
      </c>
      <c r="P301" s="36">
        <f>SUMIFS(СВЦЭМ!$I$40:$I$783,СВЦЭМ!$A$40:$A$783,$A301,СВЦЭМ!$B$40:$B$783,P$278)+'СЕТ СН'!$F$16</f>
        <v>0</v>
      </c>
      <c r="Q301" s="36">
        <f>SUMIFS(СВЦЭМ!$I$40:$I$783,СВЦЭМ!$A$40:$A$783,$A301,СВЦЭМ!$B$40:$B$783,Q$278)+'СЕТ СН'!$F$16</f>
        <v>0</v>
      </c>
      <c r="R301" s="36">
        <f>SUMIFS(СВЦЭМ!$I$40:$I$783,СВЦЭМ!$A$40:$A$783,$A301,СВЦЭМ!$B$40:$B$783,R$278)+'СЕТ СН'!$F$16</f>
        <v>0</v>
      </c>
      <c r="S301" s="36">
        <f>SUMIFS(СВЦЭМ!$I$40:$I$783,СВЦЭМ!$A$40:$A$783,$A301,СВЦЭМ!$B$40:$B$783,S$278)+'СЕТ СН'!$F$16</f>
        <v>0</v>
      </c>
      <c r="T301" s="36">
        <f>SUMIFS(СВЦЭМ!$I$40:$I$783,СВЦЭМ!$A$40:$A$783,$A301,СВЦЭМ!$B$40:$B$783,T$278)+'СЕТ СН'!$F$16</f>
        <v>0</v>
      </c>
      <c r="U301" s="36">
        <f>SUMIFS(СВЦЭМ!$I$40:$I$783,СВЦЭМ!$A$40:$A$783,$A301,СВЦЭМ!$B$40:$B$783,U$278)+'СЕТ СН'!$F$16</f>
        <v>0</v>
      </c>
      <c r="V301" s="36">
        <f>SUMIFS(СВЦЭМ!$I$40:$I$783,СВЦЭМ!$A$40:$A$783,$A301,СВЦЭМ!$B$40:$B$783,V$278)+'СЕТ СН'!$F$16</f>
        <v>0</v>
      </c>
      <c r="W301" s="36">
        <f>SUMIFS(СВЦЭМ!$I$40:$I$783,СВЦЭМ!$A$40:$A$783,$A301,СВЦЭМ!$B$40:$B$783,W$278)+'СЕТ СН'!$F$16</f>
        <v>0</v>
      </c>
      <c r="X301" s="36">
        <f>SUMIFS(СВЦЭМ!$I$40:$I$783,СВЦЭМ!$A$40:$A$783,$A301,СВЦЭМ!$B$40:$B$783,X$278)+'СЕТ СН'!$F$16</f>
        <v>0</v>
      </c>
      <c r="Y301" s="36">
        <f>SUMIFS(СВЦЭМ!$I$40:$I$783,СВЦЭМ!$A$40:$A$783,$A301,СВЦЭМ!$B$40:$B$783,Y$278)+'СЕТ СН'!$F$16</f>
        <v>0</v>
      </c>
    </row>
    <row r="302" spans="1:25" ht="15.75" hidden="1" x14ac:dyDescent="0.2">
      <c r="A302" s="35">
        <f t="shared" si="8"/>
        <v>44981</v>
      </c>
      <c r="B302" s="36">
        <f>SUMIFS(СВЦЭМ!$I$40:$I$783,СВЦЭМ!$A$40:$A$783,$A302,СВЦЭМ!$B$40:$B$783,B$278)+'СЕТ СН'!$F$16</f>
        <v>0</v>
      </c>
      <c r="C302" s="36">
        <f>SUMIFS(СВЦЭМ!$I$40:$I$783,СВЦЭМ!$A$40:$A$783,$A302,СВЦЭМ!$B$40:$B$783,C$278)+'СЕТ СН'!$F$16</f>
        <v>0</v>
      </c>
      <c r="D302" s="36">
        <f>SUMIFS(СВЦЭМ!$I$40:$I$783,СВЦЭМ!$A$40:$A$783,$A302,СВЦЭМ!$B$40:$B$783,D$278)+'СЕТ СН'!$F$16</f>
        <v>0</v>
      </c>
      <c r="E302" s="36">
        <f>SUMIFS(СВЦЭМ!$I$40:$I$783,СВЦЭМ!$A$40:$A$783,$A302,СВЦЭМ!$B$40:$B$783,E$278)+'СЕТ СН'!$F$16</f>
        <v>0</v>
      </c>
      <c r="F302" s="36">
        <f>SUMIFS(СВЦЭМ!$I$40:$I$783,СВЦЭМ!$A$40:$A$783,$A302,СВЦЭМ!$B$40:$B$783,F$278)+'СЕТ СН'!$F$16</f>
        <v>0</v>
      </c>
      <c r="G302" s="36">
        <f>SUMIFS(СВЦЭМ!$I$40:$I$783,СВЦЭМ!$A$40:$A$783,$A302,СВЦЭМ!$B$40:$B$783,G$278)+'СЕТ СН'!$F$16</f>
        <v>0</v>
      </c>
      <c r="H302" s="36">
        <f>SUMIFS(СВЦЭМ!$I$40:$I$783,СВЦЭМ!$A$40:$A$783,$A302,СВЦЭМ!$B$40:$B$783,H$278)+'СЕТ СН'!$F$16</f>
        <v>0</v>
      </c>
      <c r="I302" s="36">
        <f>SUMIFS(СВЦЭМ!$I$40:$I$783,СВЦЭМ!$A$40:$A$783,$A302,СВЦЭМ!$B$40:$B$783,I$278)+'СЕТ СН'!$F$16</f>
        <v>0</v>
      </c>
      <c r="J302" s="36">
        <f>SUMIFS(СВЦЭМ!$I$40:$I$783,СВЦЭМ!$A$40:$A$783,$A302,СВЦЭМ!$B$40:$B$783,J$278)+'СЕТ СН'!$F$16</f>
        <v>0</v>
      </c>
      <c r="K302" s="36">
        <f>SUMIFS(СВЦЭМ!$I$40:$I$783,СВЦЭМ!$A$40:$A$783,$A302,СВЦЭМ!$B$40:$B$783,K$278)+'СЕТ СН'!$F$16</f>
        <v>0</v>
      </c>
      <c r="L302" s="36">
        <f>SUMIFS(СВЦЭМ!$I$40:$I$783,СВЦЭМ!$A$40:$A$783,$A302,СВЦЭМ!$B$40:$B$783,L$278)+'СЕТ СН'!$F$16</f>
        <v>0</v>
      </c>
      <c r="M302" s="36">
        <f>SUMIFS(СВЦЭМ!$I$40:$I$783,СВЦЭМ!$A$40:$A$783,$A302,СВЦЭМ!$B$40:$B$783,M$278)+'СЕТ СН'!$F$16</f>
        <v>0</v>
      </c>
      <c r="N302" s="36">
        <f>SUMIFS(СВЦЭМ!$I$40:$I$783,СВЦЭМ!$A$40:$A$783,$A302,СВЦЭМ!$B$40:$B$783,N$278)+'СЕТ СН'!$F$16</f>
        <v>0</v>
      </c>
      <c r="O302" s="36">
        <f>SUMIFS(СВЦЭМ!$I$40:$I$783,СВЦЭМ!$A$40:$A$783,$A302,СВЦЭМ!$B$40:$B$783,O$278)+'СЕТ СН'!$F$16</f>
        <v>0</v>
      </c>
      <c r="P302" s="36">
        <f>SUMIFS(СВЦЭМ!$I$40:$I$783,СВЦЭМ!$A$40:$A$783,$A302,СВЦЭМ!$B$40:$B$783,P$278)+'СЕТ СН'!$F$16</f>
        <v>0</v>
      </c>
      <c r="Q302" s="36">
        <f>SUMIFS(СВЦЭМ!$I$40:$I$783,СВЦЭМ!$A$40:$A$783,$A302,СВЦЭМ!$B$40:$B$783,Q$278)+'СЕТ СН'!$F$16</f>
        <v>0</v>
      </c>
      <c r="R302" s="36">
        <f>SUMIFS(СВЦЭМ!$I$40:$I$783,СВЦЭМ!$A$40:$A$783,$A302,СВЦЭМ!$B$40:$B$783,R$278)+'СЕТ СН'!$F$16</f>
        <v>0</v>
      </c>
      <c r="S302" s="36">
        <f>SUMIFS(СВЦЭМ!$I$40:$I$783,СВЦЭМ!$A$40:$A$783,$A302,СВЦЭМ!$B$40:$B$783,S$278)+'СЕТ СН'!$F$16</f>
        <v>0</v>
      </c>
      <c r="T302" s="36">
        <f>SUMIFS(СВЦЭМ!$I$40:$I$783,СВЦЭМ!$A$40:$A$783,$A302,СВЦЭМ!$B$40:$B$783,T$278)+'СЕТ СН'!$F$16</f>
        <v>0</v>
      </c>
      <c r="U302" s="36">
        <f>SUMIFS(СВЦЭМ!$I$40:$I$783,СВЦЭМ!$A$40:$A$783,$A302,СВЦЭМ!$B$40:$B$783,U$278)+'СЕТ СН'!$F$16</f>
        <v>0</v>
      </c>
      <c r="V302" s="36">
        <f>SUMIFS(СВЦЭМ!$I$40:$I$783,СВЦЭМ!$A$40:$A$783,$A302,СВЦЭМ!$B$40:$B$783,V$278)+'СЕТ СН'!$F$16</f>
        <v>0</v>
      </c>
      <c r="W302" s="36">
        <f>SUMIFS(СВЦЭМ!$I$40:$I$783,СВЦЭМ!$A$40:$A$783,$A302,СВЦЭМ!$B$40:$B$783,W$278)+'СЕТ СН'!$F$16</f>
        <v>0</v>
      </c>
      <c r="X302" s="36">
        <f>SUMIFS(СВЦЭМ!$I$40:$I$783,СВЦЭМ!$A$40:$A$783,$A302,СВЦЭМ!$B$40:$B$783,X$278)+'СЕТ СН'!$F$16</f>
        <v>0</v>
      </c>
      <c r="Y302" s="36">
        <f>SUMIFS(СВЦЭМ!$I$40:$I$783,СВЦЭМ!$A$40:$A$783,$A302,СВЦЭМ!$B$40:$B$783,Y$278)+'СЕТ СН'!$F$16</f>
        <v>0</v>
      </c>
    </row>
    <row r="303" spans="1:25" ht="15.75" hidden="1" x14ac:dyDescent="0.2">
      <c r="A303" s="35">
        <f t="shared" si="8"/>
        <v>44982</v>
      </c>
      <c r="B303" s="36">
        <f>SUMIFS(СВЦЭМ!$I$40:$I$783,СВЦЭМ!$A$40:$A$783,$A303,СВЦЭМ!$B$40:$B$783,B$278)+'СЕТ СН'!$F$16</f>
        <v>0</v>
      </c>
      <c r="C303" s="36">
        <f>SUMIFS(СВЦЭМ!$I$40:$I$783,СВЦЭМ!$A$40:$A$783,$A303,СВЦЭМ!$B$40:$B$783,C$278)+'СЕТ СН'!$F$16</f>
        <v>0</v>
      </c>
      <c r="D303" s="36">
        <f>SUMIFS(СВЦЭМ!$I$40:$I$783,СВЦЭМ!$A$40:$A$783,$A303,СВЦЭМ!$B$40:$B$783,D$278)+'СЕТ СН'!$F$16</f>
        <v>0</v>
      </c>
      <c r="E303" s="36">
        <f>SUMIFS(СВЦЭМ!$I$40:$I$783,СВЦЭМ!$A$40:$A$783,$A303,СВЦЭМ!$B$40:$B$783,E$278)+'СЕТ СН'!$F$16</f>
        <v>0</v>
      </c>
      <c r="F303" s="36">
        <f>SUMIFS(СВЦЭМ!$I$40:$I$783,СВЦЭМ!$A$40:$A$783,$A303,СВЦЭМ!$B$40:$B$783,F$278)+'СЕТ СН'!$F$16</f>
        <v>0</v>
      </c>
      <c r="G303" s="36">
        <f>SUMIFS(СВЦЭМ!$I$40:$I$783,СВЦЭМ!$A$40:$A$783,$A303,СВЦЭМ!$B$40:$B$783,G$278)+'СЕТ СН'!$F$16</f>
        <v>0</v>
      </c>
      <c r="H303" s="36">
        <f>SUMIFS(СВЦЭМ!$I$40:$I$783,СВЦЭМ!$A$40:$A$783,$A303,СВЦЭМ!$B$40:$B$783,H$278)+'СЕТ СН'!$F$16</f>
        <v>0</v>
      </c>
      <c r="I303" s="36">
        <f>SUMIFS(СВЦЭМ!$I$40:$I$783,СВЦЭМ!$A$40:$A$783,$A303,СВЦЭМ!$B$40:$B$783,I$278)+'СЕТ СН'!$F$16</f>
        <v>0</v>
      </c>
      <c r="J303" s="36">
        <f>SUMIFS(СВЦЭМ!$I$40:$I$783,СВЦЭМ!$A$40:$A$783,$A303,СВЦЭМ!$B$40:$B$783,J$278)+'СЕТ СН'!$F$16</f>
        <v>0</v>
      </c>
      <c r="K303" s="36">
        <f>SUMIFS(СВЦЭМ!$I$40:$I$783,СВЦЭМ!$A$40:$A$783,$A303,СВЦЭМ!$B$40:$B$783,K$278)+'СЕТ СН'!$F$16</f>
        <v>0</v>
      </c>
      <c r="L303" s="36">
        <f>SUMIFS(СВЦЭМ!$I$40:$I$783,СВЦЭМ!$A$40:$A$783,$A303,СВЦЭМ!$B$40:$B$783,L$278)+'СЕТ СН'!$F$16</f>
        <v>0</v>
      </c>
      <c r="M303" s="36">
        <f>SUMIFS(СВЦЭМ!$I$40:$I$783,СВЦЭМ!$A$40:$A$783,$A303,СВЦЭМ!$B$40:$B$783,M$278)+'СЕТ СН'!$F$16</f>
        <v>0</v>
      </c>
      <c r="N303" s="36">
        <f>SUMIFS(СВЦЭМ!$I$40:$I$783,СВЦЭМ!$A$40:$A$783,$A303,СВЦЭМ!$B$40:$B$783,N$278)+'СЕТ СН'!$F$16</f>
        <v>0</v>
      </c>
      <c r="O303" s="36">
        <f>SUMIFS(СВЦЭМ!$I$40:$I$783,СВЦЭМ!$A$40:$A$783,$A303,СВЦЭМ!$B$40:$B$783,O$278)+'СЕТ СН'!$F$16</f>
        <v>0</v>
      </c>
      <c r="P303" s="36">
        <f>SUMIFS(СВЦЭМ!$I$40:$I$783,СВЦЭМ!$A$40:$A$783,$A303,СВЦЭМ!$B$40:$B$783,P$278)+'СЕТ СН'!$F$16</f>
        <v>0</v>
      </c>
      <c r="Q303" s="36">
        <f>SUMIFS(СВЦЭМ!$I$40:$I$783,СВЦЭМ!$A$40:$A$783,$A303,СВЦЭМ!$B$40:$B$783,Q$278)+'СЕТ СН'!$F$16</f>
        <v>0</v>
      </c>
      <c r="R303" s="36">
        <f>SUMIFS(СВЦЭМ!$I$40:$I$783,СВЦЭМ!$A$40:$A$783,$A303,СВЦЭМ!$B$40:$B$783,R$278)+'СЕТ СН'!$F$16</f>
        <v>0</v>
      </c>
      <c r="S303" s="36">
        <f>SUMIFS(СВЦЭМ!$I$40:$I$783,СВЦЭМ!$A$40:$A$783,$A303,СВЦЭМ!$B$40:$B$783,S$278)+'СЕТ СН'!$F$16</f>
        <v>0</v>
      </c>
      <c r="T303" s="36">
        <f>SUMIFS(СВЦЭМ!$I$40:$I$783,СВЦЭМ!$A$40:$A$783,$A303,СВЦЭМ!$B$40:$B$783,T$278)+'СЕТ СН'!$F$16</f>
        <v>0</v>
      </c>
      <c r="U303" s="36">
        <f>SUMIFS(СВЦЭМ!$I$40:$I$783,СВЦЭМ!$A$40:$A$783,$A303,СВЦЭМ!$B$40:$B$783,U$278)+'СЕТ СН'!$F$16</f>
        <v>0</v>
      </c>
      <c r="V303" s="36">
        <f>SUMIFS(СВЦЭМ!$I$40:$I$783,СВЦЭМ!$A$40:$A$783,$A303,СВЦЭМ!$B$40:$B$783,V$278)+'СЕТ СН'!$F$16</f>
        <v>0</v>
      </c>
      <c r="W303" s="36">
        <f>SUMIFS(СВЦЭМ!$I$40:$I$783,СВЦЭМ!$A$40:$A$783,$A303,СВЦЭМ!$B$40:$B$783,W$278)+'СЕТ СН'!$F$16</f>
        <v>0</v>
      </c>
      <c r="X303" s="36">
        <f>SUMIFS(СВЦЭМ!$I$40:$I$783,СВЦЭМ!$A$40:$A$783,$A303,СВЦЭМ!$B$40:$B$783,X$278)+'СЕТ СН'!$F$16</f>
        <v>0</v>
      </c>
      <c r="Y303" s="36">
        <f>SUMIFS(СВЦЭМ!$I$40:$I$783,СВЦЭМ!$A$40:$A$783,$A303,СВЦЭМ!$B$40:$B$783,Y$278)+'СЕТ СН'!$F$16</f>
        <v>0</v>
      </c>
    </row>
    <row r="304" spans="1:25" ht="15.75" hidden="1" x14ac:dyDescent="0.2">
      <c r="A304" s="35">
        <f t="shared" si="8"/>
        <v>44983</v>
      </c>
      <c r="B304" s="36">
        <f>SUMIFS(СВЦЭМ!$I$40:$I$783,СВЦЭМ!$A$40:$A$783,$A304,СВЦЭМ!$B$40:$B$783,B$278)+'СЕТ СН'!$F$16</f>
        <v>0</v>
      </c>
      <c r="C304" s="36">
        <f>SUMIFS(СВЦЭМ!$I$40:$I$783,СВЦЭМ!$A$40:$A$783,$A304,СВЦЭМ!$B$40:$B$783,C$278)+'СЕТ СН'!$F$16</f>
        <v>0</v>
      </c>
      <c r="D304" s="36">
        <f>SUMIFS(СВЦЭМ!$I$40:$I$783,СВЦЭМ!$A$40:$A$783,$A304,СВЦЭМ!$B$40:$B$783,D$278)+'СЕТ СН'!$F$16</f>
        <v>0</v>
      </c>
      <c r="E304" s="36">
        <f>SUMIFS(СВЦЭМ!$I$40:$I$783,СВЦЭМ!$A$40:$A$783,$A304,СВЦЭМ!$B$40:$B$783,E$278)+'СЕТ СН'!$F$16</f>
        <v>0</v>
      </c>
      <c r="F304" s="36">
        <f>SUMIFS(СВЦЭМ!$I$40:$I$783,СВЦЭМ!$A$40:$A$783,$A304,СВЦЭМ!$B$40:$B$783,F$278)+'СЕТ СН'!$F$16</f>
        <v>0</v>
      </c>
      <c r="G304" s="36">
        <f>SUMIFS(СВЦЭМ!$I$40:$I$783,СВЦЭМ!$A$40:$A$783,$A304,СВЦЭМ!$B$40:$B$783,G$278)+'СЕТ СН'!$F$16</f>
        <v>0</v>
      </c>
      <c r="H304" s="36">
        <f>SUMIFS(СВЦЭМ!$I$40:$I$783,СВЦЭМ!$A$40:$A$783,$A304,СВЦЭМ!$B$40:$B$783,H$278)+'СЕТ СН'!$F$16</f>
        <v>0</v>
      </c>
      <c r="I304" s="36">
        <f>SUMIFS(СВЦЭМ!$I$40:$I$783,СВЦЭМ!$A$40:$A$783,$A304,СВЦЭМ!$B$40:$B$783,I$278)+'СЕТ СН'!$F$16</f>
        <v>0</v>
      </c>
      <c r="J304" s="36">
        <f>SUMIFS(СВЦЭМ!$I$40:$I$783,СВЦЭМ!$A$40:$A$783,$A304,СВЦЭМ!$B$40:$B$783,J$278)+'СЕТ СН'!$F$16</f>
        <v>0</v>
      </c>
      <c r="K304" s="36">
        <f>SUMIFS(СВЦЭМ!$I$40:$I$783,СВЦЭМ!$A$40:$A$783,$A304,СВЦЭМ!$B$40:$B$783,K$278)+'СЕТ СН'!$F$16</f>
        <v>0</v>
      </c>
      <c r="L304" s="36">
        <f>SUMIFS(СВЦЭМ!$I$40:$I$783,СВЦЭМ!$A$40:$A$783,$A304,СВЦЭМ!$B$40:$B$783,L$278)+'СЕТ СН'!$F$16</f>
        <v>0</v>
      </c>
      <c r="M304" s="36">
        <f>SUMIFS(СВЦЭМ!$I$40:$I$783,СВЦЭМ!$A$40:$A$783,$A304,СВЦЭМ!$B$40:$B$783,M$278)+'СЕТ СН'!$F$16</f>
        <v>0</v>
      </c>
      <c r="N304" s="36">
        <f>SUMIFS(СВЦЭМ!$I$40:$I$783,СВЦЭМ!$A$40:$A$783,$A304,СВЦЭМ!$B$40:$B$783,N$278)+'СЕТ СН'!$F$16</f>
        <v>0</v>
      </c>
      <c r="O304" s="36">
        <f>SUMIFS(СВЦЭМ!$I$40:$I$783,СВЦЭМ!$A$40:$A$783,$A304,СВЦЭМ!$B$40:$B$783,O$278)+'СЕТ СН'!$F$16</f>
        <v>0</v>
      </c>
      <c r="P304" s="36">
        <f>SUMIFS(СВЦЭМ!$I$40:$I$783,СВЦЭМ!$A$40:$A$783,$A304,СВЦЭМ!$B$40:$B$783,P$278)+'СЕТ СН'!$F$16</f>
        <v>0</v>
      </c>
      <c r="Q304" s="36">
        <f>SUMIFS(СВЦЭМ!$I$40:$I$783,СВЦЭМ!$A$40:$A$783,$A304,СВЦЭМ!$B$40:$B$783,Q$278)+'СЕТ СН'!$F$16</f>
        <v>0</v>
      </c>
      <c r="R304" s="36">
        <f>SUMIFS(СВЦЭМ!$I$40:$I$783,СВЦЭМ!$A$40:$A$783,$A304,СВЦЭМ!$B$40:$B$783,R$278)+'СЕТ СН'!$F$16</f>
        <v>0</v>
      </c>
      <c r="S304" s="36">
        <f>SUMIFS(СВЦЭМ!$I$40:$I$783,СВЦЭМ!$A$40:$A$783,$A304,СВЦЭМ!$B$40:$B$783,S$278)+'СЕТ СН'!$F$16</f>
        <v>0</v>
      </c>
      <c r="T304" s="36">
        <f>SUMIFS(СВЦЭМ!$I$40:$I$783,СВЦЭМ!$A$40:$A$783,$A304,СВЦЭМ!$B$40:$B$783,T$278)+'СЕТ СН'!$F$16</f>
        <v>0</v>
      </c>
      <c r="U304" s="36">
        <f>SUMIFS(СВЦЭМ!$I$40:$I$783,СВЦЭМ!$A$40:$A$783,$A304,СВЦЭМ!$B$40:$B$783,U$278)+'СЕТ СН'!$F$16</f>
        <v>0</v>
      </c>
      <c r="V304" s="36">
        <f>SUMIFS(СВЦЭМ!$I$40:$I$783,СВЦЭМ!$A$40:$A$783,$A304,СВЦЭМ!$B$40:$B$783,V$278)+'СЕТ СН'!$F$16</f>
        <v>0</v>
      </c>
      <c r="W304" s="36">
        <f>SUMIFS(СВЦЭМ!$I$40:$I$783,СВЦЭМ!$A$40:$A$783,$A304,СВЦЭМ!$B$40:$B$783,W$278)+'СЕТ СН'!$F$16</f>
        <v>0</v>
      </c>
      <c r="X304" s="36">
        <f>SUMIFS(СВЦЭМ!$I$40:$I$783,СВЦЭМ!$A$40:$A$783,$A304,СВЦЭМ!$B$40:$B$783,X$278)+'СЕТ СН'!$F$16</f>
        <v>0</v>
      </c>
      <c r="Y304" s="36">
        <f>SUMIFS(СВЦЭМ!$I$40:$I$783,СВЦЭМ!$A$40:$A$783,$A304,СВЦЭМ!$B$40:$B$783,Y$278)+'СЕТ СН'!$F$16</f>
        <v>0</v>
      </c>
    </row>
    <row r="305" spans="1:27" ht="15.75" hidden="1" x14ac:dyDescent="0.2">
      <c r="A305" s="35">
        <f t="shared" si="8"/>
        <v>44984</v>
      </c>
      <c r="B305" s="36">
        <f>SUMIFS(СВЦЭМ!$I$40:$I$783,СВЦЭМ!$A$40:$A$783,$A305,СВЦЭМ!$B$40:$B$783,B$278)+'СЕТ СН'!$F$16</f>
        <v>0</v>
      </c>
      <c r="C305" s="36">
        <f>SUMIFS(СВЦЭМ!$I$40:$I$783,СВЦЭМ!$A$40:$A$783,$A305,СВЦЭМ!$B$40:$B$783,C$278)+'СЕТ СН'!$F$16</f>
        <v>0</v>
      </c>
      <c r="D305" s="36">
        <f>SUMIFS(СВЦЭМ!$I$40:$I$783,СВЦЭМ!$A$40:$A$783,$A305,СВЦЭМ!$B$40:$B$783,D$278)+'СЕТ СН'!$F$16</f>
        <v>0</v>
      </c>
      <c r="E305" s="36">
        <f>SUMIFS(СВЦЭМ!$I$40:$I$783,СВЦЭМ!$A$40:$A$783,$A305,СВЦЭМ!$B$40:$B$783,E$278)+'СЕТ СН'!$F$16</f>
        <v>0</v>
      </c>
      <c r="F305" s="36">
        <f>SUMIFS(СВЦЭМ!$I$40:$I$783,СВЦЭМ!$A$40:$A$783,$A305,СВЦЭМ!$B$40:$B$783,F$278)+'СЕТ СН'!$F$16</f>
        <v>0</v>
      </c>
      <c r="G305" s="36">
        <f>SUMIFS(СВЦЭМ!$I$40:$I$783,СВЦЭМ!$A$40:$A$783,$A305,СВЦЭМ!$B$40:$B$783,G$278)+'СЕТ СН'!$F$16</f>
        <v>0</v>
      </c>
      <c r="H305" s="36">
        <f>SUMIFS(СВЦЭМ!$I$40:$I$783,СВЦЭМ!$A$40:$A$783,$A305,СВЦЭМ!$B$40:$B$783,H$278)+'СЕТ СН'!$F$16</f>
        <v>0</v>
      </c>
      <c r="I305" s="36">
        <f>SUMIFS(СВЦЭМ!$I$40:$I$783,СВЦЭМ!$A$40:$A$783,$A305,СВЦЭМ!$B$40:$B$783,I$278)+'СЕТ СН'!$F$16</f>
        <v>0</v>
      </c>
      <c r="J305" s="36">
        <f>SUMIFS(СВЦЭМ!$I$40:$I$783,СВЦЭМ!$A$40:$A$783,$A305,СВЦЭМ!$B$40:$B$783,J$278)+'СЕТ СН'!$F$16</f>
        <v>0</v>
      </c>
      <c r="K305" s="36">
        <f>SUMIFS(СВЦЭМ!$I$40:$I$783,СВЦЭМ!$A$40:$A$783,$A305,СВЦЭМ!$B$40:$B$783,K$278)+'СЕТ СН'!$F$16</f>
        <v>0</v>
      </c>
      <c r="L305" s="36">
        <f>SUMIFS(СВЦЭМ!$I$40:$I$783,СВЦЭМ!$A$40:$A$783,$A305,СВЦЭМ!$B$40:$B$783,L$278)+'СЕТ СН'!$F$16</f>
        <v>0</v>
      </c>
      <c r="M305" s="36">
        <f>SUMIFS(СВЦЭМ!$I$40:$I$783,СВЦЭМ!$A$40:$A$783,$A305,СВЦЭМ!$B$40:$B$783,M$278)+'СЕТ СН'!$F$16</f>
        <v>0</v>
      </c>
      <c r="N305" s="36">
        <f>SUMIFS(СВЦЭМ!$I$40:$I$783,СВЦЭМ!$A$40:$A$783,$A305,СВЦЭМ!$B$40:$B$783,N$278)+'СЕТ СН'!$F$16</f>
        <v>0</v>
      </c>
      <c r="O305" s="36">
        <f>SUMIFS(СВЦЭМ!$I$40:$I$783,СВЦЭМ!$A$40:$A$783,$A305,СВЦЭМ!$B$40:$B$783,O$278)+'СЕТ СН'!$F$16</f>
        <v>0</v>
      </c>
      <c r="P305" s="36">
        <f>SUMIFS(СВЦЭМ!$I$40:$I$783,СВЦЭМ!$A$40:$A$783,$A305,СВЦЭМ!$B$40:$B$783,P$278)+'СЕТ СН'!$F$16</f>
        <v>0</v>
      </c>
      <c r="Q305" s="36">
        <f>SUMIFS(СВЦЭМ!$I$40:$I$783,СВЦЭМ!$A$40:$A$783,$A305,СВЦЭМ!$B$40:$B$783,Q$278)+'СЕТ СН'!$F$16</f>
        <v>0</v>
      </c>
      <c r="R305" s="36">
        <f>SUMIFS(СВЦЭМ!$I$40:$I$783,СВЦЭМ!$A$40:$A$783,$A305,СВЦЭМ!$B$40:$B$783,R$278)+'СЕТ СН'!$F$16</f>
        <v>0</v>
      </c>
      <c r="S305" s="36">
        <f>SUMIFS(СВЦЭМ!$I$40:$I$783,СВЦЭМ!$A$40:$A$783,$A305,СВЦЭМ!$B$40:$B$783,S$278)+'СЕТ СН'!$F$16</f>
        <v>0</v>
      </c>
      <c r="T305" s="36">
        <f>SUMIFS(СВЦЭМ!$I$40:$I$783,СВЦЭМ!$A$40:$A$783,$A305,СВЦЭМ!$B$40:$B$783,T$278)+'СЕТ СН'!$F$16</f>
        <v>0</v>
      </c>
      <c r="U305" s="36">
        <f>SUMIFS(СВЦЭМ!$I$40:$I$783,СВЦЭМ!$A$40:$A$783,$A305,СВЦЭМ!$B$40:$B$783,U$278)+'СЕТ СН'!$F$16</f>
        <v>0</v>
      </c>
      <c r="V305" s="36">
        <f>SUMIFS(СВЦЭМ!$I$40:$I$783,СВЦЭМ!$A$40:$A$783,$A305,СВЦЭМ!$B$40:$B$783,V$278)+'СЕТ СН'!$F$16</f>
        <v>0</v>
      </c>
      <c r="W305" s="36">
        <f>SUMIFS(СВЦЭМ!$I$40:$I$783,СВЦЭМ!$A$40:$A$783,$A305,СВЦЭМ!$B$40:$B$783,W$278)+'СЕТ СН'!$F$16</f>
        <v>0</v>
      </c>
      <c r="X305" s="36">
        <f>SUMIFS(СВЦЭМ!$I$40:$I$783,СВЦЭМ!$A$40:$A$783,$A305,СВЦЭМ!$B$40:$B$783,X$278)+'СЕТ СН'!$F$16</f>
        <v>0</v>
      </c>
      <c r="Y305" s="36">
        <f>SUMIFS(СВЦЭМ!$I$40:$I$783,СВЦЭМ!$A$40:$A$783,$A305,СВЦЭМ!$B$40:$B$783,Y$278)+'СЕТ СН'!$F$16</f>
        <v>0</v>
      </c>
    </row>
    <row r="306" spans="1:27" ht="15.75" hidden="1" x14ac:dyDescent="0.2">
      <c r="A306" s="35">
        <f t="shared" si="8"/>
        <v>44985</v>
      </c>
      <c r="B306" s="36">
        <f>SUMIFS(СВЦЭМ!$I$40:$I$783,СВЦЭМ!$A$40:$A$783,$A306,СВЦЭМ!$B$40:$B$783,B$278)+'СЕТ СН'!$F$16</f>
        <v>0</v>
      </c>
      <c r="C306" s="36">
        <f>SUMIFS(СВЦЭМ!$I$40:$I$783,СВЦЭМ!$A$40:$A$783,$A306,СВЦЭМ!$B$40:$B$783,C$278)+'СЕТ СН'!$F$16</f>
        <v>0</v>
      </c>
      <c r="D306" s="36">
        <f>SUMIFS(СВЦЭМ!$I$40:$I$783,СВЦЭМ!$A$40:$A$783,$A306,СВЦЭМ!$B$40:$B$783,D$278)+'СЕТ СН'!$F$16</f>
        <v>0</v>
      </c>
      <c r="E306" s="36">
        <f>SUMIFS(СВЦЭМ!$I$40:$I$783,СВЦЭМ!$A$40:$A$783,$A306,СВЦЭМ!$B$40:$B$783,E$278)+'СЕТ СН'!$F$16</f>
        <v>0</v>
      </c>
      <c r="F306" s="36">
        <f>SUMIFS(СВЦЭМ!$I$40:$I$783,СВЦЭМ!$A$40:$A$783,$A306,СВЦЭМ!$B$40:$B$783,F$278)+'СЕТ СН'!$F$16</f>
        <v>0</v>
      </c>
      <c r="G306" s="36">
        <f>SUMIFS(СВЦЭМ!$I$40:$I$783,СВЦЭМ!$A$40:$A$783,$A306,СВЦЭМ!$B$40:$B$783,G$278)+'СЕТ СН'!$F$16</f>
        <v>0</v>
      </c>
      <c r="H306" s="36">
        <f>SUMIFS(СВЦЭМ!$I$40:$I$783,СВЦЭМ!$A$40:$A$783,$A306,СВЦЭМ!$B$40:$B$783,H$278)+'СЕТ СН'!$F$16</f>
        <v>0</v>
      </c>
      <c r="I306" s="36">
        <f>SUMIFS(СВЦЭМ!$I$40:$I$783,СВЦЭМ!$A$40:$A$783,$A306,СВЦЭМ!$B$40:$B$783,I$278)+'СЕТ СН'!$F$16</f>
        <v>0</v>
      </c>
      <c r="J306" s="36">
        <f>SUMIFS(СВЦЭМ!$I$40:$I$783,СВЦЭМ!$A$40:$A$783,$A306,СВЦЭМ!$B$40:$B$783,J$278)+'СЕТ СН'!$F$16</f>
        <v>0</v>
      </c>
      <c r="K306" s="36">
        <f>SUMIFS(СВЦЭМ!$I$40:$I$783,СВЦЭМ!$A$40:$A$783,$A306,СВЦЭМ!$B$40:$B$783,K$278)+'СЕТ СН'!$F$16</f>
        <v>0</v>
      </c>
      <c r="L306" s="36">
        <f>SUMIFS(СВЦЭМ!$I$40:$I$783,СВЦЭМ!$A$40:$A$783,$A306,СВЦЭМ!$B$40:$B$783,L$278)+'СЕТ СН'!$F$16</f>
        <v>0</v>
      </c>
      <c r="M306" s="36">
        <f>SUMIFS(СВЦЭМ!$I$40:$I$783,СВЦЭМ!$A$40:$A$783,$A306,СВЦЭМ!$B$40:$B$783,M$278)+'СЕТ СН'!$F$16</f>
        <v>0</v>
      </c>
      <c r="N306" s="36">
        <f>SUMIFS(СВЦЭМ!$I$40:$I$783,СВЦЭМ!$A$40:$A$783,$A306,СВЦЭМ!$B$40:$B$783,N$278)+'СЕТ СН'!$F$16</f>
        <v>0</v>
      </c>
      <c r="O306" s="36">
        <f>SUMIFS(СВЦЭМ!$I$40:$I$783,СВЦЭМ!$A$40:$A$783,$A306,СВЦЭМ!$B$40:$B$783,O$278)+'СЕТ СН'!$F$16</f>
        <v>0</v>
      </c>
      <c r="P306" s="36">
        <f>SUMIFS(СВЦЭМ!$I$40:$I$783,СВЦЭМ!$A$40:$A$783,$A306,СВЦЭМ!$B$40:$B$783,P$278)+'СЕТ СН'!$F$16</f>
        <v>0</v>
      </c>
      <c r="Q306" s="36">
        <f>SUMIFS(СВЦЭМ!$I$40:$I$783,СВЦЭМ!$A$40:$A$783,$A306,СВЦЭМ!$B$40:$B$783,Q$278)+'СЕТ СН'!$F$16</f>
        <v>0</v>
      </c>
      <c r="R306" s="36">
        <f>SUMIFS(СВЦЭМ!$I$40:$I$783,СВЦЭМ!$A$40:$A$783,$A306,СВЦЭМ!$B$40:$B$783,R$278)+'СЕТ СН'!$F$16</f>
        <v>0</v>
      </c>
      <c r="S306" s="36">
        <f>SUMIFS(СВЦЭМ!$I$40:$I$783,СВЦЭМ!$A$40:$A$783,$A306,СВЦЭМ!$B$40:$B$783,S$278)+'СЕТ СН'!$F$16</f>
        <v>0</v>
      </c>
      <c r="T306" s="36">
        <f>SUMIFS(СВЦЭМ!$I$40:$I$783,СВЦЭМ!$A$40:$A$783,$A306,СВЦЭМ!$B$40:$B$783,T$278)+'СЕТ СН'!$F$16</f>
        <v>0</v>
      </c>
      <c r="U306" s="36">
        <f>SUMIFS(СВЦЭМ!$I$40:$I$783,СВЦЭМ!$A$40:$A$783,$A306,СВЦЭМ!$B$40:$B$783,U$278)+'СЕТ СН'!$F$16</f>
        <v>0</v>
      </c>
      <c r="V306" s="36">
        <f>SUMIFS(СВЦЭМ!$I$40:$I$783,СВЦЭМ!$A$40:$A$783,$A306,СВЦЭМ!$B$40:$B$783,V$278)+'СЕТ СН'!$F$16</f>
        <v>0</v>
      </c>
      <c r="W306" s="36">
        <f>SUMIFS(СВЦЭМ!$I$40:$I$783,СВЦЭМ!$A$40:$A$783,$A306,СВЦЭМ!$B$40:$B$783,W$278)+'СЕТ СН'!$F$16</f>
        <v>0</v>
      </c>
      <c r="X306" s="36">
        <f>SUMIFS(СВЦЭМ!$I$40:$I$783,СВЦЭМ!$A$40:$A$783,$A306,СВЦЭМ!$B$40:$B$783,X$278)+'СЕТ СН'!$F$16</f>
        <v>0</v>
      </c>
      <c r="Y306" s="36">
        <f>SUMIFS(СВЦЭМ!$I$40:$I$783,СВЦЭМ!$A$40:$A$783,$A306,СВЦЭМ!$B$40:$B$783,Y$278)+'СЕТ СН'!$F$16</f>
        <v>0</v>
      </c>
    </row>
    <row r="307" spans="1:27" ht="15.75" hidden="1" x14ac:dyDescent="0.2">
      <c r="A307" s="35">
        <f t="shared" si="8"/>
        <v>44986</v>
      </c>
      <c r="B307" s="36">
        <f>SUMIFS(СВЦЭМ!$I$40:$I$783,СВЦЭМ!$A$40:$A$783,$A307,СВЦЭМ!$B$40:$B$783,B$278)+'СЕТ СН'!$F$16</f>
        <v>0</v>
      </c>
      <c r="C307" s="36">
        <f>SUMIFS(СВЦЭМ!$I$40:$I$783,СВЦЭМ!$A$40:$A$783,$A307,СВЦЭМ!$B$40:$B$783,C$278)+'СЕТ СН'!$F$16</f>
        <v>0</v>
      </c>
      <c r="D307" s="36">
        <f>SUMIFS(СВЦЭМ!$I$40:$I$783,СВЦЭМ!$A$40:$A$783,$A307,СВЦЭМ!$B$40:$B$783,D$278)+'СЕТ СН'!$F$16</f>
        <v>0</v>
      </c>
      <c r="E307" s="36">
        <f>SUMIFS(СВЦЭМ!$I$40:$I$783,СВЦЭМ!$A$40:$A$783,$A307,СВЦЭМ!$B$40:$B$783,E$278)+'СЕТ СН'!$F$16</f>
        <v>0</v>
      </c>
      <c r="F307" s="36">
        <f>SUMIFS(СВЦЭМ!$I$40:$I$783,СВЦЭМ!$A$40:$A$783,$A307,СВЦЭМ!$B$40:$B$783,F$278)+'СЕТ СН'!$F$16</f>
        <v>0</v>
      </c>
      <c r="G307" s="36">
        <f>SUMIFS(СВЦЭМ!$I$40:$I$783,СВЦЭМ!$A$40:$A$783,$A307,СВЦЭМ!$B$40:$B$783,G$278)+'СЕТ СН'!$F$16</f>
        <v>0</v>
      </c>
      <c r="H307" s="36">
        <f>SUMIFS(СВЦЭМ!$I$40:$I$783,СВЦЭМ!$A$40:$A$783,$A307,СВЦЭМ!$B$40:$B$783,H$278)+'СЕТ СН'!$F$16</f>
        <v>0</v>
      </c>
      <c r="I307" s="36">
        <f>SUMIFS(СВЦЭМ!$I$40:$I$783,СВЦЭМ!$A$40:$A$783,$A307,СВЦЭМ!$B$40:$B$783,I$278)+'СЕТ СН'!$F$16</f>
        <v>0</v>
      </c>
      <c r="J307" s="36">
        <f>SUMIFS(СВЦЭМ!$I$40:$I$783,СВЦЭМ!$A$40:$A$783,$A307,СВЦЭМ!$B$40:$B$783,J$278)+'СЕТ СН'!$F$16</f>
        <v>0</v>
      </c>
      <c r="K307" s="36">
        <f>SUMIFS(СВЦЭМ!$I$40:$I$783,СВЦЭМ!$A$40:$A$783,$A307,СВЦЭМ!$B$40:$B$783,K$278)+'СЕТ СН'!$F$16</f>
        <v>0</v>
      </c>
      <c r="L307" s="36">
        <f>SUMIFS(СВЦЭМ!$I$40:$I$783,СВЦЭМ!$A$40:$A$783,$A307,СВЦЭМ!$B$40:$B$783,L$278)+'СЕТ СН'!$F$16</f>
        <v>0</v>
      </c>
      <c r="M307" s="36">
        <f>SUMIFS(СВЦЭМ!$I$40:$I$783,СВЦЭМ!$A$40:$A$783,$A307,СВЦЭМ!$B$40:$B$783,M$278)+'СЕТ СН'!$F$16</f>
        <v>0</v>
      </c>
      <c r="N307" s="36">
        <f>SUMIFS(СВЦЭМ!$I$40:$I$783,СВЦЭМ!$A$40:$A$783,$A307,СВЦЭМ!$B$40:$B$783,N$278)+'СЕТ СН'!$F$16</f>
        <v>0</v>
      </c>
      <c r="O307" s="36">
        <f>SUMIFS(СВЦЭМ!$I$40:$I$783,СВЦЭМ!$A$40:$A$783,$A307,СВЦЭМ!$B$40:$B$783,O$278)+'СЕТ СН'!$F$16</f>
        <v>0</v>
      </c>
      <c r="P307" s="36">
        <f>SUMIFS(СВЦЭМ!$I$40:$I$783,СВЦЭМ!$A$40:$A$783,$A307,СВЦЭМ!$B$40:$B$783,P$278)+'СЕТ СН'!$F$16</f>
        <v>0</v>
      </c>
      <c r="Q307" s="36">
        <f>SUMIFS(СВЦЭМ!$I$40:$I$783,СВЦЭМ!$A$40:$A$783,$A307,СВЦЭМ!$B$40:$B$783,Q$278)+'СЕТ СН'!$F$16</f>
        <v>0</v>
      </c>
      <c r="R307" s="36">
        <f>SUMIFS(СВЦЭМ!$I$40:$I$783,СВЦЭМ!$A$40:$A$783,$A307,СВЦЭМ!$B$40:$B$783,R$278)+'СЕТ СН'!$F$16</f>
        <v>0</v>
      </c>
      <c r="S307" s="36">
        <f>SUMIFS(СВЦЭМ!$I$40:$I$783,СВЦЭМ!$A$40:$A$783,$A307,СВЦЭМ!$B$40:$B$783,S$278)+'СЕТ СН'!$F$16</f>
        <v>0</v>
      </c>
      <c r="T307" s="36">
        <f>SUMIFS(СВЦЭМ!$I$40:$I$783,СВЦЭМ!$A$40:$A$783,$A307,СВЦЭМ!$B$40:$B$783,T$278)+'СЕТ СН'!$F$16</f>
        <v>0</v>
      </c>
      <c r="U307" s="36">
        <f>SUMIFS(СВЦЭМ!$I$40:$I$783,СВЦЭМ!$A$40:$A$783,$A307,СВЦЭМ!$B$40:$B$783,U$278)+'СЕТ СН'!$F$16</f>
        <v>0</v>
      </c>
      <c r="V307" s="36">
        <f>SUMIFS(СВЦЭМ!$I$40:$I$783,СВЦЭМ!$A$40:$A$783,$A307,СВЦЭМ!$B$40:$B$783,V$278)+'СЕТ СН'!$F$16</f>
        <v>0</v>
      </c>
      <c r="W307" s="36">
        <f>SUMIFS(СВЦЭМ!$I$40:$I$783,СВЦЭМ!$A$40:$A$783,$A307,СВЦЭМ!$B$40:$B$783,W$278)+'СЕТ СН'!$F$16</f>
        <v>0</v>
      </c>
      <c r="X307" s="36">
        <f>SUMIFS(СВЦЭМ!$I$40:$I$783,СВЦЭМ!$A$40:$A$783,$A307,СВЦЭМ!$B$40:$B$783,X$278)+'СЕТ СН'!$F$16</f>
        <v>0</v>
      </c>
      <c r="Y307" s="36">
        <f>SUMIFS(СВЦЭМ!$I$40:$I$783,СВЦЭМ!$A$40:$A$783,$A307,СВЦЭМ!$B$40:$B$783,Y$278)+'СЕТ СН'!$F$16</f>
        <v>0</v>
      </c>
    </row>
    <row r="308" spans="1:27" ht="15.75" hidden="1" x14ac:dyDescent="0.2">
      <c r="A308" s="35">
        <f t="shared" si="8"/>
        <v>44987</v>
      </c>
      <c r="B308" s="36">
        <f>SUMIFS(СВЦЭМ!$I$40:$I$783,СВЦЭМ!$A$40:$A$783,$A308,СВЦЭМ!$B$40:$B$783,B$278)+'СЕТ СН'!$F$16</f>
        <v>0</v>
      </c>
      <c r="C308" s="36">
        <f>SUMIFS(СВЦЭМ!$I$40:$I$783,СВЦЭМ!$A$40:$A$783,$A308,СВЦЭМ!$B$40:$B$783,C$278)+'СЕТ СН'!$F$16</f>
        <v>0</v>
      </c>
      <c r="D308" s="36">
        <f>SUMIFS(СВЦЭМ!$I$40:$I$783,СВЦЭМ!$A$40:$A$783,$A308,СВЦЭМ!$B$40:$B$783,D$278)+'СЕТ СН'!$F$16</f>
        <v>0</v>
      </c>
      <c r="E308" s="36">
        <f>SUMIFS(СВЦЭМ!$I$40:$I$783,СВЦЭМ!$A$40:$A$783,$A308,СВЦЭМ!$B$40:$B$783,E$278)+'СЕТ СН'!$F$16</f>
        <v>0</v>
      </c>
      <c r="F308" s="36">
        <f>SUMIFS(СВЦЭМ!$I$40:$I$783,СВЦЭМ!$A$40:$A$783,$A308,СВЦЭМ!$B$40:$B$783,F$278)+'СЕТ СН'!$F$16</f>
        <v>0</v>
      </c>
      <c r="G308" s="36">
        <f>SUMIFS(СВЦЭМ!$I$40:$I$783,СВЦЭМ!$A$40:$A$783,$A308,СВЦЭМ!$B$40:$B$783,G$278)+'СЕТ СН'!$F$16</f>
        <v>0</v>
      </c>
      <c r="H308" s="36">
        <f>SUMIFS(СВЦЭМ!$I$40:$I$783,СВЦЭМ!$A$40:$A$783,$A308,СВЦЭМ!$B$40:$B$783,H$278)+'СЕТ СН'!$F$16</f>
        <v>0</v>
      </c>
      <c r="I308" s="36">
        <f>SUMIFS(СВЦЭМ!$I$40:$I$783,СВЦЭМ!$A$40:$A$783,$A308,СВЦЭМ!$B$40:$B$783,I$278)+'СЕТ СН'!$F$16</f>
        <v>0</v>
      </c>
      <c r="J308" s="36">
        <f>SUMIFS(СВЦЭМ!$I$40:$I$783,СВЦЭМ!$A$40:$A$783,$A308,СВЦЭМ!$B$40:$B$783,J$278)+'СЕТ СН'!$F$16</f>
        <v>0</v>
      </c>
      <c r="K308" s="36">
        <f>SUMIFS(СВЦЭМ!$I$40:$I$783,СВЦЭМ!$A$40:$A$783,$A308,СВЦЭМ!$B$40:$B$783,K$278)+'СЕТ СН'!$F$16</f>
        <v>0</v>
      </c>
      <c r="L308" s="36">
        <f>SUMIFS(СВЦЭМ!$I$40:$I$783,СВЦЭМ!$A$40:$A$783,$A308,СВЦЭМ!$B$40:$B$783,L$278)+'СЕТ СН'!$F$16</f>
        <v>0</v>
      </c>
      <c r="M308" s="36">
        <f>SUMIFS(СВЦЭМ!$I$40:$I$783,СВЦЭМ!$A$40:$A$783,$A308,СВЦЭМ!$B$40:$B$783,M$278)+'СЕТ СН'!$F$16</f>
        <v>0</v>
      </c>
      <c r="N308" s="36">
        <f>SUMIFS(СВЦЭМ!$I$40:$I$783,СВЦЭМ!$A$40:$A$783,$A308,СВЦЭМ!$B$40:$B$783,N$278)+'СЕТ СН'!$F$16</f>
        <v>0</v>
      </c>
      <c r="O308" s="36">
        <f>SUMIFS(СВЦЭМ!$I$40:$I$783,СВЦЭМ!$A$40:$A$783,$A308,СВЦЭМ!$B$40:$B$783,O$278)+'СЕТ СН'!$F$16</f>
        <v>0</v>
      </c>
      <c r="P308" s="36">
        <f>SUMIFS(СВЦЭМ!$I$40:$I$783,СВЦЭМ!$A$40:$A$783,$A308,СВЦЭМ!$B$40:$B$783,P$278)+'СЕТ СН'!$F$16</f>
        <v>0</v>
      </c>
      <c r="Q308" s="36">
        <f>SUMIFS(СВЦЭМ!$I$40:$I$783,СВЦЭМ!$A$40:$A$783,$A308,СВЦЭМ!$B$40:$B$783,Q$278)+'СЕТ СН'!$F$16</f>
        <v>0</v>
      </c>
      <c r="R308" s="36">
        <f>SUMIFS(СВЦЭМ!$I$40:$I$783,СВЦЭМ!$A$40:$A$783,$A308,СВЦЭМ!$B$40:$B$783,R$278)+'СЕТ СН'!$F$16</f>
        <v>0</v>
      </c>
      <c r="S308" s="36">
        <f>SUMIFS(СВЦЭМ!$I$40:$I$783,СВЦЭМ!$A$40:$A$783,$A308,СВЦЭМ!$B$40:$B$783,S$278)+'СЕТ СН'!$F$16</f>
        <v>0</v>
      </c>
      <c r="T308" s="36">
        <f>SUMIFS(СВЦЭМ!$I$40:$I$783,СВЦЭМ!$A$40:$A$783,$A308,СВЦЭМ!$B$40:$B$783,T$278)+'СЕТ СН'!$F$16</f>
        <v>0</v>
      </c>
      <c r="U308" s="36">
        <f>SUMIFS(СВЦЭМ!$I$40:$I$783,СВЦЭМ!$A$40:$A$783,$A308,СВЦЭМ!$B$40:$B$783,U$278)+'СЕТ СН'!$F$16</f>
        <v>0</v>
      </c>
      <c r="V308" s="36">
        <f>SUMIFS(СВЦЭМ!$I$40:$I$783,СВЦЭМ!$A$40:$A$783,$A308,СВЦЭМ!$B$40:$B$783,V$278)+'СЕТ СН'!$F$16</f>
        <v>0</v>
      </c>
      <c r="W308" s="36">
        <f>SUMIFS(СВЦЭМ!$I$40:$I$783,СВЦЭМ!$A$40:$A$783,$A308,СВЦЭМ!$B$40:$B$783,W$278)+'СЕТ СН'!$F$16</f>
        <v>0</v>
      </c>
      <c r="X308" s="36">
        <f>SUMIFS(СВЦЭМ!$I$40:$I$783,СВЦЭМ!$A$40:$A$783,$A308,СВЦЭМ!$B$40:$B$783,X$278)+'СЕТ СН'!$F$16</f>
        <v>0</v>
      </c>
      <c r="Y308" s="36">
        <f>SUMIFS(СВЦЭМ!$I$40:$I$783,СВЦЭМ!$A$40:$A$783,$A308,СВЦЭМ!$B$40:$B$783,Y$278)+'СЕТ СН'!$F$16</f>
        <v>0</v>
      </c>
    </row>
    <row r="309" spans="1:27" ht="15.75" hidden="1" x14ac:dyDescent="0.2">
      <c r="A309" s="35">
        <f t="shared" si="8"/>
        <v>44988</v>
      </c>
      <c r="B309" s="36">
        <f>SUMIFS(СВЦЭМ!$I$40:$I$783,СВЦЭМ!$A$40:$A$783,$A309,СВЦЭМ!$B$40:$B$783,B$278)+'СЕТ СН'!$F$16</f>
        <v>0</v>
      </c>
      <c r="C309" s="36">
        <f>SUMIFS(СВЦЭМ!$I$40:$I$783,СВЦЭМ!$A$40:$A$783,$A309,СВЦЭМ!$B$40:$B$783,C$278)+'СЕТ СН'!$F$16</f>
        <v>0</v>
      </c>
      <c r="D309" s="36">
        <f>SUMIFS(СВЦЭМ!$I$40:$I$783,СВЦЭМ!$A$40:$A$783,$A309,СВЦЭМ!$B$40:$B$783,D$278)+'СЕТ СН'!$F$16</f>
        <v>0</v>
      </c>
      <c r="E309" s="36">
        <f>SUMIFS(СВЦЭМ!$I$40:$I$783,СВЦЭМ!$A$40:$A$783,$A309,СВЦЭМ!$B$40:$B$783,E$278)+'СЕТ СН'!$F$16</f>
        <v>0</v>
      </c>
      <c r="F309" s="36">
        <f>SUMIFS(СВЦЭМ!$I$40:$I$783,СВЦЭМ!$A$40:$A$783,$A309,СВЦЭМ!$B$40:$B$783,F$278)+'СЕТ СН'!$F$16</f>
        <v>0</v>
      </c>
      <c r="G309" s="36">
        <f>SUMIFS(СВЦЭМ!$I$40:$I$783,СВЦЭМ!$A$40:$A$783,$A309,СВЦЭМ!$B$40:$B$783,G$278)+'СЕТ СН'!$F$16</f>
        <v>0</v>
      </c>
      <c r="H309" s="36">
        <f>SUMIFS(СВЦЭМ!$I$40:$I$783,СВЦЭМ!$A$40:$A$783,$A309,СВЦЭМ!$B$40:$B$783,H$278)+'СЕТ СН'!$F$16</f>
        <v>0</v>
      </c>
      <c r="I309" s="36">
        <f>SUMIFS(СВЦЭМ!$I$40:$I$783,СВЦЭМ!$A$40:$A$783,$A309,СВЦЭМ!$B$40:$B$783,I$278)+'СЕТ СН'!$F$16</f>
        <v>0</v>
      </c>
      <c r="J309" s="36">
        <f>SUMIFS(СВЦЭМ!$I$40:$I$783,СВЦЭМ!$A$40:$A$783,$A309,СВЦЭМ!$B$40:$B$783,J$278)+'СЕТ СН'!$F$16</f>
        <v>0</v>
      </c>
      <c r="K309" s="36">
        <f>SUMIFS(СВЦЭМ!$I$40:$I$783,СВЦЭМ!$A$40:$A$783,$A309,СВЦЭМ!$B$40:$B$783,K$278)+'СЕТ СН'!$F$16</f>
        <v>0</v>
      </c>
      <c r="L309" s="36">
        <f>SUMIFS(СВЦЭМ!$I$40:$I$783,СВЦЭМ!$A$40:$A$783,$A309,СВЦЭМ!$B$40:$B$783,L$278)+'СЕТ СН'!$F$16</f>
        <v>0</v>
      </c>
      <c r="M309" s="36">
        <f>SUMIFS(СВЦЭМ!$I$40:$I$783,СВЦЭМ!$A$40:$A$783,$A309,СВЦЭМ!$B$40:$B$783,M$278)+'СЕТ СН'!$F$16</f>
        <v>0</v>
      </c>
      <c r="N309" s="36">
        <f>SUMIFS(СВЦЭМ!$I$40:$I$783,СВЦЭМ!$A$40:$A$783,$A309,СВЦЭМ!$B$40:$B$783,N$278)+'СЕТ СН'!$F$16</f>
        <v>0</v>
      </c>
      <c r="O309" s="36">
        <f>SUMIFS(СВЦЭМ!$I$40:$I$783,СВЦЭМ!$A$40:$A$783,$A309,СВЦЭМ!$B$40:$B$783,O$278)+'СЕТ СН'!$F$16</f>
        <v>0</v>
      </c>
      <c r="P309" s="36">
        <f>SUMIFS(СВЦЭМ!$I$40:$I$783,СВЦЭМ!$A$40:$A$783,$A309,СВЦЭМ!$B$40:$B$783,P$278)+'СЕТ СН'!$F$16</f>
        <v>0</v>
      </c>
      <c r="Q309" s="36">
        <f>SUMIFS(СВЦЭМ!$I$40:$I$783,СВЦЭМ!$A$40:$A$783,$A309,СВЦЭМ!$B$40:$B$783,Q$278)+'СЕТ СН'!$F$16</f>
        <v>0</v>
      </c>
      <c r="R309" s="36">
        <f>SUMIFS(СВЦЭМ!$I$40:$I$783,СВЦЭМ!$A$40:$A$783,$A309,СВЦЭМ!$B$40:$B$783,R$278)+'СЕТ СН'!$F$16</f>
        <v>0</v>
      </c>
      <c r="S309" s="36">
        <f>SUMIFS(СВЦЭМ!$I$40:$I$783,СВЦЭМ!$A$40:$A$783,$A309,СВЦЭМ!$B$40:$B$783,S$278)+'СЕТ СН'!$F$16</f>
        <v>0</v>
      </c>
      <c r="T309" s="36">
        <f>SUMIFS(СВЦЭМ!$I$40:$I$783,СВЦЭМ!$A$40:$A$783,$A309,СВЦЭМ!$B$40:$B$783,T$278)+'СЕТ СН'!$F$16</f>
        <v>0</v>
      </c>
      <c r="U309" s="36">
        <f>SUMIFS(СВЦЭМ!$I$40:$I$783,СВЦЭМ!$A$40:$A$783,$A309,СВЦЭМ!$B$40:$B$783,U$278)+'СЕТ СН'!$F$16</f>
        <v>0</v>
      </c>
      <c r="V309" s="36">
        <f>SUMIFS(СВЦЭМ!$I$40:$I$783,СВЦЭМ!$A$40:$A$783,$A309,СВЦЭМ!$B$40:$B$783,V$278)+'СЕТ СН'!$F$16</f>
        <v>0</v>
      </c>
      <c r="W309" s="36">
        <f>SUMIFS(СВЦЭМ!$I$40:$I$783,СВЦЭМ!$A$40:$A$783,$A309,СВЦЭМ!$B$40:$B$783,W$278)+'СЕТ СН'!$F$16</f>
        <v>0</v>
      </c>
      <c r="X309" s="36">
        <f>SUMIFS(СВЦЭМ!$I$40:$I$783,СВЦЭМ!$A$40:$A$783,$A309,СВЦЭМ!$B$40:$B$783,X$278)+'СЕТ СН'!$F$16</f>
        <v>0</v>
      </c>
      <c r="Y309" s="36">
        <f>SUMIFS(СВЦЭМ!$I$40:$I$783,СВЦЭМ!$A$40:$A$783,$A309,СВЦЭМ!$B$40:$B$783,Y$278)+'СЕТ СН'!$F$16</f>
        <v>0</v>
      </c>
    </row>
    <row r="310" spans="1:27" ht="15.75" hidden="1" x14ac:dyDescent="0.2">
      <c r="A310" s="39"/>
      <c r="B310" s="39"/>
      <c r="C310" s="39"/>
      <c r="D310" s="39"/>
      <c r="E310" s="39"/>
      <c r="F310" s="39"/>
      <c r="G310" s="39"/>
      <c r="H310" s="39"/>
      <c r="I310" s="39"/>
      <c r="J310" s="39"/>
      <c r="K310" s="39"/>
      <c r="L310" s="39"/>
      <c r="M310" s="39"/>
      <c r="N310" s="39"/>
      <c r="O310" s="39"/>
      <c r="P310" s="39"/>
      <c r="Q310" s="39"/>
      <c r="R310" s="39"/>
      <c r="S310" s="39"/>
      <c r="T310" s="39"/>
      <c r="U310" s="39"/>
      <c r="V310" s="39"/>
      <c r="W310" s="39"/>
      <c r="X310" s="39"/>
      <c r="Y310" s="39"/>
      <c r="Z310" s="39"/>
    </row>
    <row r="311" spans="1:27" ht="12.75" hidden="1" customHeight="1" x14ac:dyDescent="0.2">
      <c r="A311" s="137" t="s">
        <v>7</v>
      </c>
      <c r="B311" s="131" t="s">
        <v>119</v>
      </c>
      <c r="C311" s="132"/>
      <c r="D311" s="132"/>
      <c r="E311" s="132"/>
      <c r="F311" s="132"/>
      <c r="G311" s="132"/>
      <c r="H311" s="132"/>
      <c r="I311" s="132"/>
      <c r="J311" s="132"/>
      <c r="K311" s="132"/>
      <c r="L311" s="132"/>
      <c r="M311" s="132"/>
      <c r="N311" s="132"/>
      <c r="O311" s="132"/>
      <c r="P311" s="132"/>
      <c r="Q311" s="132"/>
      <c r="R311" s="132"/>
      <c r="S311" s="132"/>
      <c r="T311" s="132"/>
      <c r="U311" s="132"/>
      <c r="V311" s="132"/>
      <c r="W311" s="132"/>
      <c r="X311" s="132"/>
      <c r="Y311" s="133"/>
    </row>
    <row r="312" spans="1:27" ht="12.75" hidden="1" customHeight="1" x14ac:dyDescent="0.2">
      <c r="A312" s="138"/>
      <c r="B312" s="134"/>
      <c r="C312" s="135"/>
      <c r="D312" s="135"/>
      <c r="E312" s="135"/>
      <c r="F312" s="135"/>
      <c r="G312" s="135"/>
      <c r="H312" s="135"/>
      <c r="I312" s="135"/>
      <c r="J312" s="135"/>
      <c r="K312" s="135"/>
      <c r="L312" s="135"/>
      <c r="M312" s="135"/>
      <c r="N312" s="135"/>
      <c r="O312" s="135"/>
      <c r="P312" s="135"/>
      <c r="Q312" s="135"/>
      <c r="R312" s="135"/>
      <c r="S312" s="135"/>
      <c r="T312" s="135"/>
      <c r="U312" s="135"/>
      <c r="V312" s="135"/>
      <c r="W312" s="135"/>
      <c r="X312" s="135"/>
      <c r="Y312" s="136"/>
    </row>
    <row r="313" spans="1:27" s="46" customFormat="1" ht="12.75" hidden="1" customHeight="1" x14ac:dyDescent="0.2">
      <c r="A313" s="139"/>
      <c r="B313" s="34">
        <v>1</v>
      </c>
      <c r="C313" s="34">
        <v>2</v>
      </c>
      <c r="D313" s="34">
        <v>3</v>
      </c>
      <c r="E313" s="34">
        <v>4</v>
      </c>
      <c r="F313" s="34">
        <v>5</v>
      </c>
      <c r="G313" s="34">
        <v>6</v>
      </c>
      <c r="H313" s="34">
        <v>7</v>
      </c>
      <c r="I313" s="34">
        <v>8</v>
      </c>
      <c r="J313" s="34">
        <v>9</v>
      </c>
      <c r="K313" s="34">
        <v>10</v>
      </c>
      <c r="L313" s="34">
        <v>11</v>
      </c>
      <c r="M313" s="34">
        <v>12</v>
      </c>
      <c r="N313" s="34">
        <v>13</v>
      </c>
      <c r="O313" s="34">
        <v>14</v>
      </c>
      <c r="P313" s="34">
        <v>15</v>
      </c>
      <c r="Q313" s="34">
        <v>16</v>
      </c>
      <c r="R313" s="34">
        <v>17</v>
      </c>
      <c r="S313" s="34">
        <v>18</v>
      </c>
      <c r="T313" s="34">
        <v>19</v>
      </c>
      <c r="U313" s="34">
        <v>20</v>
      </c>
      <c r="V313" s="34">
        <v>21</v>
      </c>
      <c r="W313" s="34">
        <v>22</v>
      </c>
      <c r="X313" s="34">
        <v>23</v>
      </c>
      <c r="Y313" s="34">
        <v>24</v>
      </c>
    </row>
    <row r="314" spans="1:27" ht="15.75" hidden="1" customHeight="1" x14ac:dyDescent="0.2">
      <c r="A314" s="35" t="str">
        <f>A279</f>
        <v>01.02.2023</v>
      </c>
      <c r="B314" s="36">
        <f>SUMIFS(СВЦЭМ!$J$40:$J$783,СВЦЭМ!$A$40:$A$783,$A314,СВЦЭМ!$B$40:$B$783,B$313)+'СЕТ СН'!$F$16</f>
        <v>0</v>
      </c>
      <c r="C314" s="36">
        <f>SUMIFS(СВЦЭМ!$J$40:$J$783,СВЦЭМ!$A$40:$A$783,$A314,СВЦЭМ!$B$40:$B$783,C$313)+'СЕТ СН'!$F$16</f>
        <v>0</v>
      </c>
      <c r="D314" s="36">
        <f>SUMIFS(СВЦЭМ!$J$40:$J$783,СВЦЭМ!$A$40:$A$783,$A314,СВЦЭМ!$B$40:$B$783,D$313)+'СЕТ СН'!$F$16</f>
        <v>0</v>
      </c>
      <c r="E314" s="36">
        <f>SUMIFS(СВЦЭМ!$J$40:$J$783,СВЦЭМ!$A$40:$A$783,$A314,СВЦЭМ!$B$40:$B$783,E$313)+'СЕТ СН'!$F$16</f>
        <v>0</v>
      </c>
      <c r="F314" s="36">
        <f>SUMIFS(СВЦЭМ!$J$40:$J$783,СВЦЭМ!$A$40:$A$783,$A314,СВЦЭМ!$B$40:$B$783,F$313)+'СЕТ СН'!$F$16</f>
        <v>0</v>
      </c>
      <c r="G314" s="36">
        <f>SUMIFS(СВЦЭМ!$J$40:$J$783,СВЦЭМ!$A$40:$A$783,$A314,СВЦЭМ!$B$40:$B$783,G$313)+'СЕТ СН'!$F$16</f>
        <v>0</v>
      </c>
      <c r="H314" s="36">
        <f>SUMIFS(СВЦЭМ!$J$40:$J$783,СВЦЭМ!$A$40:$A$783,$A314,СВЦЭМ!$B$40:$B$783,H$313)+'СЕТ СН'!$F$16</f>
        <v>0</v>
      </c>
      <c r="I314" s="36">
        <f>SUMIFS(СВЦЭМ!$J$40:$J$783,СВЦЭМ!$A$40:$A$783,$A314,СВЦЭМ!$B$40:$B$783,I$313)+'СЕТ СН'!$F$16</f>
        <v>0</v>
      </c>
      <c r="J314" s="36">
        <f>SUMIFS(СВЦЭМ!$J$40:$J$783,СВЦЭМ!$A$40:$A$783,$A314,СВЦЭМ!$B$40:$B$783,J$313)+'СЕТ СН'!$F$16</f>
        <v>0</v>
      </c>
      <c r="K314" s="36">
        <f>SUMIFS(СВЦЭМ!$J$40:$J$783,СВЦЭМ!$A$40:$A$783,$A314,СВЦЭМ!$B$40:$B$783,K$313)+'СЕТ СН'!$F$16</f>
        <v>0</v>
      </c>
      <c r="L314" s="36">
        <f>SUMIFS(СВЦЭМ!$J$40:$J$783,СВЦЭМ!$A$40:$A$783,$A314,СВЦЭМ!$B$40:$B$783,L$313)+'СЕТ СН'!$F$16</f>
        <v>0</v>
      </c>
      <c r="M314" s="36">
        <f>SUMIFS(СВЦЭМ!$J$40:$J$783,СВЦЭМ!$A$40:$A$783,$A314,СВЦЭМ!$B$40:$B$783,M$313)+'СЕТ СН'!$F$16</f>
        <v>0</v>
      </c>
      <c r="N314" s="36">
        <f>SUMIFS(СВЦЭМ!$J$40:$J$783,СВЦЭМ!$A$40:$A$783,$A314,СВЦЭМ!$B$40:$B$783,N$313)+'СЕТ СН'!$F$16</f>
        <v>0</v>
      </c>
      <c r="O314" s="36">
        <f>SUMIFS(СВЦЭМ!$J$40:$J$783,СВЦЭМ!$A$40:$A$783,$A314,СВЦЭМ!$B$40:$B$783,O$313)+'СЕТ СН'!$F$16</f>
        <v>0</v>
      </c>
      <c r="P314" s="36">
        <f>SUMIFS(СВЦЭМ!$J$40:$J$783,СВЦЭМ!$A$40:$A$783,$A314,СВЦЭМ!$B$40:$B$783,P$313)+'СЕТ СН'!$F$16</f>
        <v>0</v>
      </c>
      <c r="Q314" s="36">
        <f>SUMIFS(СВЦЭМ!$J$40:$J$783,СВЦЭМ!$A$40:$A$783,$A314,СВЦЭМ!$B$40:$B$783,Q$313)+'СЕТ СН'!$F$16</f>
        <v>0</v>
      </c>
      <c r="R314" s="36">
        <f>SUMIFS(СВЦЭМ!$J$40:$J$783,СВЦЭМ!$A$40:$A$783,$A314,СВЦЭМ!$B$40:$B$783,R$313)+'СЕТ СН'!$F$16</f>
        <v>0</v>
      </c>
      <c r="S314" s="36">
        <f>SUMIFS(СВЦЭМ!$J$40:$J$783,СВЦЭМ!$A$40:$A$783,$A314,СВЦЭМ!$B$40:$B$783,S$313)+'СЕТ СН'!$F$16</f>
        <v>0</v>
      </c>
      <c r="T314" s="36">
        <f>SUMIFS(СВЦЭМ!$J$40:$J$783,СВЦЭМ!$A$40:$A$783,$A314,СВЦЭМ!$B$40:$B$783,T$313)+'СЕТ СН'!$F$16</f>
        <v>0</v>
      </c>
      <c r="U314" s="36">
        <f>SUMIFS(СВЦЭМ!$J$40:$J$783,СВЦЭМ!$A$40:$A$783,$A314,СВЦЭМ!$B$40:$B$783,U$313)+'СЕТ СН'!$F$16</f>
        <v>0</v>
      </c>
      <c r="V314" s="36">
        <f>SUMIFS(СВЦЭМ!$J$40:$J$783,СВЦЭМ!$A$40:$A$783,$A314,СВЦЭМ!$B$40:$B$783,V$313)+'СЕТ СН'!$F$16</f>
        <v>0</v>
      </c>
      <c r="W314" s="36">
        <f>SUMIFS(СВЦЭМ!$J$40:$J$783,СВЦЭМ!$A$40:$A$783,$A314,СВЦЭМ!$B$40:$B$783,W$313)+'СЕТ СН'!$F$16</f>
        <v>0</v>
      </c>
      <c r="X314" s="36">
        <f>SUMIFS(СВЦЭМ!$J$40:$J$783,СВЦЭМ!$A$40:$A$783,$A314,СВЦЭМ!$B$40:$B$783,X$313)+'СЕТ СН'!$F$16</f>
        <v>0</v>
      </c>
      <c r="Y314" s="36">
        <f>SUMIFS(СВЦЭМ!$J$40:$J$783,СВЦЭМ!$A$40:$A$783,$A314,СВЦЭМ!$B$40:$B$783,Y$313)+'СЕТ СН'!$F$16</f>
        <v>0</v>
      </c>
      <c r="AA314" s="45"/>
    </row>
    <row r="315" spans="1:27" ht="15.75" hidden="1" x14ac:dyDescent="0.2">
      <c r="A315" s="35">
        <f>A314+1</f>
        <v>44959</v>
      </c>
      <c r="B315" s="36">
        <f>SUMIFS(СВЦЭМ!$J$40:$J$783,СВЦЭМ!$A$40:$A$783,$A315,СВЦЭМ!$B$40:$B$783,B$313)+'СЕТ СН'!$F$16</f>
        <v>0</v>
      </c>
      <c r="C315" s="36">
        <f>SUMIFS(СВЦЭМ!$J$40:$J$783,СВЦЭМ!$A$40:$A$783,$A315,СВЦЭМ!$B$40:$B$783,C$313)+'СЕТ СН'!$F$16</f>
        <v>0</v>
      </c>
      <c r="D315" s="36">
        <f>SUMIFS(СВЦЭМ!$J$40:$J$783,СВЦЭМ!$A$40:$A$783,$A315,СВЦЭМ!$B$40:$B$783,D$313)+'СЕТ СН'!$F$16</f>
        <v>0</v>
      </c>
      <c r="E315" s="36">
        <f>SUMIFS(СВЦЭМ!$J$40:$J$783,СВЦЭМ!$A$40:$A$783,$A315,СВЦЭМ!$B$40:$B$783,E$313)+'СЕТ СН'!$F$16</f>
        <v>0</v>
      </c>
      <c r="F315" s="36">
        <f>SUMIFS(СВЦЭМ!$J$40:$J$783,СВЦЭМ!$A$40:$A$783,$A315,СВЦЭМ!$B$40:$B$783,F$313)+'СЕТ СН'!$F$16</f>
        <v>0</v>
      </c>
      <c r="G315" s="36">
        <f>SUMIFS(СВЦЭМ!$J$40:$J$783,СВЦЭМ!$A$40:$A$783,$A315,СВЦЭМ!$B$40:$B$783,G$313)+'СЕТ СН'!$F$16</f>
        <v>0</v>
      </c>
      <c r="H315" s="36">
        <f>SUMIFS(СВЦЭМ!$J$40:$J$783,СВЦЭМ!$A$40:$A$783,$A315,СВЦЭМ!$B$40:$B$783,H$313)+'СЕТ СН'!$F$16</f>
        <v>0</v>
      </c>
      <c r="I315" s="36">
        <f>SUMIFS(СВЦЭМ!$J$40:$J$783,СВЦЭМ!$A$40:$A$783,$A315,СВЦЭМ!$B$40:$B$783,I$313)+'СЕТ СН'!$F$16</f>
        <v>0</v>
      </c>
      <c r="J315" s="36">
        <f>SUMIFS(СВЦЭМ!$J$40:$J$783,СВЦЭМ!$A$40:$A$783,$A315,СВЦЭМ!$B$40:$B$783,J$313)+'СЕТ СН'!$F$16</f>
        <v>0</v>
      </c>
      <c r="K315" s="36">
        <f>SUMIFS(СВЦЭМ!$J$40:$J$783,СВЦЭМ!$A$40:$A$783,$A315,СВЦЭМ!$B$40:$B$783,K$313)+'СЕТ СН'!$F$16</f>
        <v>0</v>
      </c>
      <c r="L315" s="36">
        <f>SUMIFS(СВЦЭМ!$J$40:$J$783,СВЦЭМ!$A$40:$A$783,$A315,СВЦЭМ!$B$40:$B$783,L$313)+'СЕТ СН'!$F$16</f>
        <v>0</v>
      </c>
      <c r="M315" s="36">
        <f>SUMIFS(СВЦЭМ!$J$40:$J$783,СВЦЭМ!$A$40:$A$783,$A315,СВЦЭМ!$B$40:$B$783,M$313)+'СЕТ СН'!$F$16</f>
        <v>0</v>
      </c>
      <c r="N315" s="36">
        <f>SUMIFS(СВЦЭМ!$J$40:$J$783,СВЦЭМ!$A$40:$A$783,$A315,СВЦЭМ!$B$40:$B$783,N$313)+'СЕТ СН'!$F$16</f>
        <v>0</v>
      </c>
      <c r="O315" s="36">
        <f>SUMIFS(СВЦЭМ!$J$40:$J$783,СВЦЭМ!$A$40:$A$783,$A315,СВЦЭМ!$B$40:$B$783,O$313)+'СЕТ СН'!$F$16</f>
        <v>0</v>
      </c>
      <c r="P315" s="36">
        <f>SUMIFS(СВЦЭМ!$J$40:$J$783,СВЦЭМ!$A$40:$A$783,$A315,СВЦЭМ!$B$40:$B$783,P$313)+'СЕТ СН'!$F$16</f>
        <v>0</v>
      </c>
      <c r="Q315" s="36">
        <f>SUMIFS(СВЦЭМ!$J$40:$J$783,СВЦЭМ!$A$40:$A$783,$A315,СВЦЭМ!$B$40:$B$783,Q$313)+'СЕТ СН'!$F$16</f>
        <v>0</v>
      </c>
      <c r="R315" s="36">
        <f>SUMIFS(СВЦЭМ!$J$40:$J$783,СВЦЭМ!$A$40:$A$783,$A315,СВЦЭМ!$B$40:$B$783,R$313)+'СЕТ СН'!$F$16</f>
        <v>0</v>
      </c>
      <c r="S315" s="36">
        <f>SUMIFS(СВЦЭМ!$J$40:$J$783,СВЦЭМ!$A$40:$A$783,$A315,СВЦЭМ!$B$40:$B$783,S$313)+'СЕТ СН'!$F$16</f>
        <v>0</v>
      </c>
      <c r="T315" s="36">
        <f>SUMIFS(СВЦЭМ!$J$40:$J$783,СВЦЭМ!$A$40:$A$783,$A315,СВЦЭМ!$B$40:$B$783,T$313)+'СЕТ СН'!$F$16</f>
        <v>0</v>
      </c>
      <c r="U315" s="36">
        <f>SUMIFS(СВЦЭМ!$J$40:$J$783,СВЦЭМ!$A$40:$A$783,$A315,СВЦЭМ!$B$40:$B$783,U$313)+'СЕТ СН'!$F$16</f>
        <v>0</v>
      </c>
      <c r="V315" s="36">
        <f>SUMIFS(СВЦЭМ!$J$40:$J$783,СВЦЭМ!$A$40:$A$783,$A315,СВЦЭМ!$B$40:$B$783,V$313)+'СЕТ СН'!$F$16</f>
        <v>0</v>
      </c>
      <c r="W315" s="36">
        <f>SUMIFS(СВЦЭМ!$J$40:$J$783,СВЦЭМ!$A$40:$A$783,$A315,СВЦЭМ!$B$40:$B$783,W$313)+'СЕТ СН'!$F$16</f>
        <v>0</v>
      </c>
      <c r="X315" s="36">
        <f>SUMIFS(СВЦЭМ!$J$40:$J$783,СВЦЭМ!$A$40:$A$783,$A315,СВЦЭМ!$B$40:$B$783,X$313)+'СЕТ СН'!$F$16</f>
        <v>0</v>
      </c>
      <c r="Y315" s="36">
        <f>SUMIFS(СВЦЭМ!$J$40:$J$783,СВЦЭМ!$A$40:$A$783,$A315,СВЦЭМ!$B$40:$B$783,Y$313)+'СЕТ СН'!$F$16</f>
        <v>0</v>
      </c>
    </row>
    <row r="316" spans="1:27" ht="15.75" hidden="1" x14ac:dyDescent="0.2">
      <c r="A316" s="35">
        <f t="shared" ref="A316:A344" si="9">A315+1</f>
        <v>44960</v>
      </c>
      <c r="B316" s="36">
        <f>SUMIFS(СВЦЭМ!$J$40:$J$783,СВЦЭМ!$A$40:$A$783,$A316,СВЦЭМ!$B$40:$B$783,B$313)+'СЕТ СН'!$F$16</f>
        <v>0</v>
      </c>
      <c r="C316" s="36">
        <f>SUMIFS(СВЦЭМ!$J$40:$J$783,СВЦЭМ!$A$40:$A$783,$A316,СВЦЭМ!$B$40:$B$783,C$313)+'СЕТ СН'!$F$16</f>
        <v>0</v>
      </c>
      <c r="D316" s="36">
        <f>SUMIFS(СВЦЭМ!$J$40:$J$783,СВЦЭМ!$A$40:$A$783,$A316,СВЦЭМ!$B$40:$B$783,D$313)+'СЕТ СН'!$F$16</f>
        <v>0</v>
      </c>
      <c r="E316" s="36">
        <f>SUMIFS(СВЦЭМ!$J$40:$J$783,СВЦЭМ!$A$40:$A$783,$A316,СВЦЭМ!$B$40:$B$783,E$313)+'СЕТ СН'!$F$16</f>
        <v>0</v>
      </c>
      <c r="F316" s="36">
        <f>SUMIFS(СВЦЭМ!$J$40:$J$783,СВЦЭМ!$A$40:$A$783,$A316,СВЦЭМ!$B$40:$B$783,F$313)+'СЕТ СН'!$F$16</f>
        <v>0</v>
      </c>
      <c r="G316" s="36">
        <f>SUMIFS(СВЦЭМ!$J$40:$J$783,СВЦЭМ!$A$40:$A$783,$A316,СВЦЭМ!$B$40:$B$783,G$313)+'СЕТ СН'!$F$16</f>
        <v>0</v>
      </c>
      <c r="H316" s="36">
        <f>SUMIFS(СВЦЭМ!$J$40:$J$783,СВЦЭМ!$A$40:$A$783,$A316,СВЦЭМ!$B$40:$B$783,H$313)+'СЕТ СН'!$F$16</f>
        <v>0</v>
      </c>
      <c r="I316" s="36">
        <f>SUMIFS(СВЦЭМ!$J$40:$J$783,СВЦЭМ!$A$40:$A$783,$A316,СВЦЭМ!$B$40:$B$783,I$313)+'СЕТ СН'!$F$16</f>
        <v>0</v>
      </c>
      <c r="J316" s="36">
        <f>SUMIFS(СВЦЭМ!$J$40:$J$783,СВЦЭМ!$A$40:$A$783,$A316,СВЦЭМ!$B$40:$B$783,J$313)+'СЕТ СН'!$F$16</f>
        <v>0</v>
      </c>
      <c r="K316" s="36">
        <f>SUMIFS(СВЦЭМ!$J$40:$J$783,СВЦЭМ!$A$40:$A$783,$A316,СВЦЭМ!$B$40:$B$783,K$313)+'СЕТ СН'!$F$16</f>
        <v>0</v>
      </c>
      <c r="L316" s="36">
        <f>SUMIFS(СВЦЭМ!$J$40:$J$783,СВЦЭМ!$A$40:$A$783,$A316,СВЦЭМ!$B$40:$B$783,L$313)+'СЕТ СН'!$F$16</f>
        <v>0</v>
      </c>
      <c r="M316" s="36">
        <f>SUMIFS(СВЦЭМ!$J$40:$J$783,СВЦЭМ!$A$40:$A$783,$A316,СВЦЭМ!$B$40:$B$783,M$313)+'СЕТ СН'!$F$16</f>
        <v>0</v>
      </c>
      <c r="N316" s="36">
        <f>SUMIFS(СВЦЭМ!$J$40:$J$783,СВЦЭМ!$A$40:$A$783,$A316,СВЦЭМ!$B$40:$B$783,N$313)+'СЕТ СН'!$F$16</f>
        <v>0</v>
      </c>
      <c r="O316" s="36">
        <f>SUMIFS(СВЦЭМ!$J$40:$J$783,СВЦЭМ!$A$40:$A$783,$A316,СВЦЭМ!$B$40:$B$783,O$313)+'СЕТ СН'!$F$16</f>
        <v>0</v>
      </c>
      <c r="P316" s="36">
        <f>SUMIFS(СВЦЭМ!$J$40:$J$783,СВЦЭМ!$A$40:$A$783,$A316,СВЦЭМ!$B$40:$B$783,P$313)+'СЕТ СН'!$F$16</f>
        <v>0</v>
      </c>
      <c r="Q316" s="36">
        <f>SUMIFS(СВЦЭМ!$J$40:$J$783,СВЦЭМ!$A$40:$A$783,$A316,СВЦЭМ!$B$40:$B$783,Q$313)+'СЕТ СН'!$F$16</f>
        <v>0</v>
      </c>
      <c r="R316" s="36">
        <f>SUMIFS(СВЦЭМ!$J$40:$J$783,СВЦЭМ!$A$40:$A$783,$A316,СВЦЭМ!$B$40:$B$783,R$313)+'СЕТ СН'!$F$16</f>
        <v>0</v>
      </c>
      <c r="S316" s="36">
        <f>SUMIFS(СВЦЭМ!$J$40:$J$783,СВЦЭМ!$A$40:$A$783,$A316,СВЦЭМ!$B$40:$B$783,S$313)+'СЕТ СН'!$F$16</f>
        <v>0</v>
      </c>
      <c r="T316" s="36">
        <f>SUMIFS(СВЦЭМ!$J$40:$J$783,СВЦЭМ!$A$40:$A$783,$A316,СВЦЭМ!$B$40:$B$783,T$313)+'СЕТ СН'!$F$16</f>
        <v>0</v>
      </c>
      <c r="U316" s="36">
        <f>SUMIFS(СВЦЭМ!$J$40:$J$783,СВЦЭМ!$A$40:$A$783,$A316,СВЦЭМ!$B$40:$B$783,U$313)+'СЕТ СН'!$F$16</f>
        <v>0</v>
      </c>
      <c r="V316" s="36">
        <f>SUMIFS(СВЦЭМ!$J$40:$J$783,СВЦЭМ!$A$40:$A$783,$A316,СВЦЭМ!$B$40:$B$783,V$313)+'СЕТ СН'!$F$16</f>
        <v>0</v>
      </c>
      <c r="W316" s="36">
        <f>SUMIFS(СВЦЭМ!$J$40:$J$783,СВЦЭМ!$A$40:$A$783,$A316,СВЦЭМ!$B$40:$B$783,W$313)+'СЕТ СН'!$F$16</f>
        <v>0</v>
      </c>
      <c r="X316" s="36">
        <f>SUMIFS(СВЦЭМ!$J$40:$J$783,СВЦЭМ!$A$40:$A$783,$A316,СВЦЭМ!$B$40:$B$783,X$313)+'СЕТ СН'!$F$16</f>
        <v>0</v>
      </c>
      <c r="Y316" s="36">
        <f>SUMIFS(СВЦЭМ!$J$40:$J$783,СВЦЭМ!$A$40:$A$783,$A316,СВЦЭМ!$B$40:$B$783,Y$313)+'СЕТ СН'!$F$16</f>
        <v>0</v>
      </c>
    </row>
    <row r="317" spans="1:27" ht="15.75" hidden="1" x14ac:dyDescent="0.2">
      <c r="A317" s="35">
        <f t="shared" si="9"/>
        <v>44961</v>
      </c>
      <c r="B317" s="36">
        <f>SUMIFS(СВЦЭМ!$J$40:$J$783,СВЦЭМ!$A$40:$A$783,$A317,СВЦЭМ!$B$40:$B$783,B$313)+'СЕТ СН'!$F$16</f>
        <v>0</v>
      </c>
      <c r="C317" s="36">
        <f>SUMIFS(СВЦЭМ!$J$40:$J$783,СВЦЭМ!$A$40:$A$783,$A317,СВЦЭМ!$B$40:$B$783,C$313)+'СЕТ СН'!$F$16</f>
        <v>0</v>
      </c>
      <c r="D317" s="36">
        <f>SUMIFS(СВЦЭМ!$J$40:$J$783,СВЦЭМ!$A$40:$A$783,$A317,СВЦЭМ!$B$40:$B$783,D$313)+'СЕТ СН'!$F$16</f>
        <v>0</v>
      </c>
      <c r="E317" s="36">
        <f>SUMIFS(СВЦЭМ!$J$40:$J$783,СВЦЭМ!$A$40:$A$783,$A317,СВЦЭМ!$B$40:$B$783,E$313)+'СЕТ СН'!$F$16</f>
        <v>0</v>
      </c>
      <c r="F317" s="36">
        <f>SUMIFS(СВЦЭМ!$J$40:$J$783,СВЦЭМ!$A$40:$A$783,$A317,СВЦЭМ!$B$40:$B$783,F$313)+'СЕТ СН'!$F$16</f>
        <v>0</v>
      </c>
      <c r="G317" s="36">
        <f>SUMIFS(СВЦЭМ!$J$40:$J$783,СВЦЭМ!$A$40:$A$783,$A317,СВЦЭМ!$B$40:$B$783,G$313)+'СЕТ СН'!$F$16</f>
        <v>0</v>
      </c>
      <c r="H317" s="36">
        <f>SUMIFS(СВЦЭМ!$J$40:$J$783,СВЦЭМ!$A$40:$A$783,$A317,СВЦЭМ!$B$40:$B$783,H$313)+'СЕТ СН'!$F$16</f>
        <v>0</v>
      </c>
      <c r="I317" s="36">
        <f>SUMIFS(СВЦЭМ!$J$40:$J$783,СВЦЭМ!$A$40:$A$783,$A317,СВЦЭМ!$B$40:$B$783,I$313)+'СЕТ СН'!$F$16</f>
        <v>0</v>
      </c>
      <c r="J317" s="36">
        <f>SUMIFS(СВЦЭМ!$J$40:$J$783,СВЦЭМ!$A$40:$A$783,$A317,СВЦЭМ!$B$40:$B$783,J$313)+'СЕТ СН'!$F$16</f>
        <v>0</v>
      </c>
      <c r="K317" s="36">
        <f>SUMIFS(СВЦЭМ!$J$40:$J$783,СВЦЭМ!$A$40:$A$783,$A317,СВЦЭМ!$B$40:$B$783,K$313)+'СЕТ СН'!$F$16</f>
        <v>0</v>
      </c>
      <c r="L317" s="36">
        <f>SUMIFS(СВЦЭМ!$J$40:$J$783,СВЦЭМ!$A$40:$A$783,$A317,СВЦЭМ!$B$40:$B$783,L$313)+'СЕТ СН'!$F$16</f>
        <v>0</v>
      </c>
      <c r="M317" s="36">
        <f>SUMIFS(СВЦЭМ!$J$40:$J$783,СВЦЭМ!$A$40:$A$783,$A317,СВЦЭМ!$B$40:$B$783,M$313)+'СЕТ СН'!$F$16</f>
        <v>0</v>
      </c>
      <c r="N317" s="36">
        <f>SUMIFS(СВЦЭМ!$J$40:$J$783,СВЦЭМ!$A$40:$A$783,$A317,СВЦЭМ!$B$40:$B$783,N$313)+'СЕТ СН'!$F$16</f>
        <v>0</v>
      </c>
      <c r="O317" s="36">
        <f>SUMIFS(СВЦЭМ!$J$40:$J$783,СВЦЭМ!$A$40:$A$783,$A317,СВЦЭМ!$B$40:$B$783,O$313)+'СЕТ СН'!$F$16</f>
        <v>0</v>
      </c>
      <c r="P317" s="36">
        <f>SUMIFS(СВЦЭМ!$J$40:$J$783,СВЦЭМ!$A$40:$A$783,$A317,СВЦЭМ!$B$40:$B$783,P$313)+'СЕТ СН'!$F$16</f>
        <v>0</v>
      </c>
      <c r="Q317" s="36">
        <f>SUMIFS(СВЦЭМ!$J$40:$J$783,СВЦЭМ!$A$40:$A$783,$A317,СВЦЭМ!$B$40:$B$783,Q$313)+'СЕТ СН'!$F$16</f>
        <v>0</v>
      </c>
      <c r="R317" s="36">
        <f>SUMIFS(СВЦЭМ!$J$40:$J$783,СВЦЭМ!$A$40:$A$783,$A317,СВЦЭМ!$B$40:$B$783,R$313)+'СЕТ СН'!$F$16</f>
        <v>0</v>
      </c>
      <c r="S317" s="36">
        <f>SUMIFS(СВЦЭМ!$J$40:$J$783,СВЦЭМ!$A$40:$A$783,$A317,СВЦЭМ!$B$40:$B$783,S$313)+'СЕТ СН'!$F$16</f>
        <v>0</v>
      </c>
      <c r="T317" s="36">
        <f>SUMIFS(СВЦЭМ!$J$40:$J$783,СВЦЭМ!$A$40:$A$783,$A317,СВЦЭМ!$B$40:$B$783,T$313)+'СЕТ СН'!$F$16</f>
        <v>0</v>
      </c>
      <c r="U317" s="36">
        <f>SUMIFS(СВЦЭМ!$J$40:$J$783,СВЦЭМ!$A$40:$A$783,$A317,СВЦЭМ!$B$40:$B$783,U$313)+'СЕТ СН'!$F$16</f>
        <v>0</v>
      </c>
      <c r="V317" s="36">
        <f>SUMIFS(СВЦЭМ!$J$40:$J$783,СВЦЭМ!$A$40:$A$783,$A317,СВЦЭМ!$B$40:$B$783,V$313)+'СЕТ СН'!$F$16</f>
        <v>0</v>
      </c>
      <c r="W317" s="36">
        <f>SUMIFS(СВЦЭМ!$J$40:$J$783,СВЦЭМ!$A$40:$A$783,$A317,СВЦЭМ!$B$40:$B$783,W$313)+'СЕТ СН'!$F$16</f>
        <v>0</v>
      </c>
      <c r="X317" s="36">
        <f>SUMIFS(СВЦЭМ!$J$40:$J$783,СВЦЭМ!$A$40:$A$783,$A317,СВЦЭМ!$B$40:$B$783,X$313)+'СЕТ СН'!$F$16</f>
        <v>0</v>
      </c>
      <c r="Y317" s="36">
        <f>SUMIFS(СВЦЭМ!$J$40:$J$783,СВЦЭМ!$A$40:$A$783,$A317,СВЦЭМ!$B$40:$B$783,Y$313)+'СЕТ СН'!$F$16</f>
        <v>0</v>
      </c>
    </row>
    <row r="318" spans="1:27" ht="15.75" hidden="1" x14ac:dyDescent="0.2">
      <c r="A318" s="35">
        <f t="shared" si="9"/>
        <v>44962</v>
      </c>
      <c r="B318" s="36">
        <f>SUMIFS(СВЦЭМ!$J$40:$J$783,СВЦЭМ!$A$40:$A$783,$A318,СВЦЭМ!$B$40:$B$783,B$313)+'СЕТ СН'!$F$16</f>
        <v>0</v>
      </c>
      <c r="C318" s="36">
        <f>SUMIFS(СВЦЭМ!$J$40:$J$783,СВЦЭМ!$A$40:$A$783,$A318,СВЦЭМ!$B$40:$B$783,C$313)+'СЕТ СН'!$F$16</f>
        <v>0</v>
      </c>
      <c r="D318" s="36">
        <f>SUMIFS(СВЦЭМ!$J$40:$J$783,СВЦЭМ!$A$40:$A$783,$A318,СВЦЭМ!$B$40:$B$783,D$313)+'СЕТ СН'!$F$16</f>
        <v>0</v>
      </c>
      <c r="E318" s="36">
        <f>SUMIFS(СВЦЭМ!$J$40:$J$783,СВЦЭМ!$A$40:$A$783,$A318,СВЦЭМ!$B$40:$B$783,E$313)+'СЕТ СН'!$F$16</f>
        <v>0</v>
      </c>
      <c r="F318" s="36">
        <f>SUMIFS(СВЦЭМ!$J$40:$J$783,СВЦЭМ!$A$40:$A$783,$A318,СВЦЭМ!$B$40:$B$783,F$313)+'СЕТ СН'!$F$16</f>
        <v>0</v>
      </c>
      <c r="G318" s="36">
        <f>SUMIFS(СВЦЭМ!$J$40:$J$783,СВЦЭМ!$A$40:$A$783,$A318,СВЦЭМ!$B$40:$B$783,G$313)+'СЕТ СН'!$F$16</f>
        <v>0</v>
      </c>
      <c r="H318" s="36">
        <f>SUMIFS(СВЦЭМ!$J$40:$J$783,СВЦЭМ!$A$40:$A$783,$A318,СВЦЭМ!$B$40:$B$783,H$313)+'СЕТ СН'!$F$16</f>
        <v>0</v>
      </c>
      <c r="I318" s="36">
        <f>SUMIFS(СВЦЭМ!$J$40:$J$783,СВЦЭМ!$A$40:$A$783,$A318,СВЦЭМ!$B$40:$B$783,I$313)+'СЕТ СН'!$F$16</f>
        <v>0</v>
      </c>
      <c r="J318" s="36">
        <f>SUMIFS(СВЦЭМ!$J$40:$J$783,СВЦЭМ!$A$40:$A$783,$A318,СВЦЭМ!$B$40:$B$783,J$313)+'СЕТ СН'!$F$16</f>
        <v>0</v>
      </c>
      <c r="K318" s="36">
        <f>SUMIFS(СВЦЭМ!$J$40:$J$783,СВЦЭМ!$A$40:$A$783,$A318,СВЦЭМ!$B$40:$B$783,K$313)+'СЕТ СН'!$F$16</f>
        <v>0</v>
      </c>
      <c r="L318" s="36">
        <f>SUMIFS(СВЦЭМ!$J$40:$J$783,СВЦЭМ!$A$40:$A$783,$A318,СВЦЭМ!$B$40:$B$783,L$313)+'СЕТ СН'!$F$16</f>
        <v>0</v>
      </c>
      <c r="M318" s="36">
        <f>SUMIFS(СВЦЭМ!$J$40:$J$783,СВЦЭМ!$A$40:$A$783,$A318,СВЦЭМ!$B$40:$B$783,M$313)+'СЕТ СН'!$F$16</f>
        <v>0</v>
      </c>
      <c r="N318" s="36">
        <f>SUMIFS(СВЦЭМ!$J$40:$J$783,СВЦЭМ!$A$40:$A$783,$A318,СВЦЭМ!$B$40:$B$783,N$313)+'СЕТ СН'!$F$16</f>
        <v>0</v>
      </c>
      <c r="O318" s="36">
        <f>SUMIFS(СВЦЭМ!$J$40:$J$783,СВЦЭМ!$A$40:$A$783,$A318,СВЦЭМ!$B$40:$B$783,O$313)+'СЕТ СН'!$F$16</f>
        <v>0</v>
      </c>
      <c r="P318" s="36">
        <f>SUMIFS(СВЦЭМ!$J$40:$J$783,СВЦЭМ!$A$40:$A$783,$A318,СВЦЭМ!$B$40:$B$783,P$313)+'СЕТ СН'!$F$16</f>
        <v>0</v>
      </c>
      <c r="Q318" s="36">
        <f>SUMIFS(СВЦЭМ!$J$40:$J$783,СВЦЭМ!$A$40:$A$783,$A318,СВЦЭМ!$B$40:$B$783,Q$313)+'СЕТ СН'!$F$16</f>
        <v>0</v>
      </c>
      <c r="R318" s="36">
        <f>SUMIFS(СВЦЭМ!$J$40:$J$783,СВЦЭМ!$A$40:$A$783,$A318,СВЦЭМ!$B$40:$B$783,R$313)+'СЕТ СН'!$F$16</f>
        <v>0</v>
      </c>
      <c r="S318" s="36">
        <f>SUMIFS(СВЦЭМ!$J$40:$J$783,СВЦЭМ!$A$40:$A$783,$A318,СВЦЭМ!$B$40:$B$783,S$313)+'СЕТ СН'!$F$16</f>
        <v>0</v>
      </c>
      <c r="T318" s="36">
        <f>SUMIFS(СВЦЭМ!$J$40:$J$783,СВЦЭМ!$A$40:$A$783,$A318,СВЦЭМ!$B$40:$B$783,T$313)+'СЕТ СН'!$F$16</f>
        <v>0</v>
      </c>
      <c r="U318" s="36">
        <f>SUMIFS(СВЦЭМ!$J$40:$J$783,СВЦЭМ!$A$40:$A$783,$A318,СВЦЭМ!$B$40:$B$783,U$313)+'СЕТ СН'!$F$16</f>
        <v>0</v>
      </c>
      <c r="V318" s="36">
        <f>SUMIFS(СВЦЭМ!$J$40:$J$783,СВЦЭМ!$A$40:$A$783,$A318,СВЦЭМ!$B$40:$B$783,V$313)+'СЕТ СН'!$F$16</f>
        <v>0</v>
      </c>
      <c r="W318" s="36">
        <f>SUMIFS(СВЦЭМ!$J$40:$J$783,СВЦЭМ!$A$40:$A$783,$A318,СВЦЭМ!$B$40:$B$783,W$313)+'СЕТ СН'!$F$16</f>
        <v>0</v>
      </c>
      <c r="X318" s="36">
        <f>SUMIFS(СВЦЭМ!$J$40:$J$783,СВЦЭМ!$A$40:$A$783,$A318,СВЦЭМ!$B$40:$B$783,X$313)+'СЕТ СН'!$F$16</f>
        <v>0</v>
      </c>
      <c r="Y318" s="36">
        <f>SUMIFS(СВЦЭМ!$J$40:$J$783,СВЦЭМ!$A$40:$A$783,$A318,СВЦЭМ!$B$40:$B$783,Y$313)+'СЕТ СН'!$F$16</f>
        <v>0</v>
      </c>
    </row>
    <row r="319" spans="1:27" ht="15.75" hidden="1" x14ac:dyDescent="0.2">
      <c r="A319" s="35">
        <f t="shared" si="9"/>
        <v>44963</v>
      </c>
      <c r="B319" s="36">
        <f>SUMIFS(СВЦЭМ!$J$40:$J$783,СВЦЭМ!$A$40:$A$783,$A319,СВЦЭМ!$B$40:$B$783,B$313)+'СЕТ СН'!$F$16</f>
        <v>0</v>
      </c>
      <c r="C319" s="36">
        <f>SUMIFS(СВЦЭМ!$J$40:$J$783,СВЦЭМ!$A$40:$A$783,$A319,СВЦЭМ!$B$40:$B$783,C$313)+'СЕТ СН'!$F$16</f>
        <v>0</v>
      </c>
      <c r="D319" s="36">
        <f>SUMIFS(СВЦЭМ!$J$40:$J$783,СВЦЭМ!$A$40:$A$783,$A319,СВЦЭМ!$B$40:$B$783,D$313)+'СЕТ СН'!$F$16</f>
        <v>0</v>
      </c>
      <c r="E319" s="36">
        <f>SUMIFS(СВЦЭМ!$J$40:$J$783,СВЦЭМ!$A$40:$A$783,$A319,СВЦЭМ!$B$40:$B$783,E$313)+'СЕТ СН'!$F$16</f>
        <v>0</v>
      </c>
      <c r="F319" s="36">
        <f>SUMIFS(СВЦЭМ!$J$40:$J$783,СВЦЭМ!$A$40:$A$783,$A319,СВЦЭМ!$B$40:$B$783,F$313)+'СЕТ СН'!$F$16</f>
        <v>0</v>
      </c>
      <c r="G319" s="36">
        <f>SUMIFS(СВЦЭМ!$J$40:$J$783,СВЦЭМ!$A$40:$A$783,$A319,СВЦЭМ!$B$40:$B$783,G$313)+'СЕТ СН'!$F$16</f>
        <v>0</v>
      </c>
      <c r="H319" s="36">
        <f>SUMIFS(СВЦЭМ!$J$40:$J$783,СВЦЭМ!$A$40:$A$783,$A319,СВЦЭМ!$B$40:$B$783,H$313)+'СЕТ СН'!$F$16</f>
        <v>0</v>
      </c>
      <c r="I319" s="36">
        <f>SUMIFS(СВЦЭМ!$J$40:$J$783,СВЦЭМ!$A$40:$A$783,$A319,СВЦЭМ!$B$40:$B$783,I$313)+'СЕТ СН'!$F$16</f>
        <v>0</v>
      </c>
      <c r="J319" s="36">
        <f>SUMIFS(СВЦЭМ!$J$40:$J$783,СВЦЭМ!$A$40:$A$783,$A319,СВЦЭМ!$B$40:$B$783,J$313)+'СЕТ СН'!$F$16</f>
        <v>0</v>
      </c>
      <c r="K319" s="36">
        <f>SUMIFS(СВЦЭМ!$J$40:$J$783,СВЦЭМ!$A$40:$A$783,$A319,СВЦЭМ!$B$40:$B$783,K$313)+'СЕТ СН'!$F$16</f>
        <v>0</v>
      </c>
      <c r="L319" s="36">
        <f>SUMIFS(СВЦЭМ!$J$40:$J$783,СВЦЭМ!$A$40:$A$783,$A319,СВЦЭМ!$B$40:$B$783,L$313)+'СЕТ СН'!$F$16</f>
        <v>0</v>
      </c>
      <c r="M319" s="36">
        <f>SUMIFS(СВЦЭМ!$J$40:$J$783,СВЦЭМ!$A$40:$A$783,$A319,СВЦЭМ!$B$40:$B$783,M$313)+'СЕТ СН'!$F$16</f>
        <v>0</v>
      </c>
      <c r="N319" s="36">
        <f>SUMIFS(СВЦЭМ!$J$40:$J$783,СВЦЭМ!$A$40:$A$783,$A319,СВЦЭМ!$B$40:$B$783,N$313)+'СЕТ СН'!$F$16</f>
        <v>0</v>
      </c>
      <c r="O319" s="36">
        <f>SUMIFS(СВЦЭМ!$J$40:$J$783,СВЦЭМ!$A$40:$A$783,$A319,СВЦЭМ!$B$40:$B$783,O$313)+'СЕТ СН'!$F$16</f>
        <v>0</v>
      </c>
      <c r="P319" s="36">
        <f>SUMIFS(СВЦЭМ!$J$40:$J$783,СВЦЭМ!$A$40:$A$783,$A319,СВЦЭМ!$B$40:$B$783,P$313)+'СЕТ СН'!$F$16</f>
        <v>0</v>
      </c>
      <c r="Q319" s="36">
        <f>SUMIFS(СВЦЭМ!$J$40:$J$783,СВЦЭМ!$A$40:$A$783,$A319,СВЦЭМ!$B$40:$B$783,Q$313)+'СЕТ СН'!$F$16</f>
        <v>0</v>
      </c>
      <c r="R319" s="36">
        <f>SUMIFS(СВЦЭМ!$J$40:$J$783,СВЦЭМ!$A$40:$A$783,$A319,СВЦЭМ!$B$40:$B$783,R$313)+'СЕТ СН'!$F$16</f>
        <v>0</v>
      </c>
      <c r="S319" s="36">
        <f>SUMIFS(СВЦЭМ!$J$40:$J$783,СВЦЭМ!$A$40:$A$783,$A319,СВЦЭМ!$B$40:$B$783,S$313)+'СЕТ СН'!$F$16</f>
        <v>0</v>
      </c>
      <c r="T319" s="36">
        <f>SUMIFS(СВЦЭМ!$J$40:$J$783,СВЦЭМ!$A$40:$A$783,$A319,СВЦЭМ!$B$40:$B$783,T$313)+'СЕТ СН'!$F$16</f>
        <v>0</v>
      </c>
      <c r="U319" s="36">
        <f>SUMIFS(СВЦЭМ!$J$40:$J$783,СВЦЭМ!$A$40:$A$783,$A319,СВЦЭМ!$B$40:$B$783,U$313)+'СЕТ СН'!$F$16</f>
        <v>0</v>
      </c>
      <c r="V319" s="36">
        <f>SUMIFS(СВЦЭМ!$J$40:$J$783,СВЦЭМ!$A$40:$A$783,$A319,СВЦЭМ!$B$40:$B$783,V$313)+'СЕТ СН'!$F$16</f>
        <v>0</v>
      </c>
      <c r="W319" s="36">
        <f>SUMIFS(СВЦЭМ!$J$40:$J$783,СВЦЭМ!$A$40:$A$783,$A319,СВЦЭМ!$B$40:$B$783,W$313)+'СЕТ СН'!$F$16</f>
        <v>0</v>
      </c>
      <c r="X319" s="36">
        <f>SUMIFS(СВЦЭМ!$J$40:$J$783,СВЦЭМ!$A$40:$A$783,$A319,СВЦЭМ!$B$40:$B$783,X$313)+'СЕТ СН'!$F$16</f>
        <v>0</v>
      </c>
      <c r="Y319" s="36">
        <f>SUMIFS(СВЦЭМ!$J$40:$J$783,СВЦЭМ!$A$40:$A$783,$A319,СВЦЭМ!$B$40:$B$783,Y$313)+'СЕТ СН'!$F$16</f>
        <v>0</v>
      </c>
    </row>
    <row r="320" spans="1:27" ht="15.75" hidden="1" x14ac:dyDescent="0.2">
      <c r="A320" s="35">
        <f t="shared" si="9"/>
        <v>44964</v>
      </c>
      <c r="B320" s="36">
        <f>SUMIFS(СВЦЭМ!$J$40:$J$783,СВЦЭМ!$A$40:$A$783,$A320,СВЦЭМ!$B$40:$B$783,B$313)+'СЕТ СН'!$F$16</f>
        <v>0</v>
      </c>
      <c r="C320" s="36">
        <f>SUMIFS(СВЦЭМ!$J$40:$J$783,СВЦЭМ!$A$40:$A$783,$A320,СВЦЭМ!$B$40:$B$783,C$313)+'СЕТ СН'!$F$16</f>
        <v>0</v>
      </c>
      <c r="D320" s="36">
        <f>SUMIFS(СВЦЭМ!$J$40:$J$783,СВЦЭМ!$A$40:$A$783,$A320,СВЦЭМ!$B$40:$B$783,D$313)+'СЕТ СН'!$F$16</f>
        <v>0</v>
      </c>
      <c r="E320" s="36">
        <f>SUMIFS(СВЦЭМ!$J$40:$J$783,СВЦЭМ!$A$40:$A$783,$A320,СВЦЭМ!$B$40:$B$783,E$313)+'СЕТ СН'!$F$16</f>
        <v>0</v>
      </c>
      <c r="F320" s="36">
        <f>SUMIFS(СВЦЭМ!$J$40:$J$783,СВЦЭМ!$A$40:$A$783,$A320,СВЦЭМ!$B$40:$B$783,F$313)+'СЕТ СН'!$F$16</f>
        <v>0</v>
      </c>
      <c r="G320" s="36">
        <f>SUMIFS(СВЦЭМ!$J$40:$J$783,СВЦЭМ!$A$40:$A$783,$A320,СВЦЭМ!$B$40:$B$783,G$313)+'СЕТ СН'!$F$16</f>
        <v>0</v>
      </c>
      <c r="H320" s="36">
        <f>SUMIFS(СВЦЭМ!$J$40:$J$783,СВЦЭМ!$A$40:$A$783,$A320,СВЦЭМ!$B$40:$B$783,H$313)+'СЕТ СН'!$F$16</f>
        <v>0</v>
      </c>
      <c r="I320" s="36">
        <f>SUMIFS(СВЦЭМ!$J$40:$J$783,СВЦЭМ!$A$40:$A$783,$A320,СВЦЭМ!$B$40:$B$783,I$313)+'СЕТ СН'!$F$16</f>
        <v>0</v>
      </c>
      <c r="J320" s="36">
        <f>SUMIFS(СВЦЭМ!$J$40:$J$783,СВЦЭМ!$A$40:$A$783,$A320,СВЦЭМ!$B$40:$B$783,J$313)+'СЕТ СН'!$F$16</f>
        <v>0</v>
      </c>
      <c r="K320" s="36">
        <f>SUMIFS(СВЦЭМ!$J$40:$J$783,СВЦЭМ!$A$40:$A$783,$A320,СВЦЭМ!$B$40:$B$783,K$313)+'СЕТ СН'!$F$16</f>
        <v>0</v>
      </c>
      <c r="L320" s="36">
        <f>SUMIFS(СВЦЭМ!$J$40:$J$783,СВЦЭМ!$A$40:$A$783,$A320,СВЦЭМ!$B$40:$B$783,L$313)+'СЕТ СН'!$F$16</f>
        <v>0</v>
      </c>
      <c r="M320" s="36">
        <f>SUMIFS(СВЦЭМ!$J$40:$J$783,СВЦЭМ!$A$40:$A$783,$A320,СВЦЭМ!$B$40:$B$783,M$313)+'СЕТ СН'!$F$16</f>
        <v>0</v>
      </c>
      <c r="N320" s="36">
        <f>SUMIFS(СВЦЭМ!$J$40:$J$783,СВЦЭМ!$A$40:$A$783,$A320,СВЦЭМ!$B$40:$B$783,N$313)+'СЕТ СН'!$F$16</f>
        <v>0</v>
      </c>
      <c r="O320" s="36">
        <f>SUMIFS(СВЦЭМ!$J$40:$J$783,СВЦЭМ!$A$40:$A$783,$A320,СВЦЭМ!$B$40:$B$783,O$313)+'СЕТ СН'!$F$16</f>
        <v>0</v>
      </c>
      <c r="P320" s="36">
        <f>SUMIFS(СВЦЭМ!$J$40:$J$783,СВЦЭМ!$A$40:$A$783,$A320,СВЦЭМ!$B$40:$B$783,P$313)+'СЕТ СН'!$F$16</f>
        <v>0</v>
      </c>
      <c r="Q320" s="36">
        <f>SUMIFS(СВЦЭМ!$J$40:$J$783,СВЦЭМ!$A$40:$A$783,$A320,СВЦЭМ!$B$40:$B$783,Q$313)+'СЕТ СН'!$F$16</f>
        <v>0</v>
      </c>
      <c r="R320" s="36">
        <f>SUMIFS(СВЦЭМ!$J$40:$J$783,СВЦЭМ!$A$40:$A$783,$A320,СВЦЭМ!$B$40:$B$783,R$313)+'СЕТ СН'!$F$16</f>
        <v>0</v>
      </c>
      <c r="S320" s="36">
        <f>SUMIFS(СВЦЭМ!$J$40:$J$783,СВЦЭМ!$A$40:$A$783,$A320,СВЦЭМ!$B$40:$B$783,S$313)+'СЕТ СН'!$F$16</f>
        <v>0</v>
      </c>
      <c r="T320" s="36">
        <f>SUMIFS(СВЦЭМ!$J$40:$J$783,СВЦЭМ!$A$40:$A$783,$A320,СВЦЭМ!$B$40:$B$783,T$313)+'СЕТ СН'!$F$16</f>
        <v>0</v>
      </c>
      <c r="U320" s="36">
        <f>SUMIFS(СВЦЭМ!$J$40:$J$783,СВЦЭМ!$A$40:$A$783,$A320,СВЦЭМ!$B$40:$B$783,U$313)+'СЕТ СН'!$F$16</f>
        <v>0</v>
      </c>
      <c r="V320" s="36">
        <f>SUMIFS(СВЦЭМ!$J$40:$J$783,СВЦЭМ!$A$40:$A$783,$A320,СВЦЭМ!$B$40:$B$783,V$313)+'СЕТ СН'!$F$16</f>
        <v>0</v>
      </c>
      <c r="W320" s="36">
        <f>SUMIFS(СВЦЭМ!$J$40:$J$783,СВЦЭМ!$A$40:$A$783,$A320,СВЦЭМ!$B$40:$B$783,W$313)+'СЕТ СН'!$F$16</f>
        <v>0</v>
      </c>
      <c r="X320" s="36">
        <f>SUMIFS(СВЦЭМ!$J$40:$J$783,СВЦЭМ!$A$40:$A$783,$A320,СВЦЭМ!$B$40:$B$783,X$313)+'СЕТ СН'!$F$16</f>
        <v>0</v>
      </c>
      <c r="Y320" s="36">
        <f>SUMIFS(СВЦЭМ!$J$40:$J$783,СВЦЭМ!$A$40:$A$783,$A320,СВЦЭМ!$B$40:$B$783,Y$313)+'СЕТ СН'!$F$16</f>
        <v>0</v>
      </c>
    </row>
    <row r="321" spans="1:25" ht="15.75" hidden="1" x14ac:dyDescent="0.2">
      <c r="A321" s="35">
        <f t="shared" si="9"/>
        <v>44965</v>
      </c>
      <c r="B321" s="36">
        <f>SUMIFS(СВЦЭМ!$J$40:$J$783,СВЦЭМ!$A$40:$A$783,$A321,СВЦЭМ!$B$40:$B$783,B$313)+'СЕТ СН'!$F$16</f>
        <v>0</v>
      </c>
      <c r="C321" s="36">
        <f>SUMIFS(СВЦЭМ!$J$40:$J$783,СВЦЭМ!$A$40:$A$783,$A321,СВЦЭМ!$B$40:$B$783,C$313)+'СЕТ СН'!$F$16</f>
        <v>0</v>
      </c>
      <c r="D321" s="36">
        <f>SUMIFS(СВЦЭМ!$J$40:$J$783,СВЦЭМ!$A$40:$A$783,$A321,СВЦЭМ!$B$40:$B$783,D$313)+'СЕТ СН'!$F$16</f>
        <v>0</v>
      </c>
      <c r="E321" s="36">
        <f>SUMIFS(СВЦЭМ!$J$40:$J$783,СВЦЭМ!$A$40:$A$783,$A321,СВЦЭМ!$B$40:$B$783,E$313)+'СЕТ СН'!$F$16</f>
        <v>0</v>
      </c>
      <c r="F321" s="36">
        <f>SUMIFS(СВЦЭМ!$J$40:$J$783,СВЦЭМ!$A$40:$A$783,$A321,СВЦЭМ!$B$40:$B$783,F$313)+'СЕТ СН'!$F$16</f>
        <v>0</v>
      </c>
      <c r="G321" s="36">
        <f>SUMIFS(СВЦЭМ!$J$40:$J$783,СВЦЭМ!$A$40:$A$783,$A321,СВЦЭМ!$B$40:$B$783,G$313)+'СЕТ СН'!$F$16</f>
        <v>0</v>
      </c>
      <c r="H321" s="36">
        <f>SUMIFS(СВЦЭМ!$J$40:$J$783,СВЦЭМ!$A$40:$A$783,$A321,СВЦЭМ!$B$40:$B$783,H$313)+'СЕТ СН'!$F$16</f>
        <v>0</v>
      </c>
      <c r="I321" s="36">
        <f>SUMIFS(СВЦЭМ!$J$40:$J$783,СВЦЭМ!$A$40:$A$783,$A321,СВЦЭМ!$B$40:$B$783,I$313)+'СЕТ СН'!$F$16</f>
        <v>0</v>
      </c>
      <c r="J321" s="36">
        <f>SUMIFS(СВЦЭМ!$J$40:$J$783,СВЦЭМ!$A$40:$A$783,$A321,СВЦЭМ!$B$40:$B$783,J$313)+'СЕТ СН'!$F$16</f>
        <v>0</v>
      </c>
      <c r="K321" s="36">
        <f>SUMIFS(СВЦЭМ!$J$40:$J$783,СВЦЭМ!$A$40:$A$783,$A321,СВЦЭМ!$B$40:$B$783,K$313)+'СЕТ СН'!$F$16</f>
        <v>0</v>
      </c>
      <c r="L321" s="36">
        <f>SUMIFS(СВЦЭМ!$J$40:$J$783,СВЦЭМ!$A$40:$A$783,$A321,СВЦЭМ!$B$40:$B$783,L$313)+'СЕТ СН'!$F$16</f>
        <v>0</v>
      </c>
      <c r="M321" s="36">
        <f>SUMIFS(СВЦЭМ!$J$40:$J$783,СВЦЭМ!$A$40:$A$783,$A321,СВЦЭМ!$B$40:$B$783,M$313)+'СЕТ СН'!$F$16</f>
        <v>0</v>
      </c>
      <c r="N321" s="36">
        <f>SUMIFS(СВЦЭМ!$J$40:$J$783,СВЦЭМ!$A$40:$A$783,$A321,СВЦЭМ!$B$40:$B$783,N$313)+'СЕТ СН'!$F$16</f>
        <v>0</v>
      </c>
      <c r="O321" s="36">
        <f>SUMIFS(СВЦЭМ!$J$40:$J$783,СВЦЭМ!$A$40:$A$783,$A321,СВЦЭМ!$B$40:$B$783,O$313)+'СЕТ СН'!$F$16</f>
        <v>0</v>
      </c>
      <c r="P321" s="36">
        <f>SUMIFS(СВЦЭМ!$J$40:$J$783,СВЦЭМ!$A$40:$A$783,$A321,СВЦЭМ!$B$40:$B$783,P$313)+'СЕТ СН'!$F$16</f>
        <v>0</v>
      </c>
      <c r="Q321" s="36">
        <f>SUMIFS(СВЦЭМ!$J$40:$J$783,СВЦЭМ!$A$40:$A$783,$A321,СВЦЭМ!$B$40:$B$783,Q$313)+'СЕТ СН'!$F$16</f>
        <v>0</v>
      </c>
      <c r="R321" s="36">
        <f>SUMIFS(СВЦЭМ!$J$40:$J$783,СВЦЭМ!$A$40:$A$783,$A321,СВЦЭМ!$B$40:$B$783,R$313)+'СЕТ СН'!$F$16</f>
        <v>0</v>
      </c>
      <c r="S321" s="36">
        <f>SUMIFS(СВЦЭМ!$J$40:$J$783,СВЦЭМ!$A$40:$A$783,$A321,СВЦЭМ!$B$40:$B$783,S$313)+'СЕТ СН'!$F$16</f>
        <v>0</v>
      </c>
      <c r="T321" s="36">
        <f>SUMIFS(СВЦЭМ!$J$40:$J$783,СВЦЭМ!$A$40:$A$783,$A321,СВЦЭМ!$B$40:$B$783,T$313)+'СЕТ СН'!$F$16</f>
        <v>0</v>
      </c>
      <c r="U321" s="36">
        <f>SUMIFS(СВЦЭМ!$J$40:$J$783,СВЦЭМ!$A$40:$A$783,$A321,СВЦЭМ!$B$40:$B$783,U$313)+'СЕТ СН'!$F$16</f>
        <v>0</v>
      </c>
      <c r="V321" s="36">
        <f>SUMIFS(СВЦЭМ!$J$40:$J$783,СВЦЭМ!$A$40:$A$783,$A321,СВЦЭМ!$B$40:$B$783,V$313)+'СЕТ СН'!$F$16</f>
        <v>0</v>
      </c>
      <c r="W321" s="36">
        <f>SUMIFS(СВЦЭМ!$J$40:$J$783,СВЦЭМ!$A$40:$A$783,$A321,СВЦЭМ!$B$40:$B$783,W$313)+'СЕТ СН'!$F$16</f>
        <v>0</v>
      </c>
      <c r="X321" s="36">
        <f>SUMIFS(СВЦЭМ!$J$40:$J$783,СВЦЭМ!$A$40:$A$783,$A321,СВЦЭМ!$B$40:$B$783,X$313)+'СЕТ СН'!$F$16</f>
        <v>0</v>
      </c>
      <c r="Y321" s="36">
        <f>SUMIFS(СВЦЭМ!$J$40:$J$783,СВЦЭМ!$A$40:$A$783,$A321,СВЦЭМ!$B$40:$B$783,Y$313)+'СЕТ СН'!$F$16</f>
        <v>0</v>
      </c>
    </row>
    <row r="322" spans="1:25" ht="15.75" hidden="1" x14ac:dyDescent="0.2">
      <c r="A322" s="35">
        <f t="shared" si="9"/>
        <v>44966</v>
      </c>
      <c r="B322" s="36">
        <f>SUMIFS(СВЦЭМ!$J$40:$J$783,СВЦЭМ!$A$40:$A$783,$A322,СВЦЭМ!$B$40:$B$783,B$313)+'СЕТ СН'!$F$16</f>
        <v>0</v>
      </c>
      <c r="C322" s="36">
        <f>SUMIFS(СВЦЭМ!$J$40:$J$783,СВЦЭМ!$A$40:$A$783,$A322,СВЦЭМ!$B$40:$B$783,C$313)+'СЕТ СН'!$F$16</f>
        <v>0</v>
      </c>
      <c r="D322" s="36">
        <f>SUMIFS(СВЦЭМ!$J$40:$J$783,СВЦЭМ!$A$40:$A$783,$A322,СВЦЭМ!$B$40:$B$783,D$313)+'СЕТ СН'!$F$16</f>
        <v>0</v>
      </c>
      <c r="E322" s="36">
        <f>SUMIFS(СВЦЭМ!$J$40:$J$783,СВЦЭМ!$A$40:$A$783,$A322,СВЦЭМ!$B$40:$B$783,E$313)+'СЕТ СН'!$F$16</f>
        <v>0</v>
      </c>
      <c r="F322" s="36">
        <f>SUMIFS(СВЦЭМ!$J$40:$J$783,СВЦЭМ!$A$40:$A$783,$A322,СВЦЭМ!$B$40:$B$783,F$313)+'СЕТ СН'!$F$16</f>
        <v>0</v>
      </c>
      <c r="G322" s="36">
        <f>SUMIFS(СВЦЭМ!$J$40:$J$783,СВЦЭМ!$A$40:$A$783,$A322,СВЦЭМ!$B$40:$B$783,G$313)+'СЕТ СН'!$F$16</f>
        <v>0</v>
      </c>
      <c r="H322" s="36">
        <f>SUMIFS(СВЦЭМ!$J$40:$J$783,СВЦЭМ!$A$40:$A$783,$A322,СВЦЭМ!$B$40:$B$783,H$313)+'СЕТ СН'!$F$16</f>
        <v>0</v>
      </c>
      <c r="I322" s="36">
        <f>SUMIFS(СВЦЭМ!$J$40:$J$783,СВЦЭМ!$A$40:$A$783,$A322,СВЦЭМ!$B$40:$B$783,I$313)+'СЕТ СН'!$F$16</f>
        <v>0</v>
      </c>
      <c r="J322" s="36">
        <f>SUMIFS(СВЦЭМ!$J$40:$J$783,СВЦЭМ!$A$40:$A$783,$A322,СВЦЭМ!$B$40:$B$783,J$313)+'СЕТ СН'!$F$16</f>
        <v>0</v>
      </c>
      <c r="K322" s="36">
        <f>SUMIFS(СВЦЭМ!$J$40:$J$783,СВЦЭМ!$A$40:$A$783,$A322,СВЦЭМ!$B$40:$B$783,K$313)+'СЕТ СН'!$F$16</f>
        <v>0</v>
      </c>
      <c r="L322" s="36">
        <f>SUMIFS(СВЦЭМ!$J$40:$J$783,СВЦЭМ!$A$40:$A$783,$A322,СВЦЭМ!$B$40:$B$783,L$313)+'СЕТ СН'!$F$16</f>
        <v>0</v>
      </c>
      <c r="M322" s="36">
        <f>SUMIFS(СВЦЭМ!$J$40:$J$783,СВЦЭМ!$A$40:$A$783,$A322,СВЦЭМ!$B$40:$B$783,M$313)+'СЕТ СН'!$F$16</f>
        <v>0</v>
      </c>
      <c r="N322" s="36">
        <f>SUMIFS(СВЦЭМ!$J$40:$J$783,СВЦЭМ!$A$40:$A$783,$A322,СВЦЭМ!$B$40:$B$783,N$313)+'СЕТ СН'!$F$16</f>
        <v>0</v>
      </c>
      <c r="O322" s="36">
        <f>SUMIFS(СВЦЭМ!$J$40:$J$783,СВЦЭМ!$A$40:$A$783,$A322,СВЦЭМ!$B$40:$B$783,O$313)+'СЕТ СН'!$F$16</f>
        <v>0</v>
      </c>
      <c r="P322" s="36">
        <f>SUMIFS(СВЦЭМ!$J$40:$J$783,СВЦЭМ!$A$40:$A$783,$A322,СВЦЭМ!$B$40:$B$783,P$313)+'СЕТ СН'!$F$16</f>
        <v>0</v>
      </c>
      <c r="Q322" s="36">
        <f>SUMIFS(СВЦЭМ!$J$40:$J$783,СВЦЭМ!$A$40:$A$783,$A322,СВЦЭМ!$B$40:$B$783,Q$313)+'СЕТ СН'!$F$16</f>
        <v>0</v>
      </c>
      <c r="R322" s="36">
        <f>SUMIFS(СВЦЭМ!$J$40:$J$783,СВЦЭМ!$A$40:$A$783,$A322,СВЦЭМ!$B$40:$B$783,R$313)+'СЕТ СН'!$F$16</f>
        <v>0</v>
      </c>
      <c r="S322" s="36">
        <f>SUMIFS(СВЦЭМ!$J$40:$J$783,СВЦЭМ!$A$40:$A$783,$A322,СВЦЭМ!$B$40:$B$783,S$313)+'СЕТ СН'!$F$16</f>
        <v>0</v>
      </c>
      <c r="T322" s="36">
        <f>SUMIFS(СВЦЭМ!$J$40:$J$783,СВЦЭМ!$A$40:$A$783,$A322,СВЦЭМ!$B$40:$B$783,T$313)+'СЕТ СН'!$F$16</f>
        <v>0</v>
      </c>
      <c r="U322" s="36">
        <f>SUMIFS(СВЦЭМ!$J$40:$J$783,СВЦЭМ!$A$40:$A$783,$A322,СВЦЭМ!$B$40:$B$783,U$313)+'СЕТ СН'!$F$16</f>
        <v>0</v>
      </c>
      <c r="V322" s="36">
        <f>SUMIFS(СВЦЭМ!$J$40:$J$783,СВЦЭМ!$A$40:$A$783,$A322,СВЦЭМ!$B$40:$B$783,V$313)+'СЕТ СН'!$F$16</f>
        <v>0</v>
      </c>
      <c r="W322" s="36">
        <f>SUMIFS(СВЦЭМ!$J$40:$J$783,СВЦЭМ!$A$40:$A$783,$A322,СВЦЭМ!$B$40:$B$783,W$313)+'СЕТ СН'!$F$16</f>
        <v>0</v>
      </c>
      <c r="X322" s="36">
        <f>SUMIFS(СВЦЭМ!$J$40:$J$783,СВЦЭМ!$A$40:$A$783,$A322,СВЦЭМ!$B$40:$B$783,X$313)+'СЕТ СН'!$F$16</f>
        <v>0</v>
      </c>
      <c r="Y322" s="36">
        <f>SUMIFS(СВЦЭМ!$J$40:$J$783,СВЦЭМ!$A$40:$A$783,$A322,СВЦЭМ!$B$40:$B$783,Y$313)+'СЕТ СН'!$F$16</f>
        <v>0</v>
      </c>
    </row>
    <row r="323" spans="1:25" ht="15.75" hidden="1" x14ac:dyDescent="0.2">
      <c r="A323" s="35">
        <f t="shared" si="9"/>
        <v>44967</v>
      </c>
      <c r="B323" s="36">
        <f>SUMIFS(СВЦЭМ!$J$40:$J$783,СВЦЭМ!$A$40:$A$783,$A323,СВЦЭМ!$B$40:$B$783,B$313)+'СЕТ СН'!$F$16</f>
        <v>0</v>
      </c>
      <c r="C323" s="36">
        <f>SUMIFS(СВЦЭМ!$J$40:$J$783,СВЦЭМ!$A$40:$A$783,$A323,СВЦЭМ!$B$40:$B$783,C$313)+'СЕТ СН'!$F$16</f>
        <v>0</v>
      </c>
      <c r="D323" s="36">
        <f>SUMIFS(СВЦЭМ!$J$40:$J$783,СВЦЭМ!$A$40:$A$783,$A323,СВЦЭМ!$B$40:$B$783,D$313)+'СЕТ СН'!$F$16</f>
        <v>0</v>
      </c>
      <c r="E323" s="36">
        <f>SUMIFS(СВЦЭМ!$J$40:$J$783,СВЦЭМ!$A$40:$A$783,$A323,СВЦЭМ!$B$40:$B$783,E$313)+'СЕТ СН'!$F$16</f>
        <v>0</v>
      </c>
      <c r="F323" s="36">
        <f>SUMIFS(СВЦЭМ!$J$40:$J$783,СВЦЭМ!$A$40:$A$783,$A323,СВЦЭМ!$B$40:$B$783,F$313)+'СЕТ СН'!$F$16</f>
        <v>0</v>
      </c>
      <c r="G323" s="36">
        <f>SUMIFS(СВЦЭМ!$J$40:$J$783,СВЦЭМ!$A$40:$A$783,$A323,СВЦЭМ!$B$40:$B$783,G$313)+'СЕТ СН'!$F$16</f>
        <v>0</v>
      </c>
      <c r="H323" s="36">
        <f>SUMIFS(СВЦЭМ!$J$40:$J$783,СВЦЭМ!$A$40:$A$783,$A323,СВЦЭМ!$B$40:$B$783,H$313)+'СЕТ СН'!$F$16</f>
        <v>0</v>
      </c>
      <c r="I323" s="36">
        <f>SUMIFS(СВЦЭМ!$J$40:$J$783,СВЦЭМ!$A$40:$A$783,$A323,СВЦЭМ!$B$40:$B$783,I$313)+'СЕТ СН'!$F$16</f>
        <v>0</v>
      </c>
      <c r="J323" s="36">
        <f>SUMIFS(СВЦЭМ!$J$40:$J$783,СВЦЭМ!$A$40:$A$783,$A323,СВЦЭМ!$B$40:$B$783,J$313)+'СЕТ СН'!$F$16</f>
        <v>0</v>
      </c>
      <c r="K323" s="36">
        <f>SUMIFS(СВЦЭМ!$J$40:$J$783,СВЦЭМ!$A$40:$A$783,$A323,СВЦЭМ!$B$40:$B$783,K$313)+'СЕТ СН'!$F$16</f>
        <v>0</v>
      </c>
      <c r="L323" s="36">
        <f>SUMIFS(СВЦЭМ!$J$40:$J$783,СВЦЭМ!$A$40:$A$783,$A323,СВЦЭМ!$B$40:$B$783,L$313)+'СЕТ СН'!$F$16</f>
        <v>0</v>
      </c>
      <c r="M323" s="36">
        <f>SUMIFS(СВЦЭМ!$J$40:$J$783,СВЦЭМ!$A$40:$A$783,$A323,СВЦЭМ!$B$40:$B$783,M$313)+'СЕТ СН'!$F$16</f>
        <v>0</v>
      </c>
      <c r="N323" s="36">
        <f>SUMIFS(СВЦЭМ!$J$40:$J$783,СВЦЭМ!$A$40:$A$783,$A323,СВЦЭМ!$B$40:$B$783,N$313)+'СЕТ СН'!$F$16</f>
        <v>0</v>
      </c>
      <c r="O323" s="36">
        <f>SUMIFS(СВЦЭМ!$J$40:$J$783,СВЦЭМ!$A$40:$A$783,$A323,СВЦЭМ!$B$40:$B$783,O$313)+'СЕТ СН'!$F$16</f>
        <v>0</v>
      </c>
      <c r="P323" s="36">
        <f>SUMIFS(СВЦЭМ!$J$40:$J$783,СВЦЭМ!$A$40:$A$783,$A323,СВЦЭМ!$B$40:$B$783,P$313)+'СЕТ СН'!$F$16</f>
        <v>0</v>
      </c>
      <c r="Q323" s="36">
        <f>SUMIFS(СВЦЭМ!$J$40:$J$783,СВЦЭМ!$A$40:$A$783,$A323,СВЦЭМ!$B$40:$B$783,Q$313)+'СЕТ СН'!$F$16</f>
        <v>0</v>
      </c>
      <c r="R323" s="36">
        <f>SUMIFS(СВЦЭМ!$J$40:$J$783,СВЦЭМ!$A$40:$A$783,$A323,СВЦЭМ!$B$40:$B$783,R$313)+'СЕТ СН'!$F$16</f>
        <v>0</v>
      </c>
      <c r="S323" s="36">
        <f>SUMIFS(СВЦЭМ!$J$40:$J$783,СВЦЭМ!$A$40:$A$783,$A323,СВЦЭМ!$B$40:$B$783,S$313)+'СЕТ СН'!$F$16</f>
        <v>0</v>
      </c>
      <c r="T323" s="36">
        <f>SUMIFS(СВЦЭМ!$J$40:$J$783,СВЦЭМ!$A$40:$A$783,$A323,СВЦЭМ!$B$40:$B$783,T$313)+'СЕТ СН'!$F$16</f>
        <v>0</v>
      </c>
      <c r="U323" s="36">
        <f>SUMIFS(СВЦЭМ!$J$40:$J$783,СВЦЭМ!$A$40:$A$783,$A323,СВЦЭМ!$B$40:$B$783,U$313)+'СЕТ СН'!$F$16</f>
        <v>0</v>
      </c>
      <c r="V323" s="36">
        <f>SUMIFS(СВЦЭМ!$J$40:$J$783,СВЦЭМ!$A$40:$A$783,$A323,СВЦЭМ!$B$40:$B$783,V$313)+'СЕТ СН'!$F$16</f>
        <v>0</v>
      </c>
      <c r="W323" s="36">
        <f>SUMIFS(СВЦЭМ!$J$40:$J$783,СВЦЭМ!$A$40:$A$783,$A323,СВЦЭМ!$B$40:$B$783,W$313)+'СЕТ СН'!$F$16</f>
        <v>0</v>
      </c>
      <c r="X323" s="36">
        <f>SUMIFS(СВЦЭМ!$J$40:$J$783,СВЦЭМ!$A$40:$A$783,$A323,СВЦЭМ!$B$40:$B$783,X$313)+'СЕТ СН'!$F$16</f>
        <v>0</v>
      </c>
      <c r="Y323" s="36">
        <f>SUMIFS(СВЦЭМ!$J$40:$J$783,СВЦЭМ!$A$40:$A$783,$A323,СВЦЭМ!$B$40:$B$783,Y$313)+'СЕТ СН'!$F$16</f>
        <v>0</v>
      </c>
    </row>
    <row r="324" spans="1:25" ht="15.75" hidden="1" x14ac:dyDescent="0.2">
      <c r="A324" s="35">
        <f t="shared" si="9"/>
        <v>44968</v>
      </c>
      <c r="B324" s="36">
        <f>SUMIFS(СВЦЭМ!$J$40:$J$783,СВЦЭМ!$A$40:$A$783,$A324,СВЦЭМ!$B$40:$B$783,B$313)+'СЕТ СН'!$F$16</f>
        <v>0</v>
      </c>
      <c r="C324" s="36">
        <f>SUMIFS(СВЦЭМ!$J$40:$J$783,СВЦЭМ!$A$40:$A$783,$A324,СВЦЭМ!$B$40:$B$783,C$313)+'СЕТ СН'!$F$16</f>
        <v>0</v>
      </c>
      <c r="D324" s="36">
        <f>SUMIFS(СВЦЭМ!$J$40:$J$783,СВЦЭМ!$A$40:$A$783,$A324,СВЦЭМ!$B$40:$B$783,D$313)+'СЕТ СН'!$F$16</f>
        <v>0</v>
      </c>
      <c r="E324" s="36">
        <f>SUMIFS(СВЦЭМ!$J$40:$J$783,СВЦЭМ!$A$40:$A$783,$A324,СВЦЭМ!$B$40:$B$783,E$313)+'СЕТ СН'!$F$16</f>
        <v>0</v>
      </c>
      <c r="F324" s="36">
        <f>SUMIFS(СВЦЭМ!$J$40:$J$783,СВЦЭМ!$A$40:$A$783,$A324,СВЦЭМ!$B$40:$B$783,F$313)+'СЕТ СН'!$F$16</f>
        <v>0</v>
      </c>
      <c r="G324" s="36">
        <f>SUMIFS(СВЦЭМ!$J$40:$J$783,СВЦЭМ!$A$40:$A$783,$A324,СВЦЭМ!$B$40:$B$783,G$313)+'СЕТ СН'!$F$16</f>
        <v>0</v>
      </c>
      <c r="H324" s="36">
        <f>SUMIFS(СВЦЭМ!$J$40:$J$783,СВЦЭМ!$A$40:$A$783,$A324,СВЦЭМ!$B$40:$B$783,H$313)+'СЕТ СН'!$F$16</f>
        <v>0</v>
      </c>
      <c r="I324" s="36">
        <f>SUMIFS(СВЦЭМ!$J$40:$J$783,СВЦЭМ!$A$40:$A$783,$A324,СВЦЭМ!$B$40:$B$783,I$313)+'СЕТ СН'!$F$16</f>
        <v>0</v>
      </c>
      <c r="J324" s="36">
        <f>SUMIFS(СВЦЭМ!$J$40:$J$783,СВЦЭМ!$A$40:$A$783,$A324,СВЦЭМ!$B$40:$B$783,J$313)+'СЕТ СН'!$F$16</f>
        <v>0</v>
      </c>
      <c r="K324" s="36">
        <f>SUMIFS(СВЦЭМ!$J$40:$J$783,СВЦЭМ!$A$40:$A$783,$A324,СВЦЭМ!$B$40:$B$783,K$313)+'СЕТ СН'!$F$16</f>
        <v>0</v>
      </c>
      <c r="L324" s="36">
        <f>SUMIFS(СВЦЭМ!$J$40:$J$783,СВЦЭМ!$A$40:$A$783,$A324,СВЦЭМ!$B$40:$B$783,L$313)+'СЕТ СН'!$F$16</f>
        <v>0</v>
      </c>
      <c r="M324" s="36">
        <f>SUMIFS(СВЦЭМ!$J$40:$J$783,СВЦЭМ!$A$40:$A$783,$A324,СВЦЭМ!$B$40:$B$783,M$313)+'СЕТ СН'!$F$16</f>
        <v>0</v>
      </c>
      <c r="N324" s="36">
        <f>SUMIFS(СВЦЭМ!$J$40:$J$783,СВЦЭМ!$A$40:$A$783,$A324,СВЦЭМ!$B$40:$B$783,N$313)+'СЕТ СН'!$F$16</f>
        <v>0</v>
      </c>
      <c r="O324" s="36">
        <f>SUMIFS(СВЦЭМ!$J$40:$J$783,СВЦЭМ!$A$40:$A$783,$A324,СВЦЭМ!$B$40:$B$783,O$313)+'СЕТ СН'!$F$16</f>
        <v>0</v>
      </c>
      <c r="P324" s="36">
        <f>SUMIFS(СВЦЭМ!$J$40:$J$783,СВЦЭМ!$A$40:$A$783,$A324,СВЦЭМ!$B$40:$B$783,P$313)+'СЕТ СН'!$F$16</f>
        <v>0</v>
      </c>
      <c r="Q324" s="36">
        <f>SUMIFS(СВЦЭМ!$J$40:$J$783,СВЦЭМ!$A$40:$A$783,$A324,СВЦЭМ!$B$40:$B$783,Q$313)+'СЕТ СН'!$F$16</f>
        <v>0</v>
      </c>
      <c r="R324" s="36">
        <f>SUMIFS(СВЦЭМ!$J$40:$J$783,СВЦЭМ!$A$40:$A$783,$A324,СВЦЭМ!$B$40:$B$783,R$313)+'СЕТ СН'!$F$16</f>
        <v>0</v>
      </c>
      <c r="S324" s="36">
        <f>SUMIFS(СВЦЭМ!$J$40:$J$783,СВЦЭМ!$A$40:$A$783,$A324,СВЦЭМ!$B$40:$B$783,S$313)+'СЕТ СН'!$F$16</f>
        <v>0</v>
      </c>
      <c r="T324" s="36">
        <f>SUMIFS(СВЦЭМ!$J$40:$J$783,СВЦЭМ!$A$40:$A$783,$A324,СВЦЭМ!$B$40:$B$783,T$313)+'СЕТ СН'!$F$16</f>
        <v>0</v>
      </c>
      <c r="U324" s="36">
        <f>SUMIFS(СВЦЭМ!$J$40:$J$783,СВЦЭМ!$A$40:$A$783,$A324,СВЦЭМ!$B$40:$B$783,U$313)+'СЕТ СН'!$F$16</f>
        <v>0</v>
      </c>
      <c r="V324" s="36">
        <f>SUMIFS(СВЦЭМ!$J$40:$J$783,СВЦЭМ!$A$40:$A$783,$A324,СВЦЭМ!$B$40:$B$783,V$313)+'СЕТ СН'!$F$16</f>
        <v>0</v>
      </c>
      <c r="W324" s="36">
        <f>SUMIFS(СВЦЭМ!$J$40:$J$783,СВЦЭМ!$A$40:$A$783,$A324,СВЦЭМ!$B$40:$B$783,W$313)+'СЕТ СН'!$F$16</f>
        <v>0</v>
      </c>
      <c r="X324" s="36">
        <f>SUMIFS(СВЦЭМ!$J$40:$J$783,СВЦЭМ!$A$40:$A$783,$A324,СВЦЭМ!$B$40:$B$783,X$313)+'СЕТ СН'!$F$16</f>
        <v>0</v>
      </c>
      <c r="Y324" s="36">
        <f>SUMIFS(СВЦЭМ!$J$40:$J$783,СВЦЭМ!$A$40:$A$783,$A324,СВЦЭМ!$B$40:$B$783,Y$313)+'СЕТ СН'!$F$16</f>
        <v>0</v>
      </c>
    </row>
    <row r="325" spans="1:25" ht="15.75" hidden="1" x14ac:dyDescent="0.2">
      <c r="A325" s="35">
        <f t="shared" si="9"/>
        <v>44969</v>
      </c>
      <c r="B325" s="36">
        <f>SUMIFS(СВЦЭМ!$J$40:$J$783,СВЦЭМ!$A$40:$A$783,$A325,СВЦЭМ!$B$40:$B$783,B$313)+'СЕТ СН'!$F$16</f>
        <v>0</v>
      </c>
      <c r="C325" s="36">
        <f>SUMIFS(СВЦЭМ!$J$40:$J$783,СВЦЭМ!$A$40:$A$783,$A325,СВЦЭМ!$B$40:$B$783,C$313)+'СЕТ СН'!$F$16</f>
        <v>0</v>
      </c>
      <c r="D325" s="36">
        <f>SUMIFS(СВЦЭМ!$J$40:$J$783,СВЦЭМ!$A$40:$A$783,$A325,СВЦЭМ!$B$40:$B$783,D$313)+'СЕТ СН'!$F$16</f>
        <v>0</v>
      </c>
      <c r="E325" s="36">
        <f>SUMIFS(СВЦЭМ!$J$40:$J$783,СВЦЭМ!$A$40:$A$783,$A325,СВЦЭМ!$B$40:$B$783,E$313)+'СЕТ СН'!$F$16</f>
        <v>0</v>
      </c>
      <c r="F325" s="36">
        <f>SUMIFS(СВЦЭМ!$J$40:$J$783,СВЦЭМ!$A$40:$A$783,$A325,СВЦЭМ!$B$40:$B$783,F$313)+'СЕТ СН'!$F$16</f>
        <v>0</v>
      </c>
      <c r="G325" s="36">
        <f>SUMIFS(СВЦЭМ!$J$40:$J$783,СВЦЭМ!$A$40:$A$783,$A325,СВЦЭМ!$B$40:$B$783,G$313)+'СЕТ СН'!$F$16</f>
        <v>0</v>
      </c>
      <c r="H325" s="36">
        <f>SUMIFS(СВЦЭМ!$J$40:$J$783,СВЦЭМ!$A$40:$A$783,$A325,СВЦЭМ!$B$40:$B$783,H$313)+'СЕТ СН'!$F$16</f>
        <v>0</v>
      </c>
      <c r="I325" s="36">
        <f>SUMIFS(СВЦЭМ!$J$40:$J$783,СВЦЭМ!$A$40:$A$783,$A325,СВЦЭМ!$B$40:$B$783,I$313)+'СЕТ СН'!$F$16</f>
        <v>0</v>
      </c>
      <c r="J325" s="36">
        <f>SUMIFS(СВЦЭМ!$J$40:$J$783,СВЦЭМ!$A$40:$A$783,$A325,СВЦЭМ!$B$40:$B$783,J$313)+'СЕТ СН'!$F$16</f>
        <v>0</v>
      </c>
      <c r="K325" s="36">
        <f>SUMIFS(СВЦЭМ!$J$40:$J$783,СВЦЭМ!$A$40:$A$783,$A325,СВЦЭМ!$B$40:$B$783,K$313)+'СЕТ СН'!$F$16</f>
        <v>0</v>
      </c>
      <c r="L325" s="36">
        <f>SUMIFS(СВЦЭМ!$J$40:$J$783,СВЦЭМ!$A$40:$A$783,$A325,СВЦЭМ!$B$40:$B$783,L$313)+'СЕТ СН'!$F$16</f>
        <v>0</v>
      </c>
      <c r="M325" s="36">
        <f>SUMIFS(СВЦЭМ!$J$40:$J$783,СВЦЭМ!$A$40:$A$783,$A325,СВЦЭМ!$B$40:$B$783,M$313)+'СЕТ СН'!$F$16</f>
        <v>0</v>
      </c>
      <c r="N325" s="36">
        <f>SUMIFS(СВЦЭМ!$J$40:$J$783,СВЦЭМ!$A$40:$A$783,$A325,СВЦЭМ!$B$40:$B$783,N$313)+'СЕТ СН'!$F$16</f>
        <v>0</v>
      </c>
      <c r="O325" s="36">
        <f>SUMIFS(СВЦЭМ!$J$40:$J$783,СВЦЭМ!$A$40:$A$783,$A325,СВЦЭМ!$B$40:$B$783,O$313)+'СЕТ СН'!$F$16</f>
        <v>0</v>
      </c>
      <c r="P325" s="36">
        <f>SUMIFS(СВЦЭМ!$J$40:$J$783,СВЦЭМ!$A$40:$A$783,$A325,СВЦЭМ!$B$40:$B$783,P$313)+'СЕТ СН'!$F$16</f>
        <v>0</v>
      </c>
      <c r="Q325" s="36">
        <f>SUMIFS(СВЦЭМ!$J$40:$J$783,СВЦЭМ!$A$40:$A$783,$A325,СВЦЭМ!$B$40:$B$783,Q$313)+'СЕТ СН'!$F$16</f>
        <v>0</v>
      </c>
      <c r="R325" s="36">
        <f>SUMIFS(СВЦЭМ!$J$40:$J$783,СВЦЭМ!$A$40:$A$783,$A325,СВЦЭМ!$B$40:$B$783,R$313)+'СЕТ СН'!$F$16</f>
        <v>0</v>
      </c>
      <c r="S325" s="36">
        <f>SUMIFS(СВЦЭМ!$J$40:$J$783,СВЦЭМ!$A$40:$A$783,$A325,СВЦЭМ!$B$40:$B$783,S$313)+'СЕТ СН'!$F$16</f>
        <v>0</v>
      </c>
      <c r="T325" s="36">
        <f>SUMIFS(СВЦЭМ!$J$40:$J$783,СВЦЭМ!$A$40:$A$783,$A325,СВЦЭМ!$B$40:$B$783,T$313)+'СЕТ СН'!$F$16</f>
        <v>0</v>
      </c>
      <c r="U325" s="36">
        <f>SUMIFS(СВЦЭМ!$J$40:$J$783,СВЦЭМ!$A$40:$A$783,$A325,СВЦЭМ!$B$40:$B$783,U$313)+'СЕТ СН'!$F$16</f>
        <v>0</v>
      </c>
      <c r="V325" s="36">
        <f>SUMIFS(СВЦЭМ!$J$40:$J$783,СВЦЭМ!$A$40:$A$783,$A325,СВЦЭМ!$B$40:$B$783,V$313)+'СЕТ СН'!$F$16</f>
        <v>0</v>
      </c>
      <c r="W325" s="36">
        <f>SUMIFS(СВЦЭМ!$J$40:$J$783,СВЦЭМ!$A$40:$A$783,$A325,СВЦЭМ!$B$40:$B$783,W$313)+'СЕТ СН'!$F$16</f>
        <v>0</v>
      </c>
      <c r="X325" s="36">
        <f>SUMIFS(СВЦЭМ!$J$40:$J$783,СВЦЭМ!$A$40:$A$783,$A325,СВЦЭМ!$B$40:$B$783,X$313)+'СЕТ СН'!$F$16</f>
        <v>0</v>
      </c>
      <c r="Y325" s="36">
        <f>SUMIFS(СВЦЭМ!$J$40:$J$783,СВЦЭМ!$A$40:$A$783,$A325,СВЦЭМ!$B$40:$B$783,Y$313)+'СЕТ СН'!$F$16</f>
        <v>0</v>
      </c>
    </row>
    <row r="326" spans="1:25" ht="15.75" hidden="1" x14ac:dyDescent="0.2">
      <c r="A326" s="35">
        <f t="shared" si="9"/>
        <v>44970</v>
      </c>
      <c r="B326" s="36">
        <f>SUMIFS(СВЦЭМ!$J$40:$J$783,СВЦЭМ!$A$40:$A$783,$A326,СВЦЭМ!$B$40:$B$783,B$313)+'СЕТ СН'!$F$16</f>
        <v>0</v>
      </c>
      <c r="C326" s="36">
        <f>SUMIFS(СВЦЭМ!$J$40:$J$783,СВЦЭМ!$A$40:$A$783,$A326,СВЦЭМ!$B$40:$B$783,C$313)+'СЕТ СН'!$F$16</f>
        <v>0</v>
      </c>
      <c r="D326" s="36">
        <f>SUMIFS(СВЦЭМ!$J$40:$J$783,СВЦЭМ!$A$40:$A$783,$A326,СВЦЭМ!$B$40:$B$783,D$313)+'СЕТ СН'!$F$16</f>
        <v>0</v>
      </c>
      <c r="E326" s="36">
        <f>SUMIFS(СВЦЭМ!$J$40:$J$783,СВЦЭМ!$A$40:$A$783,$A326,СВЦЭМ!$B$40:$B$783,E$313)+'СЕТ СН'!$F$16</f>
        <v>0</v>
      </c>
      <c r="F326" s="36">
        <f>SUMIFS(СВЦЭМ!$J$40:$J$783,СВЦЭМ!$A$40:$A$783,$A326,СВЦЭМ!$B$40:$B$783,F$313)+'СЕТ СН'!$F$16</f>
        <v>0</v>
      </c>
      <c r="G326" s="36">
        <f>SUMIFS(СВЦЭМ!$J$40:$J$783,СВЦЭМ!$A$40:$A$783,$A326,СВЦЭМ!$B$40:$B$783,G$313)+'СЕТ СН'!$F$16</f>
        <v>0</v>
      </c>
      <c r="H326" s="36">
        <f>SUMIFS(СВЦЭМ!$J$40:$J$783,СВЦЭМ!$A$40:$A$783,$A326,СВЦЭМ!$B$40:$B$783,H$313)+'СЕТ СН'!$F$16</f>
        <v>0</v>
      </c>
      <c r="I326" s="36">
        <f>SUMIFS(СВЦЭМ!$J$40:$J$783,СВЦЭМ!$A$40:$A$783,$A326,СВЦЭМ!$B$40:$B$783,I$313)+'СЕТ СН'!$F$16</f>
        <v>0</v>
      </c>
      <c r="J326" s="36">
        <f>SUMIFS(СВЦЭМ!$J$40:$J$783,СВЦЭМ!$A$40:$A$783,$A326,СВЦЭМ!$B$40:$B$783,J$313)+'СЕТ СН'!$F$16</f>
        <v>0</v>
      </c>
      <c r="K326" s="36">
        <f>SUMIFS(СВЦЭМ!$J$40:$J$783,СВЦЭМ!$A$40:$A$783,$A326,СВЦЭМ!$B$40:$B$783,K$313)+'СЕТ СН'!$F$16</f>
        <v>0</v>
      </c>
      <c r="L326" s="36">
        <f>SUMIFS(СВЦЭМ!$J$40:$J$783,СВЦЭМ!$A$40:$A$783,$A326,СВЦЭМ!$B$40:$B$783,L$313)+'СЕТ СН'!$F$16</f>
        <v>0</v>
      </c>
      <c r="M326" s="36">
        <f>SUMIFS(СВЦЭМ!$J$40:$J$783,СВЦЭМ!$A$40:$A$783,$A326,СВЦЭМ!$B$40:$B$783,M$313)+'СЕТ СН'!$F$16</f>
        <v>0</v>
      </c>
      <c r="N326" s="36">
        <f>SUMIFS(СВЦЭМ!$J$40:$J$783,СВЦЭМ!$A$40:$A$783,$A326,СВЦЭМ!$B$40:$B$783,N$313)+'СЕТ СН'!$F$16</f>
        <v>0</v>
      </c>
      <c r="O326" s="36">
        <f>SUMIFS(СВЦЭМ!$J$40:$J$783,СВЦЭМ!$A$40:$A$783,$A326,СВЦЭМ!$B$40:$B$783,O$313)+'СЕТ СН'!$F$16</f>
        <v>0</v>
      </c>
      <c r="P326" s="36">
        <f>SUMIFS(СВЦЭМ!$J$40:$J$783,СВЦЭМ!$A$40:$A$783,$A326,СВЦЭМ!$B$40:$B$783,P$313)+'СЕТ СН'!$F$16</f>
        <v>0</v>
      </c>
      <c r="Q326" s="36">
        <f>SUMIFS(СВЦЭМ!$J$40:$J$783,СВЦЭМ!$A$40:$A$783,$A326,СВЦЭМ!$B$40:$B$783,Q$313)+'СЕТ СН'!$F$16</f>
        <v>0</v>
      </c>
      <c r="R326" s="36">
        <f>SUMIFS(СВЦЭМ!$J$40:$J$783,СВЦЭМ!$A$40:$A$783,$A326,СВЦЭМ!$B$40:$B$783,R$313)+'СЕТ СН'!$F$16</f>
        <v>0</v>
      </c>
      <c r="S326" s="36">
        <f>SUMIFS(СВЦЭМ!$J$40:$J$783,СВЦЭМ!$A$40:$A$783,$A326,СВЦЭМ!$B$40:$B$783,S$313)+'СЕТ СН'!$F$16</f>
        <v>0</v>
      </c>
      <c r="T326" s="36">
        <f>SUMIFS(СВЦЭМ!$J$40:$J$783,СВЦЭМ!$A$40:$A$783,$A326,СВЦЭМ!$B$40:$B$783,T$313)+'СЕТ СН'!$F$16</f>
        <v>0</v>
      </c>
      <c r="U326" s="36">
        <f>SUMIFS(СВЦЭМ!$J$40:$J$783,СВЦЭМ!$A$40:$A$783,$A326,СВЦЭМ!$B$40:$B$783,U$313)+'СЕТ СН'!$F$16</f>
        <v>0</v>
      </c>
      <c r="V326" s="36">
        <f>SUMIFS(СВЦЭМ!$J$40:$J$783,СВЦЭМ!$A$40:$A$783,$A326,СВЦЭМ!$B$40:$B$783,V$313)+'СЕТ СН'!$F$16</f>
        <v>0</v>
      </c>
      <c r="W326" s="36">
        <f>SUMIFS(СВЦЭМ!$J$40:$J$783,СВЦЭМ!$A$40:$A$783,$A326,СВЦЭМ!$B$40:$B$783,W$313)+'СЕТ СН'!$F$16</f>
        <v>0</v>
      </c>
      <c r="X326" s="36">
        <f>SUMIFS(СВЦЭМ!$J$40:$J$783,СВЦЭМ!$A$40:$A$783,$A326,СВЦЭМ!$B$40:$B$783,X$313)+'СЕТ СН'!$F$16</f>
        <v>0</v>
      </c>
      <c r="Y326" s="36">
        <f>SUMIFS(СВЦЭМ!$J$40:$J$783,СВЦЭМ!$A$40:$A$783,$A326,СВЦЭМ!$B$40:$B$783,Y$313)+'СЕТ СН'!$F$16</f>
        <v>0</v>
      </c>
    </row>
    <row r="327" spans="1:25" ht="15.75" hidden="1" x14ac:dyDescent="0.2">
      <c r="A327" s="35">
        <f t="shared" si="9"/>
        <v>44971</v>
      </c>
      <c r="B327" s="36">
        <f>SUMIFS(СВЦЭМ!$J$40:$J$783,СВЦЭМ!$A$40:$A$783,$A327,СВЦЭМ!$B$40:$B$783,B$313)+'СЕТ СН'!$F$16</f>
        <v>0</v>
      </c>
      <c r="C327" s="36">
        <f>SUMIFS(СВЦЭМ!$J$40:$J$783,СВЦЭМ!$A$40:$A$783,$A327,СВЦЭМ!$B$40:$B$783,C$313)+'СЕТ СН'!$F$16</f>
        <v>0</v>
      </c>
      <c r="D327" s="36">
        <f>SUMIFS(СВЦЭМ!$J$40:$J$783,СВЦЭМ!$A$40:$A$783,$A327,СВЦЭМ!$B$40:$B$783,D$313)+'СЕТ СН'!$F$16</f>
        <v>0</v>
      </c>
      <c r="E327" s="36">
        <f>SUMIFS(СВЦЭМ!$J$40:$J$783,СВЦЭМ!$A$40:$A$783,$A327,СВЦЭМ!$B$40:$B$783,E$313)+'СЕТ СН'!$F$16</f>
        <v>0</v>
      </c>
      <c r="F327" s="36">
        <f>SUMIFS(СВЦЭМ!$J$40:$J$783,СВЦЭМ!$A$40:$A$783,$A327,СВЦЭМ!$B$40:$B$783,F$313)+'СЕТ СН'!$F$16</f>
        <v>0</v>
      </c>
      <c r="G327" s="36">
        <f>SUMIFS(СВЦЭМ!$J$40:$J$783,СВЦЭМ!$A$40:$A$783,$A327,СВЦЭМ!$B$40:$B$783,G$313)+'СЕТ СН'!$F$16</f>
        <v>0</v>
      </c>
      <c r="H327" s="36">
        <f>SUMIFS(СВЦЭМ!$J$40:$J$783,СВЦЭМ!$A$40:$A$783,$A327,СВЦЭМ!$B$40:$B$783,H$313)+'СЕТ СН'!$F$16</f>
        <v>0</v>
      </c>
      <c r="I327" s="36">
        <f>SUMIFS(СВЦЭМ!$J$40:$J$783,СВЦЭМ!$A$40:$A$783,$A327,СВЦЭМ!$B$40:$B$783,I$313)+'СЕТ СН'!$F$16</f>
        <v>0</v>
      </c>
      <c r="J327" s="36">
        <f>SUMIFS(СВЦЭМ!$J$40:$J$783,СВЦЭМ!$A$40:$A$783,$A327,СВЦЭМ!$B$40:$B$783,J$313)+'СЕТ СН'!$F$16</f>
        <v>0</v>
      </c>
      <c r="K327" s="36">
        <f>SUMIFS(СВЦЭМ!$J$40:$J$783,СВЦЭМ!$A$40:$A$783,$A327,СВЦЭМ!$B$40:$B$783,K$313)+'СЕТ СН'!$F$16</f>
        <v>0</v>
      </c>
      <c r="L327" s="36">
        <f>SUMIFS(СВЦЭМ!$J$40:$J$783,СВЦЭМ!$A$40:$A$783,$A327,СВЦЭМ!$B$40:$B$783,L$313)+'СЕТ СН'!$F$16</f>
        <v>0</v>
      </c>
      <c r="M327" s="36">
        <f>SUMIFS(СВЦЭМ!$J$40:$J$783,СВЦЭМ!$A$40:$A$783,$A327,СВЦЭМ!$B$40:$B$783,M$313)+'СЕТ СН'!$F$16</f>
        <v>0</v>
      </c>
      <c r="N327" s="36">
        <f>SUMIFS(СВЦЭМ!$J$40:$J$783,СВЦЭМ!$A$40:$A$783,$A327,СВЦЭМ!$B$40:$B$783,N$313)+'СЕТ СН'!$F$16</f>
        <v>0</v>
      </c>
      <c r="O327" s="36">
        <f>SUMIFS(СВЦЭМ!$J$40:$J$783,СВЦЭМ!$A$40:$A$783,$A327,СВЦЭМ!$B$40:$B$783,O$313)+'СЕТ СН'!$F$16</f>
        <v>0</v>
      </c>
      <c r="P327" s="36">
        <f>SUMIFS(СВЦЭМ!$J$40:$J$783,СВЦЭМ!$A$40:$A$783,$A327,СВЦЭМ!$B$40:$B$783,P$313)+'СЕТ СН'!$F$16</f>
        <v>0</v>
      </c>
      <c r="Q327" s="36">
        <f>SUMIFS(СВЦЭМ!$J$40:$J$783,СВЦЭМ!$A$40:$A$783,$A327,СВЦЭМ!$B$40:$B$783,Q$313)+'СЕТ СН'!$F$16</f>
        <v>0</v>
      </c>
      <c r="R327" s="36">
        <f>SUMIFS(СВЦЭМ!$J$40:$J$783,СВЦЭМ!$A$40:$A$783,$A327,СВЦЭМ!$B$40:$B$783,R$313)+'СЕТ СН'!$F$16</f>
        <v>0</v>
      </c>
      <c r="S327" s="36">
        <f>SUMIFS(СВЦЭМ!$J$40:$J$783,СВЦЭМ!$A$40:$A$783,$A327,СВЦЭМ!$B$40:$B$783,S$313)+'СЕТ СН'!$F$16</f>
        <v>0</v>
      </c>
      <c r="T327" s="36">
        <f>SUMIFS(СВЦЭМ!$J$40:$J$783,СВЦЭМ!$A$40:$A$783,$A327,СВЦЭМ!$B$40:$B$783,T$313)+'СЕТ СН'!$F$16</f>
        <v>0</v>
      </c>
      <c r="U327" s="36">
        <f>SUMIFS(СВЦЭМ!$J$40:$J$783,СВЦЭМ!$A$40:$A$783,$A327,СВЦЭМ!$B$40:$B$783,U$313)+'СЕТ СН'!$F$16</f>
        <v>0</v>
      </c>
      <c r="V327" s="36">
        <f>SUMIFS(СВЦЭМ!$J$40:$J$783,СВЦЭМ!$A$40:$A$783,$A327,СВЦЭМ!$B$40:$B$783,V$313)+'СЕТ СН'!$F$16</f>
        <v>0</v>
      </c>
      <c r="W327" s="36">
        <f>SUMIFS(СВЦЭМ!$J$40:$J$783,СВЦЭМ!$A$40:$A$783,$A327,СВЦЭМ!$B$40:$B$783,W$313)+'СЕТ СН'!$F$16</f>
        <v>0</v>
      </c>
      <c r="X327" s="36">
        <f>SUMIFS(СВЦЭМ!$J$40:$J$783,СВЦЭМ!$A$40:$A$783,$A327,СВЦЭМ!$B$40:$B$783,X$313)+'СЕТ СН'!$F$16</f>
        <v>0</v>
      </c>
      <c r="Y327" s="36">
        <f>SUMIFS(СВЦЭМ!$J$40:$J$783,СВЦЭМ!$A$40:$A$783,$A327,СВЦЭМ!$B$40:$B$783,Y$313)+'СЕТ СН'!$F$16</f>
        <v>0</v>
      </c>
    </row>
    <row r="328" spans="1:25" ht="15.75" hidden="1" x14ac:dyDescent="0.2">
      <c r="A328" s="35">
        <f t="shared" si="9"/>
        <v>44972</v>
      </c>
      <c r="B328" s="36">
        <f>SUMIFS(СВЦЭМ!$J$40:$J$783,СВЦЭМ!$A$40:$A$783,$A328,СВЦЭМ!$B$40:$B$783,B$313)+'СЕТ СН'!$F$16</f>
        <v>0</v>
      </c>
      <c r="C328" s="36">
        <f>SUMIFS(СВЦЭМ!$J$40:$J$783,СВЦЭМ!$A$40:$A$783,$A328,СВЦЭМ!$B$40:$B$783,C$313)+'СЕТ СН'!$F$16</f>
        <v>0</v>
      </c>
      <c r="D328" s="36">
        <f>SUMIFS(СВЦЭМ!$J$40:$J$783,СВЦЭМ!$A$40:$A$783,$A328,СВЦЭМ!$B$40:$B$783,D$313)+'СЕТ СН'!$F$16</f>
        <v>0</v>
      </c>
      <c r="E328" s="36">
        <f>SUMIFS(СВЦЭМ!$J$40:$J$783,СВЦЭМ!$A$40:$A$783,$A328,СВЦЭМ!$B$40:$B$783,E$313)+'СЕТ СН'!$F$16</f>
        <v>0</v>
      </c>
      <c r="F328" s="36">
        <f>SUMIFS(СВЦЭМ!$J$40:$J$783,СВЦЭМ!$A$40:$A$783,$A328,СВЦЭМ!$B$40:$B$783,F$313)+'СЕТ СН'!$F$16</f>
        <v>0</v>
      </c>
      <c r="G328" s="36">
        <f>SUMIFS(СВЦЭМ!$J$40:$J$783,СВЦЭМ!$A$40:$A$783,$A328,СВЦЭМ!$B$40:$B$783,G$313)+'СЕТ СН'!$F$16</f>
        <v>0</v>
      </c>
      <c r="H328" s="36">
        <f>SUMIFS(СВЦЭМ!$J$40:$J$783,СВЦЭМ!$A$40:$A$783,$A328,СВЦЭМ!$B$40:$B$783,H$313)+'СЕТ СН'!$F$16</f>
        <v>0</v>
      </c>
      <c r="I328" s="36">
        <f>SUMIFS(СВЦЭМ!$J$40:$J$783,СВЦЭМ!$A$40:$A$783,$A328,СВЦЭМ!$B$40:$B$783,I$313)+'СЕТ СН'!$F$16</f>
        <v>0</v>
      </c>
      <c r="J328" s="36">
        <f>SUMIFS(СВЦЭМ!$J$40:$J$783,СВЦЭМ!$A$40:$A$783,$A328,СВЦЭМ!$B$40:$B$783,J$313)+'СЕТ СН'!$F$16</f>
        <v>0</v>
      </c>
      <c r="K328" s="36">
        <f>SUMIFS(СВЦЭМ!$J$40:$J$783,СВЦЭМ!$A$40:$A$783,$A328,СВЦЭМ!$B$40:$B$783,K$313)+'СЕТ СН'!$F$16</f>
        <v>0</v>
      </c>
      <c r="L328" s="36">
        <f>SUMIFS(СВЦЭМ!$J$40:$J$783,СВЦЭМ!$A$40:$A$783,$A328,СВЦЭМ!$B$40:$B$783,L$313)+'СЕТ СН'!$F$16</f>
        <v>0</v>
      </c>
      <c r="M328" s="36">
        <f>SUMIFS(СВЦЭМ!$J$40:$J$783,СВЦЭМ!$A$40:$A$783,$A328,СВЦЭМ!$B$40:$B$783,M$313)+'СЕТ СН'!$F$16</f>
        <v>0</v>
      </c>
      <c r="N328" s="36">
        <f>SUMIFS(СВЦЭМ!$J$40:$J$783,СВЦЭМ!$A$40:$A$783,$A328,СВЦЭМ!$B$40:$B$783,N$313)+'СЕТ СН'!$F$16</f>
        <v>0</v>
      </c>
      <c r="O328" s="36">
        <f>SUMIFS(СВЦЭМ!$J$40:$J$783,СВЦЭМ!$A$40:$A$783,$A328,СВЦЭМ!$B$40:$B$783,O$313)+'СЕТ СН'!$F$16</f>
        <v>0</v>
      </c>
      <c r="P328" s="36">
        <f>SUMIFS(СВЦЭМ!$J$40:$J$783,СВЦЭМ!$A$40:$A$783,$A328,СВЦЭМ!$B$40:$B$783,P$313)+'СЕТ СН'!$F$16</f>
        <v>0</v>
      </c>
      <c r="Q328" s="36">
        <f>SUMIFS(СВЦЭМ!$J$40:$J$783,СВЦЭМ!$A$40:$A$783,$A328,СВЦЭМ!$B$40:$B$783,Q$313)+'СЕТ СН'!$F$16</f>
        <v>0</v>
      </c>
      <c r="R328" s="36">
        <f>SUMIFS(СВЦЭМ!$J$40:$J$783,СВЦЭМ!$A$40:$A$783,$A328,СВЦЭМ!$B$40:$B$783,R$313)+'СЕТ СН'!$F$16</f>
        <v>0</v>
      </c>
      <c r="S328" s="36">
        <f>SUMIFS(СВЦЭМ!$J$40:$J$783,СВЦЭМ!$A$40:$A$783,$A328,СВЦЭМ!$B$40:$B$783,S$313)+'СЕТ СН'!$F$16</f>
        <v>0</v>
      </c>
      <c r="T328" s="36">
        <f>SUMIFS(СВЦЭМ!$J$40:$J$783,СВЦЭМ!$A$40:$A$783,$A328,СВЦЭМ!$B$40:$B$783,T$313)+'СЕТ СН'!$F$16</f>
        <v>0</v>
      </c>
      <c r="U328" s="36">
        <f>SUMIFS(СВЦЭМ!$J$40:$J$783,СВЦЭМ!$A$40:$A$783,$A328,СВЦЭМ!$B$40:$B$783,U$313)+'СЕТ СН'!$F$16</f>
        <v>0</v>
      </c>
      <c r="V328" s="36">
        <f>SUMIFS(СВЦЭМ!$J$40:$J$783,СВЦЭМ!$A$40:$A$783,$A328,СВЦЭМ!$B$40:$B$783,V$313)+'СЕТ СН'!$F$16</f>
        <v>0</v>
      </c>
      <c r="W328" s="36">
        <f>SUMIFS(СВЦЭМ!$J$40:$J$783,СВЦЭМ!$A$40:$A$783,$A328,СВЦЭМ!$B$40:$B$783,W$313)+'СЕТ СН'!$F$16</f>
        <v>0</v>
      </c>
      <c r="X328" s="36">
        <f>SUMIFS(СВЦЭМ!$J$40:$J$783,СВЦЭМ!$A$40:$A$783,$A328,СВЦЭМ!$B$40:$B$783,X$313)+'СЕТ СН'!$F$16</f>
        <v>0</v>
      </c>
      <c r="Y328" s="36">
        <f>SUMIFS(СВЦЭМ!$J$40:$J$783,СВЦЭМ!$A$40:$A$783,$A328,СВЦЭМ!$B$40:$B$783,Y$313)+'СЕТ СН'!$F$16</f>
        <v>0</v>
      </c>
    </row>
    <row r="329" spans="1:25" ht="15.75" hidden="1" x14ac:dyDescent="0.2">
      <c r="A329" s="35">
        <f t="shared" si="9"/>
        <v>44973</v>
      </c>
      <c r="B329" s="36">
        <f>SUMIFS(СВЦЭМ!$J$40:$J$783,СВЦЭМ!$A$40:$A$783,$A329,СВЦЭМ!$B$40:$B$783,B$313)+'СЕТ СН'!$F$16</f>
        <v>0</v>
      </c>
      <c r="C329" s="36">
        <f>SUMIFS(СВЦЭМ!$J$40:$J$783,СВЦЭМ!$A$40:$A$783,$A329,СВЦЭМ!$B$40:$B$783,C$313)+'СЕТ СН'!$F$16</f>
        <v>0</v>
      </c>
      <c r="D329" s="36">
        <f>SUMIFS(СВЦЭМ!$J$40:$J$783,СВЦЭМ!$A$40:$A$783,$A329,СВЦЭМ!$B$40:$B$783,D$313)+'СЕТ СН'!$F$16</f>
        <v>0</v>
      </c>
      <c r="E329" s="36">
        <f>SUMIFS(СВЦЭМ!$J$40:$J$783,СВЦЭМ!$A$40:$A$783,$A329,СВЦЭМ!$B$40:$B$783,E$313)+'СЕТ СН'!$F$16</f>
        <v>0</v>
      </c>
      <c r="F329" s="36">
        <f>SUMIFS(СВЦЭМ!$J$40:$J$783,СВЦЭМ!$A$40:$A$783,$A329,СВЦЭМ!$B$40:$B$783,F$313)+'СЕТ СН'!$F$16</f>
        <v>0</v>
      </c>
      <c r="G329" s="36">
        <f>SUMIFS(СВЦЭМ!$J$40:$J$783,СВЦЭМ!$A$40:$A$783,$A329,СВЦЭМ!$B$40:$B$783,G$313)+'СЕТ СН'!$F$16</f>
        <v>0</v>
      </c>
      <c r="H329" s="36">
        <f>SUMIFS(СВЦЭМ!$J$40:$J$783,СВЦЭМ!$A$40:$A$783,$A329,СВЦЭМ!$B$40:$B$783,H$313)+'СЕТ СН'!$F$16</f>
        <v>0</v>
      </c>
      <c r="I329" s="36">
        <f>SUMIFS(СВЦЭМ!$J$40:$J$783,СВЦЭМ!$A$40:$A$783,$A329,СВЦЭМ!$B$40:$B$783,I$313)+'СЕТ СН'!$F$16</f>
        <v>0</v>
      </c>
      <c r="J329" s="36">
        <f>SUMIFS(СВЦЭМ!$J$40:$J$783,СВЦЭМ!$A$40:$A$783,$A329,СВЦЭМ!$B$40:$B$783,J$313)+'СЕТ СН'!$F$16</f>
        <v>0</v>
      </c>
      <c r="K329" s="36">
        <f>SUMIFS(СВЦЭМ!$J$40:$J$783,СВЦЭМ!$A$40:$A$783,$A329,СВЦЭМ!$B$40:$B$783,K$313)+'СЕТ СН'!$F$16</f>
        <v>0</v>
      </c>
      <c r="L329" s="36">
        <f>SUMIFS(СВЦЭМ!$J$40:$J$783,СВЦЭМ!$A$40:$A$783,$A329,СВЦЭМ!$B$40:$B$783,L$313)+'СЕТ СН'!$F$16</f>
        <v>0</v>
      </c>
      <c r="M329" s="36">
        <f>SUMIFS(СВЦЭМ!$J$40:$J$783,СВЦЭМ!$A$40:$A$783,$A329,СВЦЭМ!$B$40:$B$783,M$313)+'СЕТ СН'!$F$16</f>
        <v>0</v>
      </c>
      <c r="N329" s="36">
        <f>SUMIFS(СВЦЭМ!$J$40:$J$783,СВЦЭМ!$A$40:$A$783,$A329,СВЦЭМ!$B$40:$B$783,N$313)+'СЕТ СН'!$F$16</f>
        <v>0</v>
      </c>
      <c r="O329" s="36">
        <f>SUMIFS(СВЦЭМ!$J$40:$J$783,СВЦЭМ!$A$40:$A$783,$A329,СВЦЭМ!$B$40:$B$783,O$313)+'СЕТ СН'!$F$16</f>
        <v>0</v>
      </c>
      <c r="P329" s="36">
        <f>SUMIFS(СВЦЭМ!$J$40:$J$783,СВЦЭМ!$A$40:$A$783,$A329,СВЦЭМ!$B$40:$B$783,P$313)+'СЕТ СН'!$F$16</f>
        <v>0</v>
      </c>
      <c r="Q329" s="36">
        <f>SUMIFS(СВЦЭМ!$J$40:$J$783,СВЦЭМ!$A$40:$A$783,$A329,СВЦЭМ!$B$40:$B$783,Q$313)+'СЕТ СН'!$F$16</f>
        <v>0</v>
      </c>
      <c r="R329" s="36">
        <f>SUMIFS(СВЦЭМ!$J$40:$J$783,СВЦЭМ!$A$40:$A$783,$A329,СВЦЭМ!$B$40:$B$783,R$313)+'СЕТ СН'!$F$16</f>
        <v>0</v>
      </c>
      <c r="S329" s="36">
        <f>SUMIFS(СВЦЭМ!$J$40:$J$783,СВЦЭМ!$A$40:$A$783,$A329,СВЦЭМ!$B$40:$B$783,S$313)+'СЕТ СН'!$F$16</f>
        <v>0</v>
      </c>
      <c r="T329" s="36">
        <f>SUMIFS(СВЦЭМ!$J$40:$J$783,СВЦЭМ!$A$40:$A$783,$A329,СВЦЭМ!$B$40:$B$783,T$313)+'СЕТ СН'!$F$16</f>
        <v>0</v>
      </c>
      <c r="U329" s="36">
        <f>SUMIFS(СВЦЭМ!$J$40:$J$783,СВЦЭМ!$A$40:$A$783,$A329,СВЦЭМ!$B$40:$B$783,U$313)+'СЕТ СН'!$F$16</f>
        <v>0</v>
      </c>
      <c r="V329" s="36">
        <f>SUMIFS(СВЦЭМ!$J$40:$J$783,СВЦЭМ!$A$40:$A$783,$A329,СВЦЭМ!$B$40:$B$783,V$313)+'СЕТ СН'!$F$16</f>
        <v>0</v>
      </c>
      <c r="W329" s="36">
        <f>SUMIFS(СВЦЭМ!$J$40:$J$783,СВЦЭМ!$A$40:$A$783,$A329,СВЦЭМ!$B$40:$B$783,W$313)+'СЕТ СН'!$F$16</f>
        <v>0</v>
      </c>
      <c r="X329" s="36">
        <f>SUMIFS(СВЦЭМ!$J$40:$J$783,СВЦЭМ!$A$40:$A$783,$A329,СВЦЭМ!$B$40:$B$783,X$313)+'СЕТ СН'!$F$16</f>
        <v>0</v>
      </c>
      <c r="Y329" s="36">
        <f>SUMIFS(СВЦЭМ!$J$40:$J$783,СВЦЭМ!$A$40:$A$783,$A329,СВЦЭМ!$B$40:$B$783,Y$313)+'СЕТ СН'!$F$16</f>
        <v>0</v>
      </c>
    </row>
    <row r="330" spans="1:25" ht="15.75" hidden="1" x14ac:dyDescent="0.2">
      <c r="A330" s="35">
        <f t="shared" si="9"/>
        <v>44974</v>
      </c>
      <c r="B330" s="36">
        <f>SUMIFS(СВЦЭМ!$J$40:$J$783,СВЦЭМ!$A$40:$A$783,$A330,СВЦЭМ!$B$40:$B$783,B$313)+'СЕТ СН'!$F$16</f>
        <v>0</v>
      </c>
      <c r="C330" s="36">
        <f>SUMIFS(СВЦЭМ!$J$40:$J$783,СВЦЭМ!$A$40:$A$783,$A330,СВЦЭМ!$B$40:$B$783,C$313)+'СЕТ СН'!$F$16</f>
        <v>0</v>
      </c>
      <c r="D330" s="36">
        <f>SUMIFS(СВЦЭМ!$J$40:$J$783,СВЦЭМ!$A$40:$A$783,$A330,СВЦЭМ!$B$40:$B$783,D$313)+'СЕТ СН'!$F$16</f>
        <v>0</v>
      </c>
      <c r="E330" s="36">
        <f>SUMIFS(СВЦЭМ!$J$40:$J$783,СВЦЭМ!$A$40:$A$783,$A330,СВЦЭМ!$B$40:$B$783,E$313)+'СЕТ СН'!$F$16</f>
        <v>0</v>
      </c>
      <c r="F330" s="36">
        <f>SUMIFS(СВЦЭМ!$J$40:$J$783,СВЦЭМ!$A$40:$A$783,$A330,СВЦЭМ!$B$40:$B$783,F$313)+'СЕТ СН'!$F$16</f>
        <v>0</v>
      </c>
      <c r="G330" s="36">
        <f>SUMIFS(СВЦЭМ!$J$40:$J$783,СВЦЭМ!$A$40:$A$783,$A330,СВЦЭМ!$B$40:$B$783,G$313)+'СЕТ СН'!$F$16</f>
        <v>0</v>
      </c>
      <c r="H330" s="36">
        <f>SUMIFS(СВЦЭМ!$J$40:$J$783,СВЦЭМ!$A$40:$A$783,$A330,СВЦЭМ!$B$40:$B$783,H$313)+'СЕТ СН'!$F$16</f>
        <v>0</v>
      </c>
      <c r="I330" s="36">
        <f>SUMIFS(СВЦЭМ!$J$40:$J$783,СВЦЭМ!$A$40:$A$783,$A330,СВЦЭМ!$B$40:$B$783,I$313)+'СЕТ СН'!$F$16</f>
        <v>0</v>
      </c>
      <c r="J330" s="36">
        <f>SUMIFS(СВЦЭМ!$J$40:$J$783,СВЦЭМ!$A$40:$A$783,$A330,СВЦЭМ!$B$40:$B$783,J$313)+'СЕТ СН'!$F$16</f>
        <v>0</v>
      </c>
      <c r="K330" s="36">
        <f>SUMIFS(СВЦЭМ!$J$40:$J$783,СВЦЭМ!$A$40:$A$783,$A330,СВЦЭМ!$B$40:$B$783,K$313)+'СЕТ СН'!$F$16</f>
        <v>0</v>
      </c>
      <c r="L330" s="36">
        <f>SUMIFS(СВЦЭМ!$J$40:$J$783,СВЦЭМ!$A$40:$A$783,$A330,СВЦЭМ!$B$40:$B$783,L$313)+'СЕТ СН'!$F$16</f>
        <v>0</v>
      </c>
      <c r="M330" s="36">
        <f>SUMIFS(СВЦЭМ!$J$40:$J$783,СВЦЭМ!$A$40:$A$783,$A330,СВЦЭМ!$B$40:$B$783,M$313)+'СЕТ СН'!$F$16</f>
        <v>0</v>
      </c>
      <c r="N330" s="36">
        <f>SUMIFS(СВЦЭМ!$J$40:$J$783,СВЦЭМ!$A$40:$A$783,$A330,СВЦЭМ!$B$40:$B$783,N$313)+'СЕТ СН'!$F$16</f>
        <v>0</v>
      </c>
      <c r="O330" s="36">
        <f>SUMIFS(СВЦЭМ!$J$40:$J$783,СВЦЭМ!$A$40:$A$783,$A330,СВЦЭМ!$B$40:$B$783,O$313)+'СЕТ СН'!$F$16</f>
        <v>0</v>
      </c>
      <c r="P330" s="36">
        <f>SUMIFS(СВЦЭМ!$J$40:$J$783,СВЦЭМ!$A$40:$A$783,$A330,СВЦЭМ!$B$40:$B$783,P$313)+'СЕТ СН'!$F$16</f>
        <v>0</v>
      </c>
      <c r="Q330" s="36">
        <f>SUMIFS(СВЦЭМ!$J$40:$J$783,СВЦЭМ!$A$40:$A$783,$A330,СВЦЭМ!$B$40:$B$783,Q$313)+'СЕТ СН'!$F$16</f>
        <v>0</v>
      </c>
      <c r="R330" s="36">
        <f>SUMIFS(СВЦЭМ!$J$40:$J$783,СВЦЭМ!$A$40:$A$783,$A330,СВЦЭМ!$B$40:$B$783,R$313)+'СЕТ СН'!$F$16</f>
        <v>0</v>
      </c>
      <c r="S330" s="36">
        <f>SUMIFS(СВЦЭМ!$J$40:$J$783,СВЦЭМ!$A$40:$A$783,$A330,СВЦЭМ!$B$40:$B$783,S$313)+'СЕТ СН'!$F$16</f>
        <v>0</v>
      </c>
      <c r="T330" s="36">
        <f>SUMIFS(СВЦЭМ!$J$40:$J$783,СВЦЭМ!$A$40:$A$783,$A330,СВЦЭМ!$B$40:$B$783,T$313)+'СЕТ СН'!$F$16</f>
        <v>0</v>
      </c>
      <c r="U330" s="36">
        <f>SUMIFS(СВЦЭМ!$J$40:$J$783,СВЦЭМ!$A$40:$A$783,$A330,СВЦЭМ!$B$40:$B$783,U$313)+'СЕТ СН'!$F$16</f>
        <v>0</v>
      </c>
      <c r="V330" s="36">
        <f>SUMIFS(СВЦЭМ!$J$40:$J$783,СВЦЭМ!$A$40:$A$783,$A330,СВЦЭМ!$B$40:$B$783,V$313)+'СЕТ СН'!$F$16</f>
        <v>0</v>
      </c>
      <c r="W330" s="36">
        <f>SUMIFS(СВЦЭМ!$J$40:$J$783,СВЦЭМ!$A$40:$A$783,$A330,СВЦЭМ!$B$40:$B$783,W$313)+'СЕТ СН'!$F$16</f>
        <v>0</v>
      </c>
      <c r="X330" s="36">
        <f>SUMIFS(СВЦЭМ!$J$40:$J$783,СВЦЭМ!$A$40:$A$783,$A330,СВЦЭМ!$B$40:$B$783,X$313)+'СЕТ СН'!$F$16</f>
        <v>0</v>
      </c>
      <c r="Y330" s="36">
        <f>SUMIFS(СВЦЭМ!$J$40:$J$783,СВЦЭМ!$A$40:$A$783,$A330,СВЦЭМ!$B$40:$B$783,Y$313)+'СЕТ СН'!$F$16</f>
        <v>0</v>
      </c>
    </row>
    <row r="331" spans="1:25" ht="15.75" hidden="1" x14ac:dyDescent="0.2">
      <c r="A331" s="35">
        <f t="shared" si="9"/>
        <v>44975</v>
      </c>
      <c r="B331" s="36">
        <f>SUMIFS(СВЦЭМ!$J$40:$J$783,СВЦЭМ!$A$40:$A$783,$A331,СВЦЭМ!$B$40:$B$783,B$313)+'СЕТ СН'!$F$16</f>
        <v>0</v>
      </c>
      <c r="C331" s="36">
        <f>SUMIFS(СВЦЭМ!$J$40:$J$783,СВЦЭМ!$A$40:$A$783,$A331,СВЦЭМ!$B$40:$B$783,C$313)+'СЕТ СН'!$F$16</f>
        <v>0</v>
      </c>
      <c r="D331" s="36">
        <f>SUMIFS(СВЦЭМ!$J$40:$J$783,СВЦЭМ!$A$40:$A$783,$A331,СВЦЭМ!$B$40:$B$783,D$313)+'СЕТ СН'!$F$16</f>
        <v>0</v>
      </c>
      <c r="E331" s="36">
        <f>SUMIFS(СВЦЭМ!$J$40:$J$783,СВЦЭМ!$A$40:$A$783,$A331,СВЦЭМ!$B$40:$B$783,E$313)+'СЕТ СН'!$F$16</f>
        <v>0</v>
      </c>
      <c r="F331" s="36">
        <f>SUMIFS(СВЦЭМ!$J$40:$J$783,СВЦЭМ!$A$40:$A$783,$A331,СВЦЭМ!$B$40:$B$783,F$313)+'СЕТ СН'!$F$16</f>
        <v>0</v>
      </c>
      <c r="G331" s="36">
        <f>SUMIFS(СВЦЭМ!$J$40:$J$783,СВЦЭМ!$A$40:$A$783,$A331,СВЦЭМ!$B$40:$B$783,G$313)+'СЕТ СН'!$F$16</f>
        <v>0</v>
      </c>
      <c r="H331" s="36">
        <f>SUMIFS(СВЦЭМ!$J$40:$J$783,СВЦЭМ!$A$40:$A$783,$A331,СВЦЭМ!$B$40:$B$783,H$313)+'СЕТ СН'!$F$16</f>
        <v>0</v>
      </c>
      <c r="I331" s="36">
        <f>SUMIFS(СВЦЭМ!$J$40:$J$783,СВЦЭМ!$A$40:$A$783,$A331,СВЦЭМ!$B$40:$B$783,I$313)+'СЕТ СН'!$F$16</f>
        <v>0</v>
      </c>
      <c r="J331" s="36">
        <f>SUMIFS(СВЦЭМ!$J$40:$J$783,СВЦЭМ!$A$40:$A$783,$A331,СВЦЭМ!$B$40:$B$783,J$313)+'СЕТ СН'!$F$16</f>
        <v>0</v>
      </c>
      <c r="K331" s="36">
        <f>SUMIFS(СВЦЭМ!$J$40:$J$783,СВЦЭМ!$A$40:$A$783,$A331,СВЦЭМ!$B$40:$B$783,K$313)+'СЕТ СН'!$F$16</f>
        <v>0</v>
      </c>
      <c r="L331" s="36">
        <f>SUMIFS(СВЦЭМ!$J$40:$J$783,СВЦЭМ!$A$40:$A$783,$A331,СВЦЭМ!$B$40:$B$783,L$313)+'СЕТ СН'!$F$16</f>
        <v>0</v>
      </c>
      <c r="M331" s="36">
        <f>SUMIFS(СВЦЭМ!$J$40:$J$783,СВЦЭМ!$A$40:$A$783,$A331,СВЦЭМ!$B$40:$B$783,M$313)+'СЕТ СН'!$F$16</f>
        <v>0</v>
      </c>
      <c r="N331" s="36">
        <f>SUMIFS(СВЦЭМ!$J$40:$J$783,СВЦЭМ!$A$40:$A$783,$A331,СВЦЭМ!$B$40:$B$783,N$313)+'СЕТ СН'!$F$16</f>
        <v>0</v>
      </c>
      <c r="O331" s="36">
        <f>SUMIFS(СВЦЭМ!$J$40:$J$783,СВЦЭМ!$A$40:$A$783,$A331,СВЦЭМ!$B$40:$B$783,O$313)+'СЕТ СН'!$F$16</f>
        <v>0</v>
      </c>
      <c r="P331" s="36">
        <f>SUMIFS(СВЦЭМ!$J$40:$J$783,СВЦЭМ!$A$40:$A$783,$A331,СВЦЭМ!$B$40:$B$783,P$313)+'СЕТ СН'!$F$16</f>
        <v>0</v>
      </c>
      <c r="Q331" s="36">
        <f>SUMIFS(СВЦЭМ!$J$40:$J$783,СВЦЭМ!$A$40:$A$783,$A331,СВЦЭМ!$B$40:$B$783,Q$313)+'СЕТ СН'!$F$16</f>
        <v>0</v>
      </c>
      <c r="R331" s="36">
        <f>SUMIFS(СВЦЭМ!$J$40:$J$783,СВЦЭМ!$A$40:$A$783,$A331,СВЦЭМ!$B$40:$B$783,R$313)+'СЕТ СН'!$F$16</f>
        <v>0</v>
      </c>
      <c r="S331" s="36">
        <f>SUMIFS(СВЦЭМ!$J$40:$J$783,СВЦЭМ!$A$40:$A$783,$A331,СВЦЭМ!$B$40:$B$783,S$313)+'СЕТ СН'!$F$16</f>
        <v>0</v>
      </c>
      <c r="T331" s="36">
        <f>SUMIFS(СВЦЭМ!$J$40:$J$783,СВЦЭМ!$A$40:$A$783,$A331,СВЦЭМ!$B$40:$B$783,T$313)+'СЕТ СН'!$F$16</f>
        <v>0</v>
      </c>
      <c r="U331" s="36">
        <f>SUMIFS(СВЦЭМ!$J$40:$J$783,СВЦЭМ!$A$40:$A$783,$A331,СВЦЭМ!$B$40:$B$783,U$313)+'СЕТ СН'!$F$16</f>
        <v>0</v>
      </c>
      <c r="V331" s="36">
        <f>SUMIFS(СВЦЭМ!$J$40:$J$783,СВЦЭМ!$A$40:$A$783,$A331,СВЦЭМ!$B$40:$B$783,V$313)+'СЕТ СН'!$F$16</f>
        <v>0</v>
      </c>
      <c r="W331" s="36">
        <f>SUMIFS(СВЦЭМ!$J$40:$J$783,СВЦЭМ!$A$40:$A$783,$A331,СВЦЭМ!$B$40:$B$783,W$313)+'СЕТ СН'!$F$16</f>
        <v>0</v>
      </c>
      <c r="X331" s="36">
        <f>SUMIFS(СВЦЭМ!$J$40:$J$783,СВЦЭМ!$A$40:$A$783,$A331,СВЦЭМ!$B$40:$B$783,X$313)+'СЕТ СН'!$F$16</f>
        <v>0</v>
      </c>
      <c r="Y331" s="36">
        <f>SUMIFS(СВЦЭМ!$J$40:$J$783,СВЦЭМ!$A$40:$A$783,$A331,СВЦЭМ!$B$40:$B$783,Y$313)+'СЕТ СН'!$F$16</f>
        <v>0</v>
      </c>
    </row>
    <row r="332" spans="1:25" ht="15.75" hidden="1" x14ac:dyDescent="0.2">
      <c r="A332" s="35">
        <f t="shared" si="9"/>
        <v>44976</v>
      </c>
      <c r="B332" s="36">
        <f>SUMIFS(СВЦЭМ!$J$40:$J$783,СВЦЭМ!$A$40:$A$783,$A332,СВЦЭМ!$B$40:$B$783,B$313)+'СЕТ СН'!$F$16</f>
        <v>0</v>
      </c>
      <c r="C332" s="36">
        <f>SUMIFS(СВЦЭМ!$J$40:$J$783,СВЦЭМ!$A$40:$A$783,$A332,СВЦЭМ!$B$40:$B$783,C$313)+'СЕТ СН'!$F$16</f>
        <v>0</v>
      </c>
      <c r="D332" s="36">
        <f>SUMIFS(СВЦЭМ!$J$40:$J$783,СВЦЭМ!$A$40:$A$783,$A332,СВЦЭМ!$B$40:$B$783,D$313)+'СЕТ СН'!$F$16</f>
        <v>0</v>
      </c>
      <c r="E332" s="36">
        <f>SUMIFS(СВЦЭМ!$J$40:$J$783,СВЦЭМ!$A$40:$A$783,$A332,СВЦЭМ!$B$40:$B$783,E$313)+'СЕТ СН'!$F$16</f>
        <v>0</v>
      </c>
      <c r="F332" s="36">
        <f>SUMIFS(СВЦЭМ!$J$40:$J$783,СВЦЭМ!$A$40:$A$783,$A332,СВЦЭМ!$B$40:$B$783,F$313)+'СЕТ СН'!$F$16</f>
        <v>0</v>
      </c>
      <c r="G332" s="36">
        <f>SUMIFS(СВЦЭМ!$J$40:$J$783,СВЦЭМ!$A$40:$A$783,$A332,СВЦЭМ!$B$40:$B$783,G$313)+'СЕТ СН'!$F$16</f>
        <v>0</v>
      </c>
      <c r="H332" s="36">
        <f>SUMIFS(СВЦЭМ!$J$40:$J$783,СВЦЭМ!$A$40:$A$783,$A332,СВЦЭМ!$B$40:$B$783,H$313)+'СЕТ СН'!$F$16</f>
        <v>0</v>
      </c>
      <c r="I332" s="36">
        <f>SUMIFS(СВЦЭМ!$J$40:$J$783,СВЦЭМ!$A$40:$A$783,$A332,СВЦЭМ!$B$40:$B$783,I$313)+'СЕТ СН'!$F$16</f>
        <v>0</v>
      </c>
      <c r="J332" s="36">
        <f>SUMIFS(СВЦЭМ!$J$40:$J$783,СВЦЭМ!$A$40:$A$783,$A332,СВЦЭМ!$B$40:$B$783,J$313)+'СЕТ СН'!$F$16</f>
        <v>0</v>
      </c>
      <c r="K332" s="36">
        <f>SUMIFS(СВЦЭМ!$J$40:$J$783,СВЦЭМ!$A$40:$A$783,$A332,СВЦЭМ!$B$40:$B$783,K$313)+'СЕТ СН'!$F$16</f>
        <v>0</v>
      </c>
      <c r="L332" s="36">
        <f>SUMIFS(СВЦЭМ!$J$40:$J$783,СВЦЭМ!$A$40:$A$783,$A332,СВЦЭМ!$B$40:$B$783,L$313)+'СЕТ СН'!$F$16</f>
        <v>0</v>
      </c>
      <c r="M332" s="36">
        <f>SUMIFS(СВЦЭМ!$J$40:$J$783,СВЦЭМ!$A$40:$A$783,$A332,СВЦЭМ!$B$40:$B$783,M$313)+'СЕТ СН'!$F$16</f>
        <v>0</v>
      </c>
      <c r="N332" s="36">
        <f>SUMIFS(СВЦЭМ!$J$40:$J$783,СВЦЭМ!$A$40:$A$783,$A332,СВЦЭМ!$B$40:$B$783,N$313)+'СЕТ СН'!$F$16</f>
        <v>0</v>
      </c>
      <c r="O332" s="36">
        <f>SUMIFS(СВЦЭМ!$J$40:$J$783,СВЦЭМ!$A$40:$A$783,$A332,СВЦЭМ!$B$40:$B$783,O$313)+'СЕТ СН'!$F$16</f>
        <v>0</v>
      </c>
      <c r="P332" s="36">
        <f>SUMIFS(СВЦЭМ!$J$40:$J$783,СВЦЭМ!$A$40:$A$783,$A332,СВЦЭМ!$B$40:$B$783,P$313)+'СЕТ СН'!$F$16</f>
        <v>0</v>
      </c>
      <c r="Q332" s="36">
        <f>SUMIFS(СВЦЭМ!$J$40:$J$783,СВЦЭМ!$A$40:$A$783,$A332,СВЦЭМ!$B$40:$B$783,Q$313)+'СЕТ СН'!$F$16</f>
        <v>0</v>
      </c>
      <c r="R332" s="36">
        <f>SUMIFS(СВЦЭМ!$J$40:$J$783,СВЦЭМ!$A$40:$A$783,$A332,СВЦЭМ!$B$40:$B$783,R$313)+'СЕТ СН'!$F$16</f>
        <v>0</v>
      </c>
      <c r="S332" s="36">
        <f>SUMIFS(СВЦЭМ!$J$40:$J$783,СВЦЭМ!$A$40:$A$783,$A332,СВЦЭМ!$B$40:$B$783,S$313)+'СЕТ СН'!$F$16</f>
        <v>0</v>
      </c>
      <c r="T332" s="36">
        <f>SUMIFS(СВЦЭМ!$J$40:$J$783,СВЦЭМ!$A$40:$A$783,$A332,СВЦЭМ!$B$40:$B$783,T$313)+'СЕТ СН'!$F$16</f>
        <v>0</v>
      </c>
      <c r="U332" s="36">
        <f>SUMIFS(СВЦЭМ!$J$40:$J$783,СВЦЭМ!$A$40:$A$783,$A332,СВЦЭМ!$B$40:$B$783,U$313)+'СЕТ СН'!$F$16</f>
        <v>0</v>
      </c>
      <c r="V332" s="36">
        <f>SUMIFS(СВЦЭМ!$J$40:$J$783,СВЦЭМ!$A$40:$A$783,$A332,СВЦЭМ!$B$40:$B$783,V$313)+'СЕТ СН'!$F$16</f>
        <v>0</v>
      </c>
      <c r="W332" s="36">
        <f>SUMIFS(СВЦЭМ!$J$40:$J$783,СВЦЭМ!$A$40:$A$783,$A332,СВЦЭМ!$B$40:$B$783,W$313)+'СЕТ СН'!$F$16</f>
        <v>0</v>
      </c>
      <c r="X332" s="36">
        <f>SUMIFS(СВЦЭМ!$J$40:$J$783,СВЦЭМ!$A$40:$A$783,$A332,СВЦЭМ!$B$40:$B$783,X$313)+'СЕТ СН'!$F$16</f>
        <v>0</v>
      </c>
      <c r="Y332" s="36">
        <f>SUMIFS(СВЦЭМ!$J$40:$J$783,СВЦЭМ!$A$40:$A$783,$A332,СВЦЭМ!$B$40:$B$783,Y$313)+'СЕТ СН'!$F$16</f>
        <v>0</v>
      </c>
    </row>
    <row r="333" spans="1:25" ht="15.75" hidden="1" x14ac:dyDescent="0.2">
      <c r="A333" s="35">
        <f t="shared" si="9"/>
        <v>44977</v>
      </c>
      <c r="B333" s="36">
        <f>SUMIFS(СВЦЭМ!$J$40:$J$783,СВЦЭМ!$A$40:$A$783,$A333,СВЦЭМ!$B$40:$B$783,B$313)+'СЕТ СН'!$F$16</f>
        <v>0</v>
      </c>
      <c r="C333" s="36">
        <f>SUMIFS(СВЦЭМ!$J$40:$J$783,СВЦЭМ!$A$40:$A$783,$A333,СВЦЭМ!$B$40:$B$783,C$313)+'СЕТ СН'!$F$16</f>
        <v>0</v>
      </c>
      <c r="D333" s="36">
        <f>SUMIFS(СВЦЭМ!$J$40:$J$783,СВЦЭМ!$A$40:$A$783,$A333,СВЦЭМ!$B$40:$B$783,D$313)+'СЕТ СН'!$F$16</f>
        <v>0</v>
      </c>
      <c r="E333" s="36">
        <f>SUMIFS(СВЦЭМ!$J$40:$J$783,СВЦЭМ!$A$40:$A$783,$A333,СВЦЭМ!$B$40:$B$783,E$313)+'СЕТ СН'!$F$16</f>
        <v>0</v>
      </c>
      <c r="F333" s="36">
        <f>SUMIFS(СВЦЭМ!$J$40:$J$783,СВЦЭМ!$A$40:$A$783,$A333,СВЦЭМ!$B$40:$B$783,F$313)+'СЕТ СН'!$F$16</f>
        <v>0</v>
      </c>
      <c r="G333" s="36">
        <f>SUMIFS(СВЦЭМ!$J$40:$J$783,СВЦЭМ!$A$40:$A$783,$A333,СВЦЭМ!$B$40:$B$783,G$313)+'СЕТ СН'!$F$16</f>
        <v>0</v>
      </c>
      <c r="H333" s="36">
        <f>SUMIFS(СВЦЭМ!$J$40:$J$783,СВЦЭМ!$A$40:$A$783,$A333,СВЦЭМ!$B$40:$B$783,H$313)+'СЕТ СН'!$F$16</f>
        <v>0</v>
      </c>
      <c r="I333" s="36">
        <f>SUMIFS(СВЦЭМ!$J$40:$J$783,СВЦЭМ!$A$40:$A$783,$A333,СВЦЭМ!$B$40:$B$783,I$313)+'СЕТ СН'!$F$16</f>
        <v>0</v>
      </c>
      <c r="J333" s="36">
        <f>SUMIFS(СВЦЭМ!$J$40:$J$783,СВЦЭМ!$A$40:$A$783,$A333,СВЦЭМ!$B$40:$B$783,J$313)+'СЕТ СН'!$F$16</f>
        <v>0</v>
      </c>
      <c r="K333" s="36">
        <f>SUMIFS(СВЦЭМ!$J$40:$J$783,СВЦЭМ!$A$40:$A$783,$A333,СВЦЭМ!$B$40:$B$783,K$313)+'СЕТ СН'!$F$16</f>
        <v>0</v>
      </c>
      <c r="L333" s="36">
        <f>SUMIFS(СВЦЭМ!$J$40:$J$783,СВЦЭМ!$A$40:$A$783,$A333,СВЦЭМ!$B$40:$B$783,L$313)+'СЕТ СН'!$F$16</f>
        <v>0</v>
      </c>
      <c r="M333" s="36">
        <f>SUMIFS(СВЦЭМ!$J$40:$J$783,СВЦЭМ!$A$40:$A$783,$A333,СВЦЭМ!$B$40:$B$783,M$313)+'СЕТ СН'!$F$16</f>
        <v>0</v>
      </c>
      <c r="N333" s="36">
        <f>SUMIFS(СВЦЭМ!$J$40:$J$783,СВЦЭМ!$A$40:$A$783,$A333,СВЦЭМ!$B$40:$B$783,N$313)+'СЕТ СН'!$F$16</f>
        <v>0</v>
      </c>
      <c r="O333" s="36">
        <f>SUMIFS(СВЦЭМ!$J$40:$J$783,СВЦЭМ!$A$40:$A$783,$A333,СВЦЭМ!$B$40:$B$783,O$313)+'СЕТ СН'!$F$16</f>
        <v>0</v>
      </c>
      <c r="P333" s="36">
        <f>SUMIFS(СВЦЭМ!$J$40:$J$783,СВЦЭМ!$A$40:$A$783,$A333,СВЦЭМ!$B$40:$B$783,P$313)+'СЕТ СН'!$F$16</f>
        <v>0</v>
      </c>
      <c r="Q333" s="36">
        <f>SUMIFS(СВЦЭМ!$J$40:$J$783,СВЦЭМ!$A$40:$A$783,$A333,СВЦЭМ!$B$40:$B$783,Q$313)+'СЕТ СН'!$F$16</f>
        <v>0</v>
      </c>
      <c r="R333" s="36">
        <f>SUMIFS(СВЦЭМ!$J$40:$J$783,СВЦЭМ!$A$40:$A$783,$A333,СВЦЭМ!$B$40:$B$783,R$313)+'СЕТ СН'!$F$16</f>
        <v>0</v>
      </c>
      <c r="S333" s="36">
        <f>SUMIFS(СВЦЭМ!$J$40:$J$783,СВЦЭМ!$A$40:$A$783,$A333,СВЦЭМ!$B$40:$B$783,S$313)+'СЕТ СН'!$F$16</f>
        <v>0</v>
      </c>
      <c r="T333" s="36">
        <f>SUMIFS(СВЦЭМ!$J$40:$J$783,СВЦЭМ!$A$40:$A$783,$A333,СВЦЭМ!$B$40:$B$783,T$313)+'СЕТ СН'!$F$16</f>
        <v>0</v>
      </c>
      <c r="U333" s="36">
        <f>SUMIFS(СВЦЭМ!$J$40:$J$783,СВЦЭМ!$A$40:$A$783,$A333,СВЦЭМ!$B$40:$B$783,U$313)+'СЕТ СН'!$F$16</f>
        <v>0</v>
      </c>
      <c r="V333" s="36">
        <f>SUMIFS(СВЦЭМ!$J$40:$J$783,СВЦЭМ!$A$40:$A$783,$A333,СВЦЭМ!$B$40:$B$783,V$313)+'СЕТ СН'!$F$16</f>
        <v>0</v>
      </c>
      <c r="W333" s="36">
        <f>SUMIFS(СВЦЭМ!$J$40:$J$783,СВЦЭМ!$A$40:$A$783,$A333,СВЦЭМ!$B$40:$B$783,W$313)+'СЕТ СН'!$F$16</f>
        <v>0</v>
      </c>
      <c r="X333" s="36">
        <f>SUMIFS(СВЦЭМ!$J$40:$J$783,СВЦЭМ!$A$40:$A$783,$A333,СВЦЭМ!$B$40:$B$783,X$313)+'СЕТ СН'!$F$16</f>
        <v>0</v>
      </c>
      <c r="Y333" s="36">
        <f>SUMIFS(СВЦЭМ!$J$40:$J$783,СВЦЭМ!$A$40:$A$783,$A333,СВЦЭМ!$B$40:$B$783,Y$313)+'СЕТ СН'!$F$16</f>
        <v>0</v>
      </c>
    </row>
    <row r="334" spans="1:25" ht="15.75" hidden="1" x14ac:dyDescent="0.2">
      <c r="A334" s="35">
        <f t="shared" si="9"/>
        <v>44978</v>
      </c>
      <c r="B334" s="36">
        <f>SUMIFS(СВЦЭМ!$J$40:$J$783,СВЦЭМ!$A$40:$A$783,$A334,СВЦЭМ!$B$40:$B$783,B$313)+'СЕТ СН'!$F$16</f>
        <v>0</v>
      </c>
      <c r="C334" s="36">
        <f>SUMIFS(СВЦЭМ!$J$40:$J$783,СВЦЭМ!$A$40:$A$783,$A334,СВЦЭМ!$B$40:$B$783,C$313)+'СЕТ СН'!$F$16</f>
        <v>0</v>
      </c>
      <c r="D334" s="36">
        <f>SUMIFS(СВЦЭМ!$J$40:$J$783,СВЦЭМ!$A$40:$A$783,$A334,СВЦЭМ!$B$40:$B$783,D$313)+'СЕТ СН'!$F$16</f>
        <v>0</v>
      </c>
      <c r="E334" s="36">
        <f>SUMIFS(СВЦЭМ!$J$40:$J$783,СВЦЭМ!$A$40:$A$783,$A334,СВЦЭМ!$B$40:$B$783,E$313)+'СЕТ СН'!$F$16</f>
        <v>0</v>
      </c>
      <c r="F334" s="36">
        <f>SUMIFS(СВЦЭМ!$J$40:$J$783,СВЦЭМ!$A$40:$A$783,$A334,СВЦЭМ!$B$40:$B$783,F$313)+'СЕТ СН'!$F$16</f>
        <v>0</v>
      </c>
      <c r="G334" s="36">
        <f>SUMIFS(СВЦЭМ!$J$40:$J$783,СВЦЭМ!$A$40:$A$783,$A334,СВЦЭМ!$B$40:$B$783,G$313)+'СЕТ СН'!$F$16</f>
        <v>0</v>
      </c>
      <c r="H334" s="36">
        <f>SUMIFS(СВЦЭМ!$J$40:$J$783,СВЦЭМ!$A$40:$A$783,$A334,СВЦЭМ!$B$40:$B$783,H$313)+'СЕТ СН'!$F$16</f>
        <v>0</v>
      </c>
      <c r="I334" s="36">
        <f>SUMIFS(СВЦЭМ!$J$40:$J$783,СВЦЭМ!$A$40:$A$783,$A334,СВЦЭМ!$B$40:$B$783,I$313)+'СЕТ СН'!$F$16</f>
        <v>0</v>
      </c>
      <c r="J334" s="36">
        <f>SUMIFS(СВЦЭМ!$J$40:$J$783,СВЦЭМ!$A$40:$A$783,$A334,СВЦЭМ!$B$40:$B$783,J$313)+'СЕТ СН'!$F$16</f>
        <v>0</v>
      </c>
      <c r="K334" s="36">
        <f>SUMIFS(СВЦЭМ!$J$40:$J$783,СВЦЭМ!$A$40:$A$783,$A334,СВЦЭМ!$B$40:$B$783,K$313)+'СЕТ СН'!$F$16</f>
        <v>0</v>
      </c>
      <c r="L334" s="36">
        <f>SUMIFS(СВЦЭМ!$J$40:$J$783,СВЦЭМ!$A$40:$A$783,$A334,СВЦЭМ!$B$40:$B$783,L$313)+'СЕТ СН'!$F$16</f>
        <v>0</v>
      </c>
      <c r="M334" s="36">
        <f>SUMIFS(СВЦЭМ!$J$40:$J$783,СВЦЭМ!$A$40:$A$783,$A334,СВЦЭМ!$B$40:$B$783,M$313)+'СЕТ СН'!$F$16</f>
        <v>0</v>
      </c>
      <c r="N334" s="36">
        <f>SUMIFS(СВЦЭМ!$J$40:$J$783,СВЦЭМ!$A$40:$A$783,$A334,СВЦЭМ!$B$40:$B$783,N$313)+'СЕТ СН'!$F$16</f>
        <v>0</v>
      </c>
      <c r="O334" s="36">
        <f>SUMIFS(СВЦЭМ!$J$40:$J$783,СВЦЭМ!$A$40:$A$783,$A334,СВЦЭМ!$B$40:$B$783,O$313)+'СЕТ СН'!$F$16</f>
        <v>0</v>
      </c>
      <c r="P334" s="36">
        <f>SUMIFS(СВЦЭМ!$J$40:$J$783,СВЦЭМ!$A$40:$A$783,$A334,СВЦЭМ!$B$40:$B$783,P$313)+'СЕТ СН'!$F$16</f>
        <v>0</v>
      </c>
      <c r="Q334" s="36">
        <f>SUMIFS(СВЦЭМ!$J$40:$J$783,СВЦЭМ!$A$40:$A$783,$A334,СВЦЭМ!$B$40:$B$783,Q$313)+'СЕТ СН'!$F$16</f>
        <v>0</v>
      </c>
      <c r="R334" s="36">
        <f>SUMIFS(СВЦЭМ!$J$40:$J$783,СВЦЭМ!$A$40:$A$783,$A334,СВЦЭМ!$B$40:$B$783,R$313)+'СЕТ СН'!$F$16</f>
        <v>0</v>
      </c>
      <c r="S334" s="36">
        <f>SUMIFS(СВЦЭМ!$J$40:$J$783,СВЦЭМ!$A$40:$A$783,$A334,СВЦЭМ!$B$40:$B$783,S$313)+'СЕТ СН'!$F$16</f>
        <v>0</v>
      </c>
      <c r="T334" s="36">
        <f>SUMIFS(СВЦЭМ!$J$40:$J$783,СВЦЭМ!$A$40:$A$783,$A334,СВЦЭМ!$B$40:$B$783,T$313)+'СЕТ СН'!$F$16</f>
        <v>0</v>
      </c>
      <c r="U334" s="36">
        <f>SUMIFS(СВЦЭМ!$J$40:$J$783,СВЦЭМ!$A$40:$A$783,$A334,СВЦЭМ!$B$40:$B$783,U$313)+'СЕТ СН'!$F$16</f>
        <v>0</v>
      </c>
      <c r="V334" s="36">
        <f>SUMIFS(СВЦЭМ!$J$40:$J$783,СВЦЭМ!$A$40:$A$783,$A334,СВЦЭМ!$B$40:$B$783,V$313)+'СЕТ СН'!$F$16</f>
        <v>0</v>
      </c>
      <c r="W334" s="36">
        <f>SUMIFS(СВЦЭМ!$J$40:$J$783,СВЦЭМ!$A$40:$A$783,$A334,СВЦЭМ!$B$40:$B$783,W$313)+'СЕТ СН'!$F$16</f>
        <v>0</v>
      </c>
      <c r="X334" s="36">
        <f>SUMIFS(СВЦЭМ!$J$40:$J$783,СВЦЭМ!$A$40:$A$783,$A334,СВЦЭМ!$B$40:$B$783,X$313)+'СЕТ СН'!$F$16</f>
        <v>0</v>
      </c>
      <c r="Y334" s="36">
        <f>SUMIFS(СВЦЭМ!$J$40:$J$783,СВЦЭМ!$A$40:$A$783,$A334,СВЦЭМ!$B$40:$B$783,Y$313)+'СЕТ СН'!$F$16</f>
        <v>0</v>
      </c>
    </row>
    <row r="335" spans="1:25" ht="15.75" hidden="1" x14ac:dyDescent="0.2">
      <c r="A335" s="35">
        <f t="shared" si="9"/>
        <v>44979</v>
      </c>
      <c r="B335" s="36">
        <f>SUMIFS(СВЦЭМ!$J$40:$J$783,СВЦЭМ!$A$40:$A$783,$A335,СВЦЭМ!$B$40:$B$783,B$313)+'СЕТ СН'!$F$16</f>
        <v>0</v>
      </c>
      <c r="C335" s="36">
        <f>SUMIFS(СВЦЭМ!$J$40:$J$783,СВЦЭМ!$A$40:$A$783,$A335,СВЦЭМ!$B$40:$B$783,C$313)+'СЕТ СН'!$F$16</f>
        <v>0</v>
      </c>
      <c r="D335" s="36">
        <f>SUMIFS(СВЦЭМ!$J$40:$J$783,СВЦЭМ!$A$40:$A$783,$A335,СВЦЭМ!$B$40:$B$783,D$313)+'СЕТ СН'!$F$16</f>
        <v>0</v>
      </c>
      <c r="E335" s="36">
        <f>SUMIFS(СВЦЭМ!$J$40:$J$783,СВЦЭМ!$A$40:$A$783,$A335,СВЦЭМ!$B$40:$B$783,E$313)+'СЕТ СН'!$F$16</f>
        <v>0</v>
      </c>
      <c r="F335" s="36">
        <f>SUMIFS(СВЦЭМ!$J$40:$J$783,СВЦЭМ!$A$40:$A$783,$A335,СВЦЭМ!$B$40:$B$783,F$313)+'СЕТ СН'!$F$16</f>
        <v>0</v>
      </c>
      <c r="G335" s="36">
        <f>SUMIFS(СВЦЭМ!$J$40:$J$783,СВЦЭМ!$A$40:$A$783,$A335,СВЦЭМ!$B$40:$B$783,G$313)+'СЕТ СН'!$F$16</f>
        <v>0</v>
      </c>
      <c r="H335" s="36">
        <f>SUMIFS(СВЦЭМ!$J$40:$J$783,СВЦЭМ!$A$40:$A$783,$A335,СВЦЭМ!$B$40:$B$783,H$313)+'СЕТ СН'!$F$16</f>
        <v>0</v>
      </c>
      <c r="I335" s="36">
        <f>SUMIFS(СВЦЭМ!$J$40:$J$783,СВЦЭМ!$A$40:$A$783,$A335,СВЦЭМ!$B$40:$B$783,I$313)+'СЕТ СН'!$F$16</f>
        <v>0</v>
      </c>
      <c r="J335" s="36">
        <f>SUMIFS(СВЦЭМ!$J$40:$J$783,СВЦЭМ!$A$40:$A$783,$A335,СВЦЭМ!$B$40:$B$783,J$313)+'СЕТ СН'!$F$16</f>
        <v>0</v>
      </c>
      <c r="K335" s="36">
        <f>SUMIFS(СВЦЭМ!$J$40:$J$783,СВЦЭМ!$A$40:$A$783,$A335,СВЦЭМ!$B$40:$B$783,K$313)+'СЕТ СН'!$F$16</f>
        <v>0</v>
      </c>
      <c r="L335" s="36">
        <f>SUMIFS(СВЦЭМ!$J$40:$J$783,СВЦЭМ!$A$40:$A$783,$A335,СВЦЭМ!$B$40:$B$783,L$313)+'СЕТ СН'!$F$16</f>
        <v>0</v>
      </c>
      <c r="M335" s="36">
        <f>SUMIFS(СВЦЭМ!$J$40:$J$783,СВЦЭМ!$A$40:$A$783,$A335,СВЦЭМ!$B$40:$B$783,M$313)+'СЕТ СН'!$F$16</f>
        <v>0</v>
      </c>
      <c r="N335" s="36">
        <f>SUMIFS(СВЦЭМ!$J$40:$J$783,СВЦЭМ!$A$40:$A$783,$A335,СВЦЭМ!$B$40:$B$783,N$313)+'СЕТ СН'!$F$16</f>
        <v>0</v>
      </c>
      <c r="O335" s="36">
        <f>SUMIFS(СВЦЭМ!$J$40:$J$783,СВЦЭМ!$A$40:$A$783,$A335,СВЦЭМ!$B$40:$B$783,O$313)+'СЕТ СН'!$F$16</f>
        <v>0</v>
      </c>
      <c r="P335" s="36">
        <f>SUMIFS(СВЦЭМ!$J$40:$J$783,СВЦЭМ!$A$40:$A$783,$A335,СВЦЭМ!$B$40:$B$783,P$313)+'СЕТ СН'!$F$16</f>
        <v>0</v>
      </c>
      <c r="Q335" s="36">
        <f>SUMIFS(СВЦЭМ!$J$40:$J$783,СВЦЭМ!$A$40:$A$783,$A335,СВЦЭМ!$B$40:$B$783,Q$313)+'СЕТ СН'!$F$16</f>
        <v>0</v>
      </c>
      <c r="R335" s="36">
        <f>SUMIFS(СВЦЭМ!$J$40:$J$783,СВЦЭМ!$A$40:$A$783,$A335,СВЦЭМ!$B$40:$B$783,R$313)+'СЕТ СН'!$F$16</f>
        <v>0</v>
      </c>
      <c r="S335" s="36">
        <f>SUMIFS(СВЦЭМ!$J$40:$J$783,СВЦЭМ!$A$40:$A$783,$A335,СВЦЭМ!$B$40:$B$783,S$313)+'СЕТ СН'!$F$16</f>
        <v>0</v>
      </c>
      <c r="T335" s="36">
        <f>SUMIFS(СВЦЭМ!$J$40:$J$783,СВЦЭМ!$A$40:$A$783,$A335,СВЦЭМ!$B$40:$B$783,T$313)+'СЕТ СН'!$F$16</f>
        <v>0</v>
      </c>
      <c r="U335" s="36">
        <f>SUMIFS(СВЦЭМ!$J$40:$J$783,СВЦЭМ!$A$40:$A$783,$A335,СВЦЭМ!$B$40:$B$783,U$313)+'СЕТ СН'!$F$16</f>
        <v>0</v>
      </c>
      <c r="V335" s="36">
        <f>SUMIFS(СВЦЭМ!$J$40:$J$783,СВЦЭМ!$A$40:$A$783,$A335,СВЦЭМ!$B$40:$B$783,V$313)+'СЕТ СН'!$F$16</f>
        <v>0</v>
      </c>
      <c r="W335" s="36">
        <f>SUMIFS(СВЦЭМ!$J$40:$J$783,СВЦЭМ!$A$40:$A$783,$A335,СВЦЭМ!$B$40:$B$783,W$313)+'СЕТ СН'!$F$16</f>
        <v>0</v>
      </c>
      <c r="X335" s="36">
        <f>SUMIFS(СВЦЭМ!$J$40:$J$783,СВЦЭМ!$A$40:$A$783,$A335,СВЦЭМ!$B$40:$B$783,X$313)+'СЕТ СН'!$F$16</f>
        <v>0</v>
      </c>
      <c r="Y335" s="36">
        <f>SUMIFS(СВЦЭМ!$J$40:$J$783,СВЦЭМ!$A$40:$A$783,$A335,СВЦЭМ!$B$40:$B$783,Y$313)+'СЕТ СН'!$F$16</f>
        <v>0</v>
      </c>
    </row>
    <row r="336" spans="1:25" ht="15.75" hidden="1" x14ac:dyDescent="0.2">
      <c r="A336" s="35">
        <f t="shared" si="9"/>
        <v>44980</v>
      </c>
      <c r="B336" s="36">
        <f>SUMIFS(СВЦЭМ!$J$40:$J$783,СВЦЭМ!$A$40:$A$783,$A336,СВЦЭМ!$B$40:$B$783,B$313)+'СЕТ СН'!$F$16</f>
        <v>0</v>
      </c>
      <c r="C336" s="36">
        <f>SUMIFS(СВЦЭМ!$J$40:$J$783,СВЦЭМ!$A$40:$A$783,$A336,СВЦЭМ!$B$40:$B$783,C$313)+'СЕТ СН'!$F$16</f>
        <v>0</v>
      </c>
      <c r="D336" s="36">
        <f>SUMIFS(СВЦЭМ!$J$40:$J$783,СВЦЭМ!$A$40:$A$783,$A336,СВЦЭМ!$B$40:$B$783,D$313)+'СЕТ СН'!$F$16</f>
        <v>0</v>
      </c>
      <c r="E336" s="36">
        <f>SUMIFS(СВЦЭМ!$J$40:$J$783,СВЦЭМ!$A$40:$A$783,$A336,СВЦЭМ!$B$40:$B$783,E$313)+'СЕТ СН'!$F$16</f>
        <v>0</v>
      </c>
      <c r="F336" s="36">
        <f>SUMIFS(СВЦЭМ!$J$40:$J$783,СВЦЭМ!$A$40:$A$783,$A336,СВЦЭМ!$B$40:$B$783,F$313)+'СЕТ СН'!$F$16</f>
        <v>0</v>
      </c>
      <c r="G336" s="36">
        <f>SUMIFS(СВЦЭМ!$J$40:$J$783,СВЦЭМ!$A$40:$A$783,$A336,СВЦЭМ!$B$40:$B$783,G$313)+'СЕТ СН'!$F$16</f>
        <v>0</v>
      </c>
      <c r="H336" s="36">
        <f>SUMIFS(СВЦЭМ!$J$40:$J$783,СВЦЭМ!$A$40:$A$783,$A336,СВЦЭМ!$B$40:$B$783,H$313)+'СЕТ СН'!$F$16</f>
        <v>0</v>
      </c>
      <c r="I336" s="36">
        <f>SUMIFS(СВЦЭМ!$J$40:$J$783,СВЦЭМ!$A$40:$A$783,$A336,СВЦЭМ!$B$40:$B$783,I$313)+'СЕТ СН'!$F$16</f>
        <v>0</v>
      </c>
      <c r="J336" s="36">
        <f>SUMIFS(СВЦЭМ!$J$40:$J$783,СВЦЭМ!$A$40:$A$783,$A336,СВЦЭМ!$B$40:$B$783,J$313)+'СЕТ СН'!$F$16</f>
        <v>0</v>
      </c>
      <c r="K336" s="36">
        <f>SUMIFS(СВЦЭМ!$J$40:$J$783,СВЦЭМ!$A$40:$A$783,$A336,СВЦЭМ!$B$40:$B$783,K$313)+'СЕТ СН'!$F$16</f>
        <v>0</v>
      </c>
      <c r="L336" s="36">
        <f>SUMIFS(СВЦЭМ!$J$40:$J$783,СВЦЭМ!$A$40:$A$783,$A336,СВЦЭМ!$B$40:$B$783,L$313)+'СЕТ СН'!$F$16</f>
        <v>0</v>
      </c>
      <c r="M336" s="36">
        <f>SUMIFS(СВЦЭМ!$J$40:$J$783,СВЦЭМ!$A$40:$A$783,$A336,СВЦЭМ!$B$40:$B$783,M$313)+'СЕТ СН'!$F$16</f>
        <v>0</v>
      </c>
      <c r="N336" s="36">
        <f>SUMIFS(СВЦЭМ!$J$40:$J$783,СВЦЭМ!$A$40:$A$783,$A336,СВЦЭМ!$B$40:$B$783,N$313)+'СЕТ СН'!$F$16</f>
        <v>0</v>
      </c>
      <c r="O336" s="36">
        <f>SUMIFS(СВЦЭМ!$J$40:$J$783,СВЦЭМ!$A$40:$A$783,$A336,СВЦЭМ!$B$40:$B$783,O$313)+'СЕТ СН'!$F$16</f>
        <v>0</v>
      </c>
      <c r="P336" s="36">
        <f>SUMIFS(СВЦЭМ!$J$40:$J$783,СВЦЭМ!$A$40:$A$783,$A336,СВЦЭМ!$B$40:$B$783,P$313)+'СЕТ СН'!$F$16</f>
        <v>0</v>
      </c>
      <c r="Q336" s="36">
        <f>SUMIFS(СВЦЭМ!$J$40:$J$783,СВЦЭМ!$A$40:$A$783,$A336,СВЦЭМ!$B$40:$B$783,Q$313)+'СЕТ СН'!$F$16</f>
        <v>0</v>
      </c>
      <c r="R336" s="36">
        <f>SUMIFS(СВЦЭМ!$J$40:$J$783,СВЦЭМ!$A$40:$A$783,$A336,СВЦЭМ!$B$40:$B$783,R$313)+'СЕТ СН'!$F$16</f>
        <v>0</v>
      </c>
      <c r="S336" s="36">
        <f>SUMIFS(СВЦЭМ!$J$40:$J$783,СВЦЭМ!$A$40:$A$783,$A336,СВЦЭМ!$B$40:$B$783,S$313)+'СЕТ СН'!$F$16</f>
        <v>0</v>
      </c>
      <c r="T336" s="36">
        <f>SUMIFS(СВЦЭМ!$J$40:$J$783,СВЦЭМ!$A$40:$A$783,$A336,СВЦЭМ!$B$40:$B$783,T$313)+'СЕТ СН'!$F$16</f>
        <v>0</v>
      </c>
      <c r="U336" s="36">
        <f>SUMIFS(СВЦЭМ!$J$40:$J$783,СВЦЭМ!$A$40:$A$783,$A336,СВЦЭМ!$B$40:$B$783,U$313)+'СЕТ СН'!$F$16</f>
        <v>0</v>
      </c>
      <c r="V336" s="36">
        <f>SUMIFS(СВЦЭМ!$J$40:$J$783,СВЦЭМ!$A$40:$A$783,$A336,СВЦЭМ!$B$40:$B$783,V$313)+'СЕТ СН'!$F$16</f>
        <v>0</v>
      </c>
      <c r="W336" s="36">
        <f>SUMIFS(СВЦЭМ!$J$40:$J$783,СВЦЭМ!$A$40:$A$783,$A336,СВЦЭМ!$B$40:$B$783,W$313)+'СЕТ СН'!$F$16</f>
        <v>0</v>
      </c>
      <c r="X336" s="36">
        <f>SUMIFS(СВЦЭМ!$J$40:$J$783,СВЦЭМ!$A$40:$A$783,$A336,СВЦЭМ!$B$40:$B$783,X$313)+'СЕТ СН'!$F$16</f>
        <v>0</v>
      </c>
      <c r="Y336" s="36">
        <f>SUMIFS(СВЦЭМ!$J$40:$J$783,СВЦЭМ!$A$40:$A$783,$A336,СВЦЭМ!$B$40:$B$783,Y$313)+'СЕТ СН'!$F$16</f>
        <v>0</v>
      </c>
    </row>
    <row r="337" spans="1:27" ht="15.75" hidden="1" x14ac:dyDescent="0.2">
      <c r="A337" s="35">
        <f t="shared" si="9"/>
        <v>44981</v>
      </c>
      <c r="B337" s="36">
        <f>SUMIFS(СВЦЭМ!$J$40:$J$783,СВЦЭМ!$A$40:$A$783,$A337,СВЦЭМ!$B$40:$B$783,B$313)+'СЕТ СН'!$F$16</f>
        <v>0</v>
      </c>
      <c r="C337" s="36">
        <f>SUMIFS(СВЦЭМ!$J$40:$J$783,СВЦЭМ!$A$40:$A$783,$A337,СВЦЭМ!$B$40:$B$783,C$313)+'СЕТ СН'!$F$16</f>
        <v>0</v>
      </c>
      <c r="D337" s="36">
        <f>SUMIFS(СВЦЭМ!$J$40:$J$783,СВЦЭМ!$A$40:$A$783,$A337,СВЦЭМ!$B$40:$B$783,D$313)+'СЕТ СН'!$F$16</f>
        <v>0</v>
      </c>
      <c r="E337" s="36">
        <f>SUMIFS(СВЦЭМ!$J$40:$J$783,СВЦЭМ!$A$40:$A$783,$A337,СВЦЭМ!$B$40:$B$783,E$313)+'СЕТ СН'!$F$16</f>
        <v>0</v>
      </c>
      <c r="F337" s="36">
        <f>SUMIFS(СВЦЭМ!$J$40:$J$783,СВЦЭМ!$A$40:$A$783,$A337,СВЦЭМ!$B$40:$B$783,F$313)+'СЕТ СН'!$F$16</f>
        <v>0</v>
      </c>
      <c r="G337" s="36">
        <f>SUMIFS(СВЦЭМ!$J$40:$J$783,СВЦЭМ!$A$40:$A$783,$A337,СВЦЭМ!$B$40:$B$783,G$313)+'СЕТ СН'!$F$16</f>
        <v>0</v>
      </c>
      <c r="H337" s="36">
        <f>SUMIFS(СВЦЭМ!$J$40:$J$783,СВЦЭМ!$A$40:$A$783,$A337,СВЦЭМ!$B$40:$B$783,H$313)+'СЕТ СН'!$F$16</f>
        <v>0</v>
      </c>
      <c r="I337" s="36">
        <f>SUMIFS(СВЦЭМ!$J$40:$J$783,СВЦЭМ!$A$40:$A$783,$A337,СВЦЭМ!$B$40:$B$783,I$313)+'СЕТ СН'!$F$16</f>
        <v>0</v>
      </c>
      <c r="J337" s="36">
        <f>SUMIFS(СВЦЭМ!$J$40:$J$783,СВЦЭМ!$A$40:$A$783,$A337,СВЦЭМ!$B$40:$B$783,J$313)+'СЕТ СН'!$F$16</f>
        <v>0</v>
      </c>
      <c r="K337" s="36">
        <f>SUMIFS(СВЦЭМ!$J$40:$J$783,СВЦЭМ!$A$40:$A$783,$A337,СВЦЭМ!$B$40:$B$783,K$313)+'СЕТ СН'!$F$16</f>
        <v>0</v>
      </c>
      <c r="L337" s="36">
        <f>SUMIFS(СВЦЭМ!$J$40:$J$783,СВЦЭМ!$A$40:$A$783,$A337,СВЦЭМ!$B$40:$B$783,L$313)+'СЕТ СН'!$F$16</f>
        <v>0</v>
      </c>
      <c r="M337" s="36">
        <f>SUMIFS(СВЦЭМ!$J$40:$J$783,СВЦЭМ!$A$40:$A$783,$A337,СВЦЭМ!$B$40:$B$783,M$313)+'СЕТ СН'!$F$16</f>
        <v>0</v>
      </c>
      <c r="N337" s="36">
        <f>SUMIFS(СВЦЭМ!$J$40:$J$783,СВЦЭМ!$A$40:$A$783,$A337,СВЦЭМ!$B$40:$B$783,N$313)+'СЕТ СН'!$F$16</f>
        <v>0</v>
      </c>
      <c r="O337" s="36">
        <f>SUMIFS(СВЦЭМ!$J$40:$J$783,СВЦЭМ!$A$40:$A$783,$A337,СВЦЭМ!$B$40:$B$783,O$313)+'СЕТ СН'!$F$16</f>
        <v>0</v>
      </c>
      <c r="P337" s="36">
        <f>SUMIFS(СВЦЭМ!$J$40:$J$783,СВЦЭМ!$A$40:$A$783,$A337,СВЦЭМ!$B$40:$B$783,P$313)+'СЕТ СН'!$F$16</f>
        <v>0</v>
      </c>
      <c r="Q337" s="36">
        <f>SUMIFS(СВЦЭМ!$J$40:$J$783,СВЦЭМ!$A$40:$A$783,$A337,СВЦЭМ!$B$40:$B$783,Q$313)+'СЕТ СН'!$F$16</f>
        <v>0</v>
      </c>
      <c r="R337" s="36">
        <f>SUMIFS(СВЦЭМ!$J$40:$J$783,СВЦЭМ!$A$40:$A$783,$A337,СВЦЭМ!$B$40:$B$783,R$313)+'СЕТ СН'!$F$16</f>
        <v>0</v>
      </c>
      <c r="S337" s="36">
        <f>SUMIFS(СВЦЭМ!$J$40:$J$783,СВЦЭМ!$A$40:$A$783,$A337,СВЦЭМ!$B$40:$B$783,S$313)+'СЕТ СН'!$F$16</f>
        <v>0</v>
      </c>
      <c r="T337" s="36">
        <f>SUMIFS(СВЦЭМ!$J$40:$J$783,СВЦЭМ!$A$40:$A$783,$A337,СВЦЭМ!$B$40:$B$783,T$313)+'СЕТ СН'!$F$16</f>
        <v>0</v>
      </c>
      <c r="U337" s="36">
        <f>SUMIFS(СВЦЭМ!$J$40:$J$783,СВЦЭМ!$A$40:$A$783,$A337,СВЦЭМ!$B$40:$B$783,U$313)+'СЕТ СН'!$F$16</f>
        <v>0</v>
      </c>
      <c r="V337" s="36">
        <f>SUMIFS(СВЦЭМ!$J$40:$J$783,СВЦЭМ!$A$40:$A$783,$A337,СВЦЭМ!$B$40:$B$783,V$313)+'СЕТ СН'!$F$16</f>
        <v>0</v>
      </c>
      <c r="W337" s="36">
        <f>SUMIFS(СВЦЭМ!$J$40:$J$783,СВЦЭМ!$A$40:$A$783,$A337,СВЦЭМ!$B$40:$B$783,W$313)+'СЕТ СН'!$F$16</f>
        <v>0</v>
      </c>
      <c r="X337" s="36">
        <f>SUMIFS(СВЦЭМ!$J$40:$J$783,СВЦЭМ!$A$40:$A$783,$A337,СВЦЭМ!$B$40:$B$783,X$313)+'СЕТ СН'!$F$16</f>
        <v>0</v>
      </c>
      <c r="Y337" s="36">
        <f>SUMIFS(СВЦЭМ!$J$40:$J$783,СВЦЭМ!$A$40:$A$783,$A337,СВЦЭМ!$B$40:$B$783,Y$313)+'СЕТ СН'!$F$16</f>
        <v>0</v>
      </c>
    </row>
    <row r="338" spans="1:27" ht="15.75" hidden="1" x14ac:dyDescent="0.2">
      <c r="A338" s="35">
        <f t="shared" si="9"/>
        <v>44982</v>
      </c>
      <c r="B338" s="36">
        <f>SUMIFS(СВЦЭМ!$J$40:$J$783,СВЦЭМ!$A$40:$A$783,$A338,СВЦЭМ!$B$40:$B$783,B$313)+'СЕТ СН'!$F$16</f>
        <v>0</v>
      </c>
      <c r="C338" s="36">
        <f>SUMIFS(СВЦЭМ!$J$40:$J$783,СВЦЭМ!$A$40:$A$783,$A338,СВЦЭМ!$B$40:$B$783,C$313)+'СЕТ СН'!$F$16</f>
        <v>0</v>
      </c>
      <c r="D338" s="36">
        <f>SUMIFS(СВЦЭМ!$J$40:$J$783,СВЦЭМ!$A$40:$A$783,$A338,СВЦЭМ!$B$40:$B$783,D$313)+'СЕТ СН'!$F$16</f>
        <v>0</v>
      </c>
      <c r="E338" s="36">
        <f>SUMIFS(СВЦЭМ!$J$40:$J$783,СВЦЭМ!$A$40:$A$783,$A338,СВЦЭМ!$B$40:$B$783,E$313)+'СЕТ СН'!$F$16</f>
        <v>0</v>
      </c>
      <c r="F338" s="36">
        <f>SUMIFS(СВЦЭМ!$J$40:$J$783,СВЦЭМ!$A$40:$A$783,$A338,СВЦЭМ!$B$40:$B$783,F$313)+'СЕТ СН'!$F$16</f>
        <v>0</v>
      </c>
      <c r="G338" s="36">
        <f>SUMIFS(СВЦЭМ!$J$40:$J$783,СВЦЭМ!$A$40:$A$783,$A338,СВЦЭМ!$B$40:$B$783,G$313)+'СЕТ СН'!$F$16</f>
        <v>0</v>
      </c>
      <c r="H338" s="36">
        <f>SUMIFS(СВЦЭМ!$J$40:$J$783,СВЦЭМ!$A$40:$A$783,$A338,СВЦЭМ!$B$40:$B$783,H$313)+'СЕТ СН'!$F$16</f>
        <v>0</v>
      </c>
      <c r="I338" s="36">
        <f>SUMIFS(СВЦЭМ!$J$40:$J$783,СВЦЭМ!$A$40:$A$783,$A338,СВЦЭМ!$B$40:$B$783,I$313)+'СЕТ СН'!$F$16</f>
        <v>0</v>
      </c>
      <c r="J338" s="36">
        <f>SUMIFS(СВЦЭМ!$J$40:$J$783,СВЦЭМ!$A$40:$A$783,$A338,СВЦЭМ!$B$40:$B$783,J$313)+'СЕТ СН'!$F$16</f>
        <v>0</v>
      </c>
      <c r="K338" s="36">
        <f>SUMIFS(СВЦЭМ!$J$40:$J$783,СВЦЭМ!$A$40:$A$783,$A338,СВЦЭМ!$B$40:$B$783,K$313)+'СЕТ СН'!$F$16</f>
        <v>0</v>
      </c>
      <c r="L338" s="36">
        <f>SUMIFS(СВЦЭМ!$J$40:$J$783,СВЦЭМ!$A$40:$A$783,$A338,СВЦЭМ!$B$40:$B$783,L$313)+'СЕТ СН'!$F$16</f>
        <v>0</v>
      </c>
      <c r="M338" s="36">
        <f>SUMIFS(СВЦЭМ!$J$40:$J$783,СВЦЭМ!$A$40:$A$783,$A338,СВЦЭМ!$B$40:$B$783,M$313)+'СЕТ СН'!$F$16</f>
        <v>0</v>
      </c>
      <c r="N338" s="36">
        <f>SUMIFS(СВЦЭМ!$J$40:$J$783,СВЦЭМ!$A$40:$A$783,$A338,СВЦЭМ!$B$40:$B$783,N$313)+'СЕТ СН'!$F$16</f>
        <v>0</v>
      </c>
      <c r="O338" s="36">
        <f>SUMIFS(СВЦЭМ!$J$40:$J$783,СВЦЭМ!$A$40:$A$783,$A338,СВЦЭМ!$B$40:$B$783,O$313)+'СЕТ СН'!$F$16</f>
        <v>0</v>
      </c>
      <c r="P338" s="36">
        <f>SUMIFS(СВЦЭМ!$J$40:$J$783,СВЦЭМ!$A$40:$A$783,$A338,СВЦЭМ!$B$40:$B$783,P$313)+'СЕТ СН'!$F$16</f>
        <v>0</v>
      </c>
      <c r="Q338" s="36">
        <f>SUMIFS(СВЦЭМ!$J$40:$J$783,СВЦЭМ!$A$40:$A$783,$A338,СВЦЭМ!$B$40:$B$783,Q$313)+'СЕТ СН'!$F$16</f>
        <v>0</v>
      </c>
      <c r="R338" s="36">
        <f>SUMIFS(СВЦЭМ!$J$40:$J$783,СВЦЭМ!$A$40:$A$783,$A338,СВЦЭМ!$B$40:$B$783,R$313)+'СЕТ СН'!$F$16</f>
        <v>0</v>
      </c>
      <c r="S338" s="36">
        <f>SUMIFS(СВЦЭМ!$J$40:$J$783,СВЦЭМ!$A$40:$A$783,$A338,СВЦЭМ!$B$40:$B$783,S$313)+'СЕТ СН'!$F$16</f>
        <v>0</v>
      </c>
      <c r="T338" s="36">
        <f>SUMIFS(СВЦЭМ!$J$40:$J$783,СВЦЭМ!$A$40:$A$783,$A338,СВЦЭМ!$B$40:$B$783,T$313)+'СЕТ СН'!$F$16</f>
        <v>0</v>
      </c>
      <c r="U338" s="36">
        <f>SUMIFS(СВЦЭМ!$J$40:$J$783,СВЦЭМ!$A$40:$A$783,$A338,СВЦЭМ!$B$40:$B$783,U$313)+'СЕТ СН'!$F$16</f>
        <v>0</v>
      </c>
      <c r="V338" s="36">
        <f>SUMIFS(СВЦЭМ!$J$40:$J$783,СВЦЭМ!$A$40:$A$783,$A338,СВЦЭМ!$B$40:$B$783,V$313)+'СЕТ СН'!$F$16</f>
        <v>0</v>
      </c>
      <c r="W338" s="36">
        <f>SUMIFS(СВЦЭМ!$J$40:$J$783,СВЦЭМ!$A$40:$A$783,$A338,СВЦЭМ!$B$40:$B$783,W$313)+'СЕТ СН'!$F$16</f>
        <v>0</v>
      </c>
      <c r="X338" s="36">
        <f>SUMIFS(СВЦЭМ!$J$40:$J$783,СВЦЭМ!$A$40:$A$783,$A338,СВЦЭМ!$B$40:$B$783,X$313)+'СЕТ СН'!$F$16</f>
        <v>0</v>
      </c>
      <c r="Y338" s="36">
        <f>SUMIFS(СВЦЭМ!$J$40:$J$783,СВЦЭМ!$A$40:$A$783,$A338,СВЦЭМ!$B$40:$B$783,Y$313)+'СЕТ СН'!$F$16</f>
        <v>0</v>
      </c>
    </row>
    <row r="339" spans="1:27" ht="15.75" hidden="1" x14ac:dyDescent="0.2">
      <c r="A339" s="35">
        <f t="shared" si="9"/>
        <v>44983</v>
      </c>
      <c r="B339" s="36">
        <f>SUMIFS(СВЦЭМ!$J$40:$J$783,СВЦЭМ!$A$40:$A$783,$A339,СВЦЭМ!$B$40:$B$783,B$313)+'СЕТ СН'!$F$16</f>
        <v>0</v>
      </c>
      <c r="C339" s="36">
        <f>SUMIFS(СВЦЭМ!$J$40:$J$783,СВЦЭМ!$A$40:$A$783,$A339,СВЦЭМ!$B$40:$B$783,C$313)+'СЕТ СН'!$F$16</f>
        <v>0</v>
      </c>
      <c r="D339" s="36">
        <f>SUMIFS(СВЦЭМ!$J$40:$J$783,СВЦЭМ!$A$40:$A$783,$A339,СВЦЭМ!$B$40:$B$783,D$313)+'СЕТ СН'!$F$16</f>
        <v>0</v>
      </c>
      <c r="E339" s="36">
        <f>SUMIFS(СВЦЭМ!$J$40:$J$783,СВЦЭМ!$A$40:$A$783,$A339,СВЦЭМ!$B$40:$B$783,E$313)+'СЕТ СН'!$F$16</f>
        <v>0</v>
      </c>
      <c r="F339" s="36">
        <f>SUMIFS(СВЦЭМ!$J$40:$J$783,СВЦЭМ!$A$40:$A$783,$A339,СВЦЭМ!$B$40:$B$783,F$313)+'СЕТ СН'!$F$16</f>
        <v>0</v>
      </c>
      <c r="G339" s="36">
        <f>SUMIFS(СВЦЭМ!$J$40:$J$783,СВЦЭМ!$A$40:$A$783,$A339,СВЦЭМ!$B$40:$B$783,G$313)+'СЕТ СН'!$F$16</f>
        <v>0</v>
      </c>
      <c r="H339" s="36">
        <f>SUMIFS(СВЦЭМ!$J$40:$J$783,СВЦЭМ!$A$40:$A$783,$A339,СВЦЭМ!$B$40:$B$783,H$313)+'СЕТ СН'!$F$16</f>
        <v>0</v>
      </c>
      <c r="I339" s="36">
        <f>SUMIFS(СВЦЭМ!$J$40:$J$783,СВЦЭМ!$A$40:$A$783,$A339,СВЦЭМ!$B$40:$B$783,I$313)+'СЕТ СН'!$F$16</f>
        <v>0</v>
      </c>
      <c r="J339" s="36">
        <f>SUMIFS(СВЦЭМ!$J$40:$J$783,СВЦЭМ!$A$40:$A$783,$A339,СВЦЭМ!$B$40:$B$783,J$313)+'СЕТ СН'!$F$16</f>
        <v>0</v>
      </c>
      <c r="K339" s="36">
        <f>SUMIFS(СВЦЭМ!$J$40:$J$783,СВЦЭМ!$A$40:$A$783,$A339,СВЦЭМ!$B$40:$B$783,K$313)+'СЕТ СН'!$F$16</f>
        <v>0</v>
      </c>
      <c r="L339" s="36">
        <f>SUMIFS(СВЦЭМ!$J$40:$J$783,СВЦЭМ!$A$40:$A$783,$A339,СВЦЭМ!$B$40:$B$783,L$313)+'СЕТ СН'!$F$16</f>
        <v>0</v>
      </c>
      <c r="M339" s="36">
        <f>SUMIFS(СВЦЭМ!$J$40:$J$783,СВЦЭМ!$A$40:$A$783,$A339,СВЦЭМ!$B$40:$B$783,M$313)+'СЕТ СН'!$F$16</f>
        <v>0</v>
      </c>
      <c r="N339" s="36">
        <f>SUMIFS(СВЦЭМ!$J$40:$J$783,СВЦЭМ!$A$40:$A$783,$A339,СВЦЭМ!$B$40:$B$783,N$313)+'СЕТ СН'!$F$16</f>
        <v>0</v>
      </c>
      <c r="O339" s="36">
        <f>SUMIFS(СВЦЭМ!$J$40:$J$783,СВЦЭМ!$A$40:$A$783,$A339,СВЦЭМ!$B$40:$B$783,O$313)+'СЕТ СН'!$F$16</f>
        <v>0</v>
      </c>
      <c r="P339" s="36">
        <f>SUMIFS(СВЦЭМ!$J$40:$J$783,СВЦЭМ!$A$40:$A$783,$A339,СВЦЭМ!$B$40:$B$783,P$313)+'СЕТ СН'!$F$16</f>
        <v>0</v>
      </c>
      <c r="Q339" s="36">
        <f>SUMIFS(СВЦЭМ!$J$40:$J$783,СВЦЭМ!$A$40:$A$783,$A339,СВЦЭМ!$B$40:$B$783,Q$313)+'СЕТ СН'!$F$16</f>
        <v>0</v>
      </c>
      <c r="R339" s="36">
        <f>SUMIFS(СВЦЭМ!$J$40:$J$783,СВЦЭМ!$A$40:$A$783,$A339,СВЦЭМ!$B$40:$B$783,R$313)+'СЕТ СН'!$F$16</f>
        <v>0</v>
      </c>
      <c r="S339" s="36">
        <f>SUMIFS(СВЦЭМ!$J$40:$J$783,СВЦЭМ!$A$40:$A$783,$A339,СВЦЭМ!$B$40:$B$783,S$313)+'СЕТ СН'!$F$16</f>
        <v>0</v>
      </c>
      <c r="T339" s="36">
        <f>SUMIFS(СВЦЭМ!$J$40:$J$783,СВЦЭМ!$A$40:$A$783,$A339,СВЦЭМ!$B$40:$B$783,T$313)+'СЕТ СН'!$F$16</f>
        <v>0</v>
      </c>
      <c r="U339" s="36">
        <f>SUMIFS(СВЦЭМ!$J$40:$J$783,СВЦЭМ!$A$40:$A$783,$A339,СВЦЭМ!$B$40:$B$783,U$313)+'СЕТ СН'!$F$16</f>
        <v>0</v>
      </c>
      <c r="V339" s="36">
        <f>SUMIFS(СВЦЭМ!$J$40:$J$783,СВЦЭМ!$A$40:$A$783,$A339,СВЦЭМ!$B$40:$B$783,V$313)+'СЕТ СН'!$F$16</f>
        <v>0</v>
      </c>
      <c r="W339" s="36">
        <f>SUMIFS(СВЦЭМ!$J$40:$J$783,СВЦЭМ!$A$40:$A$783,$A339,СВЦЭМ!$B$40:$B$783,W$313)+'СЕТ СН'!$F$16</f>
        <v>0</v>
      </c>
      <c r="X339" s="36">
        <f>SUMIFS(СВЦЭМ!$J$40:$J$783,СВЦЭМ!$A$40:$A$783,$A339,СВЦЭМ!$B$40:$B$783,X$313)+'СЕТ СН'!$F$16</f>
        <v>0</v>
      </c>
      <c r="Y339" s="36">
        <f>SUMIFS(СВЦЭМ!$J$40:$J$783,СВЦЭМ!$A$40:$A$783,$A339,СВЦЭМ!$B$40:$B$783,Y$313)+'СЕТ СН'!$F$16</f>
        <v>0</v>
      </c>
    </row>
    <row r="340" spans="1:27" ht="15.75" hidden="1" x14ac:dyDescent="0.2">
      <c r="A340" s="35">
        <f t="shared" si="9"/>
        <v>44984</v>
      </c>
      <c r="B340" s="36">
        <f>SUMIFS(СВЦЭМ!$J$40:$J$783,СВЦЭМ!$A$40:$A$783,$A340,СВЦЭМ!$B$40:$B$783,B$313)+'СЕТ СН'!$F$16</f>
        <v>0</v>
      </c>
      <c r="C340" s="36">
        <f>SUMIFS(СВЦЭМ!$J$40:$J$783,СВЦЭМ!$A$40:$A$783,$A340,СВЦЭМ!$B$40:$B$783,C$313)+'СЕТ СН'!$F$16</f>
        <v>0</v>
      </c>
      <c r="D340" s="36">
        <f>SUMIFS(СВЦЭМ!$J$40:$J$783,СВЦЭМ!$A$40:$A$783,$A340,СВЦЭМ!$B$40:$B$783,D$313)+'СЕТ СН'!$F$16</f>
        <v>0</v>
      </c>
      <c r="E340" s="36">
        <f>SUMIFS(СВЦЭМ!$J$40:$J$783,СВЦЭМ!$A$40:$A$783,$A340,СВЦЭМ!$B$40:$B$783,E$313)+'СЕТ СН'!$F$16</f>
        <v>0</v>
      </c>
      <c r="F340" s="36">
        <f>SUMIFS(СВЦЭМ!$J$40:$J$783,СВЦЭМ!$A$40:$A$783,$A340,СВЦЭМ!$B$40:$B$783,F$313)+'СЕТ СН'!$F$16</f>
        <v>0</v>
      </c>
      <c r="G340" s="36">
        <f>SUMIFS(СВЦЭМ!$J$40:$J$783,СВЦЭМ!$A$40:$A$783,$A340,СВЦЭМ!$B$40:$B$783,G$313)+'СЕТ СН'!$F$16</f>
        <v>0</v>
      </c>
      <c r="H340" s="36">
        <f>SUMIFS(СВЦЭМ!$J$40:$J$783,СВЦЭМ!$A$40:$A$783,$A340,СВЦЭМ!$B$40:$B$783,H$313)+'СЕТ СН'!$F$16</f>
        <v>0</v>
      </c>
      <c r="I340" s="36">
        <f>SUMIFS(СВЦЭМ!$J$40:$J$783,СВЦЭМ!$A$40:$A$783,$A340,СВЦЭМ!$B$40:$B$783,I$313)+'СЕТ СН'!$F$16</f>
        <v>0</v>
      </c>
      <c r="J340" s="36">
        <f>SUMIFS(СВЦЭМ!$J$40:$J$783,СВЦЭМ!$A$40:$A$783,$A340,СВЦЭМ!$B$40:$B$783,J$313)+'СЕТ СН'!$F$16</f>
        <v>0</v>
      </c>
      <c r="K340" s="36">
        <f>SUMIFS(СВЦЭМ!$J$40:$J$783,СВЦЭМ!$A$40:$A$783,$A340,СВЦЭМ!$B$40:$B$783,K$313)+'СЕТ СН'!$F$16</f>
        <v>0</v>
      </c>
      <c r="L340" s="36">
        <f>SUMIFS(СВЦЭМ!$J$40:$J$783,СВЦЭМ!$A$40:$A$783,$A340,СВЦЭМ!$B$40:$B$783,L$313)+'СЕТ СН'!$F$16</f>
        <v>0</v>
      </c>
      <c r="M340" s="36">
        <f>SUMIFS(СВЦЭМ!$J$40:$J$783,СВЦЭМ!$A$40:$A$783,$A340,СВЦЭМ!$B$40:$B$783,M$313)+'СЕТ СН'!$F$16</f>
        <v>0</v>
      </c>
      <c r="N340" s="36">
        <f>SUMIFS(СВЦЭМ!$J$40:$J$783,СВЦЭМ!$A$40:$A$783,$A340,СВЦЭМ!$B$40:$B$783,N$313)+'СЕТ СН'!$F$16</f>
        <v>0</v>
      </c>
      <c r="O340" s="36">
        <f>SUMIFS(СВЦЭМ!$J$40:$J$783,СВЦЭМ!$A$40:$A$783,$A340,СВЦЭМ!$B$40:$B$783,O$313)+'СЕТ СН'!$F$16</f>
        <v>0</v>
      </c>
      <c r="P340" s="36">
        <f>SUMIFS(СВЦЭМ!$J$40:$J$783,СВЦЭМ!$A$40:$A$783,$A340,СВЦЭМ!$B$40:$B$783,P$313)+'СЕТ СН'!$F$16</f>
        <v>0</v>
      </c>
      <c r="Q340" s="36">
        <f>SUMIFS(СВЦЭМ!$J$40:$J$783,СВЦЭМ!$A$40:$A$783,$A340,СВЦЭМ!$B$40:$B$783,Q$313)+'СЕТ СН'!$F$16</f>
        <v>0</v>
      </c>
      <c r="R340" s="36">
        <f>SUMIFS(СВЦЭМ!$J$40:$J$783,СВЦЭМ!$A$40:$A$783,$A340,СВЦЭМ!$B$40:$B$783,R$313)+'СЕТ СН'!$F$16</f>
        <v>0</v>
      </c>
      <c r="S340" s="36">
        <f>SUMIFS(СВЦЭМ!$J$40:$J$783,СВЦЭМ!$A$40:$A$783,$A340,СВЦЭМ!$B$40:$B$783,S$313)+'СЕТ СН'!$F$16</f>
        <v>0</v>
      </c>
      <c r="T340" s="36">
        <f>SUMIFS(СВЦЭМ!$J$40:$J$783,СВЦЭМ!$A$40:$A$783,$A340,СВЦЭМ!$B$40:$B$783,T$313)+'СЕТ СН'!$F$16</f>
        <v>0</v>
      </c>
      <c r="U340" s="36">
        <f>SUMIFS(СВЦЭМ!$J$40:$J$783,СВЦЭМ!$A$40:$A$783,$A340,СВЦЭМ!$B$40:$B$783,U$313)+'СЕТ СН'!$F$16</f>
        <v>0</v>
      </c>
      <c r="V340" s="36">
        <f>SUMIFS(СВЦЭМ!$J$40:$J$783,СВЦЭМ!$A$40:$A$783,$A340,СВЦЭМ!$B$40:$B$783,V$313)+'СЕТ СН'!$F$16</f>
        <v>0</v>
      </c>
      <c r="W340" s="36">
        <f>SUMIFS(СВЦЭМ!$J$40:$J$783,СВЦЭМ!$A$40:$A$783,$A340,СВЦЭМ!$B$40:$B$783,W$313)+'СЕТ СН'!$F$16</f>
        <v>0</v>
      </c>
      <c r="X340" s="36">
        <f>SUMIFS(СВЦЭМ!$J$40:$J$783,СВЦЭМ!$A$40:$A$783,$A340,СВЦЭМ!$B$40:$B$783,X$313)+'СЕТ СН'!$F$16</f>
        <v>0</v>
      </c>
      <c r="Y340" s="36">
        <f>SUMIFS(СВЦЭМ!$J$40:$J$783,СВЦЭМ!$A$40:$A$783,$A340,СВЦЭМ!$B$40:$B$783,Y$313)+'СЕТ СН'!$F$16</f>
        <v>0</v>
      </c>
    </row>
    <row r="341" spans="1:27" ht="15.75" hidden="1" x14ac:dyDescent="0.2">
      <c r="A341" s="35">
        <f t="shared" si="9"/>
        <v>44985</v>
      </c>
      <c r="B341" s="36">
        <f>SUMIFS(СВЦЭМ!$J$40:$J$783,СВЦЭМ!$A$40:$A$783,$A341,СВЦЭМ!$B$40:$B$783,B$313)+'СЕТ СН'!$F$16</f>
        <v>0</v>
      </c>
      <c r="C341" s="36">
        <f>SUMIFS(СВЦЭМ!$J$40:$J$783,СВЦЭМ!$A$40:$A$783,$A341,СВЦЭМ!$B$40:$B$783,C$313)+'СЕТ СН'!$F$16</f>
        <v>0</v>
      </c>
      <c r="D341" s="36">
        <f>SUMIFS(СВЦЭМ!$J$40:$J$783,СВЦЭМ!$A$40:$A$783,$A341,СВЦЭМ!$B$40:$B$783,D$313)+'СЕТ СН'!$F$16</f>
        <v>0</v>
      </c>
      <c r="E341" s="36">
        <f>SUMIFS(СВЦЭМ!$J$40:$J$783,СВЦЭМ!$A$40:$A$783,$A341,СВЦЭМ!$B$40:$B$783,E$313)+'СЕТ СН'!$F$16</f>
        <v>0</v>
      </c>
      <c r="F341" s="36">
        <f>SUMIFS(СВЦЭМ!$J$40:$J$783,СВЦЭМ!$A$40:$A$783,$A341,СВЦЭМ!$B$40:$B$783,F$313)+'СЕТ СН'!$F$16</f>
        <v>0</v>
      </c>
      <c r="G341" s="36">
        <f>SUMIFS(СВЦЭМ!$J$40:$J$783,СВЦЭМ!$A$40:$A$783,$A341,СВЦЭМ!$B$40:$B$783,G$313)+'СЕТ СН'!$F$16</f>
        <v>0</v>
      </c>
      <c r="H341" s="36">
        <f>SUMIFS(СВЦЭМ!$J$40:$J$783,СВЦЭМ!$A$40:$A$783,$A341,СВЦЭМ!$B$40:$B$783,H$313)+'СЕТ СН'!$F$16</f>
        <v>0</v>
      </c>
      <c r="I341" s="36">
        <f>SUMIFS(СВЦЭМ!$J$40:$J$783,СВЦЭМ!$A$40:$A$783,$A341,СВЦЭМ!$B$40:$B$783,I$313)+'СЕТ СН'!$F$16</f>
        <v>0</v>
      </c>
      <c r="J341" s="36">
        <f>SUMIFS(СВЦЭМ!$J$40:$J$783,СВЦЭМ!$A$40:$A$783,$A341,СВЦЭМ!$B$40:$B$783,J$313)+'СЕТ СН'!$F$16</f>
        <v>0</v>
      </c>
      <c r="K341" s="36">
        <f>SUMIFS(СВЦЭМ!$J$40:$J$783,СВЦЭМ!$A$40:$A$783,$A341,СВЦЭМ!$B$40:$B$783,K$313)+'СЕТ СН'!$F$16</f>
        <v>0</v>
      </c>
      <c r="L341" s="36">
        <f>SUMIFS(СВЦЭМ!$J$40:$J$783,СВЦЭМ!$A$40:$A$783,$A341,СВЦЭМ!$B$40:$B$783,L$313)+'СЕТ СН'!$F$16</f>
        <v>0</v>
      </c>
      <c r="M341" s="36">
        <f>SUMIFS(СВЦЭМ!$J$40:$J$783,СВЦЭМ!$A$40:$A$783,$A341,СВЦЭМ!$B$40:$B$783,M$313)+'СЕТ СН'!$F$16</f>
        <v>0</v>
      </c>
      <c r="N341" s="36">
        <f>SUMIFS(СВЦЭМ!$J$40:$J$783,СВЦЭМ!$A$40:$A$783,$A341,СВЦЭМ!$B$40:$B$783,N$313)+'СЕТ СН'!$F$16</f>
        <v>0</v>
      </c>
      <c r="O341" s="36">
        <f>SUMIFS(СВЦЭМ!$J$40:$J$783,СВЦЭМ!$A$40:$A$783,$A341,СВЦЭМ!$B$40:$B$783,O$313)+'СЕТ СН'!$F$16</f>
        <v>0</v>
      </c>
      <c r="P341" s="36">
        <f>SUMIFS(СВЦЭМ!$J$40:$J$783,СВЦЭМ!$A$40:$A$783,$A341,СВЦЭМ!$B$40:$B$783,P$313)+'СЕТ СН'!$F$16</f>
        <v>0</v>
      </c>
      <c r="Q341" s="36">
        <f>SUMIFS(СВЦЭМ!$J$40:$J$783,СВЦЭМ!$A$40:$A$783,$A341,СВЦЭМ!$B$40:$B$783,Q$313)+'СЕТ СН'!$F$16</f>
        <v>0</v>
      </c>
      <c r="R341" s="36">
        <f>SUMIFS(СВЦЭМ!$J$40:$J$783,СВЦЭМ!$A$40:$A$783,$A341,СВЦЭМ!$B$40:$B$783,R$313)+'СЕТ СН'!$F$16</f>
        <v>0</v>
      </c>
      <c r="S341" s="36">
        <f>SUMIFS(СВЦЭМ!$J$40:$J$783,СВЦЭМ!$A$40:$A$783,$A341,СВЦЭМ!$B$40:$B$783,S$313)+'СЕТ СН'!$F$16</f>
        <v>0</v>
      </c>
      <c r="T341" s="36">
        <f>SUMIFS(СВЦЭМ!$J$40:$J$783,СВЦЭМ!$A$40:$A$783,$A341,СВЦЭМ!$B$40:$B$783,T$313)+'СЕТ СН'!$F$16</f>
        <v>0</v>
      </c>
      <c r="U341" s="36">
        <f>SUMIFS(СВЦЭМ!$J$40:$J$783,СВЦЭМ!$A$40:$A$783,$A341,СВЦЭМ!$B$40:$B$783,U$313)+'СЕТ СН'!$F$16</f>
        <v>0</v>
      </c>
      <c r="V341" s="36">
        <f>SUMIFS(СВЦЭМ!$J$40:$J$783,СВЦЭМ!$A$40:$A$783,$A341,СВЦЭМ!$B$40:$B$783,V$313)+'СЕТ СН'!$F$16</f>
        <v>0</v>
      </c>
      <c r="W341" s="36">
        <f>SUMIFS(СВЦЭМ!$J$40:$J$783,СВЦЭМ!$A$40:$A$783,$A341,СВЦЭМ!$B$40:$B$783,W$313)+'СЕТ СН'!$F$16</f>
        <v>0</v>
      </c>
      <c r="X341" s="36">
        <f>SUMIFS(СВЦЭМ!$J$40:$J$783,СВЦЭМ!$A$40:$A$783,$A341,СВЦЭМ!$B$40:$B$783,X$313)+'СЕТ СН'!$F$16</f>
        <v>0</v>
      </c>
      <c r="Y341" s="36">
        <f>SUMIFS(СВЦЭМ!$J$40:$J$783,СВЦЭМ!$A$40:$A$783,$A341,СВЦЭМ!$B$40:$B$783,Y$313)+'СЕТ СН'!$F$16</f>
        <v>0</v>
      </c>
    </row>
    <row r="342" spans="1:27" ht="15.75" hidden="1" x14ac:dyDescent="0.2">
      <c r="A342" s="35">
        <f t="shared" si="9"/>
        <v>44986</v>
      </c>
      <c r="B342" s="36">
        <f>SUMIFS(СВЦЭМ!$J$40:$J$783,СВЦЭМ!$A$40:$A$783,$A342,СВЦЭМ!$B$40:$B$783,B$313)+'СЕТ СН'!$F$16</f>
        <v>0</v>
      </c>
      <c r="C342" s="36">
        <f>SUMIFS(СВЦЭМ!$J$40:$J$783,СВЦЭМ!$A$40:$A$783,$A342,СВЦЭМ!$B$40:$B$783,C$313)+'СЕТ СН'!$F$16</f>
        <v>0</v>
      </c>
      <c r="D342" s="36">
        <f>SUMIFS(СВЦЭМ!$J$40:$J$783,СВЦЭМ!$A$40:$A$783,$A342,СВЦЭМ!$B$40:$B$783,D$313)+'СЕТ СН'!$F$16</f>
        <v>0</v>
      </c>
      <c r="E342" s="36">
        <f>SUMIFS(СВЦЭМ!$J$40:$J$783,СВЦЭМ!$A$40:$A$783,$A342,СВЦЭМ!$B$40:$B$783,E$313)+'СЕТ СН'!$F$16</f>
        <v>0</v>
      </c>
      <c r="F342" s="36">
        <f>SUMIFS(СВЦЭМ!$J$40:$J$783,СВЦЭМ!$A$40:$A$783,$A342,СВЦЭМ!$B$40:$B$783,F$313)+'СЕТ СН'!$F$16</f>
        <v>0</v>
      </c>
      <c r="G342" s="36">
        <f>SUMIFS(СВЦЭМ!$J$40:$J$783,СВЦЭМ!$A$40:$A$783,$A342,СВЦЭМ!$B$40:$B$783,G$313)+'СЕТ СН'!$F$16</f>
        <v>0</v>
      </c>
      <c r="H342" s="36">
        <f>SUMIFS(СВЦЭМ!$J$40:$J$783,СВЦЭМ!$A$40:$A$783,$A342,СВЦЭМ!$B$40:$B$783,H$313)+'СЕТ СН'!$F$16</f>
        <v>0</v>
      </c>
      <c r="I342" s="36">
        <f>SUMIFS(СВЦЭМ!$J$40:$J$783,СВЦЭМ!$A$40:$A$783,$A342,СВЦЭМ!$B$40:$B$783,I$313)+'СЕТ СН'!$F$16</f>
        <v>0</v>
      </c>
      <c r="J342" s="36">
        <f>SUMIFS(СВЦЭМ!$J$40:$J$783,СВЦЭМ!$A$40:$A$783,$A342,СВЦЭМ!$B$40:$B$783,J$313)+'СЕТ СН'!$F$16</f>
        <v>0</v>
      </c>
      <c r="K342" s="36">
        <f>SUMIFS(СВЦЭМ!$J$40:$J$783,СВЦЭМ!$A$40:$A$783,$A342,СВЦЭМ!$B$40:$B$783,K$313)+'СЕТ СН'!$F$16</f>
        <v>0</v>
      </c>
      <c r="L342" s="36">
        <f>SUMIFS(СВЦЭМ!$J$40:$J$783,СВЦЭМ!$A$40:$A$783,$A342,СВЦЭМ!$B$40:$B$783,L$313)+'СЕТ СН'!$F$16</f>
        <v>0</v>
      </c>
      <c r="M342" s="36">
        <f>SUMIFS(СВЦЭМ!$J$40:$J$783,СВЦЭМ!$A$40:$A$783,$A342,СВЦЭМ!$B$40:$B$783,M$313)+'СЕТ СН'!$F$16</f>
        <v>0</v>
      </c>
      <c r="N342" s="36">
        <f>SUMIFS(СВЦЭМ!$J$40:$J$783,СВЦЭМ!$A$40:$A$783,$A342,СВЦЭМ!$B$40:$B$783,N$313)+'СЕТ СН'!$F$16</f>
        <v>0</v>
      </c>
      <c r="O342" s="36">
        <f>SUMIFS(СВЦЭМ!$J$40:$J$783,СВЦЭМ!$A$40:$A$783,$A342,СВЦЭМ!$B$40:$B$783,O$313)+'СЕТ СН'!$F$16</f>
        <v>0</v>
      </c>
      <c r="P342" s="36">
        <f>SUMIFS(СВЦЭМ!$J$40:$J$783,СВЦЭМ!$A$40:$A$783,$A342,СВЦЭМ!$B$40:$B$783,P$313)+'СЕТ СН'!$F$16</f>
        <v>0</v>
      </c>
      <c r="Q342" s="36">
        <f>SUMIFS(СВЦЭМ!$J$40:$J$783,СВЦЭМ!$A$40:$A$783,$A342,СВЦЭМ!$B$40:$B$783,Q$313)+'СЕТ СН'!$F$16</f>
        <v>0</v>
      </c>
      <c r="R342" s="36">
        <f>SUMIFS(СВЦЭМ!$J$40:$J$783,СВЦЭМ!$A$40:$A$783,$A342,СВЦЭМ!$B$40:$B$783,R$313)+'СЕТ СН'!$F$16</f>
        <v>0</v>
      </c>
      <c r="S342" s="36">
        <f>SUMIFS(СВЦЭМ!$J$40:$J$783,СВЦЭМ!$A$40:$A$783,$A342,СВЦЭМ!$B$40:$B$783,S$313)+'СЕТ СН'!$F$16</f>
        <v>0</v>
      </c>
      <c r="T342" s="36">
        <f>SUMIFS(СВЦЭМ!$J$40:$J$783,СВЦЭМ!$A$40:$A$783,$A342,СВЦЭМ!$B$40:$B$783,T$313)+'СЕТ СН'!$F$16</f>
        <v>0</v>
      </c>
      <c r="U342" s="36">
        <f>SUMIFS(СВЦЭМ!$J$40:$J$783,СВЦЭМ!$A$40:$A$783,$A342,СВЦЭМ!$B$40:$B$783,U$313)+'СЕТ СН'!$F$16</f>
        <v>0</v>
      </c>
      <c r="V342" s="36">
        <f>SUMIFS(СВЦЭМ!$J$40:$J$783,СВЦЭМ!$A$40:$A$783,$A342,СВЦЭМ!$B$40:$B$783,V$313)+'СЕТ СН'!$F$16</f>
        <v>0</v>
      </c>
      <c r="W342" s="36">
        <f>SUMIFS(СВЦЭМ!$J$40:$J$783,СВЦЭМ!$A$40:$A$783,$A342,СВЦЭМ!$B$40:$B$783,W$313)+'СЕТ СН'!$F$16</f>
        <v>0</v>
      </c>
      <c r="X342" s="36">
        <f>SUMIFS(СВЦЭМ!$J$40:$J$783,СВЦЭМ!$A$40:$A$783,$A342,СВЦЭМ!$B$40:$B$783,X$313)+'СЕТ СН'!$F$16</f>
        <v>0</v>
      </c>
      <c r="Y342" s="36">
        <f>SUMIFS(СВЦЭМ!$J$40:$J$783,СВЦЭМ!$A$40:$A$783,$A342,СВЦЭМ!$B$40:$B$783,Y$313)+'СЕТ СН'!$F$16</f>
        <v>0</v>
      </c>
    </row>
    <row r="343" spans="1:27" ht="15.75" hidden="1" x14ac:dyDescent="0.2">
      <c r="A343" s="35">
        <f t="shared" si="9"/>
        <v>44987</v>
      </c>
      <c r="B343" s="36">
        <f>SUMIFS(СВЦЭМ!$J$40:$J$783,СВЦЭМ!$A$40:$A$783,$A343,СВЦЭМ!$B$40:$B$783,B$313)+'СЕТ СН'!$F$16</f>
        <v>0</v>
      </c>
      <c r="C343" s="36">
        <f>SUMIFS(СВЦЭМ!$J$40:$J$783,СВЦЭМ!$A$40:$A$783,$A343,СВЦЭМ!$B$40:$B$783,C$313)+'СЕТ СН'!$F$16</f>
        <v>0</v>
      </c>
      <c r="D343" s="36">
        <f>SUMIFS(СВЦЭМ!$J$40:$J$783,СВЦЭМ!$A$40:$A$783,$A343,СВЦЭМ!$B$40:$B$783,D$313)+'СЕТ СН'!$F$16</f>
        <v>0</v>
      </c>
      <c r="E343" s="36">
        <f>SUMIFS(СВЦЭМ!$J$40:$J$783,СВЦЭМ!$A$40:$A$783,$A343,СВЦЭМ!$B$40:$B$783,E$313)+'СЕТ СН'!$F$16</f>
        <v>0</v>
      </c>
      <c r="F343" s="36">
        <f>SUMIFS(СВЦЭМ!$J$40:$J$783,СВЦЭМ!$A$40:$A$783,$A343,СВЦЭМ!$B$40:$B$783,F$313)+'СЕТ СН'!$F$16</f>
        <v>0</v>
      </c>
      <c r="G343" s="36">
        <f>SUMIFS(СВЦЭМ!$J$40:$J$783,СВЦЭМ!$A$40:$A$783,$A343,СВЦЭМ!$B$40:$B$783,G$313)+'СЕТ СН'!$F$16</f>
        <v>0</v>
      </c>
      <c r="H343" s="36">
        <f>SUMIFS(СВЦЭМ!$J$40:$J$783,СВЦЭМ!$A$40:$A$783,$A343,СВЦЭМ!$B$40:$B$783,H$313)+'СЕТ СН'!$F$16</f>
        <v>0</v>
      </c>
      <c r="I343" s="36">
        <f>SUMIFS(СВЦЭМ!$J$40:$J$783,СВЦЭМ!$A$40:$A$783,$A343,СВЦЭМ!$B$40:$B$783,I$313)+'СЕТ СН'!$F$16</f>
        <v>0</v>
      </c>
      <c r="J343" s="36">
        <f>SUMIFS(СВЦЭМ!$J$40:$J$783,СВЦЭМ!$A$40:$A$783,$A343,СВЦЭМ!$B$40:$B$783,J$313)+'СЕТ СН'!$F$16</f>
        <v>0</v>
      </c>
      <c r="K343" s="36">
        <f>SUMIFS(СВЦЭМ!$J$40:$J$783,СВЦЭМ!$A$40:$A$783,$A343,СВЦЭМ!$B$40:$B$783,K$313)+'СЕТ СН'!$F$16</f>
        <v>0</v>
      </c>
      <c r="L343" s="36">
        <f>SUMIFS(СВЦЭМ!$J$40:$J$783,СВЦЭМ!$A$40:$A$783,$A343,СВЦЭМ!$B$40:$B$783,L$313)+'СЕТ СН'!$F$16</f>
        <v>0</v>
      </c>
      <c r="M343" s="36">
        <f>SUMIFS(СВЦЭМ!$J$40:$J$783,СВЦЭМ!$A$40:$A$783,$A343,СВЦЭМ!$B$40:$B$783,M$313)+'СЕТ СН'!$F$16</f>
        <v>0</v>
      </c>
      <c r="N343" s="36">
        <f>SUMIFS(СВЦЭМ!$J$40:$J$783,СВЦЭМ!$A$40:$A$783,$A343,СВЦЭМ!$B$40:$B$783,N$313)+'СЕТ СН'!$F$16</f>
        <v>0</v>
      </c>
      <c r="O343" s="36">
        <f>SUMIFS(СВЦЭМ!$J$40:$J$783,СВЦЭМ!$A$40:$A$783,$A343,СВЦЭМ!$B$40:$B$783,O$313)+'СЕТ СН'!$F$16</f>
        <v>0</v>
      </c>
      <c r="P343" s="36">
        <f>SUMIFS(СВЦЭМ!$J$40:$J$783,СВЦЭМ!$A$40:$A$783,$A343,СВЦЭМ!$B$40:$B$783,P$313)+'СЕТ СН'!$F$16</f>
        <v>0</v>
      </c>
      <c r="Q343" s="36">
        <f>SUMIFS(СВЦЭМ!$J$40:$J$783,СВЦЭМ!$A$40:$A$783,$A343,СВЦЭМ!$B$40:$B$783,Q$313)+'СЕТ СН'!$F$16</f>
        <v>0</v>
      </c>
      <c r="R343" s="36">
        <f>SUMIFS(СВЦЭМ!$J$40:$J$783,СВЦЭМ!$A$40:$A$783,$A343,СВЦЭМ!$B$40:$B$783,R$313)+'СЕТ СН'!$F$16</f>
        <v>0</v>
      </c>
      <c r="S343" s="36">
        <f>SUMIFS(СВЦЭМ!$J$40:$J$783,СВЦЭМ!$A$40:$A$783,$A343,СВЦЭМ!$B$40:$B$783,S$313)+'СЕТ СН'!$F$16</f>
        <v>0</v>
      </c>
      <c r="T343" s="36">
        <f>SUMIFS(СВЦЭМ!$J$40:$J$783,СВЦЭМ!$A$40:$A$783,$A343,СВЦЭМ!$B$40:$B$783,T$313)+'СЕТ СН'!$F$16</f>
        <v>0</v>
      </c>
      <c r="U343" s="36">
        <f>SUMIFS(СВЦЭМ!$J$40:$J$783,СВЦЭМ!$A$40:$A$783,$A343,СВЦЭМ!$B$40:$B$783,U$313)+'СЕТ СН'!$F$16</f>
        <v>0</v>
      </c>
      <c r="V343" s="36">
        <f>SUMIFS(СВЦЭМ!$J$40:$J$783,СВЦЭМ!$A$40:$A$783,$A343,СВЦЭМ!$B$40:$B$783,V$313)+'СЕТ СН'!$F$16</f>
        <v>0</v>
      </c>
      <c r="W343" s="36">
        <f>SUMIFS(СВЦЭМ!$J$40:$J$783,СВЦЭМ!$A$40:$A$783,$A343,СВЦЭМ!$B$40:$B$783,W$313)+'СЕТ СН'!$F$16</f>
        <v>0</v>
      </c>
      <c r="X343" s="36">
        <f>SUMIFS(СВЦЭМ!$J$40:$J$783,СВЦЭМ!$A$40:$A$783,$A343,СВЦЭМ!$B$40:$B$783,X$313)+'СЕТ СН'!$F$16</f>
        <v>0</v>
      </c>
      <c r="Y343" s="36">
        <f>SUMIFS(СВЦЭМ!$J$40:$J$783,СВЦЭМ!$A$40:$A$783,$A343,СВЦЭМ!$B$40:$B$783,Y$313)+'СЕТ СН'!$F$16</f>
        <v>0</v>
      </c>
    </row>
    <row r="344" spans="1:27" ht="15.75" hidden="1" x14ac:dyDescent="0.2">
      <c r="A344" s="35">
        <f t="shared" si="9"/>
        <v>44988</v>
      </c>
      <c r="B344" s="36">
        <f>SUMIFS(СВЦЭМ!$J$40:$J$783,СВЦЭМ!$A$40:$A$783,$A344,СВЦЭМ!$B$40:$B$783,B$313)+'СЕТ СН'!$F$16</f>
        <v>0</v>
      </c>
      <c r="C344" s="36">
        <f>SUMIFS(СВЦЭМ!$J$40:$J$783,СВЦЭМ!$A$40:$A$783,$A344,СВЦЭМ!$B$40:$B$783,C$313)+'СЕТ СН'!$F$16</f>
        <v>0</v>
      </c>
      <c r="D344" s="36">
        <f>SUMIFS(СВЦЭМ!$J$40:$J$783,СВЦЭМ!$A$40:$A$783,$A344,СВЦЭМ!$B$40:$B$783,D$313)+'СЕТ СН'!$F$16</f>
        <v>0</v>
      </c>
      <c r="E344" s="36">
        <f>SUMIFS(СВЦЭМ!$J$40:$J$783,СВЦЭМ!$A$40:$A$783,$A344,СВЦЭМ!$B$40:$B$783,E$313)+'СЕТ СН'!$F$16</f>
        <v>0</v>
      </c>
      <c r="F344" s="36">
        <f>SUMIFS(СВЦЭМ!$J$40:$J$783,СВЦЭМ!$A$40:$A$783,$A344,СВЦЭМ!$B$40:$B$783,F$313)+'СЕТ СН'!$F$16</f>
        <v>0</v>
      </c>
      <c r="G344" s="36">
        <f>SUMIFS(СВЦЭМ!$J$40:$J$783,СВЦЭМ!$A$40:$A$783,$A344,СВЦЭМ!$B$40:$B$783,G$313)+'СЕТ СН'!$F$16</f>
        <v>0</v>
      </c>
      <c r="H344" s="36">
        <f>SUMIFS(СВЦЭМ!$J$40:$J$783,СВЦЭМ!$A$40:$A$783,$A344,СВЦЭМ!$B$40:$B$783,H$313)+'СЕТ СН'!$F$16</f>
        <v>0</v>
      </c>
      <c r="I344" s="36">
        <f>SUMIFS(СВЦЭМ!$J$40:$J$783,СВЦЭМ!$A$40:$A$783,$A344,СВЦЭМ!$B$40:$B$783,I$313)+'СЕТ СН'!$F$16</f>
        <v>0</v>
      </c>
      <c r="J344" s="36">
        <f>SUMIFS(СВЦЭМ!$J$40:$J$783,СВЦЭМ!$A$40:$A$783,$A344,СВЦЭМ!$B$40:$B$783,J$313)+'СЕТ СН'!$F$16</f>
        <v>0</v>
      </c>
      <c r="K344" s="36">
        <f>SUMIFS(СВЦЭМ!$J$40:$J$783,СВЦЭМ!$A$40:$A$783,$A344,СВЦЭМ!$B$40:$B$783,K$313)+'СЕТ СН'!$F$16</f>
        <v>0</v>
      </c>
      <c r="L344" s="36">
        <f>SUMIFS(СВЦЭМ!$J$40:$J$783,СВЦЭМ!$A$40:$A$783,$A344,СВЦЭМ!$B$40:$B$783,L$313)+'СЕТ СН'!$F$16</f>
        <v>0</v>
      </c>
      <c r="M344" s="36">
        <f>SUMIFS(СВЦЭМ!$J$40:$J$783,СВЦЭМ!$A$40:$A$783,$A344,СВЦЭМ!$B$40:$B$783,M$313)+'СЕТ СН'!$F$16</f>
        <v>0</v>
      </c>
      <c r="N344" s="36">
        <f>SUMIFS(СВЦЭМ!$J$40:$J$783,СВЦЭМ!$A$40:$A$783,$A344,СВЦЭМ!$B$40:$B$783,N$313)+'СЕТ СН'!$F$16</f>
        <v>0</v>
      </c>
      <c r="O344" s="36">
        <f>SUMIFS(СВЦЭМ!$J$40:$J$783,СВЦЭМ!$A$40:$A$783,$A344,СВЦЭМ!$B$40:$B$783,O$313)+'СЕТ СН'!$F$16</f>
        <v>0</v>
      </c>
      <c r="P344" s="36">
        <f>SUMIFS(СВЦЭМ!$J$40:$J$783,СВЦЭМ!$A$40:$A$783,$A344,СВЦЭМ!$B$40:$B$783,P$313)+'СЕТ СН'!$F$16</f>
        <v>0</v>
      </c>
      <c r="Q344" s="36">
        <f>SUMIFS(СВЦЭМ!$J$40:$J$783,СВЦЭМ!$A$40:$A$783,$A344,СВЦЭМ!$B$40:$B$783,Q$313)+'СЕТ СН'!$F$16</f>
        <v>0</v>
      </c>
      <c r="R344" s="36">
        <f>SUMIFS(СВЦЭМ!$J$40:$J$783,СВЦЭМ!$A$40:$A$783,$A344,СВЦЭМ!$B$40:$B$783,R$313)+'СЕТ СН'!$F$16</f>
        <v>0</v>
      </c>
      <c r="S344" s="36">
        <f>SUMIFS(СВЦЭМ!$J$40:$J$783,СВЦЭМ!$A$40:$A$783,$A344,СВЦЭМ!$B$40:$B$783,S$313)+'СЕТ СН'!$F$16</f>
        <v>0</v>
      </c>
      <c r="T344" s="36">
        <f>SUMIFS(СВЦЭМ!$J$40:$J$783,СВЦЭМ!$A$40:$A$783,$A344,СВЦЭМ!$B$40:$B$783,T$313)+'СЕТ СН'!$F$16</f>
        <v>0</v>
      </c>
      <c r="U344" s="36">
        <f>SUMIFS(СВЦЭМ!$J$40:$J$783,СВЦЭМ!$A$40:$A$783,$A344,СВЦЭМ!$B$40:$B$783,U$313)+'СЕТ СН'!$F$16</f>
        <v>0</v>
      </c>
      <c r="V344" s="36">
        <f>SUMIFS(СВЦЭМ!$J$40:$J$783,СВЦЭМ!$A$40:$A$783,$A344,СВЦЭМ!$B$40:$B$783,V$313)+'СЕТ СН'!$F$16</f>
        <v>0</v>
      </c>
      <c r="W344" s="36">
        <f>SUMIFS(СВЦЭМ!$J$40:$J$783,СВЦЭМ!$A$40:$A$783,$A344,СВЦЭМ!$B$40:$B$783,W$313)+'СЕТ СН'!$F$16</f>
        <v>0</v>
      </c>
      <c r="X344" s="36">
        <f>SUMIFS(СВЦЭМ!$J$40:$J$783,СВЦЭМ!$A$40:$A$783,$A344,СВЦЭМ!$B$40:$B$783,X$313)+'СЕТ СН'!$F$16</f>
        <v>0</v>
      </c>
      <c r="Y344" s="36">
        <f>SUMIFS(СВЦЭМ!$J$40:$J$783,СВЦЭМ!$A$40:$A$783,$A344,СВЦЭМ!$B$40:$B$783,Y$313)+'СЕТ СН'!$F$16</f>
        <v>0</v>
      </c>
    </row>
    <row r="345" spans="1:27" ht="15.75" hidden="1" x14ac:dyDescent="0.2">
      <c r="A345" s="39"/>
      <c r="B345" s="39"/>
      <c r="C345" s="39"/>
      <c r="D345" s="39"/>
      <c r="E345" s="39"/>
      <c r="F345" s="39"/>
      <c r="G345" s="39"/>
      <c r="H345" s="39"/>
      <c r="I345" s="39"/>
      <c r="J345" s="39"/>
      <c r="K345" s="39"/>
      <c r="L345" s="39"/>
      <c r="M345" s="39"/>
      <c r="N345" s="39"/>
      <c r="O345" s="39"/>
      <c r="P345" s="39"/>
      <c r="Q345" s="39"/>
      <c r="R345" s="39"/>
      <c r="S345" s="39"/>
      <c r="T345" s="39"/>
      <c r="U345" s="39"/>
      <c r="V345" s="39"/>
      <c r="W345" s="39"/>
      <c r="X345" s="39"/>
      <c r="Y345" s="39"/>
      <c r="Z345" s="39"/>
    </row>
    <row r="346" spans="1:27" ht="12.75" hidden="1" customHeight="1" x14ac:dyDescent="0.2">
      <c r="A346" s="137" t="s">
        <v>7</v>
      </c>
      <c r="B346" s="131" t="s">
        <v>120</v>
      </c>
      <c r="C346" s="132"/>
      <c r="D346" s="132"/>
      <c r="E346" s="132"/>
      <c r="F346" s="132"/>
      <c r="G346" s="132"/>
      <c r="H346" s="132"/>
      <c r="I346" s="132"/>
      <c r="J346" s="132"/>
      <c r="K346" s="132"/>
      <c r="L346" s="132"/>
      <c r="M346" s="132"/>
      <c r="N346" s="132"/>
      <c r="O346" s="132"/>
      <c r="P346" s="132"/>
      <c r="Q346" s="132"/>
      <c r="R346" s="132"/>
      <c r="S346" s="132"/>
      <c r="T346" s="132"/>
      <c r="U346" s="132"/>
      <c r="V346" s="132"/>
      <c r="W346" s="132"/>
      <c r="X346" s="132"/>
      <c r="Y346" s="133"/>
    </row>
    <row r="347" spans="1:27" ht="12.75" hidden="1" customHeight="1" x14ac:dyDescent="0.2">
      <c r="A347" s="138"/>
      <c r="B347" s="134"/>
      <c r="C347" s="135"/>
      <c r="D347" s="135"/>
      <c r="E347" s="135"/>
      <c r="F347" s="135"/>
      <c r="G347" s="135"/>
      <c r="H347" s="135"/>
      <c r="I347" s="135"/>
      <c r="J347" s="135"/>
      <c r="K347" s="135"/>
      <c r="L347" s="135"/>
      <c r="M347" s="135"/>
      <c r="N347" s="135"/>
      <c r="O347" s="135"/>
      <c r="P347" s="135"/>
      <c r="Q347" s="135"/>
      <c r="R347" s="135"/>
      <c r="S347" s="135"/>
      <c r="T347" s="135"/>
      <c r="U347" s="135"/>
      <c r="V347" s="135"/>
      <c r="W347" s="135"/>
      <c r="X347" s="135"/>
      <c r="Y347" s="136"/>
    </row>
    <row r="348" spans="1:27" s="46" customFormat="1" ht="12.75" hidden="1" customHeight="1" x14ac:dyDescent="0.2">
      <c r="A348" s="139"/>
      <c r="B348" s="34">
        <v>1</v>
      </c>
      <c r="C348" s="34">
        <v>2</v>
      </c>
      <c r="D348" s="34">
        <v>3</v>
      </c>
      <c r="E348" s="34">
        <v>4</v>
      </c>
      <c r="F348" s="34">
        <v>5</v>
      </c>
      <c r="G348" s="34">
        <v>6</v>
      </c>
      <c r="H348" s="34">
        <v>7</v>
      </c>
      <c r="I348" s="34">
        <v>8</v>
      </c>
      <c r="J348" s="34">
        <v>9</v>
      </c>
      <c r="K348" s="34">
        <v>10</v>
      </c>
      <c r="L348" s="34">
        <v>11</v>
      </c>
      <c r="M348" s="34">
        <v>12</v>
      </c>
      <c r="N348" s="34">
        <v>13</v>
      </c>
      <c r="O348" s="34">
        <v>14</v>
      </c>
      <c r="P348" s="34">
        <v>15</v>
      </c>
      <c r="Q348" s="34">
        <v>16</v>
      </c>
      <c r="R348" s="34">
        <v>17</v>
      </c>
      <c r="S348" s="34">
        <v>18</v>
      </c>
      <c r="T348" s="34">
        <v>19</v>
      </c>
      <c r="U348" s="34">
        <v>20</v>
      </c>
      <c r="V348" s="34">
        <v>21</v>
      </c>
      <c r="W348" s="34">
        <v>22</v>
      </c>
      <c r="X348" s="34">
        <v>23</v>
      </c>
      <c r="Y348" s="34">
        <v>24</v>
      </c>
    </row>
    <row r="349" spans="1:27" ht="15.75" hidden="1" customHeight="1" x14ac:dyDescent="0.2">
      <c r="A349" s="35" t="str">
        <f>A314</f>
        <v>01.02.2023</v>
      </c>
      <c r="B349" s="36">
        <f>SUMIFS(СВЦЭМ!$K$40:$K$783,СВЦЭМ!$A$40:$A$783,$A349,СВЦЭМ!$B$40:$B$783,B$348)+'СЕТ СН'!$F$16</f>
        <v>0</v>
      </c>
      <c r="C349" s="36">
        <f>SUMIFS(СВЦЭМ!$K$40:$K$783,СВЦЭМ!$A$40:$A$783,$A349,СВЦЭМ!$B$40:$B$783,C$348)+'СЕТ СН'!$F$16</f>
        <v>0</v>
      </c>
      <c r="D349" s="36">
        <f>SUMIFS(СВЦЭМ!$K$40:$K$783,СВЦЭМ!$A$40:$A$783,$A349,СВЦЭМ!$B$40:$B$783,D$348)+'СЕТ СН'!$F$16</f>
        <v>0</v>
      </c>
      <c r="E349" s="36">
        <f>SUMIFS(СВЦЭМ!$K$40:$K$783,СВЦЭМ!$A$40:$A$783,$A349,СВЦЭМ!$B$40:$B$783,E$348)+'СЕТ СН'!$F$16</f>
        <v>0</v>
      </c>
      <c r="F349" s="36">
        <f>SUMIFS(СВЦЭМ!$K$40:$K$783,СВЦЭМ!$A$40:$A$783,$A349,СВЦЭМ!$B$40:$B$783,F$348)+'СЕТ СН'!$F$16</f>
        <v>0</v>
      </c>
      <c r="G349" s="36">
        <f>SUMIFS(СВЦЭМ!$K$40:$K$783,СВЦЭМ!$A$40:$A$783,$A349,СВЦЭМ!$B$40:$B$783,G$348)+'СЕТ СН'!$F$16</f>
        <v>0</v>
      </c>
      <c r="H349" s="36">
        <f>SUMIFS(СВЦЭМ!$K$40:$K$783,СВЦЭМ!$A$40:$A$783,$A349,СВЦЭМ!$B$40:$B$783,H$348)+'СЕТ СН'!$F$16</f>
        <v>0</v>
      </c>
      <c r="I349" s="36">
        <f>SUMIFS(СВЦЭМ!$K$40:$K$783,СВЦЭМ!$A$40:$A$783,$A349,СВЦЭМ!$B$40:$B$783,I$348)+'СЕТ СН'!$F$16</f>
        <v>0</v>
      </c>
      <c r="J349" s="36">
        <f>SUMIFS(СВЦЭМ!$K$40:$K$783,СВЦЭМ!$A$40:$A$783,$A349,СВЦЭМ!$B$40:$B$783,J$348)+'СЕТ СН'!$F$16</f>
        <v>0</v>
      </c>
      <c r="K349" s="36">
        <f>SUMIFS(СВЦЭМ!$K$40:$K$783,СВЦЭМ!$A$40:$A$783,$A349,СВЦЭМ!$B$40:$B$783,K$348)+'СЕТ СН'!$F$16</f>
        <v>0</v>
      </c>
      <c r="L349" s="36">
        <f>SUMIFS(СВЦЭМ!$K$40:$K$783,СВЦЭМ!$A$40:$A$783,$A349,СВЦЭМ!$B$40:$B$783,L$348)+'СЕТ СН'!$F$16</f>
        <v>0</v>
      </c>
      <c r="M349" s="36">
        <f>SUMIFS(СВЦЭМ!$K$40:$K$783,СВЦЭМ!$A$40:$A$783,$A349,СВЦЭМ!$B$40:$B$783,M$348)+'СЕТ СН'!$F$16</f>
        <v>0</v>
      </c>
      <c r="N349" s="36">
        <f>SUMIFS(СВЦЭМ!$K$40:$K$783,СВЦЭМ!$A$40:$A$783,$A349,СВЦЭМ!$B$40:$B$783,N$348)+'СЕТ СН'!$F$16</f>
        <v>0</v>
      </c>
      <c r="O349" s="36">
        <f>SUMIFS(СВЦЭМ!$K$40:$K$783,СВЦЭМ!$A$40:$A$783,$A349,СВЦЭМ!$B$40:$B$783,O$348)+'СЕТ СН'!$F$16</f>
        <v>0</v>
      </c>
      <c r="P349" s="36">
        <f>SUMIFS(СВЦЭМ!$K$40:$K$783,СВЦЭМ!$A$40:$A$783,$A349,СВЦЭМ!$B$40:$B$783,P$348)+'СЕТ СН'!$F$16</f>
        <v>0</v>
      </c>
      <c r="Q349" s="36">
        <f>SUMIFS(СВЦЭМ!$K$40:$K$783,СВЦЭМ!$A$40:$A$783,$A349,СВЦЭМ!$B$40:$B$783,Q$348)+'СЕТ СН'!$F$16</f>
        <v>0</v>
      </c>
      <c r="R349" s="36">
        <f>SUMIFS(СВЦЭМ!$K$40:$K$783,СВЦЭМ!$A$40:$A$783,$A349,СВЦЭМ!$B$40:$B$783,R$348)+'СЕТ СН'!$F$16</f>
        <v>0</v>
      </c>
      <c r="S349" s="36">
        <f>SUMIFS(СВЦЭМ!$K$40:$K$783,СВЦЭМ!$A$40:$A$783,$A349,СВЦЭМ!$B$40:$B$783,S$348)+'СЕТ СН'!$F$16</f>
        <v>0</v>
      </c>
      <c r="T349" s="36">
        <f>SUMIFS(СВЦЭМ!$K$40:$K$783,СВЦЭМ!$A$40:$A$783,$A349,СВЦЭМ!$B$40:$B$783,T$348)+'СЕТ СН'!$F$16</f>
        <v>0</v>
      </c>
      <c r="U349" s="36">
        <f>SUMIFS(СВЦЭМ!$K$40:$K$783,СВЦЭМ!$A$40:$A$783,$A349,СВЦЭМ!$B$40:$B$783,U$348)+'СЕТ СН'!$F$16</f>
        <v>0</v>
      </c>
      <c r="V349" s="36">
        <f>SUMIFS(СВЦЭМ!$K$40:$K$783,СВЦЭМ!$A$40:$A$783,$A349,СВЦЭМ!$B$40:$B$783,V$348)+'СЕТ СН'!$F$16</f>
        <v>0</v>
      </c>
      <c r="W349" s="36">
        <f>SUMIFS(СВЦЭМ!$K$40:$K$783,СВЦЭМ!$A$40:$A$783,$A349,СВЦЭМ!$B$40:$B$783,W$348)+'СЕТ СН'!$F$16</f>
        <v>0</v>
      </c>
      <c r="X349" s="36">
        <f>SUMIFS(СВЦЭМ!$K$40:$K$783,СВЦЭМ!$A$40:$A$783,$A349,СВЦЭМ!$B$40:$B$783,X$348)+'СЕТ СН'!$F$16</f>
        <v>0</v>
      </c>
      <c r="Y349" s="36">
        <f>SUMIFS(СВЦЭМ!$K$40:$K$783,СВЦЭМ!$A$40:$A$783,$A349,СВЦЭМ!$B$40:$B$783,Y$348)+'СЕТ СН'!$F$16</f>
        <v>0</v>
      </c>
      <c r="AA349" s="45"/>
    </row>
    <row r="350" spans="1:27" ht="15.75" hidden="1" x14ac:dyDescent="0.2">
      <c r="A350" s="35">
        <f>A349+1</f>
        <v>44959</v>
      </c>
      <c r="B350" s="36">
        <f>SUMIFS(СВЦЭМ!$K$40:$K$783,СВЦЭМ!$A$40:$A$783,$A350,СВЦЭМ!$B$40:$B$783,B$348)+'СЕТ СН'!$F$16</f>
        <v>0</v>
      </c>
      <c r="C350" s="36">
        <f>SUMIFS(СВЦЭМ!$K$40:$K$783,СВЦЭМ!$A$40:$A$783,$A350,СВЦЭМ!$B$40:$B$783,C$348)+'СЕТ СН'!$F$16</f>
        <v>0</v>
      </c>
      <c r="D350" s="36">
        <f>SUMIFS(СВЦЭМ!$K$40:$K$783,СВЦЭМ!$A$40:$A$783,$A350,СВЦЭМ!$B$40:$B$783,D$348)+'СЕТ СН'!$F$16</f>
        <v>0</v>
      </c>
      <c r="E350" s="36">
        <f>SUMIFS(СВЦЭМ!$K$40:$K$783,СВЦЭМ!$A$40:$A$783,$A350,СВЦЭМ!$B$40:$B$783,E$348)+'СЕТ СН'!$F$16</f>
        <v>0</v>
      </c>
      <c r="F350" s="36">
        <f>SUMIFS(СВЦЭМ!$K$40:$K$783,СВЦЭМ!$A$40:$A$783,$A350,СВЦЭМ!$B$40:$B$783,F$348)+'СЕТ СН'!$F$16</f>
        <v>0</v>
      </c>
      <c r="G350" s="36">
        <f>SUMIFS(СВЦЭМ!$K$40:$K$783,СВЦЭМ!$A$40:$A$783,$A350,СВЦЭМ!$B$40:$B$783,G$348)+'СЕТ СН'!$F$16</f>
        <v>0</v>
      </c>
      <c r="H350" s="36">
        <f>SUMIFS(СВЦЭМ!$K$40:$K$783,СВЦЭМ!$A$40:$A$783,$A350,СВЦЭМ!$B$40:$B$783,H$348)+'СЕТ СН'!$F$16</f>
        <v>0</v>
      </c>
      <c r="I350" s="36">
        <f>SUMIFS(СВЦЭМ!$K$40:$K$783,СВЦЭМ!$A$40:$A$783,$A350,СВЦЭМ!$B$40:$B$783,I$348)+'СЕТ СН'!$F$16</f>
        <v>0</v>
      </c>
      <c r="J350" s="36">
        <f>SUMIFS(СВЦЭМ!$K$40:$K$783,СВЦЭМ!$A$40:$A$783,$A350,СВЦЭМ!$B$40:$B$783,J$348)+'СЕТ СН'!$F$16</f>
        <v>0</v>
      </c>
      <c r="K350" s="36">
        <f>SUMIFS(СВЦЭМ!$K$40:$K$783,СВЦЭМ!$A$40:$A$783,$A350,СВЦЭМ!$B$40:$B$783,K$348)+'СЕТ СН'!$F$16</f>
        <v>0</v>
      </c>
      <c r="L350" s="36">
        <f>SUMIFS(СВЦЭМ!$K$40:$K$783,СВЦЭМ!$A$40:$A$783,$A350,СВЦЭМ!$B$40:$B$783,L$348)+'СЕТ СН'!$F$16</f>
        <v>0</v>
      </c>
      <c r="M350" s="36">
        <f>SUMIFS(СВЦЭМ!$K$40:$K$783,СВЦЭМ!$A$40:$A$783,$A350,СВЦЭМ!$B$40:$B$783,M$348)+'СЕТ СН'!$F$16</f>
        <v>0</v>
      </c>
      <c r="N350" s="36">
        <f>SUMIFS(СВЦЭМ!$K$40:$K$783,СВЦЭМ!$A$40:$A$783,$A350,СВЦЭМ!$B$40:$B$783,N$348)+'СЕТ СН'!$F$16</f>
        <v>0</v>
      </c>
      <c r="O350" s="36">
        <f>SUMIFS(СВЦЭМ!$K$40:$K$783,СВЦЭМ!$A$40:$A$783,$A350,СВЦЭМ!$B$40:$B$783,O$348)+'СЕТ СН'!$F$16</f>
        <v>0</v>
      </c>
      <c r="P350" s="36">
        <f>SUMIFS(СВЦЭМ!$K$40:$K$783,СВЦЭМ!$A$40:$A$783,$A350,СВЦЭМ!$B$40:$B$783,P$348)+'СЕТ СН'!$F$16</f>
        <v>0</v>
      </c>
      <c r="Q350" s="36">
        <f>SUMIFS(СВЦЭМ!$K$40:$K$783,СВЦЭМ!$A$40:$A$783,$A350,СВЦЭМ!$B$40:$B$783,Q$348)+'СЕТ СН'!$F$16</f>
        <v>0</v>
      </c>
      <c r="R350" s="36">
        <f>SUMIFS(СВЦЭМ!$K$40:$K$783,СВЦЭМ!$A$40:$A$783,$A350,СВЦЭМ!$B$40:$B$783,R$348)+'СЕТ СН'!$F$16</f>
        <v>0</v>
      </c>
      <c r="S350" s="36">
        <f>SUMIFS(СВЦЭМ!$K$40:$K$783,СВЦЭМ!$A$40:$A$783,$A350,СВЦЭМ!$B$40:$B$783,S$348)+'СЕТ СН'!$F$16</f>
        <v>0</v>
      </c>
      <c r="T350" s="36">
        <f>SUMIFS(СВЦЭМ!$K$40:$K$783,СВЦЭМ!$A$40:$A$783,$A350,СВЦЭМ!$B$40:$B$783,T$348)+'СЕТ СН'!$F$16</f>
        <v>0</v>
      </c>
      <c r="U350" s="36">
        <f>SUMIFS(СВЦЭМ!$K$40:$K$783,СВЦЭМ!$A$40:$A$783,$A350,СВЦЭМ!$B$40:$B$783,U$348)+'СЕТ СН'!$F$16</f>
        <v>0</v>
      </c>
      <c r="V350" s="36">
        <f>SUMIFS(СВЦЭМ!$K$40:$K$783,СВЦЭМ!$A$40:$A$783,$A350,СВЦЭМ!$B$40:$B$783,V$348)+'СЕТ СН'!$F$16</f>
        <v>0</v>
      </c>
      <c r="W350" s="36">
        <f>SUMIFS(СВЦЭМ!$K$40:$K$783,СВЦЭМ!$A$40:$A$783,$A350,СВЦЭМ!$B$40:$B$783,W$348)+'СЕТ СН'!$F$16</f>
        <v>0</v>
      </c>
      <c r="X350" s="36">
        <f>SUMIFS(СВЦЭМ!$K$40:$K$783,СВЦЭМ!$A$40:$A$783,$A350,СВЦЭМ!$B$40:$B$783,X$348)+'СЕТ СН'!$F$16</f>
        <v>0</v>
      </c>
      <c r="Y350" s="36">
        <f>SUMIFS(СВЦЭМ!$K$40:$K$783,СВЦЭМ!$A$40:$A$783,$A350,СВЦЭМ!$B$40:$B$783,Y$348)+'СЕТ СН'!$F$16</f>
        <v>0</v>
      </c>
    </row>
    <row r="351" spans="1:27" ht="15.75" hidden="1" x14ac:dyDescent="0.2">
      <c r="A351" s="35">
        <f t="shared" ref="A351:A379" si="10">A350+1</f>
        <v>44960</v>
      </c>
      <c r="B351" s="36">
        <f>SUMIFS(СВЦЭМ!$K$40:$K$783,СВЦЭМ!$A$40:$A$783,$A351,СВЦЭМ!$B$40:$B$783,B$348)+'СЕТ СН'!$F$16</f>
        <v>0</v>
      </c>
      <c r="C351" s="36">
        <f>SUMIFS(СВЦЭМ!$K$40:$K$783,СВЦЭМ!$A$40:$A$783,$A351,СВЦЭМ!$B$40:$B$783,C$348)+'СЕТ СН'!$F$16</f>
        <v>0</v>
      </c>
      <c r="D351" s="36">
        <f>SUMIFS(СВЦЭМ!$K$40:$K$783,СВЦЭМ!$A$40:$A$783,$A351,СВЦЭМ!$B$40:$B$783,D$348)+'СЕТ СН'!$F$16</f>
        <v>0</v>
      </c>
      <c r="E351" s="36">
        <f>SUMIFS(СВЦЭМ!$K$40:$K$783,СВЦЭМ!$A$40:$A$783,$A351,СВЦЭМ!$B$40:$B$783,E$348)+'СЕТ СН'!$F$16</f>
        <v>0</v>
      </c>
      <c r="F351" s="36">
        <f>SUMIFS(СВЦЭМ!$K$40:$K$783,СВЦЭМ!$A$40:$A$783,$A351,СВЦЭМ!$B$40:$B$783,F$348)+'СЕТ СН'!$F$16</f>
        <v>0</v>
      </c>
      <c r="G351" s="36">
        <f>SUMIFS(СВЦЭМ!$K$40:$K$783,СВЦЭМ!$A$40:$A$783,$A351,СВЦЭМ!$B$40:$B$783,G$348)+'СЕТ СН'!$F$16</f>
        <v>0</v>
      </c>
      <c r="H351" s="36">
        <f>SUMIFS(СВЦЭМ!$K$40:$K$783,СВЦЭМ!$A$40:$A$783,$A351,СВЦЭМ!$B$40:$B$783,H$348)+'СЕТ СН'!$F$16</f>
        <v>0</v>
      </c>
      <c r="I351" s="36">
        <f>SUMIFS(СВЦЭМ!$K$40:$K$783,СВЦЭМ!$A$40:$A$783,$A351,СВЦЭМ!$B$40:$B$783,I$348)+'СЕТ СН'!$F$16</f>
        <v>0</v>
      </c>
      <c r="J351" s="36">
        <f>SUMIFS(СВЦЭМ!$K$40:$K$783,СВЦЭМ!$A$40:$A$783,$A351,СВЦЭМ!$B$40:$B$783,J$348)+'СЕТ СН'!$F$16</f>
        <v>0</v>
      </c>
      <c r="K351" s="36">
        <f>SUMIFS(СВЦЭМ!$K$40:$K$783,СВЦЭМ!$A$40:$A$783,$A351,СВЦЭМ!$B$40:$B$783,K$348)+'СЕТ СН'!$F$16</f>
        <v>0</v>
      </c>
      <c r="L351" s="36">
        <f>SUMIFS(СВЦЭМ!$K$40:$K$783,СВЦЭМ!$A$40:$A$783,$A351,СВЦЭМ!$B$40:$B$783,L$348)+'СЕТ СН'!$F$16</f>
        <v>0</v>
      </c>
      <c r="M351" s="36">
        <f>SUMIFS(СВЦЭМ!$K$40:$K$783,СВЦЭМ!$A$40:$A$783,$A351,СВЦЭМ!$B$40:$B$783,M$348)+'СЕТ СН'!$F$16</f>
        <v>0</v>
      </c>
      <c r="N351" s="36">
        <f>SUMIFS(СВЦЭМ!$K$40:$K$783,СВЦЭМ!$A$40:$A$783,$A351,СВЦЭМ!$B$40:$B$783,N$348)+'СЕТ СН'!$F$16</f>
        <v>0</v>
      </c>
      <c r="O351" s="36">
        <f>SUMIFS(СВЦЭМ!$K$40:$K$783,СВЦЭМ!$A$40:$A$783,$A351,СВЦЭМ!$B$40:$B$783,O$348)+'СЕТ СН'!$F$16</f>
        <v>0</v>
      </c>
      <c r="P351" s="36">
        <f>SUMIFS(СВЦЭМ!$K$40:$K$783,СВЦЭМ!$A$40:$A$783,$A351,СВЦЭМ!$B$40:$B$783,P$348)+'СЕТ СН'!$F$16</f>
        <v>0</v>
      </c>
      <c r="Q351" s="36">
        <f>SUMIFS(СВЦЭМ!$K$40:$K$783,СВЦЭМ!$A$40:$A$783,$A351,СВЦЭМ!$B$40:$B$783,Q$348)+'СЕТ СН'!$F$16</f>
        <v>0</v>
      </c>
      <c r="R351" s="36">
        <f>SUMIFS(СВЦЭМ!$K$40:$K$783,СВЦЭМ!$A$40:$A$783,$A351,СВЦЭМ!$B$40:$B$783,R$348)+'СЕТ СН'!$F$16</f>
        <v>0</v>
      </c>
      <c r="S351" s="36">
        <f>SUMIFS(СВЦЭМ!$K$40:$K$783,СВЦЭМ!$A$40:$A$783,$A351,СВЦЭМ!$B$40:$B$783,S$348)+'СЕТ СН'!$F$16</f>
        <v>0</v>
      </c>
      <c r="T351" s="36">
        <f>SUMIFS(СВЦЭМ!$K$40:$K$783,СВЦЭМ!$A$40:$A$783,$A351,СВЦЭМ!$B$40:$B$783,T$348)+'СЕТ СН'!$F$16</f>
        <v>0</v>
      </c>
      <c r="U351" s="36">
        <f>SUMIFS(СВЦЭМ!$K$40:$K$783,СВЦЭМ!$A$40:$A$783,$A351,СВЦЭМ!$B$40:$B$783,U$348)+'СЕТ СН'!$F$16</f>
        <v>0</v>
      </c>
      <c r="V351" s="36">
        <f>SUMIFS(СВЦЭМ!$K$40:$K$783,СВЦЭМ!$A$40:$A$783,$A351,СВЦЭМ!$B$40:$B$783,V$348)+'СЕТ СН'!$F$16</f>
        <v>0</v>
      </c>
      <c r="W351" s="36">
        <f>SUMIFS(СВЦЭМ!$K$40:$K$783,СВЦЭМ!$A$40:$A$783,$A351,СВЦЭМ!$B$40:$B$783,W$348)+'СЕТ СН'!$F$16</f>
        <v>0</v>
      </c>
      <c r="X351" s="36">
        <f>SUMIFS(СВЦЭМ!$K$40:$K$783,СВЦЭМ!$A$40:$A$783,$A351,СВЦЭМ!$B$40:$B$783,X$348)+'СЕТ СН'!$F$16</f>
        <v>0</v>
      </c>
      <c r="Y351" s="36">
        <f>SUMIFS(СВЦЭМ!$K$40:$K$783,СВЦЭМ!$A$40:$A$783,$A351,СВЦЭМ!$B$40:$B$783,Y$348)+'СЕТ СН'!$F$16</f>
        <v>0</v>
      </c>
    </row>
    <row r="352" spans="1:27" ht="15.75" hidden="1" x14ac:dyDescent="0.2">
      <c r="A352" s="35">
        <f t="shared" si="10"/>
        <v>44961</v>
      </c>
      <c r="B352" s="36">
        <f>SUMIFS(СВЦЭМ!$K$40:$K$783,СВЦЭМ!$A$40:$A$783,$A352,СВЦЭМ!$B$40:$B$783,B$348)+'СЕТ СН'!$F$16</f>
        <v>0</v>
      </c>
      <c r="C352" s="36">
        <f>SUMIFS(СВЦЭМ!$K$40:$K$783,СВЦЭМ!$A$40:$A$783,$A352,СВЦЭМ!$B$40:$B$783,C$348)+'СЕТ СН'!$F$16</f>
        <v>0</v>
      </c>
      <c r="D352" s="36">
        <f>SUMIFS(СВЦЭМ!$K$40:$K$783,СВЦЭМ!$A$40:$A$783,$A352,СВЦЭМ!$B$40:$B$783,D$348)+'СЕТ СН'!$F$16</f>
        <v>0</v>
      </c>
      <c r="E352" s="36">
        <f>SUMIFS(СВЦЭМ!$K$40:$K$783,СВЦЭМ!$A$40:$A$783,$A352,СВЦЭМ!$B$40:$B$783,E$348)+'СЕТ СН'!$F$16</f>
        <v>0</v>
      </c>
      <c r="F352" s="36">
        <f>SUMIFS(СВЦЭМ!$K$40:$K$783,СВЦЭМ!$A$40:$A$783,$A352,СВЦЭМ!$B$40:$B$783,F$348)+'СЕТ СН'!$F$16</f>
        <v>0</v>
      </c>
      <c r="G352" s="36">
        <f>SUMIFS(СВЦЭМ!$K$40:$K$783,СВЦЭМ!$A$40:$A$783,$A352,СВЦЭМ!$B$40:$B$783,G$348)+'СЕТ СН'!$F$16</f>
        <v>0</v>
      </c>
      <c r="H352" s="36">
        <f>SUMIFS(СВЦЭМ!$K$40:$K$783,СВЦЭМ!$A$40:$A$783,$A352,СВЦЭМ!$B$40:$B$783,H$348)+'СЕТ СН'!$F$16</f>
        <v>0</v>
      </c>
      <c r="I352" s="36">
        <f>SUMIFS(СВЦЭМ!$K$40:$K$783,СВЦЭМ!$A$40:$A$783,$A352,СВЦЭМ!$B$40:$B$783,I$348)+'СЕТ СН'!$F$16</f>
        <v>0</v>
      </c>
      <c r="J352" s="36">
        <f>SUMIFS(СВЦЭМ!$K$40:$K$783,СВЦЭМ!$A$40:$A$783,$A352,СВЦЭМ!$B$40:$B$783,J$348)+'СЕТ СН'!$F$16</f>
        <v>0</v>
      </c>
      <c r="K352" s="36">
        <f>SUMIFS(СВЦЭМ!$K$40:$K$783,СВЦЭМ!$A$40:$A$783,$A352,СВЦЭМ!$B$40:$B$783,K$348)+'СЕТ СН'!$F$16</f>
        <v>0</v>
      </c>
      <c r="L352" s="36">
        <f>SUMIFS(СВЦЭМ!$K$40:$K$783,СВЦЭМ!$A$40:$A$783,$A352,СВЦЭМ!$B$40:$B$783,L$348)+'СЕТ СН'!$F$16</f>
        <v>0</v>
      </c>
      <c r="M352" s="36">
        <f>SUMIFS(СВЦЭМ!$K$40:$K$783,СВЦЭМ!$A$40:$A$783,$A352,СВЦЭМ!$B$40:$B$783,M$348)+'СЕТ СН'!$F$16</f>
        <v>0</v>
      </c>
      <c r="N352" s="36">
        <f>SUMIFS(СВЦЭМ!$K$40:$K$783,СВЦЭМ!$A$40:$A$783,$A352,СВЦЭМ!$B$40:$B$783,N$348)+'СЕТ СН'!$F$16</f>
        <v>0</v>
      </c>
      <c r="O352" s="36">
        <f>SUMIFS(СВЦЭМ!$K$40:$K$783,СВЦЭМ!$A$40:$A$783,$A352,СВЦЭМ!$B$40:$B$783,O$348)+'СЕТ СН'!$F$16</f>
        <v>0</v>
      </c>
      <c r="P352" s="36">
        <f>SUMIFS(СВЦЭМ!$K$40:$K$783,СВЦЭМ!$A$40:$A$783,$A352,СВЦЭМ!$B$40:$B$783,P$348)+'СЕТ СН'!$F$16</f>
        <v>0</v>
      </c>
      <c r="Q352" s="36">
        <f>SUMIFS(СВЦЭМ!$K$40:$K$783,СВЦЭМ!$A$40:$A$783,$A352,СВЦЭМ!$B$40:$B$783,Q$348)+'СЕТ СН'!$F$16</f>
        <v>0</v>
      </c>
      <c r="R352" s="36">
        <f>SUMIFS(СВЦЭМ!$K$40:$K$783,СВЦЭМ!$A$40:$A$783,$A352,СВЦЭМ!$B$40:$B$783,R$348)+'СЕТ СН'!$F$16</f>
        <v>0</v>
      </c>
      <c r="S352" s="36">
        <f>SUMIFS(СВЦЭМ!$K$40:$K$783,СВЦЭМ!$A$40:$A$783,$A352,СВЦЭМ!$B$40:$B$783,S$348)+'СЕТ СН'!$F$16</f>
        <v>0</v>
      </c>
      <c r="T352" s="36">
        <f>SUMIFS(СВЦЭМ!$K$40:$K$783,СВЦЭМ!$A$40:$A$783,$A352,СВЦЭМ!$B$40:$B$783,T$348)+'СЕТ СН'!$F$16</f>
        <v>0</v>
      </c>
      <c r="U352" s="36">
        <f>SUMIFS(СВЦЭМ!$K$40:$K$783,СВЦЭМ!$A$40:$A$783,$A352,СВЦЭМ!$B$40:$B$783,U$348)+'СЕТ СН'!$F$16</f>
        <v>0</v>
      </c>
      <c r="V352" s="36">
        <f>SUMIFS(СВЦЭМ!$K$40:$K$783,СВЦЭМ!$A$40:$A$783,$A352,СВЦЭМ!$B$40:$B$783,V$348)+'СЕТ СН'!$F$16</f>
        <v>0</v>
      </c>
      <c r="W352" s="36">
        <f>SUMIFS(СВЦЭМ!$K$40:$K$783,СВЦЭМ!$A$40:$A$783,$A352,СВЦЭМ!$B$40:$B$783,W$348)+'СЕТ СН'!$F$16</f>
        <v>0</v>
      </c>
      <c r="X352" s="36">
        <f>SUMIFS(СВЦЭМ!$K$40:$K$783,СВЦЭМ!$A$40:$A$783,$A352,СВЦЭМ!$B$40:$B$783,X$348)+'СЕТ СН'!$F$16</f>
        <v>0</v>
      </c>
      <c r="Y352" s="36">
        <f>SUMIFS(СВЦЭМ!$K$40:$K$783,СВЦЭМ!$A$40:$A$783,$A352,СВЦЭМ!$B$40:$B$783,Y$348)+'СЕТ СН'!$F$16</f>
        <v>0</v>
      </c>
    </row>
    <row r="353" spans="1:25" ht="15.75" hidden="1" x14ac:dyDescent="0.2">
      <c r="A353" s="35">
        <f t="shared" si="10"/>
        <v>44962</v>
      </c>
      <c r="B353" s="36">
        <f>SUMIFS(СВЦЭМ!$K$40:$K$783,СВЦЭМ!$A$40:$A$783,$A353,СВЦЭМ!$B$40:$B$783,B$348)+'СЕТ СН'!$F$16</f>
        <v>0</v>
      </c>
      <c r="C353" s="36">
        <f>SUMIFS(СВЦЭМ!$K$40:$K$783,СВЦЭМ!$A$40:$A$783,$A353,СВЦЭМ!$B$40:$B$783,C$348)+'СЕТ СН'!$F$16</f>
        <v>0</v>
      </c>
      <c r="D353" s="36">
        <f>SUMIFS(СВЦЭМ!$K$40:$K$783,СВЦЭМ!$A$40:$A$783,$A353,СВЦЭМ!$B$40:$B$783,D$348)+'СЕТ СН'!$F$16</f>
        <v>0</v>
      </c>
      <c r="E353" s="36">
        <f>SUMIFS(СВЦЭМ!$K$40:$K$783,СВЦЭМ!$A$40:$A$783,$A353,СВЦЭМ!$B$40:$B$783,E$348)+'СЕТ СН'!$F$16</f>
        <v>0</v>
      </c>
      <c r="F353" s="36">
        <f>SUMIFS(СВЦЭМ!$K$40:$K$783,СВЦЭМ!$A$40:$A$783,$A353,СВЦЭМ!$B$40:$B$783,F$348)+'СЕТ СН'!$F$16</f>
        <v>0</v>
      </c>
      <c r="G353" s="36">
        <f>SUMIFS(СВЦЭМ!$K$40:$K$783,СВЦЭМ!$A$40:$A$783,$A353,СВЦЭМ!$B$40:$B$783,G$348)+'СЕТ СН'!$F$16</f>
        <v>0</v>
      </c>
      <c r="H353" s="36">
        <f>SUMIFS(СВЦЭМ!$K$40:$K$783,СВЦЭМ!$A$40:$A$783,$A353,СВЦЭМ!$B$40:$B$783,H$348)+'СЕТ СН'!$F$16</f>
        <v>0</v>
      </c>
      <c r="I353" s="36">
        <f>SUMIFS(СВЦЭМ!$K$40:$K$783,СВЦЭМ!$A$40:$A$783,$A353,СВЦЭМ!$B$40:$B$783,I$348)+'СЕТ СН'!$F$16</f>
        <v>0</v>
      </c>
      <c r="J353" s="36">
        <f>SUMIFS(СВЦЭМ!$K$40:$K$783,СВЦЭМ!$A$40:$A$783,$A353,СВЦЭМ!$B$40:$B$783,J$348)+'СЕТ СН'!$F$16</f>
        <v>0</v>
      </c>
      <c r="K353" s="36">
        <f>SUMIFS(СВЦЭМ!$K$40:$K$783,СВЦЭМ!$A$40:$A$783,$A353,СВЦЭМ!$B$40:$B$783,K$348)+'СЕТ СН'!$F$16</f>
        <v>0</v>
      </c>
      <c r="L353" s="36">
        <f>SUMIFS(СВЦЭМ!$K$40:$K$783,СВЦЭМ!$A$40:$A$783,$A353,СВЦЭМ!$B$40:$B$783,L$348)+'СЕТ СН'!$F$16</f>
        <v>0</v>
      </c>
      <c r="M353" s="36">
        <f>SUMIFS(СВЦЭМ!$K$40:$K$783,СВЦЭМ!$A$40:$A$783,$A353,СВЦЭМ!$B$40:$B$783,M$348)+'СЕТ СН'!$F$16</f>
        <v>0</v>
      </c>
      <c r="N353" s="36">
        <f>SUMIFS(СВЦЭМ!$K$40:$K$783,СВЦЭМ!$A$40:$A$783,$A353,СВЦЭМ!$B$40:$B$783,N$348)+'СЕТ СН'!$F$16</f>
        <v>0</v>
      </c>
      <c r="O353" s="36">
        <f>SUMIFS(СВЦЭМ!$K$40:$K$783,СВЦЭМ!$A$40:$A$783,$A353,СВЦЭМ!$B$40:$B$783,O$348)+'СЕТ СН'!$F$16</f>
        <v>0</v>
      </c>
      <c r="P353" s="36">
        <f>SUMIFS(СВЦЭМ!$K$40:$K$783,СВЦЭМ!$A$40:$A$783,$A353,СВЦЭМ!$B$40:$B$783,P$348)+'СЕТ СН'!$F$16</f>
        <v>0</v>
      </c>
      <c r="Q353" s="36">
        <f>SUMIFS(СВЦЭМ!$K$40:$K$783,СВЦЭМ!$A$40:$A$783,$A353,СВЦЭМ!$B$40:$B$783,Q$348)+'СЕТ СН'!$F$16</f>
        <v>0</v>
      </c>
      <c r="R353" s="36">
        <f>SUMIFS(СВЦЭМ!$K$40:$K$783,СВЦЭМ!$A$40:$A$783,$A353,СВЦЭМ!$B$40:$B$783,R$348)+'СЕТ СН'!$F$16</f>
        <v>0</v>
      </c>
      <c r="S353" s="36">
        <f>SUMIFS(СВЦЭМ!$K$40:$K$783,СВЦЭМ!$A$40:$A$783,$A353,СВЦЭМ!$B$40:$B$783,S$348)+'СЕТ СН'!$F$16</f>
        <v>0</v>
      </c>
      <c r="T353" s="36">
        <f>SUMIFS(СВЦЭМ!$K$40:$K$783,СВЦЭМ!$A$40:$A$783,$A353,СВЦЭМ!$B$40:$B$783,T$348)+'СЕТ СН'!$F$16</f>
        <v>0</v>
      </c>
      <c r="U353" s="36">
        <f>SUMIFS(СВЦЭМ!$K$40:$K$783,СВЦЭМ!$A$40:$A$783,$A353,СВЦЭМ!$B$40:$B$783,U$348)+'СЕТ СН'!$F$16</f>
        <v>0</v>
      </c>
      <c r="V353" s="36">
        <f>SUMIFS(СВЦЭМ!$K$40:$K$783,СВЦЭМ!$A$40:$A$783,$A353,СВЦЭМ!$B$40:$B$783,V$348)+'СЕТ СН'!$F$16</f>
        <v>0</v>
      </c>
      <c r="W353" s="36">
        <f>SUMIFS(СВЦЭМ!$K$40:$K$783,СВЦЭМ!$A$40:$A$783,$A353,СВЦЭМ!$B$40:$B$783,W$348)+'СЕТ СН'!$F$16</f>
        <v>0</v>
      </c>
      <c r="X353" s="36">
        <f>SUMIFS(СВЦЭМ!$K$40:$K$783,СВЦЭМ!$A$40:$A$783,$A353,СВЦЭМ!$B$40:$B$783,X$348)+'СЕТ СН'!$F$16</f>
        <v>0</v>
      </c>
      <c r="Y353" s="36">
        <f>SUMIFS(СВЦЭМ!$K$40:$K$783,СВЦЭМ!$A$40:$A$783,$A353,СВЦЭМ!$B$40:$B$783,Y$348)+'СЕТ СН'!$F$16</f>
        <v>0</v>
      </c>
    </row>
    <row r="354" spans="1:25" ht="15.75" hidden="1" x14ac:dyDescent="0.2">
      <c r="A354" s="35">
        <f t="shared" si="10"/>
        <v>44963</v>
      </c>
      <c r="B354" s="36">
        <f>SUMIFS(СВЦЭМ!$K$40:$K$783,СВЦЭМ!$A$40:$A$783,$A354,СВЦЭМ!$B$40:$B$783,B$348)+'СЕТ СН'!$F$16</f>
        <v>0</v>
      </c>
      <c r="C354" s="36">
        <f>SUMIFS(СВЦЭМ!$K$40:$K$783,СВЦЭМ!$A$40:$A$783,$A354,СВЦЭМ!$B$40:$B$783,C$348)+'СЕТ СН'!$F$16</f>
        <v>0</v>
      </c>
      <c r="D354" s="36">
        <f>SUMIFS(СВЦЭМ!$K$40:$K$783,СВЦЭМ!$A$40:$A$783,$A354,СВЦЭМ!$B$40:$B$783,D$348)+'СЕТ СН'!$F$16</f>
        <v>0</v>
      </c>
      <c r="E354" s="36">
        <f>SUMIFS(СВЦЭМ!$K$40:$K$783,СВЦЭМ!$A$40:$A$783,$A354,СВЦЭМ!$B$40:$B$783,E$348)+'СЕТ СН'!$F$16</f>
        <v>0</v>
      </c>
      <c r="F354" s="36">
        <f>SUMIFS(СВЦЭМ!$K$40:$K$783,СВЦЭМ!$A$40:$A$783,$A354,СВЦЭМ!$B$40:$B$783,F$348)+'СЕТ СН'!$F$16</f>
        <v>0</v>
      </c>
      <c r="G354" s="36">
        <f>SUMIFS(СВЦЭМ!$K$40:$K$783,СВЦЭМ!$A$40:$A$783,$A354,СВЦЭМ!$B$40:$B$783,G$348)+'СЕТ СН'!$F$16</f>
        <v>0</v>
      </c>
      <c r="H354" s="36">
        <f>SUMIFS(СВЦЭМ!$K$40:$K$783,СВЦЭМ!$A$40:$A$783,$A354,СВЦЭМ!$B$40:$B$783,H$348)+'СЕТ СН'!$F$16</f>
        <v>0</v>
      </c>
      <c r="I354" s="36">
        <f>SUMIFS(СВЦЭМ!$K$40:$K$783,СВЦЭМ!$A$40:$A$783,$A354,СВЦЭМ!$B$40:$B$783,I$348)+'СЕТ СН'!$F$16</f>
        <v>0</v>
      </c>
      <c r="J354" s="36">
        <f>SUMIFS(СВЦЭМ!$K$40:$K$783,СВЦЭМ!$A$40:$A$783,$A354,СВЦЭМ!$B$40:$B$783,J$348)+'СЕТ СН'!$F$16</f>
        <v>0</v>
      </c>
      <c r="K354" s="36">
        <f>SUMIFS(СВЦЭМ!$K$40:$K$783,СВЦЭМ!$A$40:$A$783,$A354,СВЦЭМ!$B$40:$B$783,K$348)+'СЕТ СН'!$F$16</f>
        <v>0</v>
      </c>
      <c r="L354" s="36">
        <f>SUMIFS(СВЦЭМ!$K$40:$K$783,СВЦЭМ!$A$40:$A$783,$A354,СВЦЭМ!$B$40:$B$783,L$348)+'СЕТ СН'!$F$16</f>
        <v>0</v>
      </c>
      <c r="M354" s="36">
        <f>SUMIFS(СВЦЭМ!$K$40:$K$783,СВЦЭМ!$A$40:$A$783,$A354,СВЦЭМ!$B$40:$B$783,M$348)+'СЕТ СН'!$F$16</f>
        <v>0</v>
      </c>
      <c r="N354" s="36">
        <f>SUMIFS(СВЦЭМ!$K$40:$K$783,СВЦЭМ!$A$40:$A$783,$A354,СВЦЭМ!$B$40:$B$783,N$348)+'СЕТ СН'!$F$16</f>
        <v>0</v>
      </c>
      <c r="O354" s="36">
        <f>SUMIFS(СВЦЭМ!$K$40:$K$783,СВЦЭМ!$A$40:$A$783,$A354,СВЦЭМ!$B$40:$B$783,O$348)+'СЕТ СН'!$F$16</f>
        <v>0</v>
      </c>
      <c r="P354" s="36">
        <f>SUMIFS(СВЦЭМ!$K$40:$K$783,СВЦЭМ!$A$40:$A$783,$A354,СВЦЭМ!$B$40:$B$783,P$348)+'СЕТ СН'!$F$16</f>
        <v>0</v>
      </c>
      <c r="Q354" s="36">
        <f>SUMIFS(СВЦЭМ!$K$40:$K$783,СВЦЭМ!$A$40:$A$783,$A354,СВЦЭМ!$B$40:$B$783,Q$348)+'СЕТ СН'!$F$16</f>
        <v>0</v>
      </c>
      <c r="R354" s="36">
        <f>SUMIFS(СВЦЭМ!$K$40:$K$783,СВЦЭМ!$A$40:$A$783,$A354,СВЦЭМ!$B$40:$B$783,R$348)+'СЕТ СН'!$F$16</f>
        <v>0</v>
      </c>
      <c r="S354" s="36">
        <f>SUMIFS(СВЦЭМ!$K$40:$K$783,СВЦЭМ!$A$40:$A$783,$A354,СВЦЭМ!$B$40:$B$783,S$348)+'СЕТ СН'!$F$16</f>
        <v>0</v>
      </c>
      <c r="T354" s="36">
        <f>SUMIFS(СВЦЭМ!$K$40:$K$783,СВЦЭМ!$A$40:$A$783,$A354,СВЦЭМ!$B$40:$B$783,T$348)+'СЕТ СН'!$F$16</f>
        <v>0</v>
      </c>
      <c r="U354" s="36">
        <f>SUMIFS(СВЦЭМ!$K$40:$K$783,СВЦЭМ!$A$40:$A$783,$A354,СВЦЭМ!$B$40:$B$783,U$348)+'СЕТ СН'!$F$16</f>
        <v>0</v>
      </c>
      <c r="V354" s="36">
        <f>SUMIFS(СВЦЭМ!$K$40:$K$783,СВЦЭМ!$A$40:$A$783,$A354,СВЦЭМ!$B$40:$B$783,V$348)+'СЕТ СН'!$F$16</f>
        <v>0</v>
      </c>
      <c r="W354" s="36">
        <f>SUMIFS(СВЦЭМ!$K$40:$K$783,СВЦЭМ!$A$40:$A$783,$A354,СВЦЭМ!$B$40:$B$783,W$348)+'СЕТ СН'!$F$16</f>
        <v>0</v>
      </c>
      <c r="X354" s="36">
        <f>SUMIFS(СВЦЭМ!$K$40:$K$783,СВЦЭМ!$A$40:$A$783,$A354,СВЦЭМ!$B$40:$B$783,X$348)+'СЕТ СН'!$F$16</f>
        <v>0</v>
      </c>
      <c r="Y354" s="36">
        <f>SUMIFS(СВЦЭМ!$K$40:$K$783,СВЦЭМ!$A$40:$A$783,$A354,СВЦЭМ!$B$40:$B$783,Y$348)+'СЕТ СН'!$F$16</f>
        <v>0</v>
      </c>
    </row>
    <row r="355" spans="1:25" ht="15.75" hidden="1" x14ac:dyDescent="0.2">
      <c r="A355" s="35">
        <f t="shared" si="10"/>
        <v>44964</v>
      </c>
      <c r="B355" s="36">
        <f>SUMIFS(СВЦЭМ!$K$40:$K$783,СВЦЭМ!$A$40:$A$783,$A355,СВЦЭМ!$B$40:$B$783,B$348)+'СЕТ СН'!$F$16</f>
        <v>0</v>
      </c>
      <c r="C355" s="36">
        <f>SUMIFS(СВЦЭМ!$K$40:$K$783,СВЦЭМ!$A$40:$A$783,$A355,СВЦЭМ!$B$40:$B$783,C$348)+'СЕТ СН'!$F$16</f>
        <v>0</v>
      </c>
      <c r="D355" s="36">
        <f>SUMIFS(СВЦЭМ!$K$40:$K$783,СВЦЭМ!$A$40:$A$783,$A355,СВЦЭМ!$B$40:$B$783,D$348)+'СЕТ СН'!$F$16</f>
        <v>0</v>
      </c>
      <c r="E355" s="36">
        <f>SUMIFS(СВЦЭМ!$K$40:$K$783,СВЦЭМ!$A$40:$A$783,$A355,СВЦЭМ!$B$40:$B$783,E$348)+'СЕТ СН'!$F$16</f>
        <v>0</v>
      </c>
      <c r="F355" s="36">
        <f>SUMIFS(СВЦЭМ!$K$40:$K$783,СВЦЭМ!$A$40:$A$783,$A355,СВЦЭМ!$B$40:$B$783,F$348)+'СЕТ СН'!$F$16</f>
        <v>0</v>
      </c>
      <c r="G355" s="36">
        <f>SUMIFS(СВЦЭМ!$K$40:$K$783,СВЦЭМ!$A$40:$A$783,$A355,СВЦЭМ!$B$40:$B$783,G$348)+'СЕТ СН'!$F$16</f>
        <v>0</v>
      </c>
      <c r="H355" s="36">
        <f>SUMIFS(СВЦЭМ!$K$40:$K$783,СВЦЭМ!$A$40:$A$783,$A355,СВЦЭМ!$B$40:$B$783,H$348)+'СЕТ СН'!$F$16</f>
        <v>0</v>
      </c>
      <c r="I355" s="36">
        <f>SUMIFS(СВЦЭМ!$K$40:$K$783,СВЦЭМ!$A$40:$A$783,$A355,СВЦЭМ!$B$40:$B$783,I$348)+'СЕТ СН'!$F$16</f>
        <v>0</v>
      </c>
      <c r="J355" s="36">
        <f>SUMIFS(СВЦЭМ!$K$40:$K$783,СВЦЭМ!$A$40:$A$783,$A355,СВЦЭМ!$B$40:$B$783,J$348)+'СЕТ СН'!$F$16</f>
        <v>0</v>
      </c>
      <c r="K355" s="36">
        <f>SUMIFS(СВЦЭМ!$K$40:$K$783,СВЦЭМ!$A$40:$A$783,$A355,СВЦЭМ!$B$40:$B$783,K$348)+'СЕТ СН'!$F$16</f>
        <v>0</v>
      </c>
      <c r="L355" s="36">
        <f>SUMIFS(СВЦЭМ!$K$40:$K$783,СВЦЭМ!$A$40:$A$783,$A355,СВЦЭМ!$B$40:$B$783,L$348)+'СЕТ СН'!$F$16</f>
        <v>0</v>
      </c>
      <c r="M355" s="36">
        <f>SUMIFS(СВЦЭМ!$K$40:$K$783,СВЦЭМ!$A$40:$A$783,$A355,СВЦЭМ!$B$40:$B$783,M$348)+'СЕТ СН'!$F$16</f>
        <v>0</v>
      </c>
      <c r="N355" s="36">
        <f>SUMIFS(СВЦЭМ!$K$40:$K$783,СВЦЭМ!$A$40:$A$783,$A355,СВЦЭМ!$B$40:$B$783,N$348)+'СЕТ СН'!$F$16</f>
        <v>0</v>
      </c>
      <c r="O355" s="36">
        <f>SUMIFS(СВЦЭМ!$K$40:$K$783,СВЦЭМ!$A$40:$A$783,$A355,СВЦЭМ!$B$40:$B$783,O$348)+'СЕТ СН'!$F$16</f>
        <v>0</v>
      </c>
      <c r="P355" s="36">
        <f>SUMIFS(СВЦЭМ!$K$40:$K$783,СВЦЭМ!$A$40:$A$783,$A355,СВЦЭМ!$B$40:$B$783,P$348)+'СЕТ СН'!$F$16</f>
        <v>0</v>
      </c>
      <c r="Q355" s="36">
        <f>SUMIFS(СВЦЭМ!$K$40:$K$783,СВЦЭМ!$A$40:$A$783,$A355,СВЦЭМ!$B$40:$B$783,Q$348)+'СЕТ СН'!$F$16</f>
        <v>0</v>
      </c>
      <c r="R355" s="36">
        <f>SUMIFS(СВЦЭМ!$K$40:$K$783,СВЦЭМ!$A$40:$A$783,$A355,СВЦЭМ!$B$40:$B$783,R$348)+'СЕТ СН'!$F$16</f>
        <v>0</v>
      </c>
      <c r="S355" s="36">
        <f>SUMIFS(СВЦЭМ!$K$40:$K$783,СВЦЭМ!$A$40:$A$783,$A355,СВЦЭМ!$B$40:$B$783,S$348)+'СЕТ СН'!$F$16</f>
        <v>0</v>
      </c>
      <c r="T355" s="36">
        <f>SUMIFS(СВЦЭМ!$K$40:$K$783,СВЦЭМ!$A$40:$A$783,$A355,СВЦЭМ!$B$40:$B$783,T$348)+'СЕТ СН'!$F$16</f>
        <v>0</v>
      </c>
      <c r="U355" s="36">
        <f>SUMIFS(СВЦЭМ!$K$40:$K$783,СВЦЭМ!$A$40:$A$783,$A355,СВЦЭМ!$B$40:$B$783,U$348)+'СЕТ СН'!$F$16</f>
        <v>0</v>
      </c>
      <c r="V355" s="36">
        <f>SUMIFS(СВЦЭМ!$K$40:$K$783,СВЦЭМ!$A$40:$A$783,$A355,СВЦЭМ!$B$40:$B$783,V$348)+'СЕТ СН'!$F$16</f>
        <v>0</v>
      </c>
      <c r="W355" s="36">
        <f>SUMIFS(СВЦЭМ!$K$40:$K$783,СВЦЭМ!$A$40:$A$783,$A355,СВЦЭМ!$B$40:$B$783,W$348)+'СЕТ СН'!$F$16</f>
        <v>0</v>
      </c>
      <c r="X355" s="36">
        <f>SUMIFS(СВЦЭМ!$K$40:$K$783,СВЦЭМ!$A$40:$A$783,$A355,СВЦЭМ!$B$40:$B$783,X$348)+'СЕТ СН'!$F$16</f>
        <v>0</v>
      </c>
      <c r="Y355" s="36">
        <f>SUMIFS(СВЦЭМ!$K$40:$K$783,СВЦЭМ!$A$40:$A$783,$A355,СВЦЭМ!$B$40:$B$783,Y$348)+'СЕТ СН'!$F$16</f>
        <v>0</v>
      </c>
    </row>
    <row r="356" spans="1:25" ht="15.75" hidden="1" x14ac:dyDescent="0.2">
      <c r="A356" s="35">
        <f t="shared" si="10"/>
        <v>44965</v>
      </c>
      <c r="B356" s="36">
        <f>SUMIFS(СВЦЭМ!$K$40:$K$783,СВЦЭМ!$A$40:$A$783,$A356,СВЦЭМ!$B$40:$B$783,B$348)+'СЕТ СН'!$F$16</f>
        <v>0</v>
      </c>
      <c r="C356" s="36">
        <f>SUMIFS(СВЦЭМ!$K$40:$K$783,СВЦЭМ!$A$40:$A$783,$A356,СВЦЭМ!$B$40:$B$783,C$348)+'СЕТ СН'!$F$16</f>
        <v>0</v>
      </c>
      <c r="D356" s="36">
        <f>SUMIFS(СВЦЭМ!$K$40:$K$783,СВЦЭМ!$A$40:$A$783,$A356,СВЦЭМ!$B$40:$B$783,D$348)+'СЕТ СН'!$F$16</f>
        <v>0</v>
      </c>
      <c r="E356" s="36">
        <f>SUMIFS(СВЦЭМ!$K$40:$K$783,СВЦЭМ!$A$40:$A$783,$A356,СВЦЭМ!$B$40:$B$783,E$348)+'СЕТ СН'!$F$16</f>
        <v>0</v>
      </c>
      <c r="F356" s="36">
        <f>SUMIFS(СВЦЭМ!$K$40:$K$783,СВЦЭМ!$A$40:$A$783,$A356,СВЦЭМ!$B$40:$B$783,F$348)+'СЕТ СН'!$F$16</f>
        <v>0</v>
      </c>
      <c r="G356" s="36">
        <f>SUMIFS(СВЦЭМ!$K$40:$K$783,СВЦЭМ!$A$40:$A$783,$A356,СВЦЭМ!$B$40:$B$783,G$348)+'СЕТ СН'!$F$16</f>
        <v>0</v>
      </c>
      <c r="H356" s="36">
        <f>SUMIFS(СВЦЭМ!$K$40:$K$783,СВЦЭМ!$A$40:$A$783,$A356,СВЦЭМ!$B$40:$B$783,H$348)+'СЕТ СН'!$F$16</f>
        <v>0</v>
      </c>
      <c r="I356" s="36">
        <f>SUMIFS(СВЦЭМ!$K$40:$K$783,СВЦЭМ!$A$40:$A$783,$A356,СВЦЭМ!$B$40:$B$783,I$348)+'СЕТ СН'!$F$16</f>
        <v>0</v>
      </c>
      <c r="J356" s="36">
        <f>SUMIFS(СВЦЭМ!$K$40:$K$783,СВЦЭМ!$A$40:$A$783,$A356,СВЦЭМ!$B$40:$B$783,J$348)+'СЕТ СН'!$F$16</f>
        <v>0</v>
      </c>
      <c r="K356" s="36">
        <f>SUMIFS(СВЦЭМ!$K$40:$K$783,СВЦЭМ!$A$40:$A$783,$A356,СВЦЭМ!$B$40:$B$783,K$348)+'СЕТ СН'!$F$16</f>
        <v>0</v>
      </c>
      <c r="L356" s="36">
        <f>SUMIFS(СВЦЭМ!$K$40:$K$783,СВЦЭМ!$A$40:$A$783,$A356,СВЦЭМ!$B$40:$B$783,L$348)+'СЕТ СН'!$F$16</f>
        <v>0</v>
      </c>
      <c r="M356" s="36">
        <f>SUMIFS(СВЦЭМ!$K$40:$K$783,СВЦЭМ!$A$40:$A$783,$A356,СВЦЭМ!$B$40:$B$783,M$348)+'СЕТ СН'!$F$16</f>
        <v>0</v>
      </c>
      <c r="N356" s="36">
        <f>SUMIFS(СВЦЭМ!$K$40:$K$783,СВЦЭМ!$A$40:$A$783,$A356,СВЦЭМ!$B$40:$B$783,N$348)+'СЕТ СН'!$F$16</f>
        <v>0</v>
      </c>
      <c r="O356" s="36">
        <f>SUMIFS(СВЦЭМ!$K$40:$K$783,СВЦЭМ!$A$40:$A$783,$A356,СВЦЭМ!$B$40:$B$783,O$348)+'СЕТ СН'!$F$16</f>
        <v>0</v>
      </c>
      <c r="P356" s="36">
        <f>SUMIFS(СВЦЭМ!$K$40:$K$783,СВЦЭМ!$A$40:$A$783,$A356,СВЦЭМ!$B$40:$B$783,P$348)+'СЕТ СН'!$F$16</f>
        <v>0</v>
      </c>
      <c r="Q356" s="36">
        <f>SUMIFS(СВЦЭМ!$K$40:$K$783,СВЦЭМ!$A$40:$A$783,$A356,СВЦЭМ!$B$40:$B$783,Q$348)+'СЕТ СН'!$F$16</f>
        <v>0</v>
      </c>
      <c r="R356" s="36">
        <f>SUMIFS(СВЦЭМ!$K$40:$K$783,СВЦЭМ!$A$40:$A$783,$A356,СВЦЭМ!$B$40:$B$783,R$348)+'СЕТ СН'!$F$16</f>
        <v>0</v>
      </c>
      <c r="S356" s="36">
        <f>SUMIFS(СВЦЭМ!$K$40:$K$783,СВЦЭМ!$A$40:$A$783,$A356,СВЦЭМ!$B$40:$B$783,S$348)+'СЕТ СН'!$F$16</f>
        <v>0</v>
      </c>
      <c r="T356" s="36">
        <f>SUMIFS(СВЦЭМ!$K$40:$K$783,СВЦЭМ!$A$40:$A$783,$A356,СВЦЭМ!$B$40:$B$783,T$348)+'СЕТ СН'!$F$16</f>
        <v>0</v>
      </c>
      <c r="U356" s="36">
        <f>SUMIFS(СВЦЭМ!$K$40:$K$783,СВЦЭМ!$A$40:$A$783,$A356,СВЦЭМ!$B$40:$B$783,U$348)+'СЕТ СН'!$F$16</f>
        <v>0</v>
      </c>
      <c r="V356" s="36">
        <f>SUMIFS(СВЦЭМ!$K$40:$K$783,СВЦЭМ!$A$40:$A$783,$A356,СВЦЭМ!$B$40:$B$783,V$348)+'СЕТ СН'!$F$16</f>
        <v>0</v>
      </c>
      <c r="W356" s="36">
        <f>SUMIFS(СВЦЭМ!$K$40:$K$783,СВЦЭМ!$A$40:$A$783,$A356,СВЦЭМ!$B$40:$B$783,W$348)+'СЕТ СН'!$F$16</f>
        <v>0</v>
      </c>
      <c r="X356" s="36">
        <f>SUMIFS(СВЦЭМ!$K$40:$K$783,СВЦЭМ!$A$40:$A$783,$A356,СВЦЭМ!$B$40:$B$783,X$348)+'СЕТ СН'!$F$16</f>
        <v>0</v>
      </c>
      <c r="Y356" s="36">
        <f>SUMIFS(СВЦЭМ!$K$40:$K$783,СВЦЭМ!$A$40:$A$783,$A356,СВЦЭМ!$B$40:$B$783,Y$348)+'СЕТ СН'!$F$16</f>
        <v>0</v>
      </c>
    </row>
    <row r="357" spans="1:25" ht="15.75" hidden="1" x14ac:dyDescent="0.2">
      <c r="A357" s="35">
        <f t="shared" si="10"/>
        <v>44966</v>
      </c>
      <c r="B357" s="36">
        <f>SUMIFS(СВЦЭМ!$K$40:$K$783,СВЦЭМ!$A$40:$A$783,$A357,СВЦЭМ!$B$40:$B$783,B$348)+'СЕТ СН'!$F$16</f>
        <v>0</v>
      </c>
      <c r="C357" s="36">
        <f>SUMIFS(СВЦЭМ!$K$40:$K$783,СВЦЭМ!$A$40:$A$783,$A357,СВЦЭМ!$B$40:$B$783,C$348)+'СЕТ СН'!$F$16</f>
        <v>0</v>
      </c>
      <c r="D357" s="36">
        <f>SUMIFS(СВЦЭМ!$K$40:$K$783,СВЦЭМ!$A$40:$A$783,$A357,СВЦЭМ!$B$40:$B$783,D$348)+'СЕТ СН'!$F$16</f>
        <v>0</v>
      </c>
      <c r="E357" s="36">
        <f>SUMIFS(СВЦЭМ!$K$40:$K$783,СВЦЭМ!$A$40:$A$783,$A357,СВЦЭМ!$B$40:$B$783,E$348)+'СЕТ СН'!$F$16</f>
        <v>0</v>
      </c>
      <c r="F357" s="36">
        <f>SUMIFS(СВЦЭМ!$K$40:$K$783,СВЦЭМ!$A$40:$A$783,$A357,СВЦЭМ!$B$40:$B$783,F$348)+'СЕТ СН'!$F$16</f>
        <v>0</v>
      </c>
      <c r="G357" s="36">
        <f>SUMIFS(СВЦЭМ!$K$40:$K$783,СВЦЭМ!$A$40:$A$783,$A357,СВЦЭМ!$B$40:$B$783,G$348)+'СЕТ СН'!$F$16</f>
        <v>0</v>
      </c>
      <c r="H357" s="36">
        <f>SUMIFS(СВЦЭМ!$K$40:$K$783,СВЦЭМ!$A$40:$A$783,$A357,СВЦЭМ!$B$40:$B$783,H$348)+'СЕТ СН'!$F$16</f>
        <v>0</v>
      </c>
      <c r="I357" s="36">
        <f>SUMIFS(СВЦЭМ!$K$40:$K$783,СВЦЭМ!$A$40:$A$783,$A357,СВЦЭМ!$B$40:$B$783,I$348)+'СЕТ СН'!$F$16</f>
        <v>0</v>
      </c>
      <c r="J357" s="36">
        <f>SUMIFS(СВЦЭМ!$K$40:$K$783,СВЦЭМ!$A$40:$A$783,$A357,СВЦЭМ!$B$40:$B$783,J$348)+'СЕТ СН'!$F$16</f>
        <v>0</v>
      </c>
      <c r="K357" s="36">
        <f>SUMIFS(СВЦЭМ!$K$40:$K$783,СВЦЭМ!$A$40:$A$783,$A357,СВЦЭМ!$B$40:$B$783,K$348)+'СЕТ СН'!$F$16</f>
        <v>0</v>
      </c>
      <c r="L357" s="36">
        <f>SUMIFS(СВЦЭМ!$K$40:$K$783,СВЦЭМ!$A$40:$A$783,$A357,СВЦЭМ!$B$40:$B$783,L$348)+'СЕТ СН'!$F$16</f>
        <v>0</v>
      </c>
      <c r="M357" s="36">
        <f>SUMIFS(СВЦЭМ!$K$40:$K$783,СВЦЭМ!$A$40:$A$783,$A357,СВЦЭМ!$B$40:$B$783,M$348)+'СЕТ СН'!$F$16</f>
        <v>0</v>
      </c>
      <c r="N357" s="36">
        <f>SUMIFS(СВЦЭМ!$K$40:$K$783,СВЦЭМ!$A$40:$A$783,$A357,СВЦЭМ!$B$40:$B$783,N$348)+'СЕТ СН'!$F$16</f>
        <v>0</v>
      </c>
      <c r="O357" s="36">
        <f>SUMIFS(СВЦЭМ!$K$40:$K$783,СВЦЭМ!$A$40:$A$783,$A357,СВЦЭМ!$B$40:$B$783,O$348)+'СЕТ СН'!$F$16</f>
        <v>0</v>
      </c>
      <c r="P357" s="36">
        <f>SUMIFS(СВЦЭМ!$K$40:$K$783,СВЦЭМ!$A$40:$A$783,$A357,СВЦЭМ!$B$40:$B$783,P$348)+'СЕТ СН'!$F$16</f>
        <v>0</v>
      </c>
      <c r="Q357" s="36">
        <f>SUMIFS(СВЦЭМ!$K$40:$K$783,СВЦЭМ!$A$40:$A$783,$A357,СВЦЭМ!$B$40:$B$783,Q$348)+'СЕТ СН'!$F$16</f>
        <v>0</v>
      </c>
      <c r="R357" s="36">
        <f>SUMIFS(СВЦЭМ!$K$40:$K$783,СВЦЭМ!$A$40:$A$783,$A357,СВЦЭМ!$B$40:$B$783,R$348)+'СЕТ СН'!$F$16</f>
        <v>0</v>
      </c>
      <c r="S357" s="36">
        <f>SUMIFS(СВЦЭМ!$K$40:$K$783,СВЦЭМ!$A$40:$A$783,$A357,СВЦЭМ!$B$40:$B$783,S$348)+'СЕТ СН'!$F$16</f>
        <v>0</v>
      </c>
      <c r="T357" s="36">
        <f>SUMIFS(СВЦЭМ!$K$40:$K$783,СВЦЭМ!$A$40:$A$783,$A357,СВЦЭМ!$B$40:$B$783,T$348)+'СЕТ СН'!$F$16</f>
        <v>0</v>
      </c>
      <c r="U357" s="36">
        <f>SUMIFS(СВЦЭМ!$K$40:$K$783,СВЦЭМ!$A$40:$A$783,$A357,СВЦЭМ!$B$40:$B$783,U$348)+'СЕТ СН'!$F$16</f>
        <v>0</v>
      </c>
      <c r="V357" s="36">
        <f>SUMIFS(СВЦЭМ!$K$40:$K$783,СВЦЭМ!$A$40:$A$783,$A357,СВЦЭМ!$B$40:$B$783,V$348)+'СЕТ СН'!$F$16</f>
        <v>0</v>
      </c>
      <c r="W357" s="36">
        <f>SUMIFS(СВЦЭМ!$K$40:$K$783,СВЦЭМ!$A$40:$A$783,$A357,СВЦЭМ!$B$40:$B$783,W$348)+'СЕТ СН'!$F$16</f>
        <v>0</v>
      </c>
      <c r="X357" s="36">
        <f>SUMIFS(СВЦЭМ!$K$40:$K$783,СВЦЭМ!$A$40:$A$783,$A357,СВЦЭМ!$B$40:$B$783,X$348)+'СЕТ СН'!$F$16</f>
        <v>0</v>
      </c>
      <c r="Y357" s="36">
        <f>SUMIFS(СВЦЭМ!$K$40:$K$783,СВЦЭМ!$A$40:$A$783,$A357,СВЦЭМ!$B$40:$B$783,Y$348)+'СЕТ СН'!$F$16</f>
        <v>0</v>
      </c>
    </row>
    <row r="358" spans="1:25" ht="15.75" hidden="1" x14ac:dyDescent="0.2">
      <c r="A358" s="35">
        <f t="shared" si="10"/>
        <v>44967</v>
      </c>
      <c r="B358" s="36">
        <f>SUMIFS(СВЦЭМ!$K$40:$K$783,СВЦЭМ!$A$40:$A$783,$A358,СВЦЭМ!$B$40:$B$783,B$348)+'СЕТ СН'!$F$16</f>
        <v>0</v>
      </c>
      <c r="C358" s="36">
        <f>SUMIFS(СВЦЭМ!$K$40:$K$783,СВЦЭМ!$A$40:$A$783,$A358,СВЦЭМ!$B$40:$B$783,C$348)+'СЕТ СН'!$F$16</f>
        <v>0</v>
      </c>
      <c r="D358" s="36">
        <f>SUMIFS(СВЦЭМ!$K$40:$K$783,СВЦЭМ!$A$40:$A$783,$A358,СВЦЭМ!$B$40:$B$783,D$348)+'СЕТ СН'!$F$16</f>
        <v>0</v>
      </c>
      <c r="E358" s="36">
        <f>SUMIFS(СВЦЭМ!$K$40:$K$783,СВЦЭМ!$A$40:$A$783,$A358,СВЦЭМ!$B$40:$B$783,E$348)+'СЕТ СН'!$F$16</f>
        <v>0</v>
      </c>
      <c r="F358" s="36">
        <f>SUMIFS(СВЦЭМ!$K$40:$K$783,СВЦЭМ!$A$40:$A$783,$A358,СВЦЭМ!$B$40:$B$783,F$348)+'СЕТ СН'!$F$16</f>
        <v>0</v>
      </c>
      <c r="G358" s="36">
        <f>SUMIFS(СВЦЭМ!$K$40:$K$783,СВЦЭМ!$A$40:$A$783,$A358,СВЦЭМ!$B$40:$B$783,G$348)+'СЕТ СН'!$F$16</f>
        <v>0</v>
      </c>
      <c r="H358" s="36">
        <f>SUMIFS(СВЦЭМ!$K$40:$K$783,СВЦЭМ!$A$40:$A$783,$A358,СВЦЭМ!$B$40:$B$783,H$348)+'СЕТ СН'!$F$16</f>
        <v>0</v>
      </c>
      <c r="I358" s="36">
        <f>SUMIFS(СВЦЭМ!$K$40:$K$783,СВЦЭМ!$A$40:$A$783,$A358,СВЦЭМ!$B$40:$B$783,I$348)+'СЕТ СН'!$F$16</f>
        <v>0</v>
      </c>
      <c r="J358" s="36">
        <f>SUMIFS(СВЦЭМ!$K$40:$K$783,СВЦЭМ!$A$40:$A$783,$A358,СВЦЭМ!$B$40:$B$783,J$348)+'СЕТ СН'!$F$16</f>
        <v>0</v>
      </c>
      <c r="K358" s="36">
        <f>SUMIFS(СВЦЭМ!$K$40:$K$783,СВЦЭМ!$A$40:$A$783,$A358,СВЦЭМ!$B$40:$B$783,K$348)+'СЕТ СН'!$F$16</f>
        <v>0</v>
      </c>
      <c r="L358" s="36">
        <f>SUMIFS(СВЦЭМ!$K$40:$K$783,СВЦЭМ!$A$40:$A$783,$A358,СВЦЭМ!$B$40:$B$783,L$348)+'СЕТ СН'!$F$16</f>
        <v>0</v>
      </c>
      <c r="M358" s="36">
        <f>SUMIFS(СВЦЭМ!$K$40:$K$783,СВЦЭМ!$A$40:$A$783,$A358,СВЦЭМ!$B$40:$B$783,M$348)+'СЕТ СН'!$F$16</f>
        <v>0</v>
      </c>
      <c r="N358" s="36">
        <f>SUMIFS(СВЦЭМ!$K$40:$K$783,СВЦЭМ!$A$40:$A$783,$A358,СВЦЭМ!$B$40:$B$783,N$348)+'СЕТ СН'!$F$16</f>
        <v>0</v>
      </c>
      <c r="O358" s="36">
        <f>SUMIFS(СВЦЭМ!$K$40:$K$783,СВЦЭМ!$A$40:$A$783,$A358,СВЦЭМ!$B$40:$B$783,O$348)+'СЕТ СН'!$F$16</f>
        <v>0</v>
      </c>
      <c r="P358" s="36">
        <f>SUMIFS(СВЦЭМ!$K$40:$K$783,СВЦЭМ!$A$40:$A$783,$A358,СВЦЭМ!$B$40:$B$783,P$348)+'СЕТ СН'!$F$16</f>
        <v>0</v>
      </c>
      <c r="Q358" s="36">
        <f>SUMIFS(СВЦЭМ!$K$40:$K$783,СВЦЭМ!$A$40:$A$783,$A358,СВЦЭМ!$B$40:$B$783,Q$348)+'СЕТ СН'!$F$16</f>
        <v>0</v>
      </c>
      <c r="R358" s="36">
        <f>SUMIFS(СВЦЭМ!$K$40:$K$783,СВЦЭМ!$A$40:$A$783,$A358,СВЦЭМ!$B$40:$B$783,R$348)+'СЕТ СН'!$F$16</f>
        <v>0</v>
      </c>
      <c r="S358" s="36">
        <f>SUMIFS(СВЦЭМ!$K$40:$K$783,СВЦЭМ!$A$40:$A$783,$A358,СВЦЭМ!$B$40:$B$783,S$348)+'СЕТ СН'!$F$16</f>
        <v>0</v>
      </c>
      <c r="T358" s="36">
        <f>SUMIFS(СВЦЭМ!$K$40:$K$783,СВЦЭМ!$A$40:$A$783,$A358,СВЦЭМ!$B$40:$B$783,T$348)+'СЕТ СН'!$F$16</f>
        <v>0</v>
      </c>
      <c r="U358" s="36">
        <f>SUMIFS(СВЦЭМ!$K$40:$K$783,СВЦЭМ!$A$40:$A$783,$A358,СВЦЭМ!$B$40:$B$783,U$348)+'СЕТ СН'!$F$16</f>
        <v>0</v>
      </c>
      <c r="V358" s="36">
        <f>SUMIFS(СВЦЭМ!$K$40:$K$783,СВЦЭМ!$A$40:$A$783,$A358,СВЦЭМ!$B$40:$B$783,V$348)+'СЕТ СН'!$F$16</f>
        <v>0</v>
      </c>
      <c r="W358" s="36">
        <f>SUMIFS(СВЦЭМ!$K$40:$K$783,СВЦЭМ!$A$40:$A$783,$A358,СВЦЭМ!$B$40:$B$783,W$348)+'СЕТ СН'!$F$16</f>
        <v>0</v>
      </c>
      <c r="X358" s="36">
        <f>SUMIFS(СВЦЭМ!$K$40:$K$783,СВЦЭМ!$A$40:$A$783,$A358,СВЦЭМ!$B$40:$B$783,X$348)+'СЕТ СН'!$F$16</f>
        <v>0</v>
      </c>
      <c r="Y358" s="36">
        <f>SUMIFS(СВЦЭМ!$K$40:$K$783,СВЦЭМ!$A$40:$A$783,$A358,СВЦЭМ!$B$40:$B$783,Y$348)+'СЕТ СН'!$F$16</f>
        <v>0</v>
      </c>
    </row>
    <row r="359" spans="1:25" ht="15.75" hidden="1" x14ac:dyDescent="0.2">
      <c r="A359" s="35">
        <f t="shared" si="10"/>
        <v>44968</v>
      </c>
      <c r="B359" s="36">
        <f>SUMIFS(СВЦЭМ!$K$40:$K$783,СВЦЭМ!$A$40:$A$783,$A359,СВЦЭМ!$B$40:$B$783,B$348)+'СЕТ СН'!$F$16</f>
        <v>0</v>
      </c>
      <c r="C359" s="36">
        <f>SUMIFS(СВЦЭМ!$K$40:$K$783,СВЦЭМ!$A$40:$A$783,$A359,СВЦЭМ!$B$40:$B$783,C$348)+'СЕТ СН'!$F$16</f>
        <v>0</v>
      </c>
      <c r="D359" s="36">
        <f>SUMIFS(СВЦЭМ!$K$40:$K$783,СВЦЭМ!$A$40:$A$783,$A359,СВЦЭМ!$B$40:$B$783,D$348)+'СЕТ СН'!$F$16</f>
        <v>0</v>
      </c>
      <c r="E359" s="36">
        <f>SUMIFS(СВЦЭМ!$K$40:$K$783,СВЦЭМ!$A$40:$A$783,$A359,СВЦЭМ!$B$40:$B$783,E$348)+'СЕТ СН'!$F$16</f>
        <v>0</v>
      </c>
      <c r="F359" s="36">
        <f>SUMIFS(СВЦЭМ!$K$40:$K$783,СВЦЭМ!$A$40:$A$783,$A359,СВЦЭМ!$B$40:$B$783,F$348)+'СЕТ СН'!$F$16</f>
        <v>0</v>
      </c>
      <c r="G359" s="36">
        <f>SUMIFS(СВЦЭМ!$K$40:$K$783,СВЦЭМ!$A$40:$A$783,$A359,СВЦЭМ!$B$40:$B$783,G$348)+'СЕТ СН'!$F$16</f>
        <v>0</v>
      </c>
      <c r="H359" s="36">
        <f>SUMIFS(СВЦЭМ!$K$40:$K$783,СВЦЭМ!$A$40:$A$783,$A359,СВЦЭМ!$B$40:$B$783,H$348)+'СЕТ СН'!$F$16</f>
        <v>0</v>
      </c>
      <c r="I359" s="36">
        <f>SUMIFS(СВЦЭМ!$K$40:$K$783,СВЦЭМ!$A$40:$A$783,$A359,СВЦЭМ!$B$40:$B$783,I$348)+'СЕТ СН'!$F$16</f>
        <v>0</v>
      </c>
      <c r="J359" s="36">
        <f>SUMIFS(СВЦЭМ!$K$40:$K$783,СВЦЭМ!$A$40:$A$783,$A359,СВЦЭМ!$B$40:$B$783,J$348)+'СЕТ СН'!$F$16</f>
        <v>0</v>
      </c>
      <c r="K359" s="36">
        <f>SUMIFS(СВЦЭМ!$K$40:$K$783,СВЦЭМ!$A$40:$A$783,$A359,СВЦЭМ!$B$40:$B$783,K$348)+'СЕТ СН'!$F$16</f>
        <v>0</v>
      </c>
      <c r="L359" s="36">
        <f>SUMIFS(СВЦЭМ!$K$40:$K$783,СВЦЭМ!$A$40:$A$783,$A359,СВЦЭМ!$B$40:$B$783,L$348)+'СЕТ СН'!$F$16</f>
        <v>0</v>
      </c>
      <c r="M359" s="36">
        <f>SUMIFS(СВЦЭМ!$K$40:$K$783,СВЦЭМ!$A$40:$A$783,$A359,СВЦЭМ!$B$40:$B$783,M$348)+'СЕТ СН'!$F$16</f>
        <v>0</v>
      </c>
      <c r="N359" s="36">
        <f>SUMIFS(СВЦЭМ!$K$40:$K$783,СВЦЭМ!$A$40:$A$783,$A359,СВЦЭМ!$B$40:$B$783,N$348)+'СЕТ СН'!$F$16</f>
        <v>0</v>
      </c>
      <c r="O359" s="36">
        <f>SUMIFS(СВЦЭМ!$K$40:$K$783,СВЦЭМ!$A$40:$A$783,$A359,СВЦЭМ!$B$40:$B$783,O$348)+'СЕТ СН'!$F$16</f>
        <v>0</v>
      </c>
      <c r="P359" s="36">
        <f>SUMIFS(СВЦЭМ!$K$40:$K$783,СВЦЭМ!$A$40:$A$783,$A359,СВЦЭМ!$B$40:$B$783,P$348)+'СЕТ СН'!$F$16</f>
        <v>0</v>
      </c>
      <c r="Q359" s="36">
        <f>SUMIFS(СВЦЭМ!$K$40:$K$783,СВЦЭМ!$A$40:$A$783,$A359,СВЦЭМ!$B$40:$B$783,Q$348)+'СЕТ СН'!$F$16</f>
        <v>0</v>
      </c>
      <c r="R359" s="36">
        <f>SUMIFS(СВЦЭМ!$K$40:$K$783,СВЦЭМ!$A$40:$A$783,$A359,СВЦЭМ!$B$40:$B$783,R$348)+'СЕТ СН'!$F$16</f>
        <v>0</v>
      </c>
      <c r="S359" s="36">
        <f>SUMIFS(СВЦЭМ!$K$40:$K$783,СВЦЭМ!$A$40:$A$783,$A359,СВЦЭМ!$B$40:$B$783,S$348)+'СЕТ СН'!$F$16</f>
        <v>0</v>
      </c>
      <c r="T359" s="36">
        <f>SUMIFS(СВЦЭМ!$K$40:$K$783,СВЦЭМ!$A$40:$A$783,$A359,СВЦЭМ!$B$40:$B$783,T$348)+'СЕТ СН'!$F$16</f>
        <v>0</v>
      </c>
      <c r="U359" s="36">
        <f>SUMIFS(СВЦЭМ!$K$40:$K$783,СВЦЭМ!$A$40:$A$783,$A359,СВЦЭМ!$B$40:$B$783,U$348)+'СЕТ СН'!$F$16</f>
        <v>0</v>
      </c>
      <c r="V359" s="36">
        <f>SUMIFS(СВЦЭМ!$K$40:$K$783,СВЦЭМ!$A$40:$A$783,$A359,СВЦЭМ!$B$40:$B$783,V$348)+'СЕТ СН'!$F$16</f>
        <v>0</v>
      </c>
      <c r="W359" s="36">
        <f>SUMIFS(СВЦЭМ!$K$40:$K$783,СВЦЭМ!$A$40:$A$783,$A359,СВЦЭМ!$B$40:$B$783,W$348)+'СЕТ СН'!$F$16</f>
        <v>0</v>
      </c>
      <c r="X359" s="36">
        <f>SUMIFS(СВЦЭМ!$K$40:$K$783,СВЦЭМ!$A$40:$A$783,$A359,СВЦЭМ!$B$40:$B$783,X$348)+'СЕТ СН'!$F$16</f>
        <v>0</v>
      </c>
      <c r="Y359" s="36">
        <f>SUMIFS(СВЦЭМ!$K$40:$K$783,СВЦЭМ!$A$40:$A$783,$A359,СВЦЭМ!$B$40:$B$783,Y$348)+'СЕТ СН'!$F$16</f>
        <v>0</v>
      </c>
    </row>
    <row r="360" spans="1:25" ht="15.75" hidden="1" x14ac:dyDescent="0.2">
      <c r="A360" s="35">
        <f t="shared" si="10"/>
        <v>44969</v>
      </c>
      <c r="B360" s="36">
        <f>SUMIFS(СВЦЭМ!$K$40:$K$783,СВЦЭМ!$A$40:$A$783,$A360,СВЦЭМ!$B$40:$B$783,B$348)+'СЕТ СН'!$F$16</f>
        <v>0</v>
      </c>
      <c r="C360" s="36">
        <f>SUMIFS(СВЦЭМ!$K$40:$K$783,СВЦЭМ!$A$40:$A$783,$A360,СВЦЭМ!$B$40:$B$783,C$348)+'СЕТ СН'!$F$16</f>
        <v>0</v>
      </c>
      <c r="D360" s="36">
        <f>SUMIFS(СВЦЭМ!$K$40:$K$783,СВЦЭМ!$A$40:$A$783,$A360,СВЦЭМ!$B$40:$B$783,D$348)+'СЕТ СН'!$F$16</f>
        <v>0</v>
      </c>
      <c r="E360" s="36">
        <f>SUMIFS(СВЦЭМ!$K$40:$K$783,СВЦЭМ!$A$40:$A$783,$A360,СВЦЭМ!$B$40:$B$783,E$348)+'СЕТ СН'!$F$16</f>
        <v>0</v>
      </c>
      <c r="F360" s="36">
        <f>SUMIFS(СВЦЭМ!$K$40:$K$783,СВЦЭМ!$A$40:$A$783,$A360,СВЦЭМ!$B$40:$B$783,F$348)+'СЕТ СН'!$F$16</f>
        <v>0</v>
      </c>
      <c r="G360" s="36">
        <f>SUMIFS(СВЦЭМ!$K$40:$K$783,СВЦЭМ!$A$40:$A$783,$A360,СВЦЭМ!$B$40:$B$783,G$348)+'СЕТ СН'!$F$16</f>
        <v>0</v>
      </c>
      <c r="H360" s="36">
        <f>SUMIFS(СВЦЭМ!$K$40:$K$783,СВЦЭМ!$A$40:$A$783,$A360,СВЦЭМ!$B$40:$B$783,H$348)+'СЕТ СН'!$F$16</f>
        <v>0</v>
      </c>
      <c r="I360" s="36">
        <f>SUMIFS(СВЦЭМ!$K$40:$K$783,СВЦЭМ!$A$40:$A$783,$A360,СВЦЭМ!$B$40:$B$783,I$348)+'СЕТ СН'!$F$16</f>
        <v>0</v>
      </c>
      <c r="J360" s="36">
        <f>SUMIFS(СВЦЭМ!$K$40:$K$783,СВЦЭМ!$A$40:$A$783,$A360,СВЦЭМ!$B$40:$B$783,J$348)+'СЕТ СН'!$F$16</f>
        <v>0</v>
      </c>
      <c r="K360" s="36">
        <f>SUMIFS(СВЦЭМ!$K$40:$K$783,СВЦЭМ!$A$40:$A$783,$A360,СВЦЭМ!$B$40:$B$783,K$348)+'СЕТ СН'!$F$16</f>
        <v>0</v>
      </c>
      <c r="L360" s="36">
        <f>SUMIFS(СВЦЭМ!$K$40:$K$783,СВЦЭМ!$A$40:$A$783,$A360,СВЦЭМ!$B$40:$B$783,L$348)+'СЕТ СН'!$F$16</f>
        <v>0</v>
      </c>
      <c r="M360" s="36">
        <f>SUMIFS(СВЦЭМ!$K$40:$K$783,СВЦЭМ!$A$40:$A$783,$A360,СВЦЭМ!$B$40:$B$783,M$348)+'СЕТ СН'!$F$16</f>
        <v>0</v>
      </c>
      <c r="N360" s="36">
        <f>SUMIFS(СВЦЭМ!$K$40:$K$783,СВЦЭМ!$A$40:$A$783,$A360,СВЦЭМ!$B$40:$B$783,N$348)+'СЕТ СН'!$F$16</f>
        <v>0</v>
      </c>
      <c r="O360" s="36">
        <f>SUMIFS(СВЦЭМ!$K$40:$K$783,СВЦЭМ!$A$40:$A$783,$A360,СВЦЭМ!$B$40:$B$783,O$348)+'СЕТ СН'!$F$16</f>
        <v>0</v>
      </c>
      <c r="P360" s="36">
        <f>SUMIFS(СВЦЭМ!$K$40:$K$783,СВЦЭМ!$A$40:$A$783,$A360,СВЦЭМ!$B$40:$B$783,P$348)+'СЕТ СН'!$F$16</f>
        <v>0</v>
      </c>
      <c r="Q360" s="36">
        <f>SUMIFS(СВЦЭМ!$K$40:$K$783,СВЦЭМ!$A$40:$A$783,$A360,СВЦЭМ!$B$40:$B$783,Q$348)+'СЕТ СН'!$F$16</f>
        <v>0</v>
      </c>
      <c r="R360" s="36">
        <f>SUMIFS(СВЦЭМ!$K$40:$K$783,СВЦЭМ!$A$40:$A$783,$A360,СВЦЭМ!$B$40:$B$783,R$348)+'СЕТ СН'!$F$16</f>
        <v>0</v>
      </c>
      <c r="S360" s="36">
        <f>SUMIFS(СВЦЭМ!$K$40:$K$783,СВЦЭМ!$A$40:$A$783,$A360,СВЦЭМ!$B$40:$B$783,S$348)+'СЕТ СН'!$F$16</f>
        <v>0</v>
      </c>
      <c r="T360" s="36">
        <f>SUMIFS(СВЦЭМ!$K$40:$K$783,СВЦЭМ!$A$40:$A$783,$A360,СВЦЭМ!$B$40:$B$783,T$348)+'СЕТ СН'!$F$16</f>
        <v>0</v>
      </c>
      <c r="U360" s="36">
        <f>SUMIFS(СВЦЭМ!$K$40:$K$783,СВЦЭМ!$A$40:$A$783,$A360,СВЦЭМ!$B$40:$B$783,U$348)+'СЕТ СН'!$F$16</f>
        <v>0</v>
      </c>
      <c r="V360" s="36">
        <f>SUMIFS(СВЦЭМ!$K$40:$K$783,СВЦЭМ!$A$40:$A$783,$A360,СВЦЭМ!$B$40:$B$783,V$348)+'СЕТ СН'!$F$16</f>
        <v>0</v>
      </c>
      <c r="W360" s="36">
        <f>SUMIFS(СВЦЭМ!$K$40:$K$783,СВЦЭМ!$A$40:$A$783,$A360,СВЦЭМ!$B$40:$B$783,W$348)+'СЕТ СН'!$F$16</f>
        <v>0</v>
      </c>
      <c r="X360" s="36">
        <f>SUMIFS(СВЦЭМ!$K$40:$K$783,СВЦЭМ!$A$40:$A$783,$A360,СВЦЭМ!$B$40:$B$783,X$348)+'СЕТ СН'!$F$16</f>
        <v>0</v>
      </c>
      <c r="Y360" s="36">
        <f>SUMIFS(СВЦЭМ!$K$40:$K$783,СВЦЭМ!$A$40:$A$783,$A360,СВЦЭМ!$B$40:$B$783,Y$348)+'СЕТ СН'!$F$16</f>
        <v>0</v>
      </c>
    </row>
    <row r="361" spans="1:25" ht="15.75" hidden="1" x14ac:dyDescent="0.2">
      <c r="A361" s="35">
        <f t="shared" si="10"/>
        <v>44970</v>
      </c>
      <c r="B361" s="36">
        <f>SUMIFS(СВЦЭМ!$K$40:$K$783,СВЦЭМ!$A$40:$A$783,$A361,СВЦЭМ!$B$40:$B$783,B$348)+'СЕТ СН'!$F$16</f>
        <v>0</v>
      </c>
      <c r="C361" s="36">
        <f>SUMIFS(СВЦЭМ!$K$40:$K$783,СВЦЭМ!$A$40:$A$783,$A361,СВЦЭМ!$B$40:$B$783,C$348)+'СЕТ СН'!$F$16</f>
        <v>0</v>
      </c>
      <c r="D361" s="36">
        <f>SUMIFS(СВЦЭМ!$K$40:$K$783,СВЦЭМ!$A$40:$A$783,$A361,СВЦЭМ!$B$40:$B$783,D$348)+'СЕТ СН'!$F$16</f>
        <v>0</v>
      </c>
      <c r="E361" s="36">
        <f>SUMIFS(СВЦЭМ!$K$40:$K$783,СВЦЭМ!$A$40:$A$783,$A361,СВЦЭМ!$B$40:$B$783,E$348)+'СЕТ СН'!$F$16</f>
        <v>0</v>
      </c>
      <c r="F361" s="36">
        <f>SUMIFS(СВЦЭМ!$K$40:$K$783,СВЦЭМ!$A$40:$A$783,$A361,СВЦЭМ!$B$40:$B$783,F$348)+'СЕТ СН'!$F$16</f>
        <v>0</v>
      </c>
      <c r="G361" s="36">
        <f>SUMIFS(СВЦЭМ!$K$40:$K$783,СВЦЭМ!$A$40:$A$783,$A361,СВЦЭМ!$B$40:$B$783,G$348)+'СЕТ СН'!$F$16</f>
        <v>0</v>
      </c>
      <c r="H361" s="36">
        <f>SUMIFS(СВЦЭМ!$K$40:$K$783,СВЦЭМ!$A$40:$A$783,$A361,СВЦЭМ!$B$40:$B$783,H$348)+'СЕТ СН'!$F$16</f>
        <v>0</v>
      </c>
      <c r="I361" s="36">
        <f>SUMIFS(СВЦЭМ!$K$40:$K$783,СВЦЭМ!$A$40:$A$783,$A361,СВЦЭМ!$B$40:$B$783,I$348)+'СЕТ СН'!$F$16</f>
        <v>0</v>
      </c>
      <c r="J361" s="36">
        <f>SUMIFS(СВЦЭМ!$K$40:$K$783,СВЦЭМ!$A$40:$A$783,$A361,СВЦЭМ!$B$40:$B$783,J$348)+'СЕТ СН'!$F$16</f>
        <v>0</v>
      </c>
      <c r="K361" s="36">
        <f>SUMIFS(СВЦЭМ!$K$40:$K$783,СВЦЭМ!$A$40:$A$783,$A361,СВЦЭМ!$B$40:$B$783,K$348)+'СЕТ СН'!$F$16</f>
        <v>0</v>
      </c>
      <c r="L361" s="36">
        <f>SUMIFS(СВЦЭМ!$K$40:$K$783,СВЦЭМ!$A$40:$A$783,$A361,СВЦЭМ!$B$40:$B$783,L$348)+'СЕТ СН'!$F$16</f>
        <v>0</v>
      </c>
      <c r="M361" s="36">
        <f>SUMIFS(СВЦЭМ!$K$40:$K$783,СВЦЭМ!$A$40:$A$783,$A361,СВЦЭМ!$B$40:$B$783,M$348)+'СЕТ СН'!$F$16</f>
        <v>0</v>
      </c>
      <c r="N361" s="36">
        <f>SUMIFS(СВЦЭМ!$K$40:$K$783,СВЦЭМ!$A$40:$A$783,$A361,СВЦЭМ!$B$40:$B$783,N$348)+'СЕТ СН'!$F$16</f>
        <v>0</v>
      </c>
      <c r="O361" s="36">
        <f>SUMIFS(СВЦЭМ!$K$40:$K$783,СВЦЭМ!$A$40:$A$783,$A361,СВЦЭМ!$B$40:$B$783,O$348)+'СЕТ СН'!$F$16</f>
        <v>0</v>
      </c>
      <c r="P361" s="36">
        <f>SUMIFS(СВЦЭМ!$K$40:$K$783,СВЦЭМ!$A$40:$A$783,$A361,СВЦЭМ!$B$40:$B$783,P$348)+'СЕТ СН'!$F$16</f>
        <v>0</v>
      </c>
      <c r="Q361" s="36">
        <f>SUMIFS(СВЦЭМ!$K$40:$K$783,СВЦЭМ!$A$40:$A$783,$A361,СВЦЭМ!$B$40:$B$783,Q$348)+'СЕТ СН'!$F$16</f>
        <v>0</v>
      </c>
      <c r="R361" s="36">
        <f>SUMIFS(СВЦЭМ!$K$40:$K$783,СВЦЭМ!$A$40:$A$783,$A361,СВЦЭМ!$B$40:$B$783,R$348)+'СЕТ СН'!$F$16</f>
        <v>0</v>
      </c>
      <c r="S361" s="36">
        <f>SUMIFS(СВЦЭМ!$K$40:$K$783,СВЦЭМ!$A$40:$A$783,$A361,СВЦЭМ!$B$40:$B$783,S$348)+'СЕТ СН'!$F$16</f>
        <v>0</v>
      </c>
      <c r="T361" s="36">
        <f>SUMIFS(СВЦЭМ!$K$40:$K$783,СВЦЭМ!$A$40:$A$783,$A361,СВЦЭМ!$B$40:$B$783,T$348)+'СЕТ СН'!$F$16</f>
        <v>0</v>
      </c>
      <c r="U361" s="36">
        <f>SUMIFS(СВЦЭМ!$K$40:$K$783,СВЦЭМ!$A$40:$A$783,$A361,СВЦЭМ!$B$40:$B$783,U$348)+'СЕТ СН'!$F$16</f>
        <v>0</v>
      </c>
      <c r="V361" s="36">
        <f>SUMIFS(СВЦЭМ!$K$40:$K$783,СВЦЭМ!$A$40:$A$783,$A361,СВЦЭМ!$B$40:$B$783,V$348)+'СЕТ СН'!$F$16</f>
        <v>0</v>
      </c>
      <c r="W361" s="36">
        <f>SUMIFS(СВЦЭМ!$K$40:$K$783,СВЦЭМ!$A$40:$A$783,$A361,СВЦЭМ!$B$40:$B$783,W$348)+'СЕТ СН'!$F$16</f>
        <v>0</v>
      </c>
      <c r="X361" s="36">
        <f>SUMIFS(СВЦЭМ!$K$40:$K$783,СВЦЭМ!$A$40:$A$783,$A361,СВЦЭМ!$B$40:$B$783,X$348)+'СЕТ СН'!$F$16</f>
        <v>0</v>
      </c>
      <c r="Y361" s="36">
        <f>SUMIFS(СВЦЭМ!$K$40:$K$783,СВЦЭМ!$A$40:$A$783,$A361,СВЦЭМ!$B$40:$B$783,Y$348)+'СЕТ СН'!$F$16</f>
        <v>0</v>
      </c>
    </row>
    <row r="362" spans="1:25" ht="15.75" hidden="1" x14ac:dyDescent="0.2">
      <c r="A362" s="35">
        <f t="shared" si="10"/>
        <v>44971</v>
      </c>
      <c r="B362" s="36">
        <f>SUMIFS(СВЦЭМ!$K$40:$K$783,СВЦЭМ!$A$40:$A$783,$A362,СВЦЭМ!$B$40:$B$783,B$348)+'СЕТ СН'!$F$16</f>
        <v>0</v>
      </c>
      <c r="C362" s="36">
        <f>SUMIFS(СВЦЭМ!$K$40:$K$783,СВЦЭМ!$A$40:$A$783,$A362,СВЦЭМ!$B$40:$B$783,C$348)+'СЕТ СН'!$F$16</f>
        <v>0</v>
      </c>
      <c r="D362" s="36">
        <f>SUMIFS(СВЦЭМ!$K$40:$K$783,СВЦЭМ!$A$40:$A$783,$A362,СВЦЭМ!$B$40:$B$783,D$348)+'СЕТ СН'!$F$16</f>
        <v>0</v>
      </c>
      <c r="E362" s="36">
        <f>SUMIFS(СВЦЭМ!$K$40:$K$783,СВЦЭМ!$A$40:$A$783,$A362,СВЦЭМ!$B$40:$B$783,E$348)+'СЕТ СН'!$F$16</f>
        <v>0</v>
      </c>
      <c r="F362" s="36">
        <f>SUMIFS(СВЦЭМ!$K$40:$K$783,СВЦЭМ!$A$40:$A$783,$A362,СВЦЭМ!$B$40:$B$783,F$348)+'СЕТ СН'!$F$16</f>
        <v>0</v>
      </c>
      <c r="G362" s="36">
        <f>SUMIFS(СВЦЭМ!$K$40:$K$783,СВЦЭМ!$A$40:$A$783,$A362,СВЦЭМ!$B$40:$B$783,G$348)+'СЕТ СН'!$F$16</f>
        <v>0</v>
      </c>
      <c r="H362" s="36">
        <f>SUMIFS(СВЦЭМ!$K$40:$K$783,СВЦЭМ!$A$40:$A$783,$A362,СВЦЭМ!$B$40:$B$783,H$348)+'СЕТ СН'!$F$16</f>
        <v>0</v>
      </c>
      <c r="I362" s="36">
        <f>SUMIFS(СВЦЭМ!$K$40:$K$783,СВЦЭМ!$A$40:$A$783,$A362,СВЦЭМ!$B$40:$B$783,I$348)+'СЕТ СН'!$F$16</f>
        <v>0</v>
      </c>
      <c r="J362" s="36">
        <f>SUMIFS(СВЦЭМ!$K$40:$K$783,СВЦЭМ!$A$40:$A$783,$A362,СВЦЭМ!$B$40:$B$783,J$348)+'СЕТ СН'!$F$16</f>
        <v>0</v>
      </c>
      <c r="K362" s="36">
        <f>SUMIFS(СВЦЭМ!$K$40:$K$783,СВЦЭМ!$A$40:$A$783,$A362,СВЦЭМ!$B$40:$B$783,K$348)+'СЕТ СН'!$F$16</f>
        <v>0</v>
      </c>
      <c r="L362" s="36">
        <f>SUMIFS(СВЦЭМ!$K$40:$K$783,СВЦЭМ!$A$40:$A$783,$A362,СВЦЭМ!$B$40:$B$783,L$348)+'СЕТ СН'!$F$16</f>
        <v>0</v>
      </c>
      <c r="M362" s="36">
        <f>SUMIFS(СВЦЭМ!$K$40:$K$783,СВЦЭМ!$A$40:$A$783,$A362,СВЦЭМ!$B$40:$B$783,M$348)+'СЕТ СН'!$F$16</f>
        <v>0</v>
      </c>
      <c r="N362" s="36">
        <f>SUMIFS(СВЦЭМ!$K$40:$K$783,СВЦЭМ!$A$40:$A$783,$A362,СВЦЭМ!$B$40:$B$783,N$348)+'СЕТ СН'!$F$16</f>
        <v>0</v>
      </c>
      <c r="O362" s="36">
        <f>SUMIFS(СВЦЭМ!$K$40:$K$783,СВЦЭМ!$A$40:$A$783,$A362,СВЦЭМ!$B$40:$B$783,O$348)+'СЕТ СН'!$F$16</f>
        <v>0</v>
      </c>
      <c r="P362" s="36">
        <f>SUMIFS(СВЦЭМ!$K$40:$K$783,СВЦЭМ!$A$40:$A$783,$A362,СВЦЭМ!$B$40:$B$783,P$348)+'СЕТ СН'!$F$16</f>
        <v>0</v>
      </c>
      <c r="Q362" s="36">
        <f>SUMIFS(СВЦЭМ!$K$40:$K$783,СВЦЭМ!$A$40:$A$783,$A362,СВЦЭМ!$B$40:$B$783,Q$348)+'СЕТ СН'!$F$16</f>
        <v>0</v>
      </c>
      <c r="R362" s="36">
        <f>SUMIFS(СВЦЭМ!$K$40:$K$783,СВЦЭМ!$A$40:$A$783,$A362,СВЦЭМ!$B$40:$B$783,R$348)+'СЕТ СН'!$F$16</f>
        <v>0</v>
      </c>
      <c r="S362" s="36">
        <f>SUMIFS(СВЦЭМ!$K$40:$K$783,СВЦЭМ!$A$40:$A$783,$A362,СВЦЭМ!$B$40:$B$783,S$348)+'СЕТ СН'!$F$16</f>
        <v>0</v>
      </c>
      <c r="T362" s="36">
        <f>SUMIFS(СВЦЭМ!$K$40:$K$783,СВЦЭМ!$A$40:$A$783,$A362,СВЦЭМ!$B$40:$B$783,T$348)+'СЕТ СН'!$F$16</f>
        <v>0</v>
      </c>
      <c r="U362" s="36">
        <f>SUMIFS(СВЦЭМ!$K$40:$K$783,СВЦЭМ!$A$40:$A$783,$A362,СВЦЭМ!$B$40:$B$783,U$348)+'СЕТ СН'!$F$16</f>
        <v>0</v>
      </c>
      <c r="V362" s="36">
        <f>SUMIFS(СВЦЭМ!$K$40:$K$783,СВЦЭМ!$A$40:$A$783,$A362,СВЦЭМ!$B$40:$B$783,V$348)+'СЕТ СН'!$F$16</f>
        <v>0</v>
      </c>
      <c r="W362" s="36">
        <f>SUMIFS(СВЦЭМ!$K$40:$K$783,СВЦЭМ!$A$40:$A$783,$A362,СВЦЭМ!$B$40:$B$783,W$348)+'СЕТ СН'!$F$16</f>
        <v>0</v>
      </c>
      <c r="X362" s="36">
        <f>SUMIFS(СВЦЭМ!$K$40:$K$783,СВЦЭМ!$A$40:$A$783,$A362,СВЦЭМ!$B$40:$B$783,X$348)+'СЕТ СН'!$F$16</f>
        <v>0</v>
      </c>
      <c r="Y362" s="36">
        <f>SUMIFS(СВЦЭМ!$K$40:$K$783,СВЦЭМ!$A$40:$A$783,$A362,СВЦЭМ!$B$40:$B$783,Y$348)+'СЕТ СН'!$F$16</f>
        <v>0</v>
      </c>
    </row>
    <row r="363" spans="1:25" ht="15.75" hidden="1" x14ac:dyDescent="0.2">
      <c r="A363" s="35">
        <f t="shared" si="10"/>
        <v>44972</v>
      </c>
      <c r="B363" s="36">
        <f>SUMIFS(СВЦЭМ!$K$40:$K$783,СВЦЭМ!$A$40:$A$783,$A363,СВЦЭМ!$B$40:$B$783,B$348)+'СЕТ СН'!$F$16</f>
        <v>0</v>
      </c>
      <c r="C363" s="36">
        <f>SUMIFS(СВЦЭМ!$K$40:$K$783,СВЦЭМ!$A$40:$A$783,$A363,СВЦЭМ!$B$40:$B$783,C$348)+'СЕТ СН'!$F$16</f>
        <v>0</v>
      </c>
      <c r="D363" s="36">
        <f>SUMIFS(СВЦЭМ!$K$40:$K$783,СВЦЭМ!$A$40:$A$783,$A363,СВЦЭМ!$B$40:$B$783,D$348)+'СЕТ СН'!$F$16</f>
        <v>0</v>
      </c>
      <c r="E363" s="36">
        <f>SUMIFS(СВЦЭМ!$K$40:$K$783,СВЦЭМ!$A$40:$A$783,$A363,СВЦЭМ!$B$40:$B$783,E$348)+'СЕТ СН'!$F$16</f>
        <v>0</v>
      </c>
      <c r="F363" s="36">
        <f>SUMIFS(СВЦЭМ!$K$40:$K$783,СВЦЭМ!$A$40:$A$783,$A363,СВЦЭМ!$B$40:$B$783,F$348)+'СЕТ СН'!$F$16</f>
        <v>0</v>
      </c>
      <c r="G363" s="36">
        <f>SUMIFS(СВЦЭМ!$K$40:$K$783,СВЦЭМ!$A$40:$A$783,$A363,СВЦЭМ!$B$40:$B$783,G$348)+'СЕТ СН'!$F$16</f>
        <v>0</v>
      </c>
      <c r="H363" s="36">
        <f>SUMIFS(СВЦЭМ!$K$40:$K$783,СВЦЭМ!$A$40:$A$783,$A363,СВЦЭМ!$B$40:$B$783,H$348)+'СЕТ СН'!$F$16</f>
        <v>0</v>
      </c>
      <c r="I363" s="36">
        <f>SUMIFS(СВЦЭМ!$K$40:$K$783,СВЦЭМ!$A$40:$A$783,$A363,СВЦЭМ!$B$40:$B$783,I$348)+'СЕТ СН'!$F$16</f>
        <v>0</v>
      </c>
      <c r="J363" s="36">
        <f>SUMIFS(СВЦЭМ!$K$40:$K$783,СВЦЭМ!$A$40:$A$783,$A363,СВЦЭМ!$B$40:$B$783,J$348)+'СЕТ СН'!$F$16</f>
        <v>0</v>
      </c>
      <c r="K363" s="36">
        <f>SUMIFS(СВЦЭМ!$K$40:$K$783,СВЦЭМ!$A$40:$A$783,$A363,СВЦЭМ!$B$40:$B$783,K$348)+'СЕТ СН'!$F$16</f>
        <v>0</v>
      </c>
      <c r="L363" s="36">
        <f>SUMIFS(СВЦЭМ!$K$40:$K$783,СВЦЭМ!$A$40:$A$783,$A363,СВЦЭМ!$B$40:$B$783,L$348)+'СЕТ СН'!$F$16</f>
        <v>0</v>
      </c>
      <c r="M363" s="36">
        <f>SUMIFS(СВЦЭМ!$K$40:$K$783,СВЦЭМ!$A$40:$A$783,$A363,СВЦЭМ!$B$40:$B$783,M$348)+'СЕТ СН'!$F$16</f>
        <v>0</v>
      </c>
      <c r="N363" s="36">
        <f>SUMIFS(СВЦЭМ!$K$40:$K$783,СВЦЭМ!$A$40:$A$783,$A363,СВЦЭМ!$B$40:$B$783,N$348)+'СЕТ СН'!$F$16</f>
        <v>0</v>
      </c>
      <c r="O363" s="36">
        <f>SUMIFS(СВЦЭМ!$K$40:$K$783,СВЦЭМ!$A$40:$A$783,$A363,СВЦЭМ!$B$40:$B$783,O$348)+'СЕТ СН'!$F$16</f>
        <v>0</v>
      </c>
      <c r="P363" s="36">
        <f>SUMIFS(СВЦЭМ!$K$40:$K$783,СВЦЭМ!$A$40:$A$783,$A363,СВЦЭМ!$B$40:$B$783,P$348)+'СЕТ СН'!$F$16</f>
        <v>0</v>
      </c>
      <c r="Q363" s="36">
        <f>SUMIFS(СВЦЭМ!$K$40:$K$783,СВЦЭМ!$A$40:$A$783,$A363,СВЦЭМ!$B$40:$B$783,Q$348)+'СЕТ СН'!$F$16</f>
        <v>0</v>
      </c>
      <c r="R363" s="36">
        <f>SUMIFS(СВЦЭМ!$K$40:$K$783,СВЦЭМ!$A$40:$A$783,$A363,СВЦЭМ!$B$40:$B$783,R$348)+'СЕТ СН'!$F$16</f>
        <v>0</v>
      </c>
      <c r="S363" s="36">
        <f>SUMIFS(СВЦЭМ!$K$40:$K$783,СВЦЭМ!$A$40:$A$783,$A363,СВЦЭМ!$B$40:$B$783,S$348)+'СЕТ СН'!$F$16</f>
        <v>0</v>
      </c>
      <c r="T363" s="36">
        <f>SUMIFS(СВЦЭМ!$K$40:$K$783,СВЦЭМ!$A$40:$A$783,$A363,СВЦЭМ!$B$40:$B$783,T$348)+'СЕТ СН'!$F$16</f>
        <v>0</v>
      </c>
      <c r="U363" s="36">
        <f>SUMIFS(СВЦЭМ!$K$40:$K$783,СВЦЭМ!$A$40:$A$783,$A363,СВЦЭМ!$B$40:$B$783,U$348)+'СЕТ СН'!$F$16</f>
        <v>0</v>
      </c>
      <c r="V363" s="36">
        <f>SUMIFS(СВЦЭМ!$K$40:$K$783,СВЦЭМ!$A$40:$A$783,$A363,СВЦЭМ!$B$40:$B$783,V$348)+'СЕТ СН'!$F$16</f>
        <v>0</v>
      </c>
      <c r="W363" s="36">
        <f>SUMIFS(СВЦЭМ!$K$40:$K$783,СВЦЭМ!$A$40:$A$783,$A363,СВЦЭМ!$B$40:$B$783,W$348)+'СЕТ СН'!$F$16</f>
        <v>0</v>
      </c>
      <c r="X363" s="36">
        <f>SUMIFS(СВЦЭМ!$K$40:$K$783,СВЦЭМ!$A$40:$A$783,$A363,СВЦЭМ!$B$40:$B$783,X$348)+'СЕТ СН'!$F$16</f>
        <v>0</v>
      </c>
      <c r="Y363" s="36">
        <f>SUMIFS(СВЦЭМ!$K$40:$K$783,СВЦЭМ!$A$40:$A$783,$A363,СВЦЭМ!$B$40:$B$783,Y$348)+'СЕТ СН'!$F$16</f>
        <v>0</v>
      </c>
    </row>
    <row r="364" spans="1:25" ht="15.75" hidden="1" x14ac:dyDescent="0.2">
      <c r="A364" s="35">
        <f t="shared" si="10"/>
        <v>44973</v>
      </c>
      <c r="B364" s="36">
        <f>SUMIFS(СВЦЭМ!$K$40:$K$783,СВЦЭМ!$A$40:$A$783,$A364,СВЦЭМ!$B$40:$B$783,B$348)+'СЕТ СН'!$F$16</f>
        <v>0</v>
      </c>
      <c r="C364" s="36">
        <f>SUMIFS(СВЦЭМ!$K$40:$K$783,СВЦЭМ!$A$40:$A$783,$A364,СВЦЭМ!$B$40:$B$783,C$348)+'СЕТ СН'!$F$16</f>
        <v>0</v>
      </c>
      <c r="D364" s="36">
        <f>SUMIFS(СВЦЭМ!$K$40:$K$783,СВЦЭМ!$A$40:$A$783,$A364,СВЦЭМ!$B$40:$B$783,D$348)+'СЕТ СН'!$F$16</f>
        <v>0</v>
      </c>
      <c r="E364" s="36">
        <f>SUMIFS(СВЦЭМ!$K$40:$K$783,СВЦЭМ!$A$40:$A$783,$A364,СВЦЭМ!$B$40:$B$783,E$348)+'СЕТ СН'!$F$16</f>
        <v>0</v>
      </c>
      <c r="F364" s="36">
        <f>SUMIFS(СВЦЭМ!$K$40:$K$783,СВЦЭМ!$A$40:$A$783,$A364,СВЦЭМ!$B$40:$B$783,F$348)+'СЕТ СН'!$F$16</f>
        <v>0</v>
      </c>
      <c r="G364" s="36">
        <f>SUMIFS(СВЦЭМ!$K$40:$K$783,СВЦЭМ!$A$40:$A$783,$A364,СВЦЭМ!$B$40:$B$783,G$348)+'СЕТ СН'!$F$16</f>
        <v>0</v>
      </c>
      <c r="H364" s="36">
        <f>SUMIFS(СВЦЭМ!$K$40:$K$783,СВЦЭМ!$A$40:$A$783,$A364,СВЦЭМ!$B$40:$B$783,H$348)+'СЕТ СН'!$F$16</f>
        <v>0</v>
      </c>
      <c r="I364" s="36">
        <f>SUMIFS(СВЦЭМ!$K$40:$K$783,СВЦЭМ!$A$40:$A$783,$A364,СВЦЭМ!$B$40:$B$783,I$348)+'СЕТ СН'!$F$16</f>
        <v>0</v>
      </c>
      <c r="J364" s="36">
        <f>SUMIFS(СВЦЭМ!$K$40:$K$783,СВЦЭМ!$A$40:$A$783,$A364,СВЦЭМ!$B$40:$B$783,J$348)+'СЕТ СН'!$F$16</f>
        <v>0</v>
      </c>
      <c r="K364" s="36">
        <f>SUMIFS(СВЦЭМ!$K$40:$K$783,СВЦЭМ!$A$40:$A$783,$A364,СВЦЭМ!$B$40:$B$783,K$348)+'СЕТ СН'!$F$16</f>
        <v>0</v>
      </c>
      <c r="L364" s="36">
        <f>SUMIFS(СВЦЭМ!$K$40:$K$783,СВЦЭМ!$A$40:$A$783,$A364,СВЦЭМ!$B$40:$B$783,L$348)+'СЕТ СН'!$F$16</f>
        <v>0</v>
      </c>
      <c r="M364" s="36">
        <f>SUMIFS(СВЦЭМ!$K$40:$K$783,СВЦЭМ!$A$40:$A$783,$A364,СВЦЭМ!$B$40:$B$783,M$348)+'СЕТ СН'!$F$16</f>
        <v>0</v>
      </c>
      <c r="N364" s="36">
        <f>SUMIFS(СВЦЭМ!$K$40:$K$783,СВЦЭМ!$A$40:$A$783,$A364,СВЦЭМ!$B$40:$B$783,N$348)+'СЕТ СН'!$F$16</f>
        <v>0</v>
      </c>
      <c r="O364" s="36">
        <f>SUMIFS(СВЦЭМ!$K$40:$K$783,СВЦЭМ!$A$40:$A$783,$A364,СВЦЭМ!$B$40:$B$783,O$348)+'СЕТ СН'!$F$16</f>
        <v>0</v>
      </c>
      <c r="P364" s="36">
        <f>SUMIFS(СВЦЭМ!$K$40:$K$783,СВЦЭМ!$A$40:$A$783,$A364,СВЦЭМ!$B$40:$B$783,P$348)+'СЕТ СН'!$F$16</f>
        <v>0</v>
      </c>
      <c r="Q364" s="36">
        <f>SUMIFS(СВЦЭМ!$K$40:$K$783,СВЦЭМ!$A$40:$A$783,$A364,СВЦЭМ!$B$40:$B$783,Q$348)+'СЕТ СН'!$F$16</f>
        <v>0</v>
      </c>
      <c r="R364" s="36">
        <f>SUMIFS(СВЦЭМ!$K$40:$K$783,СВЦЭМ!$A$40:$A$783,$A364,СВЦЭМ!$B$40:$B$783,R$348)+'СЕТ СН'!$F$16</f>
        <v>0</v>
      </c>
      <c r="S364" s="36">
        <f>SUMIFS(СВЦЭМ!$K$40:$K$783,СВЦЭМ!$A$40:$A$783,$A364,СВЦЭМ!$B$40:$B$783,S$348)+'СЕТ СН'!$F$16</f>
        <v>0</v>
      </c>
      <c r="T364" s="36">
        <f>SUMIFS(СВЦЭМ!$K$40:$K$783,СВЦЭМ!$A$40:$A$783,$A364,СВЦЭМ!$B$40:$B$783,T$348)+'СЕТ СН'!$F$16</f>
        <v>0</v>
      </c>
      <c r="U364" s="36">
        <f>SUMIFS(СВЦЭМ!$K$40:$K$783,СВЦЭМ!$A$40:$A$783,$A364,СВЦЭМ!$B$40:$B$783,U$348)+'СЕТ СН'!$F$16</f>
        <v>0</v>
      </c>
      <c r="V364" s="36">
        <f>SUMIFS(СВЦЭМ!$K$40:$K$783,СВЦЭМ!$A$40:$A$783,$A364,СВЦЭМ!$B$40:$B$783,V$348)+'СЕТ СН'!$F$16</f>
        <v>0</v>
      </c>
      <c r="W364" s="36">
        <f>SUMIFS(СВЦЭМ!$K$40:$K$783,СВЦЭМ!$A$40:$A$783,$A364,СВЦЭМ!$B$40:$B$783,W$348)+'СЕТ СН'!$F$16</f>
        <v>0</v>
      </c>
      <c r="X364" s="36">
        <f>SUMIFS(СВЦЭМ!$K$40:$K$783,СВЦЭМ!$A$40:$A$783,$A364,СВЦЭМ!$B$40:$B$783,X$348)+'СЕТ СН'!$F$16</f>
        <v>0</v>
      </c>
      <c r="Y364" s="36">
        <f>SUMIFS(СВЦЭМ!$K$40:$K$783,СВЦЭМ!$A$40:$A$783,$A364,СВЦЭМ!$B$40:$B$783,Y$348)+'СЕТ СН'!$F$16</f>
        <v>0</v>
      </c>
    </row>
    <row r="365" spans="1:25" ht="15.75" hidden="1" x14ac:dyDescent="0.2">
      <c r="A365" s="35">
        <f t="shared" si="10"/>
        <v>44974</v>
      </c>
      <c r="B365" s="36">
        <f>SUMIFS(СВЦЭМ!$K$40:$K$783,СВЦЭМ!$A$40:$A$783,$A365,СВЦЭМ!$B$40:$B$783,B$348)+'СЕТ СН'!$F$16</f>
        <v>0</v>
      </c>
      <c r="C365" s="36">
        <f>SUMIFS(СВЦЭМ!$K$40:$K$783,СВЦЭМ!$A$40:$A$783,$A365,СВЦЭМ!$B$40:$B$783,C$348)+'СЕТ СН'!$F$16</f>
        <v>0</v>
      </c>
      <c r="D365" s="36">
        <f>SUMIFS(СВЦЭМ!$K$40:$K$783,СВЦЭМ!$A$40:$A$783,$A365,СВЦЭМ!$B$40:$B$783,D$348)+'СЕТ СН'!$F$16</f>
        <v>0</v>
      </c>
      <c r="E365" s="36">
        <f>SUMIFS(СВЦЭМ!$K$40:$K$783,СВЦЭМ!$A$40:$A$783,$A365,СВЦЭМ!$B$40:$B$783,E$348)+'СЕТ СН'!$F$16</f>
        <v>0</v>
      </c>
      <c r="F365" s="36">
        <f>SUMIFS(СВЦЭМ!$K$40:$K$783,СВЦЭМ!$A$40:$A$783,$A365,СВЦЭМ!$B$40:$B$783,F$348)+'СЕТ СН'!$F$16</f>
        <v>0</v>
      </c>
      <c r="G365" s="36">
        <f>SUMIFS(СВЦЭМ!$K$40:$K$783,СВЦЭМ!$A$40:$A$783,$A365,СВЦЭМ!$B$40:$B$783,G$348)+'СЕТ СН'!$F$16</f>
        <v>0</v>
      </c>
      <c r="H365" s="36">
        <f>SUMIFS(СВЦЭМ!$K$40:$K$783,СВЦЭМ!$A$40:$A$783,$A365,СВЦЭМ!$B$40:$B$783,H$348)+'СЕТ СН'!$F$16</f>
        <v>0</v>
      </c>
      <c r="I365" s="36">
        <f>SUMIFS(СВЦЭМ!$K$40:$K$783,СВЦЭМ!$A$40:$A$783,$A365,СВЦЭМ!$B$40:$B$783,I$348)+'СЕТ СН'!$F$16</f>
        <v>0</v>
      </c>
      <c r="J365" s="36">
        <f>SUMIFS(СВЦЭМ!$K$40:$K$783,СВЦЭМ!$A$40:$A$783,$A365,СВЦЭМ!$B$40:$B$783,J$348)+'СЕТ СН'!$F$16</f>
        <v>0</v>
      </c>
      <c r="K365" s="36">
        <f>SUMIFS(СВЦЭМ!$K$40:$K$783,СВЦЭМ!$A$40:$A$783,$A365,СВЦЭМ!$B$40:$B$783,K$348)+'СЕТ СН'!$F$16</f>
        <v>0</v>
      </c>
      <c r="L365" s="36">
        <f>SUMIFS(СВЦЭМ!$K$40:$K$783,СВЦЭМ!$A$40:$A$783,$A365,СВЦЭМ!$B$40:$B$783,L$348)+'СЕТ СН'!$F$16</f>
        <v>0</v>
      </c>
      <c r="M365" s="36">
        <f>SUMIFS(СВЦЭМ!$K$40:$K$783,СВЦЭМ!$A$40:$A$783,$A365,СВЦЭМ!$B$40:$B$783,M$348)+'СЕТ СН'!$F$16</f>
        <v>0</v>
      </c>
      <c r="N365" s="36">
        <f>SUMIFS(СВЦЭМ!$K$40:$K$783,СВЦЭМ!$A$40:$A$783,$A365,СВЦЭМ!$B$40:$B$783,N$348)+'СЕТ СН'!$F$16</f>
        <v>0</v>
      </c>
      <c r="O365" s="36">
        <f>SUMIFS(СВЦЭМ!$K$40:$K$783,СВЦЭМ!$A$40:$A$783,$A365,СВЦЭМ!$B$40:$B$783,O$348)+'СЕТ СН'!$F$16</f>
        <v>0</v>
      </c>
      <c r="P365" s="36">
        <f>SUMIFS(СВЦЭМ!$K$40:$K$783,СВЦЭМ!$A$40:$A$783,$A365,СВЦЭМ!$B$40:$B$783,P$348)+'СЕТ СН'!$F$16</f>
        <v>0</v>
      </c>
      <c r="Q365" s="36">
        <f>SUMIFS(СВЦЭМ!$K$40:$K$783,СВЦЭМ!$A$40:$A$783,$A365,СВЦЭМ!$B$40:$B$783,Q$348)+'СЕТ СН'!$F$16</f>
        <v>0</v>
      </c>
      <c r="R365" s="36">
        <f>SUMIFS(СВЦЭМ!$K$40:$K$783,СВЦЭМ!$A$40:$A$783,$A365,СВЦЭМ!$B$40:$B$783,R$348)+'СЕТ СН'!$F$16</f>
        <v>0</v>
      </c>
      <c r="S365" s="36">
        <f>SUMIFS(СВЦЭМ!$K$40:$K$783,СВЦЭМ!$A$40:$A$783,$A365,СВЦЭМ!$B$40:$B$783,S$348)+'СЕТ СН'!$F$16</f>
        <v>0</v>
      </c>
      <c r="T365" s="36">
        <f>SUMIFS(СВЦЭМ!$K$40:$K$783,СВЦЭМ!$A$40:$A$783,$A365,СВЦЭМ!$B$40:$B$783,T$348)+'СЕТ СН'!$F$16</f>
        <v>0</v>
      </c>
      <c r="U365" s="36">
        <f>SUMIFS(СВЦЭМ!$K$40:$K$783,СВЦЭМ!$A$40:$A$783,$A365,СВЦЭМ!$B$40:$B$783,U$348)+'СЕТ СН'!$F$16</f>
        <v>0</v>
      </c>
      <c r="V365" s="36">
        <f>SUMIFS(СВЦЭМ!$K$40:$K$783,СВЦЭМ!$A$40:$A$783,$A365,СВЦЭМ!$B$40:$B$783,V$348)+'СЕТ СН'!$F$16</f>
        <v>0</v>
      </c>
      <c r="W365" s="36">
        <f>SUMIFS(СВЦЭМ!$K$40:$K$783,СВЦЭМ!$A$40:$A$783,$A365,СВЦЭМ!$B$40:$B$783,W$348)+'СЕТ СН'!$F$16</f>
        <v>0</v>
      </c>
      <c r="X365" s="36">
        <f>SUMIFS(СВЦЭМ!$K$40:$K$783,СВЦЭМ!$A$40:$A$783,$A365,СВЦЭМ!$B$40:$B$783,X$348)+'СЕТ СН'!$F$16</f>
        <v>0</v>
      </c>
      <c r="Y365" s="36">
        <f>SUMIFS(СВЦЭМ!$K$40:$K$783,СВЦЭМ!$A$40:$A$783,$A365,СВЦЭМ!$B$40:$B$783,Y$348)+'СЕТ СН'!$F$16</f>
        <v>0</v>
      </c>
    </row>
    <row r="366" spans="1:25" ht="15.75" hidden="1" x14ac:dyDescent="0.2">
      <c r="A366" s="35">
        <f t="shared" si="10"/>
        <v>44975</v>
      </c>
      <c r="B366" s="36">
        <f>SUMIFS(СВЦЭМ!$K$40:$K$783,СВЦЭМ!$A$40:$A$783,$A366,СВЦЭМ!$B$40:$B$783,B$348)+'СЕТ СН'!$F$16</f>
        <v>0</v>
      </c>
      <c r="C366" s="36">
        <f>SUMIFS(СВЦЭМ!$K$40:$K$783,СВЦЭМ!$A$40:$A$783,$A366,СВЦЭМ!$B$40:$B$783,C$348)+'СЕТ СН'!$F$16</f>
        <v>0</v>
      </c>
      <c r="D366" s="36">
        <f>SUMIFS(СВЦЭМ!$K$40:$K$783,СВЦЭМ!$A$40:$A$783,$A366,СВЦЭМ!$B$40:$B$783,D$348)+'СЕТ СН'!$F$16</f>
        <v>0</v>
      </c>
      <c r="E366" s="36">
        <f>SUMIFS(СВЦЭМ!$K$40:$K$783,СВЦЭМ!$A$40:$A$783,$A366,СВЦЭМ!$B$40:$B$783,E$348)+'СЕТ СН'!$F$16</f>
        <v>0</v>
      </c>
      <c r="F366" s="36">
        <f>SUMIFS(СВЦЭМ!$K$40:$K$783,СВЦЭМ!$A$40:$A$783,$A366,СВЦЭМ!$B$40:$B$783,F$348)+'СЕТ СН'!$F$16</f>
        <v>0</v>
      </c>
      <c r="G366" s="36">
        <f>SUMIFS(СВЦЭМ!$K$40:$K$783,СВЦЭМ!$A$40:$A$783,$A366,СВЦЭМ!$B$40:$B$783,G$348)+'СЕТ СН'!$F$16</f>
        <v>0</v>
      </c>
      <c r="H366" s="36">
        <f>SUMIFS(СВЦЭМ!$K$40:$K$783,СВЦЭМ!$A$40:$A$783,$A366,СВЦЭМ!$B$40:$B$783,H$348)+'СЕТ СН'!$F$16</f>
        <v>0</v>
      </c>
      <c r="I366" s="36">
        <f>SUMIFS(СВЦЭМ!$K$40:$K$783,СВЦЭМ!$A$40:$A$783,$A366,СВЦЭМ!$B$40:$B$783,I$348)+'СЕТ СН'!$F$16</f>
        <v>0</v>
      </c>
      <c r="J366" s="36">
        <f>SUMIFS(СВЦЭМ!$K$40:$K$783,СВЦЭМ!$A$40:$A$783,$A366,СВЦЭМ!$B$40:$B$783,J$348)+'СЕТ СН'!$F$16</f>
        <v>0</v>
      </c>
      <c r="K366" s="36">
        <f>SUMIFS(СВЦЭМ!$K$40:$K$783,СВЦЭМ!$A$40:$A$783,$A366,СВЦЭМ!$B$40:$B$783,K$348)+'СЕТ СН'!$F$16</f>
        <v>0</v>
      </c>
      <c r="L366" s="36">
        <f>SUMIFS(СВЦЭМ!$K$40:$K$783,СВЦЭМ!$A$40:$A$783,$A366,СВЦЭМ!$B$40:$B$783,L$348)+'СЕТ СН'!$F$16</f>
        <v>0</v>
      </c>
      <c r="M366" s="36">
        <f>SUMIFS(СВЦЭМ!$K$40:$K$783,СВЦЭМ!$A$40:$A$783,$A366,СВЦЭМ!$B$40:$B$783,M$348)+'СЕТ СН'!$F$16</f>
        <v>0</v>
      </c>
      <c r="N366" s="36">
        <f>SUMIFS(СВЦЭМ!$K$40:$K$783,СВЦЭМ!$A$40:$A$783,$A366,СВЦЭМ!$B$40:$B$783,N$348)+'СЕТ СН'!$F$16</f>
        <v>0</v>
      </c>
      <c r="O366" s="36">
        <f>SUMIFS(СВЦЭМ!$K$40:$K$783,СВЦЭМ!$A$40:$A$783,$A366,СВЦЭМ!$B$40:$B$783,O$348)+'СЕТ СН'!$F$16</f>
        <v>0</v>
      </c>
      <c r="P366" s="36">
        <f>SUMIFS(СВЦЭМ!$K$40:$K$783,СВЦЭМ!$A$40:$A$783,$A366,СВЦЭМ!$B$40:$B$783,P$348)+'СЕТ СН'!$F$16</f>
        <v>0</v>
      </c>
      <c r="Q366" s="36">
        <f>SUMIFS(СВЦЭМ!$K$40:$K$783,СВЦЭМ!$A$40:$A$783,$A366,СВЦЭМ!$B$40:$B$783,Q$348)+'СЕТ СН'!$F$16</f>
        <v>0</v>
      </c>
      <c r="R366" s="36">
        <f>SUMIFS(СВЦЭМ!$K$40:$K$783,СВЦЭМ!$A$40:$A$783,$A366,СВЦЭМ!$B$40:$B$783,R$348)+'СЕТ СН'!$F$16</f>
        <v>0</v>
      </c>
      <c r="S366" s="36">
        <f>SUMIFS(СВЦЭМ!$K$40:$K$783,СВЦЭМ!$A$40:$A$783,$A366,СВЦЭМ!$B$40:$B$783,S$348)+'СЕТ СН'!$F$16</f>
        <v>0</v>
      </c>
      <c r="T366" s="36">
        <f>SUMIFS(СВЦЭМ!$K$40:$K$783,СВЦЭМ!$A$40:$A$783,$A366,СВЦЭМ!$B$40:$B$783,T$348)+'СЕТ СН'!$F$16</f>
        <v>0</v>
      </c>
      <c r="U366" s="36">
        <f>SUMIFS(СВЦЭМ!$K$40:$K$783,СВЦЭМ!$A$40:$A$783,$A366,СВЦЭМ!$B$40:$B$783,U$348)+'СЕТ СН'!$F$16</f>
        <v>0</v>
      </c>
      <c r="V366" s="36">
        <f>SUMIFS(СВЦЭМ!$K$40:$K$783,СВЦЭМ!$A$40:$A$783,$A366,СВЦЭМ!$B$40:$B$783,V$348)+'СЕТ СН'!$F$16</f>
        <v>0</v>
      </c>
      <c r="W366" s="36">
        <f>SUMIFS(СВЦЭМ!$K$40:$K$783,СВЦЭМ!$A$40:$A$783,$A366,СВЦЭМ!$B$40:$B$783,W$348)+'СЕТ СН'!$F$16</f>
        <v>0</v>
      </c>
      <c r="X366" s="36">
        <f>SUMIFS(СВЦЭМ!$K$40:$K$783,СВЦЭМ!$A$40:$A$783,$A366,СВЦЭМ!$B$40:$B$783,X$348)+'СЕТ СН'!$F$16</f>
        <v>0</v>
      </c>
      <c r="Y366" s="36">
        <f>SUMIFS(СВЦЭМ!$K$40:$K$783,СВЦЭМ!$A$40:$A$783,$A366,СВЦЭМ!$B$40:$B$783,Y$348)+'СЕТ СН'!$F$16</f>
        <v>0</v>
      </c>
    </row>
    <row r="367" spans="1:25" ht="15.75" hidden="1" x14ac:dyDescent="0.2">
      <c r="A367" s="35">
        <f t="shared" si="10"/>
        <v>44976</v>
      </c>
      <c r="B367" s="36">
        <f>SUMIFS(СВЦЭМ!$K$40:$K$783,СВЦЭМ!$A$40:$A$783,$A367,СВЦЭМ!$B$40:$B$783,B$348)+'СЕТ СН'!$F$16</f>
        <v>0</v>
      </c>
      <c r="C367" s="36">
        <f>SUMIFS(СВЦЭМ!$K$40:$K$783,СВЦЭМ!$A$40:$A$783,$A367,СВЦЭМ!$B$40:$B$783,C$348)+'СЕТ СН'!$F$16</f>
        <v>0</v>
      </c>
      <c r="D367" s="36">
        <f>SUMIFS(СВЦЭМ!$K$40:$K$783,СВЦЭМ!$A$40:$A$783,$A367,СВЦЭМ!$B$40:$B$783,D$348)+'СЕТ СН'!$F$16</f>
        <v>0</v>
      </c>
      <c r="E367" s="36">
        <f>SUMIFS(СВЦЭМ!$K$40:$K$783,СВЦЭМ!$A$40:$A$783,$A367,СВЦЭМ!$B$40:$B$783,E$348)+'СЕТ СН'!$F$16</f>
        <v>0</v>
      </c>
      <c r="F367" s="36">
        <f>SUMIFS(СВЦЭМ!$K$40:$K$783,СВЦЭМ!$A$40:$A$783,$A367,СВЦЭМ!$B$40:$B$783,F$348)+'СЕТ СН'!$F$16</f>
        <v>0</v>
      </c>
      <c r="G367" s="36">
        <f>SUMIFS(СВЦЭМ!$K$40:$K$783,СВЦЭМ!$A$40:$A$783,$A367,СВЦЭМ!$B$40:$B$783,G$348)+'СЕТ СН'!$F$16</f>
        <v>0</v>
      </c>
      <c r="H367" s="36">
        <f>SUMIFS(СВЦЭМ!$K$40:$K$783,СВЦЭМ!$A$40:$A$783,$A367,СВЦЭМ!$B$40:$B$783,H$348)+'СЕТ СН'!$F$16</f>
        <v>0</v>
      </c>
      <c r="I367" s="36">
        <f>SUMIFS(СВЦЭМ!$K$40:$K$783,СВЦЭМ!$A$40:$A$783,$A367,СВЦЭМ!$B$40:$B$783,I$348)+'СЕТ СН'!$F$16</f>
        <v>0</v>
      </c>
      <c r="J367" s="36">
        <f>SUMIFS(СВЦЭМ!$K$40:$K$783,СВЦЭМ!$A$40:$A$783,$A367,СВЦЭМ!$B$40:$B$783,J$348)+'СЕТ СН'!$F$16</f>
        <v>0</v>
      </c>
      <c r="K367" s="36">
        <f>SUMIFS(СВЦЭМ!$K$40:$K$783,СВЦЭМ!$A$40:$A$783,$A367,СВЦЭМ!$B$40:$B$783,K$348)+'СЕТ СН'!$F$16</f>
        <v>0</v>
      </c>
      <c r="L367" s="36">
        <f>SUMIFS(СВЦЭМ!$K$40:$K$783,СВЦЭМ!$A$40:$A$783,$A367,СВЦЭМ!$B$40:$B$783,L$348)+'СЕТ СН'!$F$16</f>
        <v>0</v>
      </c>
      <c r="M367" s="36">
        <f>SUMIFS(СВЦЭМ!$K$40:$K$783,СВЦЭМ!$A$40:$A$783,$A367,СВЦЭМ!$B$40:$B$783,M$348)+'СЕТ СН'!$F$16</f>
        <v>0</v>
      </c>
      <c r="N367" s="36">
        <f>SUMIFS(СВЦЭМ!$K$40:$K$783,СВЦЭМ!$A$40:$A$783,$A367,СВЦЭМ!$B$40:$B$783,N$348)+'СЕТ СН'!$F$16</f>
        <v>0</v>
      </c>
      <c r="O367" s="36">
        <f>SUMIFS(СВЦЭМ!$K$40:$K$783,СВЦЭМ!$A$40:$A$783,$A367,СВЦЭМ!$B$40:$B$783,O$348)+'СЕТ СН'!$F$16</f>
        <v>0</v>
      </c>
      <c r="P367" s="36">
        <f>SUMIFS(СВЦЭМ!$K$40:$K$783,СВЦЭМ!$A$40:$A$783,$A367,СВЦЭМ!$B$40:$B$783,P$348)+'СЕТ СН'!$F$16</f>
        <v>0</v>
      </c>
      <c r="Q367" s="36">
        <f>SUMIFS(СВЦЭМ!$K$40:$K$783,СВЦЭМ!$A$40:$A$783,$A367,СВЦЭМ!$B$40:$B$783,Q$348)+'СЕТ СН'!$F$16</f>
        <v>0</v>
      </c>
      <c r="R367" s="36">
        <f>SUMIFS(СВЦЭМ!$K$40:$K$783,СВЦЭМ!$A$40:$A$783,$A367,СВЦЭМ!$B$40:$B$783,R$348)+'СЕТ СН'!$F$16</f>
        <v>0</v>
      </c>
      <c r="S367" s="36">
        <f>SUMIFS(СВЦЭМ!$K$40:$K$783,СВЦЭМ!$A$40:$A$783,$A367,СВЦЭМ!$B$40:$B$783,S$348)+'СЕТ СН'!$F$16</f>
        <v>0</v>
      </c>
      <c r="T367" s="36">
        <f>SUMIFS(СВЦЭМ!$K$40:$K$783,СВЦЭМ!$A$40:$A$783,$A367,СВЦЭМ!$B$40:$B$783,T$348)+'СЕТ СН'!$F$16</f>
        <v>0</v>
      </c>
      <c r="U367" s="36">
        <f>SUMIFS(СВЦЭМ!$K$40:$K$783,СВЦЭМ!$A$40:$A$783,$A367,СВЦЭМ!$B$40:$B$783,U$348)+'СЕТ СН'!$F$16</f>
        <v>0</v>
      </c>
      <c r="V367" s="36">
        <f>SUMIFS(СВЦЭМ!$K$40:$K$783,СВЦЭМ!$A$40:$A$783,$A367,СВЦЭМ!$B$40:$B$783,V$348)+'СЕТ СН'!$F$16</f>
        <v>0</v>
      </c>
      <c r="W367" s="36">
        <f>SUMIFS(СВЦЭМ!$K$40:$K$783,СВЦЭМ!$A$40:$A$783,$A367,СВЦЭМ!$B$40:$B$783,W$348)+'СЕТ СН'!$F$16</f>
        <v>0</v>
      </c>
      <c r="X367" s="36">
        <f>SUMIFS(СВЦЭМ!$K$40:$K$783,СВЦЭМ!$A$40:$A$783,$A367,СВЦЭМ!$B$40:$B$783,X$348)+'СЕТ СН'!$F$16</f>
        <v>0</v>
      </c>
      <c r="Y367" s="36">
        <f>SUMIFS(СВЦЭМ!$K$40:$K$783,СВЦЭМ!$A$40:$A$783,$A367,СВЦЭМ!$B$40:$B$783,Y$348)+'СЕТ СН'!$F$16</f>
        <v>0</v>
      </c>
    </row>
    <row r="368" spans="1:25" ht="15.75" hidden="1" x14ac:dyDescent="0.2">
      <c r="A368" s="35">
        <f t="shared" si="10"/>
        <v>44977</v>
      </c>
      <c r="B368" s="36">
        <f>SUMIFS(СВЦЭМ!$K$40:$K$783,СВЦЭМ!$A$40:$A$783,$A368,СВЦЭМ!$B$40:$B$783,B$348)+'СЕТ СН'!$F$16</f>
        <v>0</v>
      </c>
      <c r="C368" s="36">
        <f>SUMIFS(СВЦЭМ!$K$40:$K$783,СВЦЭМ!$A$40:$A$783,$A368,СВЦЭМ!$B$40:$B$783,C$348)+'СЕТ СН'!$F$16</f>
        <v>0</v>
      </c>
      <c r="D368" s="36">
        <f>SUMIFS(СВЦЭМ!$K$40:$K$783,СВЦЭМ!$A$40:$A$783,$A368,СВЦЭМ!$B$40:$B$783,D$348)+'СЕТ СН'!$F$16</f>
        <v>0</v>
      </c>
      <c r="E368" s="36">
        <f>SUMIFS(СВЦЭМ!$K$40:$K$783,СВЦЭМ!$A$40:$A$783,$A368,СВЦЭМ!$B$40:$B$783,E$348)+'СЕТ СН'!$F$16</f>
        <v>0</v>
      </c>
      <c r="F368" s="36">
        <f>SUMIFS(СВЦЭМ!$K$40:$K$783,СВЦЭМ!$A$40:$A$783,$A368,СВЦЭМ!$B$40:$B$783,F$348)+'СЕТ СН'!$F$16</f>
        <v>0</v>
      </c>
      <c r="G368" s="36">
        <f>SUMIFS(СВЦЭМ!$K$40:$K$783,СВЦЭМ!$A$40:$A$783,$A368,СВЦЭМ!$B$40:$B$783,G$348)+'СЕТ СН'!$F$16</f>
        <v>0</v>
      </c>
      <c r="H368" s="36">
        <f>SUMIFS(СВЦЭМ!$K$40:$K$783,СВЦЭМ!$A$40:$A$783,$A368,СВЦЭМ!$B$40:$B$783,H$348)+'СЕТ СН'!$F$16</f>
        <v>0</v>
      </c>
      <c r="I368" s="36">
        <f>SUMIFS(СВЦЭМ!$K$40:$K$783,СВЦЭМ!$A$40:$A$783,$A368,СВЦЭМ!$B$40:$B$783,I$348)+'СЕТ СН'!$F$16</f>
        <v>0</v>
      </c>
      <c r="J368" s="36">
        <f>SUMIFS(СВЦЭМ!$K$40:$K$783,СВЦЭМ!$A$40:$A$783,$A368,СВЦЭМ!$B$40:$B$783,J$348)+'СЕТ СН'!$F$16</f>
        <v>0</v>
      </c>
      <c r="K368" s="36">
        <f>SUMIFS(СВЦЭМ!$K$40:$K$783,СВЦЭМ!$A$40:$A$783,$A368,СВЦЭМ!$B$40:$B$783,K$348)+'СЕТ СН'!$F$16</f>
        <v>0</v>
      </c>
      <c r="L368" s="36">
        <f>SUMIFS(СВЦЭМ!$K$40:$K$783,СВЦЭМ!$A$40:$A$783,$A368,СВЦЭМ!$B$40:$B$783,L$348)+'СЕТ СН'!$F$16</f>
        <v>0</v>
      </c>
      <c r="M368" s="36">
        <f>SUMIFS(СВЦЭМ!$K$40:$K$783,СВЦЭМ!$A$40:$A$783,$A368,СВЦЭМ!$B$40:$B$783,M$348)+'СЕТ СН'!$F$16</f>
        <v>0</v>
      </c>
      <c r="N368" s="36">
        <f>SUMIFS(СВЦЭМ!$K$40:$K$783,СВЦЭМ!$A$40:$A$783,$A368,СВЦЭМ!$B$40:$B$783,N$348)+'СЕТ СН'!$F$16</f>
        <v>0</v>
      </c>
      <c r="O368" s="36">
        <f>SUMIFS(СВЦЭМ!$K$40:$K$783,СВЦЭМ!$A$40:$A$783,$A368,СВЦЭМ!$B$40:$B$783,O$348)+'СЕТ СН'!$F$16</f>
        <v>0</v>
      </c>
      <c r="P368" s="36">
        <f>SUMIFS(СВЦЭМ!$K$40:$K$783,СВЦЭМ!$A$40:$A$783,$A368,СВЦЭМ!$B$40:$B$783,P$348)+'СЕТ СН'!$F$16</f>
        <v>0</v>
      </c>
      <c r="Q368" s="36">
        <f>SUMIFS(СВЦЭМ!$K$40:$K$783,СВЦЭМ!$A$40:$A$783,$A368,СВЦЭМ!$B$40:$B$783,Q$348)+'СЕТ СН'!$F$16</f>
        <v>0</v>
      </c>
      <c r="R368" s="36">
        <f>SUMIFS(СВЦЭМ!$K$40:$K$783,СВЦЭМ!$A$40:$A$783,$A368,СВЦЭМ!$B$40:$B$783,R$348)+'СЕТ СН'!$F$16</f>
        <v>0</v>
      </c>
      <c r="S368" s="36">
        <f>SUMIFS(СВЦЭМ!$K$40:$K$783,СВЦЭМ!$A$40:$A$783,$A368,СВЦЭМ!$B$40:$B$783,S$348)+'СЕТ СН'!$F$16</f>
        <v>0</v>
      </c>
      <c r="T368" s="36">
        <f>SUMIFS(СВЦЭМ!$K$40:$K$783,СВЦЭМ!$A$40:$A$783,$A368,СВЦЭМ!$B$40:$B$783,T$348)+'СЕТ СН'!$F$16</f>
        <v>0</v>
      </c>
      <c r="U368" s="36">
        <f>SUMIFS(СВЦЭМ!$K$40:$K$783,СВЦЭМ!$A$40:$A$783,$A368,СВЦЭМ!$B$40:$B$783,U$348)+'СЕТ СН'!$F$16</f>
        <v>0</v>
      </c>
      <c r="V368" s="36">
        <f>SUMIFS(СВЦЭМ!$K$40:$K$783,СВЦЭМ!$A$40:$A$783,$A368,СВЦЭМ!$B$40:$B$783,V$348)+'СЕТ СН'!$F$16</f>
        <v>0</v>
      </c>
      <c r="W368" s="36">
        <f>SUMIFS(СВЦЭМ!$K$40:$K$783,СВЦЭМ!$A$40:$A$783,$A368,СВЦЭМ!$B$40:$B$783,W$348)+'СЕТ СН'!$F$16</f>
        <v>0</v>
      </c>
      <c r="X368" s="36">
        <f>SUMIFS(СВЦЭМ!$K$40:$K$783,СВЦЭМ!$A$40:$A$783,$A368,СВЦЭМ!$B$40:$B$783,X$348)+'СЕТ СН'!$F$16</f>
        <v>0</v>
      </c>
      <c r="Y368" s="36">
        <f>SUMIFS(СВЦЭМ!$K$40:$K$783,СВЦЭМ!$A$40:$A$783,$A368,СВЦЭМ!$B$40:$B$783,Y$348)+'СЕТ СН'!$F$16</f>
        <v>0</v>
      </c>
    </row>
    <row r="369" spans="1:27" ht="15.75" hidden="1" x14ac:dyDescent="0.2">
      <c r="A369" s="35">
        <f t="shared" si="10"/>
        <v>44978</v>
      </c>
      <c r="B369" s="36">
        <f>SUMIFS(СВЦЭМ!$K$40:$K$783,СВЦЭМ!$A$40:$A$783,$A369,СВЦЭМ!$B$40:$B$783,B$348)+'СЕТ СН'!$F$16</f>
        <v>0</v>
      </c>
      <c r="C369" s="36">
        <f>SUMIFS(СВЦЭМ!$K$40:$K$783,СВЦЭМ!$A$40:$A$783,$A369,СВЦЭМ!$B$40:$B$783,C$348)+'СЕТ СН'!$F$16</f>
        <v>0</v>
      </c>
      <c r="D369" s="36">
        <f>SUMIFS(СВЦЭМ!$K$40:$K$783,СВЦЭМ!$A$40:$A$783,$A369,СВЦЭМ!$B$40:$B$783,D$348)+'СЕТ СН'!$F$16</f>
        <v>0</v>
      </c>
      <c r="E369" s="36">
        <f>SUMIFS(СВЦЭМ!$K$40:$K$783,СВЦЭМ!$A$40:$A$783,$A369,СВЦЭМ!$B$40:$B$783,E$348)+'СЕТ СН'!$F$16</f>
        <v>0</v>
      </c>
      <c r="F369" s="36">
        <f>SUMIFS(СВЦЭМ!$K$40:$K$783,СВЦЭМ!$A$40:$A$783,$A369,СВЦЭМ!$B$40:$B$783,F$348)+'СЕТ СН'!$F$16</f>
        <v>0</v>
      </c>
      <c r="G369" s="36">
        <f>SUMIFS(СВЦЭМ!$K$40:$K$783,СВЦЭМ!$A$40:$A$783,$A369,СВЦЭМ!$B$40:$B$783,G$348)+'СЕТ СН'!$F$16</f>
        <v>0</v>
      </c>
      <c r="H369" s="36">
        <f>SUMIFS(СВЦЭМ!$K$40:$K$783,СВЦЭМ!$A$40:$A$783,$A369,СВЦЭМ!$B$40:$B$783,H$348)+'СЕТ СН'!$F$16</f>
        <v>0</v>
      </c>
      <c r="I369" s="36">
        <f>SUMIFS(СВЦЭМ!$K$40:$K$783,СВЦЭМ!$A$40:$A$783,$A369,СВЦЭМ!$B$40:$B$783,I$348)+'СЕТ СН'!$F$16</f>
        <v>0</v>
      </c>
      <c r="J369" s="36">
        <f>SUMIFS(СВЦЭМ!$K$40:$K$783,СВЦЭМ!$A$40:$A$783,$A369,СВЦЭМ!$B$40:$B$783,J$348)+'СЕТ СН'!$F$16</f>
        <v>0</v>
      </c>
      <c r="K369" s="36">
        <f>SUMIFS(СВЦЭМ!$K$40:$K$783,СВЦЭМ!$A$40:$A$783,$A369,СВЦЭМ!$B$40:$B$783,K$348)+'СЕТ СН'!$F$16</f>
        <v>0</v>
      </c>
      <c r="L369" s="36">
        <f>SUMIFS(СВЦЭМ!$K$40:$K$783,СВЦЭМ!$A$40:$A$783,$A369,СВЦЭМ!$B$40:$B$783,L$348)+'СЕТ СН'!$F$16</f>
        <v>0</v>
      </c>
      <c r="M369" s="36">
        <f>SUMIFS(СВЦЭМ!$K$40:$K$783,СВЦЭМ!$A$40:$A$783,$A369,СВЦЭМ!$B$40:$B$783,M$348)+'СЕТ СН'!$F$16</f>
        <v>0</v>
      </c>
      <c r="N369" s="36">
        <f>SUMIFS(СВЦЭМ!$K$40:$K$783,СВЦЭМ!$A$40:$A$783,$A369,СВЦЭМ!$B$40:$B$783,N$348)+'СЕТ СН'!$F$16</f>
        <v>0</v>
      </c>
      <c r="O369" s="36">
        <f>SUMIFS(СВЦЭМ!$K$40:$K$783,СВЦЭМ!$A$40:$A$783,$A369,СВЦЭМ!$B$40:$B$783,O$348)+'СЕТ СН'!$F$16</f>
        <v>0</v>
      </c>
      <c r="P369" s="36">
        <f>SUMIFS(СВЦЭМ!$K$40:$K$783,СВЦЭМ!$A$40:$A$783,$A369,СВЦЭМ!$B$40:$B$783,P$348)+'СЕТ СН'!$F$16</f>
        <v>0</v>
      </c>
      <c r="Q369" s="36">
        <f>SUMIFS(СВЦЭМ!$K$40:$K$783,СВЦЭМ!$A$40:$A$783,$A369,СВЦЭМ!$B$40:$B$783,Q$348)+'СЕТ СН'!$F$16</f>
        <v>0</v>
      </c>
      <c r="R369" s="36">
        <f>SUMIFS(СВЦЭМ!$K$40:$K$783,СВЦЭМ!$A$40:$A$783,$A369,СВЦЭМ!$B$40:$B$783,R$348)+'СЕТ СН'!$F$16</f>
        <v>0</v>
      </c>
      <c r="S369" s="36">
        <f>SUMIFS(СВЦЭМ!$K$40:$K$783,СВЦЭМ!$A$40:$A$783,$A369,СВЦЭМ!$B$40:$B$783,S$348)+'СЕТ СН'!$F$16</f>
        <v>0</v>
      </c>
      <c r="T369" s="36">
        <f>SUMIFS(СВЦЭМ!$K$40:$K$783,СВЦЭМ!$A$40:$A$783,$A369,СВЦЭМ!$B$40:$B$783,T$348)+'СЕТ СН'!$F$16</f>
        <v>0</v>
      </c>
      <c r="U369" s="36">
        <f>SUMIFS(СВЦЭМ!$K$40:$K$783,СВЦЭМ!$A$40:$A$783,$A369,СВЦЭМ!$B$40:$B$783,U$348)+'СЕТ СН'!$F$16</f>
        <v>0</v>
      </c>
      <c r="V369" s="36">
        <f>SUMIFS(СВЦЭМ!$K$40:$K$783,СВЦЭМ!$A$40:$A$783,$A369,СВЦЭМ!$B$40:$B$783,V$348)+'СЕТ СН'!$F$16</f>
        <v>0</v>
      </c>
      <c r="W369" s="36">
        <f>SUMIFS(СВЦЭМ!$K$40:$K$783,СВЦЭМ!$A$40:$A$783,$A369,СВЦЭМ!$B$40:$B$783,W$348)+'СЕТ СН'!$F$16</f>
        <v>0</v>
      </c>
      <c r="X369" s="36">
        <f>SUMIFS(СВЦЭМ!$K$40:$K$783,СВЦЭМ!$A$40:$A$783,$A369,СВЦЭМ!$B$40:$B$783,X$348)+'СЕТ СН'!$F$16</f>
        <v>0</v>
      </c>
      <c r="Y369" s="36">
        <f>SUMIFS(СВЦЭМ!$K$40:$K$783,СВЦЭМ!$A$40:$A$783,$A369,СВЦЭМ!$B$40:$B$783,Y$348)+'СЕТ СН'!$F$16</f>
        <v>0</v>
      </c>
    </row>
    <row r="370" spans="1:27" ht="15.75" hidden="1" x14ac:dyDescent="0.2">
      <c r="A370" s="35">
        <f t="shared" si="10"/>
        <v>44979</v>
      </c>
      <c r="B370" s="36">
        <f>SUMIFS(СВЦЭМ!$K$40:$K$783,СВЦЭМ!$A$40:$A$783,$A370,СВЦЭМ!$B$40:$B$783,B$348)+'СЕТ СН'!$F$16</f>
        <v>0</v>
      </c>
      <c r="C370" s="36">
        <f>SUMIFS(СВЦЭМ!$K$40:$K$783,СВЦЭМ!$A$40:$A$783,$A370,СВЦЭМ!$B$40:$B$783,C$348)+'СЕТ СН'!$F$16</f>
        <v>0</v>
      </c>
      <c r="D370" s="36">
        <f>SUMIFS(СВЦЭМ!$K$40:$K$783,СВЦЭМ!$A$40:$A$783,$A370,СВЦЭМ!$B$40:$B$783,D$348)+'СЕТ СН'!$F$16</f>
        <v>0</v>
      </c>
      <c r="E370" s="36">
        <f>SUMIFS(СВЦЭМ!$K$40:$K$783,СВЦЭМ!$A$40:$A$783,$A370,СВЦЭМ!$B$40:$B$783,E$348)+'СЕТ СН'!$F$16</f>
        <v>0</v>
      </c>
      <c r="F370" s="36">
        <f>SUMIFS(СВЦЭМ!$K$40:$K$783,СВЦЭМ!$A$40:$A$783,$A370,СВЦЭМ!$B$40:$B$783,F$348)+'СЕТ СН'!$F$16</f>
        <v>0</v>
      </c>
      <c r="G370" s="36">
        <f>SUMIFS(СВЦЭМ!$K$40:$K$783,СВЦЭМ!$A$40:$A$783,$A370,СВЦЭМ!$B$40:$B$783,G$348)+'СЕТ СН'!$F$16</f>
        <v>0</v>
      </c>
      <c r="H370" s="36">
        <f>SUMIFS(СВЦЭМ!$K$40:$K$783,СВЦЭМ!$A$40:$A$783,$A370,СВЦЭМ!$B$40:$B$783,H$348)+'СЕТ СН'!$F$16</f>
        <v>0</v>
      </c>
      <c r="I370" s="36">
        <f>SUMIFS(СВЦЭМ!$K$40:$K$783,СВЦЭМ!$A$40:$A$783,$A370,СВЦЭМ!$B$40:$B$783,I$348)+'СЕТ СН'!$F$16</f>
        <v>0</v>
      </c>
      <c r="J370" s="36">
        <f>SUMIFS(СВЦЭМ!$K$40:$K$783,СВЦЭМ!$A$40:$A$783,$A370,СВЦЭМ!$B$40:$B$783,J$348)+'СЕТ СН'!$F$16</f>
        <v>0</v>
      </c>
      <c r="K370" s="36">
        <f>SUMIFS(СВЦЭМ!$K$40:$K$783,СВЦЭМ!$A$40:$A$783,$A370,СВЦЭМ!$B$40:$B$783,K$348)+'СЕТ СН'!$F$16</f>
        <v>0</v>
      </c>
      <c r="L370" s="36">
        <f>SUMIFS(СВЦЭМ!$K$40:$K$783,СВЦЭМ!$A$40:$A$783,$A370,СВЦЭМ!$B$40:$B$783,L$348)+'СЕТ СН'!$F$16</f>
        <v>0</v>
      </c>
      <c r="M370" s="36">
        <f>SUMIFS(СВЦЭМ!$K$40:$K$783,СВЦЭМ!$A$40:$A$783,$A370,СВЦЭМ!$B$40:$B$783,M$348)+'СЕТ СН'!$F$16</f>
        <v>0</v>
      </c>
      <c r="N370" s="36">
        <f>SUMIFS(СВЦЭМ!$K$40:$K$783,СВЦЭМ!$A$40:$A$783,$A370,СВЦЭМ!$B$40:$B$783,N$348)+'СЕТ СН'!$F$16</f>
        <v>0</v>
      </c>
      <c r="O370" s="36">
        <f>SUMIFS(СВЦЭМ!$K$40:$K$783,СВЦЭМ!$A$40:$A$783,$A370,СВЦЭМ!$B$40:$B$783,O$348)+'СЕТ СН'!$F$16</f>
        <v>0</v>
      </c>
      <c r="P370" s="36">
        <f>SUMIFS(СВЦЭМ!$K$40:$K$783,СВЦЭМ!$A$40:$A$783,$A370,СВЦЭМ!$B$40:$B$783,P$348)+'СЕТ СН'!$F$16</f>
        <v>0</v>
      </c>
      <c r="Q370" s="36">
        <f>SUMIFS(СВЦЭМ!$K$40:$K$783,СВЦЭМ!$A$40:$A$783,$A370,СВЦЭМ!$B$40:$B$783,Q$348)+'СЕТ СН'!$F$16</f>
        <v>0</v>
      </c>
      <c r="R370" s="36">
        <f>SUMIFS(СВЦЭМ!$K$40:$K$783,СВЦЭМ!$A$40:$A$783,$A370,СВЦЭМ!$B$40:$B$783,R$348)+'СЕТ СН'!$F$16</f>
        <v>0</v>
      </c>
      <c r="S370" s="36">
        <f>SUMIFS(СВЦЭМ!$K$40:$K$783,СВЦЭМ!$A$40:$A$783,$A370,СВЦЭМ!$B$40:$B$783,S$348)+'СЕТ СН'!$F$16</f>
        <v>0</v>
      </c>
      <c r="T370" s="36">
        <f>SUMIFS(СВЦЭМ!$K$40:$K$783,СВЦЭМ!$A$40:$A$783,$A370,СВЦЭМ!$B$40:$B$783,T$348)+'СЕТ СН'!$F$16</f>
        <v>0</v>
      </c>
      <c r="U370" s="36">
        <f>SUMIFS(СВЦЭМ!$K$40:$K$783,СВЦЭМ!$A$40:$A$783,$A370,СВЦЭМ!$B$40:$B$783,U$348)+'СЕТ СН'!$F$16</f>
        <v>0</v>
      </c>
      <c r="V370" s="36">
        <f>SUMIFS(СВЦЭМ!$K$40:$K$783,СВЦЭМ!$A$40:$A$783,$A370,СВЦЭМ!$B$40:$B$783,V$348)+'СЕТ СН'!$F$16</f>
        <v>0</v>
      </c>
      <c r="W370" s="36">
        <f>SUMIFS(СВЦЭМ!$K$40:$K$783,СВЦЭМ!$A$40:$A$783,$A370,СВЦЭМ!$B$40:$B$783,W$348)+'СЕТ СН'!$F$16</f>
        <v>0</v>
      </c>
      <c r="X370" s="36">
        <f>SUMIFS(СВЦЭМ!$K$40:$K$783,СВЦЭМ!$A$40:$A$783,$A370,СВЦЭМ!$B$40:$B$783,X$348)+'СЕТ СН'!$F$16</f>
        <v>0</v>
      </c>
      <c r="Y370" s="36">
        <f>SUMIFS(СВЦЭМ!$K$40:$K$783,СВЦЭМ!$A$40:$A$783,$A370,СВЦЭМ!$B$40:$B$783,Y$348)+'СЕТ СН'!$F$16</f>
        <v>0</v>
      </c>
    </row>
    <row r="371" spans="1:27" ht="15.75" hidden="1" x14ac:dyDescent="0.2">
      <c r="A371" s="35">
        <f t="shared" si="10"/>
        <v>44980</v>
      </c>
      <c r="B371" s="36">
        <f>SUMIFS(СВЦЭМ!$K$40:$K$783,СВЦЭМ!$A$40:$A$783,$A371,СВЦЭМ!$B$40:$B$783,B$348)+'СЕТ СН'!$F$16</f>
        <v>0</v>
      </c>
      <c r="C371" s="36">
        <f>SUMIFS(СВЦЭМ!$K$40:$K$783,СВЦЭМ!$A$40:$A$783,$A371,СВЦЭМ!$B$40:$B$783,C$348)+'СЕТ СН'!$F$16</f>
        <v>0</v>
      </c>
      <c r="D371" s="36">
        <f>SUMIFS(СВЦЭМ!$K$40:$K$783,СВЦЭМ!$A$40:$A$783,$A371,СВЦЭМ!$B$40:$B$783,D$348)+'СЕТ СН'!$F$16</f>
        <v>0</v>
      </c>
      <c r="E371" s="36">
        <f>SUMIFS(СВЦЭМ!$K$40:$K$783,СВЦЭМ!$A$40:$A$783,$A371,СВЦЭМ!$B$40:$B$783,E$348)+'СЕТ СН'!$F$16</f>
        <v>0</v>
      </c>
      <c r="F371" s="36">
        <f>SUMIFS(СВЦЭМ!$K$40:$K$783,СВЦЭМ!$A$40:$A$783,$A371,СВЦЭМ!$B$40:$B$783,F$348)+'СЕТ СН'!$F$16</f>
        <v>0</v>
      </c>
      <c r="G371" s="36">
        <f>SUMIFS(СВЦЭМ!$K$40:$K$783,СВЦЭМ!$A$40:$A$783,$A371,СВЦЭМ!$B$40:$B$783,G$348)+'СЕТ СН'!$F$16</f>
        <v>0</v>
      </c>
      <c r="H371" s="36">
        <f>SUMIFS(СВЦЭМ!$K$40:$K$783,СВЦЭМ!$A$40:$A$783,$A371,СВЦЭМ!$B$40:$B$783,H$348)+'СЕТ СН'!$F$16</f>
        <v>0</v>
      </c>
      <c r="I371" s="36">
        <f>SUMIFS(СВЦЭМ!$K$40:$K$783,СВЦЭМ!$A$40:$A$783,$A371,СВЦЭМ!$B$40:$B$783,I$348)+'СЕТ СН'!$F$16</f>
        <v>0</v>
      </c>
      <c r="J371" s="36">
        <f>SUMIFS(СВЦЭМ!$K$40:$K$783,СВЦЭМ!$A$40:$A$783,$A371,СВЦЭМ!$B$40:$B$783,J$348)+'СЕТ СН'!$F$16</f>
        <v>0</v>
      </c>
      <c r="K371" s="36">
        <f>SUMIFS(СВЦЭМ!$K$40:$K$783,СВЦЭМ!$A$40:$A$783,$A371,СВЦЭМ!$B$40:$B$783,K$348)+'СЕТ СН'!$F$16</f>
        <v>0</v>
      </c>
      <c r="L371" s="36">
        <f>SUMIFS(СВЦЭМ!$K$40:$K$783,СВЦЭМ!$A$40:$A$783,$A371,СВЦЭМ!$B$40:$B$783,L$348)+'СЕТ СН'!$F$16</f>
        <v>0</v>
      </c>
      <c r="M371" s="36">
        <f>SUMIFS(СВЦЭМ!$K$40:$K$783,СВЦЭМ!$A$40:$A$783,$A371,СВЦЭМ!$B$40:$B$783,M$348)+'СЕТ СН'!$F$16</f>
        <v>0</v>
      </c>
      <c r="N371" s="36">
        <f>SUMIFS(СВЦЭМ!$K$40:$K$783,СВЦЭМ!$A$40:$A$783,$A371,СВЦЭМ!$B$40:$B$783,N$348)+'СЕТ СН'!$F$16</f>
        <v>0</v>
      </c>
      <c r="O371" s="36">
        <f>SUMIFS(СВЦЭМ!$K$40:$K$783,СВЦЭМ!$A$40:$A$783,$A371,СВЦЭМ!$B$40:$B$783,O$348)+'СЕТ СН'!$F$16</f>
        <v>0</v>
      </c>
      <c r="P371" s="36">
        <f>SUMIFS(СВЦЭМ!$K$40:$K$783,СВЦЭМ!$A$40:$A$783,$A371,СВЦЭМ!$B$40:$B$783,P$348)+'СЕТ СН'!$F$16</f>
        <v>0</v>
      </c>
      <c r="Q371" s="36">
        <f>SUMIFS(СВЦЭМ!$K$40:$K$783,СВЦЭМ!$A$40:$A$783,$A371,СВЦЭМ!$B$40:$B$783,Q$348)+'СЕТ СН'!$F$16</f>
        <v>0</v>
      </c>
      <c r="R371" s="36">
        <f>SUMIFS(СВЦЭМ!$K$40:$K$783,СВЦЭМ!$A$40:$A$783,$A371,СВЦЭМ!$B$40:$B$783,R$348)+'СЕТ СН'!$F$16</f>
        <v>0</v>
      </c>
      <c r="S371" s="36">
        <f>SUMIFS(СВЦЭМ!$K$40:$K$783,СВЦЭМ!$A$40:$A$783,$A371,СВЦЭМ!$B$40:$B$783,S$348)+'СЕТ СН'!$F$16</f>
        <v>0</v>
      </c>
      <c r="T371" s="36">
        <f>SUMIFS(СВЦЭМ!$K$40:$K$783,СВЦЭМ!$A$40:$A$783,$A371,СВЦЭМ!$B$40:$B$783,T$348)+'СЕТ СН'!$F$16</f>
        <v>0</v>
      </c>
      <c r="U371" s="36">
        <f>SUMIFS(СВЦЭМ!$K$40:$K$783,СВЦЭМ!$A$40:$A$783,$A371,СВЦЭМ!$B$40:$B$783,U$348)+'СЕТ СН'!$F$16</f>
        <v>0</v>
      </c>
      <c r="V371" s="36">
        <f>SUMIFS(СВЦЭМ!$K$40:$K$783,СВЦЭМ!$A$40:$A$783,$A371,СВЦЭМ!$B$40:$B$783,V$348)+'СЕТ СН'!$F$16</f>
        <v>0</v>
      </c>
      <c r="W371" s="36">
        <f>SUMIFS(СВЦЭМ!$K$40:$K$783,СВЦЭМ!$A$40:$A$783,$A371,СВЦЭМ!$B$40:$B$783,W$348)+'СЕТ СН'!$F$16</f>
        <v>0</v>
      </c>
      <c r="X371" s="36">
        <f>SUMIFS(СВЦЭМ!$K$40:$K$783,СВЦЭМ!$A$40:$A$783,$A371,СВЦЭМ!$B$40:$B$783,X$348)+'СЕТ СН'!$F$16</f>
        <v>0</v>
      </c>
      <c r="Y371" s="36">
        <f>SUMIFS(СВЦЭМ!$K$40:$K$783,СВЦЭМ!$A$40:$A$783,$A371,СВЦЭМ!$B$40:$B$783,Y$348)+'СЕТ СН'!$F$16</f>
        <v>0</v>
      </c>
    </row>
    <row r="372" spans="1:27" ht="15.75" hidden="1" x14ac:dyDescent="0.2">
      <c r="A372" s="35">
        <f t="shared" si="10"/>
        <v>44981</v>
      </c>
      <c r="B372" s="36">
        <f>SUMIFS(СВЦЭМ!$K$40:$K$783,СВЦЭМ!$A$40:$A$783,$A372,СВЦЭМ!$B$40:$B$783,B$348)+'СЕТ СН'!$F$16</f>
        <v>0</v>
      </c>
      <c r="C372" s="36">
        <f>SUMIFS(СВЦЭМ!$K$40:$K$783,СВЦЭМ!$A$40:$A$783,$A372,СВЦЭМ!$B$40:$B$783,C$348)+'СЕТ СН'!$F$16</f>
        <v>0</v>
      </c>
      <c r="D372" s="36">
        <f>SUMIFS(СВЦЭМ!$K$40:$K$783,СВЦЭМ!$A$40:$A$783,$A372,СВЦЭМ!$B$40:$B$783,D$348)+'СЕТ СН'!$F$16</f>
        <v>0</v>
      </c>
      <c r="E372" s="36">
        <f>SUMIFS(СВЦЭМ!$K$40:$K$783,СВЦЭМ!$A$40:$A$783,$A372,СВЦЭМ!$B$40:$B$783,E$348)+'СЕТ СН'!$F$16</f>
        <v>0</v>
      </c>
      <c r="F372" s="36">
        <f>SUMIFS(СВЦЭМ!$K$40:$K$783,СВЦЭМ!$A$40:$A$783,$A372,СВЦЭМ!$B$40:$B$783,F$348)+'СЕТ СН'!$F$16</f>
        <v>0</v>
      </c>
      <c r="G372" s="36">
        <f>SUMIFS(СВЦЭМ!$K$40:$K$783,СВЦЭМ!$A$40:$A$783,$A372,СВЦЭМ!$B$40:$B$783,G$348)+'СЕТ СН'!$F$16</f>
        <v>0</v>
      </c>
      <c r="H372" s="36">
        <f>SUMIFS(СВЦЭМ!$K$40:$K$783,СВЦЭМ!$A$40:$A$783,$A372,СВЦЭМ!$B$40:$B$783,H$348)+'СЕТ СН'!$F$16</f>
        <v>0</v>
      </c>
      <c r="I372" s="36">
        <f>SUMIFS(СВЦЭМ!$K$40:$K$783,СВЦЭМ!$A$40:$A$783,$A372,СВЦЭМ!$B$40:$B$783,I$348)+'СЕТ СН'!$F$16</f>
        <v>0</v>
      </c>
      <c r="J372" s="36">
        <f>SUMIFS(СВЦЭМ!$K$40:$K$783,СВЦЭМ!$A$40:$A$783,$A372,СВЦЭМ!$B$40:$B$783,J$348)+'СЕТ СН'!$F$16</f>
        <v>0</v>
      </c>
      <c r="K372" s="36">
        <f>SUMIFS(СВЦЭМ!$K$40:$K$783,СВЦЭМ!$A$40:$A$783,$A372,СВЦЭМ!$B$40:$B$783,K$348)+'СЕТ СН'!$F$16</f>
        <v>0</v>
      </c>
      <c r="L372" s="36">
        <f>SUMIFS(СВЦЭМ!$K$40:$K$783,СВЦЭМ!$A$40:$A$783,$A372,СВЦЭМ!$B$40:$B$783,L$348)+'СЕТ СН'!$F$16</f>
        <v>0</v>
      </c>
      <c r="M372" s="36">
        <f>SUMIFS(СВЦЭМ!$K$40:$K$783,СВЦЭМ!$A$40:$A$783,$A372,СВЦЭМ!$B$40:$B$783,M$348)+'СЕТ СН'!$F$16</f>
        <v>0</v>
      </c>
      <c r="N372" s="36">
        <f>SUMIFS(СВЦЭМ!$K$40:$K$783,СВЦЭМ!$A$40:$A$783,$A372,СВЦЭМ!$B$40:$B$783,N$348)+'СЕТ СН'!$F$16</f>
        <v>0</v>
      </c>
      <c r="O372" s="36">
        <f>SUMIFS(СВЦЭМ!$K$40:$K$783,СВЦЭМ!$A$40:$A$783,$A372,СВЦЭМ!$B$40:$B$783,O$348)+'СЕТ СН'!$F$16</f>
        <v>0</v>
      </c>
      <c r="P372" s="36">
        <f>SUMIFS(СВЦЭМ!$K$40:$K$783,СВЦЭМ!$A$40:$A$783,$A372,СВЦЭМ!$B$40:$B$783,P$348)+'СЕТ СН'!$F$16</f>
        <v>0</v>
      </c>
      <c r="Q372" s="36">
        <f>SUMIFS(СВЦЭМ!$K$40:$K$783,СВЦЭМ!$A$40:$A$783,$A372,СВЦЭМ!$B$40:$B$783,Q$348)+'СЕТ СН'!$F$16</f>
        <v>0</v>
      </c>
      <c r="R372" s="36">
        <f>SUMIFS(СВЦЭМ!$K$40:$K$783,СВЦЭМ!$A$40:$A$783,$A372,СВЦЭМ!$B$40:$B$783,R$348)+'СЕТ СН'!$F$16</f>
        <v>0</v>
      </c>
      <c r="S372" s="36">
        <f>SUMIFS(СВЦЭМ!$K$40:$K$783,СВЦЭМ!$A$40:$A$783,$A372,СВЦЭМ!$B$40:$B$783,S$348)+'СЕТ СН'!$F$16</f>
        <v>0</v>
      </c>
      <c r="T372" s="36">
        <f>SUMIFS(СВЦЭМ!$K$40:$K$783,СВЦЭМ!$A$40:$A$783,$A372,СВЦЭМ!$B$40:$B$783,T$348)+'СЕТ СН'!$F$16</f>
        <v>0</v>
      </c>
      <c r="U372" s="36">
        <f>SUMIFS(СВЦЭМ!$K$40:$K$783,СВЦЭМ!$A$40:$A$783,$A372,СВЦЭМ!$B$40:$B$783,U$348)+'СЕТ СН'!$F$16</f>
        <v>0</v>
      </c>
      <c r="V372" s="36">
        <f>SUMIFS(СВЦЭМ!$K$40:$K$783,СВЦЭМ!$A$40:$A$783,$A372,СВЦЭМ!$B$40:$B$783,V$348)+'СЕТ СН'!$F$16</f>
        <v>0</v>
      </c>
      <c r="W372" s="36">
        <f>SUMIFS(СВЦЭМ!$K$40:$K$783,СВЦЭМ!$A$40:$A$783,$A372,СВЦЭМ!$B$40:$B$783,W$348)+'СЕТ СН'!$F$16</f>
        <v>0</v>
      </c>
      <c r="X372" s="36">
        <f>SUMIFS(СВЦЭМ!$K$40:$K$783,СВЦЭМ!$A$40:$A$783,$A372,СВЦЭМ!$B$40:$B$783,X$348)+'СЕТ СН'!$F$16</f>
        <v>0</v>
      </c>
      <c r="Y372" s="36">
        <f>SUMIFS(СВЦЭМ!$K$40:$K$783,СВЦЭМ!$A$40:$A$783,$A372,СВЦЭМ!$B$40:$B$783,Y$348)+'СЕТ СН'!$F$16</f>
        <v>0</v>
      </c>
    </row>
    <row r="373" spans="1:27" ht="15.75" hidden="1" x14ac:dyDescent="0.2">
      <c r="A373" s="35">
        <f t="shared" si="10"/>
        <v>44982</v>
      </c>
      <c r="B373" s="36">
        <f>SUMIFS(СВЦЭМ!$K$40:$K$783,СВЦЭМ!$A$40:$A$783,$A373,СВЦЭМ!$B$40:$B$783,B$348)+'СЕТ СН'!$F$16</f>
        <v>0</v>
      </c>
      <c r="C373" s="36">
        <f>SUMIFS(СВЦЭМ!$K$40:$K$783,СВЦЭМ!$A$40:$A$783,$A373,СВЦЭМ!$B$40:$B$783,C$348)+'СЕТ СН'!$F$16</f>
        <v>0</v>
      </c>
      <c r="D373" s="36">
        <f>SUMIFS(СВЦЭМ!$K$40:$K$783,СВЦЭМ!$A$40:$A$783,$A373,СВЦЭМ!$B$40:$B$783,D$348)+'СЕТ СН'!$F$16</f>
        <v>0</v>
      </c>
      <c r="E373" s="36">
        <f>SUMIFS(СВЦЭМ!$K$40:$K$783,СВЦЭМ!$A$40:$A$783,$A373,СВЦЭМ!$B$40:$B$783,E$348)+'СЕТ СН'!$F$16</f>
        <v>0</v>
      </c>
      <c r="F373" s="36">
        <f>SUMIFS(СВЦЭМ!$K$40:$K$783,СВЦЭМ!$A$40:$A$783,$A373,СВЦЭМ!$B$40:$B$783,F$348)+'СЕТ СН'!$F$16</f>
        <v>0</v>
      </c>
      <c r="G373" s="36">
        <f>SUMIFS(СВЦЭМ!$K$40:$K$783,СВЦЭМ!$A$40:$A$783,$A373,СВЦЭМ!$B$40:$B$783,G$348)+'СЕТ СН'!$F$16</f>
        <v>0</v>
      </c>
      <c r="H373" s="36">
        <f>SUMIFS(СВЦЭМ!$K$40:$K$783,СВЦЭМ!$A$40:$A$783,$A373,СВЦЭМ!$B$40:$B$783,H$348)+'СЕТ СН'!$F$16</f>
        <v>0</v>
      </c>
      <c r="I373" s="36">
        <f>SUMIFS(СВЦЭМ!$K$40:$K$783,СВЦЭМ!$A$40:$A$783,$A373,СВЦЭМ!$B$40:$B$783,I$348)+'СЕТ СН'!$F$16</f>
        <v>0</v>
      </c>
      <c r="J373" s="36">
        <f>SUMIFS(СВЦЭМ!$K$40:$K$783,СВЦЭМ!$A$40:$A$783,$A373,СВЦЭМ!$B$40:$B$783,J$348)+'СЕТ СН'!$F$16</f>
        <v>0</v>
      </c>
      <c r="K373" s="36">
        <f>SUMIFS(СВЦЭМ!$K$40:$K$783,СВЦЭМ!$A$40:$A$783,$A373,СВЦЭМ!$B$40:$B$783,K$348)+'СЕТ СН'!$F$16</f>
        <v>0</v>
      </c>
      <c r="L373" s="36">
        <f>SUMIFS(СВЦЭМ!$K$40:$K$783,СВЦЭМ!$A$40:$A$783,$A373,СВЦЭМ!$B$40:$B$783,L$348)+'СЕТ СН'!$F$16</f>
        <v>0</v>
      </c>
      <c r="M373" s="36">
        <f>SUMIFS(СВЦЭМ!$K$40:$K$783,СВЦЭМ!$A$40:$A$783,$A373,СВЦЭМ!$B$40:$B$783,M$348)+'СЕТ СН'!$F$16</f>
        <v>0</v>
      </c>
      <c r="N373" s="36">
        <f>SUMIFS(СВЦЭМ!$K$40:$K$783,СВЦЭМ!$A$40:$A$783,$A373,СВЦЭМ!$B$40:$B$783,N$348)+'СЕТ СН'!$F$16</f>
        <v>0</v>
      </c>
      <c r="O373" s="36">
        <f>SUMIFS(СВЦЭМ!$K$40:$K$783,СВЦЭМ!$A$40:$A$783,$A373,СВЦЭМ!$B$40:$B$783,O$348)+'СЕТ СН'!$F$16</f>
        <v>0</v>
      </c>
      <c r="P373" s="36">
        <f>SUMIFS(СВЦЭМ!$K$40:$K$783,СВЦЭМ!$A$40:$A$783,$A373,СВЦЭМ!$B$40:$B$783,P$348)+'СЕТ СН'!$F$16</f>
        <v>0</v>
      </c>
      <c r="Q373" s="36">
        <f>SUMIFS(СВЦЭМ!$K$40:$K$783,СВЦЭМ!$A$40:$A$783,$A373,СВЦЭМ!$B$40:$B$783,Q$348)+'СЕТ СН'!$F$16</f>
        <v>0</v>
      </c>
      <c r="R373" s="36">
        <f>SUMIFS(СВЦЭМ!$K$40:$K$783,СВЦЭМ!$A$40:$A$783,$A373,СВЦЭМ!$B$40:$B$783,R$348)+'СЕТ СН'!$F$16</f>
        <v>0</v>
      </c>
      <c r="S373" s="36">
        <f>SUMIFS(СВЦЭМ!$K$40:$K$783,СВЦЭМ!$A$40:$A$783,$A373,СВЦЭМ!$B$40:$B$783,S$348)+'СЕТ СН'!$F$16</f>
        <v>0</v>
      </c>
      <c r="T373" s="36">
        <f>SUMIFS(СВЦЭМ!$K$40:$K$783,СВЦЭМ!$A$40:$A$783,$A373,СВЦЭМ!$B$40:$B$783,T$348)+'СЕТ СН'!$F$16</f>
        <v>0</v>
      </c>
      <c r="U373" s="36">
        <f>SUMIFS(СВЦЭМ!$K$40:$K$783,СВЦЭМ!$A$40:$A$783,$A373,СВЦЭМ!$B$40:$B$783,U$348)+'СЕТ СН'!$F$16</f>
        <v>0</v>
      </c>
      <c r="V373" s="36">
        <f>SUMIFS(СВЦЭМ!$K$40:$K$783,СВЦЭМ!$A$40:$A$783,$A373,СВЦЭМ!$B$40:$B$783,V$348)+'СЕТ СН'!$F$16</f>
        <v>0</v>
      </c>
      <c r="W373" s="36">
        <f>SUMIFS(СВЦЭМ!$K$40:$K$783,СВЦЭМ!$A$40:$A$783,$A373,СВЦЭМ!$B$40:$B$783,W$348)+'СЕТ СН'!$F$16</f>
        <v>0</v>
      </c>
      <c r="X373" s="36">
        <f>SUMIFS(СВЦЭМ!$K$40:$K$783,СВЦЭМ!$A$40:$A$783,$A373,СВЦЭМ!$B$40:$B$783,X$348)+'СЕТ СН'!$F$16</f>
        <v>0</v>
      </c>
      <c r="Y373" s="36">
        <f>SUMIFS(СВЦЭМ!$K$40:$K$783,СВЦЭМ!$A$40:$A$783,$A373,СВЦЭМ!$B$40:$B$783,Y$348)+'СЕТ СН'!$F$16</f>
        <v>0</v>
      </c>
    </row>
    <row r="374" spans="1:27" ht="15.75" hidden="1" x14ac:dyDescent="0.2">
      <c r="A374" s="35">
        <f t="shared" si="10"/>
        <v>44983</v>
      </c>
      <c r="B374" s="36">
        <f>SUMIFS(СВЦЭМ!$K$40:$K$783,СВЦЭМ!$A$40:$A$783,$A374,СВЦЭМ!$B$40:$B$783,B$348)+'СЕТ СН'!$F$16</f>
        <v>0</v>
      </c>
      <c r="C374" s="36">
        <f>SUMIFS(СВЦЭМ!$K$40:$K$783,СВЦЭМ!$A$40:$A$783,$A374,СВЦЭМ!$B$40:$B$783,C$348)+'СЕТ СН'!$F$16</f>
        <v>0</v>
      </c>
      <c r="D374" s="36">
        <f>SUMIFS(СВЦЭМ!$K$40:$K$783,СВЦЭМ!$A$40:$A$783,$A374,СВЦЭМ!$B$40:$B$783,D$348)+'СЕТ СН'!$F$16</f>
        <v>0</v>
      </c>
      <c r="E374" s="36">
        <f>SUMIFS(СВЦЭМ!$K$40:$K$783,СВЦЭМ!$A$40:$A$783,$A374,СВЦЭМ!$B$40:$B$783,E$348)+'СЕТ СН'!$F$16</f>
        <v>0</v>
      </c>
      <c r="F374" s="36">
        <f>SUMIFS(СВЦЭМ!$K$40:$K$783,СВЦЭМ!$A$40:$A$783,$A374,СВЦЭМ!$B$40:$B$783,F$348)+'СЕТ СН'!$F$16</f>
        <v>0</v>
      </c>
      <c r="G374" s="36">
        <f>SUMIFS(СВЦЭМ!$K$40:$K$783,СВЦЭМ!$A$40:$A$783,$A374,СВЦЭМ!$B$40:$B$783,G$348)+'СЕТ СН'!$F$16</f>
        <v>0</v>
      </c>
      <c r="H374" s="36">
        <f>SUMIFS(СВЦЭМ!$K$40:$K$783,СВЦЭМ!$A$40:$A$783,$A374,СВЦЭМ!$B$40:$B$783,H$348)+'СЕТ СН'!$F$16</f>
        <v>0</v>
      </c>
      <c r="I374" s="36">
        <f>SUMIFS(СВЦЭМ!$K$40:$K$783,СВЦЭМ!$A$40:$A$783,$A374,СВЦЭМ!$B$40:$B$783,I$348)+'СЕТ СН'!$F$16</f>
        <v>0</v>
      </c>
      <c r="J374" s="36">
        <f>SUMIFS(СВЦЭМ!$K$40:$K$783,СВЦЭМ!$A$40:$A$783,$A374,СВЦЭМ!$B$40:$B$783,J$348)+'СЕТ СН'!$F$16</f>
        <v>0</v>
      </c>
      <c r="K374" s="36">
        <f>SUMIFS(СВЦЭМ!$K$40:$K$783,СВЦЭМ!$A$40:$A$783,$A374,СВЦЭМ!$B$40:$B$783,K$348)+'СЕТ СН'!$F$16</f>
        <v>0</v>
      </c>
      <c r="L374" s="36">
        <f>SUMIFS(СВЦЭМ!$K$40:$K$783,СВЦЭМ!$A$40:$A$783,$A374,СВЦЭМ!$B$40:$B$783,L$348)+'СЕТ СН'!$F$16</f>
        <v>0</v>
      </c>
      <c r="M374" s="36">
        <f>SUMIFS(СВЦЭМ!$K$40:$K$783,СВЦЭМ!$A$40:$A$783,$A374,СВЦЭМ!$B$40:$B$783,M$348)+'СЕТ СН'!$F$16</f>
        <v>0</v>
      </c>
      <c r="N374" s="36">
        <f>SUMIFS(СВЦЭМ!$K$40:$K$783,СВЦЭМ!$A$40:$A$783,$A374,СВЦЭМ!$B$40:$B$783,N$348)+'СЕТ СН'!$F$16</f>
        <v>0</v>
      </c>
      <c r="O374" s="36">
        <f>SUMIFS(СВЦЭМ!$K$40:$K$783,СВЦЭМ!$A$40:$A$783,$A374,СВЦЭМ!$B$40:$B$783,O$348)+'СЕТ СН'!$F$16</f>
        <v>0</v>
      </c>
      <c r="P374" s="36">
        <f>SUMIFS(СВЦЭМ!$K$40:$K$783,СВЦЭМ!$A$40:$A$783,$A374,СВЦЭМ!$B$40:$B$783,P$348)+'СЕТ СН'!$F$16</f>
        <v>0</v>
      </c>
      <c r="Q374" s="36">
        <f>SUMIFS(СВЦЭМ!$K$40:$K$783,СВЦЭМ!$A$40:$A$783,$A374,СВЦЭМ!$B$40:$B$783,Q$348)+'СЕТ СН'!$F$16</f>
        <v>0</v>
      </c>
      <c r="R374" s="36">
        <f>SUMIFS(СВЦЭМ!$K$40:$K$783,СВЦЭМ!$A$40:$A$783,$A374,СВЦЭМ!$B$40:$B$783,R$348)+'СЕТ СН'!$F$16</f>
        <v>0</v>
      </c>
      <c r="S374" s="36">
        <f>SUMIFS(СВЦЭМ!$K$40:$K$783,СВЦЭМ!$A$40:$A$783,$A374,СВЦЭМ!$B$40:$B$783,S$348)+'СЕТ СН'!$F$16</f>
        <v>0</v>
      </c>
      <c r="T374" s="36">
        <f>SUMIFS(СВЦЭМ!$K$40:$K$783,СВЦЭМ!$A$40:$A$783,$A374,СВЦЭМ!$B$40:$B$783,T$348)+'СЕТ СН'!$F$16</f>
        <v>0</v>
      </c>
      <c r="U374" s="36">
        <f>SUMIFS(СВЦЭМ!$K$40:$K$783,СВЦЭМ!$A$40:$A$783,$A374,СВЦЭМ!$B$40:$B$783,U$348)+'СЕТ СН'!$F$16</f>
        <v>0</v>
      </c>
      <c r="V374" s="36">
        <f>SUMIFS(СВЦЭМ!$K$40:$K$783,СВЦЭМ!$A$40:$A$783,$A374,СВЦЭМ!$B$40:$B$783,V$348)+'СЕТ СН'!$F$16</f>
        <v>0</v>
      </c>
      <c r="W374" s="36">
        <f>SUMIFS(СВЦЭМ!$K$40:$K$783,СВЦЭМ!$A$40:$A$783,$A374,СВЦЭМ!$B$40:$B$783,W$348)+'СЕТ СН'!$F$16</f>
        <v>0</v>
      </c>
      <c r="X374" s="36">
        <f>SUMIFS(СВЦЭМ!$K$40:$K$783,СВЦЭМ!$A$40:$A$783,$A374,СВЦЭМ!$B$40:$B$783,X$348)+'СЕТ СН'!$F$16</f>
        <v>0</v>
      </c>
      <c r="Y374" s="36">
        <f>SUMIFS(СВЦЭМ!$K$40:$K$783,СВЦЭМ!$A$40:$A$783,$A374,СВЦЭМ!$B$40:$B$783,Y$348)+'СЕТ СН'!$F$16</f>
        <v>0</v>
      </c>
    </row>
    <row r="375" spans="1:27" ht="15.75" hidden="1" x14ac:dyDescent="0.2">
      <c r="A375" s="35">
        <f t="shared" si="10"/>
        <v>44984</v>
      </c>
      <c r="B375" s="36">
        <f>SUMIFS(СВЦЭМ!$K$40:$K$783,СВЦЭМ!$A$40:$A$783,$A375,СВЦЭМ!$B$40:$B$783,B$348)+'СЕТ СН'!$F$16</f>
        <v>0</v>
      </c>
      <c r="C375" s="36">
        <f>SUMIFS(СВЦЭМ!$K$40:$K$783,СВЦЭМ!$A$40:$A$783,$A375,СВЦЭМ!$B$40:$B$783,C$348)+'СЕТ СН'!$F$16</f>
        <v>0</v>
      </c>
      <c r="D375" s="36">
        <f>SUMIFS(СВЦЭМ!$K$40:$K$783,СВЦЭМ!$A$40:$A$783,$A375,СВЦЭМ!$B$40:$B$783,D$348)+'СЕТ СН'!$F$16</f>
        <v>0</v>
      </c>
      <c r="E375" s="36">
        <f>SUMIFS(СВЦЭМ!$K$40:$K$783,СВЦЭМ!$A$40:$A$783,$A375,СВЦЭМ!$B$40:$B$783,E$348)+'СЕТ СН'!$F$16</f>
        <v>0</v>
      </c>
      <c r="F375" s="36">
        <f>SUMIFS(СВЦЭМ!$K$40:$K$783,СВЦЭМ!$A$40:$A$783,$A375,СВЦЭМ!$B$40:$B$783,F$348)+'СЕТ СН'!$F$16</f>
        <v>0</v>
      </c>
      <c r="G375" s="36">
        <f>SUMIFS(СВЦЭМ!$K$40:$K$783,СВЦЭМ!$A$40:$A$783,$A375,СВЦЭМ!$B$40:$B$783,G$348)+'СЕТ СН'!$F$16</f>
        <v>0</v>
      </c>
      <c r="H375" s="36">
        <f>SUMIFS(СВЦЭМ!$K$40:$K$783,СВЦЭМ!$A$40:$A$783,$A375,СВЦЭМ!$B$40:$B$783,H$348)+'СЕТ СН'!$F$16</f>
        <v>0</v>
      </c>
      <c r="I375" s="36">
        <f>SUMIFS(СВЦЭМ!$K$40:$K$783,СВЦЭМ!$A$40:$A$783,$A375,СВЦЭМ!$B$40:$B$783,I$348)+'СЕТ СН'!$F$16</f>
        <v>0</v>
      </c>
      <c r="J375" s="36">
        <f>SUMIFS(СВЦЭМ!$K$40:$K$783,СВЦЭМ!$A$40:$A$783,$A375,СВЦЭМ!$B$40:$B$783,J$348)+'СЕТ СН'!$F$16</f>
        <v>0</v>
      </c>
      <c r="K375" s="36">
        <f>SUMIFS(СВЦЭМ!$K$40:$K$783,СВЦЭМ!$A$40:$A$783,$A375,СВЦЭМ!$B$40:$B$783,K$348)+'СЕТ СН'!$F$16</f>
        <v>0</v>
      </c>
      <c r="L375" s="36">
        <f>SUMIFS(СВЦЭМ!$K$40:$K$783,СВЦЭМ!$A$40:$A$783,$A375,СВЦЭМ!$B$40:$B$783,L$348)+'СЕТ СН'!$F$16</f>
        <v>0</v>
      </c>
      <c r="M375" s="36">
        <f>SUMIFS(СВЦЭМ!$K$40:$K$783,СВЦЭМ!$A$40:$A$783,$A375,СВЦЭМ!$B$40:$B$783,M$348)+'СЕТ СН'!$F$16</f>
        <v>0</v>
      </c>
      <c r="N375" s="36">
        <f>SUMIFS(СВЦЭМ!$K$40:$K$783,СВЦЭМ!$A$40:$A$783,$A375,СВЦЭМ!$B$40:$B$783,N$348)+'СЕТ СН'!$F$16</f>
        <v>0</v>
      </c>
      <c r="O375" s="36">
        <f>SUMIFS(СВЦЭМ!$K$40:$K$783,СВЦЭМ!$A$40:$A$783,$A375,СВЦЭМ!$B$40:$B$783,O$348)+'СЕТ СН'!$F$16</f>
        <v>0</v>
      </c>
      <c r="P375" s="36">
        <f>SUMIFS(СВЦЭМ!$K$40:$K$783,СВЦЭМ!$A$40:$A$783,$A375,СВЦЭМ!$B$40:$B$783,P$348)+'СЕТ СН'!$F$16</f>
        <v>0</v>
      </c>
      <c r="Q375" s="36">
        <f>SUMIFS(СВЦЭМ!$K$40:$K$783,СВЦЭМ!$A$40:$A$783,$A375,СВЦЭМ!$B$40:$B$783,Q$348)+'СЕТ СН'!$F$16</f>
        <v>0</v>
      </c>
      <c r="R375" s="36">
        <f>SUMIFS(СВЦЭМ!$K$40:$K$783,СВЦЭМ!$A$40:$A$783,$A375,СВЦЭМ!$B$40:$B$783,R$348)+'СЕТ СН'!$F$16</f>
        <v>0</v>
      </c>
      <c r="S375" s="36">
        <f>SUMIFS(СВЦЭМ!$K$40:$K$783,СВЦЭМ!$A$40:$A$783,$A375,СВЦЭМ!$B$40:$B$783,S$348)+'СЕТ СН'!$F$16</f>
        <v>0</v>
      </c>
      <c r="T375" s="36">
        <f>SUMIFS(СВЦЭМ!$K$40:$K$783,СВЦЭМ!$A$40:$A$783,$A375,СВЦЭМ!$B$40:$B$783,T$348)+'СЕТ СН'!$F$16</f>
        <v>0</v>
      </c>
      <c r="U375" s="36">
        <f>SUMIFS(СВЦЭМ!$K$40:$K$783,СВЦЭМ!$A$40:$A$783,$A375,СВЦЭМ!$B$40:$B$783,U$348)+'СЕТ СН'!$F$16</f>
        <v>0</v>
      </c>
      <c r="V375" s="36">
        <f>SUMIFS(СВЦЭМ!$K$40:$K$783,СВЦЭМ!$A$40:$A$783,$A375,СВЦЭМ!$B$40:$B$783,V$348)+'СЕТ СН'!$F$16</f>
        <v>0</v>
      </c>
      <c r="W375" s="36">
        <f>SUMIFS(СВЦЭМ!$K$40:$K$783,СВЦЭМ!$A$40:$A$783,$A375,СВЦЭМ!$B$40:$B$783,W$348)+'СЕТ СН'!$F$16</f>
        <v>0</v>
      </c>
      <c r="X375" s="36">
        <f>SUMIFS(СВЦЭМ!$K$40:$K$783,СВЦЭМ!$A$40:$A$783,$A375,СВЦЭМ!$B$40:$B$783,X$348)+'СЕТ СН'!$F$16</f>
        <v>0</v>
      </c>
      <c r="Y375" s="36">
        <f>SUMIFS(СВЦЭМ!$K$40:$K$783,СВЦЭМ!$A$40:$A$783,$A375,СВЦЭМ!$B$40:$B$783,Y$348)+'СЕТ СН'!$F$16</f>
        <v>0</v>
      </c>
    </row>
    <row r="376" spans="1:27" ht="15.75" hidden="1" x14ac:dyDescent="0.2">
      <c r="A376" s="35">
        <f t="shared" si="10"/>
        <v>44985</v>
      </c>
      <c r="B376" s="36">
        <f>SUMIFS(СВЦЭМ!$K$40:$K$783,СВЦЭМ!$A$40:$A$783,$A376,СВЦЭМ!$B$40:$B$783,B$348)+'СЕТ СН'!$F$16</f>
        <v>0</v>
      </c>
      <c r="C376" s="36">
        <f>SUMIFS(СВЦЭМ!$K$40:$K$783,СВЦЭМ!$A$40:$A$783,$A376,СВЦЭМ!$B$40:$B$783,C$348)+'СЕТ СН'!$F$16</f>
        <v>0</v>
      </c>
      <c r="D376" s="36">
        <f>SUMIFS(СВЦЭМ!$K$40:$K$783,СВЦЭМ!$A$40:$A$783,$A376,СВЦЭМ!$B$40:$B$783,D$348)+'СЕТ СН'!$F$16</f>
        <v>0</v>
      </c>
      <c r="E376" s="36">
        <f>SUMIFS(СВЦЭМ!$K$40:$K$783,СВЦЭМ!$A$40:$A$783,$A376,СВЦЭМ!$B$40:$B$783,E$348)+'СЕТ СН'!$F$16</f>
        <v>0</v>
      </c>
      <c r="F376" s="36">
        <f>SUMIFS(СВЦЭМ!$K$40:$K$783,СВЦЭМ!$A$40:$A$783,$A376,СВЦЭМ!$B$40:$B$783,F$348)+'СЕТ СН'!$F$16</f>
        <v>0</v>
      </c>
      <c r="G376" s="36">
        <f>SUMIFS(СВЦЭМ!$K$40:$K$783,СВЦЭМ!$A$40:$A$783,$A376,СВЦЭМ!$B$40:$B$783,G$348)+'СЕТ СН'!$F$16</f>
        <v>0</v>
      </c>
      <c r="H376" s="36">
        <f>SUMIFS(СВЦЭМ!$K$40:$K$783,СВЦЭМ!$A$40:$A$783,$A376,СВЦЭМ!$B$40:$B$783,H$348)+'СЕТ СН'!$F$16</f>
        <v>0</v>
      </c>
      <c r="I376" s="36">
        <f>SUMIFS(СВЦЭМ!$K$40:$K$783,СВЦЭМ!$A$40:$A$783,$A376,СВЦЭМ!$B$40:$B$783,I$348)+'СЕТ СН'!$F$16</f>
        <v>0</v>
      </c>
      <c r="J376" s="36">
        <f>SUMIFS(СВЦЭМ!$K$40:$K$783,СВЦЭМ!$A$40:$A$783,$A376,СВЦЭМ!$B$40:$B$783,J$348)+'СЕТ СН'!$F$16</f>
        <v>0</v>
      </c>
      <c r="K376" s="36">
        <f>SUMIFS(СВЦЭМ!$K$40:$K$783,СВЦЭМ!$A$40:$A$783,$A376,СВЦЭМ!$B$40:$B$783,K$348)+'СЕТ СН'!$F$16</f>
        <v>0</v>
      </c>
      <c r="L376" s="36">
        <f>SUMIFS(СВЦЭМ!$K$40:$K$783,СВЦЭМ!$A$40:$A$783,$A376,СВЦЭМ!$B$40:$B$783,L$348)+'СЕТ СН'!$F$16</f>
        <v>0</v>
      </c>
      <c r="M376" s="36">
        <f>SUMIFS(СВЦЭМ!$K$40:$K$783,СВЦЭМ!$A$40:$A$783,$A376,СВЦЭМ!$B$40:$B$783,M$348)+'СЕТ СН'!$F$16</f>
        <v>0</v>
      </c>
      <c r="N376" s="36">
        <f>SUMIFS(СВЦЭМ!$K$40:$K$783,СВЦЭМ!$A$40:$A$783,$A376,СВЦЭМ!$B$40:$B$783,N$348)+'СЕТ СН'!$F$16</f>
        <v>0</v>
      </c>
      <c r="O376" s="36">
        <f>SUMIFS(СВЦЭМ!$K$40:$K$783,СВЦЭМ!$A$40:$A$783,$A376,СВЦЭМ!$B$40:$B$783,O$348)+'СЕТ СН'!$F$16</f>
        <v>0</v>
      </c>
      <c r="P376" s="36">
        <f>SUMIFS(СВЦЭМ!$K$40:$K$783,СВЦЭМ!$A$40:$A$783,$A376,СВЦЭМ!$B$40:$B$783,P$348)+'СЕТ СН'!$F$16</f>
        <v>0</v>
      </c>
      <c r="Q376" s="36">
        <f>SUMIFS(СВЦЭМ!$K$40:$K$783,СВЦЭМ!$A$40:$A$783,$A376,СВЦЭМ!$B$40:$B$783,Q$348)+'СЕТ СН'!$F$16</f>
        <v>0</v>
      </c>
      <c r="R376" s="36">
        <f>SUMIFS(СВЦЭМ!$K$40:$K$783,СВЦЭМ!$A$40:$A$783,$A376,СВЦЭМ!$B$40:$B$783,R$348)+'СЕТ СН'!$F$16</f>
        <v>0</v>
      </c>
      <c r="S376" s="36">
        <f>SUMIFS(СВЦЭМ!$K$40:$K$783,СВЦЭМ!$A$40:$A$783,$A376,СВЦЭМ!$B$40:$B$783,S$348)+'СЕТ СН'!$F$16</f>
        <v>0</v>
      </c>
      <c r="T376" s="36">
        <f>SUMIFS(СВЦЭМ!$K$40:$K$783,СВЦЭМ!$A$40:$A$783,$A376,СВЦЭМ!$B$40:$B$783,T$348)+'СЕТ СН'!$F$16</f>
        <v>0</v>
      </c>
      <c r="U376" s="36">
        <f>SUMIFS(СВЦЭМ!$K$40:$K$783,СВЦЭМ!$A$40:$A$783,$A376,СВЦЭМ!$B$40:$B$783,U$348)+'СЕТ СН'!$F$16</f>
        <v>0</v>
      </c>
      <c r="V376" s="36">
        <f>SUMIFS(СВЦЭМ!$K$40:$K$783,СВЦЭМ!$A$40:$A$783,$A376,СВЦЭМ!$B$40:$B$783,V$348)+'СЕТ СН'!$F$16</f>
        <v>0</v>
      </c>
      <c r="W376" s="36">
        <f>SUMIFS(СВЦЭМ!$K$40:$K$783,СВЦЭМ!$A$40:$A$783,$A376,СВЦЭМ!$B$40:$B$783,W$348)+'СЕТ СН'!$F$16</f>
        <v>0</v>
      </c>
      <c r="X376" s="36">
        <f>SUMIFS(СВЦЭМ!$K$40:$K$783,СВЦЭМ!$A$40:$A$783,$A376,СВЦЭМ!$B$40:$B$783,X$348)+'СЕТ СН'!$F$16</f>
        <v>0</v>
      </c>
      <c r="Y376" s="36">
        <f>SUMIFS(СВЦЭМ!$K$40:$K$783,СВЦЭМ!$A$40:$A$783,$A376,СВЦЭМ!$B$40:$B$783,Y$348)+'СЕТ СН'!$F$16</f>
        <v>0</v>
      </c>
    </row>
    <row r="377" spans="1:27" ht="15.75" hidden="1" x14ac:dyDescent="0.2">
      <c r="A377" s="35">
        <f t="shared" si="10"/>
        <v>44986</v>
      </c>
      <c r="B377" s="36">
        <f>SUMIFS(СВЦЭМ!$K$40:$K$783,СВЦЭМ!$A$40:$A$783,$A377,СВЦЭМ!$B$40:$B$783,B$348)+'СЕТ СН'!$F$16</f>
        <v>0</v>
      </c>
      <c r="C377" s="36">
        <f>SUMIFS(СВЦЭМ!$K$40:$K$783,СВЦЭМ!$A$40:$A$783,$A377,СВЦЭМ!$B$40:$B$783,C$348)+'СЕТ СН'!$F$16</f>
        <v>0</v>
      </c>
      <c r="D377" s="36">
        <f>SUMIFS(СВЦЭМ!$K$40:$K$783,СВЦЭМ!$A$40:$A$783,$A377,СВЦЭМ!$B$40:$B$783,D$348)+'СЕТ СН'!$F$16</f>
        <v>0</v>
      </c>
      <c r="E377" s="36">
        <f>SUMIFS(СВЦЭМ!$K$40:$K$783,СВЦЭМ!$A$40:$A$783,$A377,СВЦЭМ!$B$40:$B$783,E$348)+'СЕТ СН'!$F$16</f>
        <v>0</v>
      </c>
      <c r="F377" s="36">
        <f>SUMIFS(СВЦЭМ!$K$40:$K$783,СВЦЭМ!$A$40:$A$783,$A377,СВЦЭМ!$B$40:$B$783,F$348)+'СЕТ СН'!$F$16</f>
        <v>0</v>
      </c>
      <c r="G377" s="36">
        <f>SUMIFS(СВЦЭМ!$K$40:$K$783,СВЦЭМ!$A$40:$A$783,$A377,СВЦЭМ!$B$40:$B$783,G$348)+'СЕТ СН'!$F$16</f>
        <v>0</v>
      </c>
      <c r="H377" s="36">
        <f>SUMIFS(СВЦЭМ!$K$40:$K$783,СВЦЭМ!$A$40:$A$783,$A377,СВЦЭМ!$B$40:$B$783,H$348)+'СЕТ СН'!$F$16</f>
        <v>0</v>
      </c>
      <c r="I377" s="36">
        <f>SUMIFS(СВЦЭМ!$K$40:$K$783,СВЦЭМ!$A$40:$A$783,$A377,СВЦЭМ!$B$40:$B$783,I$348)+'СЕТ СН'!$F$16</f>
        <v>0</v>
      </c>
      <c r="J377" s="36">
        <f>SUMIFS(СВЦЭМ!$K$40:$K$783,СВЦЭМ!$A$40:$A$783,$A377,СВЦЭМ!$B$40:$B$783,J$348)+'СЕТ СН'!$F$16</f>
        <v>0</v>
      </c>
      <c r="K377" s="36">
        <f>SUMIFS(СВЦЭМ!$K$40:$K$783,СВЦЭМ!$A$40:$A$783,$A377,СВЦЭМ!$B$40:$B$783,K$348)+'СЕТ СН'!$F$16</f>
        <v>0</v>
      </c>
      <c r="L377" s="36">
        <f>SUMIFS(СВЦЭМ!$K$40:$K$783,СВЦЭМ!$A$40:$A$783,$A377,СВЦЭМ!$B$40:$B$783,L$348)+'СЕТ СН'!$F$16</f>
        <v>0</v>
      </c>
      <c r="M377" s="36">
        <f>SUMIFS(СВЦЭМ!$K$40:$K$783,СВЦЭМ!$A$40:$A$783,$A377,СВЦЭМ!$B$40:$B$783,M$348)+'СЕТ СН'!$F$16</f>
        <v>0</v>
      </c>
      <c r="N377" s="36">
        <f>SUMIFS(СВЦЭМ!$K$40:$K$783,СВЦЭМ!$A$40:$A$783,$A377,СВЦЭМ!$B$40:$B$783,N$348)+'СЕТ СН'!$F$16</f>
        <v>0</v>
      </c>
      <c r="O377" s="36">
        <f>SUMIFS(СВЦЭМ!$K$40:$K$783,СВЦЭМ!$A$40:$A$783,$A377,СВЦЭМ!$B$40:$B$783,O$348)+'СЕТ СН'!$F$16</f>
        <v>0</v>
      </c>
      <c r="P377" s="36">
        <f>SUMIFS(СВЦЭМ!$K$40:$K$783,СВЦЭМ!$A$40:$A$783,$A377,СВЦЭМ!$B$40:$B$783,P$348)+'СЕТ СН'!$F$16</f>
        <v>0</v>
      </c>
      <c r="Q377" s="36">
        <f>SUMIFS(СВЦЭМ!$K$40:$K$783,СВЦЭМ!$A$40:$A$783,$A377,СВЦЭМ!$B$40:$B$783,Q$348)+'СЕТ СН'!$F$16</f>
        <v>0</v>
      </c>
      <c r="R377" s="36">
        <f>SUMIFS(СВЦЭМ!$K$40:$K$783,СВЦЭМ!$A$40:$A$783,$A377,СВЦЭМ!$B$40:$B$783,R$348)+'СЕТ СН'!$F$16</f>
        <v>0</v>
      </c>
      <c r="S377" s="36">
        <f>SUMIFS(СВЦЭМ!$K$40:$K$783,СВЦЭМ!$A$40:$A$783,$A377,СВЦЭМ!$B$40:$B$783,S$348)+'СЕТ СН'!$F$16</f>
        <v>0</v>
      </c>
      <c r="T377" s="36">
        <f>SUMIFS(СВЦЭМ!$K$40:$K$783,СВЦЭМ!$A$40:$A$783,$A377,СВЦЭМ!$B$40:$B$783,T$348)+'СЕТ СН'!$F$16</f>
        <v>0</v>
      </c>
      <c r="U377" s="36">
        <f>SUMIFS(СВЦЭМ!$K$40:$K$783,СВЦЭМ!$A$40:$A$783,$A377,СВЦЭМ!$B$40:$B$783,U$348)+'СЕТ СН'!$F$16</f>
        <v>0</v>
      </c>
      <c r="V377" s="36">
        <f>SUMIFS(СВЦЭМ!$K$40:$K$783,СВЦЭМ!$A$40:$A$783,$A377,СВЦЭМ!$B$40:$B$783,V$348)+'СЕТ СН'!$F$16</f>
        <v>0</v>
      </c>
      <c r="W377" s="36">
        <f>SUMIFS(СВЦЭМ!$K$40:$K$783,СВЦЭМ!$A$40:$A$783,$A377,СВЦЭМ!$B$40:$B$783,W$348)+'СЕТ СН'!$F$16</f>
        <v>0</v>
      </c>
      <c r="X377" s="36">
        <f>SUMIFS(СВЦЭМ!$K$40:$K$783,СВЦЭМ!$A$40:$A$783,$A377,СВЦЭМ!$B$40:$B$783,X$348)+'СЕТ СН'!$F$16</f>
        <v>0</v>
      </c>
      <c r="Y377" s="36">
        <f>SUMIFS(СВЦЭМ!$K$40:$K$783,СВЦЭМ!$A$40:$A$783,$A377,СВЦЭМ!$B$40:$B$783,Y$348)+'СЕТ СН'!$F$16</f>
        <v>0</v>
      </c>
    </row>
    <row r="378" spans="1:27" ht="15.75" hidden="1" x14ac:dyDescent="0.2">
      <c r="A378" s="35">
        <f t="shared" si="10"/>
        <v>44987</v>
      </c>
      <c r="B378" s="36">
        <f>SUMIFS(СВЦЭМ!$K$40:$K$783,СВЦЭМ!$A$40:$A$783,$A378,СВЦЭМ!$B$40:$B$783,B$348)+'СЕТ СН'!$F$16</f>
        <v>0</v>
      </c>
      <c r="C378" s="36">
        <f>SUMIFS(СВЦЭМ!$K$40:$K$783,СВЦЭМ!$A$40:$A$783,$A378,СВЦЭМ!$B$40:$B$783,C$348)+'СЕТ СН'!$F$16</f>
        <v>0</v>
      </c>
      <c r="D378" s="36">
        <f>SUMIFS(СВЦЭМ!$K$40:$K$783,СВЦЭМ!$A$40:$A$783,$A378,СВЦЭМ!$B$40:$B$783,D$348)+'СЕТ СН'!$F$16</f>
        <v>0</v>
      </c>
      <c r="E378" s="36">
        <f>SUMIFS(СВЦЭМ!$K$40:$K$783,СВЦЭМ!$A$40:$A$783,$A378,СВЦЭМ!$B$40:$B$783,E$348)+'СЕТ СН'!$F$16</f>
        <v>0</v>
      </c>
      <c r="F378" s="36">
        <f>SUMIFS(СВЦЭМ!$K$40:$K$783,СВЦЭМ!$A$40:$A$783,$A378,СВЦЭМ!$B$40:$B$783,F$348)+'СЕТ СН'!$F$16</f>
        <v>0</v>
      </c>
      <c r="G378" s="36">
        <f>SUMIFS(СВЦЭМ!$K$40:$K$783,СВЦЭМ!$A$40:$A$783,$A378,СВЦЭМ!$B$40:$B$783,G$348)+'СЕТ СН'!$F$16</f>
        <v>0</v>
      </c>
      <c r="H378" s="36">
        <f>SUMIFS(СВЦЭМ!$K$40:$K$783,СВЦЭМ!$A$40:$A$783,$A378,СВЦЭМ!$B$40:$B$783,H$348)+'СЕТ СН'!$F$16</f>
        <v>0</v>
      </c>
      <c r="I378" s="36">
        <f>SUMIFS(СВЦЭМ!$K$40:$K$783,СВЦЭМ!$A$40:$A$783,$A378,СВЦЭМ!$B$40:$B$783,I$348)+'СЕТ СН'!$F$16</f>
        <v>0</v>
      </c>
      <c r="J378" s="36">
        <f>SUMIFS(СВЦЭМ!$K$40:$K$783,СВЦЭМ!$A$40:$A$783,$A378,СВЦЭМ!$B$40:$B$783,J$348)+'СЕТ СН'!$F$16</f>
        <v>0</v>
      </c>
      <c r="K378" s="36">
        <f>SUMIFS(СВЦЭМ!$K$40:$K$783,СВЦЭМ!$A$40:$A$783,$A378,СВЦЭМ!$B$40:$B$783,K$348)+'СЕТ СН'!$F$16</f>
        <v>0</v>
      </c>
      <c r="L378" s="36">
        <f>SUMIFS(СВЦЭМ!$K$40:$K$783,СВЦЭМ!$A$40:$A$783,$A378,СВЦЭМ!$B$40:$B$783,L$348)+'СЕТ СН'!$F$16</f>
        <v>0</v>
      </c>
      <c r="M378" s="36">
        <f>SUMIFS(СВЦЭМ!$K$40:$K$783,СВЦЭМ!$A$40:$A$783,$A378,СВЦЭМ!$B$40:$B$783,M$348)+'СЕТ СН'!$F$16</f>
        <v>0</v>
      </c>
      <c r="N378" s="36">
        <f>SUMIFS(СВЦЭМ!$K$40:$K$783,СВЦЭМ!$A$40:$A$783,$A378,СВЦЭМ!$B$40:$B$783,N$348)+'СЕТ СН'!$F$16</f>
        <v>0</v>
      </c>
      <c r="O378" s="36">
        <f>SUMIFS(СВЦЭМ!$K$40:$K$783,СВЦЭМ!$A$40:$A$783,$A378,СВЦЭМ!$B$40:$B$783,O$348)+'СЕТ СН'!$F$16</f>
        <v>0</v>
      </c>
      <c r="P378" s="36">
        <f>SUMIFS(СВЦЭМ!$K$40:$K$783,СВЦЭМ!$A$40:$A$783,$A378,СВЦЭМ!$B$40:$B$783,P$348)+'СЕТ СН'!$F$16</f>
        <v>0</v>
      </c>
      <c r="Q378" s="36">
        <f>SUMIFS(СВЦЭМ!$K$40:$K$783,СВЦЭМ!$A$40:$A$783,$A378,СВЦЭМ!$B$40:$B$783,Q$348)+'СЕТ СН'!$F$16</f>
        <v>0</v>
      </c>
      <c r="R378" s="36">
        <f>SUMIFS(СВЦЭМ!$K$40:$K$783,СВЦЭМ!$A$40:$A$783,$A378,СВЦЭМ!$B$40:$B$783,R$348)+'СЕТ СН'!$F$16</f>
        <v>0</v>
      </c>
      <c r="S378" s="36">
        <f>SUMIFS(СВЦЭМ!$K$40:$K$783,СВЦЭМ!$A$40:$A$783,$A378,СВЦЭМ!$B$40:$B$783,S$348)+'СЕТ СН'!$F$16</f>
        <v>0</v>
      </c>
      <c r="T378" s="36">
        <f>SUMIFS(СВЦЭМ!$K$40:$K$783,СВЦЭМ!$A$40:$A$783,$A378,СВЦЭМ!$B$40:$B$783,T$348)+'СЕТ СН'!$F$16</f>
        <v>0</v>
      </c>
      <c r="U378" s="36">
        <f>SUMIFS(СВЦЭМ!$K$40:$K$783,СВЦЭМ!$A$40:$A$783,$A378,СВЦЭМ!$B$40:$B$783,U$348)+'СЕТ СН'!$F$16</f>
        <v>0</v>
      </c>
      <c r="V378" s="36">
        <f>SUMIFS(СВЦЭМ!$K$40:$K$783,СВЦЭМ!$A$40:$A$783,$A378,СВЦЭМ!$B$40:$B$783,V$348)+'СЕТ СН'!$F$16</f>
        <v>0</v>
      </c>
      <c r="W378" s="36">
        <f>SUMIFS(СВЦЭМ!$K$40:$K$783,СВЦЭМ!$A$40:$A$783,$A378,СВЦЭМ!$B$40:$B$783,W$348)+'СЕТ СН'!$F$16</f>
        <v>0</v>
      </c>
      <c r="X378" s="36">
        <f>SUMIFS(СВЦЭМ!$K$40:$K$783,СВЦЭМ!$A$40:$A$783,$A378,СВЦЭМ!$B$40:$B$783,X$348)+'СЕТ СН'!$F$16</f>
        <v>0</v>
      </c>
      <c r="Y378" s="36">
        <f>SUMIFS(СВЦЭМ!$K$40:$K$783,СВЦЭМ!$A$40:$A$783,$A378,СВЦЭМ!$B$40:$B$783,Y$348)+'СЕТ СН'!$F$16</f>
        <v>0</v>
      </c>
    </row>
    <row r="379" spans="1:27" ht="15.75" hidden="1" x14ac:dyDescent="0.2">
      <c r="A379" s="35">
        <f t="shared" si="10"/>
        <v>44988</v>
      </c>
      <c r="B379" s="36">
        <f>SUMIFS(СВЦЭМ!$K$40:$K$783,СВЦЭМ!$A$40:$A$783,$A379,СВЦЭМ!$B$40:$B$783,B$348)+'СЕТ СН'!$F$16</f>
        <v>0</v>
      </c>
      <c r="C379" s="36">
        <f>SUMIFS(СВЦЭМ!$K$40:$K$783,СВЦЭМ!$A$40:$A$783,$A379,СВЦЭМ!$B$40:$B$783,C$348)+'СЕТ СН'!$F$16</f>
        <v>0</v>
      </c>
      <c r="D379" s="36">
        <f>SUMIFS(СВЦЭМ!$K$40:$K$783,СВЦЭМ!$A$40:$A$783,$A379,СВЦЭМ!$B$40:$B$783,D$348)+'СЕТ СН'!$F$16</f>
        <v>0</v>
      </c>
      <c r="E379" s="36">
        <f>SUMIFS(СВЦЭМ!$K$40:$K$783,СВЦЭМ!$A$40:$A$783,$A379,СВЦЭМ!$B$40:$B$783,E$348)+'СЕТ СН'!$F$16</f>
        <v>0</v>
      </c>
      <c r="F379" s="36">
        <f>SUMIFS(СВЦЭМ!$K$40:$K$783,СВЦЭМ!$A$40:$A$783,$A379,СВЦЭМ!$B$40:$B$783,F$348)+'СЕТ СН'!$F$16</f>
        <v>0</v>
      </c>
      <c r="G379" s="36">
        <f>SUMIFS(СВЦЭМ!$K$40:$K$783,СВЦЭМ!$A$40:$A$783,$A379,СВЦЭМ!$B$40:$B$783,G$348)+'СЕТ СН'!$F$16</f>
        <v>0</v>
      </c>
      <c r="H379" s="36">
        <f>SUMIFS(СВЦЭМ!$K$40:$K$783,СВЦЭМ!$A$40:$A$783,$A379,СВЦЭМ!$B$40:$B$783,H$348)+'СЕТ СН'!$F$16</f>
        <v>0</v>
      </c>
      <c r="I379" s="36">
        <f>SUMIFS(СВЦЭМ!$K$40:$K$783,СВЦЭМ!$A$40:$A$783,$A379,СВЦЭМ!$B$40:$B$783,I$348)+'СЕТ СН'!$F$16</f>
        <v>0</v>
      </c>
      <c r="J379" s="36">
        <f>SUMIFS(СВЦЭМ!$K$40:$K$783,СВЦЭМ!$A$40:$A$783,$A379,СВЦЭМ!$B$40:$B$783,J$348)+'СЕТ СН'!$F$16</f>
        <v>0</v>
      </c>
      <c r="K379" s="36">
        <f>SUMIFS(СВЦЭМ!$K$40:$K$783,СВЦЭМ!$A$40:$A$783,$A379,СВЦЭМ!$B$40:$B$783,K$348)+'СЕТ СН'!$F$16</f>
        <v>0</v>
      </c>
      <c r="L379" s="36">
        <f>SUMIFS(СВЦЭМ!$K$40:$K$783,СВЦЭМ!$A$40:$A$783,$A379,СВЦЭМ!$B$40:$B$783,L$348)+'СЕТ СН'!$F$16</f>
        <v>0</v>
      </c>
      <c r="M379" s="36">
        <f>SUMIFS(СВЦЭМ!$K$40:$K$783,СВЦЭМ!$A$40:$A$783,$A379,СВЦЭМ!$B$40:$B$783,M$348)+'СЕТ СН'!$F$16</f>
        <v>0</v>
      </c>
      <c r="N379" s="36">
        <f>SUMIFS(СВЦЭМ!$K$40:$K$783,СВЦЭМ!$A$40:$A$783,$A379,СВЦЭМ!$B$40:$B$783,N$348)+'СЕТ СН'!$F$16</f>
        <v>0</v>
      </c>
      <c r="O379" s="36">
        <f>SUMIFS(СВЦЭМ!$K$40:$K$783,СВЦЭМ!$A$40:$A$783,$A379,СВЦЭМ!$B$40:$B$783,O$348)+'СЕТ СН'!$F$16</f>
        <v>0</v>
      </c>
      <c r="P379" s="36">
        <f>SUMIFS(СВЦЭМ!$K$40:$K$783,СВЦЭМ!$A$40:$A$783,$A379,СВЦЭМ!$B$40:$B$783,P$348)+'СЕТ СН'!$F$16</f>
        <v>0</v>
      </c>
      <c r="Q379" s="36">
        <f>SUMIFS(СВЦЭМ!$K$40:$K$783,СВЦЭМ!$A$40:$A$783,$A379,СВЦЭМ!$B$40:$B$783,Q$348)+'СЕТ СН'!$F$16</f>
        <v>0</v>
      </c>
      <c r="R379" s="36">
        <f>SUMIFS(СВЦЭМ!$K$40:$K$783,СВЦЭМ!$A$40:$A$783,$A379,СВЦЭМ!$B$40:$B$783,R$348)+'СЕТ СН'!$F$16</f>
        <v>0</v>
      </c>
      <c r="S379" s="36">
        <f>SUMIFS(СВЦЭМ!$K$40:$K$783,СВЦЭМ!$A$40:$A$783,$A379,СВЦЭМ!$B$40:$B$783,S$348)+'СЕТ СН'!$F$16</f>
        <v>0</v>
      </c>
      <c r="T379" s="36">
        <f>SUMIFS(СВЦЭМ!$K$40:$K$783,СВЦЭМ!$A$40:$A$783,$A379,СВЦЭМ!$B$40:$B$783,T$348)+'СЕТ СН'!$F$16</f>
        <v>0</v>
      </c>
      <c r="U379" s="36">
        <f>SUMIFS(СВЦЭМ!$K$40:$K$783,СВЦЭМ!$A$40:$A$783,$A379,СВЦЭМ!$B$40:$B$783,U$348)+'СЕТ СН'!$F$16</f>
        <v>0</v>
      </c>
      <c r="V379" s="36">
        <f>SUMIFS(СВЦЭМ!$K$40:$K$783,СВЦЭМ!$A$40:$A$783,$A379,СВЦЭМ!$B$40:$B$783,V$348)+'СЕТ СН'!$F$16</f>
        <v>0</v>
      </c>
      <c r="W379" s="36">
        <f>SUMIFS(СВЦЭМ!$K$40:$K$783,СВЦЭМ!$A$40:$A$783,$A379,СВЦЭМ!$B$40:$B$783,W$348)+'СЕТ СН'!$F$16</f>
        <v>0</v>
      </c>
      <c r="X379" s="36">
        <f>SUMIFS(СВЦЭМ!$K$40:$K$783,СВЦЭМ!$A$40:$A$783,$A379,СВЦЭМ!$B$40:$B$783,X$348)+'СЕТ СН'!$F$16</f>
        <v>0</v>
      </c>
      <c r="Y379" s="36">
        <f>SUMIFS(СВЦЭМ!$K$40:$K$783,СВЦЭМ!$A$40:$A$783,$A379,СВЦЭМ!$B$40:$B$783,Y$348)+'СЕТ СН'!$F$16</f>
        <v>0</v>
      </c>
    </row>
    <row r="380" spans="1:27" ht="15.75" hidden="1" x14ac:dyDescent="0.2">
      <c r="A380" s="39"/>
      <c r="B380" s="39"/>
      <c r="C380" s="39"/>
      <c r="D380" s="39"/>
      <c r="E380" s="39"/>
      <c r="F380" s="39"/>
      <c r="G380" s="39"/>
      <c r="H380" s="39"/>
      <c r="I380" s="39"/>
      <c r="J380" s="39"/>
      <c r="K380" s="39"/>
      <c r="L380" s="39"/>
      <c r="M380" s="39"/>
      <c r="N380" s="39"/>
      <c r="O380" s="39"/>
      <c r="P380" s="39"/>
      <c r="Q380" s="39"/>
      <c r="R380" s="39"/>
      <c r="S380" s="39"/>
      <c r="T380" s="39"/>
      <c r="U380" s="39"/>
      <c r="V380" s="39"/>
      <c r="W380" s="39"/>
      <c r="X380" s="39"/>
      <c r="Y380" s="39"/>
      <c r="Z380" s="39"/>
    </row>
    <row r="381" spans="1:27" ht="12.75" hidden="1" customHeight="1" x14ac:dyDescent="0.2">
      <c r="A381" s="137" t="s">
        <v>7</v>
      </c>
      <c r="B381" s="131" t="s">
        <v>121</v>
      </c>
      <c r="C381" s="132"/>
      <c r="D381" s="132"/>
      <c r="E381" s="132"/>
      <c r="F381" s="132"/>
      <c r="G381" s="132"/>
      <c r="H381" s="132"/>
      <c r="I381" s="132"/>
      <c r="J381" s="132"/>
      <c r="K381" s="132"/>
      <c r="L381" s="132"/>
      <c r="M381" s="132"/>
      <c r="N381" s="132"/>
      <c r="O381" s="132"/>
      <c r="P381" s="132"/>
      <c r="Q381" s="132"/>
      <c r="R381" s="132"/>
      <c r="S381" s="132"/>
      <c r="T381" s="132"/>
      <c r="U381" s="132"/>
      <c r="V381" s="132"/>
      <c r="W381" s="132"/>
      <c r="X381" s="132"/>
      <c r="Y381" s="133"/>
    </row>
    <row r="382" spans="1:27" ht="12.75" hidden="1" customHeight="1" x14ac:dyDescent="0.2">
      <c r="A382" s="138"/>
      <c r="B382" s="134"/>
      <c r="C382" s="135"/>
      <c r="D382" s="135"/>
      <c r="E382" s="135"/>
      <c r="F382" s="135"/>
      <c r="G382" s="135"/>
      <c r="H382" s="135"/>
      <c r="I382" s="135"/>
      <c r="J382" s="135"/>
      <c r="K382" s="135"/>
      <c r="L382" s="135"/>
      <c r="M382" s="135"/>
      <c r="N382" s="135"/>
      <c r="O382" s="135"/>
      <c r="P382" s="135"/>
      <c r="Q382" s="135"/>
      <c r="R382" s="135"/>
      <c r="S382" s="135"/>
      <c r="T382" s="135"/>
      <c r="U382" s="135"/>
      <c r="V382" s="135"/>
      <c r="W382" s="135"/>
      <c r="X382" s="135"/>
      <c r="Y382" s="136"/>
    </row>
    <row r="383" spans="1:27" s="46" customFormat="1" ht="12.75" hidden="1" customHeight="1" x14ac:dyDescent="0.2">
      <c r="A383" s="139"/>
      <c r="B383" s="34">
        <v>1</v>
      </c>
      <c r="C383" s="34">
        <v>2</v>
      </c>
      <c r="D383" s="34">
        <v>3</v>
      </c>
      <c r="E383" s="34">
        <v>4</v>
      </c>
      <c r="F383" s="34">
        <v>5</v>
      </c>
      <c r="G383" s="34">
        <v>6</v>
      </c>
      <c r="H383" s="34">
        <v>7</v>
      </c>
      <c r="I383" s="34">
        <v>8</v>
      </c>
      <c r="J383" s="34">
        <v>9</v>
      </c>
      <c r="K383" s="34">
        <v>10</v>
      </c>
      <c r="L383" s="34">
        <v>11</v>
      </c>
      <c r="M383" s="34">
        <v>12</v>
      </c>
      <c r="N383" s="34">
        <v>13</v>
      </c>
      <c r="O383" s="34">
        <v>14</v>
      </c>
      <c r="P383" s="34">
        <v>15</v>
      </c>
      <c r="Q383" s="34">
        <v>16</v>
      </c>
      <c r="R383" s="34">
        <v>17</v>
      </c>
      <c r="S383" s="34">
        <v>18</v>
      </c>
      <c r="T383" s="34">
        <v>19</v>
      </c>
      <c r="U383" s="34">
        <v>20</v>
      </c>
      <c r="V383" s="34">
        <v>21</v>
      </c>
      <c r="W383" s="34">
        <v>22</v>
      </c>
      <c r="X383" s="34">
        <v>23</v>
      </c>
      <c r="Y383" s="34">
        <v>24</v>
      </c>
    </row>
    <row r="384" spans="1:27" ht="15.75" hidden="1" customHeight="1" x14ac:dyDescent="0.2">
      <c r="A384" s="35" t="str">
        <f>A349</f>
        <v>01.02.2023</v>
      </c>
      <c r="B384" s="36">
        <f>SUMIFS(СВЦЭМ!$L$40:$L$783,СВЦЭМ!$A$40:$A$783,$A384,СВЦЭМ!$B$40:$B$783,B$383)+'СЕТ СН'!$F$16</f>
        <v>0</v>
      </c>
      <c r="C384" s="36">
        <f>SUMIFS(СВЦЭМ!$L$40:$L$783,СВЦЭМ!$A$40:$A$783,$A384,СВЦЭМ!$B$40:$B$783,C$383)+'СЕТ СН'!$F$16</f>
        <v>0</v>
      </c>
      <c r="D384" s="36">
        <f>SUMIFS(СВЦЭМ!$L$40:$L$783,СВЦЭМ!$A$40:$A$783,$A384,СВЦЭМ!$B$40:$B$783,D$383)+'СЕТ СН'!$F$16</f>
        <v>0</v>
      </c>
      <c r="E384" s="36">
        <f>SUMIFS(СВЦЭМ!$L$40:$L$783,СВЦЭМ!$A$40:$A$783,$A384,СВЦЭМ!$B$40:$B$783,E$383)+'СЕТ СН'!$F$16</f>
        <v>0</v>
      </c>
      <c r="F384" s="36">
        <f>SUMIFS(СВЦЭМ!$L$40:$L$783,СВЦЭМ!$A$40:$A$783,$A384,СВЦЭМ!$B$40:$B$783,F$383)+'СЕТ СН'!$F$16</f>
        <v>0</v>
      </c>
      <c r="G384" s="36">
        <f>SUMIFS(СВЦЭМ!$L$40:$L$783,СВЦЭМ!$A$40:$A$783,$A384,СВЦЭМ!$B$40:$B$783,G$383)+'СЕТ СН'!$F$16</f>
        <v>0</v>
      </c>
      <c r="H384" s="36">
        <f>SUMIFS(СВЦЭМ!$L$40:$L$783,СВЦЭМ!$A$40:$A$783,$A384,СВЦЭМ!$B$40:$B$783,H$383)+'СЕТ СН'!$F$16</f>
        <v>0</v>
      </c>
      <c r="I384" s="36">
        <f>SUMIFS(СВЦЭМ!$L$40:$L$783,СВЦЭМ!$A$40:$A$783,$A384,СВЦЭМ!$B$40:$B$783,I$383)+'СЕТ СН'!$F$16</f>
        <v>0</v>
      </c>
      <c r="J384" s="36">
        <f>SUMIFS(СВЦЭМ!$L$40:$L$783,СВЦЭМ!$A$40:$A$783,$A384,СВЦЭМ!$B$40:$B$783,J$383)+'СЕТ СН'!$F$16</f>
        <v>0</v>
      </c>
      <c r="K384" s="36">
        <f>SUMIFS(СВЦЭМ!$L$40:$L$783,СВЦЭМ!$A$40:$A$783,$A384,СВЦЭМ!$B$40:$B$783,K$383)+'СЕТ СН'!$F$16</f>
        <v>0</v>
      </c>
      <c r="L384" s="36">
        <f>SUMIFS(СВЦЭМ!$L$40:$L$783,СВЦЭМ!$A$40:$A$783,$A384,СВЦЭМ!$B$40:$B$783,L$383)+'СЕТ СН'!$F$16</f>
        <v>0</v>
      </c>
      <c r="M384" s="36">
        <f>SUMIFS(СВЦЭМ!$L$40:$L$783,СВЦЭМ!$A$40:$A$783,$A384,СВЦЭМ!$B$40:$B$783,M$383)+'СЕТ СН'!$F$16</f>
        <v>0</v>
      </c>
      <c r="N384" s="36">
        <f>SUMIFS(СВЦЭМ!$L$40:$L$783,СВЦЭМ!$A$40:$A$783,$A384,СВЦЭМ!$B$40:$B$783,N$383)+'СЕТ СН'!$F$16</f>
        <v>0</v>
      </c>
      <c r="O384" s="36">
        <f>SUMIFS(СВЦЭМ!$L$40:$L$783,СВЦЭМ!$A$40:$A$783,$A384,СВЦЭМ!$B$40:$B$783,O$383)+'СЕТ СН'!$F$16</f>
        <v>0</v>
      </c>
      <c r="P384" s="36">
        <f>SUMIFS(СВЦЭМ!$L$40:$L$783,СВЦЭМ!$A$40:$A$783,$A384,СВЦЭМ!$B$40:$B$783,P$383)+'СЕТ СН'!$F$16</f>
        <v>0</v>
      </c>
      <c r="Q384" s="36">
        <f>SUMIFS(СВЦЭМ!$L$40:$L$783,СВЦЭМ!$A$40:$A$783,$A384,СВЦЭМ!$B$40:$B$783,Q$383)+'СЕТ СН'!$F$16</f>
        <v>0</v>
      </c>
      <c r="R384" s="36">
        <f>SUMIFS(СВЦЭМ!$L$40:$L$783,СВЦЭМ!$A$40:$A$783,$A384,СВЦЭМ!$B$40:$B$783,R$383)+'СЕТ СН'!$F$16</f>
        <v>0</v>
      </c>
      <c r="S384" s="36">
        <f>SUMIFS(СВЦЭМ!$L$40:$L$783,СВЦЭМ!$A$40:$A$783,$A384,СВЦЭМ!$B$40:$B$783,S$383)+'СЕТ СН'!$F$16</f>
        <v>0</v>
      </c>
      <c r="T384" s="36">
        <f>SUMIFS(СВЦЭМ!$L$40:$L$783,СВЦЭМ!$A$40:$A$783,$A384,СВЦЭМ!$B$40:$B$783,T$383)+'СЕТ СН'!$F$16</f>
        <v>0</v>
      </c>
      <c r="U384" s="36">
        <f>SUMIFS(СВЦЭМ!$L$40:$L$783,СВЦЭМ!$A$40:$A$783,$A384,СВЦЭМ!$B$40:$B$783,U$383)+'СЕТ СН'!$F$16</f>
        <v>0</v>
      </c>
      <c r="V384" s="36">
        <f>SUMIFS(СВЦЭМ!$L$40:$L$783,СВЦЭМ!$A$40:$A$783,$A384,СВЦЭМ!$B$40:$B$783,V$383)+'СЕТ СН'!$F$16</f>
        <v>0</v>
      </c>
      <c r="W384" s="36">
        <f>SUMIFS(СВЦЭМ!$L$40:$L$783,СВЦЭМ!$A$40:$A$783,$A384,СВЦЭМ!$B$40:$B$783,W$383)+'СЕТ СН'!$F$16</f>
        <v>0</v>
      </c>
      <c r="X384" s="36">
        <f>SUMIFS(СВЦЭМ!$L$40:$L$783,СВЦЭМ!$A$40:$A$783,$A384,СВЦЭМ!$B$40:$B$783,X$383)+'СЕТ СН'!$F$16</f>
        <v>0</v>
      </c>
      <c r="Y384" s="36">
        <f>SUMIFS(СВЦЭМ!$L$40:$L$783,СВЦЭМ!$A$40:$A$783,$A384,СВЦЭМ!$B$40:$B$783,Y$383)+'СЕТ СН'!$F$16</f>
        <v>0</v>
      </c>
      <c r="AA384" s="45"/>
    </row>
    <row r="385" spans="1:25" ht="15.75" hidden="1" x14ac:dyDescent="0.2">
      <c r="A385" s="35">
        <f>A384+1</f>
        <v>44959</v>
      </c>
      <c r="B385" s="36">
        <f>SUMIFS(СВЦЭМ!$L$40:$L$783,СВЦЭМ!$A$40:$A$783,$A385,СВЦЭМ!$B$40:$B$783,B$383)+'СЕТ СН'!$F$16</f>
        <v>0</v>
      </c>
      <c r="C385" s="36">
        <f>SUMIFS(СВЦЭМ!$L$40:$L$783,СВЦЭМ!$A$40:$A$783,$A385,СВЦЭМ!$B$40:$B$783,C$383)+'СЕТ СН'!$F$16</f>
        <v>0</v>
      </c>
      <c r="D385" s="36">
        <f>SUMIFS(СВЦЭМ!$L$40:$L$783,СВЦЭМ!$A$40:$A$783,$A385,СВЦЭМ!$B$40:$B$783,D$383)+'СЕТ СН'!$F$16</f>
        <v>0</v>
      </c>
      <c r="E385" s="36">
        <f>SUMIFS(СВЦЭМ!$L$40:$L$783,СВЦЭМ!$A$40:$A$783,$A385,СВЦЭМ!$B$40:$B$783,E$383)+'СЕТ СН'!$F$16</f>
        <v>0</v>
      </c>
      <c r="F385" s="36">
        <f>SUMIFS(СВЦЭМ!$L$40:$L$783,СВЦЭМ!$A$40:$A$783,$A385,СВЦЭМ!$B$40:$B$783,F$383)+'СЕТ СН'!$F$16</f>
        <v>0</v>
      </c>
      <c r="G385" s="36">
        <f>SUMIFS(СВЦЭМ!$L$40:$L$783,СВЦЭМ!$A$40:$A$783,$A385,СВЦЭМ!$B$40:$B$783,G$383)+'СЕТ СН'!$F$16</f>
        <v>0</v>
      </c>
      <c r="H385" s="36">
        <f>SUMIFS(СВЦЭМ!$L$40:$L$783,СВЦЭМ!$A$40:$A$783,$A385,СВЦЭМ!$B$40:$B$783,H$383)+'СЕТ СН'!$F$16</f>
        <v>0</v>
      </c>
      <c r="I385" s="36">
        <f>SUMIFS(СВЦЭМ!$L$40:$L$783,СВЦЭМ!$A$40:$A$783,$A385,СВЦЭМ!$B$40:$B$783,I$383)+'СЕТ СН'!$F$16</f>
        <v>0</v>
      </c>
      <c r="J385" s="36">
        <f>SUMIFS(СВЦЭМ!$L$40:$L$783,СВЦЭМ!$A$40:$A$783,$A385,СВЦЭМ!$B$40:$B$783,J$383)+'СЕТ СН'!$F$16</f>
        <v>0</v>
      </c>
      <c r="K385" s="36">
        <f>SUMIFS(СВЦЭМ!$L$40:$L$783,СВЦЭМ!$A$40:$A$783,$A385,СВЦЭМ!$B$40:$B$783,K$383)+'СЕТ СН'!$F$16</f>
        <v>0</v>
      </c>
      <c r="L385" s="36">
        <f>SUMIFS(СВЦЭМ!$L$40:$L$783,СВЦЭМ!$A$40:$A$783,$A385,СВЦЭМ!$B$40:$B$783,L$383)+'СЕТ СН'!$F$16</f>
        <v>0</v>
      </c>
      <c r="M385" s="36">
        <f>SUMIFS(СВЦЭМ!$L$40:$L$783,СВЦЭМ!$A$40:$A$783,$A385,СВЦЭМ!$B$40:$B$783,M$383)+'СЕТ СН'!$F$16</f>
        <v>0</v>
      </c>
      <c r="N385" s="36">
        <f>SUMIFS(СВЦЭМ!$L$40:$L$783,СВЦЭМ!$A$40:$A$783,$A385,СВЦЭМ!$B$40:$B$783,N$383)+'СЕТ СН'!$F$16</f>
        <v>0</v>
      </c>
      <c r="O385" s="36">
        <f>SUMIFS(СВЦЭМ!$L$40:$L$783,СВЦЭМ!$A$40:$A$783,$A385,СВЦЭМ!$B$40:$B$783,O$383)+'СЕТ СН'!$F$16</f>
        <v>0</v>
      </c>
      <c r="P385" s="36">
        <f>SUMIFS(СВЦЭМ!$L$40:$L$783,СВЦЭМ!$A$40:$A$783,$A385,СВЦЭМ!$B$40:$B$783,P$383)+'СЕТ СН'!$F$16</f>
        <v>0</v>
      </c>
      <c r="Q385" s="36">
        <f>SUMIFS(СВЦЭМ!$L$40:$L$783,СВЦЭМ!$A$40:$A$783,$A385,СВЦЭМ!$B$40:$B$783,Q$383)+'СЕТ СН'!$F$16</f>
        <v>0</v>
      </c>
      <c r="R385" s="36">
        <f>SUMIFS(СВЦЭМ!$L$40:$L$783,СВЦЭМ!$A$40:$A$783,$A385,СВЦЭМ!$B$40:$B$783,R$383)+'СЕТ СН'!$F$16</f>
        <v>0</v>
      </c>
      <c r="S385" s="36">
        <f>SUMIFS(СВЦЭМ!$L$40:$L$783,СВЦЭМ!$A$40:$A$783,$A385,СВЦЭМ!$B$40:$B$783,S$383)+'СЕТ СН'!$F$16</f>
        <v>0</v>
      </c>
      <c r="T385" s="36">
        <f>SUMIFS(СВЦЭМ!$L$40:$L$783,СВЦЭМ!$A$40:$A$783,$A385,СВЦЭМ!$B$40:$B$783,T$383)+'СЕТ СН'!$F$16</f>
        <v>0</v>
      </c>
      <c r="U385" s="36">
        <f>SUMIFS(СВЦЭМ!$L$40:$L$783,СВЦЭМ!$A$40:$A$783,$A385,СВЦЭМ!$B$40:$B$783,U$383)+'СЕТ СН'!$F$16</f>
        <v>0</v>
      </c>
      <c r="V385" s="36">
        <f>SUMIFS(СВЦЭМ!$L$40:$L$783,СВЦЭМ!$A$40:$A$783,$A385,СВЦЭМ!$B$40:$B$783,V$383)+'СЕТ СН'!$F$16</f>
        <v>0</v>
      </c>
      <c r="W385" s="36">
        <f>SUMIFS(СВЦЭМ!$L$40:$L$783,СВЦЭМ!$A$40:$A$783,$A385,СВЦЭМ!$B$40:$B$783,W$383)+'СЕТ СН'!$F$16</f>
        <v>0</v>
      </c>
      <c r="X385" s="36">
        <f>SUMIFS(СВЦЭМ!$L$40:$L$783,СВЦЭМ!$A$40:$A$783,$A385,СВЦЭМ!$B$40:$B$783,X$383)+'СЕТ СН'!$F$16</f>
        <v>0</v>
      </c>
      <c r="Y385" s="36">
        <f>SUMIFS(СВЦЭМ!$L$40:$L$783,СВЦЭМ!$A$40:$A$783,$A385,СВЦЭМ!$B$40:$B$783,Y$383)+'СЕТ СН'!$F$16</f>
        <v>0</v>
      </c>
    </row>
    <row r="386" spans="1:25" ht="15.75" hidden="1" x14ac:dyDescent="0.2">
      <c r="A386" s="35">
        <f t="shared" ref="A386:A414" si="11">A385+1</f>
        <v>44960</v>
      </c>
      <c r="B386" s="36">
        <f>SUMIFS(СВЦЭМ!$L$40:$L$783,СВЦЭМ!$A$40:$A$783,$A386,СВЦЭМ!$B$40:$B$783,B$383)+'СЕТ СН'!$F$16</f>
        <v>0</v>
      </c>
      <c r="C386" s="36">
        <f>SUMIFS(СВЦЭМ!$L$40:$L$783,СВЦЭМ!$A$40:$A$783,$A386,СВЦЭМ!$B$40:$B$783,C$383)+'СЕТ СН'!$F$16</f>
        <v>0</v>
      </c>
      <c r="D386" s="36">
        <f>SUMIFS(СВЦЭМ!$L$40:$L$783,СВЦЭМ!$A$40:$A$783,$A386,СВЦЭМ!$B$40:$B$783,D$383)+'СЕТ СН'!$F$16</f>
        <v>0</v>
      </c>
      <c r="E386" s="36">
        <f>SUMIFS(СВЦЭМ!$L$40:$L$783,СВЦЭМ!$A$40:$A$783,$A386,СВЦЭМ!$B$40:$B$783,E$383)+'СЕТ СН'!$F$16</f>
        <v>0</v>
      </c>
      <c r="F386" s="36">
        <f>SUMIFS(СВЦЭМ!$L$40:$L$783,СВЦЭМ!$A$40:$A$783,$A386,СВЦЭМ!$B$40:$B$783,F$383)+'СЕТ СН'!$F$16</f>
        <v>0</v>
      </c>
      <c r="G386" s="36">
        <f>SUMIFS(СВЦЭМ!$L$40:$L$783,СВЦЭМ!$A$40:$A$783,$A386,СВЦЭМ!$B$40:$B$783,G$383)+'СЕТ СН'!$F$16</f>
        <v>0</v>
      </c>
      <c r="H386" s="36">
        <f>SUMIFS(СВЦЭМ!$L$40:$L$783,СВЦЭМ!$A$40:$A$783,$A386,СВЦЭМ!$B$40:$B$783,H$383)+'СЕТ СН'!$F$16</f>
        <v>0</v>
      </c>
      <c r="I386" s="36">
        <f>SUMIFS(СВЦЭМ!$L$40:$L$783,СВЦЭМ!$A$40:$A$783,$A386,СВЦЭМ!$B$40:$B$783,I$383)+'СЕТ СН'!$F$16</f>
        <v>0</v>
      </c>
      <c r="J386" s="36">
        <f>SUMIFS(СВЦЭМ!$L$40:$L$783,СВЦЭМ!$A$40:$A$783,$A386,СВЦЭМ!$B$40:$B$783,J$383)+'СЕТ СН'!$F$16</f>
        <v>0</v>
      </c>
      <c r="K386" s="36">
        <f>SUMIFS(СВЦЭМ!$L$40:$L$783,СВЦЭМ!$A$40:$A$783,$A386,СВЦЭМ!$B$40:$B$783,K$383)+'СЕТ СН'!$F$16</f>
        <v>0</v>
      </c>
      <c r="L386" s="36">
        <f>SUMIFS(СВЦЭМ!$L$40:$L$783,СВЦЭМ!$A$40:$A$783,$A386,СВЦЭМ!$B$40:$B$783,L$383)+'СЕТ СН'!$F$16</f>
        <v>0</v>
      </c>
      <c r="M386" s="36">
        <f>SUMIFS(СВЦЭМ!$L$40:$L$783,СВЦЭМ!$A$40:$A$783,$A386,СВЦЭМ!$B$40:$B$783,M$383)+'СЕТ СН'!$F$16</f>
        <v>0</v>
      </c>
      <c r="N386" s="36">
        <f>SUMIFS(СВЦЭМ!$L$40:$L$783,СВЦЭМ!$A$40:$A$783,$A386,СВЦЭМ!$B$40:$B$783,N$383)+'СЕТ СН'!$F$16</f>
        <v>0</v>
      </c>
      <c r="O386" s="36">
        <f>SUMIFS(СВЦЭМ!$L$40:$L$783,СВЦЭМ!$A$40:$A$783,$A386,СВЦЭМ!$B$40:$B$783,O$383)+'СЕТ СН'!$F$16</f>
        <v>0</v>
      </c>
      <c r="P386" s="36">
        <f>SUMIFS(СВЦЭМ!$L$40:$L$783,СВЦЭМ!$A$40:$A$783,$A386,СВЦЭМ!$B$40:$B$783,P$383)+'СЕТ СН'!$F$16</f>
        <v>0</v>
      </c>
      <c r="Q386" s="36">
        <f>SUMIFS(СВЦЭМ!$L$40:$L$783,СВЦЭМ!$A$40:$A$783,$A386,СВЦЭМ!$B$40:$B$783,Q$383)+'СЕТ СН'!$F$16</f>
        <v>0</v>
      </c>
      <c r="R386" s="36">
        <f>SUMIFS(СВЦЭМ!$L$40:$L$783,СВЦЭМ!$A$40:$A$783,$A386,СВЦЭМ!$B$40:$B$783,R$383)+'СЕТ СН'!$F$16</f>
        <v>0</v>
      </c>
      <c r="S386" s="36">
        <f>SUMIFS(СВЦЭМ!$L$40:$L$783,СВЦЭМ!$A$40:$A$783,$A386,СВЦЭМ!$B$40:$B$783,S$383)+'СЕТ СН'!$F$16</f>
        <v>0</v>
      </c>
      <c r="T386" s="36">
        <f>SUMIFS(СВЦЭМ!$L$40:$L$783,СВЦЭМ!$A$40:$A$783,$A386,СВЦЭМ!$B$40:$B$783,T$383)+'СЕТ СН'!$F$16</f>
        <v>0</v>
      </c>
      <c r="U386" s="36">
        <f>SUMIFS(СВЦЭМ!$L$40:$L$783,СВЦЭМ!$A$40:$A$783,$A386,СВЦЭМ!$B$40:$B$783,U$383)+'СЕТ СН'!$F$16</f>
        <v>0</v>
      </c>
      <c r="V386" s="36">
        <f>SUMIFS(СВЦЭМ!$L$40:$L$783,СВЦЭМ!$A$40:$A$783,$A386,СВЦЭМ!$B$40:$B$783,V$383)+'СЕТ СН'!$F$16</f>
        <v>0</v>
      </c>
      <c r="W386" s="36">
        <f>SUMIFS(СВЦЭМ!$L$40:$L$783,СВЦЭМ!$A$40:$A$783,$A386,СВЦЭМ!$B$40:$B$783,W$383)+'СЕТ СН'!$F$16</f>
        <v>0</v>
      </c>
      <c r="X386" s="36">
        <f>SUMIFS(СВЦЭМ!$L$40:$L$783,СВЦЭМ!$A$40:$A$783,$A386,СВЦЭМ!$B$40:$B$783,X$383)+'СЕТ СН'!$F$16</f>
        <v>0</v>
      </c>
      <c r="Y386" s="36">
        <f>SUMIFS(СВЦЭМ!$L$40:$L$783,СВЦЭМ!$A$40:$A$783,$A386,СВЦЭМ!$B$40:$B$783,Y$383)+'СЕТ СН'!$F$16</f>
        <v>0</v>
      </c>
    </row>
    <row r="387" spans="1:25" ht="15.75" hidden="1" x14ac:dyDescent="0.2">
      <c r="A387" s="35">
        <f t="shared" si="11"/>
        <v>44961</v>
      </c>
      <c r="B387" s="36">
        <f>SUMIFS(СВЦЭМ!$L$40:$L$783,СВЦЭМ!$A$40:$A$783,$A387,СВЦЭМ!$B$40:$B$783,B$383)+'СЕТ СН'!$F$16</f>
        <v>0</v>
      </c>
      <c r="C387" s="36">
        <f>SUMIFS(СВЦЭМ!$L$40:$L$783,СВЦЭМ!$A$40:$A$783,$A387,СВЦЭМ!$B$40:$B$783,C$383)+'СЕТ СН'!$F$16</f>
        <v>0</v>
      </c>
      <c r="D387" s="36">
        <f>SUMIFS(СВЦЭМ!$L$40:$L$783,СВЦЭМ!$A$40:$A$783,$A387,СВЦЭМ!$B$40:$B$783,D$383)+'СЕТ СН'!$F$16</f>
        <v>0</v>
      </c>
      <c r="E387" s="36">
        <f>SUMIFS(СВЦЭМ!$L$40:$L$783,СВЦЭМ!$A$40:$A$783,$A387,СВЦЭМ!$B$40:$B$783,E$383)+'СЕТ СН'!$F$16</f>
        <v>0</v>
      </c>
      <c r="F387" s="36">
        <f>SUMIFS(СВЦЭМ!$L$40:$L$783,СВЦЭМ!$A$40:$A$783,$A387,СВЦЭМ!$B$40:$B$783,F$383)+'СЕТ СН'!$F$16</f>
        <v>0</v>
      </c>
      <c r="G387" s="36">
        <f>SUMIFS(СВЦЭМ!$L$40:$L$783,СВЦЭМ!$A$40:$A$783,$A387,СВЦЭМ!$B$40:$B$783,G$383)+'СЕТ СН'!$F$16</f>
        <v>0</v>
      </c>
      <c r="H387" s="36">
        <f>SUMIFS(СВЦЭМ!$L$40:$L$783,СВЦЭМ!$A$40:$A$783,$A387,СВЦЭМ!$B$40:$B$783,H$383)+'СЕТ СН'!$F$16</f>
        <v>0</v>
      </c>
      <c r="I387" s="36">
        <f>SUMIFS(СВЦЭМ!$L$40:$L$783,СВЦЭМ!$A$40:$A$783,$A387,СВЦЭМ!$B$40:$B$783,I$383)+'СЕТ СН'!$F$16</f>
        <v>0</v>
      </c>
      <c r="J387" s="36">
        <f>SUMIFS(СВЦЭМ!$L$40:$L$783,СВЦЭМ!$A$40:$A$783,$A387,СВЦЭМ!$B$40:$B$783,J$383)+'СЕТ СН'!$F$16</f>
        <v>0</v>
      </c>
      <c r="K387" s="36">
        <f>SUMIFS(СВЦЭМ!$L$40:$L$783,СВЦЭМ!$A$40:$A$783,$A387,СВЦЭМ!$B$40:$B$783,K$383)+'СЕТ СН'!$F$16</f>
        <v>0</v>
      </c>
      <c r="L387" s="36">
        <f>SUMIFS(СВЦЭМ!$L$40:$L$783,СВЦЭМ!$A$40:$A$783,$A387,СВЦЭМ!$B$40:$B$783,L$383)+'СЕТ СН'!$F$16</f>
        <v>0</v>
      </c>
      <c r="M387" s="36">
        <f>SUMIFS(СВЦЭМ!$L$40:$L$783,СВЦЭМ!$A$40:$A$783,$A387,СВЦЭМ!$B$40:$B$783,M$383)+'СЕТ СН'!$F$16</f>
        <v>0</v>
      </c>
      <c r="N387" s="36">
        <f>SUMIFS(СВЦЭМ!$L$40:$L$783,СВЦЭМ!$A$40:$A$783,$A387,СВЦЭМ!$B$40:$B$783,N$383)+'СЕТ СН'!$F$16</f>
        <v>0</v>
      </c>
      <c r="O387" s="36">
        <f>SUMIFS(СВЦЭМ!$L$40:$L$783,СВЦЭМ!$A$40:$A$783,$A387,СВЦЭМ!$B$40:$B$783,O$383)+'СЕТ СН'!$F$16</f>
        <v>0</v>
      </c>
      <c r="P387" s="36">
        <f>SUMIFS(СВЦЭМ!$L$40:$L$783,СВЦЭМ!$A$40:$A$783,$A387,СВЦЭМ!$B$40:$B$783,P$383)+'СЕТ СН'!$F$16</f>
        <v>0</v>
      </c>
      <c r="Q387" s="36">
        <f>SUMIFS(СВЦЭМ!$L$40:$L$783,СВЦЭМ!$A$40:$A$783,$A387,СВЦЭМ!$B$40:$B$783,Q$383)+'СЕТ СН'!$F$16</f>
        <v>0</v>
      </c>
      <c r="R387" s="36">
        <f>SUMIFS(СВЦЭМ!$L$40:$L$783,СВЦЭМ!$A$40:$A$783,$A387,СВЦЭМ!$B$40:$B$783,R$383)+'СЕТ СН'!$F$16</f>
        <v>0</v>
      </c>
      <c r="S387" s="36">
        <f>SUMIFS(СВЦЭМ!$L$40:$L$783,СВЦЭМ!$A$40:$A$783,$A387,СВЦЭМ!$B$40:$B$783,S$383)+'СЕТ СН'!$F$16</f>
        <v>0</v>
      </c>
      <c r="T387" s="36">
        <f>SUMIFS(СВЦЭМ!$L$40:$L$783,СВЦЭМ!$A$40:$A$783,$A387,СВЦЭМ!$B$40:$B$783,T$383)+'СЕТ СН'!$F$16</f>
        <v>0</v>
      </c>
      <c r="U387" s="36">
        <f>SUMIFS(СВЦЭМ!$L$40:$L$783,СВЦЭМ!$A$40:$A$783,$A387,СВЦЭМ!$B$40:$B$783,U$383)+'СЕТ СН'!$F$16</f>
        <v>0</v>
      </c>
      <c r="V387" s="36">
        <f>SUMIFS(СВЦЭМ!$L$40:$L$783,СВЦЭМ!$A$40:$A$783,$A387,СВЦЭМ!$B$40:$B$783,V$383)+'СЕТ СН'!$F$16</f>
        <v>0</v>
      </c>
      <c r="W387" s="36">
        <f>SUMIFS(СВЦЭМ!$L$40:$L$783,СВЦЭМ!$A$40:$A$783,$A387,СВЦЭМ!$B$40:$B$783,W$383)+'СЕТ СН'!$F$16</f>
        <v>0</v>
      </c>
      <c r="X387" s="36">
        <f>SUMIFS(СВЦЭМ!$L$40:$L$783,СВЦЭМ!$A$40:$A$783,$A387,СВЦЭМ!$B$40:$B$783,X$383)+'СЕТ СН'!$F$16</f>
        <v>0</v>
      </c>
      <c r="Y387" s="36">
        <f>SUMIFS(СВЦЭМ!$L$40:$L$783,СВЦЭМ!$A$40:$A$783,$A387,СВЦЭМ!$B$40:$B$783,Y$383)+'СЕТ СН'!$F$16</f>
        <v>0</v>
      </c>
    </row>
    <row r="388" spans="1:25" ht="15.75" hidden="1" x14ac:dyDescent="0.2">
      <c r="A388" s="35">
        <f t="shared" si="11"/>
        <v>44962</v>
      </c>
      <c r="B388" s="36">
        <f>SUMIFS(СВЦЭМ!$L$40:$L$783,СВЦЭМ!$A$40:$A$783,$A388,СВЦЭМ!$B$40:$B$783,B$383)+'СЕТ СН'!$F$16</f>
        <v>0</v>
      </c>
      <c r="C388" s="36">
        <f>SUMIFS(СВЦЭМ!$L$40:$L$783,СВЦЭМ!$A$40:$A$783,$A388,СВЦЭМ!$B$40:$B$783,C$383)+'СЕТ СН'!$F$16</f>
        <v>0</v>
      </c>
      <c r="D388" s="36">
        <f>SUMIFS(СВЦЭМ!$L$40:$L$783,СВЦЭМ!$A$40:$A$783,$A388,СВЦЭМ!$B$40:$B$783,D$383)+'СЕТ СН'!$F$16</f>
        <v>0</v>
      </c>
      <c r="E388" s="36">
        <f>SUMIFS(СВЦЭМ!$L$40:$L$783,СВЦЭМ!$A$40:$A$783,$A388,СВЦЭМ!$B$40:$B$783,E$383)+'СЕТ СН'!$F$16</f>
        <v>0</v>
      </c>
      <c r="F388" s="36">
        <f>SUMIFS(СВЦЭМ!$L$40:$L$783,СВЦЭМ!$A$40:$A$783,$A388,СВЦЭМ!$B$40:$B$783,F$383)+'СЕТ СН'!$F$16</f>
        <v>0</v>
      </c>
      <c r="G388" s="36">
        <f>SUMIFS(СВЦЭМ!$L$40:$L$783,СВЦЭМ!$A$40:$A$783,$A388,СВЦЭМ!$B$40:$B$783,G$383)+'СЕТ СН'!$F$16</f>
        <v>0</v>
      </c>
      <c r="H388" s="36">
        <f>SUMIFS(СВЦЭМ!$L$40:$L$783,СВЦЭМ!$A$40:$A$783,$A388,СВЦЭМ!$B$40:$B$783,H$383)+'СЕТ СН'!$F$16</f>
        <v>0</v>
      </c>
      <c r="I388" s="36">
        <f>SUMIFS(СВЦЭМ!$L$40:$L$783,СВЦЭМ!$A$40:$A$783,$A388,СВЦЭМ!$B$40:$B$783,I$383)+'СЕТ СН'!$F$16</f>
        <v>0</v>
      </c>
      <c r="J388" s="36">
        <f>SUMIFS(СВЦЭМ!$L$40:$L$783,СВЦЭМ!$A$40:$A$783,$A388,СВЦЭМ!$B$40:$B$783,J$383)+'СЕТ СН'!$F$16</f>
        <v>0</v>
      </c>
      <c r="K388" s="36">
        <f>SUMIFS(СВЦЭМ!$L$40:$L$783,СВЦЭМ!$A$40:$A$783,$A388,СВЦЭМ!$B$40:$B$783,K$383)+'СЕТ СН'!$F$16</f>
        <v>0</v>
      </c>
      <c r="L388" s="36">
        <f>SUMIFS(СВЦЭМ!$L$40:$L$783,СВЦЭМ!$A$40:$A$783,$A388,СВЦЭМ!$B$40:$B$783,L$383)+'СЕТ СН'!$F$16</f>
        <v>0</v>
      </c>
      <c r="M388" s="36">
        <f>SUMIFS(СВЦЭМ!$L$40:$L$783,СВЦЭМ!$A$40:$A$783,$A388,СВЦЭМ!$B$40:$B$783,M$383)+'СЕТ СН'!$F$16</f>
        <v>0</v>
      </c>
      <c r="N388" s="36">
        <f>SUMIFS(СВЦЭМ!$L$40:$L$783,СВЦЭМ!$A$40:$A$783,$A388,СВЦЭМ!$B$40:$B$783,N$383)+'СЕТ СН'!$F$16</f>
        <v>0</v>
      </c>
      <c r="O388" s="36">
        <f>SUMIFS(СВЦЭМ!$L$40:$L$783,СВЦЭМ!$A$40:$A$783,$A388,СВЦЭМ!$B$40:$B$783,O$383)+'СЕТ СН'!$F$16</f>
        <v>0</v>
      </c>
      <c r="P388" s="36">
        <f>SUMIFS(СВЦЭМ!$L$40:$L$783,СВЦЭМ!$A$40:$A$783,$A388,СВЦЭМ!$B$40:$B$783,P$383)+'СЕТ СН'!$F$16</f>
        <v>0</v>
      </c>
      <c r="Q388" s="36">
        <f>SUMIFS(СВЦЭМ!$L$40:$L$783,СВЦЭМ!$A$40:$A$783,$A388,СВЦЭМ!$B$40:$B$783,Q$383)+'СЕТ СН'!$F$16</f>
        <v>0</v>
      </c>
      <c r="R388" s="36">
        <f>SUMIFS(СВЦЭМ!$L$40:$L$783,СВЦЭМ!$A$40:$A$783,$A388,СВЦЭМ!$B$40:$B$783,R$383)+'СЕТ СН'!$F$16</f>
        <v>0</v>
      </c>
      <c r="S388" s="36">
        <f>SUMIFS(СВЦЭМ!$L$40:$L$783,СВЦЭМ!$A$40:$A$783,$A388,СВЦЭМ!$B$40:$B$783,S$383)+'СЕТ СН'!$F$16</f>
        <v>0</v>
      </c>
      <c r="T388" s="36">
        <f>SUMIFS(СВЦЭМ!$L$40:$L$783,СВЦЭМ!$A$40:$A$783,$A388,СВЦЭМ!$B$40:$B$783,T$383)+'СЕТ СН'!$F$16</f>
        <v>0</v>
      </c>
      <c r="U388" s="36">
        <f>SUMIFS(СВЦЭМ!$L$40:$L$783,СВЦЭМ!$A$40:$A$783,$A388,СВЦЭМ!$B$40:$B$783,U$383)+'СЕТ СН'!$F$16</f>
        <v>0</v>
      </c>
      <c r="V388" s="36">
        <f>SUMIFS(СВЦЭМ!$L$40:$L$783,СВЦЭМ!$A$40:$A$783,$A388,СВЦЭМ!$B$40:$B$783,V$383)+'СЕТ СН'!$F$16</f>
        <v>0</v>
      </c>
      <c r="W388" s="36">
        <f>SUMIFS(СВЦЭМ!$L$40:$L$783,СВЦЭМ!$A$40:$A$783,$A388,СВЦЭМ!$B$40:$B$783,W$383)+'СЕТ СН'!$F$16</f>
        <v>0</v>
      </c>
      <c r="X388" s="36">
        <f>SUMIFS(СВЦЭМ!$L$40:$L$783,СВЦЭМ!$A$40:$A$783,$A388,СВЦЭМ!$B$40:$B$783,X$383)+'СЕТ СН'!$F$16</f>
        <v>0</v>
      </c>
      <c r="Y388" s="36">
        <f>SUMIFS(СВЦЭМ!$L$40:$L$783,СВЦЭМ!$A$40:$A$783,$A388,СВЦЭМ!$B$40:$B$783,Y$383)+'СЕТ СН'!$F$16</f>
        <v>0</v>
      </c>
    </row>
    <row r="389" spans="1:25" ht="15.75" hidden="1" x14ac:dyDescent="0.2">
      <c r="A389" s="35">
        <f t="shared" si="11"/>
        <v>44963</v>
      </c>
      <c r="B389" s="36">
        <f>SUMIFS(СВЦЭМ!$L$40:$L$783,СВЦЭМ!$A$40:$A$783,$A389,СВЦЭМ!$B$40:$B$783,B$383)+'СЕТ СН'!$F$16</f>
        <v>0</v>
      </c>
      <c r="C389" s="36">
        <f>SUMIFS(СВЦЭМ!$L$40:$L$783,СВЦЭМ!$A$40:$A$783,$A389,СВЦЭМ!$B$40:$B$783,C$383)+'СЕТ СН'!$F$16</f>
        <v>0</v>
      </c>
      <c r="D389" s="36">
        <f>SUMIFS(СВЦЭМ!$L$40:$L$783,СВЦЭМ!$A$40:$A$783,$A389,СВЦЭМ!$B$40:$B$783,D$383)+'СЕТ СН'!$F$16</f>
        <v>0</v>
      </c>
      <c r="E389" s="36">
        <f>SUMIFS(СВЦЭМ!$L$40:$L$783,СВЦЭМ!$A$40:$A$783,$A389,СВЦЭМ!$B$40:$B$783,E$383)+'СЕТ СН'!$F$16</f>
        <v>0</v>
      </c>
      <c r="F389" s="36">
        <f>SUMIFS(СВЦЭМ!$L$40:$L$783,СВЦЭМ!$A$40:$A$783,$A389,СВЦЭМ!$B$40:$B$783,F$383)+'СЕТ СН'!$F$16</f>
        <v>0</v>
      </c>
      <c r="G389" s="36">
        <f>SUMIFS(СВЦЭМ!$L$40:$L$783,СВЦЭМ!$A$40:$A$783,$A389,СВЦЭМ!$B$40:$B$783,G$383)+'СЕТ СН'!$F$16</f>
        <v>0</v>
      </c>
      <c r="H389" s="36">
        <f>SUMIFS(СВЦЭМ!$L$40:$L$783,СВЦЭМ!$A$40:$A$783,$A389,СВЦЭМ!$B$40:$B$783,H$383)+'СЕТ СН'!$F$16</f>
        <v>0</v>
      </c>
      <c r="I389" s="36">
        <f>SUMIFS(СВЦЭМ!$L$40:$L$783,СВЦЭМ!$A$40:$A$783,$A389,СВЦЭМ!$B$40:$B$783,I$383)+'СЕТ СН'!$F$16</f>
        <v>0</v>
      </c>
      <c r="J389" s="36">
        <f>SUMIFS(СВЦЭМ!$L$40:$L$783,СВЦЭМ!$A$40:$A$783,$A389,СВЦЭМ!$B$40:$B$783,J$383)+'СЕТ СН'!$F$16</f>
        <v>0</v>
      </c>
      <c r="K389" s="36">
        <f>SUMIFS(СВЦЭМ!$L$40:$L$783,СВЦЭМ!$A$40:$A$783,$A389,СВЦЭМ!$B$40:$B$783,K$383)+'СЕТ СН'!$F$16</f>
        <v>0</v>
      </c>
      <c r="L389" s="36">
        <f>SUMIFS(СВЦЭМ!$L$40:$L$783,СВЦЭМ!$A$40:$A$783,$A389,СВЦЭМ!$B$40:$B$783,L$383)+'СЕТ СН'!$F$16</f>
        <v>0</v>
      </c>
      <c r="M389" s="36">
        <f>SUMIFS(СВЦЭМ!$L$40:$L$783,СВЦЭМ!$A$40:$A$783,$A389,СВЦЭМ!$B$40:$B$783,M$383)+'СЕТ СН'!$F$16</f>
        <v>0</v>
      </c>
      <c r="N389" s="36">
        <f>SUMIFS(СВЦЭМ!$L$40:$L$783,СВЦЭМ!$A$40:$A$783,$A389,СВЦЭМ!$B$40:$B$783,N$383)+'СЕТ СН'!$F$16</f>
        <v>0</v>
      </c>
      <c r="O389" s="36">
        <f>SUMIFS(СВЦЭМ!$L$40:$L$783,СВЦЭМ!$A$40:$A$783,$A389,СВЦЭМ!$B$40:$B$783,O$383)+'СЕТ СН'!$F$16</f>
        <v>0</v>
      </c>
      <c r="P389" s="36">
        <f>SUMIFS(СВЦЭМ!$L$40:$L$783,СВЦЭМ!$A$40:$A$783,$A389,СВЦЭМ!$B$40:$B$783,P$383)+'СЕТ СН'!$F$16</f>
        <v>0</v>
      </c>
      <c r="Q389" s="36">
        <f>SUMIFS(СВЦЭМ!$L$40:$L$783,СВЦЭМ!$A$40:$A$783,$A389,СВЦЭМ!$B$40:$B$783,Q$383)+'СЕТ СН'!$F$16</f>
        <v>0</v>
      </c>
      <c r="R389" s="36">
        <f>SUMIFS(СВЦЭМ!$L$40:$L$783,СВЦЭМ!$A$40:$A$783,$A389,СВЦЭМ!$B$40:$B$783,R$383)+'СЕТ СН'!$F$16</f>
        <v>0</v>
      </c>
      <c r="S389" s="36">
        <f>SUMIFS(СВЦЭМ!$L$40:$L$783,СВЦЭМ!$A$40:$A$783,$A389,СВЦЭМ!$B$40:$B$783,S$383)+'СЕТ СН'!$F$16</f>
        <v>0</v>
      </c>
      <c r="T389" s="36">
        <f>SUMIFS(СВЦЭМ!$L$40:$L$783,СВЦЭМ!$A$40:$A$783,$A389,СВЦЭМ!$B$40:$B$783,T$383)+'СЕТ СН'!$F$16</f>
        <v>0</v>
      </c>
      <c r="U389" s="36">
        <f>SUMIFS(СВЦЭМ!$L$40:$L$783,СВЦЭМ!$A$40:$A$783,$A389,СВЦЭМ!$B$40:$B$783,U$383)+'СЕТ СН'!$F$16</f>
        <v>0</v>
      </c>
      <c r="V389" s="36">
        <f>SUMIFS(СВЦЭМ!$L$40:$L$783,СВЦЭМ!$A$40:$A$783,$A389,СВЦЭМ!$B$40:$B$783,V$383)+'СЕТ СН'!$F$16</f>
        <v>0</v>
      </c>
      <c r="W389" s="36">
        <f>SUMIFS(СВЦЭМ!$L$40:$L$783,СВЦЭМ!$A$40:$A$783,$A389,СВЦЭМ!$B$40:$B$783,W$383)+'СЕТ СН'!$F$16</f>
        <v>0</v>
      </c>
      <c r="X389" s="36">
        <f>SUMIFS(СВЦЭМ!$L$40:$L$783,СВЦЭМ!$A$40:$A$783,$A389,СВЦЭМ!$B$40:$B$783,X$383)+'СЕТ СН'!$F$16</f>
        <v>0</v>
      </c>
      <c r="Y389" s="36">
        <f>SUMIFS(СВЦЭМ!$L$40:$L$783,СВЦЭМ!$A$40:$A$783,$A389,СВЦЭМ!$B$40:$B$783,Y$383)+'СЕТ СН'!$F$16</f>
        <v>0</v>
      </c>
    </row>
    <row r="390" spans="1:25" ht="15.75" hidden="1" x14ac:dyDescent="0.2">
      <c r="A390" s="35">
        <f t="shared" si="11"/>
        <v>44964</v>
      </c>
      <c r="B390" s="36">
        <f>SUMIFS(СВЦЭМ!$L$40:$L$783,СВЦЭМ!$A$40:$A$783,$A390,СВЦЭМ!$B$40:$B$783,B$383)+'СЕТ СН'!$F$16</f>
        <v>0</v>
      </c>
      <c r="C390" s="36">
        <f>SUMIFS(СВЦЭМ!$L$40:$L$783,СВЦЭМ!$A$40:$A$783,$A390,СВЦЭМ!$B$40:$B$783,C$383)+'СЕТ СН'!$F$16</f>
        <v>0</v>
      </c>
      <c r="D390" s="36">
        <f>SUMIFS(СВЦЭМ!$L$40:$L$783,СВЦЭМ!$A$40:$A$783,$A390,СВЦЭМ!$B$40:$B$783,D$383)+'СЕТ СН'!$F$16</f>
        <v>0</v>
      </c>
      <c r="E390" s="36">
        <f>SUMIFS(СВЦЭМ!$L$40:$L$783,СВЦЭМ!$A$40:$A$783,$A390,СВЦЭМ!$B$40:$B$783,E$383)+'СЕТ СН'!$F$16</f>
        <v>0</v>
      </c>
      <c r="F390" s="36">
        <f>SUMIFS(СВЦЭМ!$L$40:$L$783,СВЦЭМ!$A$40:$A$783,$A390,СВЦЭМ!$B$40:$B$783,F$383)+'СЕТ СН'!$F$16</f>
        <v>0</v>
      </c>
      <c r="G390" s="36">
        <f>SUMIFS(СВЦЭМ!$L$40:$L$783,СВЦЭМ!$A$40:$A$783,$A390,СВЦЭМ!$B$40:$B$783,G$383)+'СЕТ СН'!$F$16</f>
        <v>0</v>
      </c>
      <c r="H390" s="36">
        <f>SUMIFS(СВЦЭМ!$L$40:$L$783,СВЦЭМ!$A$40:$A$783,$A390,СВЦЭМ!$B$40:$B$783,H$383)+'СЕТ СН'!$F$16</f>
        <v>0</v>
      </c>
      <c r="I390" s="36">
        <f>SUMIFS(СВЦЭМ!$L$40:$L$783,СВЦЭМ!$A$40:$A$783,$A390,СВЦЭМ!$B$40:$B$783,I$383)+'СЕТ СН'!$F$16</f>
        <v>0</v>
      </c>
      <c r="J390" s="36">
        <f>SUMIFS(СВЦЭМ!$L$40:$L$783,СВЦЭМ!$A$40:$A$783,$A390,СВЦЭМ!$B$40:$B$783,J$383)+'СЕТ СН'!$F$16</f>
        <v>0</v>
      </c>
      <c r="K390" s="36">
        <f>SUMIFS(СВЦЭМ!$L$40:$L$783,СВЦЭМ!$A$40:$A$783,$A390,СВЦЭМ!$B$40:$B$783,K$383)+'СЕТ СН'!$F$16</f>
        <v>0</v>
      </c>
      <c r="L390" s="36">
        <f>SUMIFS(СВЦЭМ!$L$40:$L$783,СВЦЭМ!$A$40:$A$783,$A390,СВЦЭМ!$B$40:$B$783,L$383)+'СЕТ СН'!$F$16</f>
        <v>0</v>
      </c>
      <c r="M390" s="36">
        <f>SUMIFS(СВЦЭМ!$L$40:$L$783,СВЦЭМ!$A$40:$A$783,$A390,СВЦЭМ!$B$40:$B$783,M$383)+'СЕТ СН'!$F$16</f>
        <v>0</v>
      </c>
      <c r="N390" s="36">
        <f>SUMIFS(СВЦЭМ!$L$40:$L$783,СВЦЭМ!$A$40:$A$783,$A390,СВЦЭМ!$B$40:$B$783,N$383)+'СЕТ СН'!$F$16</f>
        <v>0</v>
      </c>
      <c r="O390" s="36">
        <f>SUMIFS(СВЦЭМ!$L$40:$L$783,СВЦЭМ!$A$40:$A$783,$A390,СВЦЭМ!$B$40:$B$783,O$383)+'СЕТ СН'!$F$16</f>
        <v>0</v>
      </c>
      <c r="P390" s="36">
        <f>SUMIFS(СВЦЭМ!$L$40:$L$783,СВЦЭМ!$A$40:$A$783,$A390,СВЦЭМ!$B$40:$B$783,P$383)+'СЕТ СН'!$F$16</f>
        <v>0</v>
      </c>
      <c r="Q390" s="36">
        <f>SUMIFS(СВЦЭМ!$L$40:$L$783,СВЦЭМ!$A$40:$A$783,$A390,СВЦЭМ!$B$40:$B$783,Q$383)+'СЕТ СН'!$F$16</f>
        <v>0</v>
      </c>
      <c r="R390" s="36">
        <f>SUMIFS(СВЦЭМ!$L$40:$L$783,СВЦЭМ!$A$40:$A$783,$A390,СВЦЭМ!$B$40:$B$783,R$383)+'СЕТ СН'!$F$16</f>
        <v>0</v>
      </c>
      <c r="S390" s="36">
        <f>SUMIFS(СВЦЭМ!$L$40:$L$783,СВЦЭМ!$A$40:$A$783,$A390,СВЦЭМ!$B$40:$B$783,S$383)+'СЕТ СН'!$F$16</f>
        <v>0</v>
      </c>
      <c r="T390" s="36">
        <f>SUMIFS(СВЦЭМ!$L$40:$L$783,СВЦЭМ!$A$40:$A$783,$A390,СВЦЭМ!$B$40:$B$783,T$383)+'СЕТ СН'!$F$16</f>
        <v>0</v>
      </c>
      <c r="U390" s="36">
        <f>SUMIFS(СВЦЭМ!$L$40:$L$783,СВЦЭМ!$A$40:$A$783,$A390,СВЦЭМ!$B$40:$B$783,U$383)+'СЕТ СН'!$F$16</f>
        <v>0</v>
      </c>
      <c r="V390" s="36">
        <f>SUMIFS(СВЦЭМ!$L$40:$L$783,СВЦЭМ!$A$40:$A$783,$A390,СВЦЭМ!$B$40:$B$783,V$383)+'СЕТ СН'!$F$16</f>
        <v>0</v>
      </c>
      <c r="W390" s="36">
        <f>SUMIFS(СВЦЭМ!$L$40:$L$783,СВЦЭМ!$A$40:$A$783,$A390,СВЦЭМ!$B$40:$B$783,W$383)+'СЕТ СН'!$F$16</f>
        <v>0</v>
      </c>
      <c r="X390" s="36">
        <f>SUMIFS(СВЦЭМ!$L$40:$L$783,СВЦЭМ!$A$40:$A$783,$A390,СВЦЭМ!$B$40:$B$783,X$383)+'СЕТ СН'!$F$16</f>
        <v>0</v>
      </c>
      <c r="Y390" s="36">
        <f>SUMIFS(СВЦЭМ!$L$40:$L$783,СВЦЭМ!$A$40:$A$783,$A390,СВЦЭМ!$B$40:$B$783,Y$383)+'СЕТ СН'!$F$16</f>
        <v>0</v>
      </c>
    </row>
    <row r="391" spans="1:25" ht="15.75" hidden="1" x14ac:dyDescent="0.2">
      <c r="A391" s="35">
        <f t="shared" si="11"/>
        <v>44965</v>
      </c>
      <c r="B391" s="36">
        <f>SUMIFS(СВЦЭМ!$L$40:$L$783,СВЦЭМ!$A$40:$A$783,$A391,СВЦЭМ!$B$40:$B$783,B$383)+'СЕТ СН'!$F$16</f>
        <v>0</v>
      </c>
      <c r="C391" s="36">
        <f>SUMIFS(СВЦЭМ!$L$40:$L$783,СВЦЭМ!$A$40:$A$783,$A391,СВЦЭМ!$B$40:$B$783,C$383)+'СЕТ СН'!$F$16</f>
        <v>0</v>
      </c>
      <c r="D391" s="36">
        <f>SUMIFS(СВЦЭМ!$L$40:$L$783,СВЦЭМ!$A$40:$A$783,$A391,СВЦЭМ!$B$40:$B$783,D$383)+'СЕТ СН'!$F$16</f>
        <v>0</v>
      </c>
      <c r="E391" s="36">
        <f>SUMIFS(СВЦЭМ!$L$40:$L$783,СВЦЭМ!$A$40:$A$783,$A391,СВЦЭМ!$B$40:$B$783,E$383)+'СЕТ СН'!$F$16</f>
        <v>0</v>
      </c>
      <c r="F391" s="36">
        <f>SUMIFS(СВЦЭМ!$L$40:$L$783,СВЦЭМ!$A$40:$A$783,$A391,СВЦЭМ!$B$40:$B$783,F$383)+'СЕТ СН'!$F$16</f>
        <v>0</v>
      </c>
      <c r="G391" s="36">
        <f>SUMIFS(СВЦЭМ!$L$40:$L$783,СВЦЭМ!$A$40:$A$783,$A391,СВЦЭМ!$B$40:$B$783,G$383)+'СЕТ СН'!$F$16</f>
        <v>0</v>
      </c>
      <c r="H391" s="36">
        <f>SUMIFS(СВЦЭМ!$L$40:$L$783,СВЦЭМ!$A$40:$A$783,$A391,СВЦЭМ!$B$40:$B$783,H$383)+'СЕТ СН'!$F$16</f>
        <v>0</v>
      </c>
      <c r="I391" s="36">
        <f>SUMIFS(СВЦЭМ!$L$40:$L$783,СВЦЭМ!$A$40:$A$783,$A391,СВЦЭМ!$B$40:$B$783,I$383)+'СЕТ СН'!$F$16</f>
        <v>0</v>
      </c>
      <c r="J391" s="36">
        <f>SUMIFS(СВЦЭМ!$L$40:$L$783,СВЦЭМ!$A$40:$A$783,$A391,СВЦЭМ!$B$40:$B$783,J$383)+'СЕТ СН'!$F$16</f>
        <v>0</v>
      </c>
      <c r="K391" s="36">
        <f>SUMIFS(СВЦЭМ!$L$40:$L$783,СВЦЭМ!$A$40:$A$783,$A391,СВЦЭМ!$B$40:$B$783,K$383)+'СЕТ СН'!$F$16</f>
        <v>0</v>
      </c>
      <c r="L391" s="36">
        <f>SUMIFS(СВЦЭМ!$L$40:$L$783,СВЦЭМ!$A$40:$A$783,$A391,СВЦЭМ!$B$40:$B$783,L$383)+'СЕТ СН'!$F$16</f>
        <v>0</v>
      </c>
      <c r="M391" s="36">
        <f>SUMIFS(СВЦЭМ!$L$40:$L$783,СВЦЭМ!$A$40:$A$783,$A391,СВЦЭМ!$B$40:$B$783,M$383)+'СЕТ СН'!$F$16</f>
        <v>0</v>
      </c>
      <c r="N391" s="36">
        <f>SUMIFS(СВЦЭМ!$L$40:$L$783,СВЦЭМ!$A$40:$A$783,$A391,СВЦЭМ!$B$40:$B$783,N$383)+'СЕТ СН'!$F$16</f>
        <v>0</v>
      </c>
      <c r="O391" s="36">
        <f>SUMIFS(СВЦЭМ!$L$40:$L$783,СВЦЭМ!$A$40:$A$783,$A391,СВЦЭМ!$B$40:$B$783,O$383)+'СЕТ СН'!$F$16</f>
        <v>0</v>
      </c>
      <c r="P391" s="36">
        <f>SUMIFS(СВЦЭМ!$L$40:$L$783,СВЦЭМ!$A$40:$A$783,$A391,СВЦЭМ!$B$40:$B$783,P$383)+'СЕТ СН'!$F$16</f>
        <v>0</v>
      </c>
      <c r="Q391" s="36">
        <f>SUMIFS(СВЦЭМ!$L$40:$L$783,СВЦЭМ!$A$40:$A$783,$A391,СВЦЭМ!$B$40:$B$783,Q$383)+'СЕТ СН'!$F$16</f>
        <v>0</v>
      </c>
      <c r="R391" s="36">
        <f>SUMIFS(СВЦЭМ!$L$40:$L$783,СВЦЭМ!$A$40:$A$783,$A391,СВЦЭМ!$B$40:$B$783,R$383)+'СЕТ СН'!$F$16</f>
        <v>0</v>
      </c>
      <c r="S391" s="36">
        <f>SUMIFS(СВЦЭМ!$L$40:$L$783,СВЦЭМ!$A$40:$A$783,$A391,СВЦЭМ!$B$40:$B$783,S$383)+'СЕТ СН'!$F$16</f>
        <v>0</v>
      </c>
      <c r="T391" s="36">
        <f>SUMIFS(СВЦЭМ!$L$40:$L$783,СВЦЭМ!$A$40:$A$783,$A391,СВЦЭМ!$B$40:$B$783,T$383)+'СЕТ СН'!$F$16</f>
        <v>0</v>
      </c>
      <c r="U391" s="36">
        <f>SUMIFS(СВЦЭМ!$L$40:$L$783,СВЦЭМ!$A$40:$A$783,$A391,СВЦЭМ!$B$40:$B$783,U$383)+'СЕТ СН'!$F$16</f>
        <v>0</v>
      </c>
      <c r="V391" s="36">
        <f>SUMIFS(СВЦЭМ!$L$40:$L$783,СВЦЭМ!$A$40:$A$783,$A391,СВЦЭМ!$B$40:$B$783,V$383)+'СЕТ СН'!$F$16</f>
        <v>0</v>
      </c>
      <c r="W391" s="36">
        <f>SUMIFS(СВЦЭМ!$L$40:$L$783,СВЦЭМ!$A$40:$A$783,$A391,СВЦЭМ!$B$40:$B$783,W$383)+'СЕТ СН'!$F$16</f>
        <v>0</v>
      </c>
      <c r="X391" s="36">
        <f>SUMIFS(СВЦЭМ!$L$40:$L$783,СВЦЭМ!$A$40:$A$783,$A391,СВЦЭМ!$B$40:$B$783,X$383)+'СЕТ СН'!$F$16</f>
        <v>0</v>
      </c>
      <c r="Y391" s="36">
        <f>SUMIFS(СВЦЭМ!$L$40:$L$783,СВЦЭМ!$A$40:$A$783,$A391,СВЦЭМ!$B$40:$B$783,Y$383)+'СЕТ СН'!$F$16</f>
        <v>0</v>
      </c>
    </row>
    <row r="392" spans="1:25" ht="15.75" hidden="1" x14ac:dyDescent="0.2">
      <c r="A392" s="35">
        <f t="shared" si="11"/>
        <v>44966</v>
      </c>
      <c r="B392" s="36">
        <f>SUMIFS(СВЦЭМ!$L$40:$L$783,СВЦЭМ!$A$40:$A$783,$A392,СВЦЭМ!$B$40:$B$783,B$383)+'СЕТ СН'!$F$16</f>
        <v>0</v>
      </c>
      <c r="C392" s="36">
        <f>SUMIFS(СВЦЭМ!$L$40:$L$783,СВЦЭМ!$A$40:$A$783,$A392,СВЦЭМ!$B$40:$B$783,C$383)+'СЕТ СН'!$F$16</f>
        <v>0</v>
      </c>
      <c r="D392" s="36">
        <f>SUMIFS(СВЦЭМ!$L$40:$L$783,СВЦЭМ!$A$40:$A$783,$A392,СВЦЭМ!$B$40:$B$783,D$383)+'СЕТ СН'!$F$16</f>
        <v>0</v>
      </c>
      <c r="E392" s="36">
        <f>SUMIFS(СВЦЭМ!$L$40:$L$783,СВЦЭМ!$A$40:$A$783,$A392,СВЦЭМ!$B$40:$B$783,E$383)+'СЕТ СН'!$F$16</f>
        <v>0</v>
      </c>
      <c r="F392" s="36">
        <f>SUMIFS(СВЦЭМ!$L$40:$L$783,СВЦЭМ!$A$40:$A$783,$A392,СВЦЭМ!$B$40:$B$783,F$383)+'СЕТ СН'!$F$16</f>
        <v>0</v>
      </c>
      <c r="G392" s="36">
        <f>SUMIFS(СВЦЭМ!$L$40:$L$783,СВЦЭМ!$A$40:$A$783,$A392,СВЦЭМ!$B$40:$B$783,G$383)+'СЕТ СН'!$F$16</f>
        <v>0</v>
      </c>
      <c r="H392" s="36">
        <f>SUMIFS(СВЦЭМ!$L$40:$L$783,СВЦЭМ!$A$40:$A$783,$A392,СВЦЭМ!$B$40:$B$783,H$383)+'СЕТ СН'!$F$16</f>
        <v>0</v>
      </c>
      <c r="I392" s="36">
        <f>SUMIFS(СВЦЭМ!$L$40:$L$783,СВЦЭМ!$A$40:$A$783,$A392,СВЦЭМ!$B$40:$B$783,I$383)+'СЕТ СН'!$F$16</f>
        <v>0</v>
      </c>
      <c r="J392" s="36">
        <f>SUMIFS(СВЦЭМ!$L$40:$L$783,СВЦЭМ!$A$40:$A$783,$A392,СВЦЭМ!$B$40:$B$783,J$383)+'СЕТ СН'!$F$16</f>
        <v>0</v>
      </c>
      <c r="K392" s="36">
        <f>SUMIFS(СВЦЭМ!$L$40:$L$783,СВЦЭМ!$A$40:$A$783,$A392,СВЦЭМ!$B$40:$B$783,K$383)+'СЕТ СН'!$F$16</f>
        <v>0</v>
      </c>
      <c r="L392" s="36">
        <f>SUMIFS(СВЦЭМ!$L$40:$L$783,СВЦЭМ!$A$40:$A$783,$A392,СВЦЭМ!$B$40:$B$783,L$383)+'СЕТ СН'!$F$16</f>
        <v>0</v>
      </c>
      <c r="M392" s="36">
        <f>SUMIFS(СВЦЭМ!$L$40:$L$783,СВЦЭМ!$A$40:$A$783,$A392,СВЦЭМ!$B$40:$B$783,M$383)+'СЕТ СН'!$F$16</f>
        <v>0</v>
      </c>
      <c r="N392" s="36">
        <f>SUMIFS(СВЦЭМ!$L$40:$L$783,СВЦЭМ!$A$40:$A$783,$A392,СВЦЭМ!$B$40:$B$783,N$383)+'СЕТ СН'!$F$16</f>
        <v>0</v>
      </c>
      <c r="O392" s="36">
        <f>SUMIFS(СВЦЭМ!$L$40:$L$783,СВЦЭМ!$A$40:$A$783,$A392,СВЦЭМ!$B$40:$B$783,O$383)+'СЕТ СН'!$F$16</f>
        <v>0</v>
      </c>
      <c r="P392" s="36">
        <f>SUMIFS(СВЦЭМ!$L$40:$L$783,СВЦЭМ!$A$40:$A$783,$A392,СВЦЭМ!$B$40:$B$783,P$383)+'СЕТ СН'!$F$16</f>
        <v>0</v>
      </c>
      <c r="Q392" s="36">
        <f>SUMIFS(СВЦЭМ!$L$40:$L$783,СВЦЭМ!$A$40:$A$783,$A392,СВЦЭМ!$B$40:$B$783,Q$383)+'СЕТ СН'!$F$16</f>
        <v>0</v>
      </c>
      <c r="R392" s="36">
        <f>SUMIFS(СВЦЭМ!$L$40:$L$783,СВЦЭМ!$A$40:$A$783,$A392,СВЦЭМ!$B$40:$B$783,R$383)+'СЕТ СН'!$F$16</f>
        <v>0</v>
      </c>
      <c r="S392" s="36">
        <f>SUMIFS(СВЦЭМ!$L$40:$L$783,СВЦЭМ!$A$40:$A$783,$A392,СВЦЭМ!$B$40:$B$783,S$383)+'СЕТ СН'!$F$16</f>
        <v>0</v>
      </c>
      <c r="T392" s="36">
        <f>SUMIFS(СВЦЭМ!$L$40:$L$783,СВЦЭМ!$A$40:$A$783,$A392,СВЦЭМ!$B$40:$B$783,T$383)+'СЕТ СН'!$F$16</f>
        <v>0</v>
      </c>
      <c r="U392" s="36">
        <f>SUMIFS(СВЦЭМ!$L$40:$L$783,СВЦЭМ!$A$40:$A$783,$A392,СВЦЭМ!$B$40:$B$783,U$383)+'СЕТ СН'!$F$16</f>
        <v>0</v>
      </c>
      <c r="V392" s="36">
        <f>SUMIFS(СВЦЭМ!$L$40:$L$783,СВЦЭМ!$A$40:$A$783,$A392,СВЦЭМ!$B$40:$B$783,V$383)+'СЕТ СН'!$F$16</f>
        <v>0</v>
      </c>
      <c r="W392" s="36">
        <f>SUMIFS(СВЦЭМ!$L$40:$L$783,СВЦЭМ!$A$40:$A$783,$A392,СВЦЭМ!$B$40:$B$783,W$383)+'СЕТ СН'!$F$16</f>
        <v>0</v>
      </c>
      <c r="X392" s="36">
        <f>SUMIFS(СВЦЭМ!$L$40:$L$783,СВЦЭМ!$A$40:$A$783,$A392,СВЦЭМ!$B$40:$B$783,X$383)+'СЕТ СН'!$F$16</f>
        <v>0</v>
      </c>
      <c r="Y392" s="36">
        <f>SUMIFS(СВЦЭМ!$L$40:$L$783,СВЦЭМ!$A$40:$A$783,$A392,СВЦЭМ!$B$40:$B$783,Y$383)+'СЕТ СН'!$F$16</f>
        <v>0</v>
      </c>
    </row>
    <row r="393" spans="1:25" ht="15.75" hidden="1" x14ac:dyDescent="0.2">
      <c r="A393" s="35">
        <f t="shared" si="11"/>
        <v>44967</v>
      </c>
      <c r="B393" s="36">
        <f>SUMIFS(СВЦЭМ!$L$40:$L$783,СВЦЭМ!$A$40:$A$783,$A393,СВЦЭМ!$B$40:$B$783,B$383)+'СЕТ СН'!$F$16</f>
        <v>0</v>
      </c>
      <c r="C393" s="36">
        <f>SUMIFS(СВЦЭМ!$L$40:$L$783,СВЦЭМ!$A$40:$A$783,$A393,СВЦЭМ!$B$40:$B$783,C$383)+'СЕТ СН'!$F$16</f>
        <v>0</v>
      </c>
      <c r="D393" s="36">
        <f>SUMIFS(СВЦЭМ!$L$40:$L$783,СВЦЭМ!$A$40:$A$783,$A393,СВЦЭМ!$B$40:$B$783,D$383)+'СЕТ СН'!$F$16</f>
        <v>0</v>
      </c>
      <c r="E393" s="36">
        <f>SUMIFS(СВЦЭМ!$L$40:$L$783,СВЦЭМ!$A$40:$A$783,$A393,СВЦЭМ!$B$40:$B$783,E$383)+'СЕТ СН'!$F$16</f>
        <v>0</v>
      </c>
      <c r="F393" s="36">
        <f>SUMIFS(СВЦЭМ!$L$40:$L$783,СВЦЭМ!$A$40:$A$783,$A393,СВЦЭМ!$B$40:$B$783,F$383)+'СЕТ СН'!$F$16</f>
        <v>0</v>
      </c>
      <c r="G393" s="36">
        <f>SUMIFS(СВЦЭМ!$L$40:$L$783,СВЦЭМ!$A$40:$A$783,$A393,СВЦЭМ!$B$40:$B$783,G$383)+'СЕТ СН'!$F$16</f>
        <v>0</v>
      </c>
      <c r="H393" s="36">
        <f>SUMIFS(СВЦЭМ!$L$40:$L$783,СВЦЭМ!$A$40:$A$783,$A393,СВЦЭМ!$B$40:$B$783,H$383)+'СЕТ СН'!$F$16</f>
        <v>0</v>
      </c>
      <c r="I393" s="36">
        <f>SUMIFS(СВЦЭМ!$L$40:$L$783,СВЦЭМ!$A$40:$A$783,$A393,СВЦЭМ!$B$40:$B$783,I$383)+'СЕТ СН'!$F$16</f>
        <v>0</v>
      </c>
      <c r="J393" s="36">
        <f>SUMIFS(СВЦЭМ!$L$40:$L$783,СВЦЭМ!$A$40:$A$783,$A393,СВЦЭМ!$B$40:$B$783,J$383)+'СЕТ СН'!$F$16</f>
        <v>0</v>
      </c>
      <c r="K393" s="36">
        <f>SUMIFS(СВЦЭМ!$L$40:$L$783,СВЦЭМ!$A$40:$A$783,$A393,СВЦЭМ!$B$40:$B$783,K$383)+'СЕТ СН'!$F$16</f>
        <v>0</v>
      </c>
      <c r="L393" s="36">
        <f>SUMIFS(СВЦЭМ!$L$40:$L$783,СВЦЭМ!$A$40:$A$783,$A393,СВЦЭМ!$B$40:$B$783,L$383)+'СЕТ СН'!$F$16</f>
        <v>0</v>
      </c>
      <c r="M393" s="36">
        <f>SUMIFS(СВЦЭМ!$L$40:$L$783,СВЦЭМ!$A$40:$A$783,$A393,СВЦЭМ!$B$40:$B$783,M$383)+'СЕТ СН'!$F$16</f>
        <v>0</v>
      </c>
      <c r="N393" s="36">
        <f>SUMIFS(СВЦЭМ!$L$40:$L$783,СВЦЭМ!$A$40:$A$783,$A393,СВЦЭМ!$B$40:$B$783,N$383)+'СЕТ СН'!$F$16</f>
        <v>0</v>
      </c>
      <c r="O393" s="36">
        <f>SUMIFS(СВЦЭМ!$L$40:$L$783,СВЦЭМ!$A$40:$A$783,$A393,СВЦЭМ!$B$40:$B$783,O$383)+'СЕТ СН'!$F$16</f>
        <v>0</v>
      </c>
      <c r="P393" s="36">
        <f>SUMIFS(СВЦЭМ!$L$40:$L$783,СВЦЭМ!$A$40:$A$783,$A393,СВЦЭМ!$B$40:$B$783,P$383)+'СЕТ СН'!$F$16</f>
        <v>0</v>
      </c>
      <c r="Q393" s="36">
        <f>SUMIFS(СВЦЭМ!$L$40:$L$783,СВЦЭМ!$A$40:$A$783,$A393,СВЦЭМ!$B$40:$B$783,Q$383)+'СЕТ СН'!$F$16</f>
        <v>0</v>
      </c>
      <c r="R393" s="36">
        <f>SUMIFS(СВЦЭМ!$L$40:$L$783,СВЦЭМ!$A$40:$A$783,$A393,СВЦЭМ!$B$40:$B$783,R$383)+'СЕТ СН'!$F$16</f>
        <v>0</v>
      </c>
      <c r="S393" s="36">
        <f>SUMIFS(СВЦЭМ!$L$40:$L$783,СВЦЭМ!$A$40:$A$783,$A393,СВЦЭМ!$B$40:$B$783,S$383)+'СЕТ СН'!$F$16</f>
        <v>0</v>
      </c>
      <c r="T393" s="36">
        <f>SUMIFS(СВЦЭМ!$L$40:$L$783,СВЦЭМ!$A$40:$A$783,$A393,СВЦЭМ!$B$40:$B$783,T$383)+'СЕТ СН'!$F$16</f>
        <v>0</v>
      </c>
      <c r="U393" s="36">
        <f>SUMIFS(СВЦЭМ!$L$40:$L$783,СВЦЭМ!$A$40:$A$783,$A393,СВЦЭМ!$B$40:$B$783,U$383)+'СЕТ СН'!$F$16</f>
        <v>0</v>
      </c>
      <c r="V393" s="36">
        <f>SUMIFS(СВЦЭМ!$L$40:$L$783,СВЦЭМ!$A$40:$A$783,$A393,СВЦЭМ!$B$40:$B$783,V$383)+'СЕТ СН'!$F$16</f>
        <v>0</v>
      </c>
      <c r="W393" s="36">
        <f>SUMIFS(СВЦЭМ!$L$40:$L$783,СВЦЭМ!$A$40:$A$783,$A393,СВЦЭМ!$B$40:$B$783,W$383)+'СЕТ СН'!$F$16</f>
        <v>0</v>
      </c>
      <c r="X393" s="36">
        <f>SUMIFS(СВЦЭМ!$L$40:$L$783,СВЦЭМ!$A$40:$A$783,$A393,СВЦЭМ!$B$40:$B$783,X$383)+'СЕТ СН'!$F$16</f>
        <v>0</v>
      </c>
      <c r="Y393" s="36">
        <f>SUMIFS(СВЦЭМ!$L$40:$L$783,СВЦЭМ!$A$40:$A$783,$A393,СВЦЭМ!$B$40:$B$783,Y$383)+'СЕТ СН'!$F$16</f>
        <v>0</v>
      </c>
    </row>
    <row r="394" spans="1:25" ht="15.75" hidden="1" x14ac:dyDescent="0.2">
      <c r="A394" s="35">
        <f t="shared" si="11"/>
        <v>44968</v>
      </c>
      <c r="B394" s="36">
        <f>SUMIFS(СВЦЭМ!$L$40:$L$783,СВЦЭМ!$A$40:$A$783,$A394,СВЦЭМ!$B$40:$B$783,B$383)+'СЕТ СН'!$F$16</f>
        <v>0</v>
      </c>
      <c r="C394" s="36">
        <f>SUMIFS(СВЦЭМ!$L$40:$L$783,СВЦЭМ!$A$40:$A$783,$A394,СВЦЭМ!$B$40:$B$783,C$383)+'СЕТ СН'!$F$16</f>
        <v>0</v>
      </c>
      <c r="D394" s="36">
        <f>SUMIFS(СВЦЭМ!$L$40:$L$783,СВЦЭМ!$A$40:$A$783,$A394,СВЦЭМ!$B$40:$B$783,D$383)+'СЕТ СН'!$F$16</f>
        <v>0</v>
      </c>
      <c r="E394" s="36">
        <f>SUMIFS(СВЦЭМ!$L$40:$L$783,СВЦЭМ!$A$40:$A$783,$A394,СВЦЭМ!$B$40:$B$783,E$383)+'СЕТ СН'!$F$16</f>
        <v>0</v>
      </c>
      <c r="F394" s="36">
        <f>SUMIFS(СВЦЭМ!$L$40:$L$783,СВЦЭМ!$A$40:$A$783,$A394,СВЦЭМ!$B$40:$B$783,F$383)+'СЕТ СН'!$F$16</f>
        <v>0</v>
      </c>
      <c r="G394" s="36">
        <f>SUMIFS(СВЦЭМ!$L$40:$L$783,СВЦЭМ!$A$40:$A$783,$A394,СВЦЭМ!$B$40:$B$783,G$383)+'СЕТ СН'!$F$16</f>
        <v>0</v>
      </c>
      <c r="H394" s="36">
        <f>SUMIFS(СВЦЭМ!$L$40:$L$783,СВЦЭМ!$A$40:$A$783,$A394,СВЦЭМ!$B$40:$B$783,H$383)+'СЕТ СН'!$F$16</f>
        <v>0</v>
      </c>
      <c r="I394" s="36">
        <f>SUMIFS(СВЦЭМ!$L$40:$L$783,СВЦЭМ!$A$40:$A$783,$A394,СВЦЭМ!$B$40:$B$783,I$383)+'СЕТ СН'!$F$16</f>
        <v>0</v>
      </c>
      <c r="J394" s="36">
        <f>SUMIFS(СВЦЭМ!$L$40:$L$783,СВЦЭМ!$A$40:$A$783,$A394,СВЦЭМ!$B$40:$B$783,J$383)+'СЕТ СН'!$F$16</f>
        <v>0</v>
      </c>
      <c r="K394" s="36">
        <f>SUMIFS(СВЦЭМ!$L$40:$L$783,СВЦЭМ!$A$40:$A$783,$A394,СВЦЭМ!$B$40:$B$783,K$383)+'СЕТ СН'!$F$16</f>
        <v>0</v>
      </c>
      <c r="L394" s="36">
        <f>SUMIFS(СВЦЭМ!$L$40:$L$783,СВЦЭМ!$A$40:$A$783,$A394,СВЦЭМ!$B$40:$B$783,L$383)+'СЕТ СН'!$F$16</f>
        <v>0</v>
      </c>
      <c r="M394" s="36">
        <f>SUMIFS(СВЦЭМ!$L$40:$L$783,СВЦЭМ!$A$40:$A$783,$A394,СВЦЭМ!$B$40:$B$783,M$383)+'СЕТ СН'!$F$16</f>
        <v>0</v>
      </c>
      <c r="N394" s="36">
        <f>SUMIFS(СВЦЭМ!$L$40:$L$783,СВЦЭМ!$A$40:$A$783,$A394,СВЦЭМ!$B$40:$B$783,N$383)+'СЕТ СН'!$F$16</f>
        <v>0</v>
      </c>
      <c r="O394" s="36">
        <f>SUMIFS(СВЦЭМ!$L$40:$L$783,СВЦЭМ!$A$40:$A$783,$A394,СВЦЭМ!$B$40:$B$783,O$383)+'СЕТ СН'!$F$16</f>
        <v>0</v>
      </c>
      <c r="P394" s="36">
        <f>SUMIFS(СВЦЭМ!$L$40:$L$783,СВЦЭМ!$A$40:$A$783,$A394,СВЦЭМ!$B$40:$B$783,P$383)+'СЕТ СН'!$F$16</f>
        <v>0</v>
      </c>
      <c r="Q394" s="36">
        <f>SUMIFS(СВЦЭМ!$L$40:$L$783,СВЦЭМ!$A$40:$A$783,$A394,СВЦЭМ!$B$40:$B$783,Q$383)+'СЕТ СН'!$F$16</f>
        <v>0</v>
      </c>
      <c r="R394" s="36">
        <f>SUMIFS(СВЦЭМ!$L$40:$L$783,СВЦЭМ!$A$40:$A$783,$A394,СВЦЭМ!$B$40:$B$783,R$383)+'СЕТ СН'!$F$16</f>
        <v>0</v>
      </c>
      <c r="S394" s="36">
        <f>SUMIFS(СВЦЭМ!$L$40:$L$783,СВЦЭМ!$A$40:$A$783,$A394,СВЦЭМ!$B$40:$B$783,S$383)+'СЕТ СН'!$F$16</f>
        <v>0</v>
      </c>
      <c r="T394" s="36">
        <f>SUMIFS(СВЦЭМ!$L$40:$L$783,СВЦЭМ!$A$40:$A$783,$A394,СВЦЭМ!$B$40:$B$783,T$383)+'СЕТ СН'!$F$16</f>
        <v>0</v>
      </c>
      <c r="U394" s="36">
        <f>SUMIFS(СВЦЭМ!$L$40:$L$783,СВЦЭМ!$A$40:$A$783,$A394,СВЦЭМ!$B$40:$B$783,U$383)+'СЕТ СН'!$F$16</f>
        <v>0</v>
      </c>
      <c r="V394" s="36">
        <f>SUMIFS(СВЦЭМ!$L$40:$L$783,СВЦЭМ!$A$40:$A$783,$A394,СВЦЭМ!$B$40:$B$783,V$383)+'СЕТ СН'!$F$16</f>
        <v>0</v>
      </c>
      <c r="W394" s="36">
        <f>SUMIFS(СВЦЭМ!$L$40:$L$783,СВЦЭМ!$A$40:$A$783,$A394,СВЦЭМ!$B$40:$B$783,W$383)+'СЕТ СН'!$F$16</f>
        <v>0</v>
      </c>
      <c r="X394" s="36">
        <f>SUMIFS(СВЦЭМ!$L$40:$L$783,СВЦЭМ!$A$40:$A$783,$A394,СВЦЭМ!$B$40:$B$783,X$383)+'СЕТ СН'!$F$16</f>
        <v>0</v>
      </c>
      <c r="Y394" s="36">
        <f>SUMIFS(СВЦЭМ!$L$40:$L$783,СВЦЭМ!$A$40:$A$783,$A394,СВЦЭМ!$B$40:$B$783,Y$383)+'СЕТ СН'!$F$16</f>
        <v>0</v>
      </c>
    </row>
    <row r="395" spans="1:25" ht="15.75" hidden="1" x14ac:dyDescent="0.2">
      <c r="A395" s="35">
        <f t="shared" si="11"/>
        <v>44969</v>
      </c>
      <c r="B395" s="36">
        <f>SUMIFS(СВЦЭМ!$L$40:$L$783,СВЦЭМ!$A$40:$A$783,$A395,СВЦЭМ!$B$40:$B$783,B$383)+'СЕТ СН'!$F$16</f>
        <v>0</v>
      </c>
      <c r="C395" s="36">
        <f>SUMIFS(СВЦЭМ!$L$40:$L$783,СВЦЭМ!$A$40:$A$783,$A395,СВЦЭМ!$B$40:$B$783,C$383)+'СЕТ СН'!$F$16</f>
        <v>0</v>
      </c>
      <c r="D395" s="36">
        <f>SUMIFS(СВЦЭМ!$L$40:$L$783,СВЦЭМ!$A$40:$A$783,$A395,СВЦЭМ!$B$40:$B$783,D$383)+'СЕТ СН'!$F$16</f>
        <v>0</v>
      </c>
      <c r="E395" s="36">
        <f>SUMIFS(СВЦЭМ!$L$40:$L$783,СВЦЭМ!$A$40:$A$783,$A395,СВЦЭМ!$B$40:$B$783,E$383)+'СЕТ СН'!$F$16</f>
        <v>0</v>
      </c>
      <c r="F395" s="36">
        <f>SUMIFS(СВЦЭМ!$L$40:$L$783,СВЦЭМ!$A$40:$A$783,$A395,СВЦЭМ!$B$40:$B$783,F$383)+'СЕТ СН'!$F$16</f>
        <v>0</v>
      </c>
      <c r="G395" s="36">
        <f>SUMIFS(СВЦЭМ!$L$40:$L$783,СВЦЭМ!$A$40:$A$783,$A395,СВЦЭМ!$B$40:$B$783,G$383)+'СЕТ СН'!$F$16</f>
        <v>0</v>
      </c>
      <c r="H395" s="36">
        <f>SUMIFS(СВЦЭМ!$L$40:$L$783,СВЦЭМ!$A$40:$A$783,$A395,СВЦЭМ!$B$40:$B$783,H$383)+'СЕТ СН'!$F$16</f>
        <v>0</v>
      </c>
      <c r="I395" s="36">
        <f>SUMIFS(СВЦЭМ!$L$40:$L$783,СВЦЭМ!$A$40:$A$783,$A395,СВЦЭМ!$B$40:$B$783,I$383)+'СЕТ СН'!$F$16</f>
        <v>0</v>
      </c>
      <c r="J395" s="36">
        <f>SUMIFS(СВЦЭМ!$L$40:$L$783,СВЦЭМ!$A$40:$A$783,$A395,СВЦЭМ!$B$40:$B$783,J$383)+'СЕТ СН'!$F$16</f>
        <v>0</v>
      </c>
      <c r="K395" s="36">
        <f>SUMIFS(СВЦЭМ!$L$40:$L$783,СВЦЭМ!$A$40:$A$783,$A395,СВЦЭМ!$B$40:$B$783,K$383)+'СЕТ СН'!$F$16</f>
        <v>0</v>
      </c>
      <c r="L395" s="36">
        <f>SUMIFS(СВЦЭМ!$L$40:$L$783,СВЦЭМ!$A$40:$A$783,$A395,СВЦЭМ!$B$40:$B$783,L$383)+'СЕТ СН'!$F$16</f>
        <v>0</v>
      </c>
      <c r="M395" s="36">
        <f>SUMIFS(СВЦЭМ!$L$40:$L$783,СВЦЭМ!$A$40:$A$783,$A395,СВЦЭМ!$B$40:$B$783,M$383)+'СЕТ СН'!$F$16</f>
        <v>0</v>
      </c>
      <c r="N395" s="36">
        <f>SUMIFS(СВЦЭМ!$L$40:$L$783,СВЦЭМ!$A$40:$A$783,$A395,СВЦЭМ!$B$40:$B$783,N$383)+'СЕТ СН'!$F$16</f>
        <v>0</v>
      </c>
      <c r="O395" s="36">
        <f>SUMIFS(СВЦЭМ!$L$40:$L$783,СВЦЭМ!$A$40:$A$783,$A395,СВЦЭМ!$B$40:$B$783,O$383)+'СЕТ СН'!$F$16</f>
        <v>0</v>
      </c>
      <c r="P395" s="36">
        <f>SUMIFS(СВЦЭМ!$L$40:$L$783,СВЦЭМ!$A$40:$A$783,$A395,СВЦЭМ!$B$40:$B$783,P$383)+'СЕТ СН'!$F$16</f>
        <v>0</v>
      </c>
      <c r="Q395" s="36">
        <f>SUMIFS(СВЦЭМ!$L$40:$L$783,СВЦЭМ!$A$40:$A$783,$A395,СВЦЭМ!$B$40:$B$783,Q$383)+'СЕТ СН'!$F$16</f>
        <v>0</v>
      </c>
      <c r="R395" s="36">
        <f>SUMIFS(СВЦЭМ!$L$40:$L$783,СВЦЭМ!$A$40:$A$783,$A395,СВЦЭМ!$B$40:$B$783,R$383)+'СЕТ СН'!$F$16</f>
        <v>0</v>
      </c>
      <c r="S395" s="36">
        <f>SUMIFS(СВЦЭМ!$L$40:$L$783,СВЦЭМ!$A$40:$A$783,$A395,СВЦЭМ!$B$40:$B$783,S$383)+'СЕТ СН'!$F$16</f>
        <v>0</v>
      </c>
      <c r="T395" s="36">
        <f>SUMIFS(СВЦЭМ!$L$40:$L$783,СВЦЭМ!$A$40:$A$783,$A395,СВЦЭМ!$B$40:$B$783,T$383)+'СЕТ СН'!$F$16</f>
        <v>0</v>
      </c>
      <c r="U395" s="36">
        <f>SUMIFS(СВЦЭМ!$L$40:$L$783,СВЦЭМ!$A$40:$A$783,$A395,СВЦЭМ!$B$40:$B$783,U$383)+'СЕТ СН'!$F$16</f>
        <v>0</v>
      </c>
      <c r="V395" s="36">
        <f>SUMIFS(СВЦЭМ!$L$40:$L$783,СВЦЭМ!$A$40:$A$783,$A395,СВЦЭМ!$B$40:$B$783,V$383)+'СЕТ СН'!$F$16</f>
        <v>0</v>
      </c>
      <c r="W395" s="36">
        <f>SUMIFS(СВЦЭМ!$L$40:$L$783,СВЦЭМ!$A$40:$A$783,$A395,СВЦЭМ!$B$40:$B$783,W$383)+'СЕТ СН'!$F$16</f>
        <v>0</v>
      </c>
      <c r="X395" s="36">
        <f>SUMIFS(СВЦЭМ!$L$40:$L$783,СВЦЭМ!$A$40:$A$783,$A395,СВЦЭМ!$B$40:$B$783,X$383)+'СЕТ СН'!$F$16</f>
        <v>0</v>
      </c>
      <c r="Y395" s="36">
        <f>SUMIFS(СВЦЭМ!$L$40:$L$783,СВЦЭМ!$A$40:$A$783,$A395,СВЦЭМ!$B$40:$B$783,Y$383)+'СЕТ СН'!$F$16</f>
        <v>0</v>
      </c>
    </row>
    <row r="396" spans="1:25" ht="15.75" hidden="1" x14ac:dyDescent="0.2">
      <c r="A396" s="35">
        <f t="shared" si="11"/>
        <v>44970</v>
      </c>
      <c r="B396" s="36">
        <f>SUMIFS(СВЦЭМ!$L$40:$L$783,СВЦЭМ!$A$40:$A$783,$A396,СВЦЭМ!$B$40:$B$783,B$383)+'СЕТ СН'!$F$16</f>
        <v>0</v>
      </c>
      <c r="C396" s="36">
        <f>SUMIFS(СВЦЭМ!$L$40:$L$783,СВЦЭМ!$A$40:$A$783,$A396,СВЦЭМ!$B$40:$B$783,C$383)+'СЕТ СН'!$F$16</f>
        <v>0</v>
      </c>
      <c r="D396" s="36">
        <f>SUMIFS(СВЦЭМ!$L$40:$L$783,СВЦЭМ!$A$40:$A$783,$A396,СВЦЭМ!$B$40:$B$783,D$383)+'СЕТ СН'!$F$16</f>
        <v>0</v>
      </c>
      <c r="E396" s="36">
        <f>SUMIFS(СВЦЭМ!$L$40:$L$783,СВЦЭМ!$A$40:$A$783,$A396,СВЦЭМ!$B$40:$B$783,E$383)+'СЕТ СН'!$F$16</f>
        <v>0</v>
      </c>
      <c r="F396" s="36">
        <f>SUMIFS(СВЦЭМ!$L$40:$L$783,СВЦЭМ!$A$40:$A$783,$A396,СВЦЭМ!$B$40:$B$783,F$383)+'СЕТ СН'!$F$16</f>
        <v>0</v>
      </c>
      <c r="G396" s="36">
        <f>SUMIFS(СВЦЭМ!$L$40:$L$783,СВЦЭМ!$A$40:$A$783,$A396,СВЦЭМ!$B$40:$B$783,G$383)+'СЕТ СН'!$F$16</f>
        <v>0</v>
      </c>
      <c r="H396" s="36">
        <f>SUMIFS(СВЦЭМ!$L$40:$L$783,СВЦЭМ!$A$40:$A$783,$A396,СВЦЭМ!$B$40:$B$783,H$383)+'СЕТ СН'!$F$16</f>
        <v>0</v>
      </c>
      <c r="I396" s="36">
        <f>SUMIFS(СВЦЭМ!$L$40:$L$783,СВЦЭМ!$A$40:$A$783,$A396,СВЦЭМ!$B$40:$B$783,I$383)+'СЕТ СН'!$F$16</f>
        <v>0</v>
      </c>
      <c r="J396" s="36">
        <f>SUMIFS(СВЦЭМ!$L$40:$L$783,СВЦЭМ!$A$40:$A$783,$A396,СВЦЭМ!$B$40:$B$783,J$383)+'СЕТ СН'!$F$16</f>
        <v>0</v>
      </c>
      <c r="K396" s="36">
        <f>SUMIFS(СВЦЭМ!$L$40:$L$783,СВЦЭМ!$A$40:$A$783,$A396,СВЦЭМ!$B$40:$B$783,K$383)+'СЕТ СН'!$F$16</f>
        <v>0</v>
      </c>
      <c r="L396" s="36">
        <f>SUMIFS(СВЦЭМ!$L$40:$L$783,СВЦЭМ!$A$40:$A$783,$A396,СВЦЭМ!$B$40:$B$783,L$383)+'СЕТ СН'!$F$16</f>
        <v>0</v>
      </c>
      <c r="M396" s="36">
        <f>SUMIFS(СВЦЭМ!$L$40:$L$783,СВЦЭМ!$A$40:$A$783,$A396,СВЦЭМ!$B$40:$B$783,M$383)+'СЕТ СН'!$F$16</f>
        <v>0</v>
      </c>
      <c r="N396" s="36">
        <f>SUMIFS(СВЦЭМ!$L$40:$L$783,СВЦЭМ!$A$40:$A$783,$A396,СВЦЭМ!$B$40:$B$783,N$383)+'СЕТ СН'!$F$16</f>
        <v>0</v>
      </c>
      <c r="O396" s="36">
        <f>SUMIFS(СВЦЭМ!$L$40:$L$783,СВЦЭМ!$A$40:$A$783,$A396,СВЦЭМ!$B$40:$B$783,O$383)+'СЕТ СН'!$F$16</f>
        <v>0</v>
      </c>
      <c r="P396" s="36">
        <f>SUMIFS(СВЦЭМ!$L$40:$L$783,СВЦЭМ!$A$40:$A$783,$A396,СВЦЭМ!$B$40:$B$783,P$383)+'СЕТ СН'!$F$16</f>
        <v>0</v>
      </c>
      <c r="Q396" s="36">
        <f>SUMIFS(СВЦЭМ!$L$40:$L$783,СВЦЭМ!$A$40:$A$783,$A396,СВЦЭМ!$B$40:$B$783,Q$383)+'СЕТ СН'!$F$16</f>
        <v>0</v>
      </c>
      <c r="R396" s="36">
        <f>SUMIFS(СВЦЭМ!$L$40:$L$783,СВЦЭМ!$A$40:$A$783,$A396,СВЦЭМ!$B$40:$B$783,R$383)+'СЕТ СН'!$F$16</f>
        <v>0</v>
      </c>
      <c r="S396" s="36">
        <f>SUMIFS(СВЦЭМ!$L$40:$L$783,СВЦЭМ!$A$40:$A$783,$A396,СВЦЭМ!$B$40:$B$783,S$383)+'СЕТ СН'!$F$16</f>
        <v>0</v>
      </c>
      <c r="T396" s="36">
        <f>SUMIFS(СВЦЭМ!$L$40:$L$783,СВЦЭМ!$A$40:$A$783,$A396,СВЦЭМ!$B$40:$B$783,T$383)+'СЕТ СН'!$F$16</f>
        <v>0</v>
      </c>
      <c r="U396" s="36">
        <f>SUMIFS(СВЦЭМ!$L$40:$L$783,СВЦЭМ!$A$40:$A$783,$A396,СВЦЭМ!$B$40:$B$783,U$383)+'СЕТ СН'!$F$16</f>
        <v>0</v>
      </c>
      <c r="V396" s="36">
        <f>SUMIFS(СВЦЭМ!$L$40:$L$783,СВЦЭМ!$A$40:$A$783,$A396,СВЦЭМ!$B$40:$B$783,V$383)+'СЕТ СН'!$F$16</f>
        <v>0</v>
      </c>
      <c r="W396" s="36">
        <f>SUMIFS(СВЦЭМ!$L$40:$L$783,СВЦЭМ!$A$40:$A$783,$A396,СВЦЭМ!$B$40:$B$783,W$383)+'СЕТ СН'!$F$16</f>
        <v>0</v>
      </c>
      <c r="X396" s="36">
        <f>SUMIFS(СВЦЭМ!$L$40:$L$783,СВЦЭМ!$A$40:$A$783,$A396,СВЦЭМ!$B$40:$B$783,X$383)+'СЕТ СН'!$F$16</f>
        <v>0</v>
      </c>
      <c r="Y396" s="36">
        <f>SUMIFS(СВЦЭМ!$L$40:$L$783,СВЦЭМ!$A$40:$A$783,$A396,СВЦЭМ!$B$40:$B$783,Y$383)+'СЕТ СН'!$F$16</f>
        <v>0</v>
      </c>
    </row>
    <row r="397" spans="1:25" ht="15.75" hidden="1" x14ac:dyDescent="0.2">
      <c r="A397" s="35">
        <f t="shared" si="11"/>
        <v>44971</v>
      </c>
      <c r="B397" s="36">
        <f>SUMIFS(СВЦЭМ!$L$40:$L$783,СВЦЭМ!$A$40:$A$783,$A397,СВЦЭМ!$B$40:$B$783,B$383)+'СЕТ СН'!$F$16</f>
        <v>0</v>
      </c>
      <c r="C397" s="36">
        <f>SUMIFS(СВЦЭМ!$L$40:$L$783,СВЦЭМ!$A$40:$A$783,$A397,СВЦЭМ!$B$40:$B$783,C$383)+'СЕТ СН'!$F$16</f>
        <v>0</v>
      </c>
      <c r="D397" s="36">
        <f>SUMIFS(СВЦЭМ!$L$40:$L$783,СВЦЭМ!$A$40:$A$783,$A397,СВЦЭМ!$B$40:$B$783,D$383)+'СЕТ СН'!$F$16</f>
        <v>0</v>
      </c>
      <c r="E397" s="36">
        <f>SUMIFS(СВЦЭМ!$L$40:$L$783,СВЦЭМ!$A$40:$A$783,$A397,СВЦЭМ!$B$40:$B$783,E$383)+'СЕТ СН'!$F$16</f>
        <v>0</v>
      </c>
      <c r="F397" s="36">
        <f>SUMIFS(СВЦЭМ!$L$40:$L$783,СВЦЭМ!$A$40:$A$783,$A397,СВЦЭМ!$B$40:$B$783,F$383)+'СЕТ СН'!$F$16</f>
        <v>0</v>
      </c>
      <c r="G397" s="36">
        <f>SUMIFS(СВЦЭМ!$L$40:$L$783,СВЦЭМ!$A$40:$A$783,$A397,СВЦЭМ!$B$40:$B$783,G$383)+'СЕТ СН'!$F$16</f>
        <v>0</v>
      </c>
      <c r="H397" s="36">
        <f>SUMIFS(СВЦЭМ!$L$40:$L$783,СВЦЭМ!$A$40:$A$783,$A397,СВЦЭМ!$B$40:$B$783,H$383)+'СЕТ СН'!$F$16</f>
        <v>0</v>
      </c>
      <c r="I397" s="36">
        <f>SUMIFS(СВЦЭМ!$L$40:$L$783,СВЦЭМ!$A$40:$A$783,$A397,СВЦЭМ!$B$40:$B$783,I$383)+'СЕТ СН'!$F$16</f>
        <v>0</v>
      </c>
      <c r="J397" s="36">
        <f>SUMIFS(СВЦЭМ!$L$40:$L$783,СВЦЭМ!$A$40:$A$783,$A397,СВЦЭМ!$B$40:$B$783,J$383)+'СЕТ СН'!$F$16</f>
        <v>0</v>
      </c>
      <c r="K397" s="36">
        <f>SUMIFS(СВЦЭМ!$L$40:$L$783,СВЦЭМ!$A$40:$A$783,$A397,СВЦЭМ!$B$40:$B$783,K$383)+'СЕТ СН'!$F$16</f>
        <v>0</v>
      </c>
      <c r="L397" s="36">
        <f>SUMIFS(СВЦЭМ!$L$40:$L$783,СВЦЭМ!$A$40:$A$783,$A397,СВЦЭМ!$B$40:$B$783,L$383)+'СЕТ СН'!$F$16</f>
        <v>0</v>
      </c>
      <c r="M397" s="36">
        <f>SUMIFS(СВЦЭМ!$L$40:$L$783,СВЦЭМ!$A$40:$A$783,$A397,СВЦЭМ!$B$40:$B$783,M$383)+'СЕТ СН'!$F$16</f>
        <v>0</v>
      </c>
      <c r="N397" s="36">
        <f>SUMIFS(СВЦЭМ!$L$40:$L$783,СВЦЭМ!$A$40:$A$783,$A397,СВЦЭМ!$B$40:$B$783,N$383)+'СЕТ СН'!$F$16</f>
        <v>0</v>
      </c>
      <c r="O397" s="36">
        <f>SUMIFS(СВЦЭМ!$L$40:$L$783,СВЦЭМ!$A$40:$A$783,$A397,СВЦЭМ!$B$40:$B$783,O$383)+'СЕТ СН'!$F$16</f>
        <v>0</v>
      </c>
      <c r="P397" s="36">
        <f>SUMIFS(СВЦЭМ!$L$40:$L$783,СВЦЭМ!$A$40:$A$783,$A397,СВЦЭМ!$B$40:$B$783,P$383)+'СЕТ СН'!$F$16</f>
        <v>0</v>
      </c>
      <c r="Q397" s="36">
        <f>SUMIFS(СВЦЭМ!$L$40:$L$783,СВЦЭМ!$A$40:$A$783,$A397,СВЦЭМ!$B$40:$B$783,Q$383)+'СЕТ СН'!$F$16</f>
        <v>0</v>
      </c>
      <c r="R397" s="36">
        <f>SUMIFS(СВЦЭМ!$L$40:$L$783,СВЦЭМ!$A$40:$A$783,$A397,СВЦЭМ!$B$40:$B$783,R$383)+'СЕТ СН'!$F$16</f>
        <v>0</v>
      </c>
      <c r="S397" s="36">
        <f>SUMIFS(СВЦЭМ!$L$40:$L$783,СВЦЭМ!$A$40:$A$783,$A397,СВЦЭМ!$B$40:$B$783,S$383)+'СЕТ СН'!$F$16</f>
        <v>0</v>
      </c>
      <c r="T397" s="36">
        <f>SUMIFS(СВЦЭМ!$L$40:$L$783,СВЦЭМ!$A$40:$A$783,$A397,СВЦЭМ!$B$40:$B$783,T$383)+'СЕТ СН'!$F$16</f>
        <v>0</v>
      </c>
      <c r="U397" s="36">
        <f>SUMIFS(СВЦЭМ!$L$40:$L$783,СВЦЭМ!$A$40:$A$783,$A397,СВЦЭМ!$B$40:$B$783,U$383)+'СЕТ СН'!$F$16</f>
        <v>0</v>
      </c>
      <c r="V397" s="36">
        <f>SUMIFS(СВЦЭМ!$L$40:$L$783,СВЦЭМ!$A$40:$A$783,$A397,СВЦЭМ!$B$40:$B$783,V$383)+'СЕТ СН'!$F$16</f>
        <v>0</v>
      </c>
      <c r="W397" s="36">
        <f>SUMIFS(СВЦЭМ!$L$40:$L$783,СВЦЭМ!$A$40:$A$783,$A397,СВЦЭМ!$B$40:$B$783,W$383)+'СЕТ СН'!$F$16</f>
        <v>0</v>
      </c>
      <c r="X397" s="36">
        <f>SUMIFS(СВЦЭМ!$L$40:$L$783,СВЦЭМ!$A$40:$A$783,$A397,СВЦЭМ!$B$40:$B$783,X$383)+'СЕТ СН'!$F$16</f>
        <v>0</v>
      </c>
      <c r="Y397" s="36">
        <f>SUMIFS(СВЦЭМ!$L$40:$L$783,СВЦЭМ!$A$40:$A$783,$A397,СВЦЭМ!$B$40:$B$783,Y$383)+'СЕТ СН'!$F$16</f>
        <v>0</v>
      </c>
    </row>
    <row r="398" spans="1:25" ht="15.75" hidden="1" x14ac:dyDescent="0.2">
      <c r="A398" s="35">
        <f t="shared" si="11"/>
        <v>44972</v>
      </c>
      <c r="B398" s="36">
        <f>SUMIFS(СВЦЭМ!$L$40:$L$783,СВЦЭМ!$A$40:$A$783,$A398,СВЦЭМ!$B$40:$B$783,B$383)+'СЕТ СН'!$F$16</f>
        <v>0</v>
      </c>
      <c r="C398" s="36">
        <f>SUMIFS(СВЦЭМ!$L$40:$L$783,СВЦЭМ!$A$40:$A$783,$A398,СВЦЭМ!$B$40:$B$783,C$383)+'СЕТ СН'!$F$16</f>
        <v>0</v>
      </c>
      <c r="D398" s="36">
        <f>SUMIFS(СВЦЭМ!$L$40:$L$783,СВЦЭМ!$A$40:$A$783,$A398,СВЦЭМ!$B$40:$B$783,D$383)+'СЕТ СН'!$F$16</f>
        <v>0</v>
      </c>
      <c r="E398" s="36">
        <f>SUMIFS(СВЦЭМ!$L$40:$L$783,СВЦЭМ!$A$40:$A$783,$A398,СВЦЭМ!$B$40:$B$783,E$383)+'СЕТ СН'!$F$16</f>
        <v>0</v>
      </c>
      <c r="F398" s="36">
        <f>SUMIFS(СВЦЭМ!$L$40:$L$783,СВЦЭМ!$A$40:$A$783,$A398,СВЦЭМ!$B$40:$B$783,F$383)+'СЕТ СН'!$F$16</f>
        <v>0</v>
      </c>
      <c r="G398" s="36">
        <f>SUMIFS(СВЦЭМ!$L$40:$L$783,СВЦЭМ!$A$40:$A$783,$A398,СВЦЭМ!$B$40:$B$783,G$383)+'СЕТ СН'!$F$16</f>
        <v>0</v>
      </c>
      <c r="H398" s="36">
        <f>SUMIFS(СВЦЭМ!$L$40:$L$783,СВЦЭМ!$A$40:$A$783,$A398,СВЦЭМ!$B$40:$B$783,H$383)+'СЕТ СН'!$F$16</f>
        <v>0</v>
      </c>
      <c r="I398" s="36">
        <f>SUMIFS(СВЦЭМ!$L$40:$L$783,СВЦЭМ!$A$40:$A$783,$A398,СВЦЭМ!$B$40:$B$783,I$383)+'СЕТ СН'!$F$16</f>
        <v>0</v>
      </c>
      <c r="J398" s="36">
        <f>SUMIFS(СВЦЭМ!$L$40:$L$783,СВЦЭМ!$A$40:$A$783,$A398,СВЦЭМ!$B$40:$B$783,J$383)+'СЕТ СН'!$F$16</f>
        <v>0</v>
      </c>
      <c r="K398" s="36">
        <f>SUMIFS(СВЦЭМ!$L$40:$L$783,СВЦЭМ!$A$40:$A$783,$A398,СВЦЭМ!$B$40:$B$783,K$383)+'СЕТ СН'!$F$16</f>
        <v>0</v>
      </c>
      <c r="L398" s="36">
        <f>SUMIFS(СВЦЭМ!$L$40:$L$783,СВЦЭМ!$A$40:$A$783,$A398,СВЦЭМ!$B$40:$B$783,L$383)+'СЕТ СН'!$F$16</f>
        <v>0</v>
      </c>
      <c r="M398" s="36">
        <f>SUMIFS(СВЦЭМ!$L$40:$L$783,СВЦЭМ!$A$40:$A$783,$A398,СВЦЭМ!$B$40:$B$783,M$383)+'СЕТ СН'!$F$16</f>
        <v>0</v>
      </c>
      <c r="N398" s="36">
        <f>SUMIFS(СВЦЭМ!$L$40:$L$783,СВЦЭМ!$A$40:$A$783,$A398,СВЦЭМ!$B$40:$B$783,N$383)+'СЕТ СН'!$F$16</f>
        <v>0</v>
      </c>
      <c r="O398" s="36">
        <f>SUMIFS(СВЦЭМ!$L$40:$L$783,СВЦЭМ!$A$40:$A$783,$A398,СВЦЭМ!$B$40:$B$783,O$383)+'СЕТ СН'!$F$16</f>
        <v>0</v>
      </c>
      <c r="P398" s="36">
        <f>SUMIFS(СВЦЭМ!$L$40:$L$783,СВЦЭМ!$A$40:$A$783,$A398,СВЦЭМ!$B$40:$B$783,P$383)+'СЕТ СН'!$F$16</f>
        <v>0</v>
      </c>
      <c r="Q398" s="36">
        <f>SUMIFS(СВЦЭМ!$L$40:$L$783,СВЦЭМ!$A$40:$A$783,$A398,СВЦЭМ!$B$40:$B$783,Q$383)+'СЕТ СН'!$F$16</f>
        <v>0</v>
      </c>
      <c r="R398" s="36">
        <f>SUMIFS(СВЦЭМ!$L$40:$L$783,СВЦЭМ!$A$40:$A$783,$A398,СВЦЭМ!$B$40:$B$783,R$383)+'СЕТ СН'!$F$16</f>
        <v>0</v>
      </c>
      <c r="S398" s="36">
        <f>SUMIFS(СВЦЭМ!$L$40:$L$783,СВЦЭМ!$A$40:$A$783,$A398,СВЦЭМ!$B$40:$B$783,S$383)+'СЕТ СН'!$F$16</f>
        <v>0</v>
      </c>
      <c r="T398" s="36">
        <f>SUMIFS(СВЦЭМ!$L$40:$L$783,СВЦЭМ!$A$40:$A$783,$A398,СВЦЭМ!$B$40:$B$783,T$383)+'СЕТ СН'!$F$16</f>
        <v>0</v>
      </c>
      <c r="U398" s="36">
        <f>SUMIFS(СВЦЭМ!$L$40:$L$783,СВЦЭМ!$A$40:$A$783,$A398,СВЦЭМ!$B$40:$B$783,U$383)+'СЕТ СН'!$F$16</f>
        <v>0</v>
      </c>
      <c r="V398" s="36">
        <f>SUMIFS(СВЦЭМ!$L$40:$L$783,СВЦЭМ!$A$40:$A$783,$A398,СВЦЭМ!$B$40:$B$783,V$383)+'СЕТ СН'!$F$16</f>
        <v>0</v>
      </c>
      <c r="W398" s="36">
        <f>SUMIFS(СВЦЭМ!$L$40:$L$783,СВЦЭМ!$A$40:$A$783,$A398,СВЦЭМ!$B$40:$B$783,W$383)+'СЕТ СН'!$F$16</f>
        <v>0</v>
      </c>
      <c r="X398" s="36">
        <f>SUMIFS(СВЦЭМ!$L$40:$L$783,СВЦЭМ!$A$40:$A$783,$A398,СВЦЭМ!$B$40:$B$783,X$383)+'СЕТ СН'!$F$16</f>
        <v>0</v>
      </c>
      <c r="Y398" s="36">
        <f>SUMIFS(СВЦЭМ!$L$40:$L$783,СВЦЭМ!$A$40:$A$783,$A398,СВЦЭМ!$B$40:$B$783,Y$383)+'СЕТ СН'!$F$16</f>
        <v>0</v>
      </c>
    </row>
    <row r="399" spans="1:25" ht="15.75" hidden="1" x14ac:dyDescent="0.2">
      <c r="A399" s="35">
        <f t="shared" si="11"/>
        <v>44973</v>
      </c>
      <c r="B399" s="36">
        <f>SUMIFS(СВЦЭМ!$L$40:$L$783,СВЦЭМ!$A$40:$A$783,$A399,СВЦЭМ!$B$40:$B$783,B$383)+'СЕТ СН'!$F$16</f>
        <v>0</v>
      </c>
      <c r="C399" s="36">
        <f>SUMIFS(СВЦЭМ!$L$40:$L$783,СВЦЭМ!$A$40:$A$783,$A399,СВЦЭМ!$B$40:$B$783,C$383)+'СЕТ СН'!$F$16</f>
        <v>0</v>
      </c>
      <c r="D399" s="36">
        <f>SUMIFS(СВЦЭМ!$L$40:$L$783,СВЦЭМ!$A$40:$A$783,$A399,СВЦЭМ!$B$40:$B$783,D$383)+'СЕТ СН'!$F$16</f>
        <v>0</v>
      </c>
      <c r="E399" s="36">
        <f>SUMIFS(СВЦЭМ!$L$40:$L$783,СВЦЭМ!$A$40:$A$783,$A399,СВЦЭМ!$B$40:$B$783,E$383)+'СЕТ СН'!$F$16</f>
        <v>0</v>
      </c>
      <c r="F399" s="36">
        <f>SUMIFS(СВЦЭМ!$L$40:$L$783,СВЦЭМ!$A$40:$A$783,$A399,СВЦЭМ!$B$40:$B$783,F$383)+'СЕТ СН'!$F$16</f>
        <v>0</v>
      </c>
      <c r="G399" s="36">
        <f>SUMIFS(СВЦЭМ!$L$40:$L$783,СВЦЭМ!$A$40:$A$783,$A399,СВЦЭМ!$B$40:$B$783,G$383)+'СЕТ СН'!$F$16</f>
        <v>0</v>
      </c>
      <c r="H399" s="36">
        <f>SUMIFS(СВЦЭМ!$L$40:$L$783,СВЦЭМ!$A$40:$A$783,$A399,СВЦЭМ!$B$40:$B$783,H$383)+'СЕТ СН'!$F$16</f>
        <v>0</v>
      </c>
      <c r="I399" s="36">
        <f>SUMIFS(СВЦЭМ!$L$40:$L$783,СВЦЭМ!$A$40:$A$783,$A399,СВЦЭМ!$B$40:$B$783,I$383)+'СЕТ СН'!$F$16</f>
        <v>0</v>
      </c>
      <c r="J399" s="36">
        <f>SUMIFS(СВЦЭМ!$L$40:$L$783,СВЦЭМ!$A$40:$A$783,$A399,СВЦЭМ!$B$40:$B$783,J$383)+'СЕТ СН'!$F$16</f>
        <v>0</v>
      </c>
      <c r="K399" s="36">
        <f>SUMIFS(СВЦЭМ!$L$40:$L$783,СВЦЭМ!$A$40:$A$783,$A399,СВЦЭМ!$B$40:$B$783,K$383)+'СЕТ СН'!$F$16</f>
        <v>0</v>
      </c>
      <c r="L399" s="36">
        <f>SUMIFS(СВЦЭМ!$L$40:$L$783,СВЦЭМ!$A$40:$A$783,$A399,СВЦЭМ!$B$40:$B$783,L$383)+'СЕТ СН'!$F$16</f>
        <v>0</v>
      </c>
      <c r="M399" s="36">
        <f>SUMIFS(СВЦЭМ!$L$40:$L$783,СВЦЭМ!$A$40:$A$783,$A399,СВЦЭМ!$B$40:$B$783,M$383)+'СЕТ СН'!$F$16</f>
        <v>0</v>
      </c>
      <c r="N399" s="36">
        <f>SUMIFS(СВЦЭМ!$L$40:$L$783,СВЦЭМ!$A$40:$A$783,$A399,СВЦЭМ!$B$40:$B$783,N$383)+'СЕТ СН'!$F$16</f>
        <v>0</v>
      </c>
      <c r="O399" s="36">
        <f>SUMIFS(СВЦЭМ!$L$40:$L$783,СВЦЭМ!$A$40:$A$783,$A399,СВЦЭМ!$B$40:$B$783,O$383)+'СЕТ СН'!$F$16</f>
        <v>0</v>
      </c>
      <c r="P399" s="36">
        <f>SUMIFS(СВЦЭМ!$L$40:$L$783,СВЦЭМ!$A$40:$A$783,$A399,СВЦЭМ!$B$40:$B$783,P$383)+'СЕТ СН'!$F$16</f>
        <v>0</v>
      </c>
      <c r="Q399" s="36">
        <f>SUMIFS(СВЦЭМ!$L$40:$L$783,СВЦЭМ!$A$40:$A$783,$A399,СВЦЭМ!$B$40:$B$783,Q$383)+'СЕТ СН'!$F$16</f>
        <v>0</v>
      </c>
      <c r="R399" s="36">
        <f>SUMIFS(СВЦЭМ!$L$40:$L$783,СВЦЭМ!$A$40:$A$783,$A399,СВЦЭМ!$B$40:$B$783,R$383)+'СЕТ СН'!$F$16</f>
        <v>0</v>
      </c>
      <c r="S399" s="36">
        <f>SUMIFS(СВЦЭМ!$L$40:$L$783,СВЦЭМ!$A$40:$A$783,$A399,СВЦЭМ!$B$40:$B$783,S$383)+'СЕТ СН'!$F$16</f>
        <v>0</v>
      </c>
      <c r="T399" s="36">
        <f>SUMIFS(СВЦЭМ!$L$40:$L$783,СВЦЭМ!$A$40:$A$783,$A399,СВЦЭМ!$B$40:$B$783,T$383)+'СЕТ СН'!$F$16</f>
        <v>0</v>
      </c>
      <c r="U399" s="36">
        <f>SUMIFS(СВЦЭМ!$L$40:$L$783,СВЦЭМ!$A$40:$A$783,$A399,СВЦЭМ!$B$40:$B$783,U$383)+'СЕТ СН'!$F$16</f>
        <v>0</v>
      </c>
      <c r="V399" s="36">
        <f>SUMIFS(СВЦЭМ!$L$40:$L$783,СВЦЭМ!$A$40:$A$783,$A399,СВЦЭМ!$B$40:$B$783,V$383)+'СЕТ СН'!$F$16</f>
        <v>0</v>
      </c>
      <c r="W399" s="36">
        <f>SUMIFS(СВЦЭМ!$L$40:$L$783,СВЦЭМ!$A$40:$A$783,$A399,СВЦЭМ!$B$40:$B$783,W$383)+'СЕТ СН'!$F$16</f>
        <v>0</v>
      </c>
      <c r="X399" s="36">
        <f>SUMIFS(СВЦЭМ!$L$40:$L$783,СВЦЭМ!$A$40:$A$783,$A399,СВЦЭМ!$B$40:$B$783,X$383)+'СЕТ СН'!$F$16</f>
        <v>0</v>
      </c>
      <c r="Y399" s="36">
        <f>SUMIFS(СВЦЭМ!$L$40:$L$783,СВЦЭМ!$A$40:$A$783,$A399,СВЦЭМ!$B$40:$B$783,Y$383)+'СЕТ СН'!$F$16</f>
        <v>0</v>
      </c>
    </row>
    <row r="400" spans="1:25" ht="15.75" hidden="1" x14ac:dyDescent="0.2">
      <c r="A400" s="35">
        <f t="shared" si="11"/>
        <v>44974</v>
      </c>
      <c r="B400" s="36">
        <f>SUMIFS(СВЦЭМ!$L$40:$L$783,СВЦЭМ!$A$40:$A$783,$A400,СВЦЭМ!$B$40:$B$783,B$383)+'СЕТ СН'!$F$16</f>
        <v>0</v>
      </c>
      <c r="C400" s="36">
        <f>SUMIFS(СВЦЭМ!$L$40:$L$783,СВЦЭМ!$A$40:$A$783,$A400,СВЦЭМ!$B$40:$B$783,C$383)+'СЕТ СН'!$F$16</f>
        <v>0</v>
      </c>
      <c r="D400" s="36">
        <f>SUMIFS(СВЦЭМ!$L$40:$L$783,СВЦЭМ!$A$40:$A$783,$A400,СВЦЭМ!$B$40:$B$783,D$383)+'СЕТ СН'!$F$16</f>
        <v>0</v>
      </c>
      <c r="E400" s="36">
        <f>SUMIFS(СВЦЭМ!$L$40:$L$783,СВЦЭМ!$A$40:$A$783,$A400,СВЦЭМ!$B$40:$B$783,E$383)+'СЕТ СН'!$F$16</f>
        <v>0</v>
      </c>
      <c r="F400" s="36">
        <f>SUMIFS(СВЦЭМ!$L$40:$L$783,СВЦЭМ!$A$40:$A$783,$A400,СВЦЭМ!$B$40:$B$783,F$383)+'СЕТ СН'!$F$16</f>
        <v>0</v>
      </c>
      <c r="G400" s="36">
        <f>SUMIFS(СВЦЭМ!$L$40:$L$783,СВЦЭМ!$A$40:$A$783,$A400,СВЦЭМ!$B$40:$B$783,G$383)+'СЕТ СН'!$F$16</f>
        <v>0</v>
      </c>
      <c r="H400" s="36">
        <f>SUMIFS(СВЦЭМ!$L$40:$L$783,СВЦЭМ!$A$40:$A$783,$A400,СВЦЭМ!$B$40:$B$783,H$383)+'СЕТ СН'!$F$16</f>
        <v>0</v>
      </c>
      <c r="I400" s="36">
        <f>SUMIFS(СВЦЭМ!$L$40:$L$783,СВЦЭМ!$A$40:$A$783,$A400,СВЦЭМ!$B$40:$B$783,I$383)+'СЕТ СН'!$F$16</f>
        <v>0</v>
      </c>
      <c r="J400" s="36">
        <f>SUMIFS(СВЦЭМ!$L$40:$L$783,СВЦЭМ!$A$40:$A$783,$A400,СВЦЭМ!$B$40:$B$783,J$383)+'СЕТ СН'!$F$16</f>
        <v>0</v>
      </c>
      <c r="K400" s="36">
        <f>SUMIFS(СВЦЭМ!$L$40:$L$783,СВЦЭМ!$A$40:$A$783,$A400,СВЦЭМ!$B$40:$B$783,K$383)+'СЕТ СН'!$F$16</f>
        <v>0</v>
      </c>
      <c r="L400" s="36">
        <f>SUMIFS(СВЦЭМ!$L$40:$L$783,СВЦЭМ!$A$40:$A$783,$A400,СВЦЭМ!$B$40:$B$783,L$383)+'СЕТ СН'!$F$16</f>
        <v>0</v>
      </c>
      <c r="M400" s="36">
        <f>SUMIFS(СВЦЭМ!$L$40:$L$783,СВЦЭМ!$A$40:$A$783,$A400,СВЦЭМ!$B$40:$B$783,M$383)+'СЕТ СН'!$F$16</f>
        <v>0</v>
      </c>
      <c r="N400" s="36">
        <f>SUMIFS(СВЦЭМ!$L$40:$L$783,СВЦЭМ!$A$40:$A$783,$A400,СВЦЭМ!$B$40:$B$783,N$383)+'СЕТ СН'!$F$16</f>
        <v>0</v>
      </c>
      <c r="O400" s="36">
        <f>SUMIFS(СВЦЭМ!$L$40:$L$783,СВЦЭМ!$A$40:$A$783,$A400,СВЦЭМ!$B$40:$B$783,O$383)+'СЕТ СН'!$F$16</f>
        <v>0</v>
      </c>
      <c r="P400" s="36">
        <f>SUMIFS(СВЦЭМ!$L$40:$L$783,СВЦЭМ!$A$40:$A$783,$A400,СВЦЭМ!$B$40:$B$783,P$383)+'СЕТ СН'!$F$16</f>
        <v>0</v>
      </c>
      <c r="Q400" s="36">
        <f>SUMIFS(СВЦЭМ!$L$40:$L$783,СВЦЭМ!$A$40:$A$783,$A400,СВЦЭМ!$B$40:$B$783,Q$383)+'СЕТ СН'!$F$16</f>
        <v>0</v>
      </c>
      <c r="R400" s="36">
        <f>SUMIFS(СВЦЭМ!$L$40:$L$783,СВЦЭМ!$A$40:$A$783,$A400,СВЦЭМ!$B$40:$B$783,R$383)+'СЕТ СН'!$F$16</f>
        <v>0</v>
      </c>
      <c r="S400" s="36">
        <f>SUMIFS(СВЦЭМ!$L$40:$L$783,СВЦЭМ!$A$40:$A$783,$A400,СВЦЭМ!$B$40:$B$783,S$383)+'СЕТ СН'!$F$16</f>
        <v>0</v>
      </c>
      <c r="T400" s="36">
        <f>SUMIFS(СВЦЭМ!$L$40:$L$783,СВЦЭМ!$A$40:$A$783,$A400,СВЦЭМ!$B$40:$B$783,T$383)+'СЕТ СН'!$F$16</f>
        <v>0</v>
      </c>
      <c r="U400" s="36">
        <f>SUMIFS(СВЦЭМ!$L$40:$L$783,СВЦЭМ!$A$40:$A$783,$A400,СВЦЭМ!$B$40:$B$783,U$383)+'СЕТ СН'!$F$16</f>
        <v>0</v>
      </c>
      <c r="V400" s="36">
        <f>SUMIFS(СВЦЭМ!$L$40:$L$783,СВЦЭМ!$A$40:$A$783,$A400,СВЦЭМ!$B$40:$B$783,V$383)+'СЕТ СН'!$F$16</f>
        <v>0</v>
      </c>
      <c r="W400" s="36">
        <f>SUMIFS(СВЦЭМ!$L$40:$L$783,СВЦЭМ!$A$40:$A$783,$A400,СВЦЭМ!$B$40:$B$783,W$383)+'СЕТ СН'!$F$16</f>
        <v>0</v>
      </c>
      <c r="X400" s="36">
        <f>SUMIFS(СВЦЭМ!$L$40:$L$783,СВЦЭМ!$A$40:$A$783,$A400,СВЦЭМ!$B$40:$B$783,X$383)+'СЕТ СН'!$F$16</f>
        <v>0</v>
      </c>
      <c r="Y400" s="36">
        <f>SUMIFS(СВЦЭМ!$L$40:$L$783,СВЦЭМ!$A$40:$A$783,$A400,СВЦЭМ!$B$40:$B$783,Y$383)+'СЕТ СН'!$F$16</f>
        <v>0</v>
      </c>
    </row>
    <row r="401" spans="1:26" ht="15.75" hidden="1" x14ac:dyDescent="0.2">
      <c r="A401" s="35">
        <f t="shared" si="11"/>
        <v>44975</v>
      </c>
      <c r="B401" s="36">
        <f>SUMIFS(СВЦЭМ!$L$40:$L$783,СВЦЭМ!$A$40:$A$783,$A401,СВЦЭМ!$B$40:$B$783,B$383)+'СЕТ СН'!$F$16</f>
        <v>0</v>
      </c>
      <c r="C401" s="36">
        <f>SUMIFS(СВЦЭМ!$L$40:$L$783,СВЦЭМ!$A$40:$A$783,$A401,СВЦЭМ!$B$40:$B$783,C$383)+'СЕТ СН'!$F$16</f>
        <v>0</v>
      </c>
      <c r="D401" s="36">
        <f>SUMIFS(СВЦЭМ!$L$40:$L$783,СВЦЭМ!$A$40:$A$783,$A401,СВЦЭМ!$B$40:$B$783,D$383)+'СЕТ СН'!$F$16</f>
        <v>0</v>
      </c>
      <c r="E401" s="36">
        <f>SUMIFS(СВЦЭМ!$L$40:$L$783,СВЦЭМ!$A$40:$A$783,$A401,СВЦЭМ!$B$40:$B$783,E$383)+'СЕТ СН'!$F$16</f>
        <v>0</v>
      </c>
      <c r="F401" s="36">
        <f>SUMIFS(СВЦЭМ!$L$40:$L$783,СВЦЭМ!$A$40:$A$783,$A401,СВЦЭМ!$B$40:$B$783,F$383)+'СЕТ СН'!$F$16</f>
        <v>0</v>
      </c>
      <c r="G401" s="36">
        <f>SUMIFS(СВЦЭМ!$L$40:$L$783,СВЦЭМ!$A$40:$A$783,$A401,СВЦЭМ!$B$40:$B$783,G$383)+'СЕТ СН'!$F$16</f>
        <v>0</v>
      </c>
      <c r="H401" s="36">
        <f>SUMIFS(СВЦЭМ!$L$40:$L$783,СВЦЭМ!$A$40:$A$783,$A401,СВЦЭМ!$B$40:$B$783,H$383)+'СЕТ СН'!$F$16</f>
        <v>0</v>
      </c>
      <c r="I401" s="36">
        <f>SUMIFS(СВЦЭМ!$L$40:$L$783,СВЦЭМ!$A$40:$A$783,$A401,СВЦЭМ!$B$40:$B$783,I$383)+'СЕТ СН'!$F$16</f>
        <v>0</v>
      </c>
      <c r="J401" s="36">
        <f>SUMIFS(СВЦЭМ!$L$40:$L$783,СВЦЭМ!$A$40:$A$783,$A401,СВЦЭМ!$B$40:$B$783,J$383)+'СЕТ СН'!$F$16</f>
        <v>0</v>
      </c>
      <c r="K401" s="36">
        <f>SUMIFS(СВЦЭМ!$L$40:$L$783,СВЦЭМ!$A$40:$A$783,$A401,СВЦЭМ!$B$40:$B$783,K$383)+'СЕТ СН'!$F$16</f>
        <v>0</v>
      </c>
      <c r="L401" s="36">
        <f>SUMIFS(СВЦЭМ!$L$40:$L$783,СВЦЭМ!$A$40:$A$783,$A401,СВЦЭМ!$B$40:$B$783,L$383)+'СЕТ СН'!$F$16</f>
        <v>0</v>
      </c>
      <c r="M401" s="36">
        <f>SUMIFS(СВЦЭМ!$L$40:$L$783,СВЦЭМ!$A$40:$A$783,$A401,СВЦЭМ!$B$40:$B$783,M$383)+'СЕТ СН'!$F$16</f>
        <v>0</v>
      </c>
      <c r="N401" s="36">
        <f>SUMIFS(СВЦЭМ!$L$40:$L$783,СВЦЭМ!$A$40:$A$783,$A401,СВЦЭМ!$B$40:$B$783,N$383)+'СЕТ СН'!$F$16</f>
        <v>0</v>
      </c>
      <c r="O401" s="36">
        <f>SUMIFS(СВЦЭМ!$L$40:$L$783,СВЦЭМ!$A$40:$A$783,$A401,СВЦЭМ!$B$40:$B$783,O$383)+'СЕТ СН'!$F$16</f>
        <v>0</v>
      </c>
      <c r="P401" s="36">
        <f>SUMIFS(СВЦЭМ!$L$40:$L$783,СВЦЭМ!$A$40:$A$783,$A401,СВЦЭМ!$B$40:$B$783,P$383)+'СЕТ СН'!$F$16</f>
        <v>0</v>
      </c>
      <c r="Q401" s="36">
        <f>SUMIFS(СВЦЭМ!$L$40:$L$783,СВЦЭМ!$A$40:$A$783,$A401,СВЦЭМ!$B$40:$B$783,Q$383)+'СЕТ СН'!$F$16</f>
        <v>0</v>
      </c>
      <c r="R401" s="36">
        <f>SUMIFS(СВЦЭМ!$L$40:$L$783,СВЦЭМ!$A$40:$A$783,$A401,СВЦЭМ!$B$40:$B$783,R$383)+'СЕТ СН'!$F$16</f>
        <v>0</v>
      </c>
      <c r="S401" s="36">
        <f>SUMIFS(СВЦЭМ!$L$40:$L$783,СВЦЭМ!$A$40:$A$783,$A401,СВЦЭМ!$B$40:$B$783,S$383)+'СЕТ СН'!$F$16</f>
        <v>0</v>
      </c>
      <c r="T401" s="36">
        <f>SUMIFS(СВЦЭМ!$L$40:$L$783,СВЦЭМ!$A$40:$A$783,$A401,СВЦЭМ!$B$40:$B$783,T$383)+'СЕТ СН'!$F$16</f>
        <v>0</v>
      </c>
      <c r="U401" s="36">
        <f>SUMIFS(СВЦЭМ!$L$40:$L$783,СВЦЭМ!$A$40:$A$783,$A401,СВЦЭМ!$B$40:$B$783,U$383)+'СЕТ СН'!$F$16</f>
        <v>0</v>
      </c>
      <c r="V401" s="36">
        <f>SUMIFS(СВЦЭМ!$L$40:$L$783,СВЦЭМ!$A$40:$A$783,$A401,СВЦЭМ!$B$40:$B$783,V$383)+'СЕТ СН'!$F$16</f>
        <v>0</v>
      </c>
      <c r="W401" s="36">
        <f>SUMIFS(СВЦЭМ!$L$40:$L$783,СВЦЭМ!$A$40:$A$783,$A401,СВЦЭМ!$B$40:$B$783,W$383)+'СЕТ СН'!$F$16</f>
        <v>0</v>
      </c>
      <c r="X401" s="36">
        <f>SUMIFS(СВЦЭМ!$L$40:$L$783,СВЦЭМ!$A$40:$A$783,$A401,СВЦЭМ!$B$40:$B$783,X$383)+'СЕТ СН'!$F$16</f>
        <v>0</v>
      </c>
      <c r="Y401" s="36">
        <f>SUMIFS(СВЦЭМ!$L$40:$L$783,СВЦЭМ!$A$40:$A$783,$A401,СВЦЭМ!$B$40:$B$783,Y$383)+'СЕТ СН'!$F$16</f>
        <v>0</v>
      </c>
    </row>
    <row r="402" spans="1:26" ht="15.75" hidden="1" x14ac:dyDescent="0.2">
      <c r="A402" s="35">
        <f t="shared" si="11"/>
        <v>44976</v>
      </c>
      <c r="B402" s="36">
        <f>SUMIFS(СВЦЭМ!$L$40:$L$783,СВЦЭМ!$A$40:$A$783,$A402,СВЦЭМ!$B$40:$B$783,B$383)+'СЕТ СН'!$F$16</f>
        <v>0</v>
      </c>
      <c r="C402" s="36">
        <f>SUMIFS(СВЦЭМ!$L$40:$L$783,СВЦЭМ!$A$40:$A$783,$A402,СВЦЭМ!$B$40:$B$783,C$383)+'СЕТ СН'!$F$16</f>
        <v>0</v>
      </c>
      <c r="D402" s="36">
        <f>SUMIFS(СВЦЭМ!$L$40:$L$783,СВЦЭМ!$A$40:$A$783,$A402,СВЦЭМ!$B$40:$B$783,D$383)+'СЕТ СН'!$F$16</f>
        <v>0</v>
      </c>
      <c r="E402" s="36">
        <f>SUMIFS(СВЦЭМ!$L$40:$L$783,СВЦЭМ!$A$40:$A$783,$A402,СВЦЭМ!$B$40:$B$783,E$383)+'СЕТ СН'!$F$16</f>
        <v>0</v>
      </c>
      <c r="F402" s="36">
        <f>SUMIFS(СВЦЭМ!$L$40:$L$783,СВЦЭМ!$A$40:$A$783,$A402,СВЦЭМ!$B$40:$B$783,F$383)+'СЕТ СН'!$F$16</f>
        <v>0</v>
      </c>
      <c r="G402" s="36">
        <f>SUMIFS(СВЦЭМ!$L$40:$L$783,СВЦЭМ!$A$40:$A$783,$A402,СВЦЭМ!$B$40:$B$783,G$383)+'СЕТ СН'!$F$16</f>
        <v>0</v>
      </c>
      <c r="H402" s="36">
        <f>SUMIFS(СВЦЭМ!$L$40:$L$783,СВЦЭМ!$A$40:$A$783,$A402,СВЦЭМ!$B$40:$B$783,H$383)+'СЕТ СН'!$F$16</f>
        <v>0</v>
      </c>
      <c r="I402" s="36">
        <f>SUMIFS(СВЦЭМ!$L$40:$L$783,СВЦЭМ!$A$40:$A$783,$A402,СВЦЭМ!$B$40:$B$783,I$383)+'СЕТ СН'!$F$16</f>
        <v>0</v>
      </c>
      <c r="J402" s="36">
        <f>SUMIFS(СВЦЭМ!$L$40:$L$783,СВЦЭМ!$A$40:$A$783,$A402,СВЦЭМ!$B$40:$B$783,J$383)+'СЕТ СН'!$F$16</f>
        <v>0</v>
      </c>
      <c r="K402" s="36">
        <f>SUMIFS(СВЦЭМ!$L$40:$L$783,СВЦЭМ!$A$40:$A$783,$A402,СВЦЭМ!$B$40:$B$783,K$383)+'СЕТ СН'!$F$16</f>
        <v>0</v>
      </c>
      <c r="L402" s="36">
        <f>SUMIFS(СВЦЭМ!$L$40:$L$783,СВЦЭМ!$A$40:$A$783,$A402,СВЦЭМ!$B$40:$B$783,L$383)+'СЕТ СН'!$F$16</f>
        <v>0</v>
      </c>
      <c r="M402" s="36">
        <f>SUMIFS(СВЦЭМ!$L$40:$L$783,СВЦЭМ!$A$40:$A$783,$A402,СВЦЭМ!$B$40:$B$783,M$383)+'СЕТ СН'!$F$16</f>
        <v>0</v>
      </c>
      <c r="N402" s="36">
        <f>SUMIFS(СВЦЭМ!$L$40:$L$783,СВЦЭМ!$A$40:$A$783,$A402,СВЦЭМ!$B$40:$B$783,N$383)+'СЕТ СН'!$F$16</f>
        <v>0</v>
      </c>
      <c r="O402" s="36">
        <f>SUMIFS(СВЦЭМ!$L$40:$L$783,СВЦЭМ!$A$40:$A$783,$A402,СВЦЭМ!$B$40:$B$783,O$383)+'СЕТ СН'!$F$16</f>
        <v>0</v>
      </c>
      <c r="P402" s="36">
        <f>SUMIFS(СВЦЭМ!$L$40:$L$783,СВЦЭМ!$A$40:$A$783,$A402,СВЦЭМ!$B$40:$B$783,P$383)+'СЕТ СН'!$F$16</f>
        <v>0</v>
      </c>
      <c r="Q402" s="36">
        <f>SUMIFS(СВЦЭМ!$L$40:$L$783,СВЦЭМ!$A$40:$A$783,$A402,СВЦЭМ!$B$40:$B$783,Q$383)+'СЕТ СН'!$F$16</f>
        <v>0</v>
      </c>
      <c r="R402" s="36">
        <f>SUMIFS(СВЦЭМ!$L$40:$L$783,СВЦЭМ!$A$40:$A$783,$A402,СВЦЭМ!$B$40:$B$783,R$383)+'СЕТ СН'!$F$16</f>
        <v>0</v>
      </c>
      <c r="S402" s="36">
        <f>SUMIFS(СВЦЭМ!$L$40:$L$783,СВЦЭМ!$A$40:$A$783,$A402,СВЦЭМ!$B$40:$B$783,S$383)+'СЕТ СН'!$F$16</f>
        <v>0</v>
      </c>
      <c r="T402" s="36">
        <f>SUMIFS(СВЦЭМ!$L$40:$L$783,СВЦЭМ!$A$40:$A$783,$A402,СВЦЭМ!$B$40:$B$783,T$383)+'СЕТ СН'!$F$16</f>
        <v>0</v>
      </c>
      <c r="U402" s="36">
        <f>SUMIFS(СВЦЭМ!$L$40:$L$783,СВЦЭМ!$A$40:$A$783,$A402,СВЦЭМ!$B$40:$B$783,U$383)+'СЕТ СН'!$F$16</f>
        <v>0</v>
      </c>
      <c r="V402" s="36">
        <f>SUMIFS(СВЦЭМ!$L$40:$L$783,СВЦЭМ!$A$40:$A$783,$A402,СВЦЭМ!$B$40:$B$783,V$383)+'СЕТ СН'!$F$16</f>
        <v>0</v>
      </c>
      <c r="W402" s="36">
        <f>SUMIFS(СВЦЭМ!$L$40:$L$783,СВЦЭМ!$A$40:$A$783,$A402,СВЦЭМ!$B$40:$B$783,W$383)+'СЕТ СН'!$F$16</f>
        <v>0</v>
      </c>
      <c r="X402" s="36">
        <f>SUMIFS(СВЦЭМ!$L$40:$L$783,СВЦЭМ!$A$40:$A$783,$A402,СВЦЭМ!$B$40:$B$783,X$383)+'СЕТ СН'!$F$16</f>
        <v>0</v>
      </c>
      <c r="Y402" s="36">
        <f>SUMIFS(СВЦЭМ!$L$40:$L$783,СВЦЭМ!$A$40:$A$783,$A402,СВЦЭМ!$B$40:$B$783,Y$383)+'СЕТ СН'!$F$16</f>
        <v>0</v>
      </c>
    </row>
    <row r="403" spans="1:26" ht="15.75" hidden="1" x14ac:dyDescent="0.2">
      <c r="A403" s="35">
        <f t="shared" si="11"/>
        <v>44977</v>
      </c>
      <c r="B403" s="36">
        <f>SUMIFS(СВЦЭМ!$L$40:$L$783,СВЦЭМ!$A$40:$A$783,$A403,СВЦЭМ!$B$40:$B$783,B$383)+'СЕТ СН'!$F$16</f>
        <v>0</v>
      </c>
      <c r="C403" s="36">
        <f>SUMIFS(СВЦЭМ!$L$40:$L$783,СВЦЭМ!$A$40:$A$783,$A403,СВЦЭМ!$B$40:$B$783,C$383)+'СЕТ СН'!$F$16</f>
        <v>0</v>
      </c>
      <c r="D403" s="36">
        <f>SUMIFS(СВЦЭМ!$L$40:$L$783,СВЦЭМ!$A$40:$A$783,$A403,СВЦЭМ!$B$40:$B$783,D$383)+'СЕТ СН'!$F$16</f>
        <v>0</v>
      </c>
      <c r="E403" s="36">
        <f>SUMIFS(СВЦЭМ!$L$40:$L$783,СВЦЭМ!$A$40:$A$783,$A403,СВЦЭМ!$B$40:$B$783,E$383)+'СЕТ СН'!$F$16</f>
        <v>0</v>
      </c>
      <c r="F403" s="36">
        <f>SUMIFS(СВЦЭМ!$L$40:$L$783,СВЦЭМ!$A$40:$A$783,$A403,СВЦЭМ!$B$40:$B$783,F$383)+'СЕТ СН'!$F$16</f>
        <v>0</v>
      </c>
      <c r="G403" s="36">
        <f>SUMIFS(СВЦЭМ!$L$40:$L$783,СВЦЭМ!$A$40:$A$783,$A403,СВЦЭМ!$B$40:$B$783,G$383)+'СЕТ СН'!$F$16</f>
        <v>0</v>
      </c>
      <c r="H403" s="36">
        <f>SUMIFS(СВЦЭМ!$L$40:$L$783,СВЦЭМ!$A$40:$A$783,$A403,СВЦЭМ!$B$40:$B$783,H$383)+'СЕТ СН'!$F$16</f>
        <v>0</v>
      </c>
      <c r="I403" s="36">
        <f>SUMIFS(СВЦЭМ!$L$40:$L$783,СВЦЭМ!$A$40:$A$783,$A403,СВЦЭМ!$B$40:$B$783,I$383)+'СЕТ СН'!$F$16</f>
        <v>0</v>
      </c>
      <c r="J403" s="36">
        <f>SUMIFS(СВЦЭМ!$L$40:$L$783,СВЦЭМ!$A$40:$A$783,$A403,СВЦЭМ!$B$40:$B$783,J$383)+'СЕТ СН'!$F$16</f>
        <v>0</v>
      </c>
      <c r="K403" s="36">
        <f>SUMIFS(СВЦЭМ!$L$40:$L$783,СВЦЭМ!$A$40:$A$783,$A403,СВЦЭМ!$B$40:$B$783,K$383)+'СЕТ СН'!$F$16</f>
        <v>0</v>
      </c>
      <c r="L403" s="36">
        <f>SUMIFS(СВЦЭМ!$L$40:$L$783,СВЦЭМ!$A$40:$A$783,$A403,СВЦЭМ!$B$40:$B$783,L$383)+'СЕТ СН'!$F$16</f>
        <v>0</v>
      </c>
      <c r="M403" s="36">
        <f>SUMIFS(СВЦЭМ!$L$40:$L$783,СВЦЭМ!$A$40:$A$783,$A403,СВЦЭМ!$B$40:$B$783,M$383)+'СЕТ СН'!$F$16</f>
        <v>0</v>
      </c>
      <c r="N403" s="36">
        <f>SUMIFS(СВЦЭМ!$L$40:$L$783,СВЦЭМ!$A$40:$A$783,$A403,СВЦЭМ!$B$40:$B$783,N$383)+'СЕТ СН'!$F$16</f>
        <v>0</v>
      </c>
      <c r="O403" s="36">
        <f>SUMIFS(СВЦЭМ!$L$40:$L$783,СВЦЭМ!$A$40:$A$783,$A403,СВЦЭМ!$B$40:$B$783,O$383)+'СЕТ СН'!$F$16</f>
        <v>0</v>
      </c>
      <c r="P403" s="36">
        <f>SUMIFS(СВЦЭМ!$L$40:$L$783,СВЦЭМ!$A$40:$A$783,$A403,СВЦЭМ!$B$40:$B$783,P$383)+'СЕТ СН'!$F$16</f>
        <v>0</v>
      </c>
      <c r="Q403" s="36">
        <f>SUMIFS(СВЦЭМ!$L$40:$L$783,СВЦЭМ!$A$40:$A$783,$A403,СВЦЭМ!$B$40:$B$783,Q$383)+'СЕТ СН'!$F$16</f>
        <v>0</v>
      </c>
      <c r="R403" s="36">
        <f>SUMIFS(СВЦЭМ!$L$40:$L$783,СВЦЭМ!$A$40:$A$783,$A403,СВЦЭМ!$B$40:$B$783,R$383)+'СЕТ СН'!$F$16</f>
        <v>0</v>
      </c>
      <c r="S403" s="36">
        <f>SUMIFS(СВЦЭМ!$L$40:$L$783,СВЦЭМ!$A$40:$A$783,$A403,СВЦЭМ!$B$40:$B$783,S$383)+'СЕТ СН'!$F$16</f>
        <v>0</v>
      </c>
      <c r="T403" s="36">
        <f>SUMIFS(СВЦЭМ!$L$40:$L$783,СВЦЭМ!$A$40:$A$783,$A403,СВЦЭМ!$B$40:$B$783,T$383)+'СЕТ СН'!$F$16</f>
        <v>0</v>
      </c>
      <c r="U403" s="36">
        <f>SUMIFS(СВЦЭМ!$L$40:$L$783,СВЦЭМ!$A$40:$A$783,$A403,СВЦЭМ!$B$40:$B$783,U$383)+'СЕТ СН'!$F$16</f>
        <v>0</v>
      </c>
      <c r="V403" s="36">
        <f>SUMIFS(СВЦЭМ!$L$40:$L$783,СВЦЭМ!$A$40:$A$783,$A403,СВЦЭМ!$B$40:$B$783,V$383)+'СЕТ СН'!$F$16</f>
        <v>0</v>
      </c>
      <c r="W403" s="36">
        <f>SUMIFS(СВЦЭМ!$L$40:$L$783,СВЦЭМ!$A$40:$A$783,$A403,СВЦЭМ!$B$40:$B$783,W$383)+'СЕТ СН'!$F$16</f>
        <v>0</v>
      </c>
      <c r="X403" s="36">
        <f>SUMIFS(СВЦЭМ!$L$40:$L$783,СВЦЭМ!$A$40:$A$783,$A403,СВЦЭМ!$B$40:$B$783,X$383)+'СЕТ СН'!$F$16</f>
        <v>0</v>
      </c>
      <c r="Y403" s="36">
        <f>SUMIFS(СВЦЭМ!$L$40:$L$783,СВЦЭМ!$A$40:$A$783,$A403,СВЦЭМ!$B$40:$B$783,Y$383)+'СЕТ СН'!$F$16</f>
        <v>0</v>
      </c>
    </row>
    <row r="404" spans="1:26" ht="15.75" hidden="1" x14ac:dyDescent="0.2">
      <c r="A404" s="35">
        <f t="shared" si="11"/>
        <v>44978</v>
      </c>
      <c r="B404" s="36">
        <f>SUMIFS(СВЦЭМ!$L$40:$L$783,СВЦЭМ!$A$40:$A$783,$A404,СВЦЭМ!$B$40:$B$783,B$383)+'СЕТ СН'!$F$16</f>
        <v>0</v>
      </c>
      <c r="C404" s="36">
        <f>SUMIFS(СВЦЭМ!$L$40:$L$783,СВЦЭМ!$A$40:$A$783,$A404,СВЦЭМ!$B$40:$B$783,C$383)+'СЕТ СН'!$F$16</f>
        <v>0</v>
      </c>
      <c r="D404" s="36">
        <f>SUMIFS(СВЦЭМ!$L$40:$L$783,СВЦЭМ!$A$40:$A$783,$A404,СВЦЭМ!$B$40:$B$783,D$383)+'СЕТ СН'!$F$16</f>
        <v>0</v>
      </c>
      <c r="E404" s="36">
        <f>SUMIFS(СВЦЭМ!$L$40:$L$783,СВЦЭМ!$A$40:$A$783,$A404,СВЦЭМ!$B$40:$B$783,E$383)+'СЕТ СН'!$F$16</f>
        <v>0</v>
      </c>
      <c r="F404" s="36">
        <f>SUMIFS(СВЦЭМ!$L$40:$L$783,СВЦЭМ!$A$40:$A$783,$A404,СВЦЭМ!$B$40:$B$783,F$383)+'СЕТ СН'!$F$16</f>
        <v>0</v>
      </c>
      <c r="G404" s="36">
        <f>SUMIFS(СВЦЭМ!$L$40:$L$783,СВЦЭМ!$A$40:$A$783,$A404,СВЦЭМ!$B$40:$B$783,G$383)+'СЕТ СН'!$F$16</f>
        <v>0</v>
      </c>
      <c r="H404" s="36">
        <f>SUMIFS(СВЦЭМ!$L$40:$L$783,СВЦЭМ!$A$40:$A$783,$A404,СВЦЭМ!$B$40:$B$783,H$383)+'СЕТ СН'!$F$16</f>
        <v>0</v>
      </c>
      <c r="I404" s="36">
        <f>SUMIFS(СВЦЭМ!$L$40:$L$783,СВЦЭМ!$A$40:$A$783,$A404,СВЦЭМ!$B$40:$B$783,I$383)+'СЕТ СН'!$F$16</f>
        <v>0</v>
      </c>
      <c r="J404" s="36">
        <f>SUMIFS(СВЦЭМ!$L$40:$L$783,СВЦЭМ!$A$40:$A$783,$A404,СВЦЭМ!$B$40:$B$783,J$383)+'СЕТ СН'!$F$16</f>
        <v>0</v>
      </c>
      <c r="K404" s="36">
        <f>SUMIFS(СВЦЭМ!$L$40:$L$783,СВЦЭМ!$A$40:$A$783,$A404,СВЦЭМ!$B$40:$B$783,K$383)+'СЕТ СН'!$F$16</f>
        <v>0</v>
      </c>
      <c r="L404" s="36">
        <f>SUMIFS(СВЦЭМ!$L$40:$L$783,СВЦЭМ!$A$40:$A$783,$A404,СВЦЭМ!$B$40:$B$783,L$383)+'СЕТ СН'!$F$16</f>
        <v>0</v>
      </c>
      <c r="M404" s="36">
        <f>SUMIFS(СВЦЭМ!$L$40:$L$783,СВЦЭМ!$A$40:$A$783,$A404,СВЦЭМ!$B$40:$B$783,M$383)+'СЕТ СН'!$F$16</f>
        <v>0</v>
      </c>
      <c r="N404" s="36">
        <f>SUMIFS(СВЦЭМ!$L$40:$L$783,СВЦЭМ!$A$40:$A$783,$A404,СВЦЭМ!$B$40:$B$783,N$383)+'СЕТ СН'!$F$16</f>
        <v>0</v>
      </c>
      <c r="O404" s="36">
        <f>SUMIFS(СВЦЭМ!$L$40:$L$783,СВЦЭМ!$A$40:$A$783,$A404,СВЦЭМ!$B$40:$B$783,O$383)+'СЕТ СН'!$F$16</f>
        <v>0</v>
      </c>
      <c r="P404" s="36">
        <f>SUMIFS(СВЦЭМ!$L$40:$L$783,СВЦЭМ!$A$40:$A$783,$A404,СВЦЭМ!$B$40:$B$783,P$383)+'СЕТ СН'!$F$16</f>
        <v>0</v>
      </c>
      <c r="Q404" s="36">
        <f>SUMIFS(СВЦЭМ!$L$40:$L$783,СВЦЭМ!$A$40:$A$783,$A404,СВЦЭМ!$B$40:$B$783,Q$383)+'СЕТ СН'!$F$16</f>
        <v>0</v>
      </c>
      <c r="R404" s="36">
        <f>SUMIFS(СВЦЭМ!$L$40:$L$783,СВЦЭМ!$A$40:$A$783,$A404,СВЦЭМ!$B$40:$B$783,R$383)+'СЕТ СН'!$F$16</f>
        <v>0</v>
      </c>
      <c r="S404" s="36">
        <f>SUMIFS(СВЦЭМ!$L$40:$L$783,СВЦЭМ!$A$40:$A$783,$A404,СВЦЭМ!$B$40:$B$783,S$383)+'СЕТ СН'!$F$16</f>
        <v>0</v>
      </c>
      <c r="T404" s="36">
        <f>SUMIFS(СВЦЭМ!$L$40:$L$783,СВЦЭМ!$A$40:$A$783,$A404,СВЦЭМ!$B$40:$B$783,T$383)+'СЕТ СН'!$F$16</f>
        <v>0</v>
      </c>
      <c r="U404" s="36">
        <f>SUMIFS(СВЦЭМ!$L$40:$L$783,СВЦЭМ!$A$40:$A$783,$A404,СВЦЭМ!$B$40:$B$783,U$383)+'СЕТ СН'!$F$16</f>
        <v>0</v>
      </c>
      <c r="V404" s="36">
        <f>SUMIFS(СВЦЭМ!$L$40:$L$783,СВЦЭМ!$A$40:$A$783,$A404,СВЦЭМ!$B$40:$B$783,V$383)+'СЕТ СН'!$F$16</f>
        <v>0</v>
      </c>
      <c r="W404" s="36">
        <f>SUMIFS(СВЦЭМ!$L$40:$L$783,СВЦЭМ!$A$40:$A$783,$A404,СВЦЭМ!$B$40:$B$783,W$383)+'СЕТ СН'!$F$16</f>
        <v>0</v>
      </c>
      <c r="X404" s="36">
        <f>SUMIFS(СВЦЭМ!$L$40:$L$783,СВЦЭМ!$A$40:$A$783,$A404,СВЦЭМ!$B$40:$B$783,X$383)+'СЕТ СН'!$F$16</f>
        <v>0</v>
      </c>
      <c r="Y404" s="36">
        <f>SUMIFS(СВЦЭМ!$L$40:$L$783,СВЦЭМ!$A$40:$A$783,$A404,СВЦЭМ!$B$40:$B$783,Y$383)+'СЕТ СН'!$F$16</f>
        <v>0</v>
      </c>
    </row>
    <row r="405" spans="1:26" ht="15.75" hidden="1" x14ac:dyDescent="0.2">
      <c r="A405" s="35">
        <f t="shared" si="11"/>
        <v>44979</v>
      </c>
      <c r="B405" s="36">
        <f>SUMIFS(СВЦЭМ!$L$40:$L$783,СВЦЭМ!$A$40:$A$783,$A405,СВЦЭМ!$B$40:$B$783,B$383)+'СЕТ СН'!$F$16</f>
        <v>0</v>
      </c>
      <c r="C405" s="36">
        <f>SUMIFS(СВЦЭМ!$L$40:$L$783,СВЦЭМ!$A$40:$A$783,$A405,СВЦЭМ!$B$40:$B$783,C$383)+'СЕТ СН'!$F$16</f>
        <v>0</v>
      </c>
      <c r="D405" s="36">
        <f>SUMIFS(СВЦЭМ!$L$40:$L$783,СВЦЭМ!$A$40:$A$783,$A405,СВЦЭМ!$B$40:$B$783,D$383)+'СЕТ СН'!$F$16</f>
        <v>0</v>
      </c>
      <c r="E405" s="36">
        <f>SUMIFS(СВЦЭМ!$L$40:$L$783,СВЦЭМ!$A$40:$A$783,$A405,СВЦЭМ!$B$40:$B$783,E$383)+'СЕТ СН'!$F$16</f>
        <v>0</v>
      </c>
      <c r="F405" s="36">
        <f>SUMIFS(СВЦЭМ!$L$40:$L$783,СВЦЭМ!$A$40:$A$783,$A405,СВЦЭМ!$B$40:$B$783,F$383)+'СЕТ СН'!$F$16</f>
        <v>0</v>
      </c>
      <c r="G405" s="36">
        <f>SUMIFS(СВЦЭМ!$L$40:$L$783,СВЦЭМ!$A$40:$A$783,$A405,СВЦЭМ!$B$40:$B$783,G$383)+'СЕТ СН'!$F$16</f>
        <v>0</v>
      </c>
      <c r="H405" s="36">
        <f>SUMIFS(СВЦЭМ!$L$40:$L$783,СВЦЭМ!$A$40:$A$783,$A405,СВЦЭМ!$B$40:$B$783,H$383)+'СЕТ СН'!$F$16</f>
        <v>0</v>
      </c>
      <c r="I405" s="36">
        <f>SUMIFS(СВЦЭМ!$L$40:$L$783,СВЦЭМ!$A$40:$A$783,$A405,СВЦЭМ!$B$40:$B$783,I$383)+'СЕТ СН'!$F$16</f>
        <v>0</v>
      </c>
      <c r="J405" s="36">
        <f>SUMIFS(СВЦЭМ!$L$40:$L$783,СВЦЭМ!$A$40:$A$783,$A405,СВЦЭМ!$B$40:$B$783,J$383)+'СЕТ СН'!$F$16</f>
        <v>0</v>
      </c>
      <c r="K405" s="36">
        <f>SUMIFS(СВЦЭМ!$L$40:$L$783,СВЦЭМ!$A$40:$A$783,$A405,СВЦЭМ!$B$40:$B$783,K$383)+'СЕТ СН'!$F$16</f>
        <v>0</v>
      </c>
      <c r="L405" s="36">
        <f>SUMIFS(СВЦЭМ!$L$40:$L$783,СВЦЭМ!$A$40:$A$783,$A405,СВЦЭМ!$B$40:$B$783,L$383)+'СЕТ СН'!$F$16</f>
        <v>0</v>
      </c>
      <c r="M405" s="36">
        <f>SUMIFS(СВЦЭМ!$L$40:$L$783,СВЦЭМ!$A$40:$A$783,$A405,СВЦЭМ!$B$40:$B$783,M$383)+'СЕТ СН'!$F$16</f>
        <v>0</v>
      </c>
      <c r="N405" s="36">
        <f>SUMIFS(СВЦЭМ!$L$40:$L$783,СВЦЭМ!$A$40:$A$783,$A405,СВЦЭМ!$B$40:$B$783,N$383)+'СЕТ СН'!$F$16</f>
        <v>0</v>
      </c>
      <c r="O405" s="36">
        <f>SUMIFS(СВЦЭМ!$L$40:$L$783,СВЦЭМ!$A$40:$A$783,$A405,СВЦЭМ!$B$40:$B$783,O$383)+'СЕТ СН'!$F$16</f>
        <v>0</v>
      </c>
      <c r="P405" s="36">
        <f>SUMIFS(СВЦЭМ!$L$40:$L$783,СВЦЭМ!$A$40:$A$783,$A405,СВЦЭМ!$B$40:$B$783,P$383)+'СЕТ СН'!$F$16</f>
        <v>0</v>
      </c>
      <c r="Q405" s="36">
        <f>SUMIFS(СВЦЭМ!$L$40:$L$783,СВЦЭМ!$A$40:$A$783,$A405,СВЦЭМ!$B$40:$B$783,Q$383)+'СЕТ СН'!$F$16</f>
        <v>0</v>
      </c>
      <c r="R405" s="36">
        <f>SUMIFS(СВЦЭМ!$L$40:$L$783,СВЦЭМ!$A$40:$A$783,$A405,СВЦЭМ!$B$40:$B$783,R$383)+'СЕТ СН'!$F$16</f>
        <v>0</v>
      </c>
      <c r="S405" s="36">
        <f>SUMIFS(СВЦЭМ!$L$40:$L$783,СВЦЭМ!$A$40:$A$783,$A405,СВЦЭМ!$B$40:$B$783,S$383)+'СЕТ СН'!$F$16</f>
        <v>0</v>
      </c>
      <c r="T405" s="36">
        <f>SUMIFS(СВЦЭМ!$L$40:$L$783,СВЦЭМ!$A$40:$A$783,$A405,СВЦЭМ!$B$40:$B$783,T$383)+'СЕТ СН'!$F$16</f>
        <v>0</v>
      </c>
      <c r="U405" s="36">
        <f>SUMIFS(СВЦЭМ!$L$40:$L$783,СВЦЭМ!$A$40:$A$783,$A405,СВЦЭМ!$B$40:$B$783,U$383)+'СЕТ СН'!$F$16</f>
        <v>0</v>
      </c>
      <c r="V405" s="36">
        <f>SUMIFS(СВЦЭМ!$L$40:$L$783,СВЦЭМ!$A$40:$A$783,$A405,СВЦЭМ!$B$40:$B$783,V$383)+'СЕТ СН'!$F$16</f>
        <v>0</v>
      </c>
      <c r="W405" s="36">
        <f>SUMIFS(СВЦЭМ!$L$40:$L$783,СВЦЭМ!$A$40:$A$783,$A405,СВЦЭМ!$B$40:$B$783,W$383)+'СЕТ СН'!$F$16</f>
        <v>0</v>
      </c>
      <c r="X405" s="36">
        <f>SUMIFS(СВЦЭМ!$L$40:$L$783,СВЦЭМ!$A$40:$A$783,$A405,СВЦЭМ!$B$40:$B$783,X$383)+'СЕТ СН'!$F$16</f>
        <v>0</v>
      </c>
      <c r="Y405" s="36">
        <f>SUMIFS(СВЦЭМ!$L$40:$L$783,СВЦЭМ!$A$40:$A$783,$A405,СВЦЭМ!$B$40:$B$783,Y$383)+'СЕТ СН'!$F$16</f>
        <v>0</v>
      </c>
    </row>
    <row r="406" spans="1:26" ht="15.75" hidden="1" x14ac:dyDescent="0.2">
      <c r="A406" s="35">
        <f t="shared" si="11"/>
        <v>44980</v>
      </c>
      <c r="B406" s="36">
        <f>SUMIFS(СВЦЭМ!$L$40:$L$783,СВЦЭМ!$A$40:$A$783,$A406,СВЦЭМ!$B$40:$B$783,B$383)+'СЕТ СН'!$F$16</f>
        <v>0</v>
      </c>
      <c r="C406" s="36">
        <f>SUMIFS(СВЦЭМ!$L$40:$L$783,СВЦЭМ!$A$40:$A$783,$A406,СВЦЭМ!$B$40:$B$783,C$383)+'СЕТ СН'!$F$16</f>
        <v>0</v>
      </c>
      <c r="D406" s="36">
        <f>SUMIFS(СВЦЭМ!$L$40:$L$783,СВЦЭМ!$A$40:$A$783,$A406,СВЦЭМ!$B$40:$B$783,D$383)+'СЕТ СН'!$F$16</f>
        <v>0</v>
      </c>
      <c r="E406" s="36">
        <f>SUMIFS(СВЦЭМ!$L$40:$L$783,СВЦЭМ!$A$40:$A$783,$A406,СВЦЭМ!$B$40:$B$783,E$383)+'СЕТ СН'!$F$16</f>
        <v>0</v>
      </c>
      <c r="F406" s="36">
        <f>SUMIFS(СВЦЭМ!$L$40:$L$783,СВЦЭМ!$A$40:$A$783,$A406,СВЦЭМ!$B$40:$B$783,F$383)+'СЕТ СН'!$F$16</f>
        <v>0</v>
      </c>
      <c r="G406" s="36">
        <f>SUMIFS(СВЦЭМ!$L$40:$L$783,СВЦЭМ!$A$40:$A$783,$A406,СВЦЭМ!$B$40:$B$783,G$383)+'СЕТ СН'!$F$16</f>
        <v>0</v>
      </c>
      <c r="H406" s="36">
        <f>SUMIFS(СВЦЭМ!$L$40:$L$783,СВЦЭМ!$A$40:$A$783,$A406,СВЦЭМ!$B$40:$B$783,H$383)+'СЕТ СН'!$F$16</f>
        <v>0</v>
      </c>
      <c r="I406" s="36">
        <f>SUMIFS(СВЦЭМ!$L$40:$L$783,СВЦЭМ!$A$40:$A$783,$A406,СВЦЭМ!$B$40:$B$783,I$383)+'СЕТ СН'!$F$16</f>
        <v>0</v>
      </c>
      <c r="J406" s="36">
        <f>SUMIFS(СВЦЭМ!$L$40:$L$783,СВЦЭМ!$A$40:$A$783,$A406,СВЦЭМ!$B$40:$B$783,J$383)+'СЕТ СН'!$F$16</f>
        <v>0</v>
      </c>
      <c r="K406" s="36">
        <f>SUMIFS(СВЦЭМ!$L$40:$L$783,СВЦЭМ!$A$40:$A$783,$A406,СВЦЭМ!$B$40:$B$783,K$383)+'СЕТ СН'!$F$16</f>
        <v>0</v>
      </c>
      <c r="L406" s="36">
        <f>SUMIFS(СВЦЭМ!$L$40:$L$783,СВЦЭМ!$A$40:$A$783,$A406,СВЦЭМ!$B$40:$B$783,L$383)+'СЕТ СН'!$F$16</f>
        <v>0</v>
      </c>
      <c r="M406" s="36">
        <f>SUMIFS(СВЦЭМ!$L$40:$L$783,СВЦЭМ!$A$40:$A$783,$A406,СВЦЭМ!$B$40:$B$783,M$383)+'СЕТ СН'!$F$16</f>
        <v>0</v>
      </c>
      <c r="N406" s="36">
        <f>SUMIFS(СВЦЭМ!$L$40:$L$783,СВЦЭМ!$A$40:$A$783,$A406,СВЦЭМ!$B$40:$B$783,N$383)+'СЕТ СН'!$F$16</f>
        <v>0</v>
      </c>
      <c r="O406" s="36">
        <f>SUMIFS(СВЦЭМ!$L$40:$L$783,СВЦЭМ!$A$40:$A$783,$A406,СВЦЭМ!$B$40:$B$783,O$383)+'СЕТ СН'!$F$16</f>
        <v>0</v>
      </c>
      <c r="P406" s="36">
        <f>SUMIFS(СВЦЭМ!$L$40:$L$783,СВЦЭМ!$A$40:$A$783,$A406,СВЦЭМ!$B$40:$B$783,P$383)+'СЕТ СН'!$F$16</f>
        <v>0</v>
      </c>
      <c r="Q406" s="36">
        <f>SUMIFS(СВЦЭМ!$L$40:$L$783,СВЦЭМ!$A$40:$A$783,$A406,СВЦЭМ!$B$40:$B$783,Q$383)+'СЕТ СН'!$F$16</f>
        <v>0</v>
      </c>
      <c r="R406" s="36">
        <f>SUMIFS(СВЦЭМ!$L$40:$L$783,СВЦЭМ!$A$40:$A$783,$A406,СВЦЭМ!$B$40:$B$783,R$383)+'СЕТ СН'!$F$16</f>
        <v>0</v>
      </c>
      <c r="S406" s="36">
        <f>SUMIFS(СВЦЭМ!$L$40:$L$783,СВЦЭМ!$A$40:$A$783,$A406,СВЦЭМ!$B$40:$B$783,S$383)+'СЕТ СН'!$F$16</f>
        <v>0</v>
      </c>
      <c r="T406" s="36">
        <f>SUMIFS(СВЦЭМ!$L$40:$L$783,СВЦЭМ!$A$40:$A$783,$A406,СВЦЭМ!$B$40:$B$783,T$383)+'СЕТ СН'!$F$16</f>
        <v>0</v>
      </c>
      <c r="U406" s="36">
        <f>SUMIFS(СВЦЭМ!$L$40:$L$783,СВЦЭМ!$A$40:$A$783,$A406,СВЦЭМ!$B$40:$B$783,U$383)+'СЕТ СН'!$F$16</f>
        <v>0</v>
      </c>
      <c r="V406" s="36">
        <f>SUMIFS(СВЦЭМ!$L$40:$L$783,СВЦЭМ!$A$40:$A$783,$A406,СВЦЭМ!$B$40:$B$783,V$383)+'СЕТ СН'!$F$16</f>
        <v>0</v>
      </c>
      <c r="W406" s="36">
        <f>SUMIFS(СВЦЭМ!$L$40:$L$783,СВЦЭМ!$A$40:$A$783,$A406,СВЦЭМ!$B$40:$B$783,W$383)+'СЕТ СН'!$F$16</f>
        <v>0</v>
      </c>
      <c r="X406" s="36">
        <f>SUMIFS(СВЦЭМ!$L$40:$L$783,СВЦЭМ!$A$40:$A$783,$A406,СВЦЭМ!$B$40:$B$783,X$383)+'СЕТ СН'!$F$16</f>
        <v>0</v>
      </c>
      <c r="Y406" s="36">
        <f>SUMIFS(СВЦЭМ!$L$40:$L$783,СВЦЭМ!$A$40:$A$783,$A406,СВЦЭМ!$B$40:$B$783,Y$383)+'СЕТ СН'!$F$16</f>
        <v>0</v>
      </c>
    </row>
    <row r="407" spans="1:26" ht="15.75" hidden="1" x14ac:dyDescent="0.2">
      <c r="A407" s="35">
        <f t="shared" si="11"/>
        <v>44981</v>
      </c>
      <c r="B407" s="36">
        <f>SUMIFS(СВЦЭМ!$L$40:$L$783,СВЦЭМ!$A$40:$A$783,$A407,СВЦЭМ!$B$40:$B$783,B$383)+'СЕТ СН'!$F$16</f>
        <v>0</v>
      </c>
      <c r="C407" s="36">
        <f>SUMIFS(СВЦЭМ!$L$40:$L$783,СВЦЭМ!$A$40:$A$783,$A407,СВЦЭМ!$B$40:$B$783,C$383)+'СЕТ СН'!$F$16</f>
        <v>0</v>
      </c>
      <c r="D407" s="36">
        <f>SUMIFS(СВЦЭМ!$L$40:$L$783,СВЦЭМ!$A$40:$A$783,$A407,СВЦЭМ!$B$40:$B$783,D$383)+'СЕТ СН'!$F$16</f>
        <v>0</v>
      </c>
      <c r="E407" s="36">
        <f>SUMIFS(СВЦЭМ!$L$40:$L$783,СВЦЭМ!$A$40:$A$783,$A407,СВЦЭМ!$B$40:$B$783,E$383)+'СЕТ СН'!$F$16</f>
        <v>0</v>
      </c>
      <c r="F407" s="36">
        <f>SUMIFS(СВЦЭМ!$L$40:$L$783,СВЦЭМ!$A$40:$A$783,$A407,СВЦЭМ!$B$40:$B$783,F$383)+'СЕТ СН'!$F$16</f>
        <v>0</v>
      </c>
      <c r="G407" s="36">
        <f>SUMIFS(СВЦЭМ!$L$40:$L$783,СВЦЭМ!$A$40:$A$783,$A407,СВЦЭМ!$B$40:$B$783,G$383)+'СЕТ СН'!$F$16</f>
        <v>0</v>
      </c>
      <c r="H407" s="36">
        <f>SUMIFS(СВЦЭМ!$L$40:$L$783,СВЦЭМ!$A$40:$A$783,$A407,СВЦЭМ!$B$40:$B$783,H$383)+'СЕТ СН'!$F$16</f>
        <v>0</v>
      </c>
      <c r="I407" s="36">
        <f>SUMIFS(СВЦЭМ!$L$40:$L$783,СВЦЭМ!$A$40:$A$783,$A407,СВЦЭМ!$B$40:$B$783,I$383)+'СЕТ СН'!$F$16</f>
        <v>0</v>
      </c>
      <c r="J407" s="36">
        <f>SUMIFS(СВЦЭМ!$L$40:$L$783,СВЦЭМ!$A$40:$A$783,$A407,СВЦЭМ!$B$40:$B$783,J$383)+'СЕТ СН'!$F$16</f>
        <v>0</v>
      </c>
      <c r="K407" s="36">
        <f>SUMIFS(СВЦЭМ!$L$40:$L$783,СВЦЭМ!$A$40:$A$783,$A407,СВЦЭМ!$B$40:$B$783,K$383)+'СЕТ СН'!$F$16</f>
        <v>0</v>
      </c>
      <c r="L407" s="36">
        <f>SUMIFS(СВЦЭМ!$L$40:$L$783,СВЦЭМ!$A$40:$A$783,$A407,СВЦЭМ!$B$40:$B$783,L$383)+'СЕТ СН'!$F$16</f>
        <v>0</v>
      </c>
      <c r="M407" s="36">
        <f>SUMIFS(СВЦЭМ!$L$40:$L$783,СВЦЭМ!$A$40:$A$783,$A407,СВЦЭМ!$B$40:$B$783,M$383)+'СЕТ СН'!$F$16</f>
        <v>0</v>
      </c>
      <c r="N407" s="36">
        <f>SUMIFS(СВЦЭМ!$L$40:$L$783,СВЦЭМ!$A$40:$A$783,$A407,СВЦЭМ!$B$40:$B$783,N$383)+'СЕТ СН'!$F$16</f>
        <v>0</v>
      </c>
      <c r="O407" s="36">
        <f>SUMIFS(СВЦЭМ!$L$40:$L$783,СВЦЭМ!$A$40:$A$783,$A407,СВЦЭМ!$B$40:$B$783,O$383)+'СЕТ СН'!$F$16</f>
        <v>0</v>
      </c>
      <c r="P407" s="36">
        <f>SUMIFS(СВЦЭМ!$L$40:$L$783,СВЦЭМ!$A$40:$A$783,$A407,СВЦЭМ!$B$40:$B$783,P$383)+'СЕТ СН'!$F$16</f>
        <v>0</v>
      </c>
      <c r="Q407" s="36">
        <f>SUMIFS(СВЦЭМ!$L$40:$L$783,СВЦЭМ!$A$40:$A$783,$A407,СВЦЭМ!$B$40:$B$783,Q$383)+'СЕТ СН'!$F$16</f>
        <v>0</v>
      </c>
      <c r="R407" s="36">
        <f>SUMIFS(СВЦЭМ!$L$40:$L$783,СВЦЭМ!$A$40:$A$783,$A407,СВЦЭМ!$B$40:$B$783,R$383)+'СЕТ СН'!$F$16</f>
        <v>0</v>
      </c>
      <c r="S407" s="36">
        <f>SUMIFS(СВЦЭМ!$L$40:$L$783,СВЦЭМ!$A$40:$A$783,$A407,СВЦЭМ!$B$40:$B$783,S$383)+'СЕТ СН'!$F$16</f>
        <v>0</v>
      </c>
      <c r="T407" s="36">
        <f>SUMIFS(СВЦЭМ!$L$40:$L$783,СВЦЭМ!$A$40:$A$783,$A407,СВЦЭМ!$B$40:$B$783,T$383)+'СЕТ СН'!$F$16</f>
        <v>0</v>
      </c>
      <c r="U407" s="36">
        <f>SUMIFS(СВЦЭМ!$L$40:$L$783,СВЦЭМ!$A$40:$A$783,$A407,СВЦЭМ!$B$40:$B$783,U$383)+'СЕТ СН'!$F$16</f>
        <v>0</v>
      </c>
      <c r="V407" s="36">
        <f>SUMIFS(СВЦЭМ!$L$40:$L$783,СВЦЭМ!$A$40:$A$783,$A407,СВЦЭМ!$B$40:$B$783,V$383)+'СЕТ СН'!$F$16</f>
        <v>0</v>
      </c>
      <c r="W407" s="36">
        <f>SUMIFS(СВЦЭМ!$L$40:$L$783,СВЦЭМ!$A$40:$A$783,$A407,СВЦЭМ!$B$40:$B$783,W$383)+'СЕТ СН'!$F$16</f>
        <v>0</v>
      </c>
      <c r="X407" s="36">
        <f>SUMIFS(СВЦЭМ!$L$40:$L$783,СВЦЭМ!$A$40:$A$783,$A407,СВЦЭМ!$B$40:$B$783,X$383)+'СЕТ СН'!$F$16</f>
        <v>0</v>
      </c>
      <c r="Y407" s="36">
        <f>SUMIFS(СВЦЭМ!$L$40:$L$783,СВЦЭМ!$A$40:$A$783,$A407,СВЦЭМ!$B$40:$B$783,Y$383)+'СЕТ СН'!$F$16</f>
        <v>0</v>
      </c>
    </row>
    <row r="408" spans="1:26" ht="15.75" hidden="1" x14ac:dyDescent="0.2">
      <c r="A408" s="35">
        <f t="shared" si="11"/>
        <v>44982</v>
      </c>
      <c r="B408" s="36">
        <f>SUMIFS(СВЦЭМ!$L$40:$L$783,СВЦЭМ!$A$40:$A$783,$A408,СВЦЭМ!$B$40:$B$783,B$383)+'СЕТ СН'!$F$16</f>
        <v>0</v>
      </c>
      <c r="C408" s="36">
        <f>SUMIFS(СВЦЭМ!$L$40:$L$783,СВЦЭМ!$A$40:$A$783,$A408,СВЦЭМ!$B$40:$B$783,C$383)+'СЕТ СН'!$F$16</f>
        <v>0</v>
      </c>
      <c r="D408" s="36">
        <f>SUMIFS(СВЦЭМ!$L$40:$L$783,СВЦЭМ!$A$40:$A$783,$A408,СВЦЭМ!$B$40:$B$783,D$383)+'СЕТ СН'!$F$16</f>
        <v>0</v>
      </c>
      <c r="E408" s="36">
        <f>SUMIFS(СВЦЭМ!$L$40:$L$783,СВЦЭМ!$A$40:$A$783,$A408,СВЦЭМ!$B$40:$B$783,E$383)+'СЕТ СН'!$F$16</f>
        <v>0</v>
      </c>
      <c r="F408" s="36">
        <f>SUMIFS(СВЦЭМ!$L$40:$L$783,СВЦЭМ!$A$40:$A$783,$A408,СВЦЭМ!$B$40:$B$783,F$383)+'СЕТ СН'!$F$16</f>
        <v>0</v>
      </c>
      <c r="G408" s="36">
        <f>SUMIFS(СВЦЭМ!$L$40:$L$783,СВЦЭМ!$A$40:$A$783,$A408,СВЦЭМ!$B$40:$B$783,G$383)+'СЕТ СН'!$F$16</f>
        <v>0</v>
      </c>
      <c r="H408" s="36">
        <f>SUMIFS(СВЦЭМ!$L$40:$L$783,СВЦЭМ!$A$40:$A$783,$A408,СВЦЭМ!$B$40:$B$783,H$383)+'СЕТ СН'!$F$16</f>
        <v>0</v>
      </c>
      <c r="I408" s="36">
        <f>SUMIFS(СВЦЭМ!$L$40:$L$783,СВЦЭМ!$A$40:$A$783,$A408,СВЦЭМ!$B$40:$B$783,I$383)+'СЕТ СН'!$F$16</f>
        <v>0</v>
      </c>
      <c r="J408" s="36">
        <f>SUMIFS(СВЦЭМ!$L$40:$L$783,СВЦЭМ!$A$40:$A$783,$A408,СВЦЭМ!$B$40:$B$783,J$383)+'СЕТ СН'!$F$16</f>
        <v>0</v>
      </c>
      <c r="K408" s="36">
        <f>SUMIFS(СВЦЭМ!$L$40:$L$783,СВЦЭМ!$A$40:$A$783,$A408,СВЦЭМ!$B$40:$B$783,K$383)+'СЕТ СН'!$F$16</f>
        <v>0</v>
      </c>
      <c r="L408" s="36">
        <f>SUMIFS(СВЦЭМ!$L$40:$L$783,СВЦЭМ!$A$40:$A$783,$A408,СВЦЭМ!$B$40:$B$783,L$383)+'СЕТ СН'!$F$16</f>
        <v>0</v>
      </c>
      <c r="M408" s="36">
        <f>SUMIFS(СВЦЭМ!$L$40:$L$783,СВЦЭМ!$A$40:$A$783,$A408,СВЦЭМ!$B$40:$B$783,M$383)+'СЕТ СН'!$F$16</f>
        <v>0</v>
      </c>
      <c r="N408" s="36">
        <f>SUMIFS(СВЦЭМ!$L$40:$L$783,СВЦЭМ!$A$40:$A$783,$A408,СВЦЭМ!$B$40:$B$783,N$383)+'СЕТ СН'!$F$16</f>
        <v>0</v>
      </c>
      <c r="O408" s="36">
        <f>SUMIFS(СВЦЭМ!$L$40:$L$783,СВЦЭМ!$A$40:$A$783,$A408,СВЦЭМ!$B$40:$B$783,O$383)+'СЕТ СН'!$F$16</f>
        <v>0</v>
      </c>
      <c r="P408" s="36">
        <f>SUMIFS(СВЦЭМ!$L$40:$L$783,СВЦЭМ!$A$40:$A$783,$A408,СВЦЭМ!$B$40:$B$783,P$383)+'СЕТ СН'!$F$16</f>
        <v>0</v>
      </c>
      <c r="Q408" s="36">
        <f>SUMIFS(СВЦЭМ!$L$40:$L$783,СВЦЭМ!$A$40:$A$783,$A408,СВЦЭМ!$B$40:$B$783,Q$383)+'СЕТ СН'!$F$16</f>
        <v>0</v>
      </c>
      <c r="R408" s="36">
        <f>SUMIFS(СВЦЭМ!$L$40:$L$783,СВЦЭМ!$A$40:$A$783,$A408,СВЦЭМ!$B$40:$B$783,R$383)+'СЕТ СН'!$F$16</f>
        <v>0</v>
      </c>
      <c r="S408" s="36">
        <f>SUMIFS(СВЦЭМ!$L$40:$L$783,СВЦЭМ!$A$40:$A$783,$A408,СВЦЭМ!$B$40:$B$783,S$383)+'СЕТ СН'!$F$16</f>
        <v>0</v>
      </c>
      <c r="T408" s="36">
        <f>SUMIFS(СВЦЭМ!$L$40:$L$783,СВЦЭМ!$A$40:$A$783,$A408,СВЦЭМ!$B$40:$B$783,T$383)+'СЕТ СН'!$F$16</f>
        <v>0</v>
      </c>
      <c r="U408" s="36">
        <f>SUMIFS(СВЦЭМ!$L$40:$L$783,СВЦЭМ!$A$40:$A$783,$A408,СВЦЭМ!$B$40:$B$783,U$383)+'СЕТ СН'!$F$16</f>
        <v>0</v>
      </c>
      <c r="V408" s="36">
        <f>SUMIFS(СВЦЭМ!$L$40:$L$783,СВЦЭМ!$A$40:$A$783,$A408,СВЦЭМ!$B$40:$B$783,V$383)+'СЕТ СН'!$F$16</f>
        <v>0</v>
      </c>
      <c r="W408" s="36">
        <f>SUMIFS(СВЦЭМ!$L$40:$L$783,СВЦЭМ!$A$40:$A$783,$A408,СВЦЭМ!$B$40:$B$783,W$383)+'СЕТ СН'!$F$16</f>
        <v>0</v>
      </c>
      <c r="X408" s="36">
        <f>SUMIFS(СВЦЭМ!$L$40:$L$783,СВЦЭМ!$A$40:$A$783,$A408,СВЦЭМ!$B$40:$B$783,X$383)+'СЕТ СН'!$F$16</f>
        <v>0</v>
      </c>
      <c r="Y408" s="36">
        <f>SUMIFS(СВЦЭМ!$L$40:$L$783,СВЦЭМ!$A$40:$A$783,$A408,СВЦЭМ!$B$40:$B$783,Y$383)+'СЕТ СН'!$F$16</f>
        <v>0</v>
      </c>
    </row>
    <row r="409" spans="1:26" ht="15.75" hidden="1" x14ac:dyDescent="0.2">
      <c r="A409" s="35">
        <f t="shared" si="11"/>
        <v>44983</v>
      </c>
      <c r="B409" s="36">
        <f>SUMIFS(СВЦЭМ!$L$40:$L$783,СВЦЭМ!$A$40:$A$783,$A409,СВЦЭМ!$B$40:$B$783,B$383)+'СЕТ СН'!$F$16</f>
        <v>0</v>
      </c>
      <c r="C409" s="36">
        <f>SUMIFS(СВЦЭМ!$L$40:$L$783,СВЦЭМ!$A$40:$A$783,$A409,СВЦЭМ!$B$40:$B$783,C$383)+'СЕТ СН'!$F$16</f>
        <v>0</v>
      </c>
      <c r="D409" s="36">
        <f>SUMIFS(СВЦЭМ!$L$40:$L$783,СВЦЭМ!$A$40:$A$783,$A409,СВЦЭМ!$B$40:$B$783,D$383)+'СЕТ СН'!$F$16</f>
        <v>0</v>
      </c>
      <c r="E409" s="36">
        <f>SUMIFS(СВЦЭМ!$L$40:$L$783,СВЦЭМ!$A$40:$A$783,$A409,СВЦЭМ!$B$40:$B$783,E$383)+'СЕТ СН'!$F$16</f>
        <v>0</v>
      </c>
      <c r="F409" s="36">
        <f>SUMIFS(СВЦЭМ!$L$40:$L$783,СВЦЭМ!$A$40:$A$783,$A409,СВЦЭМ!$B$40:$B$783,F$383)+'СЕТ СН'!$F$16</f>
        <v>0</v>
      </c>
      <c r="G409" s="36">
        <f>SUMIFS(СВЦЭМ!$L$40:$L$783,СВЦЭМ!$A$40:$A$783,$A409,СВЦЭМ!$B$40:$B$783,G$383)+'СЕТ СН'!$F$16</f>
        <v>0</v>
      </c>
      <c r="H409" s="36">
        <f>SUMIFS(СВЦЭМ!$L$40:$L$783,СВЦЭМ!$A$40:$A$783,$A409,СВЦЭМ!$B$40:$B$783,H$383)+'СЕТ СН'!$F$16</f>
        <v>0</v>
      </c>
      <c r="I409" s="36">
        <f>SUMIFS(СВЦЭМ!$L$40:$L$783,СВЦЭМ!$A$40:$A$783,$A409,СВЦЭМ!$B$40:$B$783,I$383)+'СЕТ СН'!$F$16</f>
        <v>0</v>
      </c>
      <c r="J409" s="36">
        <f>SUMIFS(СВЦЭМ!$L$40:$L$783,СВЦЭМ!$A$40:$A$783,$A409,СВЦЭМ!$B$40:$B$783,J$383)+'СЕТ СН'!$F$16</f>
        <v>0</v>
      </c>
      <c r="K409" s="36">
        <f>SUMIFS(СВЦЭМ!$L$40:$L$783,СВЦЭМ!$A$40:$A$783,$A409,СВЦЭМ!$B$40:$B$783,K$383)+'СЕТ СН'!$F$16</f>
        <v>0</v>
      </c>
      <c r="L409" s="36">
        <f>SUMIFS(СВЦЭМ!$L$40:$L$783,СВЦЭМ!$A$40:$A$783,$A409,СВЦЭМ!$B$40:$B$783,L$383)+'СЕТ СН'!$F$16</f>
        <v>0</v>
      </c>
      <c r="M409" s="36">
        <f>SUMIFS(СВЦЭМ!$L$40:$L$783,СВЦЭМ!$A$40:$A$783,$A409,СВЦЭМ!$B$40:$B$783,M$383)+'СЕТ СН'!$F$16</f>
        <v>0</v>
      </c>
      <c r="N409" s="36">
        <f>SUMIFS(СВЦЭМ!$L$40:$L$783,СВЦЭМ!$A$40:$A$783,$A409,СВЦЭМ!$B$40:$B$783,N$383)+'СЕТ СН'!$F$16</f>
        <v>0</v>
      </c>
      <c r="O409" s="36">
        <f>SUMIFS(СВЦЭМ!$L$40:$L$783,СВЦЭМ!$A$40:$A$783,$A409,СВЦЭМ!$B$40:$B$783,O$383)+'СЕТ СН'!$F$16</f>
        <v>0</v>
      </c>
      <c r="P409" s="36">
        <f>SUMIFS(СВЦЭМ!$L$40:$L$783,СВЦЭМ!$A$40:$A$783,$A409,СВЦЭМ!$B$40:$B$783,P$383)+'СЕТ СН'!$F$16</f>
        <v>0</v>
      </c>
      <c r="Q409" s="36">
        <f>SUMIFS(СВЦЭМ!$L$40:$L$783,СВЦЭМ!$A$40:$A$783,$A409,СВЦЭМ!$B$40:$B$783,Q$383)+'СЕТ СН'!$F$16</f>
        <v>0</v>
      </c>
      <c r="R409" s="36">
        <f>SUMIFS(СВЦЭМ!$L$40:$L$783,СВЦЭМ!$A$40:$A$783,$A409,СВЦЭМ!$B$40:$B$783,R$383)+'СЕТ СН'!$F$16</f>
        <v>0</v>
      </c>
      <c r="S409" s="36">
        <f>SUMIFS(СВЦЭМ!$L$40:$L$783,СВЦЭМ!$A$40:$A$783,$A409,СВЦЭМ!$B$40:$B$783,S$383)+'СЕТ СН'!$F$16</f>
        <v>0</v>
      </c>
      <c r="T409" s="36">
        <f>SUMIFS(СВЦЭМ!$L$40:$L$783,СВЦЭМ!$A$40:$A$783,$A409,СВЦЭМ!$B$40:$B$783,T$383)+'СЕТ СН'!$F$16</f>
        <v>0</v>
      </c>
      <c r="U409" s="36">
        <f>SUMIFS(СВЦЭМ!$L$40:$L$783,СВЦЭМ!$A$40:$A$783,$A409,СВЦЭМ!$B$40:$B$783,U$383)+'СЕТ СН'!$F$16</f>
        <v>0</v>
      </c>
      <c r="V409" s="36">
        <f>SUMIFS(СВЦЭМ!$L$40:$L$783,СВЦЭМ!$A$40:$A$783,$A409,СВЦЭМ!$B$40:$B$783,V$383)+'СЕТ СН'!$F$16</f>
        <v>0</v>
      </c>
      <c r="W409" s="36">
        <f>SUMIFS(СВЦЭМ!$L$40:$L$783,СВЦЭМ!$A$40:$A$783,$A409,СВЦЭМ!$B$40:$B$783,W$383)+'СЕТ СН'!$F$16</f>
        <v>0</v>
      </c>
      <c r="X409" s="36">
        <f>SUMIFS(СВЦЭМ!$L$40:$L$783,СВЦЭМ!$A$40:$A$783,$A409,СВЦЭМ!$B$40:$B$783,X$383)+'СЕТ СН'!$F$16</f>
        <v>0</v>
      </c>
      <c r="Y409" s="36">
        <f>SUMIFS(СВЦЭМ!$L$40:$L$783,СВЦЭМ!$A$40:$A$783,$A409,СВЦЭМ!$B$40:$B$783,Y$383)+'СЕТ СН'!$F$16</f>
        <v>0</v>
      </c>
    </row>
    <row r="410" spans="1:26" ht="15.75" hidden="1" x14ac:dyDescent="0.2">
      <c r="A410" s="35">
        <f t="shared" si="11"/>
        <v>44984</v>
      </c>
      <c r="B410" s="36">
        <f>SUMIFS(СВЦЭМ!$L$40:$L$783,СВЦЭМ!$A$40:$A$783,$A410,СВЦЭМ!$B$40:$B$783,B$383)+'СЕТ СН'!$F$16</f>
        <v>0</v>
      </c>
      <c r="C410" s="36">
        <f>SUMIFS(СВЦЭМ!$L$40:$L$783,СВЦЭМ!$A$40:$A$783,$A410,СВЦЭМ!$B$40:$B$783,C$383)+'СЕТ СН'!$F$16</f>
        <v>0</v>
      </c>
      <c r="D410" s="36">
        <f>SUMIFS(СВЦЭМ!$L$40:$L$783,СВЦЭМ!$A$40:$A$783,$A410,СВЦЭМ!$B$40:$B$783,D$383)+'СЕТ СН'!$F$16</f>
        <v>0</v>
      </c>
      <c r="E410" s="36">
        <f>SUMIFS(СВЦЭМ!$L$40:$L$783,СВЦЭМ!$A$40:$A$783,$A410,СВЦЭМ!$B$40:$B$783,E$383)+'СЕТ СН'!$F$16</f>
        <v>0</v>
      </c>
      <c r="F410" s="36">
        <f>SUMIFS(СВЦЭМ!$L$40:$L$783,СВЦЭМ!$A$40:$A$783,$A410,СВЦЭМ!$B$40:$B$783,F$383)+'СЕТ СН'!$F$16</f>
        <v>0</v>
      </c>
      <c r="G410" s="36">
        <f>SUMIFS(СВЦЭМ!$L$40:$L$783,СВЦЭМ!$A$40:$A$783,$A410,СВЦЭМ!$B$40:$B$783,G$383)+'СЕТ СН'!$F$16</f>
        <v>0</v>
      </c>
      <c r="H410" s="36">
        <f>SUMIFS(СВЦЭМ!$L$40:$L$783,СВЦЭМ!$A$40:$A$783,$A410,СВЦЭМ!$B$40:$B$783,H$383)+'СЕТ СН'!$F$16</f>
        <v>0</v>
      </c>
      <c r="I410" s="36">
        <f>SUMIFS(СВЦЭМ!$L$40:$L$783,СВЦЭМ!$A$40:$A$783,$A410,СВЦЭМ!$B$40:$B$783,I$383)+'СЕТ СН'!$F$16</f>
        <v>0</v>
      </c>
      <c r="J410" s="36">
        <f>SUMIFS(СВЦЭМ!$L$40:$L$783,СВЦЭМ!$A$40:$A$783,$A410,СВЦЭМ!$B$40:$B$783,J$383)+'СЕТ СН'!$F$16</f>
        <v>0</v>
      </c>
      <c r="K410" s="36">
        <f>SUMIFS(СВЦЭМ!$L$40:$L$783,СВЦЭМ!$A$40:$A$783,$A410,СВЦЭМ!$B$40:$B$783,K$383)+'СЕТ СН'!$F$16</f>
        <v>0</v>
      </c>
      <c r="L410" s="36">
        <f>SUMIFS(СВЦЭМ!$L$40:$L$783,СВЦЭМ!$A$40:$A$783,$A410,СВЦЭМ!$B$40:$B$783,L$383)+'СЕТ СН'!$F$16</f>
        <v>0</v>
      </c>
      <c r="M410" s="36">
        <f>SUMIFS(СВЦЭМ!$L$40:$L$783,СВЦЭМ!$A$40:$A$783,$A410,СВЦЭМ!$B$40:$B$783,M$383)+'СЕТ СН'!$F$16</f>
        <v>0</v>
      </c>
      <c r="N410" s="36">
        <f>SUMIFS(СВЦЭМ!$L$40:$L$783,СВЦЭМ!$A$40:$A$783,$A410,СВЦЭМ!$B$40:$B$783,N$383)+'СЕТ СН'!$F$16</f>
        <v>0</v>
      </c>
      <c r="O410" s="36">
        <f>SUMIFS(СВЦЭМ!$L$40:$L$783,СВЦЭМ!$A$40:$A$783,$A410,СВЦЭМ!$B$40:$B$783,O$383)+'СЕТ СН'!$F$16</f>
        <v>0</v>
      </c>
      <c r="P410" s="36">
        <f>SUMIFS(СВЦЭМ!$L$40:$L$783,СВЦЭМ!$A$40:$A$783,$A410,СВЦЭМ!$B$40:$B$783,P$383)+'СЕТ СН'!$F$16</f>
        <v>0</v>
      </c>
      <c r="Q410" s="36">
        <f>SUMIFS(СВЦЭМ!$L$40:$L$783,СВЦЭМ!$A$40:$A$783,$A410,СВЦЭМ!$B$40:$B$783,Q$383)+'СЕТ СН'!$F$16</f>
        <v>0</v>
      </c>
      <c r="R410" s="36">
        <f>SUMIFS(СВЦЭМ!$L$40:$L$783,СВЦЭМ!$A$40:$A$783,$A410,СВЦЭМ!$B$40:$B$783,R$383)+'СЕТ СН'!$F$16</f>
        <v>0</v>
      </c>
      <c r="S410" s="36">
        <f>SUMIFS(СВЦЭМ!$L$40:$L$783,СВЦЭМ!$A$40:$A$783,$A410,СВЦЭМ!$B$40:$B$783,S$383)+'СЕТ СН'!$F$16</f>
        <v>0</v>
      </c>
      <c r="T410" s="36">
        <f>SUMIFS(СВЦЭМ!$L$40:$L$783,СВЦЭМ!$A$40:$A$783,$A410,СВЦЭМ!$B$40:$B$783,T$383)+'СЕТ СН'!$F$16</f>
        <v>0</v>
      </c>
      <c r="U410" s="36">
        <f>SUMIFS(СВЦЭМ!$L$40:$L$783,СВЦЭМ!$A$40:$A$783,$A410,СВЦЭМ!$B$40:$B$783,U$383)+'СЕТ СН'!$F$16</f>
        <v>0</v>
      </c>
      <c r="V410" s="36">
        <f>SUMIFS(СВЦЭМ!$L$40:$L$783,СВЦЭМ!$A$40:$A$783,$A410,СВЦЭМ!$B$40:$B$783,V$383)+'СЕТ СН'!$F$16</f>
        <v>0</v>
      </c>
      <c r="W410" s="36">
        <f>SUMIFS(СВЦЭМ!$L$40:$L$783,СВЦЭМ!$A$40:$A$783,$A410,СВЦЭМ!$B$40:$B$783,W$383)+'СЕТ СН'!$F$16</f>
        <v>0</v>
      </c>
      <c r="X410" s="36">
        <f>SUMIFS(СВЦЭМ!$L$40:$L$783,СВЦЭМ!$A$40:$A$783,$A410,СВЦЭМ!$B$40:$B$783,X$383)+'СЕТ СН'!$F$16</f>
        <v>0</v>
      </c>
      <c r="Y410" s="36">
        <f>SUMIFS(СВЦЭМ!$L$40:$L$783,СВЦЭМ!$A$40:$A$783,$A410,СВЦЭМ!$B$40:$B$783,Y$383)+'СЕТ СН'!$F$16</f>
        <v>0</v>
      </c>
    </row>
    <row r="411" spans="1:26" ht="15.75" hidden="1" x14ac:dyDescent="0.2">
      <c r="A411" s="35">
        <f t="shared" si="11"/>
        <v>44985</v>
      </c>
      <c r="B411" s="36">
        <f>SUMIFS(СВЦЭМ!$L$40:$L$783,СВЦЭМ!$A$40:$A$783,$A411,СВЦЭМ!$B$40:$B$783,B$383)+'СЕТ СН'!$F$16</f>
        <v>0</v>
      </c>
      <c r="C411" s="36">
        <f>SUMIFS(СВЦЭМ!$L$40:$L$783,СВЦЭМ!$A$40:$A$783,$A411,СВЦЭМ!$B$40:$B$783,C$383)+'СЕТ СН'!$F$16</f>
        <v>0</v>
      </c>
      <c r="D411" s="36">
        <f>SUMIFS(СВЦЭМ!$L$40:$L$783,СВЦЭМ!$A$40:$A$783,$A411,СВЦЭМ!$B$40:$B$783,D$383)+'СЕТ СН'!$F$16</f>
        <v>0</v>
      </c>
      <c r="E411" s="36">
        <f>SUMIFS(СВЦЭМ!$L$40:$L$783,СВЦЭМ!$A$40:$A$783,$A411,СВЦЭМ!$B$40:$B$783,E$383)+'СЕТ СН'!$F$16</f>
        <v>0</v>
      </c>
      <c r="F411" s="36">
        <f>SUMIFS(СВЦЭМ!$L$40:$L$783,СВЦЭМ!$A$40:$A$783,$A411,СВЦЭМ!$B$40:$B$783,F$383)+'СЕТ СН'!$F$16</f>
        <v>0</v>
      </c>
      <c r="G411" s="36">
        <f>SUMIFS(СВЦЭМ!$L$40:$L$783,СВЦЭМ!$A$40:$A$783,$A411,СВЦЭМ!$B$40:$B$783,G$383)+'СЕТ СН'!$F$16</f>
        <v>0</v>
      </c>
      <c r="H411" s="36">
        <f>SUMIFS(СВЦЭМ!$L$40:$L$783,СВЦЭМ!$A$40:$A$783,$A411,СВЦЭМ!$B$40:$B$783,H$383)+'СЕТ СН'!$F$16</f>
        <v>0</v>
      </c>
      <c r="I411" s="36">
        <f>SUMIFS(СВЦЭМ!$L$40:$L$783,СВЦЭМ!$A$40:$A$783,$A411,СВЦЭМ!$B$40:$B$783,I$383)+'СЕТ СН'!$F$16</f>
        <v>0</v>
      </c>
      <c r="J411" s="36">
        <f>SUMIFS(СВЦЭМ!$L$40:$L$783,СВЦЭМ!$A$40:$A$783,$A411,СВЦЭМ!$B$40:$B$783,J$383)+'СЕТ СН'!$F$16</f>
        <v>0</v>
      </c>
      <c r="K411" s="36">
        <f>SUMIFS(СВЦЭМ!$L$40:$L$783,СВЦЭМ!$A$40:$A$783,$A411,СВЦЭМ!$B$40:$B$783,K$383)+'СЕТ СН'!$F$16</f>
        <v>0</v>
      </c>
      <c r="L411" s="36">
        <f>SUMIFS(СВЦЭМ!$L$40:$L$783,СВЦЭМ!$A$40:$A$783,$A411,СВЦЭМ!$B$40:$B$783,L$383)+'СЕТ СН'!$F$16</f>
        <v>0</v>
      </c>
      <c r="M411" s="36">
        <f>SUMIFS(СВЦЭМ!$L$40:$L$783,СВЦЭМ!$A$40:$A$783,$A411,СВЦЭМ!$B$40:$B$783,M$383)+'СЕТ СН'!$F$16</f>
        <v>0</v>
      </c>
      <c r="N411" s="36">
        <f>SUMIFS(СВЦЭМ!$L$40:$L$783,СВЦЭМ!$A$40:$A$783,$A411,СВЦЭМ!$B$40:$B$783,N$383)+'СЕТ СН'!$F$16</f>
        <v>0</v>
      </c>
      <c r="O411" s="36">
        <f>SUMIFS(СВЦЭМ!$L$40:$L$783,СВЦЭМ!$A$40:$A$783,$A411,СВЦЭМ!$B$40:$B$783,O$383)+'СЕТ СН'!$F$16</f>
        <v>0</v>
      </c>
      <c r="P411" s="36">
        <f>SUMIFS(СВЦЭМ!$L$40:$L$783,СВЦЭМ!$A$40:$A$783,$A411,СВЦЭМ!$B$40:$B$783,P$383)+'СЕТ СН'!$F$16</f>
        <v>0</v>
      </c>
      <c r="Q411" s="36">
        <f>SUMIFS(СВЦЭМ!$L$40:$L$783,СВЦЭМ!$A$40:$A$783,$A411,СВЦЭМ!$B$40:$B$783,Q$383)+'СЕТ СН'!$F$16</f>
        <v>0</v>
      </c>
      <c r="R411" s="36">
        <f>SUMIFS(СВЦЭМ!$L$40:$L$783,СВЦЭМ!$A$40:$A$783,$A411,СВЦЭМ!$B$40:$B$783,R$383)+'СЕТ СН'!$F$16</f>
        <v>0</v>
      </c>
      <c r="S411" s="36">
        <f>SUMIFS(СВЦЭМ!$L$40:$L$783,СВЦЭМ!$A$40:$A$783,$A411,СВЦЭМ!$B$40:$B$783,S$383)+'СЕТ СН'!$F$16</f>
        <v>0</v>
      </c>
      <c r="T411" s="36">
        <f>SUMIFS(СВЦЭМ!$L$40:$L$783,СВЦЭМ!$A$40:$A$783,$A411,СВЦЭМ!$B$40:$B$783,T$383)+'СЕТ СН'!$F$16</f>
        <v>0</v>
      </c>
      <c r="U411" s="36">
        <f>SUMIFS(СВЦЭМ!$L$40:$L$783,СВЦЭМ!$A$40:$A$783,$A411,СВЦЭМ!$B$40:$B$783,U$383)+'СЕТ СН'!$F$16</f>
        <v>0</v>
      </c>
      <c r="V411" s="36">
        <f>SUMIFS(СВЦЭМ!$L$40:$L$783,СВЦЭМ!$A$40:$A$783,$A411,СВЦЭМ!$B$40:$B$783,V$383)+'СЕТ СН'!$F$16</f>
        <v>0</v>
      </c>
      <c r="W411" s="36">
        <f>SUMIFS(СВЦЭМ!$L$40:$L$783,СВЦЭМ!$A$40:$A$783,$A411,СВЦЭМ!$B$40:$B$783,W$383)+'СЕТ СН'!$F$16</f>
        <v>0</v>
      </c>
      <c r="X411" s="36">
        <f>SUMIFS(СВЦЭМ!$L$40:$L$783,СВЦЭМ!$A$40:$A$783,$A411,СВЦЭМ!$B$40:$B$783,X$383)+'СЕТ СН'!$F$16</f>
        <v>0</v>
      </c>
      <c r="Y411" s="36">
        <f>SUMIFS(СВЦЭМ!$L$40:$L$783,СВЦЭМ!$A$40:$A$783,$A411,СВЦЭМ!$B$40:$B$783,Y$383)+'СЕТ СН'!$F$16</f>
        <v>0</v>
      </c>
    </row>
    <row r="412" spans="1:26" ht="15.75" hidden="1" x14ac:dyDescent="0.2">
      <c r="A412" s="35">
        <f t="shared" si="11"/>
        <v>44986</v>
      </c>
      <c r="B412" s="36">
        <f>SUMIFS(СВЦЭМ!$L$40:$L$783,СВЦЭМ!$A$40:$A$783,$A412,СВЦЭМ!$B$40:$B$783,B$383)+'СЕТ СН'!$F$16</f>
        <v>0</v>
      </c>
      <c r="C412" s="36">
        <f>SUMIFS(СВЦЭМ!$L$40:$L$783,СВЦЭМ!$A$40:$A$783,$A412,СВЦЭМ!$B$40:$B$783,C$383)+'СЕТ СН'!$F$16</f>
        <v>0</v>
      </c>
      <c r="D412" s="36">
        <f>SUMIFS(СВЦЭМ!$L$40:$L$783,СВЦЭМ!$A$40:$A$783,$A412,СВЦЭМ!$B$40:$B$783,D$383)+'СЕТ СН'!$F$16</f>
        <v>0</v>
      </c>
      <c r="E412" s="36">
        <f>SUMIFS(СВЦЭМ!$L$40:$L$783,СВЦЭМ!$A$40:$A$783,$A412,СВЦЭМ!$B$40:$B$783,E$383)+'СЕТ СН'!$F$16</f>
        <v>0</v>
      </c>
      <c r="F412" s="36">
        <f>SUMIFS(СВЦЭМ!$L$40:$L$783,СВЦЭМ!$A$40:$A$783,$A412,СВЦЭМ!$B$40:$B$783,F$383)+'СЕТ СН'!$F$16</f>
        <v>0</v>
      </c>
      <c r="G412" s="36">
        <f>SUMIFS(СВЦЭМ!$L$40:$L$783,СВЦЭМ!$A$40:$A$783,$A412,СВЦЭМ!$B$40:$B$783,G$383)+'СЕТ СН'!$F$16</f>
        <v>0</v>
      </c>
      <c r="H412" s="36">
        <f>SUMIFS(СВЦЭМ!$L$40:$L$783,СВЦЭМ!$A$40:$A$783,$A412,СВЦЭМ!$B$40:$B$783,H$383)+'СЕТ СН'!$F$16</f>
        <v>0</v>
      </c>
      <c r="I412" s="36">
        <f>SUMIFS(СВЦЭМ!$L$40:$L$783,СВЦЭМ!$A$40:$A$783,$A412,СВЦЭМ!$B$40:$B$783,I$383)+'СЕТ СН'!$F$16</f>
        <v>0</v>
      </c>
      <c r="J412" s="36">
        <f>SUMIFS(СВЦЭМ!$L$40:$L$783,СВЦЭМ!$A$40:$A$783,$A412,СВЦЭМ!$B$40:$B$783,J$383)+'СЕТ СН'!$F$16</f>
        <v>0</v>
      </c>
      <c r="K412" s="36">
        <f>SUMIFS(СВЦЭМ!$L$40:$L$783,СВЦЭМ!$A$40:$A$783,$A412,СВЦЭМ!$B$40:$B$783,K$383)+'СЕТ СН'!$F$16</f>
        <v>0</v>
      </c>
      <c r="L412" s="36">
        <f>SUMIFS(СВЦЭМ!$L$40:$L$783,СВЦЭМ!$A$40:$A$783,$A412,СВЦЭМ!$B$40:$B$783,L$383)+'СЕТ СН'!$F$16</f>
        <v>0</v>
      </c>
      <c r="M412" s="36">
        <f>SUMIFS(СВЦЭМ!$L$40:$L$783,СВЦЭМ!$A$40:$A$783,$A412,СВЦЭМ!$B$40:$B$783,M$383)+'СЕТ СН'!$F$16</f>
        <v>0</v>
      </c>
      <c r="N412" s="36">
        <f>SUMIFS(СВЦЭМ!$L$40:$L$783,СВЦЭМ!$A$40:$A$783,$A412,СВЦЭМ!$B$40:$B$783,N$383)+'СЕТ СН'!$F$16</f>
        <v>0</v>
      </c>
      <c r="O412" s="36">
        <f>SUMIFS(СВЦЭМ!$L$40:$L$783,СВЦЭМ!$A$40:$A$783,$A412,СВЦЭМ!$B$40:$B$783,O$383)+'СЕТ СН'!$F$16</f>
        <v>0</v>
      </c>
      <c r="P412" s="36">
        <f>SUMIFS(СВЦЭМ!$L$40:$L$783,СВЦЭМ!$A$40:$A$783,$A412,СВЦЭМ!$B$40:$B$783,P$383)+'СЕТ СН'!$F$16</f>
        <v>0</v>
      </c>
      <c r="Q412" s="36">
        <f>SUMIFS(СВЦЭМ!$L$40:$L$783,СВЦЭМ!$A$40:$A$783,$A412,СВЦЭМ!$B$40:$B$783,Q$383)+'СЕТ СН'!$F$16</f>
        <v>0</v>
      </c>
      <c r="R412" s="36">
        <f>SUMIFS(СВЦЭМ!$L$40:$L$783,СВЦЭМ!$A$40:$A$783,$A412,СВЦЭМ!$B$40:$B$783,R$383)+'СЕТ СН'!$F$16</f>
        <v>0</v>
      </c>
      <c r="S412" s="36">
        <f>SUMIFS(СВЦЭМ!$L$40:$L$783,СВЦЭМ!$A$40:$A$783,$A412,СВЦЭМ!$B$40:$B$783,S$383)+'СЕТ СН'!$F$16</f>
        <v>0</v>
      </c>
      <c r="T412" s="36">
        <f>SUMIFS(СВЦЭМ!$L$40:$L$783,СВЦЭМ!$A$40:$A$783,$A412,СВЦЭМ!$B$40:$B$783,T$383)+'СЕТ СН'!$F$16</f>
        <v>0</v>
      </c>
      <c r="U412" s="36">
        <f>SUMIFS(СВЦЭМ!$L$40:$L$783,СВЦЭМ!$A$40:$A$783,$A412,СВЦЭМ!$B$40:$B$783,U$383)+'СЕТ СН'!$F$16</f>
        <v>0</v>
      </c>
      <c r="V412" s="36">
        <f>SUMIFS(СВЦЭМ!$L$40:$L$783,СВЦЭМ!$A$40:$A$783,$A412,СВЦЭМ!$B$40:$B$783,V$383)+'СЕТ СН'!$F$16</f>
        <v>0</v>
      </c>
      <c r="W412" s="36">
        <f>SUMIFS(СВЦЭМ!$L$40:$L$783,СВЦЭМ!$A$40:$A$783,$A412,СВЦЭМ!$B$40:$B$783,W$383)+'СЕТ СН'!$F$16</f>
        <v>0</v>
      </c>
      <c r="X412" s="36">
        <f>SUMIFS(СВЦЭМ!$L$40:$L$783,СВЦЭМ!$A$40:$A$783,$A412,СВЦЭМ!$B$40:$B$783,X$383)+'СЕТ СН'!$F$16</f>
        <v>0</v>
      </c>
      <c r="Y412" s="36">
        <f>SUMIFS(СВЦЭМ!$L$40:$L$783,СВЦЭМ!$A$40:$A$783,$A412,СВЦЭМ!$B$40:$B$783,Y$383)+'СЕТ СН'!$F$16</f>
        <v>0</v>
      </c>
    </row>
    <row r="413" spans="1:26" ht="15.75" hidden="1" x14ac:dyDescent="0.2">
      <c r="A413" s="35">
        <f t="shared" si="11"/>
        <v>44987</v>
      </c>
      <c r="B413" s="36">
        <f>SUMIFS(СВЦЭМ!$L$40:$L$783,СВЦЭМ!$A$40:$A$783,$A413,СВЦЭМ!$B$40:$B$783,B$383)+'СЕТ СН'!$F$16</f>
        <v>0</v>
      </c>
      <c r="C413" s="36">
        <f>SUMIFS(СВЦЭМ!$L$40:$L$783,СВЦЭМ!$A$40:$A$783,$A413,СВЦЭМ!$B$40:$B$783,C$383)+'СЕТ СН'!$F$16</f>
        <v>0</v>
      </c>
      <c r="D413" s="36">
        <f>SUMIFS(СВЦЭМ!$L$40:$L$783,СВЦЭМ!$A$40:$A$783,$A413,СВЦЭМ!$B$40:$B$783,D$383)+'СЕТ СН'!$F$16</f>
        <v>0</v>
      </c>
      <c r="E413" s="36">
        <f>SUMIFS(СВЦЭМ!$L$40:$L$783,СВЦЭМ!$A$40:$A$783,$A413,СВЦЭМ!$B$40:$B$783,E$383)+'СЕТ СН'!$F$16</f>
        <v>0</v>
      </c>
      <c r="F413" s="36">
        <f>SUMIFS(СВЦЭМ!$L$40:$L$783,СВЦЭМ!$A$40:$A$783,$A413,СВЦЭМ!$B$40:$B$783,F$383)+'СЕТ СН'!$F$16</f>
        <v>0</v>
      </c>
      <c r="G413" s="36">
        <f>SUMIFS(СВЦЭМ!$L$40:$L$783,СВЦЭМ!$A$40:$A$783,$A413,СВЦЭМ!$B$40:$B$783,G$383)+'СЕТ СН'!$F$16</f>
        <v>0</v>
      </c>
      <c r="H413" s="36">
        <f>SUMIFS(СВЦЭМ!$L$40:$L$783,СВЦЭМ!$A$40:$A$783,$A413,СВЦЭМ!$B$40:$B$783,H$383)+'СЕТ СН'!$F$16</f>
        <v>0</v>
      </c>
      <c r="I413" s="36">
        <f>SUMIFS(СВЦЭМ!$L$40:$L$783,СВЦЭМ!$A$40:$A$783,$A413,СВЦЭМ!$B$40:$B$783,I$383)+'СЕТ СН'!$F$16</f>
        <v>0</v>
      </c>
      <c r="J413" s="36">
        <f>SUMIFS(СВЦЭМ!$L$40:$L$783,СВЦЭМ!$A$40:$A$783,$A413,СВЦЭМ!$B$40:$B$783,J$383)+'СЕТ СН'!$F$16</f>
        <v>0</v>
      </c>
      <c r="K413" s="36">
        <f>SUMIFS(СВЦЭМ!$L$40:$L$783,СВЦЭМ!$A$40:$A$783,$A413,СВЦЭМ!$B$40:$B$783,K$383)+'СЕТ СН'!$F$16</f>
        <v>0</v>
      </c>
      <c r="L413" s="36">
        <f>SUMIFS(СВЦЭМ!$L$40:$L$783,СВЦЭМ!$A$40:$A$783,$A413,СВЦЭМ!$B$40:$B$783,L$383)+'СЕТ СН'!$F$16</f>
        <v>0</v>
      </c>
      <c r="M413" s="36">
        <f>SUMIFS(СВЦЭМ!$L$40:$L$783,СВЦЭМ!$A$40:$A$783,$A413,СВЦЭМ!$B$40:$B$783,M$383)+'СЕТ СН'!$F$16</f>
        <v>0</v>
      </c>
      <c r="N413" s="36">
        <f>SUMIFS(СВЦЭМ!$L$40:$L$783,СВЦЭМ!$A$40:$A$783,$A413,СВЦЭМ!$B$40:$B$783,N$383)+'СЕТ СН'!$F$16</f>
        <v>0</v>
      </c>
      <c r="O413" s="36">
        <f>SUMIFS(СВЦЭМ!$L$40:$L$783,СВЦЭМ!$A$40:$A$783,$A413,СВЦЭМ!$B$40:$B$783,O$383)+'СЕТ СН'!$F$16</f>
        <v>0</v>
      </c>
      <c r="P413" s="36">
        <f>SUMIFS(СВЦЭМ!$L$40:$L$783,СВЦЭМ!$A$40:$A$783,$A413,СВЦЭМ!$B$40:$B$783,P$383)+'СЕТ СН'!$F$16</f>
        <v>0</v>
      </c>
      <c r="Q413" s="36">
        <f>SUMIFS(СВЦЭМ!$L$40:$L$783,СВЦЭМ!$A$40:$A$783,$A413,СВЦЭМ!$B$40:$B$783,Q$383)+'СЕТ СН'!$F$16</f>
        <v>0</v>
      </c>
      <c r="R413" s="36">
        <f>SUMIFS(СВЦЭМ!$L$40:$L$783,СВЦЭМ!$A$40:$A$783,$A413,СВЦЭМ!$B$40:$B$783,R$383)+'СЕТ СН'!$F$16</f>
        <v>0</v>
      </c>
      <c r="S413" s="36">
        <f>SUMIFS(СВЦЭМ!$L$40:$L$783,СВЦЭМ!$A$40:$A$783,$A413,СВЦЭМ!$B$40:$B$783,S$383)+'СЕТ СН'!$F$16</f>
        <v>0</v>
      </c>
      <c r="T413" s="36">
        <f>SUMIFS(СВЦЭМ!$L$40:$L$783,СВЦЭМ!$A$40:$A$783,$A413,СВЦЭМ!$B$40:$B$783,T$383)+'СЕТ СН'!$F$16</f>
        <v>0</v>
      </c>
      <c r="U413" s="36">
        <f>SUMIFS(СВЦЭМ!$L$40:$L$783,СВЦЭМ!$A$40:$A$783,$A413,СВЦЭМ!$B$40:$B$783,U$383)+'СЕТ СН'!$F$16</f>
        <v>0</v>
      </c>
      <c r="V413" s="36">
        <f>SUMIFS(СВЦЭМ!$L$40:$L$783,СВЦЭМ!$A$40:$A$783,$A413,СВЦЭМ!$B$40:$B$783,V$383)+'СЕТ СН'!$F$16</f>
        <v>0</v>
      </c>
      <c r="W413" s="36">
        <f>SUMIFS(СВЦЭМ!$L$40:$L$783,СВЦЭМ!$A$40:$A$783,$A413,СВЦЭМ!$B$40:$B$783,W$383)+'СЕТ СН'!$F$16</f>
        <v>0</v>
      </c>
      <c r="X413" s="36">
        <f>SUMIFS(СВЦЭМ!$L$40:$L$783,СВЦЭМ!$A$40:$A$783,$A413,СВЦЭМ!$B$40:$B$783,X$383)+'СЕТ СН'!$F$16</f>
        <v>0</v>
      </c>
      <c r="Y413" s="36">
        <f>SUMIFS(СВЦЭМ!$L$40:$L$783,СВЦЭМ!$A$40:$A$783,$A413,СВЦЭМ!$B$40:$B$783,Y$383)+'СЕТ СН'!$F$16</f>
        <v>0</v>
      </c>
    </row>
    <row r="414" spans="1:26" ht="15.75" hidden="1" x14ac:dyDescent="0.2">
      <c r="A414" s="35">
        <f t="shared" si="11"/>
        <v>44988</v>
      </c>
      <c r="B414" s="36">
        <f>SUMIFS(СВЦЭМ!$L$40:$L$783,СВЦЭМ!$A$40:$A$783,$A414,СВЦЭМ!$B$40:$B$783,B$383)+'СЕТ СН'!$F$16</f>
        <v>0</v>
      </c>
      <c r="C414" s="36">
        <f>SUMIFS(СВЦЭМ!$L$40:$L$783,СВЦЭМ!$A$40:$A$783,$A414,СВЦЭМ!$B$40:$B$783,C$383)+'СЕТ СН'!$F$16</f>
        <v>0</v>
      </c>
      <c r="D414" s="36">
        <f>SUMIFS(СВЦЭМ!$L$40:$L$783,СВЦЭМ!$A$40:$A$783,$A414,СВЦЭМ!$B$40:$B$783,D$383)+'СЕТ СН'!$F$16</f>
        <v>0</v>
      </c>
      <c r="E414" s="36">
        <f>SUMIFS(СВЦЭМ!$L$40:$L$783,СВЦЭМ!$A$40:$A$783,$A414,СВЦЭМ!$B$40:$B$783,E$383)+'СЕТ СН'!$F$16</f>
        <v>0</v>
      </c>
      <c r="F414" s="36">
        <f>SUMIFS(СВЦЭМ!$L$40:$L$783,СВЦЭМ!$A$40:$A$783,$A414,СВЦЭМ!$B$40:$B$783,F$383)+'СЕТ СН'!$F$16</f>
        <v>0</v>
      </c>
      <c r="G414" s="36">
        <f>SUMIFS(СВЦЭМ!$L$40:$L$783,СВЦЭМ!$A$40:$A$783,$A414,СВЦЭМ!$B$40:$B$783,G$383)+'СЕТ СН'!$F$16</f>
        <v>0</v>
      </c>
      <c r="H414" s="36">
        <f>SUMIFS(СВЦЭМ!$L$40:$L$783,СВЦЭМ!$A$40:$A$783,$A414,СВЦЭМ!$B$40:$B$783,H$383)+'СЕТ СН'!$F$16</f>
        <v>0</v>
      </c>
      <c r="I414" s="36">
        <f>SUMIFS(СВЦЭМ!$L$40:$L$783,СВЦЭМ!$A$40:$A$783,$A414,СВЦЭМ!$B$40:$B$783,I$383)+'СЕТ СН'!$F$16</f>
        <v>0</v>
      </c>
      <c r="J414" s="36">
        <f>SUMIFS(СВЦЭМ!$L$40:$L$783,СВЦЭМ!$A$40:$A$783,$A414,СВЦЭМ!$B$40:$B$783,J$383)+'СЕТ СН'!$F$16</f>
        <v>0</v>
      </c>
      <c r="K414" s="36">
        <f>SUMIFS(СВЦЭМ!$L$40:$L$783,СВЦЭМ!$A$40:$A$783,$A414,СВЦЭМ!$B$40:$B$783,K$383)+'СЕТ СН'!$F$16</f>
        <v>0</v>
      </c>
      <c r="L414" s="36">
        <f>SUMIFS(СВЦЭМ!$L$40:$L$783,СВЦЭМ!$A$40:$A$783,$A414,СВЦЭМ!$B$40:$B$783,L$383)+'СЕТ СН'!$F$16</f>
        <v>0</v>
      </c>
      <c r="M414" s="36">
        <f>SUMIFS(СВЦЭМ!$L$40:$L$783,СВЦЭМ!$A$40:$A$783,$A414,СВЦЭМ!$B$40:$B$783,M$383)+'СЕТ СН'!$F$16</f>
        <v>0</v>
      </c>
      <c r="N414" s="36">
        <f>SUMIFS(СВЦЭМ!$L$40:$L$783,СВЦЭМ!$A$40:$A$783,$A414,СВЦЭМ!$B$40:$B$783,N$383)+'СЕТ СН'!$F$16</f>
        <v>0</v>
      </c>
      <c r="O414" s="36">
        <f>SUMIFS(СВЦЭМ!$L$40:$L$783,СВЦЭМ!$A$40:$A$783,$A414,СВЦЭМ!$B$40:$B$783,O$383)+'СЕТ СН'!$F$16</f>
        <v>0</v>
      </c>
      <c r="P414" s="36">
        <f>SUMIFS(СВЦЭМ!$L$40:$L$783,СВЦЭМ!$A$40:$A$783,$A414,СВЦЭМ!$B$40:$B$783,P$383)+'СЕТ СН'!$F$16</f>
        <v>0</v>
      </c>
      <c r="Q414" s="36">
        <f>SUMIFS(СВЦЭМ!$L$40:$L$783,СВЦЭМ!$A$40:$A$783,$A414,СВЦЭМ!$B$40:$B$783,Q$383)+'СЕТ СН'!$F$16</f>
        <v>0</v>
      </c>
      <c r="R414" s="36">
        <f>SUMIFS(СВЦЭМ!$L$40:$L$783,СВЦЭМ!$A$40:$A$783,$A414,СВЦЭМ!$B$40:$B$783,R$383)+'СЕТ СН'!$F$16</f>
        <v>0</v>
      </c>
      <c r="S414" s="36">
        <f>SUMIFS(СВЦЭМ!$L$40:$L$783,СВЦЭМ!$A$40:$A$783,$A414,СВЦЭМ!$B$40:$B$783,S$383)+'СЕТ СН'!$F$16</f>
        <v>0</v>
      </c>
      <c r="T414" s="36">
        <f>SUMIFS(СВЦЭМ!$L$40:$L$783,СВЦЭМ!$A$40:$A$783,$A414,СВЦЭМ!$B$40:$B$783,T$383)+'СЕТ СН'!$F$16</f>
        <v>0</v>
      </c>
      <c r="U414" s="36">
        <f>SUMIFS(СВЦЭМ!$L$40:$L$783,СВЦЭМ!$A$40:$A$783,$A414,СВЦЭМ!$B$40:$B$783,U$383)+'СЕТ СН'!$F$16</f>
        <v>0</v>
      </c>
      <c r="V414" s="36">
        <f>SUMIFS(СВЦЭМ!$L$40:$L$783,СВЦЭМ!$A$40:$A$783,$A414,СВЦЭМ!$B$40:$B$783,V$383)+'СЕТ СН'!$F$16</f>
        <v>0</v>
      </c>
      <c r="W414" s="36">
        <f>SUMIFS(СВЦЭМ!$L$40:$L$783,СВЦЭМ!$A$40:$A$783,$A414,СВЦЭМ!$B$40:$B$783,W$383)+'СЕТ СН'!$F$16</f>
        <v>0</v>
      </c>
      <c r="X414" s="36">
        <f>SUMIFS(СВЦЭМ!$L$40:$L$783,СВЦЭМ!$A$40:$A$783,$A414,СВЦЭМ!$B$40:$B$783,X$383)+'СЕТ СН'!$F$16</f>
        <v>0</v>
      </c>
      <c r="Y414" s="36">
        <f>SUMIFS(СВЦЭМ!$L$40:$L$783,СВЦЭМ!$A$40:$A$783,$A414,СВЦЭМ!$B$40:$B$783,Y$383)+'СЕТ СН'!$F$16</f>
        <v>0</v>
      </c>
    </row>
    <row r="415" spans="1:26" ht="15.75" x14ac:dyDescent="0.2">
      <c r="A415" s="39"/>
      <c r="B415" s="39"/>
      <c r="C415" s="39"/>
      <c r="D415" s="39"/>
      <c r="E415" s="39"/>
      <c r="F415" s="39"/>
      <c r="G415" s="39"/>
      <c r="H415" s="39"/>
      <c r="I415" s="39"/>
      <c r="J415" s="39"/>
      <c r="K415" s="39"/>
      <c r="L415" s="39"/>
      <c r="M415" s="39"/>
      <c r="N415" s="39"/>
      <c r="O415" s="39"/>
      <c r="P415" s="39"/>
      <c r="Q415" s="39"/>
      <c r="R415" s="39"/>
      <c r="S415" s="39"/>
      <c r="T415" s="39"/>
      <c r="U415" s="39"/>
      <c r="V415" s="39"/>
      <c r="W415" s="39"/>
      <c r="X415" s="39"/>
      <c r="Y415" s="39"/>
      <c r="Z415" s="39"/>
    </row>
    <row r="416" spans="1:26" ht="15.75" x14ac:dyDescent="0.2">
      <c r="A416" s="39"/>
      <c r="B416" s="39"/>
      <c r="C416" s="39"/>
      <c r="D416" s="39"/>
      <c r="E416" s="39"/>
      <c r="F416" s="39"/>
      <c r="G416" s="39"/>
      <c r="H416" s="39"/>
      <c r="I416" s="39"/>
      <c r="J416" s="39"/>
      <c r="K416" s="39"/>
      <c r="L416" s="39"/>
      <c r="M416" s="39"/>
      <c r="N416" s="39"/>
      <c r="O416" s="39"/>
      <c r="P416" s="39"/>
      <c r="Q416" s="39"/>
      <c r="R416" s="39"/>
      <c r="S416" s="39"/>
      <c r="T416" s="39"/>
      <c r="U416" s="39"/>
      <c r="V416" s="39"/>
      <c r="W416" s="39"/>
      <c r="X416" s="39"/>
      <c r="Y416" s="39"/>
      <c r="Z416" s="39"/>
    </row>
    <row r="417" spans="1:25" s="48" customFormat="1" ht="66" customHeight="1" x14ac:dyDescent="0.25">
      <c r="A417" s="157" t="s">
        <v>122</v>
      </c>
      <c r="B417" s="157"/>
      <c r="C417" s="157"/>
      <c r="D417" s="157"/>
      <c r="E417" s="157"/>
      <c r="F417" s="157"/>
      <c r="G417" s="157"/>
      <c r="H417" s="157"/>
      <c r="I417" s="157"/>
      <c r="J417" s="157"/>
      <c r="K417" s="157"/>
      <c r="L417" s="158">
        <f>СВЦЭМ!$D$18+'СЕТ СН'!$F$17</f>
        <v>52.532699139999998</v>
      </c>
      <c r="M417" s="159"/>
      <c r="N417" s="47"/>
      <c r="O417" s="47"/>
      <c r="P417" s="47"/>
      <c r="Q417" s="47"/>
      <c r="R417" s="47"/>
      <c r="S417" s="47"/>
      <c r="T417" s="47"/>
      <c r="U417" s="47"/>
      <c r="V417" s="47"/>
      <c r="W417" s="47"/>
      <c r="X417" s="47"/>
      <c r="Y417" s="47"/>
    </row>
    <row r="418" spans="1:25" ht="30" customHeight="1" x14ac:dyDescent="0.2">
      <c r="A418" s="38"/>
      <c r="B418" s="47"/>
      <c r="C418" s="47"/>
      <c r="D418" s="47"/>
      <c r="E418" s="47"/>
      <c r="F418" s="47"/>
      <c r="G418" s="47"/>
      <c r="H418" s="47"/>
      <c r="I418" s="47"/>
      <c r="J418" s="47"/>
      <c r="K418" s="47"/>
      <c r="L418" s="47"/>
      <c r="M418" s="47"/>
      <c r="N418" s="47"/>
      <c r="O418" s="47"/>
      <c r="P418" s="47"/>
      <c r="Q418" s="47"/>
      <c r="R418" s="47"/>
      <c r="S418" s="47"/>
      <c r="T418" s="47"/>
      <c r="U418" s="47"/>
      <c r="V418" s="47"/>
      <c r="W418" s="47"/>
      <c r="X418" s="47"/>
      <c r="Y418" s="47"/>
    </row>
    <row r="419" spans="1:25" ht="15.75" x14ac:dyDescent="0.2">
      <c r="A419" s="126" t="s">
        <v>74</v>
      </c>
      <c r="B419" s="126"/>
      <c r="C419" s="126"/>
      <c r="D419" s="126"/>
      <c r="E419" s="126"/>
      <c r="F419" s="126"/>
      <c r="G419" s="126"/>
      <c r="H419" s="126"/>
      <c r="I419" s="126"/>
      <c r="J419" s="126"/>
      <c r="K419" s="126"/>
      <c r="L419" s="126"/>
      <c r="M419" s="126"/>
      <c r="N419" s="127" t="s">
        <v>29</v>
      </c>
      <c r="O419" s="127"/>
      <c r="P419" s="127"/>
      <c r="Q419" s="127"/>
      <c r="R419" s="127"/>
      <c r="S419" s="127"/>
      <c r="T419" s="127"/>
      <c r="U419" s="127"/>
      <c r="V419" s="47"/>
      <c r="W419" s="47"/>
      <c r="X419" s="47"/>
      <c r="Y419" s="47"/>
    </row>
    <row r="420" spans="1:25" ht="15.75" x14ac:dyDescent="0.25">
      <c r="A420" s="126"/>
      <c r="B420" s="126"/>
      <c r="C420" s="126"/>
      <c r="D420" s="126"/>
      <c r="E420" s="126"/>
      <c r="F420" s="126"/>
      <c r="G420" s="126"/>
      <c r="H420" s="126"/>
      <c r="I420" s="126"/>
      <c r="J420" s="126"/>
      <c r="K420" s="126"/>
      <c r="L420" s="126"/>
      <c r="M420" s="126"/>
      <c r="N420" s="128" t="s">
        <v>0</v>
      </c>
      <c r="O420" s="128"/>
      <c r="P420" s="128" t="s">
        <v>1</v>
      </c>
      <c r="Q420" s="128"/>
      <c r="R420" s="128" t="s">
        <v>2</v>
      </c>
      <c r="S420" s="128"/>
      <c r="T420" s="128" t="s">
        <v>3</v>
      </c>
      <c r="U420" s="128"/>
    </row>
    <row r="421" spans="1:25" ht="15.75" x14ac:dyDescent="0.25">
      <c r="A421" s="126"/>
      <c r="B421" s="126"/>
      <c r="C421" s="126"/>
      <c r="D421" s="126"/>
      <c r="E421" s="126"/>
      <c r="F421" s="126"/>
      <c r="G421" s="126"/>
      <c r="H421" s="126"/>
      <c r="I421" s="126"/>
      <c r="J421" s="126"/>
      <c r="K421" s="126"/>
      <c r="L421" s="126"/>
      <c r="M421" s="126"/>
      <c r="N421" s="129">
        <f>СВЦЭМ!$D$12+'СЕТ СН'!$F$13-'СЕТ СН'!$F$25</f>
        <v>621063.20201374462</v>
      </c>
      <c r="O421" s="130"/>
      <c r="P421" s="129">
        <f>СВЦЭМ!$D$12+'СЕТ СН'!$F$13-'СЕТ СН'!$G$25</f>
        <v>621063.20201374462</v>
      </c>
      <c r="Q421" s="130"/>
      <c r="R421" s="129">
        <f>СВЦЭМ!$D$12+'СЕТ СН'!$F$13-'СЕТ СН'!$H$25</f>
        <v>621063.20201374462</v>
      </c>
      <c r="S421" s="130"/>
      <c r="T421" s="129">
        <f>СВЦЭМ!$D$12+'СЕТ СН'!$F$13-'СЕТ СН'!$I$25</f>
        <v>621063.20201374462</v>
      </c>
      <c r="U421" s="130"/>
    </row>
    <row r="422" spans="1:25" ht="30" customHeight="1" x14ac:dyDescent="0.25"/>
    <row r="423" spans="1:25" ht="30" customHeight="1" x14ac:dyDescent="0.25"/>
    <row r="424" spans="1:25" ht="30" customHeight="1" x14ac:dyDescent="0.25"/>
    <row r="425" spans="1:25" ht="30" customHeight="1" x14ac:dyDescent="0.25"/>
    <row r="426" spans="1:25" ht="30" customHeight="1" x14ac:dyDescent="0.25"/>
    <row r="427" spans="1:25" ht="30" customHeight="1" x14ac:dyDescent="0.25"/>
    <row r="428" spans="1:25" ht="30" customHeight="1" x14ac:dyDescent="0.25"/>
    <row r="429" spans="1:25" ht="30" customHeight="1" x14ac:dyDescent="0.25"/>
    <row r="430" spans="1:25" ht="30" customHeight="1" x14ac:dyDescent="0.25"/>
    <row r="431" spans="1:25" ht="30" customHeight="1" x14ac:dyDescent="0.25"/>
    <row r="432" spans="1:25"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sheetData>
  <sheetProtection algorithmName="SHA-512" hashValue="az1ZfCNptXFL+z2SIlKtBllQsL+vCnY1eV4cXPJsgtrK1+fwWZFqRa1Qpd5ffL0xcLjYGKMLISWiwOgtbEosPw==" saltValue="GOGlSSeZj2BsBTAN1g1kvA==" spinCount="100000" sheet="1" objects="1" scenarios="1" formatCells="0" formatColumns="0" formatRows="0" insertColumns="0" insertRows="0" insertHyperlinks="0" deleteColumns="0" deleteRows="0" sort="0" autoFilter="0" pivotTables="0"/>
  <mergeCells count="39">
    <mergeCell ref="A419:M421"/>
    <mergeCell ref="N419:U419"/>
    <mergeCell ref="N420:O420"/>
    <mergeCell ref="P420:Q420"/>
    <mergeCell ref="R420:S420"/>
    <mergeCell ref="T420:U420"/>
    <mergeCell ref="A417:K417"/>
    <mergeCell ref="L417:M417"/>
    <mergeCell ref="A173:A175"/>
    <mergeCell ref="B173:Y174"/>
    <mergeCell ref="N421:O421"/>
    <mergeCell ref="P421:Q421"/>
    <mergeCell ref="R421:S421"/>
    <mergeCell ref="T421:U421"/>
    <mergeCell ref="A311:A313"/>
    <mergeCell ref="B311:Y312"/>
    <mergeCell ref="A205:A207"/>
    <mergeCell ref="B205:Y206"/>
    <mergeCell ref="A240:A242"/>
    <mergeCell ref="B240:Y241"/>
    <mergeCell ref="A276:A278"/>
    <mergeCell ref="B276:Y277"/>
    <mergeCell ref="A1:Y1"/>
    <mergeCell ref="A3:Y3"/>
    <mergeCell ref="A4:Y4"/>
    <mergeCell ref="A9:A11"/>
    <mergeCell ref="B9:Y10"/>
    <mergeCell ref="B42:Y43"/>
    <mergeCell ref="A346:A348"/>
    <mergeCell ref="B346:Y347"/>
    <mergeCell ref="A381:A383"/>
    <mergeCell ref="B381:Y382"/>
    <mergeCell ref="A42:A44"/>
    <mergeCell ref="B75:Y76"/>
    <mergeCell ref="B108:Y109"/>
    <mergeCell ref="A75:A77"/>
    <mergeCell ref="A108:A110"/>
    <mergeCell ref="A141:A143"/>
    <mergeCell ref="B141:Y142"/>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53"/>
  <sheetViews>
    <sheetView topLeftCell="A187" zoomScale="70" zoomScaleNormal="70" zoomScaleSheetLayoutView="80" workbookViewId="0">
      <selection activeCell="K470" sqref="K470"/>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феврале 2023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134</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01.02.2023</v>
      </c>
      <c r="B12" s="36">
        <f>SUMIFS(СВЦЭМ!$D$39:$D$782,СВЦЭМ!$A$39:$A$782,$A12,СВЦЭМ!$B$39:$B$782,B$11)+'СЕТ СН'!$F$14+СВЦЭМ!$D$10+'СЕТ СН'!$F$8*'СЕТ СН'!$F$9-'СЕТ СН'!$F$26</f>
        <v>2145.1051640699998</v>
      </c>
      <c r="C12" s="36">
        <f>SUMIFS(СВЦЭМ!$D$39:$D$782,СВЦЭМ!$A$39:$A$782,$A12,СВЦЭМ!$B$39:$B$782,C$11)+'СЕТ СН'!$F$14+СВЦЭМ!$D$10+'СЕТ СН'!$F$8*'СЕТ СН'!$F$9-'СЕТ СН'!$F$26</f>
        <v>2156.2959552900002</v>
      </c>
      <c r="D12" s="36">
        <f>SUMIFS(СВЦЭМ!$D$39:$D$782,СВЦЭМ!$A$39:$A$782,$A12,СВЦЭМ!$B$39:$B$782,D$11)+'СЕТ СН'!$F$14+СВЦЭМ!$D$10+'СЕТ СН'!$F$8*'СЕТ СН'!$F$9-'СЕТ СН'!$F$26</f>
        <v>2221.9266390299999</v>
      </c>
      <c r="E12" s="36">
        <f>SUMIFS(СВЦЭМ!$D$39:$D$782,СВЦЭМ!$A$39:$A$782,$A12,СВЦЭМ!$B$39:$B$782,E$11)+'СЕТ СН'!$F$14+СВЦЭМ!$D$10+'СЕТ СН'!$F$8*'СЕТ СН'!$F$9-'СЕТ СН'!$F$26</f>
        <v>2248.1552573899999</v>
      </c>
      <c r="F12" s="36">
        <f>SUMIFS(СВЦЭМ!$D$39:$D$782,СВЦЭМ!$A$39:$A$782,$A12,СВЦЭМ!$B$39:$B$782,F$11)+'СЕТ СН'!$F$14+СВЦЭМ!$D$10+'СЕТ СН'!$F$8*'СЕТ СН'!$F$9-'СЕТ СН'!$F$26</f>
        <v>2248.9034970100001</v>
      </c>
      <c r="G12" s="36">
        <f>SUMIFS(СВЦЭМ!$D$39:$D$782,СВЦЭМ!$A$39:$A$782,$A12,СВЦЭМ!$B$39:$B$782,G$11)+'СЕТ СН'!$F$14+СВЦЭМ!$D$10+'СЕТ СН'!$F$8*'СЕТ СН'!$F$9-'СЕТ СН'!$F$26</f>
        <v>2222.8878496999996</v>
      </c>
      <c r="H12" s="36">
        <f>SUMIFS(СВЦЭМ!$D$39:$D$782,СВЦЭМ!$A$39:$A$782,$A12,СВЦЭМ!$B$39:$B$782,H$11)+'СЕТ СН'!$F$14+СВЦЭМ!$D$10+'СЕТ СН'!$F$8*'СЕТ СН'!$F$9-'СЕТ СН'!$F$26</f>
        <v>2196.12897664</v>
      </c>
      <c r="I12" s="36">
        <f>SUMIFS(СВЦЭМ!$D$39:$D$782,СВЦЭМ!$A$39:$A$782,$A12,СВЦЭМ!$B$39:$B$782,I$11)+'СЕТ СН'!$F$14+СВЦЭМ!$D$10+'СЕТ СН'!$F$8*'СЕТ СН'!$F$9-'СЕТ СН'!$F$26</f>
        <v>2257.3999589200002</v>
      </c>
      <c r="J12" s="36">
        <f>SUMIFS(СВЦЭМ!$D$39:$D$782,СВЦЭМ!$A$39:$A$782,$A12,СВЦЭМ!$B$39:$B$782,J$11)+'СЕТ СН'!$F$14+СВЦЭМ!$D$10+'СЕТ СН'!$F$8*'СЕТ СН'!$F$9-'СЕТ СН'!$F$26</f>
        <v>2258.22384577</v>
      </c>
      <c r="K12" s="36">
        <f>SUMIFS(СВЦЭМ!$D$39:$D$782,СВЦЭМ!$A$39:$A$782,$A12,СВЦЭМ!$B$39:$B$782,K$11)+'СЕТ СН'!$F$14+СВЦЭМ!$D$10+'СЕТ СН'!$F$8*'СЕТ СН'!$F$9-'СЕТ СН'!$F$26</f>
        <v>2254.0188278699998</v>
      </c>
      <c r="L12" s="36">
        <f>SUMIFS(СВЦЭМ!$D$39:$D$782,СВЦЭМ!$A$39:$A$782,$A12,СВЦЭМ!$B$39:$B$782,L$11)+'СЕТ СН'!$F$14+СВЦЭМ!$D$10+'СЕТ СН'!$F$8*'СЕТ СН'!$F$9-'СЕТ СН'!$F$26</f>
        <v>2235.3480319700002</v>
      </c>
      <c r="M12" s="36">
        <f>SUMIFS(СВЦЭМ!$D$39:$D$782,СВЦЭМ!$A$39:$A$782,$A12,СВЦЭМ!$B$39:$B$782,M$11)+'СЕТ СН'!$F$14+СВЦЭМ!$D$10+'СЕТ СН'!$F$8*'СЕТ СН'!$F$9-'СЕТ СН'!$F$26</f>
        <v>2230.9993027399996</v>
      </c>
      <c r="N12" s="36">
        <f>SUMIFS(СВЦЭМ!$D$39:$D$782,СВЦЭМ!$A$39:$A$782,$A12,СВЦЭМ!$B$39:$B$782,N$11)+'СЕТ СН'!$F$14+СВЦЭМ!$D$10+'СЕТ СН'!$F$8*'СЕТ СН'!$F$9-'СЕТ СН'!$F$26</f>
        <v>2206.1245295600002</v>
      </c>
      <c r="O12" s="36">
        <f>SUMIFS(СВЦЭМ!$D$39:$D$782,СВЦЭМ!$A$39:$A$782,$A12,СВЦЭМ!$B$39:$B$782,O$11)+'СЕТ СН'!$F$14+СВЦЭМ!$D$10+'СЕТ СН'!$F$8*'СЕТ СН'!$F$9-'СЕТ СН'!$F$26</f>
        <v>2190.76119905</v>
      </c>
      <c r="P12" s="36">
        <f>SUMIFS(СВЦЭМ!$D$39:$D$782,СВЦЭМ!$A$39:$A$782,$A12,СВЦЭМ!$B$39:$B$782,P$11)+'СЕТ СН'!$F$14+СВЦЭМ!$D$10+'СЕТ СН'!$F$8*'СЕТ СН'!$F$9-'СЕТ СН'!$F$26</f>
        <v>2189.7653491699998</v>
      </c>
      <c r="Q12" s="36">
        <f>SUMIFS(СВЦЭМ!$D$39:$D$782,СВЦЭМ!$A$39:$A$782,$A12,СВЦЭМ!$B$39:$B$782,Q$11)+'СЕТ СН'!$F$14+СВЦЭМ!$D$10+'СЕТ СН'!$F$8*'СЕТ СН'!$F$9-'СЕТ СН'!$F$26</f>
        <v>2186.56657348</v>
      </c>
      <c r="R12" s="36">
        <f>SUMIFS(СВЦЭМ!$D$39:$D$782,СВЦЭМ!$A$39:$A$782,$A12,СВЦЭМ!$B$39:$B$782,R$11)+'СЕТ СН'!$F$14+СВЦЭМ!$D$10+'СЕТ СН'!$F$8*'СЕТ СН'!$F$9-'СЕТ СН'!$F$26</f>
        <v>2177.5188249399998</v>
      </c>
      <c r="S12" s="36">
        <f>SUMIFS(СВЦЭМ!$D$39:$D$782,СВЦЭМ!$A$39:$A$782,$A12,СВЦЭМ!$B$39:$B$782,S$11)+'СЕТ СН'!$F$14+СВЦЭМ!$D$10+'СЕТ СН'!$F$8*'СЕТ СН'!$F$9-'СЕТ СН'!$F$26</f>
        <v>2182.9516323099997</v>
      </c>
      <c r="T12" s="36">
        <f>SUMIFS(СВЦЭМ!$D$39:$D$782,СВЦЭМ!$A$39:$A$782,$A12,СВЦЭМ!$B$39:$B$782,T$11)+'СЕТ СН'!$F$14+СВЦЭМ!$D$10+'СЕТ СН'!$F$8*'СЕТ СН'!$F$9-'СЕТ СН'!$F$26</f>
        <v>2198.3464418499998</v>
      </c>
      <c r="U12" s="36">
        <f>SUMIFS(СВЦЭМ!$D$39:$D$782,СВЦЭМ!$A$39:$A$782,$A12,СВЦЭМ!$B$39:$B$782,U$11)+'СЕТ СН'!$F$14+СВЦЭМ!$D$10+'СЕТ СН'!$F$8*'СЕТ СН'!$F$9-'СЕТ СН'!$F$26</f>
        <v>2176.6732914099998</v>
      </c>
      <c r="V12" s="36">
        <f>SUMIFS(СВЦЭМ!$D$39:$D$782,СВЦЭМ!$A$39:$A$782,$A12,СВЦЭМ!$B$39:$B$782,V$11)+'СЕТ СН'!$F$14+СВЦЭМ!$D$10+'СЕТ СН'!$F$8*'СЕТ СН'!$F$9-'СЕТ СН'!$F$26</f>
        <v>2186.8621753500001</v>
      </c>
      <c r="W12" s="36">
        <f>SUMIFS(СВЦЭМ!$D$39:$D$782,СВЦЭМ!$A$39:$A$782,$A12,СВЦЭМ!$B$39:$B$782,W$11)+'СЕТ СН'!$F$14+СВЦЭМ!$D$10+'СЕТ СН'!$F$8*'СЕТ СН'!$F$9-'СЕТ СН'!$F$26</f>
        <v>2180.0769671199996</v>
      </c>
      <c r="X12" s="36">
        <f>SUMIFS(СВЦЭМ!$D$39:$D$782,СВЦЭМ!$A$39:$A$782,$A12,СВЦЭМ!$B$39:$B$782,X$11)+'СЕТ СН'!$F$14+СВЦЭМ!$D$10+'СЕТ СН'!$F$8*'СЕТ СН'!$F$9-'СЕТ СН'!$F$26</f>
        <v>2163.58442844</v>
      </c>
      <c r="Y12" s="36">
        <f>SUMIFS(СВЦЭМ!$D$39:$D$782,СВЦЭМ!$A$39:$A$782,$A12,СВЦЭМ!$B$39:$B$782,Y$11)+'СЕТ СН'!$F$14+СВЦЭМ!$D$10+'СЕТ СН'!$F$8*'СЕТ СН'!$F$9-'СЕТ СН'!$F$26</f>
        <v>2151.4504987099999</v>
      </c>
    </row>
    <row r="13" spans="1:25" ht="15.75" x14ac:dyDescent="0.2">
      <c r="A13" s="35">
        <f>A12+1</f>
        <v>44959</v>
      </c>
      <c r="B13" s="36">
        <f>SUMIFS(СВЦЭМ!$D$39:$D$782,СВЦЭМ!$A$39:$A$782,$A13,СВЦЭМ!$B$39:$B$782,B$11)+'СЕТ СН'!$F$14+СВЦЭМ!$D$10+'СЕТ СН'!$F$8*'СЕТ СН'!$F$9-'СЕТ СН'!$F$26</f>
        <v>2194.7185903299996</v>
      </c>
      <c r="C13" s="36">
        <f>SUMIFS(СВЦЭМ!$D$39:$D$782,СВЦЭМ!$A$39:$A$782,$A13,СВЦЭМ!$B$39:$B$782,C$11)+'СЕТ СН'!$F$14+СВЦЭМ!$D$10+'СЕТ СН'!$F$8*'СЕТ СН'!$F$9-'СЕТ СН'!$F$26</f>
        <v>2178.9451605899999</v>
      </c>
      <c r="D13" s="36">
        <f>SUMIFS(СВЦЭМ!$D$39:$D$782,СВЦЭМ!$A$39:$A$782,$A13,СВЦЭМ!$B$39:$B$782,D$11)+'СЕТ СН'!$F$14+СВЦЭМ!$D$10+'СЕТ СН'!$F$8*'СЕТ СН'!$F$9-'СЕТ СН'!$F$26</f>
        <v>2180.6419429099997</v>
      </c>
      <c r="E13" s="36">
        <f>SUMIFS(СВЦЭМ!$D$39:$D$782,СВЦЭМ!$A$39:$A$782,$A13,СВЦЭМ!$B$39:$B$782,E$11)+'СЕТ СН'!$F$14+СВЦЭМ!$D$10+'СЕТ СН'!$F$8*'СЕТ СН'!$F$9-'СЕТ СН'!$F$26</f>
        <v>2191.8991866799997</v>
      </c>
      <c r="F13" s="36">
        <f>SUMIFS(СВЦЭМ!$D$39:$D$782,СВЦЭМ!$A$39:$A$782,$A13,СВЦЭМ!$B$39:$B$782,F$11)+'СЕТ СН'!$F$14+СВЦЭМ!$D$10+'СЕТ СН'!$F$8*'СЕТ СН'!$F$9-'СЕТ СН'!$F$26</f>
        <v>2183.2305011799999</v>
      </c>
      <c r="G13" s="36">
        <f>SUMIFS(СВЦЭМ!$D$39:$D$782,СВЦЭМ!$A$39:$A$782,$A13,СВЦЭМ!$B$39:$B$782,G$11)+'СЕТ СН'!$F$14+СВЦЭМ!$D$10+'СЕТ СН'!$F$8*'СЕТ СН'!$F$9-'СЕТ СН'!$F$26</f>
        <v>2198.4175920299999</v>
      </c>
      <c r="H13" s="36">
        <f>SUMIFS(СВЦЭМ!$D$39:$D$782,СВЦЭМ!$A$39:$A$782,$A13,СВЦЭМ!$B$39:$B$782,H$11)+'СЕТ СН'!$F$14+СВЦЭМ!$D$10+'СЕТ СН'!$F$8*'СЕТ СН'!$F$9-'СЕТ СН'!$F$26</f>
        <v>2239.68814729</v>
      </c>
      <c r="I13" s="36">
        <f>SUMIFS(СВЦЭМ!$D$39:$D$782,СВЦЭМ!$A$39:$A$782,$A13,СВЦЭМ!$B$39:$B$782,I$11)+'СЕТ СН'!$F$14+СВЦЭМ!$D$10+'СЕТ СН'!$F$8*'СЕТ СН'!$F$9-'СЕТ СН'!$F$26</f>
        <v>2202.0937008299998</v>
      </c>
      <c r="J13" s="36">
        <f>SUMIFS(СВЦЭМ!$D$39:$D$782,СВЦЭМ!$A$39:$A$782,$A13,СВЦЭМ!$B$39:$B$782,J$11)+'СЕТ СН'!$F$14+СВЦЭМ!$D$10+'СЕТ СН'!$F$8*'СЕТ СН'!$F$9-'СЕТ СН'!$F$26</f>
        <v>2171.3122748999999</v>
      </c>
      <c r="K13" s="36">
        <f>SUMIFS(СВЦЭМ!$D$39:$D$782,СВЦЭМ!$A$39:$A$782,$A13,СВЦЭМ!$B$39:$B$782,K$11)+'СЕТ СН'!$F$14+СВЦЭМ!$D$10+'СЕТ СН'!$F$8*'СЕТ СН'!$F$9-'СЕТ СН'!$F$26</f>
        <v>2186.87196623</v>
      </c>
      <c r="L13" s="36">
        <f>SUMIFS(СВЦЭМ!$D$39:$D$782,СВЦЭМ!$A$39:$A$782,$A13,СВЦЭМ!$B$39:$B$782,L$11)+'СЕТ СН'!$F$14+СВЦЭМ!$D$10+'СЕТ СН'!$F$8*'СЕТ СН'!$F$9-'СЕТ СН'!$F$26</f>
        <v>2176.6191984799998</v>
      </c>
      <c r="M13" s="36">
        <f>SUMIFS(СВЦЭМ!$D$39:$D$782,СВЦЭМ!$A$39:$A$782,$A13,СВЦЭМ!$B$39:$B$782,M$11)+'СЕТ СН'!$F$14+СВЦЭМ!$D$10+'СЕТ СН'!$F$8*'СЕТ СН'!$F$9-'СЕТ СН'!$F$26</f>
        <v>2169.0265241400002</v>
      </c>
      <c r="N13" s="36">
        <f>SUMIFS(СВЦЭМ!$D$39:$D$782,СВЦЭМ!$A$39:$A$782,$A13,СВЦЭМ!$B$39:$B$782,N$11)+'СЕТ СН'!$F$14+СВЦЭМ!$D$10+'СЕТ СН'!$F$8*'СЕТ СН'!$F$9-'СЕТ СН'!$F$26</f>
        <v>2104.9851333899996</v>
      </c>
      <c r="O13" s="36">
        <f>SUMIFS(СВЦЭМ!$D$39:$D$782,СВЦЭМ!$A$39:$A$782,$A13,СВЦЭМ!$B$39:$B$782,O$11)+'СЕТ СН'!$F$14+СВЦЭМ!$D$10+'СЕТ СН'!$F$8*'СЕТ СН'!$F$9-'СЕТ СН'!$F$26</f>
        <v>2190.91970924</v>
      </c>
      <c r="P13" s="36">
        <f>SUMIFS(СВЦЭМ!$D$39:$D$782,СВЦЭМ!$A$39:$A$782,$A13,СВЦЭМ!$B$39:$B$782,P$11)+'СЕТ СН'!$F$14+СВЦЭМ!$D$10+'СЕТ СН'!$F$8*'СЕТ СН'!$F$9-'СЕТ СН'!$F$26</f>
        <v>2248.7425965100001</v>
      </c>
      <c r="Q13" s="36">
        <f>SUMIFS(СВЦЭМ!$D$39:$D$782,СВЦЭМ!$A$39:$A$782,$A13,СВЦЭМ!$B$39:$B$782,Q$11)+'СЕТ СН'!$F$14+СВЦЭМ!$D$10+'СЕТ СН'!$F$8*'СЕТ СН'!$F$9-'СЕТ СН'!$F$26</f>
        <v>2235.0791119599999</v>
      </c>
      <c r="R13" s="36">
        <f>SUMIFS(СВЦЭМ!$D$39:$D$782,СВЦЭМ!$A$39:$A$782,$A13,СВЦЭМ!$B$39:$B$782,R$11)+'СЕТ СН'!$F$14+СВЦЭМ!$D$10+'СЕТ СН'!$F$8*'СЕТ СН'!$F$9-'СЕТ СН'!$F$26</f>
        <v>2209.5744091099996</v>
      </c>
      <c r="S13" s="36">
        <f>SUMIFS(СВЦЭМ!$D$39:$D$782,СВЦЭМ!$A$39:$A$782,$A13,СВЦЭМ!$B$39:$B$782,S$11)+'СЕТ СН'!$F$14+СВЦЭМ!$D$10+'СЕТ СН'!$F$8*'СЕТ СН'!$F$9-'СЕТ СН'!$F$26</f>
        <v>2135.07110143</v>
      </c>
      <c r="T13" s="36">
        <f>SUMIFS(СВЦЭМ!$D$39:$D$782,СВЦЭМ!$A$39:$A$782,$A13,СВЦЭМ!$B$39:$B$782,T$11)+'СЕТ СН'!$F$14+СВЦЭМ!$D$10+'СЕТ СН'!$F$8*'СЕТ СН'!$F$9-'СЕТ СН'!$F$26</f>
        <v>2127.2596751699998</v>
      </c>
      <c r="U13" s="36">
        <f>SUMIFS(СВЦЭМ!$D$39:$D$782,СВЦЭМ!$A$39:$A$782,$A13,СВЦЭМ!$B$39:$B$782,U$11)+'СЕТ СН'!$F$14+СВЦЭМ!$D$10+'СЕТ СН'!$F$8*'СЕТ СН'!$F$9-'СЕТ СН'!$F$26</f>
        <v>2182.6535758800001</v>
      </c>
      <c r="V13" s="36">
        <f>SUMIFS(СВЦЭМ!$D$39:$D$782,СВЦЭМ!$A$39:$A$782,$A13,СВЦЭМ!$B$39:$B$782,V$11)+'СЕТ СН'!$F$14+СВЦЭМ!$D$10+'СЕТ СН'!$F$8*'СЕТ СН'!$F$9-'СЕТ СН'!$F$26</f>
        <v>2202.6465203199996</v>
      </c>
      <c r="W13" s="36">
        <f>SUMIFS(СВЦЭМ!$D$39:$D$782,СВЦЭМ!$A$39:$A$782,$A13,СВЦЭМ!$B$39:$B$782,W$11)+'СЕТ СН'!$F$14+СВЦЭМ!$D$10+'СЕТ СН'!$F$8*'СЕТ СН'!$F$9-'СЕТ СН'!$F$26</f>
        <v>2210.82908701</v>
      </c>
      <c r="X13" s="36">
        <f>SUMIFS(СВЦЭМ!$D$39:$D$782,СВЦЭМ!$A$39:$A$782,$A13,СВЦЭМ!$B$39:$B$782,X$11)+'СЕТ СН'!$F$14+СВЦЭМ!$D$10+'СЕТ СН'!$F$8*'СЕТ СН'!$F$9-'СЕТ СН'!$F$26</f>
        <v>2241.9950050400003</v>
      </c>
      <c r="Y13" s="36">
        <f>SUMIFS(СВЦЭМ!$D$39:$D$782,СВЦЭМ!$A$39:$A$782,$A13,СВЦЭМ!$B$39:$B$782,Y$11)+'СЕТ СН'!$F$14+СВЦЭМ!$D$10+'СЕТ СН'!$F$8*'СЕТ СН'!$F$9-'СЕТ СН'!$F$26</f>
        <v>2223.0107768399998</v>
      </c>
    </row>
    <row r="14" spans="1:25" ht="15.75" x14ac:dyDescent="0.2">
      <c r="A14" s="35">
        <f t="shared" ref="A14:A39" si="0">A13+1</f>
        <v>44960</v>
      </c>
      <c r="B14" s="36">
        <f>SUMIFS(СВЦЭМ!$D$39:$D$782,СВЦЭМ!$A$39:$A$782,$A14,СВЦЭМ!$B$39:$B$782,B$11)+'СЕТ СН'!$F$14+СВЦЭМ!$D$10+'СЕТ СН'!$F$8*'СЕТ СН'!$F$9-'СЕТ СН'!$F$26</f>
        <v>2107.8960576600002</v>
      </c>
      <c r="C14" s="36">
        <f>SUMIFS(СВЦЭМ!$D$39:$D$782,СВЦЭМ!$A$39:$A$782,$A14,СВЦЭМ!$B$39:$B$782,C$11)+'СЕТ СН'!$F$14+СВЦЭМ!$D$10+'СЕТ СН'!$F$8*'СЕТ СН'!$F$9-'СЕТ СН'!$F$26</f>
        <v>2152.5978937599998</v>
      </c>
      <c r="D14" s="36">
        <f>SUMIFS(СВЦЭМ!$D$39:$D$782,СВЦЭМ!$A$39:$A$782,$A14,СВЦЭМ!$B$39:$B$782,D$11)+'СЕТ СН'!$F$14+СВЦЭМ!$D$10+'СЕТ СН'!$F$8*'СЕТ СН'!$F$9-'СЕТ СН'!$F$26</f>
        <v>2159.5915203300001</v>
      </c>
      <c r="E14" s="36">
        <f>SUMIFS(СВЦЭМ!$D$39:$D$782,СВЦЭМ!$A$39:$A$782,$A14,СВЦЭМ!$B$39:$B$782,E$11)+'СЕТ СН'!$F$14+СВЦЭМ!$D$10+'СЕТ СН'!$F$8*'СЕТ СН'!$F$9-'СЕТ СН'!$F$26</f>
        <v>2153.7417465099998</v>
      </c>
      <c r="F14" s="36">
        <f>SUMIFS(СВЦЭМ!$D$39:$D$782,СВЦЭМ!$A$39:$A$782,$A14,СВЦЭМ!$B$39:$B$782,F$11)+'СЕТ СН'!$F$14+СВЦЭМ!$D$10+'СЕТ СН'!$F$8*'СЕТ СН'!$F$9-'СЕТ СН'!$F$26</f>
        <v>2159.9235887699997</v>
      </c>
      <c r="G14" s="36">
        <f>SUMIFS(СВЦЭМ!$D$39:$D$782,СВЦЭМ!$A$39:$A$782,$A14,СВЦЭМ!$B$39:$B$782,G$11)+'СЕТ СН'!$F$14+СВЦЭМ!$D$10+'СЕТ СН'!$F$8*'СЕТ СН'!$F$9-'СЕТ СН'!$F$26</f>
        <v>2139.6138908900002</v>
      </c>
      <c r="H14" s="36">
        <f>SUMIFS(СВЦЭМ!$D$39:$D$782,СВЦЭМ!$A$39:$A$782,$A14,СВЦЭМ!$B$39:$B$782,H$11)+'СЕТ СН'!$F$14+СВЦЭМ!$D$10+'СЕТ СН'!$F$8*'СЕТ СН'!$F$9-'СЕТ СН'!$F$26</f>
        <v>2115.1755614100002</v>
      </c>
      <c r="I14" s="36">
        <f>SUMIFS(СВЦЭМ!$D$39:$D$782,СВЦЭМ!$A$39:$A$782,$A14,СВЦЭМ!$B$39:$B$782,I$11)+'СЕТ СН'!$F$14+СВЦЭМ!$D$10+'СЕТ СН'!$F$8*'СЕТ СН'!$F$9-'СЕТ СН'!$F$26</f>
        <v>2111.7853806799999</v>
      </c>
      <c r="J14" s="36">
        <f>SUMIFS(СВЦЭМ!$D$39:$D$782,СВЦЭМ!$A$39:$A$782,$A14,СВЦЭМ!$B$39:$B$782,J$11)+'СЕТ СН'!$F$14+СВЦЭМ!$D$10+'СЕТ СН'!$F$8*'СЕТ СН'!$F$9-'СЕТ СН'!$F$26</f>
        <v>2111.1630479300002</v>
      </c>
      <c r="K14" s="36">
        <f>SUMIFS(СВЦЭМ!$D$39:$D$782,СВЦЭМ!$A$39:$A$782,$A14,СВЦЭМ!$B$39:$B$782,K$11)+'СЕТ СН'!$F$14+СВЦЭМ!$D$10+'СЕТ СН'!$F$8*'СЕТ СН'!$F$9-'СЕТ СН'!$F$26</f>
        <v>2120.5621740799997</v>
      </c>
      <c r="L14" s="36">
        <f>SUMIFS(СВЦЭМ!$D$39:$D$782,СВЦЭМ!$A$39:$A$782,$A14,СВЦЭМ!$B$39:$B$782,L$11)+'СЕТ СН'!$F$14+СВЦЭМ!$D$10+'СЕТ СН'!$F$8*'СЕТ СН'!$F$9-'СЕТ СН'!$F$26</f>
        <v>2117.3060045499997</v>
      </c>
      <c r="M14" s="36">
        <f>SUMIFS(СВЦЭМ!$D$39:$D$782,СВЦЭМ!$A$39:$A$782,$A14,СВЦЭМ!$B$39:$B$782,M$11)+'СЕТ СН'!$F$14+СВЦЭМ!$D$10+'СЕТ СН'!$F$8*'СЕТ СН'!$F$9-'СЕТ СН'!$F$26</f>
        <v>2121.6302878799997</v>
      </c>
      <c r="N14" s="36">
        <f>SUMIFS(СВЦЭМ!$D$39:$D$782,СВЦЭМ!$A$39:$A$782,$A14,СВЦЭМ!$B$39:$B$782,N$11)+'СЕТ СН'!$F$14+СВЦЭМ!$D$10+'СЕТ СН'!$F$8*'СЕТ СН'!$F$9-'СЕТ СН'!$F$26</f>
        <v>2116.2946891800002</v>
      </c>
      <c r="O14" s="36">
        <f>SUMIFS(СВЦЭМ!$D$39:$D$782,СВЦЭМ!$A$39:$A$782,$A14,СВЦЭМ!$B$39:$B$782,O$11)+'СЕТ СН'!$F$14+СВЦЭМ!$D$10+'СЕТ СН'!$F$8*'СЕТ СН'!$F$9-'СЕТ СН'!$F$26</f>
        <v>2109.17039725</v>
      </c>
      <c r="P14" s="36">
        <f>SUMIFS(СВЦЭМ!$D$39:$D$782,СВЦЭМ!$A$39:$A$782,$A14,СВЦЭМ!$B$39:$B$782,P$11)+'СЕТ СН'!$F$14+СВЦЭМ!$D$10+'СЕТ СН'!$F$8*'СЕТ СН'!$F$9-'СЕТ СН'!$F$26</f>
        <v>2105.8922002299996</v>
      </c>
      <c r="Q14" s="36">
        <f>SUMIFS(СВЦЭМ!$D$39:$D$782,СВЦЭМ!$A$39:$A$782,$A14,СВЦЭМ!$B$39:$B$782,Q$11)+'СЕТ СН'!$F$14+СВЦЭМ!$D$10+'СЕТ СН'!$F$8*'СЕТ СН'!$F$9-'СЕТ СН'!$F$26</f>
        <v>2098.53901077</v>
      </c>
      <c r="R14" s="36">
        <f>SUMIFS(СВЦЭМ!$D$39:$D$782,СВЦЭМ!$A$39:$A$782,$A14,СВЦЭМ!$B$39:$B$782,R$11)+'СЕТ СН'!$F$14+СВЦЭМ!$D$10+'СЕТ СН'!$F$8*'СЕТ СН'!$F$9-'СЕТ СН'!$F$26</f>
        <v>2092.8590507999997</v>
      </c>
      <c r="S14" s="36">
        <f>SUMIFS(СВЦЭМ!$D$39:$D$782,СВЦЭМ!$A$39:$A$782,$A14,СВЦЭМ!$B$39:$B$782,S$11)+'СЕТ СН'!$F$14+СВЦЭМ!$D$10+'СЕТ СН'!$F$8*'СЕТ СН'!$F$9-'СЕТ СН'!$F$26</f>
        <v>2113.1388018600001</v>
      </c>
      <c r="T14" s="36">
        <f>SUMIFS(СВЦЭМ!$D$39:$D$782,СВЦЭМ!$A$39:$A$782,$A14,СВЦЭМ!$B$39:$B$782,T$11)+'СЕТ СН'!$F$14+СВЦЭМ!$D$10+'СЕТ СН'!$F$8*'СЕТ СН'!$F$9-'СЕТ СН'!$F$26</f>
        <v>2108.9043074399997</v>
      </c>
      <c r="U14" s="36">
        <f>SUMIFS(СВЦЭМ!$D$39:$D$782,СВЦЭМ!$A$39:$A$782,$A14,СВЦЭМ!$B$39:$B$782,U$11)+'СЕТ СН'!$F$14+СВЦЭМ!$D$10+'СЕТ СН'!$F$8*'СЕТ СН'!$F$9-'СЕТ СН'!$F$26</f>
        <v>2116.9970266</v>
      </c>
      <c r="V14" s="36">
        <f>SUMIFS(СВЦЭМ!$D$39:$D$782,СВЦЭМ!$A$39:$A$782,$A14,СВЦЭМ!$B$39:$B$782,V$11)+'СЕТ СН'!$F$14+СВЦЭМ!$D$10+'СЕТ СН'!$F$8*'СЕТ СН'!$F$9-'СЕТ СН'!$F$26</f>
        <v>2112.3982627300002</v>
      </c>
      <c r="W14" s="36">
        <f>SUMIFS(СВЦЭМ!$D$39:$D$782,СВЦЭМ!$A$39:$A$782,$A14,СВЦЭМ!$B$39:$B$782,W$11)+'СЕТ СН'!$F$14+СВЦЭМ!$D$10+'СЕТ СН'!$F$8*'СЕТ СН'!$F$9-'СЕТ СН'!$F$26</f>
        <v>2103.2848833899998</v>
      </c>
      <c r="X14" s="36">
        <f>SUMIFS(СВЦЭМ!$D$39:$D$782,СВЦЭМ!$A$39:$A$782,$A14,СВЦЭМ!$B$39:$B$782,X$11)+'СЕТ СН'!$F$14+СВЦЭМ!$D$10+'СЕТ СН'!$F$8*'СЕТ СН'!$F$9-'СЕТ СН'!$F$26</f>
        <v>2094.9782334900001</v>
      </c>
      <c r="Y14" s="36">
        <f>SUMIFS(СВЦЭМ!$D$39:$D$782,СВЦЭМ!$A$39:$A$782,$A14,СВЦЭМ!$B$39:$B$782,Y$11)+'СЕТ СН'!$F$14+СВЦЭМ!$D$10+'СЕТ СН'!$F$8*'СЕТ СН'!$F$9-'СЕТ СН'!$F$26</f>
        <v>2103.9172890600003</v>
      </c>
    </row>
    <row r="15" spans="1:25" ht="15.75" x14ac:dyDescent="0.2">
      <c r="A15" s="35">
        <f t="shared" si="0"/>
        <v>44961</v>
      </c>
      <c r="B15" s="36">
        <f>SUMIFS(СВЦЭМ!$D$39:$D$782,СВЦЭМ!$A$39:$A$782,$A15,СВЦЭМ!$B$39:$B$782,B$11)+'СЕТ СН'!$F$14+СВЦЭМ!$D$10+'СЕТ СН'!$F$8*'СЕТ СН'!$F$9-'СЕТ СН'!$F$26</f>
        <v>2262.5176739799999</v>
      </c>
      <c r="C15" s="36">
        <f>SUMIFS(СВЦЭМ!$D$39:$D$782,СВЦЭМ!$A$39:$A$782,$A15,СВЦЭМ!$B$39:$B$782,C$11)+'СЕТ СН'!$F$14+СВЦЭМ!$D$10+'СЕТ СН'!$F$8*'СЕТ СН'!$F$9-'СЕТ СН'!$F$26</f>
        <v>2282.4232247</v>
      </c>
      <c r="D15" s="36">
        <f>SUMIFS(СВЦЭМ!$D$39:$D$782,СВЦЭМ!$A$39:$A$782,$A15,СВЦЭМ!$B$39:$B$782,D$11)+'СЕТ СН'!$F$14+СВЦЭМ!$D$10+'СЕТ СН'!$F$8*'СЕТ СН'!$F$9-'СЕТ СН'!$F$26</f>
        <v>2283.8458984499998</v>
      </c>
      <c r="E15" s="36">
        <f>SUMIFS(СВЦЭМ!$D$39:$D$782,СВЦЭМ!$A$39:$A$782,$A15,СВЦЭМ!$B$39:$B$782,E$11)+'СЕТ СН'!$F$14+СВЦЭМ!$D$10+'СЕТ СН'!$F$8*'СЕТ СН'!$F$9-'СЕТ СН'!$F$26</f>
        <v>2275.4561217599999</v>
      </c>
      <c r="F15" s="36">
        <f>SUMIFS(СВЦЭМ!$D$39:$D$782,СВЦЭМ!$A$39:$A$782,$A15,СВЦЭМ!$B$39:$B$782,F$11)+'СЕТ СН'!$F$14+СВЦЭМ!$D$10+'СЕТ СН'!$F$8*'СЕТ СН'!$F$9-'СЕТ СН'!$F$26</f>
        <v>2272.1084380499997</v>
      </c>
      <c r="G15" s="36">
        <f>SUMIFS(СВЦЭМ!$D$39:$D$782,СВЦЭМ!$A$39:$A$782,$A15,СВЦЭМ!$B$39:$B$782,G$11)+'СЕТ СН'!$F$14+СВЦЭМ!$D$10+'СЕТ СН'!$F$8*'СЕТ СН'!$F$9-'СЕТ СН'!$F$26</f>
        <v>2245.5307310799999</v>
      </c>
      <c r="H15" s="36">
        <f>SUMIFS(СВЦЭМ!$D$39:$D$782,СВЦЭМ!$A$39:$A$782,$A15,СВЦЭМ!$B$39:$B$782,H$11)+'СЕТ СН'!$F$14+СВЦЭМ!$D$10+'СЕТ СН'!$F$8*'СЕТ СН'!$F$9-'СЕТ СН'!$F$26</f>
        <v>2186.7059519099998</v>
      </c>
      <c r="I15" s="36">
        <f>SUMIFS(СВЦЭМ!$D$39:$D$782,СВЦЭМ!$A$39:$A$782,$A15,СВЦЭМ!$B$39:$B$782,I$11)+'СЕТ СН'!$F$14+СВЦЭМ!$D$10+'СЕТ СН'!$F$8*'СЕТ СН'!$F$9-'СЕТ СН'!$F$26</f>
        <v>2116.7062976699999</v>
      </c>
      <c r="J15" s="36">
        <f>SUMIFS(СВЦЭМ!$D$39:$D$782,СВЦЭМ!$A$39:$A$782,$A15,СВЦЭМ!$B$39:$B$782,J$11)+'СЕТ СН'!$F$14+СВЦЭМ!$D$10+'СЕТ СН'!$F$8*'СЕТ СН'!$F$9-'СЕТ СН'!$F$26</f>
        <v>2053.7677948800001</v>
      </c>
      <c r="K15" s="36">
        <f>SUMIFS(СВЦЭМ!$D$39:$D$782,СВЦЭМ!$A$39:$A$782,$A15,СВЦЭМ!$B$39:$B$782,K$11)+'СЕТ СН'!$F$14+СВЦЭМ!$D$10+'СЕТ СН'!$F$8*'СЕТ СН'!$F$9-'СЕТ СН'!$F$26</f>
        <v>2050.8376919000002</v>
      </c>
      <c r="L15" s="36">
        <f>SUMIFS(СВЦЭМ!$D$39:$D$782,СВЦЭМ!$A$39:$A$782,$A15,СВЦЭМ!$B$39:$B$782,L$11)+'СЕТ СН'!$F$14+СВЦЭМ!$D$10+'СЕТ СН'!$F$8*'СЕТ СН'!$F$9-'СЕТ СН'!$F$26</f>
        <v>2066.34367084</v>
      </c>
      <c r="M15" s="36">
        <f>SUMIFS(СВЦЭМ!$D$39:$D$782,СВЦЭМ!$A$39:$A$782,$A15,СВЦЭМ!$B$39:$B$782,M$11)+'СЕТ СН'!$F$14+СВЦЭМ!$D$10+'СЕТ СН'!$F$8*'СЕТ СН'!$F$9-'СЕТ СН'!$F$26</f>
        <v>2079.39077778</v>
      </c>
      <c r="N15" s="36">
        <f>SUMIFS(СВЦЭМ!$D$39:$D$782,СВЦЭМ!$A$39:$A$782,$A15,СВЦЭМ!$B$39:$B$782,N$11)+'СЕТ СН'!$F$14+СВЦЭМ!$D$10+'СЕТ СН'!$F$8*'СЕТ СН'!$F$9-'СЕТ СН'!$F$26</f>
        <v>2117.09927204</v>
      </c>
      <c r="O15" s="36">
        <f>SUMIFS(СВЦЭМ!$D$39:$D$782,СВЦЭМ!$A$39:$A$782,$A15,СВЦЭМ!$B$39:$B$782,O$11)+'СЕТ СН'!$F$14+СВЦЭМ!$D$10+'СЕТ СН'!$F$8*'СЕТ СН'!$F$9-'СЕТ СН'!$F$26</f>
        <v>2137.7484758099999</v>
      </c>
      <c r="P15" s="36">
        <f>SUMIFS(СВЦЭМ!$D$39:$D$782,СВЦЭМ!$A$39:$A$782,$A15,СВЦЭМ!$B$39:$B$782,P$11)+'СЕТ СН'!$F$14+СВЦЭМ!$D$10+'СЕТ СН'!$F$8*'СЕТ СН'!$F$9-'СЕТ СН'!$F$26</f>
        <v>2157.15020344</v>
      </c>
      <c r="Q15" s="36">
        <f>SUMIFS(СВЦЭМ!$D$39:$D$782,СВЦЭМ!$A$39:$A$782,$A15,СВЦЭМ!$B$39:$B$782,Q$11)+'СЕТ СН'!$F$14+СВЦЭМ!$D$10+'СЕТ СН'!$F$8*'СЕТ СН'!$F$9-'СЕТ СН'!$F$26</f>
        <v>2162.2370953899999</v>
      </c>
      <c r="R15" s="36">
        <f>SUMIFS(СВЦЭМ!$D$39:$D$782,СВЦЭМ!$A$39:$A$782,$A15,СВЦЭМ!$B$39:$B$782,R$11)+'СЕТ СН'!$F$14+СВЦЭМ!$D$10+'СЕТ СН'!$F$8*'СЕТ СН'!$F$9-'СЕТ СН'!$F$26</f>
        <v>2138.3637934399999</v>
      </c>
      <c r="S15" s="36">
        <f>SUMIFS(СВЦЭМ!$D$39:$D$782,СВЦЭМ!$A$39:$A$782,$A15,СВЦЭМ!$B$39:$B$782,S$11)+'СЕТ СН'!$F$14+СВЦЭМ!$D$10+'СЕТ СН'!$F$8*'СЕТ СН'!$F$9-'СЕТ СН'!$F$26</f>
        <v>2094.6153912</v>
      </c>
      <c r="T15" s="36">
        <f>SUMIFS(СВЦЭМ!$D$39:$D$782,СВЦЭМ!$A$39:$A$782,$A15,СВЦЭМ!$B$39:$B$782,T$11)+'СЕТ СН'!$F$14+СВЦЭМ!$D$10+'СЕТ СН'!$F$8*'СЕТ СН'!$F$9-'СЕТ СН'!$F$26</f>
        <v>2112.0721639399999</v>
      </c>
      <c r="U15" s="36">
        <f>SUMIFS(СВЦЭМ!$D$39:$D$782,СВЦЭМ!$A$39:$A$782,$A15,СВЦЭМ!$B$39:$B$782,U$11)+'СЕТ СН'!$F$14+СВЦЭМ!$D$10+'СЕТ СН'!$F$8*'СЕТ СН'!$F$9-'СЕТ СН'!$F$26</f>
        <v>2119.7517109999999</v>
      </c>
      <c r="V15" s="36">
        <f>SUMIFS(СВЦЭМ!$D$39:$D$782,СВЦЭМ!$A$39:$A$782,$A15,СВЦЭМ!$B$39:$B$782,V$11)+'СЕТ СН'!$F$14+СВЦЭМ!$D$10+'СЕТ СН'!$F$8*'СЕТ СН'!$F$9-'СЕТ СН'!$F$26</f>
        <v>2129.5079268</v>
      </c>
      <c r="W15" s="36">
        <f>SUMIFS(СВЦЭМ!$D$39:$D$782,СВЦЭМ!$A$39:$A$782,$A15,СВЦЭМ!$B$39:$B$782,W$11)+'СЕТ СН'!$F$14+СВЦЭМ!$D$10+'СЕТ СН'!$F$8*'СЕТ СН'!$F$9-'СЕТ СН'!$F$26</f>
        <v>2164.2465389700001</v>
      </c>
      <c r="X15" s="36">
        <f>SUMIFS(СВЦЭМ!$D$39:$D$782,СВЦЭМ!$A$39:$A$782,$A15,СВЦЭМ!$B$39:$B$782,X$11)+'СЕТ СН'!$F$14+СВЦЭМ!$D$10+'СЕТ СН'!$F$8*'СЕТ СН'!$F$9-'СЕТ СН'!$F$26</f>
        <v>2180.0151640399999</v>
      </c>
      <c r="Y15" s="36">
        <f>SUMIFS(СВЦЭМ!$D$39:$D$782,СВЦЭМ!$A$39:$A$782,$A15,СВЦЭМ!$B$39:$B$782,Y$11)+'СЕТ СН'!$F$14+СВЦЭМ!$D$10+'СЕТ СН'!$F$8*'СЕТ СН'!$F$9-'СЕТ СН'!$F$26</f>
        <v>2199.5815906899998</v>
      </c>
    </row>
    <row r="16" spans="1:25" ht="15.75" x14ac:dyDescent="0.2">
      <c r="A16" s="35">
        <f t="shared" si="0"/>
        <v>44962</v>
      </c>
      <c r="B16" s="36">
        <f>SUMIFS(СВЦЭМ!$D$39:$D$782,СВЦЭМ!$A$39:$A$782,$A16,СВЦЭМ!$B$39:$B$782,B$11)+'СЕТ СН'!$F$14+СВЦЭМ!$D$10+'СЕТ СН'!$F$8*'СЕТ СН'!$F$9-'СЕТ СН'!$F$26</f>
        <v>2122.57232466</v>
      </c>
      <c r="C16" s="36">
        <f>SUMIFS(СВЦЭМ!$D$39:$D$782,СВЦЭМ!$A$39:$A$782,$A16,СВЦЭМ!$B$39:$B$782,C$11)+'СЕТ СН'!$F$14+СВЦЭМ!$D$10+'СЕТ СН'!$F$8*'СЕТ СН'!$F$9-'СЕТ СН'!$F$26</f>
        <v>2159.57478984</v>
      </c>
      <c r="D16" s="36">
        <f>SUMIFS(СВЦЭМ!$D$39:$D$782,СВЦЭМ!$A$39:$A$782,$A16,СВЦЭМ!$B$39:$B$782,D$11)+'СЕТ СН'!$F$14+СВЦЭМ!$D$10+'СЕТ СН'!$F$8*'СЕТ СН'!$F$9-'СЕТ СН'!$F$26</f>
        <v>2158.9798770299999</v>
      </c>
      <c r="E16" s="36">
        <f>SUMIFS(СВЦЭМ!$D$39:$D$782,СВЦЭМ!$A$39:$A$782,$A16,СВЦЭМ!$B$39:$B$782,E$11)+'СЕТ СН'!$F$14+СВЦЭМ!$D$10+'СЕТ СН'!$F$8*'СЕТ СН'!$F$9-'СЕТ СН'!$F$26</f>
        <v>2140.6859019599997</v>
      </c>
      <c r="F16" s="36">
        <f>SUMIFS(СВЦЭМ!$D$39:$D$782,СВЦЭМ!$A$39:$A$782,$A16,СВЦЭМ!$B$39:$B$782,F$11)+'СЕТ СН'!$F$14+СВЦЭМ!$D$10+'СЕТ СН'!$F$8*'СЕТ СН'!$F$9-'СЕТ СН'!$F$26</f>
        <v>2134.7626069899998</v>
      </c>
      <c r="G16" s="36">
        <f>SUMIFS(СВЦЭМ!$D$39:$D$782,СВЦЭМ!$A$39:$A$782,$A16,СВЦЭМ!$B$39:$B$782,G$11)+'СЕТ СН'!$F$14+СВЦЭМ!$D$10+'СЕТ СН'!$F$8*'СЕТ СН'!$F$9-'СЕТ СН'!$F$26</f>
        <v>2127.57488169</v>
      </c>
      <c r="H16" s="36">
        <f>SUMIFS(СВЦЭМ!$D$39:$D$782,СВЦЭМ!$A$39:$A$782,$A16,СВЦЭМ!$B$39:$B$782,H$11)+'СЕТ СН'!$F$14+СВЦЭМ!$D$10+'СЕТ СН'!$F$8*'СЕТ СН'!$F$9-'СЕТ СН'!$F$26</f>
        <v>2094.4770415799999</v>
      </c>
      <c r="I16" s="36">
        <f>SUMIFS(СВЦЭМ!$D$39:$D$782,СВЦЭМ!$A$39:$A$782,$A16,СВЦЭМ!$B$39:$B$782,I$11)+'СЕТ СН'!$F$14+СВЦЭМ!$D$10+'СЕТ СН'!$F$8*'СЕТ СН'!$F$9-'СЕТ СН'!$F$26</f>
        <v>2030.3734956399999</v>
      </c>
      <c r="J16" s="36">
        <f>SUMIFS(СВЦЭМ!$D$39:$D$782,СВЦЭМ!$A$39:$A$782,$A16,СВЦЭМ!$B$39:$B$782,J$11)+'СЕТ СН'!$F$14+СВЦЭМ!$D$10+'СЕТ СН'!$F$8*'СЕТ СН'!$F$9-'СЕТ СН'!$F$26</f>
        <v>1974.4739230999999</v>
      </c>
      <c r="K16" s="36">
        <f>SUMIFS(СВЦЭМ!$D$39:$D$782,СВЦЭМ!$A$39:$A$782,$A16,СВЦЭМ!$B$39:$B$782,K$11)+'СЕТ СН'!$F$14+СВЦЭМ!$D$10+'СЕТ СН'!$F$8*'СЕТ СН'!$F$9-'СЕТ СН'!$F$26</f>
        <v>1944.1920228199999</v>
      </c>
      <c r="L16" s="36">
        <f>SUMIFS(СВЦЭМ!$D$39:$D$782,СВЦЭМ!$A$39:$A$782,$A16,СВЦЭМ!$B$39:$B$782,L$11)+'СЕТ СН'!$F$14+СВЦЭМ!$D$10+'СЕТ СН'!$F$8*'СЕТ СН'!$F$9-'СЕТ СН'!$F$26</f>
        <v>1941.7508110199999</v>
      </c>
      <c r="M16" s="36">
        <f>SUMIFS(СВЦЭМ!$D$39:$D$782,СВЦЭМ!$A$39:$A$782,$A16,СВЦЭМ!$B$39:$B$782,M$11)+'СЕТ СН'!$F$14+СВЦЭМ!$D$10+'СЕТ СН'!$F$8*'СЕТ СН'!$F$9-'СЕТ СН'!$F$26</f>
        <v>1973.63558158</v>
      </c>
      <c r="N16" s="36">
        <f>SUMIFS(СВЦЭМ!$D$39:$D$782,СВЦЭМ!$A$39:$A$782,$A16,СВЦЭМ!$B$39:$B$782,N$11)+'СЕТ СН'!$F$14+СВЦЭМ!$D$10+'СЕТ СН'!$F$8*'СЕТ СН'!$F$9-'СЕТ СН'!$F$26</f>
        <v>2014.5423324999999</v>
      </c>
      <c r="O16" s="36">
        <f>SUMIFS(СВЦЭМ!$D$39:$D$782,СВЦЭМ!$A$39:$A$782,$A16,СВЦЭМ!$B$39:$B$782,O$11)+'СЕТ СН'!$F$14+СВЦЭМ!$D$10+'СЕТ СН'!$F$8*'СЕТ СН'!$F$9-'СЕТ СН'!$F$26</f>
        <v>2034.9485617</v>
      </c>
      <c r="P16" s="36">
        <f>SUMIFS(СВЦЭМ!$D$39:$D$782,СВЦЭМ!$A$39:$A$782,$A16,СВЦЭМ!$B$39:$B$782,P$11)+'СЕТ СН'!$F$14+СВЦЭМ!$D$10+'СЕТ СН'!$F$8*'СЕТ СН'!$F$9-'СЕТ СН'!$F$26</f>
        <v>2090.9995672999999</v>
      </c>
      <c r="Q16" s="36">
        <f>SUMIFS(СВЦЭМ!$D$39:$D$782,СВЦЭМ!$A$39:$A$782,$A16,СВЦЭМ!$B$39:$B$782,Q$11)+'СЕТ СН'!$F$14+СВЦЭМ!$D$10+'СЕТ СН'!$F$8*'СЕТ СН'!$F$9-'СЕТ СН'!$F$26</f>
        <v>2104.5723877800001</v>
      </c>
      <c r="R16" s="36">
        <f>SUMIFS(СВЦЭМ!$D$39:$D$782,СВЦЭМ!$A$39:$A$782,$A16,СВЦЭМ!$B$39:$B$782,R$11)+'СЕТ СН'!$F$14+СВЦЭМ!$D$10+'СЕТ СН'!$F$8*'СЕТ СН'!$F$9-'СЕТ СН'!$F$26</f>
        <v>2082.2274496</v>
      </c>
      <c r="S16" s="36">
        <f>SUMIFS(СВЦЭМ!$D$39:$D$782,СВЦЭМ!$A$39:$A$782,$A16,СВЦЭМ!$B$39:$B$782,S$11)+'СЕТ СН'!$F$14+СВЦЭМ!$D$10+'СЕТ СН'!$F$8*'СЕТ СН'!$F$9-'СЕТ СН'!$F$26</f>
        <v>2020.8601890999998</v>
      </c>
      <c r="T16" s="36">
        <f>SUMIFS(СВЦЭМ!$D$39:$D$782,СВЦЭМ!$A$39:$A$782,$A16,СВЦЭМ!$B$39:$B$782,T$11)+'СЕТ СН'!$F$14+СВЦЭМ!$D$10+'СЕТ СН'!$F$8*'СЕТ СН'!$F$9-'СЕТ СН'!$F$26</f>
        <v>1965.2499931099999</v>
      </c>
      <c r="U16" s="36">
        <f>SUMIFS(СВЦЭМ!$D$39:$D$782,СВЦЭМ!$A$39:$A$782,$A16,СВЦЭМ!$B$39:$B$782,U$11)+'СЕТ СН'!$F$14+СВЦЭМ!$D$10+'СЕТ СН'!$F$8*'СЕТ СН'!$F$9-'СЕТ СН'!$F$26</f>
        <v>1990.1426102999999</v>
      </c>
      <c r="V16" s="36">
        <f>SUMIFS(СВЦЭМ!$D$39:$D$782,СВЦЭМ!$A$39:$A$782,$A16,СВЦЭМ!$B$39:$B$782,V$11)+'СЕТ СН'!$F$14+СВЦЭМ!$D$10+'СЕТ СН'!$F$8*'СЕТ СН'!$F$9-'СЕТ СН'!$F$26</f>
        <v>2004.7304998099999</v>
      </c>
      <c r="W16" s="36">
        <f>SUMIFS(СВЦЭМ!$D$39:$D$782,СВЦЭМ!$A$39:$A$782,$A16,СВЦЭМ!$B$39:$B$782,W$11)+'СЕТ СН'!$F$14+СВЦЭМ!$D$10+'СЕТ СН'!$F$8*'СЕТ СН'!$F$9-'СЕТ СН'!$F$26</f>
        <v>2034.68680249</v>
      </c>
      <c r="X16" s="36">
        <f>SUMIFS(СВЦЭМ!$D$39:$D$782,СВЦЭМ!$A$39:$A$782,$A16,СВЦЭМ!$B$39:$B$782,X$11)+'СЕТ СН'!$F$14+СВЦЭМ!$D$10+'СЕТ СН'!$F$8*'СЕТ СН'!$F$9-'СЕТ СН'!$F$26</f>
        <v>2058.09140222</v>
      </c>
      <c r="Y16" s="36">
        <f>SUMIFS(СВЦЭМ!$D$39:$D$782,СВЦЭМ!$A$39:$A$782,$A16,СВЦЭМ!$B$39:$B$782,Y$11)+'СЕТ СН'!$F$14+СВЦЭМ!$D$10+'СЕТ СН'!$F$8*'СЕТ СН'!$F$9-'СЕТ СН'!$F$26</f>
        <v>2084.7916432100001</v>
      </c>
    </row>
    <row r="17" spans="1:25" ht="15.75" x14ac:dyDescent="0.2">
      <c r="A17" s="35">
        <f t="shared" si="0"/>
        <v>44963</v>
      </c>
      <c r="B17" s="36">
        <f>SUMIFS(СВЦЭМ!$D$39:$D$782,СВЦЭМ!$A$39:$A$782,$A17,СВЦЭМ!$B$39:$B$782,B$11)+'СЕТ СН'!$F$14+СВЦЭМ!$D$10+'СЕТ СН'!$F$8*'СЕТ СН'!$F$9-'СЕТ СН'!$F$26</f>
        <v>2121.4739598799997</v>
      </c>
      <c r="C17" s="36">
        <f>SUMIFS(СВЦЭМ!$D$39:$D$782,СВЦЭМ!$A$39:$A$782,$A17,СВЦЭМ!$B$39:$B$782,C$11)+'СЕТ СН'!$F$14+СВЦЭМ!$D$10+'СЕТ СН'!$F$8*'СЕТ СН'!$F$9-'СЕТ СН'!$F$26</f>
        <v>2161.13882638</v>
      </c>
      <c r="D17" s="36">
        <f>SUMIFS(СВЦЭМ!$D$39:$D$782,СВЦЭМ!$A$39:$A$782,$A17,СВЦЭМ!$B$39:$B$782,D$11)+'СЕТ СН'!$F$14+СВЦЭМ!$D$10+'СЕТ СН'!$F$8*'СЕТ СН'!$F$9-'СЕТ СН'!$F$26</f>
        <v>2160.3594140999999</v>
      </c>
      <c r="E17" s="36">
        <f>SUMIFS(СВЦЭМ!$D$39:$D$782,СВЦЭМ!$A$39:$A$782,$A17,СВЦЭМ!$B$39:$B$782,E$11)+'СЕТ СН'!$F$14+СВЦЭМ!$D$10+'СЕТ СН'!$F$8*'СЕТ СН'!$F$9-'СЕТ СН'!$F$26</f>
        <v>2143.6680746299999</v>
      </c>
      <c r="F17" s="36">
        <f>SUMIFS(СВЦЭМ!$D$39:$D$782,СВЦЭМ!$A$39:$A$782,$A17,СВЦЭМ!$B$39:$B$782,F$11)+'СЕТ СН'!$F$14+СВЦЭМ!$D$10+'СЕТ СН'!$F$8*'СЕТ СН'!$F$9-'СЕТ СН'!$F$26</f>
        <v>2160.3612973899999</v>
      </c>
      <c r="G17" s="36">
        <f>SUMIFS(СВЦЭМ!$D$39:$D$782,СВЦЭМ!$A$39:$A$782,$A17,СВЦЭМ!$B$39:$B$782,G$11)+'СЕТ СН'!$F$14+СВЦЭМ!$D$10+'СЕТ СН'!$F$8*'СЕТ СН'!$F$9-'СЕТ СН'!$F$26</f>
        <v>2103.0171337000002</v>
      </c>
      <c r="H17" s="36">
        <f>SUMIFS(СВЦЭМ!$D$39:$D$782,СВЦЭМ!$A$39:$A$782,$A17,СВЦЭМ!$B$39:$B$782,H$11)+'СЕТ СН'!$F$14+СВЦЭМ!$D$10+'СЕТ СН'!$F$8*'СЕТ СН'!$F$9-'СЕТ СН'!$F$26</f>
        <v>2065.0248456299996</v>
      </c>
      <c r="I17" s="36">
        <f>SUMIFS(СВЦЭМ!$D$39:$D$782,СВЦЭМ!$A$39:$A$782,$A17,СВЦЭМ!$B$39:$B$782,I$11)+'СЕТ СН'!$F$14+СВЦЭМ!$D$10+'СЕТ СН'!$F$8*'СЕТ СН'!$F$9-'СЕТ СН'!$F$26</f>
        <v>2028.1084972599999</v>
      </c>
      <c r="J17" s="36">
        <f>SUMIFS(СВЦЭМ!$D$39:$D$782,СВЦЭМ!$A$39:$A$782,$A17,СВЦЭМ!$B$39:$B$782,J$11)+'СЕТ СН'!$F$14+СВЦЭМ!$D$10+'СЕТ СН'!$F$8*'СЕТ СН'!$F$9-'СЕТ СН'!$F$26</f>
        <v>2011.0295292799999</v>
      </c>
      <c r="K17" s="36">
        <f>SUMIFS(СВЦЭМ!$D$39:$D$782,СВЦЭМ!$A$39:$A$782,$A17,СВЦЭМ!$B$39:$B$782,K$11)+'СЕТ СН'!$F$14+СВЦЭМ!$D$10+'СЕТ СН'!$F$8*'СЕТ СН'!$F$9-'СЕТ СН'!$F$26</f>
        <v>2022.6794796899999</v>
      </c>
      <c r="L17" s="36">
        <f>SUMIFS(СВЦЭМ!$D$39:$D$782,СВЦЭМ!$A$39:$A$782,$A17,СВЦЭМ!$B$39:$B$782,L$11)+'СЕТ СН'!$F$14+СВЦЭМ!$D$10+'СЕТ СН'!$F$8*'СЕТ СН'!$F$9-'СЕТ СН'!$F$26</f>
        <v>2022.21864482</v>
      </c>
      <c r="M17" s="36">
        <f>SUMIFS(СВЦЭМ!$D$39:$D$782,СВЦЭМ!$A$39:$A$782,$A17,СВЦЭМ!$B$39:$B$782,M$11)+'СЕТ СН'!$F$14+СВЦЭМ!$D$10+'СЕТ СН'!$F$8*'СЕТ СН'!$F$9-'СЕТ СН'!$F$26</f>
        <v>2040.32427448</v>
      </c>
      <c r="N17" s="36">
        <f>SUMIFS(СВЦЭМ!$D$39:$D$782,СВЦЭМ!$A$39:$A$782,$A17,СВЦЭМ!$B$39:$B$782,N$11)+'СЕТ СН'!$F$14+СВЦЭМ!$D$10+'СЕТ СН'!$F$8*'СЕТ СН'!$F$9-'СЕТ СН'!$F$26</f>
        <v>2059.91056953</v>
      </c>
      <c r="O17" s="36">
        <f>SUMIFS(СВЦЭМ!$D$39:$D$782,СВЦЭМ!$A$39:$A$782,$A17,СВЦЭМ!$B$39:$B$782,O$11)+'СЕТ СН'!$F$14+СВЦЭМ!$D$10+'СЕТ СН'!$F$8*'СЕТ СН'!$F$9-'СЕТ СН'!$F$26</f>
        <v>2059.8864207400002</v>
      </c>
      <c r="P17" s="36">
        <f>SUMIFS(СВЦЭМ!$D$39:$D$782,СВЦЭМ!$A$39:$A$782,$A17,СВЦЭМ!$B$39:$B$782,P$11)+'СЕТ СН'!$F$14+СВЦЭМ!$D$10+'СЕТ СН'!$F$8*'СЕТ СН'!$F$9-'СЕТ СН'!$F$26</f>
        <v>2060.8386442299998</v>
      </c>
      <c r="Q17" s="36">
        <f>SUMIFS(СВЦЭМ!$D$39:$D$782,СВЦЭМ!$A$39:$A$782,$A17,СВЦЭМ!$B$39:$B$782,Q$11)+'СЕТ СН'!$F$14+СВЦЭМ!$D$10+'СЕТ СН'!$F$8*'СЕТ СН'!$F$9-'СЕТ СН'!$F$26</f>
        <v>2055.3750027599999</v>
      </c>
      <c r="R17" s="36">
        <f>SUMIFS(СВЦЭМ!$D$39:$D$782,СВЦЭМ!$A$39:$A$782,$A17,СВЦЭМ!$B$39:$B$782,R$11)+'СЕТ СН'!$F$14+СВЦЭМ!$D$10+'СЕТ СН'!$F$8*'СЕТ СН'!$F$9-'СЕТ СН'!$F$26</f>
        <v>2081.9344286599999</v>
      </c>
      <c r="S17" s="36">
        <f>SUMIFS(СВЦЭМ!$D$39:$D$782,СВЦЭМ!$A$39:$A$782,$A17,СВЦЭМ!$B$39:$B$782,S$11)+'СЕТ СН'!$F$14+СВЦЭМ!$D$10+'СЕТ СН'!$F$8*'СЕТ СН'!$F$9-'СЕТ СН'!$F$26</f>
        <v>2016.0712787</v>
      </c>
      <c r="T17" s="36">
        <f>SUMIFS(СВЦЭМ!$D$39:$D$782,СВЦЭМ!$A$39:$A$782,$A17,СВЦЭМ!$B$39:$B$782,T$11)+'СЕТ СН'!$F$14+СВЦЭМ!$D$10+'СЕТ СН'!$F$8*'СЕТ СН'!$F$9-'СЕТ СН'!$F$26</f>
        <v>2024.6105937699999</v>
      </c>
      <c r="U17" s="36">
        <f>SUMIFS(СВЦЭМ!$D$39:$D$782,СВЦЭМ!$A$39:$A$782,$A17,СВЦЭМ!$B$39:$B$782,U$11)+'СЕТ СН'!$F$14+СВЦЭМ!$D$10+'СЕТ СН'!$F$8*'СЕТ СН'!$F$9-'СЕТ СН'!$F$26</f>
        <v>2033.0486651499998</v>
      </c>
      <c r="V17" s="36">
        <f>SUMIFS(СВЦЭМ!$D$39:$D$782,СВЦЭМ!$A$39:$A$782,$A17,СВЦЭМ!$B$39:$B$782,V$11)+'СЕТ СН'!$F$14+СВЦЭМ!$D$10+'СЕТ СН'!$F$8*'СЕТ СН'!$F$9-'СЕТ СН'!$F$26</f>
        <v>2038.1876017699999</v>
      </c>
      <c r="W17" s="36">
        <f>SUMIFS(СВЦЭМ!$D$39:$D$782,СВЦЭМ!$A$39:$A$782,$A17,СВЦЭМ!$B$39:$B$782,W$11)+'СЕТ СН'!$F$14+СВЦЭМ!$D$10+'СЕТ СН'!$F$8*'СЕТ СН'!$F$9-'СЕТ СН'!$F$26</f>
        <v>2022.6555420799998</v>
      </c>
      <c r="X17" s="36">
        <f>SUMIFS(СВЦЭМ!$D$39:$D$782,СВЦЭМ!$A$39:$A$782,$A17,СВЦЭМ!$B$39:$B$782,X$11)+'СЕТ СН'!$F$14+СВЦЭМ!$D$10+'СЕТ СН'!$F$8*'СЕТ СН'!$F$9-'СЕТ СН'!$F$26</f>
        <v>2059.2945408599999</v>
      </c>
      <c r="Y17" s="36">
        <f>SUMIFS(СВЦЭМ!$D$39:$D$782,СВЦЭМ!$A$39:$A$782,$A17,СВЦЭМ!$B$39:$B$782,Y$11)+'СЕТ СН'!$F$14+СВЦЭМ!$D$10+'СЕТ СН'!$F$8*'СЕТ СН'!$F$9-'СЕТ СН'!$F$26</f>
        <v>2084.6801820299997</v>
      </c>
    </row>
    <row r="18" spans="1:25" ht="15.75" x14ac:dyDescent="0.2">
      <c r="A18" s="35">
        <f t="shared" si="0"/>
        <v>44964</v>
      </c>
      <c r="B18" s="36">
        <f>SUMIFS(СВЦЭМ!$D$39:$D$782,СВЦЭМ!$A$39:$A$782,$A18,СВЦЭМ!$B$39:$B$782,B$11)+'СЕТ СН'!$F$14+СВЦЭМ!$D$10+'СЕТ СН'!$F$8*'СЕТ СН'!$F$9-'СЕТ СН'!$F$26</f>
        <v>2090.4267808699997</v>
      </c>
      <c r="C18" s="36">
        <f>SUMIFS(СВЦЭМ!$D$39:$D$782,СВЦЭМ!$A$39:$A$782,$A18,СВЦЭМ!$B$39:$B$782,C$11)+'СЕТ СН'!$F$14+СВЦЭМ!$D$10+'СЕТ СН'!$F$8*'СЕТ СН'!$F$9-'СЕТ СН'!$F$26</f>
        <v>2127.5651694600001</v>
      </c>
      <c r="D18" s="36">
        <f>SUMIFS(СВЦЭМ!$D$39:$D$782,СВЦЭМ!$A$39:$A$782,$A18,СВЦЭМ!$B$39:$B$782,D$11)+'СЕТ СН'!$F$14+СВЦЭМ!$D$10+'СЕТ СН'!$F$8*'СЕТ СН'!$F$9-'СЕТ СН'!$F$26</f>
        <v>2124.6988687100002</v>
      </c>
      <c r="E18" s="36">
        <f>SUMIFS(СВЦЭМ!$D$39:$D$782,СВЦЭМ!$A$39:$A$782,$A18,СВЦЭМ!$B$39:$B$782,E$11)+'СЕТ СН'!$F$14+СВЦЭМ!$D$10+'СЕТ СН'!$F$8*'СЕТ СН'!$F$9-'СЕТ СН'!$F$26</f>
        <v>2119.8358354800002</v>
      </c>
      <c r="F18" s="36">
        <f>SUMIFS(СВЦЭМ!$D$39:$D$782,СВЦЭМ!$A$39:$A$782,$A18,СВЦЭМ!$B$39:$B$782,F$11)+'СЕТ СН'!$F$14+СВЦЭМ!$D$10+'СЕТ СН'!$F$8*'СЕТ СН'!$F$9-'СЕТ СН'!$F$26</f>
        <v>2122.0518562899997</v>
      </c>
      <c r="G18" s="36">
        <f>SUMIFS(СВЦЭМ!$D$39:$D$782,СВЦЭМ!$A$39:$A$782,$A18,СВЦЭМ!$B$39:$B$782,G$11)+'СЕТ СН'!$F$14+СВЦЭМ!$D$10+'СЕТ СН'!$F$8*'СЕТ СН'!$F$9-'СЕТ СН'!$F$26</f>
        <v>2134.8603936499999</v>
      </c>
      <c r="H18" s="36">
        <f>SUMIFS(СВЦЭМ!$D$39:$D$782,СВЦЭМ!$A$39:$A$782,$A18,СВЦЭМ!$B$39:$B$782,H$11)+'СЕТ СН'!$F$14+СВЦЭМ!$D$10+'СЕТ СН'!$F$8*'СЕТ СН'!$F$9-'СЕТ СН'!$F$26</f>
        <v>2091.0133277300001</v>
      </c>
      <c r="I18" s="36">
        <f>SUMIFS(СВЦЭМ!$D$39:$D$782,СВЦЭМ!$A$39:$A$782,$A18,СВЦЭМ!$B$39:$B$782,I$11)+'СЕТ СН'!$F$14+СВЦЭМ!$D$10+'СЕТ СН'!$F$8*'СЕТ СН'!$F$9-'СЕТ СН'!$F$26</f>
        <v>2056.57877074</v>
      </c>
      <c r="J18" s="36">
        <f>SUMIFS(СВЦЭМ!$D$39:$D$782,СВЦЭМ!$A$39:$A$782,$A18,СВЦЭМ!$B$39:$B$782,J$11)+'СЕТ СН'!$F$14+СВЦЭМ!$D$10+'СЕТ СН'!$F$8*'СЕТ СН'!$F$9-'СЕТ СН'!$F$26</f>
        <v>2012.2131365399998</v>
      </c>
      <c r="K18" s="36">
        <f>SUMIFS(СВЦЭМ!$D$39:$D$782,СВЦЭМ!$A$39:$A$782,$A18,СВЦЭМ!$B$39:$B$782,K$11)+'СЕТ СН'!$F$14+СВЦЭМ!$D$10+'СЕТ СН'!$F$8*'СЕТ СН'!$F$9-'СЕТ СН'!$F$26</f>
        <v>2006.80378021</v>
      </c>
      <c r="L18" s="36">
        <f>SUMIFS(СВЦЭМ!$D$39:$D$782,СВЦЭМ!$A$39:$A$782,$A18,СВЦЭМ!$B$39:$B$782,L$11)+'СЕТ СН'!$F$14+СВЦЭМ!$D$10+'СЕТ СН'!$F$8*'СЕТ СН'!$F$9-'СЕТ СН'!$F$26</f>
        <v>2002.9908767299999</v>
      </c>
      <c r="M18" s="36">
        <f>SUMIFS(СВЦЭМ!$D$39:$D$782,СВЦЭМ!$A$39:$A$782,$A18,СВЦЭМ!$B$39:$B$782,M$11)+'СЕТ СН'!$F$14+СВЦЭМ!$D$10+'СЕТ СН'!$F$8*'СЕТ СН'!$F$9-'СЕТ СН'!$F$26</f>
        <v>2035.3877911999998</v>
      </c>
      <c r="N18" s="36">
        <f>SUMIFS(СВЦЭМ!$D$39:$D$782,СВЦЭМ!$A$39:$A$782,$A18,СВЦЭМ!$B$39:$B$782,N$11)+'СЕТ СН'!$F$14+СВЦЭМ!$D$10+'СЕТ СН'!$F$8*'СЕТ СН'!$F$9-'СЕТ СН'!$F$26</f>
        <v>2046.1174358599999</v>
      </c>
      <c r="O18" s="36">
        <f>SUMIFS(СВЦЭМ!$D$39:$D$782,СВЦЭМ!$A$39:$A$782,$A18,СВЦЭМ!$B$39:$B$782,O$11)+'СЕТ СН'!$F$14+СВЦЭМ!$D$10+'СЕТ СН'!$F$8*'СЕТ СН'!$F$9-'СЕТ СН'!$F$26</f>
        <v>2058.4592564999998</v>
      </c>
      <c r="P18" s="36">
        <f>SUMIFS(СВЦЭМ!$D$39:$D$782,СВЦЭМ!$A$39:$A$782,$A18,СВЦЭМ!$B$39:$B$782,P$11)+'СЕТ СН'!$F$14+СВЦЭМ!$D$10+'СЕТ СН'!$F$8*'СЕТ СН'!$F$9-'СЕТ СН'!$F$26</f>
        <v>2073.3850358700001</v>
      </c>
      <c r="Q18" s="36">
        <f>SUMIFS(СВЦЭМ!$D$39:$D$782,СВЦЭМ!$A$39:$A$782,$A18,СВЦЭМ!$B$39:$B$782,Q$11)+'СЕТ СН'!$F$14+СВЦЭМ!$D$10+'СЕТ СН'!$F$8*'СЕТ СН'!$F$9-'СЕТ СН'!$F$26</f>
        <v>2086.3075766100001</v>
      </c>
      <c r="R18" s="36">
        <f>SUMIFS(СВЦЭМ!$D$39:$D$782,СВЦЭМ!$A$39:$A$782,$A18,СВЦЭМ!$B$39:$B$782,R$11)+'СЕТ СН'!$F$14+СВЦЭМ!$D$10+'СЕТ СН'!$F$8*'СЕТ СН'!$F$9-'СЕТ СН'!$F$26</f>
        <v>2086.6083058099998</v>
      </c>
      <c r="S18" s="36">
        <f>SUMIFS(СВЦЭМ!$D$39:$D$782,СВЦЭМ!$A$39:$A$782,$A18,СВЦЭМ!$B$39:$B$782,S$11)+'СЕТ СН'!$F$14+СВЦЭМ!$D$10+'СЕТ СН'!$F$8*'СЕТ СН'!$F$9-'СЕТ СН'!$F$26</f>
        <v>2037.6905428399998</v>
      </c>
      <c r="T18" s="36">
        <f>SUMIFS(СВЦЭМ!$D$39:$D$782,СВЦЭМ!$A$39:$A$782,$A18,СВЦЭМ!$B$39:$B$782,T$11)+'СЕТ СН'!$F$14+СВЦЭМ!$D$10+'СЕТ СН'!$F$8*'СЕТ СН'!$F$9-'СЕТ СН'!$F$26</f>
        <v>1988.7709817699999</v>
      </c>
      <c r="U18" s="36">
        <f>SUMIFS(СВЦЭМ!$D$39:$D$782,СВЦЭМ!$A$39:$A$782,$A18,СВЦЭМ!$B$39:$B$782,U$11)+'СЕТ СН'!$F$14+СВЦЭМ!$D$10+'СЕТ СН'!$F$8*'СЕТ СН'!$F$9-'СЕТ СН'!$F$26</f>
        <v>2025.4726578499999</v>
      </c>
      <c r="V18" s="36">
        <f>SUMIFS(СВЦЭМ!$D$39:$D$782,СВЦЭМ!$A$39:$A$782,$A18,СВЦЭМ!$B$39:$B$782,V$11)+'СЕТ СН'!$F$14+СВЦЭМ!$D$10+'СЕТ СН'!$F$8*'СЕТ СН'!$F$9-'СЕТ СН'!$F$26</f>
        <v>2027.5997834299999</v>
      </c>
      <c r="W18" s="36">
        <f>SUMIFS(СВЦЭМ!$D$39:$D$782,СВЦЭМ!$A$39:$A$782,$A18,СВЦЭМ!$B$39:$B$782,W$11)+'СЕТ СН'!$F$14+СВЦЭМ!$D$10+'СЕТ СН'!$F$8*'СЕТ СН'!$F$9-'СЕТ СН'!$F$26</f>
        <v>2015.2001601099998</v>
      </c>
      <c r="X18" s="36">
        <f>SUMIFS(СВЦЭМ!$D$39:$D$782,СВЦЭМ!$A$39:$A$782,$A18,СВЦЭМ!$B$39:$B$782,X$11)+'СЕТ СН'!$F$14+СВЦЭМ!$D$10+'СЕТ СН'!$F$8*'СЕТ СН'!$F$9-'СЕТ СН'!$F$26</f>
        <v>2065.7367987600001</v>
      </c>
      <c r="Y18" s="36">
        <f>SUMIFS(СВЦЭМ!$D$39:$D$782,СВЦЭМ!$A$39:$A$782,$A18,СВЦЭМ!$B$39:$B$782,Y$11)+'СЕТ СН'!$F$14+СВЦЭМ!$D$10+'СЕТ СН'!$F$8*'СЕТ СН'!$F$9-'СЕТ СН'!$F$26</f>
        <v>2085.7809504500001</v>
      </c>
    </row>
    <row r="19" spans="1:25" ht="15.75" x14ac:dyDescent="0.2">
      <c r="A19" s="35">
        <f t="shared" si="0"/>
        <v>44965</v>
      </c>
      <c r="B19" s="36">
        <f>SUMIFS(СВЦЭМ!$D$39:$D$782,СВЦЭМ!$A$39:$A$782,$A19,СВЦЭМ!$B$39:$B$782,B$11)+'СЕТ СН'!$F$14+СВЦЭМ!$D$10+'СЕТ СН'!$F$8*'СЕТ СН'!$F$9-'СЕТ СН'!$F$26</f>
        <v>2035.6993578699999</v>
      </c>
      <c r="C19" s="36">
        <f>SUMIFS(СВЦЭМ!$D$39:$D$782,СВЦЭМ!$A$39:$A$782,$A19,СВЦЭМ!$B$39:$B$782,C$11)+'СЕТ СН'!$F$14+СВЦЭМ!$D$10+'СЕТ СН'!$F$8*'СЕТ СН'!$F$9-'СЕТ СН'!$F$26</f>
        <v>2077.67820179</v>
      </c>
      <c r="D19" s="36">
        <f>SUMIFS(СВЦЭМ!$D$39:$D$782,СВЦЭМ!$A$39:$A$782,$A19,СВЦЭМ!$B$39:$B$782,D$11)+'СЕТ СН'!$F$14+СВЦЭМ!$D$10+'СЕТ СН'!$F$8*'СЕТ СН'!$F$9-'СЕТ СН'!$F$26</f>
        <v>2097.6672316300001</v>
      </c>
      <c r="E19" s="36">
        <f>SUMIFS(СВЦЭМ!$D$39:$D$782,СВЦЭМ!$A$39:$A$782,$A19,СВЦЭМ!$B$39:$B$782,E$11)+'СЕТ СН'!$F$14+СВЦЭМ!$D$10+'СЕТ СН'!$F$8*'СЕТ СН'!$F$9-'СЕТ СН'!$F$26</f>
        <v>2114.9004083600003</v>
      </c>
      <c r="F19" s="36">
        <f>SUMIFS(СВЦЭМ!$D$39:$D$782,СВЦЭМ!$A$39:$A$782,$A19,СВЦЭМ!$B$39:$B$782,F$11)+'СЕТ СН'!$F$14+СВЦЭМ!$D$10+'СЕТ СН'!$F$8*'СЕТ СН'!$F$9-'СЕТ СН'!$F$26</f>
        <v>2104.0693267799998</v>
      </c>
      <c r="G19" s="36">
        <f>SUMIFS(СВЦЭМ!$D$39:$D$782,СВЦЭМ!$A$39:$A$782,$A19,СВЦЭМ!$B$39:$B$782,G$11)+'СЕТ СН'!$F$14+СВЦЭМ!$D$10+'СЕТ СН'!$F$8*'СЕТ СН'!$F$9-'СЕТ СН'!$F$26</f>
        <v>2098.4801253099999</v>
      </c>
      <c r="H19" s="36">
        <f>SUMIFS(СВЦЭМ!$D$39:$D$782,СВЦЭМ!$A$39:$A$782,$A19,СВЦЭМ!$B$39:$B$782,H$11)+'СЕТ СН'!$F$14+СВЦЭМ!$D$10+'СЕТ СН'!$F$8*'СЕТ СН'!$F$9-'СЕТ СН'!$F$26</f>
        <v>2032.1248972199999</v>
      </c>
      <c r="I19" s="36">
        <f>SUMIFS(СВЦЭМ!$D$39:$D$782,СВЦЭМ!$A$39:$A$782,$A19,СВЦЭМ!$B$39:$B$782,I$11)+'СЕТ СН'!$F$14+СВЦЭМ!$D$10+'СЕТ СН'!$F$8*'СЕТ СН'!$F$9-'СЕТ СН'!$F$26</f>
        <v>2025.1307487299998</v>
      </c>
      <c r="J19" s="36">
        <f>SUMIFS(СВЦЭМ!$D$39:$D$782,СВЦЭМ!$A$39:$A$782,$A19,СВЦЭМ!$B$39:$B$782,J$11)+'СЕТ СН'!$F$14+СВЦЭМ!$D$10+'СЕТ СН'!$F$8*'СЕТ СН'!$F$9-'СЕТ СН'!$F$26</f>
        <v>2011.0238465</v>
      </c>
      <c r="K19" s="36">
        <f>SUMIFS(СВЦЭМ!$D$39:$D$782,СВЦЭМ!$A$39:$A$782,$A19,СВЦЭМ!$B$39:$B$782,K$11)+'СЕТ СН'!$F$14+СВЦЭМ!$D$10+'СЕТ СН'!$F$8*'СЕТ СН'!$F$9-'СЕТ СН'!$F$26</f>
        <v>2029.75919331</v>
      </c>
      <c r="L19" s="36">
        <f>SUMIFS(СВЦЭМ!$D$39:$D$782,СВЦЭМ!$A$39:$A$782,$A19,СВЦЭМ!$B$39:$B$782,L$11)+'СЕТ СН'!$F$14+СВЦЭМ!$D$10+'СЕТ СН'!$F$8*'СЕТ СН'!$F$9-'СЕТ СН'!$F$26</f>
        <v>2058.43170353</v>
      </c>
      <c r="M19" s="36">
        <f>SUMIFS(СВЦЭМ!$D$39:$D$782,СВЦЭМ!$A$39:$A$782,$A19,СВЦЭМ!$B$39:$B$782,M$11)+'СЕТ СН'!$F$14+СВЦЭМ!$D$10+'СЕТ СН'!$F$8*'СЕТ СН'!$F$9-'СЕТ СН'!$F$26</f>
        <v>2088.2411794199998</v>
      </c>
      <c r="N19" s="36">
        <f>SUMIFS(СВЦЭМ!$D$39:$D$782,СВЦЭМ!$A$39:$A$782,$A19,СВЦЭМ!$B$39:$B$782,N$11)+'СЕТ СН'!$F$14+СВЦЭМ!$D$10+'СЕТ СН'!$F$8*'СЕТ СН'!$F$9-'СЕТ СН'!$F$26</f>
        <v>2101.2924204199999</v>
      </c>
      <c r="O19" s="36">
        <f>SUMIFS(СВЦЭМ!$D$39:$D$782,СВЦЭМ!$A$39:$A$782,$A19,СВЦЭМ!$B$39:$B$782,O$11)+'СЕТ СН'!$F$14+СВЦЭМ!$D$10+'СЕТ СН'!$F$8*'СЕТ СН'!$F$9-'СЕТ СН'!$F$26</f>
        <v>2106.7295200099998</v>
      </c>
      <c r="P19" s="36">
        <f>SUMIFS(СВЦЭМ!$D$39:$D$782,СВЦЭМ!$A$39:$A$782,$A19,СВЦЭМ!$B$39:$B$782,P$11)+'СЕТ СН'!$F$14+СВЦЭМ!$D$10+'СЕТ СН'!$F$8*'СЕТ СН'!$F$9-'СЕТ СН'!$F$26</f>
        <v>2110.2598094699997</v>
      </c>
      <c r="Q19" s="36">
        <f>SUMIFS(СВЦЭМ!$D$39:$D$782,СВЦЭМ!$A$39:$A$782,$A19,СВЦЭМ!$B$39:$B$782,Q$11)+'СЕТ СН'!$F$14+СВЦЭМ!$D$10+'СЕТ СН'!$F$8*'СЕТ СН'!$F$9-'СЕТ СН'!$F$26</f>
        <v>2108.61590673</v>
      </c>
      <c r="R19" s="36">
        <f>SUMIFS(СВЦЭМ!$D$39:$D$782,СВЦЭМ!$A$39:$A$782,$A19,СВЦЭМ!$B$39:$B$782,R$11)+'СЕТ СН'!$F$14+СВЦЭМ!$D$10+'СЕТ СН'!$F$8*'СЕТ СН'!$F$9-'СЕТ СН'!$F$26</f>
        <v>2103.8843665200002</v>
      </c>
      <c r="S19" s="36">
        <f>SUMIFS(СВЦЭМ!$D$39:$D$782,СВЦЭМ!$A$39:$A$782,$A19,СВЦЭМ!$B$39:$B$782,S$11)+'СЕТ СН'!$F$14+СВЦЭМ!$D$10+'СЕТ СН'!$F$8*'СЕТ СН'!$F$9-'СЕТ СН'!$F$26</f>
        <v>2099.5789717399998</v>
      </c>
      <c r="T19" s="36">
        <f>SUMIFS(СВЦЭМ!$D$39:$D$782,СВЦЭМ!$A$39:$A$782,$A19,СВЦЭМ!$B$39:$B$782,T$11)+'СЕТ СН'!$F$14+СВЦЭМ!$D$10+'СЕТ СН'!$F$8*'СЕТ СН'!$F$9-'СЕТ СН'!$F$26</f>
        <v>2098.2406886799999</v>
      </c>
      <c r="U19" s="36">
        <f>SUMIFS(СВЦЭМ!$D$39:$D$782,СВЦЭМ!$A$39:$A$782,$A19,СВЦЭМ!$B$39:$B$782,U$11)+'СЕТ СН'!$F$14+СВЦЭМ!$D$10+'СЕТ СН'!$F$8*'СЕТ СН'!$F$9-'СЕТ СН'!$F$26</f>
        <v>2097.9089594899997</v>
      </c>
      <c r="V19" s="36">
        <f>SUMIFS(СВЦЭМ!$D$39:$D$782,СВЦЭМ!$A$39:$A$782,$A19,СВЦЭМ!$B$39:$B$782,V$11)+'СЕТ СН'!$F$14+СВЦЭМ!$D$10+'СЕТ СН'!$F$8*'СЕТ СН'!$F$9-'СЕТ СН'!$F$26</f>
        <v>2061.2425753899997</v>
      </c>
      <c r="W19" s="36">
        <f>SUMIFS(СВЦЭМ!$D$39:$D$782,СВЦЭМ!$A$39:$A$782,$A19,СВЦЭМ!$B$39:$B$782,W$11)+'СЕТ СН'!$F$14+СВЦЭМ!$D$10+'СЕТ СН'!$F$8*'СЕТ СН'!$F$9-'СЕТ СН'!$F$26</f>
        <v>2030.1593695199999</v>
      </c>
      <c r="X19" s="36">
        <f>SUMIFS(СВЦЭМ!$D$39:$D$782,СВЦЭМ!$A$39:$A$782,$A19,СВЦЭМ!$B$39:$B$782,X$11)+'СЕТ СН'!$F$14+СВЦЭМ!$D$10+'СЕТ СН'!$F$8*'СЕТ СН'!$F$9-'СЕТ СН'!$F$26</f>
        <v>2021.7109484099999</v>
      </c>
      <c r="Y19" s="36">
        <f>SUMIFS(СВЦЭМ!$D$39:$D$782,СВЦЭМ!$A$39:$A$782,$A19,СВЦЭМ!$B$39:$B$782,Y$11)+'СЕТ СН'!$F$14+СВЦЭМ!$D$10+'СЕТ СН'!$F$8*'СЕТ СН'!$F$9-'СЕТ СН'!$F$26</f>
        <v>2014.8515801899998</v>
      </c>
    </row>
    <row r="20" spans="1:25" ht="15.75" x14ac:dyDescent="0.2">
      <c r="A20" s="35">
        <f t="shared" si="0"/>
        <v>44966</v>
      </c>
      <c r="B20" s="36">
        <f>SUMIFS(СВЦЭМ!$D$39:$D$782,СВЦЭМ!$A$39:$A$782,$A20,СВЦЭМ!$B$39:$B$782,B$11)+'СЕТ СН'!$F$14+СВЦЭМ!$D$10+'СЕТ СН'!$F$8*'СЕТ СН'!$F$9-'СЕТ СН'!$F$26</f>
        <v>1931.5540727699999</v>
      </c>
      <c r="C20" s="36">
        <f>SUMIFS(СВЦЭМ!$D$39:$D$782,СВЦЭМ!$A$39:$A$782,$A20,СВЦЭМ!$B$39:$B$782,C$11)+'СЕТ СН'!$F$14+СВЦЭМ!$D$10+'СЕТ СН'!$F$8*'СЕТ СН'!$F$9-'СЕТ СН'!$F$26</f>
        <v>1858.8207293099999</v>
      </c>
      <c r="D20" s="36">
        <f>SUMIFS(СВЦЭМ!$D$39:$D$782,СВЦЭМ!$A$39:$A$782,$A20,СВЦЭМ!$B$39:$B$782,D$11)+'СЕТ СН'!$F$14+СВЦЭМ!$D$10+'СЕТ СН'!$F$8*'СЕТ СН'!$F$9-'СЕТ СН'!$F$26</f>
        <v>1887.3182538599999</v>
      </c>
      <c r="E20" s="36">
        <f>SUMIFS(СВЦЭМ!$D$39:$D$782,СВЦЭМ!$A$39:$A$782,$A20,СВЦЭМ!$B$39:$B$782,E$11)+'СЕТ СН'!$F$14+СВЦЭМ!$D$10+'СЕТ СН'!$F$8*'СЕТ СН'!$F$9-'СЕТ СН'!$F$26</f>
        <v>1901.8720519199999</v>
      </c>
      <c r="F20" s="36">
        <f>SUMIFS(СВЦЭМ!$D$39:$D$782,СВЦЭМ!$A$39:$A$782,$A20,СВЦЭМ!$B$39:$B$782,F$11)+'СЕТ СН'!$F$14+СВЦЭМ!$D$10+'СЕТ СН'!$F$8*'СЕТ СН'!$F$9-'СЕТ СН'!$F$26</f>
        <v>1900.7404087999998</v>
      </c>
      <c r="G20" s="36">
        <f>SUMIFS(СВЦЭМ!$D$39:$D$782,СВЦЭМ!$A$39:$A$782,$A20,СВЦЭМ!$B$39:$B$782,G$11)+'СЕТ СН'!$F$14+СВЦЭМ!$D$10+'СЕТ СН'!$F$8*'СЕТ СН'!$F$9-'СЕТ СН'!$F$26</f>
        <v>1862.50479</v>
      </c>
      <c r="H20" s="36">
        <f>SUMIFS(СВЦЭМ!$D$39:$D$782,СВЦЭМ!$A$39:$A$782,$A20,СВЦЭМ!$B$39:$B$782,H$11)+'СЕТ СН'!$F$14+СВЦЭМ!$D$10+'СЕТ СН'!$F$8*'СЕТ СН'!$F$9-'СЕТ СН'!$F$26</f>
        <v>1838.71838656</v>
      </c>
      <c r="I20" s="36">
        <f>SUMIFS(СВЦЭМ!$D$39:$D$782,СВЦЭМ!$A$39:$A$782,$A20,СВЦЭМ!$B$39:$B$782,I$11)+'СЕТ СН'!$F$14+СВЦЭМ!$D$10+'СЕТ СН'!$F$8*'СЕТ СН'!$F$9-'СЕТ СН'!$F$26</f>
        <v>1882.1494864199999</v>
      </c>
      <c r="J20" s="36">
        <f>SUMIFS(СВЦЭМ!$D$39:$D$782,СВЦЭМ!$A$39:$A$782,$A20,СВЦЭМ!$B$39:$B$782,J$11)+'СЕТ СН'!$F$14+СВЦЭМ!$D$10+'СЕТ СН'!$F$8*'СЕТ СН'!$F$9-'СЕТ СН'!$F$26</f>
        <v>1867.9101132199999</v>
      </c>
      <c r="K20" s="36">
        <f>SUMIFS(СВЦЭМ!$D$39:$D$782,СВЦЭМ!$A$39:$A$782,$A20,СВЦЭМ!$B$39:$B$782,K$11)+'СЕТ СН'!$F$14+СВЦЭМ!$D$10+'СЕТ СН'!$F$8*'СЕТ СН'!$F$9-'СЕТ СН'!$F$26</f>
        <v>1870.45001787</v>
      </c>
      <c r="L20" s="36">
        <f>SUMIFS(СВЦЭМ!$D$39:$D$782,СВЦЭМ!$A$39:$A$782,$A20,СВЦЭМ!$B$39:$B$782,L$11)+'СЕТ СН'!$F$14+СВЦЭМ!$D$10+'СЕТ СН'!$F$8*'СЕТ СН'!$F$9-'СЕТ СН'!$F$26</f>
        <v>1916.74225901</v>
      </c>
      <c r="M20" s="36">
        <f>SUMIFS(СВЦЭМ!$D$39:$D$782,СВЦЭМ!$A$39:$A$782,$A20,СВЦЭМ!$B$39:$B$782,M$11)+'СЕТ СН'!$F$14+СВЦЭМ!$D$10+'СЕТ СН'!$F$8*'СЕТ СН'!$F$9-'СЕТ СН'!$F$26</f>
        <v>1954.6166357299999</v>
      </c>
      <c r="N20" s="36">
        <f>SUMIFS(СВЦЭМ!$D$39:$D$782,СВЦЭМ!$A$39:$A$782,$A20,СВЦЭМ!$B$39:$B$782,N$11)+'СЕТ СН'!$F$14+СВЦЭМ!$D$10+'СЕТ СН'!$F$8*'СЕТ СН'!$F$9-'СЕТ СН'!$F$26</f>
        <v>1994.6836123199998</v>
      </c>
      <c r="O20" s="36">
        <f>SUMIFS(СВЦЭМ!$D$39:$D$782,СВЦЭМ!$A$39:$A$782,$A20,СВЦЭМ!$B$39:$B$782,O$11)+'СЕТ СН'!$F$14+СВЦЭМ!$D$10+'СЕТ СН'!$F$8*'СЕТ СН'!$F$9-'СЕТ СН'!$F$26</f>
        <v>1993.8866752299998</v>
      </c>
      <c r="P20" s="36">
        <f>SUMIFS(СВЦЭМ!$D$39:$D$782,СВЦЭМ!$A$39:$A$782,$A20,СВЦЭМ!$B$39:$B$782,P$11)+'СЕТ СН'!$F$14+СВЦЭМ!$D$10+'СЕТ СН'!$F$8*'СЕТ СН'!$F$9-'СЕТ СН'!$F$26</f>
        <v>1992.35470003</v>
      </c>
      <c r="Q20" s="36">
        <f>SUMIFS(СВЦЭМ!$D$39:$D$782,СВЦЭМ!$A$39:$A$782,$A20,СВЦЭМ!$B$39:$B$782,Q$11)+'СЕТ СН'!$F$14+СВЦЭМ!$D$10+'СЕТ СН'!$F$8*'СЕТ СН'!$F$9-'СЕТ СН'!$F$26</f>
        <v>1990.53279701</v>
      </c>
      <c r="R20" s="36">
        <f>SUMIFS(СВЦЭМ!$D$39:$D$782,СВЦЭМ!$A$39:$A$782,$A20,СВЦЭМ!$B$39:$B$782,R$11)+'СЕТ СН'!$F$14+СВЦЭМ!$D$10+'СЕТ СН'!$F$8*'СЕТ СН'!$F$9-'СЕТ СН'!$F$26</f>
        <v>1987.78130257</v>
      </c>
      <c r="S20" s="36">
        <f>SUMIFS(СВЦЭМ!$D$39:$D$782,СВЦЭМ!$A$39:$A$782,$A20,СВЦЭМ!$B$39:$B$782,S$11)+'СЕТ СН'!$F$14+СВЦЭМ!$D$10+'СЕТ СН'!$F$8*'СЕТ СН'!$F$9-'СЕТ СН'!$F$26</f>
        <v>1987.2520816599999</v>
      </c>
      <c r="T20" s="36">
        <f>SUMIFS(СВЦЭМ!$D$39:$D$782,СВЦЭМ!$A$39:$A$782,$A20,СВЦЭМ!$B$39:$B$782,T$11)+'СЕТ СН'!$F$14+СВЦЭМ!$D$10+'СЕТ СН'!$F$8*'СЕТ СН'!$F$9-'СЕТ СН'!$F$26</f>
        <v>1956.3609495999999</v>
      </c>
      <c r="U20" s="36">
        <f>SUMIFS(СВЦЭМ!$D$39:$D$782,СВЦЭМ!$A$39:$A$782,$A20,СВЦЭМ!$B$39:$B$782,U$11)+'СЕТ СН'!$F$14+СВЦЭМ!$D$10+'СЕТ СН'!$F$8*'СЕТ СН'!$F$9-'СЕТ СН'!$F$26</f>
        <v>1936.4489549699999</v>
      </c>
      <c r="V20" s="36">
        <f>SUMIFS(СВЦЭМ!$D$39:$D$782,СВЦЭМ!$A$39:$A$782,$A20,СВЦЭМ!$B$39:$B$782,V$11)+'СЕТ СН'!$F$14+СВЦЭМ!$D$10+'СЕТ СН'!$F$8*'СЕТ СН'!$F$9-'СЕТ СН'!$F$26</f>
        <v>1929.0286244199999</v>
      </c>
      <c r="W20" s="36">
        <f>SUMIFS(СВЦЭМ!$D$39:$D$782,СВЦЭМ!$A$39:$A$782,$A20,СВЦЭМ!$B$39:$B$782,W$11)+'СЕТ СН'!$F$14+СВЦЭМ!$D$10+'СЕТ СН'!$F$8*'СЕТ СН'!$F$9-'СЕТ СН'!$F$26</f>
        <v>1909.18381069</v>
      </c>
      <c r="X20" s="36">
        <f>SUMIFS(СВЦЭМ!$D$39:$D$782,СВЦЭМ!$A$39:$A$782,$A20,СВЦЭМ!$B$39:$B$782,X$11)+'СЕТ СН'!$F$14+СВЦЭМ!$D$10+'СЕТ СН'!$F$8*'СЕТ СН'!$F$9-'СЕТ СН'!$F$26</f>
        <v>1897.8038517299999</v>
      </c>
      <c r="Y20" s="36">
        <f>SUMIFS(СВЦЭМ!$D$39:$D$782,СВЦЭМ!$A$39:$A$782,$A20,СВЦЭМ!$B$39:$B$782,Y$11)+'СЕТ СН'!$F$14+СВЦЭМ!$D$10+'СЕТ СН'!$F$8*'СЕТ СН'!$F$9-'СЕТ СН'!$F$26</f>
        <v>1890.3674003599999</v>
      </c>
    </row>
    <row r="21" spans="1:25" ht="15.75" x14ac:dyDescent="0.2">
      <c r="A21" s="35">
        <f t="shared" si="0"/>
        <v>44967</v>
      </c>
      <c r="B21" s="36">
        <f>SUMIFS(СВЦЭМ!$D$39:$D$782,СВЦЭМ!$A$39:$A$782,$A21,СВЦЭМ!$B$39:$B$782,B$11)+'СЕТ СН'!$F$14+СВЦЭМ!$D$10+'СЕТ СН'!$F$8*'СЕТ СН'!$F$9-'СЕТ СН'!$F$26</f>
        <v>1934.4483401299999</v>
      </c>
      <c r="C21" s="36">
        <f>SUMIFS(СВЦЭМ!$D$39:$D$782,СВЦЭМ!$A$39:$A$782,$A21,СВЦЭМ!$B$39:$B$782,C$11)+'СЕТ СН'!$F$14+СВЦЭМ!$D$10+'СЕТ СН'!$F$8*'СЕТ СН'!$F$9-'СЕТ СН'!$F$26</f>
        <v>1955.36685646</v>
      </c>
      <c r="D21" s="36">
        <f>SUMIFS(СВЦЭМ!$D$39:$D$782,СВЦЭМ!$A$39:$A$782,$A21,СВЦЭМ!$B$39:$B$782,D$11)+'СЕТ СН'!$F$14+СВЦЭМ!$D$10+'СЕТ СН'!$F$8*'СЕТ СН'!$F$9-'СЕТ СН'!$F$26</f>
        <v>1948.0608188899998</v>
      </c>
      <c r="E21" s="36">
        <f>SUMIFS(СВЦЭМ!$D$39:$D$782,СВЦЭМ!$A$39:$A$782,$A21,СВЦЭМ!$B$39:$B$782,E$11)+'СЕТ СН'!$F$14+СВЦЭМ!$D$10+'СЕТ СН'!$F$8*'СЕТ СН'!$F$9-'СЕТ СН'!$F$26</f>
        <v>1979.0736373699999</v>
      </c>
      <c r="F21" s="36">
        <f>SUMIFS(СВЦЭМ!$D$39:$D$782,СВЦЭМ!$A$39:$A$782,$A21,СВЦЭМ!$B$39:$B$782,F$11)+'СЕТ СН'!$F$14+СВЦЭМ!$D$10+'СЕТ СН'!$F$8*'СЕТ СН'!$F$9-'СЕТ СН'!$F$26</f>
        <v>1964.8970196599998</v>
      </c>
      <c r="G21" s="36">
        <f>SUMIFS(СВЦЭМ!$D$39:$D$782,СВЦЭМ!$A$39:$A$782,$A21,СВЦЭМ!$B$39:$B$782,G$11)+'СЕТ СН'!$F$14+СВЦЭМ!$D$10+'СЕТ СН'!$F$8*'СЕТ СН'!$F$9-'СЕТ СН'!$F$26</f>
        <v>1939.45557317</v>
      </c>
      <c r="H21" s="36">
        <f>SUMIFS(СВЦЭМ!$D$39:$D$782,СВЦЭМ!$A$39:$A$782,$A21,СВЦЭМ!$B$39:$B$782,H$11)+'СЕТ СН'!$F$14+СВЦЭМ!$D$10+'СЕТ СН'!$F$8*'СЕТ СН'!$F$9-'СЕТ СН'!$F$26</f>
        <v>1995.89112327</v>
      </c>
      <c r="I21" s="36">
        <f>SUMIFS(СВЦЭМ!$D$39:$D$782,СВЦЭМ!$A$39:$A$782,$A21,СВЦЭМ!$B$39:$B$782,I$11)+'СЕТ СН'!$F$14+СВЦЭМ!$D$10+'СЕТ СН'!$F$8*'СЕТ СН'!$F$9-'СЕТ СН'!$F$26</f>
        <v>1982.02392908</v>
      </c>
      <c r="J21" s="36">
        <f>SUMIFS(СВЦЭМ!$D$39:$D$782,СВЦЭМ!$A$39:$A$782,$A21,СВЦЭМ!$B$39:$B$782,J$11)+'СЕТ СН'!$F$14+СВЦЭМ!$D$10+'СЕТ СН'!$F$8*'СЕТ СН'!$F$9-'СЕТ СН'!$F$26</f>
        <v>1969.4702423199999</v>
      </c>
      <c r="K21" s="36">
        <f>SUMIFS(СВЦЭМ!$D$39:$D$782,СВЦЭМ!$A$39:$A$782,$A21,СВЦЭМ!$B$39:$B$782,K$11)+'СЕТ СН'!$F$14+СВЦЭМ!$D$10+'СЕТ СН'!$F$8*'СЕТ СН'!$F$9-'СЕТ СН'!$F$26</f>
        <v>1962.6190771199999</v>
      </c>
      <c r="L21" s="36">
        <f>SUMIFS(СВЦЭМ!$D$39:$D$782,СВЦЭМ!$A$39:$A$782,$A21,СВЦЭМ!$B$39:$B$782,L$11)+'СЕТ СН'!$F$14+СВЦЭМ!$D$10+'СЕТ СН'!$F$8*'СЕТ СН'!$F$9-'СЕТ СН'!$F$26</f>
        <v>1962.4940913199998</v>
      </c>
      <c r="M21" s="36">
        <f>SUMIFS(СВЦЭМ!$D$39:$D$782,СВЦЭМ!$A$39:$A$782,$A21,СВЦЭМ!$B$39:$B$782,M$11)+'СЕТ СН'!$F$14+СВЦЭМ!$D$10+'СЕТ СН'!$F$8*'СЕТ СН'!$F$9-'СЕТ СН'!$F$26</f>
        <v>1976.8020549299999</v>
      </c>
      <c r="N21" s="36">
        <f>SUMIFS(СВЦЭМ!$D$39:$D$782,СВЦЭМ!$A$39:$A$782,$A21,СВЦЭМ!$B$39:$B$782,N$11)+'СЕТ СН'!$F$14+СВЦЭМ!$D$10+'СЕТ СН'!$F$8*'СЕТ СН'!$F$9-'СЕТ СН'!$F$26</f>
        <v>1971.3676180499999</v>
      </c>
      <c r="O21" s="36">
        <f>SUMIFS(СВЦЭМ!$D$39:$D$782,СВЦЭМ!$A$39:$A$782,$A21,СВЦЭМ!$B$39:$B$782,O$11)+'СЕТ СН'!$F$14+СВЦЭМ!$D$10+'СЕТ СН'!$F$8*'СЕТ СН'!$F$9-'СЕТ СН'!$F$26</f>
        <v>1950.59479818</v>
      </c>
      <c r="P21" s="36">
        <f>SUMIFS(СВЦЭМ!$D$39:$D$782,СВЦЭМ!$A$39:$A$782,$A21,СВЦЭМ!$B$39:$B$782,P$11)+'СЕТ СН'!$F$14+СВЦЭМ!$D$10+'СЕТ СН'!$F$8*'СЕТ СН'!$F$9-'СЕТ СН'!$F$26</f>
        <v>1954.0172175499999</v>
      </c>
      <c r="Q21" s="36">
        <f>SUMIFS(СВЦЭМ!$D$39:$D$782,СВЦЭМ!$A$39:$A$782,$A21,СВЦЭМ!$B$39:$B$782,Q$11)+'СЕТ СН'!$F$14+СВЦЭМ!$D$10+'СЕТ СН'!$F$8*'СЕТ СН'!$F$9-'СЕТ СН'!$F$26</f>
        <v>1951.0392620099999</v>
      </c>
      <c r="R21" s="36">
        <f>SUMIFS(СВЦЭМ!$D$39:$D$782,СВЦЭМ!$A$39:$A$782,$A21,СВЦЭМ!$B$39:$B$782,R$11)+'СЕТ СН'!$F$14+СВЦЭМ!$D$10+'СЕТ СН'!$F$8*'СЕТ СН'!$F$9-'СЕТ СН'!$F$26</f>
        <v>1917.5029969299999</v>
      </c>
      <c r="S21" s="36">
        <f>SUMIFS(СВЦЭМ!$D$39:$D$782,СВЦЭМ!$A$39:$A$782,$A21,СВЦЭМ!$B$39:$B$782,S$11)+'СЕТ СН'!$F$14+СВЦЭМ!$D$10+'СЕТ СН'!$F$8*'СЕТ СН'!$F$9-'СЕТ СН'!$F$26</f>
        <v>1948.5091404</v>
      </c>
      <c r="T21" s="36">
        <f>SUMIFS(СВЦЭМ!$D$39:$D$782,СВЦЭМ!$A$39:$A$782,$A21,СВЦЭМ!$B$39:$B$782,T$11)+'СЕТ СН'!$F$14+СВЦЭМ!$D$10+'СЕТ СН'!$F$8*'СЕТ СН'!$F$9-'СЕТ СН'!$F$26</f>
        <v>1947.5366510899999</v>
      </c>
      <c r="U21" s="36">
        <f>SUMIFS(СВЦЭМ!$D$39:$D$782,СВЦЭМ!$A$39:$A$782,$A21,СВЦЭМ!$B$39:$B$782,U$11)+'СЕТ СН'!$F$14+СВЦЭМ!$D$10+'СЕТ СН'!$F$8*'СЕТ СН'!$F$9-'СЕТ СН'!$F$26</f>
        <v>1945.6500302899999</v>
      </c>
      <c r="V21" s="36">
        <f>SUMIFS(СВЦЭМ!$D$39:$D$782,СВЦЭМ!$A$39:$A$782,$A21,СВЦЭМ!$B$39:$B$782,V$11)+'СЕТ СН'!$F$14+СВЦЭМ!$D$10+'СЕТ СН'!$F$8*'СЕТ СН'!$F$9-'СЕТ СН'!$F$26</f>
        <v>1949.3282397199998</v>
      </c>
      <c r="W21" s="36">
        <f>SUMIFS(СВЦЭМ!$D$39:$D$782,СВЦЭМ!$A$39:$A$782,$A21,СВЦЭМ!$B$39:$B$782,W$11)+'СЕТ СН'!$F$14+СВЦЭМ!$D$10+'СЕТ СН'!$F$8*'СЕТ СН'!$F$9-'СЕТ СН'!$F$26</f>
        <v>1946.4598558299999</v>
      </c>
      <c r="X21" s="36">
        <f>SUMIFS(СВЦЭМ!$D$39:$D$782,СВЦЭМ!$A$39:$A$782,$A21,СВЦЭМ!$B$39:$B$782,X$11)+'СЕТ СН'!$F$14+СВЦЭМ!$D$10+'СЕТ СН'!$F$8*'СЕТ СН'!$F$9-'СЕТ СН'!$F$26</f>
        <v>1930.99337586</v>
      </c>
      <c r="Y21" s="36">
        <f>SUMIFS(СВЦЭМ!$D$39:$D$782,СВЦЭМ!$A$39:$A$782,$A21,СВЦЭМ!$B$39:$B$782,Y$11)+'СЕТ СН'!$F$14+СВЦЭМ!$D$10+'СЕТ СН'!$F$8*'СЕТ СН'!$F$9-'СЕТ СН'!$F$26</f>
        <v>1932.94901734</v>
      </c>
    </row>
    <row r="22" spans="1:25" ht="15.75" x14ac:dyDescent="0.2">
      <c r="A22" s="35">
        <f t="shared" si="0"/>
        <v>44968</v>
      </c>
      <c r="B22" s="36">
        <f>SUMIFS(СВЦЭМ!$D$39:$D$782,СВЦЭМ!$A$39:$A$782,$A22,СВЦЭМ!$B$39:$B$782,B$11)+'СЕТ СН'!$F$14+СВЦЭМ!$D$10+'СЕТ СН'!$F$8*'СЕТ СН'!$F$9-'СЕТ СН'!$F$26</f>
        <v>2136.7068869200002</v>
      </c>
      <c r="C22" s="36">
        <f>SUMIFS(СВЦЭМ!$D$39:$D$782,СВЦЭМ!$A$39:$A$782,$A22,СВЦЭМ!$B$39:$B$782,C$11)+'СЕТ СН'!$F$14+СВЦЭМ!$D$10+'СЕТ СН'!$F$8*'СЕТ СН'!$F$9-'СЕТ СН'!$F$26</f>
        <v>2180.8572857299996</v>
      </c>
      <c r="D22" s="36">
        <f>SUMIFS(СВЦЭМ!$D$39:$D$782,СВЦЭМ!$A$39:$A$782,$A22,СВЦЭМ!$B$39:$B$782,D$11)+'СЕТ СН'!$F$14+СВЦЭМ!$D$10+'СЕТ СН'!$F$8*'СЕТ СН'!$F$9-'СЕТ СН'!$F$26</f>
        <v>2193.8270975999999</v>
      </c>
      <c r="E22" s="36">
        <f>SUMIFS(СВЦЭМ!$D$39:$D$782,СВЦЭМ!$A$39:$A$782,$A22,СВЦЭМ!$B$39:$B$782,E$11)+'СЕТ СН'!$F$14+СВЦЭМ!$D$10+'СЕТ СН'!$F$8*'СЕТ СН'!$F$9-'СЕТ СН'!$F$26</f>
        <v>2195.3090741799997</v>
      </c>
      <c r="F22" s="36">
        <f>SUMIFS(СВЦЭМ!$D$39:$D$782,СВЦЭМ!$A$39:$A$782,$A22,СВЦЭМ!$B$39:$B$782,F$11)+'СЕТ СН'!$F$14+СВЦЭМ!$D$10+'СЕТ СН'!$F$8*'СЕТ СН'!$F$9-'СЕТ СН'!$F$26</f>
        <v>2190.0071410299997</v>
      </c>
      <c r="G22" s="36">
        <f>SUMIFS(СВЦЭМ!$D$39:$D$782,СВЦЭМ!$A$39:$A$782,$A22,СВЦЭМ!$B$39:$B$782,G$11)+'СЕТ СН'!$F$14+СВЦЭМ!$D$10+'СЕТ СН'!$F$8*'СЕТ СН'!$F$9-'СЕТ СН'!$F$26</f>
        <v>2176.2003094900001</v>
      </c>
      <c r="H22" s="36">
        <f>SUMIFS(СВЦЭМ!$D$39:$D$782,СВЦЭМ!$A$39:$A$782,$A22,СВЦЭМ!$B$39:$B$782,H$11)+'СЕТ СН'!$F$14+СВЦЭМ!$D$10+'СЕТ СН'!$F$8*'СЕТ СН'!$F$9-'СЕТ СН'!$F$26</f>
        <v>2121.8178655499996</v>
      </c>
      <c r="I22" s="36">
        <f>SUMIFS(СВЦЭМ!$D$39:$D$782,СВЦЭМ!$A$39:$A$782,$A22,СВЦЭМ!$B$39:$B$782,I$11)+'СЕТ СН'!$F$14+СВЦЭМ!$D$10+'СЕТ СН'!$F$8*'СЕТ СН'!$F$9-'СЕТ СН'!$F$26</f>
        <v>2057.2219694799996</v>
      </c>
      <c r="J22" s="36">
        <f>SUMIFS(СВЦЭМ!$D$39:$D$782,СВЦЭМ!$A$39:$A$782,$A22,СВЦЭМ!$B$39:$B$782,J$11)+'СЕТ СН'!$F$14+СВЦЭМ!$D$10+'СЕТ СН'!$F$8*'СЕТ СН'!$F$9-'СЕТ СН'!$F$26</f>
        <v>2021.6903815599999</v>
      </c>
      <c r="K22" s="36">
        <f>SUMIFS(СВЦЭМ!$D$39:$D$782,СВЦЭМ!$A$39:$A$782,$A22,СВЦЭМ!$B$39:$B$782,K$11)+'СЕТ СН'!$F$14+СВЦЭМ!$D$10+'СЕТ СН'!$F$8*'СЕТ СН'!$F$9-'СЕТ СН'!$F$26</f>
        <v>1970.64040832</v>
      </c>
      <c r="L22" s="36">
        <f>SUMIFS(СВЦЭМ!$D$39:$D$782,СВЦЭМ!$A$39:$A$782,$A22,СВЦЭМ!$B$39:$B$782,L$11)+'СЕТ СН'!$F$14+СВЦЭМ!$D$10+'СЕТ СН'!$F$8*'СЕТ СН'!$F$9-'СЕТ СН'!$F$26</f>
        <v>1977.6559496499999</v>
      </c>
      <c r="M22" s="36">
        <f>SUMIFS(СВЦЭМ!$D$39:$D$782,СВЦЭМ!$A$39:$A$782,$A22,СВЦЭМ!$B$39:$B$782,M$11)+'СЕТ СН'!$F$14+СВЦЭМ!$D$10+'СЕТ СН'!$F$8*'СЕТ СН'!$F$9-'СЕТ СН'!$F$26</f>
        <v>2000.92993658</v>
      </c>
      <c r="N22" s="36">
        <f>SUMIFS(СВЦЭМ!$D$39:$D$782,СВЦЭМ!$A$39:$A$782,$A22,СВЦЭМ!$B$39:$B$782,N$11)+'СЕТ СН'!$F$14+СВЦЭМ!$D$10+'СЕТ СН'!$F$8*'СЕТ СН'!$F$9-'СЕТ СН'!$F$26</f>
        <v>2036.57734994</v>
      </c>
      <c r="O22" s="36">
        <f>SUMIFS(СВЦЭМ!$D$39:$D$782,СВЦЭМ!$A$39:$A$782,$A22,СВЦЭМ!$B$39:$B$782,O$11)+'СЕТ СН'!$F$14+СВЦЭМ!$D$10+'СЕТ СН'!$F$8*'СЕТ СН'!$F$9-'СЕТ СН'!$F$26</f>
        <v>2062.6709812999998</v>
      </c>
      <c r="P22" s="36">
        <f>SUMIFS(СВЦЭМ!$D$39:$D$782,СВЦЭМ!$A$39:$A$782,$A22,СВЦЭМ!$B$39:$B$782,P$11)+'СЕТ СН'!$F$14+СВЦЭМ!$D$10+'СЕТ СН'!$F$8*'СЕТ СН'!$F$9-'СЕТ СН'!$F$26</f>
        <v>2084.1402793899997</v>
      </c>
      <c r="Q22" s="36">
        <f>SUMIFS(СВЦЭМ!$D$39:$D$782,СВЦЭМ!$A$39:$A$782,$A22,СВЦЭМ!$B$39:$B$782,Q$11)+'СЕТ СН'!$F$14+СВЦЭМ!$D$10+'СЕТ СН'!$F$8*'СЕТ СН'!$F$9-'СЕТ СН'!$F$26</f>
        <v>2089.5914658399997</v>
      </c>
      <c r="R22" s="36">
        <f>SUMIFS(СВЦЭМ!$D$39:$D$782,СВЦЭМ!$A$39:$A$782,$A22,СВЦЭМ!$B$39:$B$782,R$11)+'СЕТ СН'!$F$14+СВЦЭМ!$D$10+'СЕТ СН'!$F$8*'СЕТ СН'!$F$9-'СЕТ СН'!$F$26</f>
        <v>2069.9301242399997</v>
      </c>
      <c r="S22" s="36">
        <f>SUMIFS(СВЦЭМ!$D$39:$D$782,СВЦЭМ!$A$39:$A$782,$A22,СВЦЭМ!$B$39:$B$782,S$11)+'СЕТ СН'!$F$14+СВЦЭМ!$D$10+'СЕТ СН'!$F$8*'СЕТ СН'!$F$9-'СЕТ СН'!$F$26</f>
        <v>2021.63504691</v>
      </c>
      <c r="T22" s="36">
        <f>SUMIFS(СВЦЭМ!$D$39:$D$782,СВЦЭМ!$A$39:$A$782,$A22,СВЦЭМ!$B$39:$B$782,T$11)+'СЕТ СН'!$F$14+СВЦЭМ!$D$10+'СЕТ СН'!$F$8*'СЕТ СН'!$F$9-'СЕТ СН'!$F$26</f>
        <v>2001.18338449</v>
      </c>
      <c r="U22" s="36">
        <f>SUMIFS(СВЦЭМ!$D$39:$D$782,СВЦЭМ!$A$39:$A$782,$A22,СВЦЭМ!$B$39:$B$782,U$11)+'СЕТ СН'!$F$14+СВЦЭМ!$D$10+'СЕТ СН'!$F$8*'СЕТ СН'!$F$9-'СЕТ СН'!$F$26</f>
        <v>2014.5273800999998</v>
      </c>
      <c r="V22" s="36">
        <f>SUMIFS(СВЦЭМ!$D$39:$D$782,СВЦЭМ!$A$39:$A$782,$A22,СВЦЭМ!$B$39:$B$782,V$11)+'СЕТ СН'!$F$14+СВЦЭМ!$D$10+'СЕТ СН'!$F$8*'СЕТ СН'!$F$9-'СЕТ СН'!$F$26</f>
        <v>2041.7470217399998</v>
      </c>
      <c r="W22" s="36">
        <f>SUMIFS(СВЦЭМ!$D$39:$D$782,СВЦЭМ!$A$39:$A$782,$A22,СВЦЭМ!$B$39:$B$782,W$11)+'СЕТ СН'!$F$14+СВЦЭМ!$D$10+'СЕТ СН'!$F$8*'СЕТ СН'!$F$9-'СЕТ СН'!$F$26</f>
        <v>2072.7282871899997</v>
      </c>
      <c r="X22" s="36">
        <f>SUMIFS(СВЦЭМ!$D$39:$D$782,СВЦЭМ!$A$39:$A$782,$A22,СВЦЭМ!$B$39:$B$782,X$11)+'СЕТ СН'!$F$14+СВЦЭМ!$D$10+'СЕТ СН'!$F$8*'СЕТ СН'!$F$9-'СЕТ СН'!$F$26</f>
        <v>2104.67505011</v>
      </c>
      <c r="Y22" s="36">
        <f>SUMIFS(СВЦЭМ!$D$39:$D$782,СВЦЭМ!$A$39:$A$782,$A22,СВЦЭМ!$B$39:$B$782,Y$11)+'СЕТ СН'!$F$14+СВЦЭМ!$D$10+'СЕТ СН'!$F$8*'СЕТ СН'!$F$9-'СЕТ СН'!$F$26</f>
        <v>2149.7948741399996</v>
      </c>
    </row>
    <row r="23" spans="1:25" ht="15.75" x14ac:dyDescent="0.2">
      <c r="A23" s="35">
        <f t="shared" si="0"/>
        <v>44969</v>
      </c>
      <c r="B23" s="36">
        <f>SUMIFS(СВЦЭМ!$D$39:$D$782,СВЦЭМ!$A$39:$A$782,$A23,СВЦЭМ!$B$39:$B$782,B$11)+'СЕТ СН'!$F$14+СВЦЭМ!$D$10+'СЕТ СН'!$F$8*'СЕТ СН'!$F$9-'СЕТ СН'!$F$26</f>
        <v>2033.6270440999999</v>
      </c>
      <c r="C23" s="36">
        <f>SUMIFS(СВЦЭМ!$D$39:$D$782,СВЦЭМ!$A$39:$A$782,$A23,СВЦЭМ!$B$39:$B$782,C$11)+'СЕТ СН'!$F$14+СВЦЭМ!$D$10+'СЕТ СН'!$F$8*'СЕТ СН'!$F$9-'СЕТ СН'!$F$26</f>
        <v>2111.32935288</v>
      </c>
      <c r="D23" s="36">
        <f>SUMIFS(СВЦЭМ!$D$39:$D$782,СВЦЭМ!$A$39:$A$782,$A23,СВЦЭМ!$B$39:$B$782,D$11)+'СЕТ СН'!$F$14+СВЦЭМ!$D$10+'СЕТ СН'!$F$8*'СЕТ СН'!$F$9-'СЕТ СН'!$F$26</f>
        <v>2110.5827820099998</v>
      </c>
      <c r="E23" s="36">
        <f>SUMIFS(СВЦЭМ!$D$39:$D$782,СВЦЭМ!$A$39:$A$782,$A23,СВЦЭМ!$B$39:$B$782,E$11)+'СЕТ СН'!$F$14+СВЦЭМ!$D$10+'СЕТ СН'!$F$8*'СЕТ СН'!$F$9-'СЕТ СН'!$F$26</f>
        <v>2077.4787834099998</v>
      </c>
      <c r="F23" s="36">
        <f>SUMIFS(СВЦЭМ!$D$39:$D$782,СВЦЭМ!$A$39:$A$782,$A23,СВЦЭМ!$B$39:$B$782,F$11)+'СЕТ СН'!$F$14+СВЦЭМ!$D$10+'СЕТ СН'!$F$8*'СЕТ СН'!$F$9-'СЕТ СН'!$F$26</f>
        <v>2116.3290630699998</v>
      </c>
      <c r="G23" s="36">
        <f>SUMIFS(СВЦЭМ!$D$39:$D$782,СВЦЭМ!$A$39:$A$782,$A23,СВЦЭМ!$B$39:$B$782,G$11)+'СЕТ СН'!$F$14+СВЦЭМ!$D$10+'СЕТ СН'!$F$8*'СЕТ СН'!$F$9-'СЕТ СН'!$F$26</f>
        <v>2122.9284497099998</v>
      </c>
      <c r="H23" s="36">
        <f>SUMIFS(СВЦЭМ!$D$39:$D$782,СВЦЭМ!$A$39:$A$782,$A23,СВЦЭМ!$B$39:$B$782,H$11)+'СЕТ СН'!$F$14+СВЦЭМ!$D$10+'СЕТ СН'!$F$8*'СЕТ СН'!$F$9-'СЕТ СН'!$F$26</f>
        <v>2116.6046899200001</v>
      </c>
      <c r="I23" s="36">
        <f>SUMIFS(СВЦЭМ!$D$39:$D$782,СВЦЭМ!$A$39:$A$782,$A23,СВЦЭМ!$B$39:$B$782,I$11)+'СЕТ СН'!$F$14+СВЦЭМ!$D$10+'СЕТ СН'!$F$8*'СЕТ СН'!$F$9-'СЕТ СН'!$F$26</f>
        <v>2121.04544751</v>
      </c>
      <c r="J23" s="36">
        <f>SUMIFS(СВЦЭМ!$D$39:$D$782,СВЦЭМ!$A$39:$A$782,$A23,СВЦЭМ!$B$39:$B$782,J$11)+'СЕТ СН'!$F$14+СВЦЭМ!$D$10+'СЕТ СН'!$F$8*'СЕТ СН'!$F$9-'СЕТ СН'!$F$26</f>
        <v>2112.6392833</v>
      </c>
      <c r="K23" s="36">
        <f>SUMIFS(СВЦЭМ!$D$39:$D$782,СВЦЭМ!$A$39:$A$782,$A23,СВЦЭМ!$B$39:$B$782,K$11)+'СЕТ СН'!$F$14+СВЦЭМ!$D$10+'СЕТ СН'!$F$8*'СЕТ СН'!$F$9-'СЕТ СН'!$F$26</f>
        <v>2043.77519712</v>
      </c>
      <c r="L23" s="36">
        <f>SUMIFS(СВЦЭМ!$D$39:$D$782,СВЦЭМ!$A$39:$A$782,$A23,СВЦЭМ!$B$39:$B$782,L$11)+'СЕТ СН'!$F$14+СВЦЭМ!$D$10+'СЕТ СН'!$F$8*'СЕТ СН'!$F$9-'СЕТ СН'!$F$26</f>
        <v>2006.4607233699999</v>
      </c>
      <c r="M23" s="36">
        <f>SUMIFS(СВЦЭМ!$D$39:$D$782,СВЦЭМ!$A$39:$A$782,$A23,СВЦЭМ!$B$39:$B$782,M$11)+'СЕТ СН'!$F$14+СВЦЭМ!$D$10+'СЕТ СН'!$F$8*'СЕТ СН'!$F$9-'СЕТ СН'!$F$26</f>
        <v>2005.1228879499999</v>
      </c>
      <c r="N23" s="36">
        <f>SUMIFS(СВЦЭМ!$D$39:$D$782,СВЦЭМ!$A$39:$A$782,$A23,СВЦЭМ!$B$39:$B$782,N$11)+'СЕТ СН'!$F$14+СВЦЭМ!$D$10+'СЕТ СН'!$F$8*'СЕТ СН'!$F$9-'СЕТ СН'!$F$26</f>
        <v>2019.8212304599999</v>
      </c>
      <c r="O23" s="36">
        <f>SUMIFS(СВЦЭМ!$D$39:$D$782,СВЦЭМ!$A$39:$A$782,$A23,СВЦЭМ!$B$39:$B$782,O$11)+'СЕТ СН'!$F$14+СВЦЭМ!$D$10+'СЕТ СН'!$F$8*'СЕТ СН'!$F$9-'СЕТ СН'!$F$26</f>
        <v>2054.4346655899999</v>
      </c>
      <c r="P23" s="36">
        <f>SUMIFS(СВЦЭМ!$D$39:$D$782,СВЦЭМ!$A$39:$A$782,$A23,СВЦЭМ!$B$39:$B$782,P$11)+'СЕТ СН'!$F$14+СВЦЭМ!$D$10+'СЕТ СН'!$F$8*'СЕТ СН'!$F$9-'СЕТ СН'!$F$26</f>
        <v>2074.2679697799999</v>
      </c>
      <c r="Q23" s="36">
        <f>SUMIFS(СВЦЭМ!$D$39:$D$782,СВЦЭМ!$A$39:$A$782,$A23,СВЦЭМ!$B$39:$B$782,Q$11)+'СЕТ СН'!$F$14+СВЦЭМ!$D$10+'СЕТ СН'!$F$8*'СЕТ СН'!$F$9-'СЕТ СН'!$F$26</f>
        <v>2086.6829416700002</v>
      </c>
      <c r="R23" s="36">
        <f>SUMIFS(СВЦЭМ!$D$39:$D$782,СВЦЭМ!$A$39:$A$782,$A23,СВЦЭМ!$B$39:$B$782,R$11)+'СЕТ СН'!$F$14+СВЦЭМ!$D$10+'СЕТ СН'!$F$8*'СЕТ СН'!$F$9-'СЕТ СН'!$F$26</f>
        <v>2089.0202153399996</v>
      </c>
      <c r="S23" s="36">
        <f>SUMIFS(СВЦЭМ!$D$39:$D$782,СВЦЭМ!$A$39:$A$782,$A23,СВЦЭМ!$B$39:$B$782,S$11)+'СЕТ СН'!$F$14+СВЦЭМ!$D$10+'СЕТ СН'!$F$8*'СЕТ СН'!$F$9-'СЕТ СН'!$F$26</f>
        <v>2046.68183985</v>
      </c>
      <c r="T23" s="36">
        <f>SUMIFS(СВЦЭМ!$D$39:$D$782,СВЦЭМ!$A$39:$A$782,$A23,СВЦЭМ!$B$39:$B$782,T$11)+'СЕТ СН'!$F$14+СВЦЭМ!$D$10+'СЕТ СН'!$F$8*'СЕТ СН'!$F$9-'СЕТ СН'!$F$26</f>
        <v>2016.8611866199999</v>
      </c>
      <c r="U23" s="36">
        <f>SUMIFS(СВЦЭМ!$D$39:$D$782,СВЦЭМ!$A$39:$A$782,$A23,СВЦЭМ!$B$39:$B$782,U$11)+'СЕТ СН'!$F$14+СВЦЭМ!$D$10+'СЕТ СН'!$F$8*'СЕТ СН'!$F$9-'СЕТ СН'!$F$26</f>
        <v>1987.9248953699998</v>
      </c>
      <c r="V23" s="36">
        <f>SUMIFS(СВЦЭМ!$D$39:$D$782,СВЦЭМ!$A$39:$A$782,$A23,СВЦЭМ!$B$39:$B$782,V$11)+'СЕТ СН'!$F$14+СВЦЭМ!$D$10+'СЕТ СН'!$F$8*'СЕТ СН'!$F$9-'СЕТ СН'!$F$26</f>
        <v>2012.3258365499998</v>
      </c>
      <c r="W23" s="36">
        <f>SUMIFS(СВЦЭМ!$D$39:$D$782,СВЦЭМ!$A$39:$A$782,$A23,СВЦЭМ!$B$39:$B$782,W$11)+'СЕТ СН'!$F$14+СВЦЭМ!$D$10+'СЕТ СН'!$F$8*'СЕТ СН'!$F$9-'СЕТ СН'!$F$26</f>
        <v>2027.58137474</v>
      </c>
      <c r="X23" s="36">
        <f>SUMIFS(СВЦЭМ!$D$39:$D$782,СВЦЭМ!$A$39:$A$782,$A23,СВЦЭМ!$B$39:$B$782,X$11)+'СЕТ СН'!$F$14+СВЦЭМ!$D$10+'СЕТ СН'!$F$8*'СЕТ СН'!$F$9-'СЕТ СН'!$F$26</f>
        <v>2071.6490758199998</v>
      </c>
      <c r="Y23" s="36">
        <f>SUMIFS(СВЦЭМ!$D$39:$D$782,СВЦЭМ!$A$39:$A$782,$A23,СВЦЭМ!$B$39:$B$782,Y$11)+'СЕТ СН'!$F$14+СВЦЭМ!$D$10+'СЕТ СН'!$F$8*'СЕТ СН'!$F$9-'СЕТ СН'!$F$26</f>
        <v>2069.9787521999997</v>
      </c>
    </row>
    <row r="24" spans="1:25" ht="15.75" x14ac:dyDescent="0.2">
      <c r="A24" s="35">
        <f t="shared" si="0"/>
        <v>44970</v>
      </c>
      <c r="B24" s="36">
        <f>SUMIFS(СВЦЭМ!$D$39:$D$782,СВЦЭМ!$A$39:$A$782,$A24,СВЦЭМ!$B$39:$B$782,B$11)+'СЕТ СН'!$F$14+СВЦЭМ!$D$10+'СЕТ СН'!$F$8*'СЕТ СН'!$F$9-'СЕТ СН'!$F$26</f>
        <v>2176.8454428699997</v>
      </c>
      <c r="C24" s="36">
        <f>SUMIFS(СВЦЭМ!$D$39:$D$782,СВЦЭМ!$A$39:$A$782,$A24,СВЦЭМ!$B$39:$B$782,C$11)+'СЕТ СН'!$F$14+СВЦЭМ!$D$10+'СЕТ СН'!$F$8*'СЕТ СН'!$F$9-'СЕТ СН'!$F$26</f>
        <v>2212.2857082299997</v>
      </c>
      <c r="D24" s="36">
        <f>SUMIFS(СВЦЭМ!$D$39:$D$782,СВЦЭМ!$A$39:$A$782,$A24,СВЦЭМ!$B$39:$B$782,D$11)+'СЕТ СН'!$F$14+СВЦЭМ!$D$10+'СЕТ СН'!$F$8*'СЕТ СН'!$F$9-'СЕТ СН'!$F$26</f>
        <v>2218.7558804800001</v>
      </c>
      <c r="E24" s="36">
        <f>SUMIFS(СВЦЭМ!$D$39:$D$782,СВЦЭМ!$A$39:$A$782,$A24,СВЦЭМ!$B$39:$B$782,E$11)+'СЕТ СН'!$F$14+СВЦЭМ!$D$10+'СЕТ СН'!$F$8*'СЕТ СН'!$F$9-'СЕТ СН'!$F$26</f>
        <v>2220.4138672499998</v>
      </c>
      <c r="F24" s="36">
        <f>SUMIFS(СВЦЭМ!$D$39:$D$782,СВЦЭМ!$A$39:$A$782,$A24,СВЦЭМ!$B$39:$B$782,F$11)+'СЕТ СН'!$F$14+СВЦЭМ!$D$10+'СЕТ СН'!$F$8*'СЕТ СН'!$F$9-'СЕТ СН'!$F$26</f>
        <v>2190.24468458</v>
      </c>
      <c r="G24" s="36">
        <f>SUMIFS(СВЦЭМ!$D$39:$D$782,СВЦЭМ!$A$39:$A$782,$A24,СВЦЭМ!$B$39:$B$782,G$11)+'СЕТ СН'!$F$14+СВЦЭМ!$D$10+'СЕТ СН'!$F$8*'СЕТ СН'!$F$9-'СЕТ СН'!$F$26</f>
        <v>2146.0444043899997</v>
      </c>
      <c r="H24" s="36">
        <f>SUMIFS(СВЦЭМ!$D$39:$D$782,СВЦЭМ!$A$39:$A$782,$A24,СВЦЭМ!$B$39:$B$782,H$11)+'СЕТ СН'!$F$14+СВЦЭМ!$D$10+'СЕТ СН'!$F$8*'СЕТ СН'!$F$9-'СЕТ СН'!$F$26</f>
        <v>2089.97970106</v>
      </c>
      <c r="I24" s="36">
        <f>SUMIFS(СВЦЭМ!$D$39:$D$782,СВЦЭМ!$A$39:$A$782,$A24,СВЦЭМ!$B$39:$B$782,I$11)+'СЕТ СН'!$F$14+СВЦЭМ!$D$10+'СЕТ СН'!$F$8*'СЕТ СН'!$F$9-'СЕТ СН'!$F$26</f>
        <v>2092.7522425799998</v>
      </c>
      <c r="J24" s="36">
        <f>SUMIFS(СВЦЭМ!$D$39:$D$782,СВЦЭМ!$A$39:$A$782,$A24,СВЦЭМ!$B$39:$B$782,J$11)+'СЕТ СН'!$F$14+СВЦЭМ!$D$10+'СЕТ СН'!$F$8*'СЕТ СН'!$F$9-'СЕТ СН'!$F$26</f>
        <v>2046.17002587</v>
      </c>
      <c r="K24" s="36">
        <f>SUMIFS(СВЦЭМ!$D$39:$D$782,СВЦЭМ!$A$39:$A$782,$A24,СВЦЭМ!$B$39:$B$782,K$11)+'СЕТ СН'!$F$14+СВЦЭМ!$D$10+'СЕТ СН'!$F$8*'СЕТ СН'!$F$9-'СЕТ СН'!$F$26</f>
        <v>2020.11304135</v>
      </c>
      <c r="L24" s="36">
        <f>SUMIFS(СВЦЭМ!$D$39:$D$782,СВЦЭМ!$A$39:$A$782,$A24,СВЦЭМ!$B$39:$B$782,L$11)+'СЕТ СН'!$F$14+СВЦЭМ!$D$10+'СЕТ СН'!$F$8*'СЕТ СН'!$F$9-'СЕТ СН'!$F$26</f>
        <v>2035.4862080299999</v>
      </c>
      <c r="M24" s="36">
        <f>SUMIFS(СВЦЭМ!$D$39:$D$782,СВЦЭМ!$A$39:$A$782,$A24,СВЦЭМ!$B$39:$B$782,M$11)+'СЕТ СН'!$F$14+СВЦЭМ!$D$10+'СЕТ СН'!$F$8*'СЕТ СН'!$F$9-'СЕТ СН'!$F$26</f>
        <v>2054.7996550399998</v>
      </c>
      <c r="N24" s="36">
        <f>SUMIFS(СВЦЭМ!$D$39:$D$782,СВЦЭМ!$A$39:$A$782,$A24,СВЦЭМ!$B$39:$B$782,N$11)+'СЕТ СН'!$F$14+СВЦЭМ!$D$10+'СЕТ СН'!$F$8*'СЕТ СН'!$F$9-'СЕТ СН'!$F$26</f>
        <v>2106.5822249799999</v>
      </c>
      <c r="O24" s="36">
        <f>SUMIFS(СВЦЭМ!$D$39:$D$782,СВЦЭМ!$A$39:$A$782,$A24,СВЦЭМ!$B$39:$B$782,O$11)+'СЕТ СН'!$F$14+СВЦЭМ!$D$10+'СЕТ СН'!$F$8*'СЕТ СН'!$F$9-'СЕТ СН'!$F$26</f>
        <v>2149.1110166099998</v>
      </c>
      <c r="P24" s="36">
        <f>SUMIFS(СВЦЭМ!$D$39:$D$782,СВЦЭМ!$A$39:$A$782,$A24,СВЦЭМ!$B$39:$B$782,P$11)+'СЕТ СН'!$F$14+СВЦЭМ!$D$10+'СЕТ СН'!$F$8*'СЕТ СН'!$F$9-'СЕТ СН'!$F$26</f>
        <v>2185.3555277799996</v>
      </c>
      <c r="Q24" s="36">
        <f>SUMIFS(СВЦЭМ!$D$39:$D$782,СВЦЭМ!$A$39:$A$782,$A24,СВЦЭМ!$B$39:$B$782,Q$11)+'СЕТ СН'!$F$14+СВЦЭМ!$D$10+'СЕТ СН'!$F$8*'СЕТ СН'!$F$9-'СЕТ СН'!$F$26</f>
        <v>2199.3126915599996</v>
      </c>
      <c r="R24" s="36">
        <f>SUMIFS(СВЦЭМ!$D$39:$D$782,СВЦЭМ!$A$39:$A$782,$A24,СВЦЭМ!$B$39:$B$782,R$11)+'СЕТ СН'!$F$14+СВЦЭМ!$D$10+'СЕТ СН'!$F$8*'СЕТ СН'!$F$9-'СЕТ СН'!$F$26</f>
        <v>2188.0189196599999</v>
      </c>
      <c r="S24" s="36">
        <f>SUMIFS(СВЦЭМ!$D$39:$D$782,СВЦЭМ!$A$39:$A$782,$A24,СВЦЭМ!$B$39:$B$782,S$11)+'СЕТ СН'!$F$14+СВЦЭМ!$D$10+'СЕТ СН'!$F$8*'СЕТ СН'!$F$9-'СЕТ СН'!$F$26</f>
        <v>2137.10718752</v>
      </c>
      <c r="T24" s="36">
        <f>SUMIFS(СВЦЭМ!$D$39:$D$782,СВЦЭМ!$A$39:$A$782,$A24,СВЦЭМ!$B$39:$B$782,T$11)+'СЕТ СН'!$F$14+СВЦЭМ!$D$10+'СЕТ СН'!$F$8*'СЕТ СН'!$F$9-'СЕТ СН'!$F$26</f>
        <v>2096.5718055799998</v>
      </c>
      <c r="U24" s="36">
        <f>SUMIFS(СВЦЭМ!$D$39:$D$782,СВЦЭМ!$A$39:$A$782,$A24,СВЦЭМ!$B$39:$B$782,U$11)+'СЕТ СН'!$F$14+СВЦЭМ!$D$10+'СЕТ СН'!$F$8*'СЕТ СН'!$F$9-'СЕТ СН'!$F$26</f>
        <v>2137.9499758900001</v>
      </c>
      <c r="V24" s="36">
        <f>SUMIFS(СВЦЭМ!$D$39:$D$782,СВЦЭМ!$A$39:$A$782,$A24,СВЦЭМ!$B$39:$B$782,V$11)+'СЕТ СН'!$F$14+СВЦЭМ!$D$10+'СЕТ СН'!$F$8*'СЕТ СН'!$F$9-'СЕТ СН'!$F$26</f>
        <v>2150.0789699099996</v>
      </c>
      <c r="W24" s="36">
        <f>SUMIFS(СВЦЭМ!$D$39:$D$782,СВЦЭМ!$A$39:$A$782,$A24,СВЦЭМ!$B$39:$B$782,W$11)+'СЕТ СН'!$F$14+СВЦЭМ!$D$10+'СЕТ СН'!$F$8*'СЕТ СН'!$F$9-'СЕТ СН'!$F$26</f>
        <v>2174.6599778899999</v>
      </c>
      <c r="X24" s="36">
        <f>SUMIFS(СВЦЭМ!$D$39:$D$782,СВЦЭМ!$A$39:$A$782,$A24,СВЦЭМ!$B$39:$B$782,X$11)+'СЕТ СН'!$F$14+СВЦЭМ!$D$10+'СЕТ СН'!$F$8*'СЕТ СН'!$F$9-'СЕТ СН'!$F$26</f>
        <v>2209.3216761499998</v>
      </c>
      <c r="Y24" s="36">
        <f>SUMIFS(СВЦЭМ!$D$39:$D$782,СВЦЭМ!$A$39:$A$782,$A24,СВЦЭМ!$B$39:$B$782,Y$11)+'СЕТ СН'!$F$14+СВЦЭМ!$D$10+'СЕТ СН'!$F$8*'СЕТ СН'!$F$9-'СЕТ СН'!$F$26</f>
        <v>2132.48995401</v>
      </c>
    </row>
    <row r="25" spans="1:25" ht="15.75" x14ac:dyDescent="0.2">
      <c r="A25" s="35">
        <f t="shared" si="0"/>
        <v>44971</v>
      </c>
      <c r="B25" s="36">
        <f>SUMIFS(СВЦЭМ!$D$39:$D$782,СВЦЭМ!$A$39:$A$782,$A25,СВЦЭМ!$B$39:$B$782,B$11)+'СЕТ СН'!$F$14+СВЦЭМ!$D$10+'СЕТ СН'!$F$8*'СЕТ СН'!$F$9-'СЕТ СН'!$F$26</f>
        <v>2246.0888562800001</v>
      </c>
      <c r="C25" s="36">
        <f>SUMIFS(СВЦЭМ!$D$39:$D$782,СВЦЭМ!$A$39:$A$782,$A25,СВЦЭМ!$B$39:$B$782,C$11)+'СЕТ СН'!$F$14+СВЦЭМ!$D$10+'СЕТ СН'!$F$8*'СЕТ СН'!$F$9-'СЕТ СН'!$F$26</f>
        <v>2290.9676774499999</v>
      </c>
      <c r="D25" s="36">
        <f>SUMIFS(СВЦЭМ!$D$39:$D$782,СВЦЭМ!$A$39:$A$782,$A25,СВЦЭМ!$B$39:$B$782,D$11)+'СЕТ СН'!$F$14+СВЦЭМ!$D$10+'СЕТ СН'!$F$8*'СЕТ СН'!$F$9-'СЕТ СН'!$F$26</f>
        <v>2284.68193522</v>
      </c>
      <c r="E25" s="36">
        <f>SUMIFS(СВЦЭМ!$D$39:$D$782,СВЦЭМ!$A$39:$A$782,$A25,СВЦЭМ!$B$39:$B$782,E$11)+'СЕТ СН'!$F$14+СВЦЭМ!$D$10+'СЕТ СН'!$F$8*'СЕТ СН'!$F$9-'СЕТ СН'!$F$26</f>
        <v>2371.4427976099996</v>
      </c>
      <c r="F25" s="36">
        <f>SUMIFS(СВЦЭМ!$D$39:$D$782,СВЦЭМ!$A$39:$A$782,$A25,СВЦЭМ!$B$39:$B$782,F$11)+'СЕТ СН'!$F$14+СВЦЭМ!$D$10+'СЕТ СН'!$F$8*'СЕТ СН'!$F$9-'СЕТ СН'!$F$26</f>
        <v>2205.4314646799999</v>
      </c>
      <c r="G25" s="36">
        <f>SUMIFS(СВЦЭМ!$D$39:$D$782,СВЦЭМ!$A$39:$A$782,$A25,СВЦЭМ!$B$39:$B$782,G$11)+'СЕТ СН'!$F$14+СВЦЭМ!$D$10+'СЕТ СН'!$F$8*'СЕТ СН'!$F$9-'СЕТ СН'!$F$26</f>
        <v>2324.5918715299999</v>
      </c>
      <c r="H25" s="36">
        <f>SUMIFS(СВЦЭМ!$D$39:$D$782,СВЦЭМ!$A$39:$A$782,$A25,СВЦЭМ!$B$39:$B$782,H$11)+'СЕТ СН'!$F$14+СВЦЭМ!$D$10+'СЕТ СН'!$F$8*'СЕТ СН'!$F$9-'СЕТ СН'!$F$26</f>
        <v>2237.3219368099999</v>
      </c>
      <c r="I25" s="36">
        <f>SUMIFS(СВЦЭМ!$D$39:$D$782,СВЦЭМ!$A$39:$A$782,$A25,СВЦЭМ!$B$39:$B$782,I$11)+'СЕТ СН'!$F$14+СВЦЭМ!$D$10+'СЕТ СН'!$F$8*'СЕТ СН'!$F$9-'СЕТ СН'!$F$26</f>
        <v>2195.72424043</v>
      </c>
      <c r="J25" s="36">
        <f>SUMIFS(СВЦЭМ!$D$39:$D$782,СВЦЭМ!$A$39:$A$782,$A25,СВЦЭМ!$B$39:$B$782,J$11)+'СЕТ СН'!$F$14+СВЦЭМ!$D$10+'СЕТ СН'!$F$8*'СЕТ СН'!$F$9-'СЕТ СН'!$F$26</f>
        <v>2171.3866697499998</v>
      </c>
      <c r="K25" s="36">
        <f>SUMIFS(СВЦЭМ!$D$39:$D$782,СВЦЭМ!$A$39:$A$782,$A25,СВЦЭМ!$B$39:$B$782,K$11)+'СЕТ СН'!$F$14+СВЦЭМ!$D$10+'СЕТ СН'!$F$8*'СЕТ СН'!$F$9-'СЕТ СН'!$F$26</f>
        <v>2151.0319706499999</v>
      </c>
      <c r="L25" s="36">
        <f>SUMIFS(СВЦЭМ!$D$39:$D$782,СВЦЭМ!$A$39:$A$782,$A25,СВЦЭМ!$B$39:$B$782,L$11)+'СЕТ СН'!$F$14+СВЦЭМ!$D$10+'СЕТ СН'!$F$8*'СЕТ СН'!$F$9-'СЕТ СН'!$F$26</f>
        <v>2150.8871026799998</v>
      </c>
      <c r="M25" s="36">
        <f>SUMIFS(СВЦЭМ!$D$39:$D$782,СВЦЭМ!$A$39:$A$782,$A25,СВЦЭМ!$B$39:$B$782,M$11)+'СЕТ СН'!$F$14+СВЦЭМ!$D$10+'СЕТ СН'!$F$8*'СЕТ СН'!$F$9-'СЕТ СН'!$F$26</f>
        <v>2221.5394362500001</v>
      </c>
      <c r="N25" s="36">
        <f>SUMIFS(СВЦЭМ!$D$39:$D$782,СВЦЭМ!$A$39:$A$782,$A25,СВЦЭМ!$B$39:$B$782,N$11)+'СЕТ СН'!$F$14+СВЦЭМ!$D$10+'СЕТ СН'!$F$8*'СЕТ СН'!$F$9-'СЕТ СН'!$F$26</f>
        <v>2205.5175182900002</v>
      </c>
      <c r="O25" s="36">
        <f>SUMIFS(СВЦЭМ!$D$39:$D$782,СВЦЭМ!$A$39:$A$782,$A25,СВЦЭМ!$B$39:$B$782,O$11)+'СЕТ СН'!$F$14+СВЦЭМ!$D$10+'СЕТ СН'!$F$8*'СЕТ СН'!$F$9-'СЕТ СН'!$F$26</f>
        <v>2232.5323166099997</v>
      </c>
      <c r="P25" s="36">
        <f>SUMIFS(СВЦЭМ!$D$39:$D$782,СВЦЭМ!$A$39:$A$782,$A25,СВЦЭМ!$B$39:$B$782,P$11)+'СЕТ СН'!$F$14+СВЦЭМ!$D$10+'СЕТ СН'!$F$8*'СЕТ СН'!$F$9-'СЕТ СН'!$F$26</f>
        <v>2253.2471010499999</v>
      </c>
      <c r="Q25" s="36">
        <f>SUMIFS(СВЦЭМ!$D$39:$D$782,СВЦЭМ!$A$39:$A$782,$A25,СВЦЭМ!$B$39:$B$782,Q$11)+'СЕТ СН'!$F$14+СВЦЭМ!$D$10+'СЕТ СН'!$F$8*'СЕТ СН'!$F$9-'СЕТ СН'!$F$26</f>
        <v>2260.9281053300001</v>
      </c>
      <c r="R25" s="36">
        <f>SUMIFS(СВЦЭМ!$D$39:$D$782,СВЦЭМ!$A$39:$A$782,$A25,СВЦЭМ!$B$39:$B$782,R$11)+'СЕТ СН'!$F$14+СВЦЭМ!$D$10+'СЕТ СН'!$F$8*'СЕТ СН'!$F$9-'СЕТ СН'!$F$26</f>
        <v>2237.0970866600001</v>
      </c>
      <c r="S25" s="36">
        <f>SUMIFS(СВЦЭМ!$D$39:$D$782,СВЦЭМ!$A$39:$A$782,$A25,СВЦЭМ!$B$39:$B$782,S$11)+'СЕТ СН'!$F$14+СВЦЭМ!$D$10+'СЕТ СН'!$F$8*'СЕТ СН'!$F$9-'СЕТ СН'!$F$26</f>
        <v>2199.6371719600002</v>
      </c>
      <c r="T25" s="36">
        <f>SUMIFS(СВЦЭМ!$D$39:$D$782,СВЦЭМ!$A$39:$A$782,$A25,СВЦЭМ!$B$39:$B$782,T$11)+'СЕТ СН'!$F$14+СВЦЭМ!$D$10+'СЕТ СН'!$F$8*'СЕТ СН'!$F$9-'СЕТ СН'!$F$26</f>
        <v>2189.6607744499997</v>
      </c>
      <c r="U25" s="36">
        <f>SUMIFS(СВЦЭМ!$D$39:$D$782,СВЦЭМ!$A$39:$A$782,$A25,СВЦЭМ!$B$39:$B$782,U$11)+'СЕТ СН'!$F$14+СВЦЭМ!$D$10+'СЕТ СН'!$F$8*'СЕТ СН'!$F$9-'СЕТ СН'!$F$26</f>
        <v>2183.6432599299997</v>
      </c>
      <c r="V25" s="36">
        <f>SUMIFS(СВЦЭМ!$D$39:$D$782,СВЦЭМ!$A$39:$A$782,$A25,СВЦЭМ!$B$39:$B$782,V$11)+'СЕТ СН'!$F$14+СВЦЭМ!$D$10+'СЕТ СН'!$F$8*'СЕТ СН'!$F$9-'СЕТ СН'!$F$26</f>
        <v>2199.6388854899997</v>
      </c>
      <c r="W25" s="36">
        <f>SUMIFS(СВЦЭМ!$D$39:$D$782,СВЦЭМ!$A$39:$A$782,$A25,СВЦЭМ!$B$39:$B$782,W$11)+'СЕТ СН'!$F$14+СВЦЭМ!$D$10+'СЕТ СН'!$F$8*'СЕТ СН'!$F$9-'СЕТ СН'!$F$26</f>
        <v>2223.3725185900003</v>
      </c>
      <c r="X25" s="36">
        <f>SUMIFS(СВЦЭМ!$D$39:$D$782,СВЦЭМ!$A$39:$A$782,$A25,СВЦЭМ!$B$39:$B$782,X$11)+'СЕТ СН'!$F$14+СВЦЭМ!$D$10+'СЕТ СН'!$F$8*'СЕТ СН'!$F$9-'СЕТ СН'!$F$26</f>
        <v>2251.1490492799999</v>
      </c>
      <c r="Y25" s="36">
        <f>SUMIFS(СВЦЭМ!$D$39:$D$782,СВЦЭМ!$A$39:$A$782,$A25,СВЦЭМ!$B$39:$B$782,Y$11)+'СЕТ СН'!$F$14+СВЦЭМ!$D$10+'СЕТ СН'!$F$8*'СЕТ СН'!$F$9-'СЕТ СН'!$F$26</f>
        <v>2267.5736147799998</v>
      </c>
    </row>
    <row r="26" spans="1:25" ht="15.75" x14ac:dyDescent="0.2">
      <c r="A26" s="35">
        <f t="shared" si="0"/>
        <v>44972</v>
      </c>
      <c r="B26" s="36">
        <f>SUMIFS(СВЦЭМ!$D$39:$D$782,СВЦЭМ!$A$39:$A$782,$A26,СВЦЭМ!$B$39:$B$782,B$11)+'СЕТ СН'!$F$14+СВЦЭМ!$D$10+'СЕТ СН'!$F$8*'СЕТ СН'!$F$9-'СЕТ СН'!$F$26</f>
        <v>2208.6918182499999</v>
      </c>
      <c r="C26" s="36">
        <f>SUMIFS(СВЦЭМ!$D$39:$D$782,СВЦЭМ!$A$39:$A$782,$A26,СВЦЭМ!$B$39:$B$782,C$11)+'СЕТ СН'!$F$14+СВЦЭМ!$D$10+'СЕТ СН'!$F$8*'СЕТ СН'!$F$9-'СЕТ СН'!$F$26</f>
        <v>2230.1564840599999</v>
      </c>
      <c r="D26" s="36">
        <f>SUMIFS(СВЦЭМ!$D$39:$D$782,СВЦЭМ!$A$39:$A$782,$A26,СВЦЭМ!$B$39:$B$782,D$11)+'СЕТ СН'!$F$14+СВЦЭМ!$D$10+'СЕТ СН'!$F$8*'СЕТ СН'!$F$9-'СЕТ СН'!$F$26</f>
        <v>2257.01256104</v>
      </c>
      <c r="E26" s="36">
        <f>SUMIFS(СВЦЭМ!$D$39:$D$782,СВЦЭМ!$A$39:$A$782,$A26,СВЦЭМ!$B$39:$B$782,E$11)+'СЕТ СН'!$F$14+СВЦЭМ!$D$10+'СЕТ СН'!$F$8*'СЕТ СН'!$F$9-'СЕТ СН'!$F$26</f>
        <v>2243.73269777</v>
      </c>
      <c r="F26" s="36">
        <f>SUMIFS(СВЦЭМ!$D$39:$D$782,СВЦЭМ!$A$39:$A$782,$A26,СВЦЭМ!$B$39:$B$782,F$11)+'СЕТ СН'!$F$14+СВЦЭМ!$D$10+'СЕТ СН'!$F$8*'СЕТ СН'!$F$9-'СЕТ СН'!$F$26</f>
        <v>2216.7318140899997</v>
      </c>
      <c r="G26" s="36">
        <f>SUMIFS(СВЦЭМ!$D$39:$D$782,СВЦЭМ!$A$39:$A$782,$A26,СВЦЭМ!$B$39:$B$782,G$11)+'СЕТ СН'!$F$14+СВЦЭМ!$D$10+'СЕТ СН'!$F$8*'СЕТ СН'!$F$9-'СЕТ СН'!$F$26</f>
        <v>2145.66948258</v>
      </c>
      <c r="H26" s="36">
        <f>SUMIFS(СВЦЭМ!$D$39:$D$782,СВЦЭМ!$A$39:$A$782,$A26,СВЦЭМ!$B$39:$B$782,H$11)+'СЕТ СН'!$F$14+СВЦЭМ!$D$10+'СЕТ СН'!$F$8*'СЕТ СН'!$F$9-'СЕТ СН'!$F$26</f>
        <v>2070.22893213</v>
      </c>
      <c r="I26" s="36">
        <f>SUMIFS(СВЦЭМ!$D$39:$D$782,СВЦЭМ!$A$39:$A$782,$A26,СВЦЭМ!$B$39:$B$782,I$11)+'СЕТ СН'!$F$14+СВЦЭМ!$D$10+'СЕТ СН'!$F$8*'СЕТ СН'!$F$9-'СЕТ СН'!$F$26</f>
        <v>2052.23199402</v>
      </c>
      <c r="J26" s="36">
        <f>SUMIFS(СВЦЭМ!$D$39:$D$782,СВЦЭМ!$A$39:$A$782,$A26,СВЦЭМ!$B$39:$B$782,J$11)+'СЕТ СН'!$F$14+СВЦЭМ!$D$10+'СЕТ СН'!$F$8*'СЕТ СН'!$F$9-'СЕТ СН'!$F$26</f>
        <v>2021.0677061899999</v>
      </c>
      <c r="K26" s="36">
        <f>SUMIFS(СВЦЭМ!$D$39:$D$782,СВЦЭМ!$A$39:$A$782,$A26,СВЦЭМ!$B$39:$B$782,K$11)+'СЕТ СН'!$F$14+СВЦЭМ!$D$10+'СЕТ СН'!$F$8*'СЕТ СН'!$F$9-'СЕТ СН'!$F$26</f>
        <v>2016.9759739899998</v>
      </c>
      <c r="L26" s="36">
        <f>SUMIFS(СВЦЭМ!$D$39:$D$782,СВЦЭМ!$A$39:$A$782,$A26,СВЦЭМ!$B$39:$B$782,L$11)+'СЕТ СН'!$F$14+СВЦЭМ!$D$10+'СЕТ СН'!$F$8*'СЕТ СН'!$F$9-'СЕТ СН'!$F$26</f>
        <v>2027.7256161199998</v>
      </c>
      <c r="M26" s="36">
        <f>SUMIFS(СВЦЭМ!$D$39:$D$782,СВЦЭМ!$A$39:$A$782,$A26,СВЦЭМ!$B$39:$B$782,M$11)+'СЕТ СН'!$F$14+СВЦЭМ!$D$10+'СЕТ СН'!$F$8*'СЕТ СН'!$F$9-'СЕТ СН'!$F$26</f>
        <v>2072.2159224699999</v>
      </c>
      <c r="N26" s="36">
        <f>SUMIFS(СВЦЭМ!$D$39:$D$782,СВЦЭМ!$A$39:$A$782,$A26,СВЦЭМ!$B$39:$B$782,N$11)+'СЕТ СН'!$F$14+СВЦЭМ!$D$10+'СЕТ СН'!$F$8*'СЕТ СН'!$F$9-'СЕТ СН'!$F$26</f>
        <v>2093.70835829</v>
      </c>
      <c r="O26" s="36">
        <f>SUMIFS(СВЦЭМ!$D$39:$D$782,СВЦЭМ!$A$39:$A$782,$A26,СВЦЭМ!$B$39:$B$782,O$11)+'СЕТ СН'!$F$14+СВЦЭМ!$D$10+'СЕТ СН'!$F$8*'СЕТ СН'!$F$9-'СЕТ СН'!$F$26</f>
        <v>2116.9889349799996</v>
      </c>
      <c r="P26" s="36">
        <f>SUMIFS(СВЦЭМ!$D$39:$D$782,СВЦЭМ!$A$39:$A$782,$A26,СВЦЭМ!$B$39:$B$782,P$11)+'СЕТ СН'!$F$14+СВЦЭМ!$D$10+'СЕТ СН'!$F$8*'СЕТ СН'!$F$9-'СЕТ СН'!$F$26</f>
        <v>2137.5512319899999</v>
      </c>
      <c r="Q26" s="36">
        <f>SUMIFS(СВЦЭМ!$D$39:$D$782,СВЦЭМ!$A$39:$A$782,$A26,СВЦЭМ!$B$39:$B$782,Q$11)+'СЕТ СН'!$F$14+СВЦЭМ!$D$10+'СЕТ СН'!$F$8*'СЕТ СН'!$F$9-'СЕТ СН'!$F$26</f>
        <v>2127.5545865399999</v>
      </c>
      <c r="R26" s="36">
        <f>SUMIFS(СВЦЭМ!$D$39:$D$782,СВЦЭМ!$A$39:$A$782,$A26,СВЦЭМ!$B$39:$B$782,R$11)+'СЕТ СН'!$F$14+СВЦЭМ!$D$10+'СЕТ СН'!$F$8*'СЕТ СН'!$F$9-'СЕТ СН'!$F$26</f>
        <v>2108.1752786899997</v>
      </c>
      <c r="S26" s="36">
        <f>SUMIFS(СВЦЭМ!$D$39:$D$782,СВЦЭМ!$A$39:$A$782,$A26,СВЦЭМ!$B$39:$B$782,S$11)+'СЕТ СН'!$F$14+СВЦЭМ!$D$10+'СЕТ СН'!$F$8*'СЕТ СН'!$F$9-'СЕТ СН'!$F$26</f>
        <v>2059.8994055499998</v>
      </c>
      <c r="T26" s="36">
        <f>SUMIFS(СВЦЭМ!$D$39:$D$782,СВЦЭМ!$A$39:$A$782,$A26,СВЦЭМ!$B$39:$B$782,T$11)+'СЕТ СН'!$F$14+СВЦЭМ!$D$10+'СЕТ СН'!$F$8*'СЕТ СН'!$F$9-'СЕТ СН'!$F$26</f>
        <v>2008.35667414</v>
      </c>
      <c r="U26" s="36">
        <f>SUMIFS(СВЦЭМ!$D$39:$D$782,СВЦЭМ!$A$39:$A$782,$A26,СВЦЭМ!$B$39:$B$782,U$11)+'СЕТ СН'!$F$14+СВЦЭМ!$D$10+'СЕТ СН'!$F$8*'СЕТ СН'!$F$9-'СЕТ СН'!$F$26</f>
        <v>2036.3418241299998</v>
      </c>
      <c r="V26" s="36">
        <f>SUMIFS(СВЦЭМ!$D$39:$D$782,СВЦЭМ!$A$39:$A$782,$A26,СВЦЭМ!$B$39:$B$782,V$11)+'СЕТ СН'!$F$14+СВЦЭМ!$D$10+'СЕТ СН'!$F$8*'СЕТ СН'!$F$9-'СЕТ СН'!$F$26</f>
        <v>2027.2215350499998</v>
      </c>
      <c r="W26" s="36">
        <f>SUMIFS(СВЦЭМ!$D$39:$D$782,СВЦЭМ!$A$39:$A$782,$A26,СВЦЭМ!$B$39:$B$782,W$11)+'СЕТ СН'!$F$14+СВЦЭМ!$D$10+'СЕТ СН'!$F$8*'СЕТ СН'!$F$9-'СЕТ СН'!$F$26</f>
        <v>2027.20766127</v>
      </c>
      <c r="X26" s="36">
        <f>SUMIFS(СВЦЭМ!$D$39:$D$782,СВЦЭМ!$A$39:$A$782,$A26,СВЦЭМ!$B$39:$B$782,X$11)+'СЕТ СН'!$F$14+СВЦЭМ!$D$10+'СЕТ СН'!$F$8*'СЕТ СН'!$F$9-'СЕТ СН'!$F$26</f>
        <v>2089.7149716699996</v>
      </c>
      <c r="Y26" s="36">
        <f>SUMIFS(СВЦЭМ!$D$39:$D$782,СВЦЭМ!$A$39:$A$782,$A26,СВЦЭМ!$B$39:$B$782,Y$11)+'СЕТ СН'!$F$14+СВЦЭМ!$D$10+'СЕТ СН'!$F$8*'СЕТ СН'!$F$9-'СЕТ СН'!$F$26</f>
        <v>2121.67200202</v>
      </c>
    </row>
    <row r="27" spans="1:25" ht="15.75" x14ac:dyDescent="0.2">
      <c r="A27" s="35">
        <f t="shared" si="0"/>
        <v>44973</v>
      </c>
      <c r="B27" s="36">
        <f>SUMIFS(СВЦЭМ!$D$39:$D$782,СВЦЭМ!$A$39:$A$782,$A27,СВЦЭМ!$B$39:$B$782,B$11)+'СЕТ СН'!$F$14+СВЦЭМ!$D$10+'СЕТ СН'!$F$8*'СЕТ СН'!$F$9-'СЕТ СН'!$F$26</f>
        <v>2186.9021344000003</v>
      </c>
      <c r="C27" s="36">
        <f>SUMIFS(СВЦЭМ!$D$39:$D$782,СВЦЭМ!$A$39:$A$782,$A27,СВЦЭМ!$B$39:$B$782,C$11)+'СЕТ СН'!$F$14+СВЦЭМ!$D$10+'СЕТ СН'!$F$8*'СЕТ СН'!$F$9-'СЕТ СН'!$F$26</f>
        <v>2225.3044748499997</v>
      </c>
      <c r="D27" s="36">
        <f>SUMIFS(СВЦЭМ!$D$39:$D$782,СВЦЭМ!$A$39:$A$782,$A27,СВЦЭМ!$B$39:$B$782,D$11)+'СЕТ СН'!$F$14+СВЦЭМ!$D$10+'СЕТ СН'!$F$8*'СЕТ СН'!$F$9-'СЕТ СН'!$F$26</f>
        <v>2236.13139589</v>
      </c>
      <c r="E27" s="36">
        <f>SUMIFS(СВЦЭМ!$D$39:$D$782,СВЦЭМ!$A$39:$A$782,$A27,СВЦЭМ!$B$39:$B$782,E$11)+'СЕТ СН'!$F$14+СВЦЭМ!$D$10+'СЕТ СН'!$F$8*'СЕТ СН'!$F$9-'СЕТ СН'!$F$26</f>
        <v>2237.47908779</v>
      </c>
      <c r="F27" s="36">
        <f>SUMIFS(СВЦЭМ!$D$39:$D$782,СВЦЭМ!$A$39:$A$782,$A27,СВЦЭМ!$B$39:$B$782,F$11)+'СЕТ СН'!$F$14+СВЦЭМ!$D$10+'СЕТ СН'!$F$8*'СЕТ СН'!$F$9-'СЕТ СН'!$F$26</f>
        <v>2220.7942615100001</v>
      </c>
      <c r="G27" s="36">
        <f>SUMIFS(СВЦЭМ!$D$39:$D$782,СВЦЭМ!$A$39:$A$782,$A27,СВЦЭМ!$B$39:$B$782,G$11)+'СЕТ СН'!$F$14+СВЦЭМ!$D$10+'СЕТ СН'!$F$8*'СЕТ СН'!$F$9-'СЕТ СН'!$F$26</f>
        <v>2173.16638177</v>
      </c>
      <c r="H27" s="36">
        <f>SUMIFS(СВЦЭМ!$D$39:$D$782,СВЦЭМ!$A$39:$A$782,$A27,СВЦЭМ!$B$39:$B$782,H$11)+'СЕТ СН'!$F$14+СВЦЭМ!$D$10+'СЕТ СН'!$F$8*'СЕТ СН'!$F$9-'СЕТ СН'!$F$26</f>
        <v>2072.2209306099999</v>
      </c>
      <c r="I27" s="36">
        <f>SUMIFS(СВЦЭМ!$D$39:$D$782,СВЦЭМ!$A$39:$A$782,$A27,СВЦЭМ!$B$39:$B$782,I$11)+'СЕТ СН'!$F$14+СВЦЭМ!$D$10+'СЕТ СН'!$F$8*'СЕТ СН'!$F$9-'СЕТ СН'!$F$26</f>
        <v>2035.5237054499999</v>
      </c>
      <c r="J27" s="36">
        <f>SUMIFS(СВЦЭМ!$D$39:$D$782,СВЦЭМ!$A$39:$A$782,$A27,СВЦЭМ!$B$39:$B$782,J$11)+'СЕТ СН'!$F$14+СВЦЭМ!$D$10+'СЕТ СН'!$F$8*'СЕТ СН'!$F$9-'СЕТ СН'!$F$26</f>
        <v>2023.1662133799998</v>
      </c>
      <c r="K27" s="36">
        <f>SUMIFS(СВЦЭМ!$D$39:$D$782,СВЦЭМ!$A$39:$A$782,$A27,СВЦЭМ!$B$39:$B$782,K$11)+'СЕТ СН'!$F$14+СВЦЭМ!$D$10+'СЕТ СН'!$F$8*'СЕТ СН'!$F$9-'СЕТ СН'!$F$26</f>
        <v>2031.7500817399998</v>
      </c>
      <c r="L27" s="36">
        <f>SUMIFS(СВЦЭМ!$D$39:$D$782,СВЦЭМ!$A$39:$A$782,$A27,СВЦЭМ!$B$39:$B$782,L$11)+'СЕТ СН'!$F$14+СВЦЭМ!$D$10+'СЕТ СН'!$F$8*'СЕТ СН'!$F$9-'СЕТ СН'!$F$26</f>
        <v>2050.3699622599997</v>
      </c>
      <c r="M27" s="36">
        <f>SUMIFS(СВЦЭМ!$D$39:$D$782,СВЦЭМ!$A$39:$A$782,$A27,СВЦЭМ!$B$39:$B$782,M$11)+'СЕТ СН'!$F$14+СВЦЭМ!$D$10+'СЕТ СН'!$F$8*'СЕТ СН'!$F$9-'СЕТ СН'!$F$26</f>
        <v>2072.5408485099997</v>
      </c>
      <c r="N27" s="36">
        <f>SUMIFS(СВЦЭМ!$D$39:$D$782,СВЦЭМ!$A$39:$A$782,$A27,СВЦЭМ!$B$39:$B$782,N$11)+'СЕТ СН'!$F$14+СВЦЭМ!$D$10+'СЕТ СН'!$F$8*'СЕТ СН'!$F$9-'СЕТ СН'!$F$26</f>
        <v>2132.7158355199999</v>
      </c>
      <c r="O27" s="36">
        <f>SUMIFS(СВЦЭМ!$D$39:$D$782,СВЦЭМ!$A$39:$A$782,$A27,СВЦЭМ!$B$39:$B$782,O$11)+'СЕТ СН'!$F$14+СВЦЭМ!$D$10+'СЕТ СН'!$F$8*'СЕТ СН'!$F$9-'СЕТ СН'!$F$26</f>
        <v>2154.6213214199997</v>
      </c>
      <c r="P27" s="36">
        <f>SUMIFS(СВЦЭМ!$D$39:$D$782,СВЦЭМ!$A$39:$A$782,$A27,СВЦЭМ!$B$39:$B$782,P$11)+'СЕТ СН'!$F$14+СВЦЭМ!$D$10+'СЕТ СН'!$F$8*'СЕТ СН'!$F$9-'СЕТ СН'!$F$26</f>
        <v>2168.09656756</v>
      </c>
      <c r="Q27" s="36">
        <f>SUMIFS(СВЦЭМ!$D$39:$D$782,СВЦЭМ!$A$39:$A$782,$A27,СВЦЭМ!$B$39:$B$782,Q$11)+'СЕТ СН'!$F$14+СВЦЭМ!$D$10+'СЕТ СН'!$F$8*'СЕТ СН'!$F$9-'СЕТ СН'!$F$26</f>
        <v>2172.48896552</v>
      </c>
      <c r="R27" s="36">
        <f>SUMIFS(СВЦЭМ!$D$39:$D$782,СВЦЭМ!$A$39:$A$782,$A27,СВЦЭМ!$B$39:$B$782,R$11)+'СЕТ СН'!$F$14+СВЦЭМ!$D$10+'СЕТ СН'!$F$8*'СЕТ СН'!$F$9-'СЕТ СН'!$F$26</f>
        <v>2158.6197837600002</v>
      </c>
      <c r="S27" s="36">
        <f>SUMIFS(СВЦЭМ!$D$39:$D$782,СВЦЭМ!$A$39:$A$782,$A27,СВЦЭМ!$B$39:$B$782,S$11)+'СЕТ СН'!$F$14+СВЦЭМ!$D$10+'СЕТ СН'!$F$8*'СЕТ СН'!$F$9-'СЕТ СН'!$F$26</f>
        <v>2108.2278451399998</v>
      </c>
      <c r="T27" s="36">
        <f>SUMIFS(СВЦЭМ!$D$39:$D$782,СВЦЭМ!$A$39:$A$782,$A27,СВЦЭМ!$B$39:$B$782,T$11)+'СЕТ СН'!$F$14+СВЦЭМ!$D$10+'СЕТ СН'!$F$8*'СЕТ СН'!$F$9-'СЕТ СН'!$F$26</f>
        <v>2049.7157437199999</v>
      </c>
      <c r="U27" s="36">
        <f>SUMIFS(СВЦЭМ!$D$39:$D$782,СВЦЭМ!$A$39:$A$782,$A27,СВЦЭМ!$B$39:$B$782,U$11)+'СЕТ СН'!$F$14+СВЦЭМ!$D$10+'СЕТ СН'!$F$8*'СЕТ СН'!$F$9-'СЕТ СН'!$F$26</f>
        <v>2069.5429714100001</v>
      </c>
      <c r="V27" s="36">
        <f>SUMIFS(СВЦЭМ!$D$39:$D$782,СВЦЭМ!$A$39:$A$782,$A27,СВЦЭМ!$B$39:$B$782,V$11)+'СЕТ СН'!$F$14+СВЦЭМ!$D$10+'СЕТ СН'!$F$8*'СЕТ СН'!$F$9-'СЕТ СН'!$F$26</f>
        <v>2084.4869940799999</v>
      </c>
      <c r="W27" s="36">
        <f>SUMIFS(СВЦЭМ!$D$39:$D$782,СВЦЭМ!$A$39:$A$782,$A27,СВЦЭМ!$B$39:$B$782,W$11)+'СЕТ СН'!$F$14+СВЦЭМ!$D$10+'СЕТ СН'!$F$8*'СЕТ СН'!$F$9-'СЕТ СН'!$F$26</f>
        <v>2120.76630329</v>
      </c>
      <c r="X27" s="36">
        <f>SUMIFS(СВЦЭМ!$D$39:$D$782,СВЦЭМ!$A$39:$A$782,$A27,СВЦЭМ!$B$39:$B$782,X$11)+'СЕТ СН'!$F$14+СВЦЭМ!$D$10+'СЕТ СН'!$F$8*'СЕТ СН'!$F$9-'СЕТ СН'!$F$26</f>
        <v>2174.4318492599996</v>
      </c>
      <c r="Y27" s="36">
        <f>SUMIFS(СВЦЭМ!$D$39:$D$782,СВЦЭМ!$A$39:$A$782,$A27,СВЦЭМ!$B$39:$B$782,Y$11)+'СЕТ СН'!$F$14+СВЦЭМ!$D$10+'СЕТ СН'!$F$8*'СЕТ СН'!$F$9-'СЕТ СН'!$F$26</f>
        <v>2193.6247265699999</v>
      </c>
    </row>
    <row r="28" spans="1:25" ht="15.75" x14ac:dyDescent="0.2">
      <c r="A28" s="35">
        <f t="shared" si="0"/>
        <v>44974</v>
      </c>
      <c r="B28" s="36">
        <f>SUMIFS(СВЦЭМ!$D$39:$D$782,СВЦЭМ!$A$39:$A$782,$A28,СВЦЭМ!$B$39:$B$782,B$11)+'СЕТ СН'!$F$14+СВЦЭМ!$D$10+'СЕТ СН'!$F$8*'СЕТ СН'!$F$9-'СЕТ СН'!$F$26</f>
        <v>2334.6863491099998</v>
      </c>
      <c r="C28" s="36">
        <f>SUMIFS(СВЦЭМ!$D$39:$D$782,СВЦЭМ!$A$39:$A$782,$A28,СВЦЭМ!$B$39:$B$782,C$11)+'СЕТ СН'!$F$14+СВЦЭМ!$D$10+'СЕТ СН'!$F$8*'СЕТ СН'!$F$9-'СЕТ СН'!$F$26</f>
        <v>2375.4311604599998</v>
      </c>
      <c r="D28" s="36">
        <f>SUMIFS(СВЦЭМ!$D$39:$D$782,СВЦЭМ!$A$39:$A$782,$A28,СВЦЭМ!$B$39:$B$782,D$11)+'СЕТ СН'!$F$14+СВЦЭМ!$D$10+'СЕТ СН'!$F$8*'СЕТ СН'!$F$9-'СЕТ СН'!$F$26</f>
        <v>2384.97649959</v>
      </c>
      <c r="E28" s="36">
        <f>SUMIFS(СВЦЭМ!$D$39:$D$782,СВЦЭМ!$A$39:$A$782,$A28,СВЦЭМ!$B$39:$B$782,E$11)+'СЕТ СН'!$F$14+СВЦЭМ!$D$10+'СЕТ СН'!$F$8*'СЕТ СН'!$F$9-'СЕТ СН'!$F$26</f>
        <v>2383.1433179800001</v>
      </c>
      <c r="F28" s="36">
        <f>SUMIFS(СВЦЭМ!$D$39:$D$782,СВЦЭМ!$A$39:$A$782,$A28,СВЦЭМ!$B$39:$B$782,F$11)+'СЕТ СН'!$F$14+СВЦЭМ!$D$10+'СЕТ СН'!$F$8*'СЕТ СН'!$F$9-'СЕТ СН'!$F$26</f>
        <v>2343.5939059499997</v>
      </c>
      <c r="G28" s="36">
        <f>SUMIFS(СВЦЭМ!$D$39:$D$782,СВЦЭМ!$A$39:$A$782,$A28,СВЦЭМ!$B$39:$B$782,G$11)+'СЕТ СН'!$F$14+СВЦЭМ!$D$10+'СЕТ СН'!$F$8*'СЕТ СН'!$F$9-'СЕТ СН'!$F$26</f>
        <v>2291.4250097200002</v>
      </c>
      <c r="H28" s="36">
        <f>SUMIFS(СВЦЭМ!$D$39:$D$782,СВЦЭМ!$A$39:$A$782,$A28,СВЦЭМ!$B$39:$B$782,H$11)+'СЕТ СН'!$F$14+СВЦЭМ!$D$10+'СЕТ СН'!$F$8*'СЕТ СН'!$F$9-'СЕТ СН'!$F$26</f>
        <v>2215.8029576299996</v>
      </c>
      <c r="I28" s="36">
        <f>SUMIFS(СВЦЭМ!$D$39:$D$782,СВЦЭМ!$A$39:$A$782,$A28,СВЦЭМ!$B$39:$B$782,I$11)+'СЕТ СН'!$F$14+СВЦЭМ!$D$10+'СЕТ СН'!$F$8*'СЕТ СН'!$F$9-'СЕТ СН'!$F$26</f>
        <v>2189.9496105799999</v>
      </c>
      <c r="J28" s="36">
        <f>SUMIFS(СВЦЭМ!$D$39:$D$782,СВЦЭМ!$A$39:$A$782,$A28,СВЦЭМ!$B$39:$B$782,J$11)+'СЕТ СН'!$F$14+СВЦЭМ!$D$10+'СЕТ СН'!$F$8*'СЕТ СН'!$F$9-'СЕТ СН'!$F$26</f>
        <v>2156.9627116299998</v>
      </c>
      <c r="K28" s="36">
        <f>SUMIFS(СВЦЭМ!$D$39:$D$782,СВЦЭМ!$A$39:$A$782,$A28,СВЦЭМ!$B$39:$B$782,K$11)+'СЕТ СН'!$F$14+СВЦЭМ!$D$10+'СЕТ СН'!$F$8*'СЕТ СН'!$F$9-'СЕТ СН'!$F$26</f>
        <v>2146.5606566500001</v>
      </c>
      <c r="L28" s="36">
        <f>SUMIFS(СВЦЭМ!$D$39:$D$782,СВЦЭМ!$A$39:$A$782,$A28,СВЦЭМ!$B$39:$B$782,L$11)+'СЕТ СН'!$F$14+СВЦЭМ!$D$10+'СЕТ СН'!$F$8*'СЕТ СН'!$F$9-'СЕТ СН'!$F$26</f>
        <v>2147.9232288900002</v>
      </c>
      <c r="M28" s="36">
        <f>SUMIFS(СВЦЭМ!$D$39:$D$782,СВЦЭМ!$A$39:$A$782,$A28,СВЦЭМ!$B$39:$B$782,M$11)+'СЕТ СН'!$F$14+СВЦЭМ!$D$10+'СЕТ СН'!$F$8*'СЕТ СН'!$F$9-'СЕТ СН'!$F$26</f>
        <v>2153.0750649499996</v>
      </c>
      <c r="N28" s="36">
        <f>SUMIFS(СВЦЭМ!$D$39:$D$782,СВЦЭМ!$A$39:$A$782,$A28,СВЦЭМ!$B$39:$B$782,N$11)+'СЕТ СН'!$F$14+СВЦЭМ!$D$10+'СЕТ СН'!$F$8*'СЕТ СН'!$F$9-'СЕТ СН'!$F$26</f>
        <v>2184.69086599</v>
      </c>
      <c r="O28" s="36">
        <f>SUMIFS(СВЦЭМ!$D$39:$D$782,СВЦЭМ!$A$39:$A$782,$A28,СВЦЭМ!$B$39:$B$782,O$11)+'СЕТ СН'!$F$14+СВЦЭМ!$D$10+'СЕТ СН'!$F$8*'СЕТ СН'!$F$9-'СЕТ СН'!$F$26</f>
        <v>2209.41797503</v>
      </c>
      <c r="P28" s="36">
        <f>SUMIFS(СВЦЭМ!$D$39:$D$782,СВЦЭМ!$A$39:$A$782,$A28,СВЦЭМ!$B$39:$B$782,P$11)+'СЕТ СН'!$F$14+СВЦЭМ!$D$10+'СЕТ СН'!$F$8*'СЕТ СН'!$F$9-'СЕТ СН'!$F$26</f>
        <v>2232.33856406</v>
      </c>
      <c r="Q28" s="36">
        <f>SUMIFS(СВЦЭМ!$D$39:$D$782,СВЦЭМ!$A$39:$A$782,$A28,СВЦЭМ!$B$39:$B$782,Q$11)+'СЕТ СН'!$F$14+СВЦЭМ!$D$10+'СЕТ СН'!$F$8*'СЕТ СН'!$F$9-'СЕТ СН'!$F$26</f>
        <v>2220.5715380699999</v>
      </c>
      <c r="R28" s="36">
        <f>SUMIFS(СВЦЭМ!$D$39:$D$782,СВЦЭМ!$A$39:$A$782,$A28,СВЦЭМ!$B$39:$B$782,R$11)+'СЕТ СН'!$F$14+СВЦЭМ!$D$10+'СЕТ СН'!$F$8*'СЕТ СН'!$F$9-'СЕТ СН'!$F$26</f>
        <v>2196.9579337699997</v>
      </c>
      <c r="S28" s="36">
        <f>SUMIFS(СВЦЭМ!$D$39:$D$782,СВЦЭМ!$A$39:$A$782,$A28,СВЦЭМ!$B$39:$B$782,S$11)+'СЕТ СН'!$F$14+СВЦЭМ!$D$10+'СЕТ СН'!$F$8*'СЕТ СН'!$F$9-'СЕТ СН'!$F$26</f>
        <v>2149.5141926300003</v>
      </c>
      <c r="T28" s="36">
        <f>SUMIFS(СВЦЭМ!$D$39:$D$782,СВЦЭМ!$A$39:$A$782,$A28,СВЦЭМ!$B$39:$B$782,T$11)+'СЕТ СН'!$F$14+СВЦЭМ!$D$10+'СЕТ СН'!$F$8*'СЕТ СН'!$F$9-'СЕТ СН'!$F$26</f>
        <v>2120.3045066899999</v>
      </c>
      <c r="U28" s="36">
        <f>SUMIFS(СВЦЭМ!$D$39:$D$782,СВЦЭМ!$A$39:$A$782,$A28,СВЦЭМ!$B$39:$B$782,U$11)+'СЕТ СН'!$F$14+СВЦЭМ!$D$10+'СЕТ СН'!$F$8*'СЕТ СН'!$F$9-'СЕТ СН'!$F$26</f>
        <v>2148.3975475699999</v>
      </c>
      <c r="V28" s="36">
        <f>SUMIFS(СВЦЭМ!$D$39:$D$782,СВЦЭМ!$A$39:$A$782,$A28,СВЦЭМ!$B$39:$B$782,V$11)+'СЕТ СН'!$F$14+СВЦЭМ!$D$10+'СЕТ СН'!$F$8*'СЕТ СН'!$F$9-'СЕТ СН'!$F$26</f>
        <v>2173.4372581600001</v>
      </c>
      <c r="W28" s="36">
        <f>SUMIFS(СВЦЭМ!$D$39:$D$782,СВЦЭМ!$A$39:$A$782,$A28,СВЦЭМ!$B$39:$B$782,W$11)+'СЕТ СН'!$F$14+СВЦЭМ!$D$10+'СЕТ СН'!$F$8*'СЕТ СН'!$F$9-'СЕТ СН'!$F$26</f>
        <v>2222.98221982</v>
      </c>
      <c r="X28" s="36">
        <f>SUMIFS(СВЦЭМ!$D$39:$D$782,СВЦЭМ!$A$39:$A$782,$A28,СВЦЭМ!$B$39:$B$782,X$11)+'СЕТ СН'!$F$14+СВЦЭМ!$D$10+'СЕТ СН'!$F$8*'СЕТ СН'!$F$9-'СЕТ СН'!$F$26</f>
        <v>2242.3532253200001</v>
      </c>
      <c r="Y28" s="36">
        <f>SUMIFS(СВЦЭМ!$D$39:$D$782,СВЦЭМ!$A$39:$A$782,$A28,СВЦЭМ!$B$39:$B$782,Y$11)+'СЕТ СН'!$F$14+СВЦЭМ!$D$10+'СЕТ СН'!$F$8*'СЕТ СН'!$F$9-'СЕТ СН'!$F$26</f>
        <v>2262.2588312600001</v>
      </c>
    </row>
    <row r="29" spans="1:25" ht="15.75" x14ac:dyDescent="0.2">
      <c r="A29" s="35">
        <f t="shared" si="0"/>
        <v>44975</v>
      </c>
      <c r="B29" s="36">
        <f>SUMIFS(СВЦЭМ!$D$39:$D$782,СВЦЭМ!$A$39:$A$782,$A29,СВЦЭМ!$B$39:$B$782,B$11)+'СЕТ СН'!$F$14+СВЦЭМ!$D$10+'СЕТ СН'!$F$8*'СЕТ СН'!$F$9-'СЕТ СН'!$F$26</f>
        <v>2191.56674342</v>
      </c>
      <c r="C29" s="36">
        <f>SUMIFS(СВЦЭМ!$D$39:$D$782,СВЦЭМ!$A$39:$A$782,$A29,СВЦЭМ!$B$39:$B$782,C$11)+'СЕТ СН'!$F$14+СВЦЭМ!$D$10+'СЕТ СН'!$F$8*'СЕТ СН'!$F$9-'СЕТ СН'!$F$26</f>
        <v>2243.20453572</v>
      </c>
      <c r="D29" s="36">
        <f>SUMIFS(СВЦЭМ!$D$39:$D$782,СВЦЭМ!$A$39:$A$782,$A29,СВЦЭМ!$B$39:$B$782,D$11)+'СЕТ СН'!$F$14+СВЦЭМ!$D$10+'СЕТ СН'!$F$8*'СЕТ СН'!$F$9-'СЕТ СН'!$F$26</f>
        <v>2252.2113198799998</v>
      </c>
      <c r="E29" s="36">
        <f>SUMIFS(СВЦЭМ!$D$39:$D$782,СВЦЭМ!$A$39:$A$782,$A29,СВЦЭМ!$B$39:$B$782,E$11)+'СЕТ СН'!$F$14+СВЦЭМ!$D$10+'СЕТ СН'!$F$8*'СЕТ СН'!$F$9-'СЕТ СН'!$F$26</f>
        <v>2258.81798054</v>
      </c>
      <c r="F29" s="36">
        <f>SUMIFS(СВЦЭМ!$D$39:$D$782,СВЦЭМ!$A$39:$A$782,$A29,СВЦЭМ!$B$39:$B$782,F$11)+'СЕТ СН'!$F$14+СВЦЭМ!$D$10+'СЕТ СН'!$F$8*'СЕТ СН'!$F$9-'СЕТ СН'!$F$26</f>
        <v>2236.5201563999999</v>
      </c>
      <c r="G29" s="36">
        <f>SUMIFS(СВЦЭМ!$D$39:$D$782,СВЦЭМ!$A$39:$A$782,$A29,СВЦЭМ!$B$39:$B$782,G$11)+'СЕТ СН'!$F$14+СВЦЭМ!$D$10+'СЕТ СН'!$F$8*'СЕТ СН'!$F$9-'СЕТ СН'!$F$26</f>
        <v>2223.0027464899999</v>
      </c>
      <c r="H29" s="36">
        <f>SUMIFS(СВЦЭМ!$D$39:$D$782,СВЦЭМ!$A$39:$A$782,$A29,СВЦЭМ!$B$39:$B$782,H$11)+'СЕТ СН'!$F$14+СВЦЭМ!$D$10+'СЕТ СН'!$F$8*'СЕТ СН'!$F$9-'СЕТ СН'!$F$26</f>
        <v>2217.2248364899997</v>
      </c>
      <c r="I29" s="36">
        <f>SUMIFS(СВЦЭМ!$D$39:$D$782,СВЦЭМ!$A$39:$A$782,$A29,СВЦЭМ!$B$39:$B$782,I$11)+'СЕТ СН'!$F$14+СВЦЭМ!$D$10+'СЕТ СН'!$F$8*'СЕТ СН'!$F$9-'СЕТ СН'!$F$26</f>
        <v>2220.1243080300001</v>
      </c>
      <c r="J29" s="36">
        <f>SUMIFS(СВЦЭМ!$D$39:$D$782,СВЦЭМ!$A$39:$A$782,$A29,СВЦЭМ!$B$39:$B$782,J$11)+'СЕТ СН'!$F$14+СВЦЭМ!$D$10+'СЕТ СН'!$F$8*'СЕТ СН'!$F$9-'СЕТ СН'!$F$26</f>
        <v>2213.3260184199999</v>
      </c>
      <c r="K29" s="36">
        <f>SUMIFS(СВЦЭМ!$D$39:$D$782,СВЦЭМ!$A$39:$A$782,$A29,СВЦЭМ!$B$39:$B$782,K$11)+'СЕТ СН'!$F$14+СВЦЭМ!$D$10+'СЕТ СН'!$F$8*'СЕТ СН'!$F$9-'СЕТ СН'!$F$26</f>
        <v>2123.1870517500001</v>
      </c>
      <c r="L29" s="36">
        <f>SUMIFS(СВЦЭМ!$D$39:$D$782,СВЦЭМ!$A$39:$A$782,$A29,СВЦЭМ!$B$39:$B$782,L$11)+'СЕТ СН'!$F$14+СВЦЭМ!$D$10+'СЕТ СН'!$F$8*'СЕТ СН'!$F$9-'СЕТ СН'!$F$26</f>
        <v>2106.4496212899999</v>
      </c>
      <c r="M29" s="36">
        <f>SUMIFS(СВЦЭМ!$D$39:$D$782,СВЦЭМ!$A$39:$A$782,$A29,СВЦЭМ!$B$39:$B$782,M$11)+'СЕТ СН'!$F$14+СВЦЭМ!$D$10+'СЕТ СН'!$F$8*'СЕТ СН'!$F$9-'СЕТ СН'!$F$26</f>
        <v>2120.4765085700001</v>
      </c>
      <c r="N29" s="36">
        <f>SUMIFS(СВЦЭМ!$D$39:$D$782,СВЦЭМ!$A$39:$A$782,$A29,СВЦЭМ!$B$39:$B$782,N$11)+'СЕТ СН'!$F$14+СВЦЭМ!$D$10+'СЕТ СН'!$F$8*'СЕТ СН'!$F$9-'СЕТ СН'!$F$26</f>
        <v>2152.3861114599999</v>
      </c>
      <c r="O29" s="36">
        <f>SUMIFS(СВЦЭМ!$D$39:$D$782,СВЦЭМ!$A$39:$A$782,$A29,СВЦЭМ!$B$39:$B$782,O$11)+'СЕТ СН'!$F$14+СВЦЭМ!$D$10+'СЕТ СН'!$F$8*'СЕТ СН'!$F$9-'СЕТ СН'!$F$26</f>
        <v>2166.7019681900001</v>
      </c>
      <c r="P29" s="36">
        <f>SUMIFS(СВЦЭМ!$D$39:$D$782,СВЦЭМ!$A$39:$A$782,$A29,СВЦЭМ!$B$39:$B$782,P$11)+'СЕТ СН'!$F$14+СВЦЭМ!$D$10+'СЕТ СН'!$F$8*'СЕТ СН'!$F$9-'СЕТ СН'!$F$26</f>
        <v>2171.3378762499997</v>
      </c>
      <c r="Q29" s="36">
        <f>SUMIFS(СВЦЭМ!$D$39:$D$782,СВЦЭМ!$A$39:$A$782,$A29,СВЦЭМ!$B$39:$B$782,Q$11)+'СЕТ СН'!$F$14+СВЦЭМ!$D$10+'СЕТ СН'!$F$8*'СЕТ СН'!$F$9-'СЕТ СН'!$F$26</f>
        <v>2171.1415452499996</v>
      </c>
      <c r="R29" s="36">
        <f>SUMIFS(СВЦЭМ!$D$39:$D$782,СВЦЭМ!$A$39:$A$782,$A29,СВЦЭМ!$B$39:$B$782,R$11)+'СЕТ СН'!$F$14+СВЦЭМ!$D$10+'СЕТ СН'!$F$8*'СЕТ СН'!$F$9-'СЕТ СН'!$F$26</f>
        <v>2174.42250225</v>
      </c>
      <c r="S29" s="36">
        <f>SUMIFS(СВЦЭМ!$D$39:$D$782,СВЦЭМ!$A$39:$A$782,$A29,СВЦЭМ!$B$39:$B$782,S$11)+'СЕТ СН'!$F$14+СВЦЭМ!$D$10+'СЕТ СН'!$F$8*'СЕТ СН'!$F$9-'СЕТ СН'!$F$26</f>
        <v>2173.08405838</v>
      </c>
      <c r="T29" s="36">
        <f>SUMIFS(СВЦЭМ!$D$39:$D$782,СВЦЭМ!$A$39:$A$782,$A29,СВЦЭМ!$B$39:$B$782,T$11)+'СЕТ СН'!$F$14+СВЦЭМ!$D$10+'СЕТ СН'!$F$8*'СЕТ СН'!$F$9-'СЕТ СН'!$F$26</f>
        <v>2145.6833097600002</v>
      </c>
      <c r="U29" s="36">
        <f>SUMIFS(СВЦЭМ!$D$39:$D$782,СВЦЭМ!$A$39:$A$782,$A29,СВЦЭМ!$B$39:$B$782,U$11)+'СЕТ СН'!$F$14+СВЦЭМ!$D$10+'СЕТ СН'!$F$8*'СЕТ СН'!$F$9-'СЕТ СН'!$F$26</f>
        <v>2141.8005877799997</v>
      </c>
      <c r="V29" s="36">
        <f>SUMIFS(СВЦЭМ!$D$39:$D$782,СВЦЭМ!$A$39:$A$782,$A29,СВЦЭМ!$B$39:$B$782,V$11)+'СЕТ СН'!$F$14+СВЦЭМ!$D$10+'СЕТ СН'!$F$8*'СЕТ СН'!$F$9-'СЕТ СН'!$F$26</f>
        <v>2135.4772213899996</v>
      </c>
      <c r="W29" s="36">
        <f>SUMIFS(СВЦЭМ!$D$39:$D$782,СВЦЭМ!$A$39:$A$782,$A29,СВЦЭМ!$B$39:$B$782,W$11)+'СЕТ СН'!$F$14+СВЦЭМ!$D$10+'СЕТ СН'!$F$8*'СЕТ СН'!$F$9-'СЕТ СН'!$F$26</f>
        <v>2171.7004983299998</v>
      </c>
      <c r="X29" s="36">
        <f>SUMIFS(СВЦЭМ!$D$39:$D$782,СВЦЭМ!$A$39:$A$782,$A29,СВЦЭМ!$B$39:$B$782,X$11)+'СЕТ СН'!$F$14+СВЦЭМ!$D$10+'СЕТ СН'!$F$8*'СЕТ СН'!$F$9-'СЕТ СН'!$F$26</f>
        <v>2175.2603046699996</v>
      </c>
      <c r="Y29" s="36">
        <f>SUMIFS(СВЦЭМ!$D$39:$D$782,СВЦЭМ!$A$39:$A$782,$A29,СВЦЭМ!$B$39:$B$782,Y$11)+'СЕТ СН'!$F$14+СВЦЭМ!$D$10+'СЕТ СН'!$F$8*'СЕТ СН'!$F$9-'СЕТ СН'!$F$26</f>
        <v>2221.7029697099997</v>
      </c>
    </row>
    <row r="30" spans="1:25" ht="15.75" x14ac:dyDescent="0.2">
      <c r="A30" s="35">
        <f t="shared" si="0"/>
        <v>44976</v>
      </c>
      <c r="B30" s="36">
        <f>SUMIFS(СВЦЭМ!$D$39:$D$782,СВЦЭМ!$A$39:$A$782,$A30,СВЦЭМ!$B$39:$B$782,B$11)+'СЕТ СН'!$F$14+СВЦЭМ!$D$10+'СЕТ СН'!$F$8*'СЕТ СН'!$F$9-'СЕТ СН'!$F$26</f>
        <v>2282.0905002700001</v>
      </c>
      <c r="C30" s="36">
        <f>SUMIFS(СВЦЭМ!$D$39:$D$782,СВЦЭМ!$A$39:$A$782,$A30,СВЦЭМ!$B$39:$B$782,C$11)+'СЕТ СН'!$F$14+СВЦЭМ!$D$10+'СЕТ СН'!$F$8*'СЕТ СН'!$F$9-'СЕТ СН'!$F$26</f>
        <v>2313.1447730999998</v>
      </c>
      <c r="D30" s="36">
        <f>SUMIFS(СВЦЭМ!$D$39:$D$782,СВЦЭМ!$A$39:$A$782,$A30,СВЦЭМ!$B$39:$B$782,D$11)+'СЕТ СН'!$F$14+СВЦЭМ!$D$10+'СЕТ СН'!$F$8*'СЕТ СН'!$F$9-'СЕТ СН'!$F$26</f>
        <v>2308.7756584600002</v>
      </c>
      <c r="E30" s="36">
        <f>SUMIFS(СВЦЭМ!$D$39:$D$782,СВЦЭМ!$A$39:$A$782,$A30,СВЦЭМ!$B$39:$B$782,E$11)+'СЕТ СН'!$F$14+СВЦЭМ!$D$10+'СЕТ СН'!$F$8*'СЕТ СН'!$F$9-'СЕТ СН'!$F$26</f>
        <v>2311.96112537</v>
      </c>
      <c r="F30" s="36">
        <f>SUMIFS(СВЦЭМ!$D$39:$D$782,СВЦЭМ!$A$39:$A$782,$A30,СВЦЭМ!$B$39:$B$782,F$11)+'СЕТ СН'!$F$14+СВЦЭМ!$D$10+'СЕТ СН'!$F$8*'СЕТ СН'!$F$9-'СЕТ СН'!$F$26</f>
        <v>2324.2841466700002</v>
      </c>
      <c r="G30" s="36">
        <f>SUMIFS(СВЦЭМ!$D$39:$D$782,СВЦЭМ!$A$39:$A$782,$A30,СВЦЭМ!$B$39:$B$782,G$11)+'СЕТ СН'!$F$14+СВЦЭМ!$D$10+'СЕТ СН'!$F$8*'СЕТ СН'!$F$9-'СЕТ СН'!$F$26</f>
        <v>2310.80637888</v>
      </c>
      <c r="H30" s="36">
        <f>SUMIFS(СВЦЭМ!$D$39:$D$782,СВЦЭМ!$A$39:$A$782,$A30,СВЦЭМ!$B$39:$B$782,H$11)+'СЕТ СН'!$F$14+СВЦЭМ!$D$10+'СЕТ СН'!$F$8*'СЕТ СН'!$F$9-'СЕТ СН'!$F$26</f>
        <v>2303.39297399</v>
      </c>
      <c r="I30" s="36">
        <f>SUMIFS(СВЦЭМ!$D$39:$D$782,СВЦЭМ!$A$39:$A$782,$A30,СВЦЭМ!$B$39:$B$782,I$11)+'СЕТ СН'!$F$14+СВЦЭМ!$D$10+'СЕТ СН'!$F$8*'СЕТ СН'!$F$9-'СЕТ СН'!$F$26</f>
        <v>2316.30751126</v>
      </c>
      <c r="J30" s="36">
        <f>SUMIFS(СВЦЭМ!$D$39:$D$782,СВЦЭМ!$A$39:$A$782,$A30,СВЦЭМ!$B$39:$B$782,J$11)+'СЕТ СН'!$F$14+СВЦЭМ!$D$10+'СЕТ СН'!$F$8*'СЕТ СН'!$F$9-'СЕТ СН'!$F$26</f>
        <v>2255.9566794599996</v>
      </c>
      <c r="K30" s="36">
        <f>SUMIFS(СВЦЭМ!$D$39:$D$782,СВЦЭМ!$A$39:$A$782,$A30,СВЦЭМ!$B$39:$B$782,K$11)+'СЕТ СН'!$F$14+СВЦЭМ!$D$10+'СЕТ СН'!$F$8*'СЕТ СН'!$F$9-'СЕТ СН'!$F$26</f>
        <v>2222.7516863299998</v>
      </c>
      <c r="L30" s="36">
        <f>SUMIFS(СВЦЭМ!$D$39:$D$782,СВЦЭМ!$A$39:$A$782,$A30,СВЦЭМ!$B$39:$B$782,L$11)+'СЕТ СН'!$F$14+СВЦЭМ!$D$10+'СЕТ СН'!$F$8*'СЕТ СН'!$F$9-'СЕТ СН'!$F$26</f>
        <v>2189.5087284900001</v>
      </c>
      <c r="M30" s="36">
        <f>SUMIFS(СВЦЭМ!$D$39:$D$782,СВЦЭМ!$A$39:$A$782,$A30,СВЦЭМ!$B$39:$B$782,M$11)+'СЕТ СН'!$F$14+СВЦЭМ!$D$10+'СЕТ СН'!$F$8*'СЕТ СН'!$F$9-'СЕТ СН'!$F$26</f>
        <v>2194.0034818599997</v>
      </c>
      <c r="N30" s="36">
        <f>SUMIFS(СВЦЭМ!$D$39:$D$782,СВЦЭМ!$A$39:$A$782,$A30,СВЦЭМ!$B$39:$B$782,N$11)+'СЕТ СН'!$F$14+СВЦЭМ!$D$10+'СЕТ СН'!$F$8*'СЕТ СН'!$F$9-'СЕТ СН'!$F$26</f>
        <v>2209.1782499700003</v>
      </c>
      <c r="O30" s="36">
        <f>SUMIFS(СВЦЭМ!$D$39:$D$782,СВЦЭМ!$A$39:$A$782,$A30,СВЦЭМ!$B$39:$B$782,O$11)+'СЕТ СН'!$F$14+СВЦЭМ!$D$10+'СЕТ СН'!$F$8*'СЕТ СН'!$F$9-'СЕТ СН'!$F$26</f>
        <v>2163.5727483000001</v>
      </c>
      <c r="P30" s="36">
        <f>SUMIFS(СВЦЭМ!$D$39:$D$782,СВЦЭМ!$A$39:$A$782,$A30,СВЦЭМ!$B$39:$B$782,P$11)+'СЕТ СН'!$F$14+СВЦЭМ!$D$10+'СЕТ СН'!$F$8*'СЕТ СН'!$F$9-'СЕТ СН'!$F$26</f>
        <v>2276.8563013399998</v>
      </c>
      <c r="Q30" s="36">
        <f>SUMIFS(СВЦЭМ!$D$39:$D$782,СВЦЭМ!$A$39:$A$782,$A30,СВЦЭМ!$B$39:$B$782,Q$11)+'СЕТ СН'!$F$14+СВЦЭМ!$D$10+'СЕТ СН'!$F$8*'СЕТ СН'!$F$9-'СЕТ СН'!$F$26</f>
        <v>2290.6927482699998</v>
      </c>
      <c r="R30" s="36">
        <f>SUMIFS(СВЦЭМ!$D$39:$D$782,СВЦЭМ!$A$39:$A$782,$A30,СВЦЭМ!$B$39:$B$782,R$11)+'СЕТ СН'!$F$14+СВЦЭМ!$D$10+'СЕТ СН'!$F$8*'СЕТ СН'!$F$9-'СЕТ СН'!$F$26</f>
        <v>2293.2974795</v>
      </c>
      <c r="S30" s="36">
        <f>SUMIFS(СВЦЭМ!$D$39:$D$782,СВЦЭМ!$A$39:$A$782,$A30,СВЦЭМ!$B$39:$B$782,S$11)+'СЕТ СН'!$F$14+СВЦЭМ!$D$10+'СЕТ СН'!$F$8*'СЕТ СН'!$F$9-'СЕТ СН'!$F$26</f>
        <v>2269.5288227199999</v>
      </c>
      <c r="T30" s="36">
        <f>SUMIFS(СВЦЭМ!$D$39:$D$782,СВЦЭМ!$A$39:$A$782,$A30,СВЦЭМ!$B$39:$B$782,T$11)+'СЕТ СН'!$F$14+СВЦЭМ!$D$10+'СЕТ СН'!$F$8*'СЕТ СН'!$F$9-'СЕТ СН'!$F$26</f>
        <v>2216.9852724799998</v>
      </c>
      <c r="U30" s="36">
        <f>SUMIFS(СВЦЭМ!$D$39:$D$782,СВЦЭМ!$A$39:$A$782,$A30,СВЦЭМ!$B$39:$B$782,U$11)+'СЕТ СН'!$F$14+СВЦЭМ!$D$10+'СЕТ СН'!$F$8*'СЕТ СН'!$F$9-'СЕТ СН'!$F$26</f>
        <v>2168.96076481</v>
      </c>
      <c r="V30" s="36">
        <f>SUMIFS(СВЦЭМ!$D$39:$D$782,СВЦЭМ!$A$39:$A$782,$A30,СВЦЭМ!$B$39:$B$782,V$11)+'СЕТ СН'!$F$14+СВЦЭМ!$D$10+'СЕТ СН'!$F$8*'СЕТ СН'!$F$9-'СЕТ СН'!$F$26</f>
        <v>2114.05208713</v>
      </c>
      <c r="W30" s="36">
        <f>SUMIFS(СВЦЭМ!$D$39:$D$782,СВЦЭМ!$A$39:$A$782,$A30,СВЦЭМ!$B$39:$B$782,W$11)+'СЕТ СН'!$F$14+СВЦЭМ!$D$10+'СЕТ СН'!$F$8*'СЕТ СН'!$F$9-'СЕТ СН'!$F$26</f>
        <v>2201.2292630100001</v>
      </c>
      <c r="X30" s="36">
        <f>SUMIFS(СВЦЭМ!$D$39:$D$782,СВЦЭМ!$A$39:$A$782,$A30,СВЦЭМ!$B$39:$B$782,X$11)+'СЕТ СН'!$F$14+СВЦЭМ!$D$10+'СЕТ СН'!$F$8*'СЕТ СН'!$F$9-'СЕТ СН'!$F$26</f>
        <v>2242.4684489699998</v>
      </c>
      <c r="Y30" s="36">
        <f>SUMIFS(СВЦЭМ!$D$39:$D$782,СВЦЭМ!$A$39:$A$782,$A30,СВЦЭМ!$B$39:$B$782,Y$11)+'СЕТ СН'!$F$14+СВЦЭМ!$D$10+'СЕТ СН'!$F$8*'СЕТ СН'!$F$9-'СЕТ СН'!$F$26</f>
        <v>2259.0623957399998</v>
      </c>
    </row>
    <row r="31" spans="1:25" ht="15.75" x14ac:dyDescent="0.2">
      <c r="A31" s="35">
        <f t="shared" si="0"/>
        <v>44977</v>
      </c>
      <c r="B31" s="36">
        <f>SUMIFS(СВЦЭМ!$D$39:$D$782,СВЦЭМ!$A$39:$A$782,$A31,СВЦЭМ!$B$39:$B$782,B$11)+'СЕТ СН'!$F$14+СВЦЭМ!$D$10+'СЕТ СН'!$F$8*'СЕТ СН'!$F$9-'СЕТ СН'!$F$26</f>
        <v>2321.3366180499997</v>
      </c>
      <c r="C31" s="36">
        <f>SUMIFS(СВЦЭМ!$D$39:$D$782,СВЦЭМ!$A$39:$A$782,$A31,СВЦЭМ!$B$39:$B$782,C$11)+'СЕТ СН'!$F$14+СВЦЭМ!$D$10+'СЕТ СН'!$F$8*'СЕТ СН'!$F$9-'СЕТ СН'!$F$26</f>
        <v>2298.0996344799996</v>
      </c>
      <c r="D31" s="36">
        <f>SUMIFS(СВЦЭМ!$D$39:$D$782,СВЦЭМ!$A$39:$A$782,$A31,СВЦЭМ!$B$39:$B$782,D$11)+'СЕТ СН'!$F$14+СВЦЭМ!$D$10+'СЕТ СН'!$F$8*'СЕТ СН'!$F$9-'СЕТ СН'!$F$26</f>
        <v>2307.5310495200001</v>
      </c>
      <c r="E31" s="36">
        <f>SUMIFS(СВЦЭМ!$D$39:$D$782,СВЦЭМ!$A$39:$A$782,$A31,СВЦЭМ!$B$39:$B$782,E$11)+'СЕТ СН'!$F$14+СВЦЭМ!$D$10+'СЕТ СН'!$F$8*'СЕТ СН'!$F$9-'СЕТ СН'!$F$26</f>
        <v>2313.9471767999999</v>
      </c>
      <c r="F31" s="36">
        <f>SUMIFS(СВЦЭМ!$D$39:$D$782,СВЦЭМ!$A$39:$A$782,$A31,СВЦЭМ!$B$39:$B$782,F$11)+'СЕТ СН'!$F$14+СВЦЭМ!$D$10+'СЕТ СН'!$F$8*'СЕТ СН'!$F$9-'СЕТ СН'!$F$26</f>
        <v>2286.9304878900002</v>
      </c>
      <c r="G31" s="36">
        <f>SUMIFS(СВЦЭМ!$D$39:$D$782,СВЦЭМ!$A$39:$A$782,$A31,СВЦЭМ!$B$39:$B$782,G$11)+'СЕТ СН'!$F$14+СВЦЭМ!$D$10+'СЕТ СН'!$F$8*'СЕТ СН'!$F$9-'СЕТ СН'!$F$26</f>
        <v>2276.7861517000001</v>
      </c>
      <c r="H31" s="36">
        <f>SUMIFS(СВЦЭМ!$D$39:$D$782,СВЦЭМ!$A$39:$A$782,$A31,СВЦЭМ!$B$39:$B$782,H$11)+'СЕТ СН'!$F$14+СВЦЭМ!$D$10+'СЕТ СН'!$F$8*'СЕТ СН'!$F$9-'СЕТ СН'!$F$26</f>
        <v>2236.9071307899999</v>
      </c>
      <c r="I31" s="36">
        <f>SUMIFS(СВЦЭМ!$D$39:$D$782,СВЦЭМ!$A$39:$A$782,$A31,СВЦЭМ!$B$39:$B$782,I$11)+'СЕТ СН'!$F$14+СВЦЭМ!$D$10+'СЕТ СН'!$F$8*'СЕТ СН'!$F$9-'СЕТ СН'!$F$26</f>
        <v>2178.8624902399997</v>
      </c>
      <c r="J31" s="36">
        <f>SUMIFS(СВЦЭМ!$D$39:$D$782,СВЦЭМ!$A$39:$A$782,$A31,СВЦЭМ!$B$39:$B$782,J$11)+'СЕТ СН'!$F$14+СВЦЭМ!$D$10+'СЕТ СН'!$F$8*'СЕТ СН'!$F$9-'СЕТ СН'!$F$26</f>
        <v>2141.0048524399999</v>
      </c>
      <c r="K31" s="36">
        <f>SUMIFS(СВЦЭМ!$D$39:$D$782,СВЦЭМ!$A$39:$A$782,$A31,СВЦЭМ!$B$39:$B$782,K$11)+'СЕТ СН'!$F$14+СВЦЭМ!$D$10+'СЕТ СН'!$F$8*'СЕТ СН'!$F$9-'СЕТ СН'!$F$26</f>
        <v>2099.82970273</v>
      </c>
      <c r="L31" s="36">
        <f>SUMIFS(СВЦЭМ!$D$39:$D$782,СВЦЭМ!$A$39:$A$782,$A31,СВЦЭМ!$B$39:$B$782,L$11)+'СЕТ СН'!$F$14+СВЦЭМ!$D$10+'СЕТ СН'!$F$8*'СЕТ СН'!$F$9-'СЕТ СН'!$F$26</f>
        <v>2078.5213987500001</v>
      </c>
      <c r="M31" s="36">
        <f>SUMIFS(СВЦЭМ!$D$39:$D$782,СВЦЭМ!$A$39:$A$782,$A31,СВЦЭМ!$B$39:$B$782,M$11)+'СЕТ СН'!$F$14+СВЦЭМ!$D$10+'СЕТ СН'!$F$8*'СЕТ СН'!$F$9-'СЕТ СН'!$F$26</f>
        <v>2101.3737483899999</v>
      </c>
      <c r="N31" s="36">
        <f>SUMIFS(СВЦЭМ!$D$39:$D$782,СВЦЭМ!$A$39:$A$782,$A31,СВЦЭМ!$B$39:$B$782,N$11)+'СЕТ СН'!$F$14+СВЦЭМ!$D$10+'СЕТ СН'!$F$8*'СЕТ СН'!$F$9-'СЕТ СН'!$F$26</f>
        <v>2122.3539427400001</v>
      </c>
      <c r="O31" s="36">
        <f>SUMIFS(СВЦЭМ!$D$39:$D$782,СВЦЭМ!$A$39:$A$782,$A31,СВЦЭМ!$B$39:$B$782,O$11)+'СЕТ СН'!$F$14+СВЦЭМ!$D$10+'СЕТ СН'!$F$8*'СЕТ СН'!$F$9-'СЕТ СН'!$F$26</f>
        <v>2136.6354817399997</v>
      </c>
      <c r="P31" s="36">
        <f>SUMIFS(СВЦЭМ!$D$39:$D$782,СВЦЭМ!$A$39:$A$782,$A31,СВЦЭМ!$B$39:$B$782,P$11)+'СЕТ СН'!$F$14+СВЦЭМ!$D$10+'СЕТ СН'!$F$8*'СЕТ СН'!$F$9-'СЕТ СН'!$F$26</f>
        <v>2141.7170173899999</v>
      </c>
      <c r="Q31" s="36">
        <f>SUMIFS(СВЦЭМ!$D$39:$D$782,СВЦЭМ!$A$39:$A$782,$A31,СВЦЭМ!$B$39:$B$782,Q$11)+'СЕТ СН'!$F$14+СВЦЭМ!$D$10+'СЕТ СН'!$F$8*'СЕТ СН'!$F$9-'СЕТ СН'!$F$26</f>
        <v>2134.6577901999999</v>
      </c>
      <c r="R31" s="36">
        <f>SUMIFS(СВЦЭМ!$D$39:$D$782,СВЦЭМ!$A$39:$A$782,$A31,СВЦЭМ!$B$39:$B$782,R$11)+'СЕТ СН'!$F$14+СВЦЭМ!$D$10+'СЕТ СН'!$F$8*'СЕТ СН'!$F$9-'СЕТ СН'!$F$26</f>
        <v>2177.2110395099999</v>
      </c>
      <c r="S31" s="36">
        <f>SUMIFS(СВЦЭМ!$D$39:$D$782,СВЦЭМ!$A$39:$A$782,$A31,СВЦЭМ!$B$39:$B$782,S$11)+'СЕТ СН'!$F$14+СВЦЭМ!$D$10+'СЕТ СН'!$F$8*'СЕТ СН'!$F$9-'СЕТ СН'!$F$26</f>
        <v>2190.48226221</v>
      </c>
      <c r="T31" s="36">
        <f>SUMIFS(СВЦЭМ!$D$39:$D$782,СВЦЭМ!$A$39:$A$782,$A31,СВЦЭМ!$B$39:$B$782,T$11)+'СЕТ СН'!$F$14+СВЦЭМ!$D$10+'СЕТ СН'!$F$8*'СЕТ СН'!$F$9-'СЕТ СН'!$F$26</f>
        <v>2157.5574256999998</v>
      </c>
      <c r="U31" s="36">
        <f>SUMIFS(СВЦЭМ!$D$39:$D$782,СВЦЭМ!$A$39:$A$782,$A31,СВЦЭМ!$B$39:$B$782,U$11)+'СЕТ СН'!$F$14+СВЦЭМ!$D$10+'СЕТ СН'!$F$8*'СЕТ СН'!$F$9-'СЕТ СН'!$F$26</f>
        <v>2125.0756912799998</v>
      </c>
      <c r="V31" s="36">
        <f>SUMIFS(СВЦЭМ!$D$39:$D$782,СВЦЭМ!$A$39:$A$782,$A31,СВЦЭМ!$B$39:$B$782,V$11)+'СЕТ СН'!$F$14+СВЦЭМ!$D$10+'СЕТ СН'!$F$8*'СЕТ СН'!$F$9-'СЕТ СН'!$F$26</f>
        <v>2143.2805541899997</v>
      </c>
      <c r="W31" s="36">
        <f>SUMIFS(СВЦЭМ!$D$39:$D$782,СВЦЭМ!$A$39:$A$782,$A31,СВЦЭМ!$B$39:$B$782,W$11)+'СЕТ СН'!$F$14+СВЦЭМ!$D$10+'СЕТ СН'!$F$8*'СЕТ СН'!$F$9-'СЕТ СН'!$F$26</f>
        <v>2156.2125158399999</v>
      </c>
      <c r="X31" s="36">
        <f>SUMIFS(СВЦЭМ!$D$39:$D$782,СВЦЭМ!$A$39:$A$782,$A31,СВЦЭМ!$B$39:$B$782,X$11)+'СЕТ СН'!$F$14+СВЦЭМ!$D$10+'СЕТ СН'!$F$8*'СЕТ СН'!$F$9-'СЕТ СН'!$F$26</f>
        <v>2197.5148816199999</v>
      </c>
      <c r="Y31" s="36">
        <f>SUMIFS(СВЦЭМ!$D$39:$D$782,СВЦЭМ!$A$39:$A$782,$A31,СВЦЭМ!$B$39:$B$782,Y$11)+'СЕТ СН'!$F$14+СВЦЭМ!$D$10+'СЕТ СН'!$F$8*'СЕТ СН'!$F$9-'СЕТ СН'!$F$26</f>
        <v>2223.7656275700001</v>
      </c>
    </row>
    <row r="32" spans="1:25" ht="15.75" x14ac:dyDescent="0.2">
      <c r="A32" s="35">
        <f t="shared" si="0"/>
        <v>44978</v>
      </c>
      <c r="B32" s="36">
        <f>SUMIFS(СВЦЭМ!$D$39:$D$782,СВЦЭМ!$A$39:$A$782,$A32,СВЦЭМ!$B$39:$B$782,B$11)+'СЕТ СН'!$F$14+СВЦЭМ!$D$10+'СЕТ СН'!$F$8*'СЕТ СН'!$F$9-'СЕТ СН'!$F$26</f>
        <v>2263.8478399099999</v>
      </c>
      <c r="C32" s="36">
        <f>SUMIFS(СВЦЭМ!$D$39:$D$782,СВЦЭМ!$A$39:$A$782,$A32,СВЦЭМ!$B$39:$B$782,C$11)+'СЕТ СН'!$F$14+СВЦЭМ!$D$10+'СЕТ СН'!$F$8*'СЕТ СН'!$F$9-'СЕТ СН'!$F$26</f>
        <v>2298.7608506799997</v>
      </c>
      <c r="D32" s="36">
        <f>SUMIFS(СВЦЭМ!$D$39:$D$782,СВЦЭМ!$A$39:$A$782,$A32,СВЦЭМ!$B$39:$B$782,D$11)+'СЕТ СН'!$F$14+СВЦЭМ!$D$10+'СЕТ СН'!$F$8*'СЕТ СН'!$F$9-'СЕТ СН'!$F$26</f>
        <v>2307.703669</v>
      </c>
      <c r="E32" s="36">
        <f>SUMIFS(СВЦЭМ!$D$39:$D$782,СВЦЭМ!$A$39:$A$782,$A32,СВЦЭМ!$B$39:$B$782,E$11)+'СЕТ СН'!$F$14+СВЦЭМ!$D$10+'СЕТ СН'!$F$8*'СЕТ СН'!$F$9-'СЕТ СН'!$F$26</f>
        <v>2307.11879658</v>
      </c>
      <c r="F32" s="36">
        <f>SUMIFS(СВЦЭМ!$D$39:$D$782,СВЦЭМ!$A$39:$A$782,$A32,СВЦЭМ!$B$39:$B$782,F$11)+'СЕТ СН'!$F$14+СВЦЭМ!$D$10+'СЕТ СН'!$F$8*'СЕТ СН'!$F$9-'СЕТ СН'!$F$26</f>
        <v>2286.5216520899999</v>
      </c>
      <c r="G32" s="36">
        <f>SUMIFS(СВЦЭМ!$D$39:$D$782,СВЦЭМ!$A$39:$A$782,$A32,СВЦЭМ!$B$39:$B$782,G$11)+'СЕТ СН'!$F$14+СВЦЭМ!$D$10+'СЕТ СН'!$F$8*'СЕТ СН'!$F$9-'СЕТ СН'!$F$26</f>
        <v>2205.1799023599997</v>
      </c>
      <c r="H32" s="36">
        <f>SUMIFS(СВЦЭМ!$D$39:$D$782,СВЦЭМ!$A$39:$A$782,$A32,СВЦЭМ!$B$39:$B$782,H$11)+'СЕТ СН'!$F$14+СВЦЭМ!$D$10+'СЕТ СН'!$F$8*'СЕТ СН'!$F$9-'СЕТ СН'!$F$26</f>
        <v>2153.3173580900002</v>
      </c>
      <c r="I32" s="36">
        <f>SUMIFS(СВЦЭМ!$D$39:$D$782,СВЦЭМ!$A$39:$A$782,$A32,СВЦЭМ!$B$39:$B$782,I$11)+'СЕТ СН'!$F$14+СВЦЭМ!$D$10+'СЕТ СН'!$F$8*'СЕТ СН'!$F$9-'СЕТ СН'!$F$26</f>
        <v>2122.0862610599997</v>
      </c>
      <c r="J32" s="36">
        <f>SUMIFS(СВЦЭМ!$D$39:$D$782,СВЦЭМ!$A$39:$A$782,$A32,СВЦЭМ!$B$39:$B$782,J$11)+'СЕТ СН'!$F$14+СВЦЭМ!$D$10+'СЕТ СН'!$F$8*'СЕТ СН'!$F$9-'СЕТ СН'!$F$26</f>
        <v>2086.6249981800001</v>
      </c>
      <c r="K32" s="36">
        <f>SUMIFS(СВЦЭМ!$D$39:$D$782,СВЦЭМ!$A$39:$A$782,$A32,СВЦЭМ!$B$39:$B$782,K$11)+'СЕТ СН'!$F$14+СВЦЭМ!$D$10+'СЕТ СН'!$F$8*'СЕТ СН'!$F$9-'СЕТ СН'!$F$26</f>
        <v>2071.8837009399999</v>
      </c>
      <c r="L32" s="36">
        <f>SUMIFS(СВЦЭМ!$D$39:$D$782,СВЦЭМ!$A$39:$A$782,$A32,СВЦЭМ!$B$39:$B$782,L$11)+'СЕТ СН'!$F$14+СВЦЭМ!$D$10+'СЕТ СН'!$F$8*'СЕТ СН'!$F$9-'СЕТ СН'!$F$26</f>
        <v>2088.3142741800002</v>
      </c>
      <c r="M32" s="36">
        <f>SUMIFS(СВЦЭМ!$D$39:$D$782,СВЦЭМ!$A$39:$A$782,$A32,СВЦЭМ!$B$39:$B$782,M$11)+'СЕТ СН'!$F$14+СВЦЭМ!$D$10+'СЕТ СН'!$F$8*'СЕТ СН'!$F$9-'СЕТ СН'!$F$26</f>
        <v>2128.6237941999998</v>
      </c>
      <c r="N32" s="36">
        <f>SUMIFS(СВЦЭМ!$D$39:$D$782,СВЦЭМ!$A$39:$A$782,$A32,СВЦЭМ!$B$39:$B$782,N$11)+'СЕТ СН'!$F$14+СВЦЭМ!$D$10+'СЕТ СН'!$F$8*'СЕТ СН'!$F$9-'СЕТ СН'!$F$26</f>
        <v>2158.4195403499998</v>
      </c>
      <c r="O32" s="36">
        <f>SUMIFS(СВЦЭМ!$D$39:$D$782,СВЦЭМ!$A$39:$A$782,$A32,СВЦЭМ!$B$39:$B$782,O$11)+'СЕТ СН'!$F$14+СВЦЭМ!$D$10+'СЕТ СН'!$F$8*'СЕТ СН'!$F$9-'СЕТ СН'!$F$26</f>
        <v>2185.5833898000001</v>
      </c>
      <c r="P32" s="36">
        <f>SUMIFS(СВЦЭМ!$D$39:$D$782,СВЦЭМ!$A$39:$A$782,$A32,СВЦЭМ!$B$39:$B$782,P$11)+'СЕТ СН'!$F$14+СВЦЭМ!$D$10+'СЕТ СН'!$F$8*'СЕТ СН'!$F$9-'СЕТ СН'!$F$26</f>
        <v>2197.4156992999997</v>
      </c>
      <c r="Q32" s="36">
        <f>SUMIFS(СВЦЭМ!$D$39:$D$782,СВЦЭМ!$A$39:$A$782,$A32,СВЦЭМ!$B$39:$B$782,Q$11)+'СЕТ СН'!$F$14+СВЦЭМ!$D$10+'СЕТ СН'!$F$8*'СЕТ СН'!$F$9-'СЕТ СН'!$F$26</f>
        <v>2178.58622255</v>
      </c>
      <c r="R32" s="36">
        <f>SUMIFS(СВЦЭМ!$D$39:$D$782,СВЦЭМ!$A$39:$A$782,$A32,СВЦЭМ!$B$39:$B$782,R$11)+'СЕТ СН'!$F$14+СВЦЭМ!$D$10+'СЕТ СН'!$F$8*'СЕТ СН'!$F$9-'СЕТ СН'!$F$26</f>
        <v>2142.58907318</v>
      </c>
      <c r="S32" s="36">
        <f>SUMIFS(СВЦЭМ!$D$39:$D$782,СВЦЭМ!$A$39:$A$782,$A32,СВЦЭМ!$B$39:$B$782,S$11)+'СЕТ СН'!$F$14+СВЦЭМ!$D$10+'СЕТ СН'!$F$8*'СЕТ СН'!$F$9-'СЕТ СН'!$F$26</f>
        <v>2103.0612123399997</v>
      </c>
      <c r="T32" s="36">
        <f>SUMIFS(СВЦЭМ!$D$39:$D$782,СВЦЭМ!$A$39:$A$782,$A32,СВЦЭМ!$B$39:$B$782,T$11)+'СЕТ СН'!$F$14+СВЦЭМ!$D$10+'СЕТ СН'!$F$8*'СЕТ СН'!$F$9-'СЕТ СН'!$F$26</f>
        <v>2076.2935977999996</v>
      </c>
      <c r="U32" s="36">
        <f>SUMIFS(СВЦЭМ!$D$39:$D$782,СВЦЭМ!$A$39:$A$782,$A32,СВЦЭМ!$B$39:$B$782,U$11)+'СЕТ СН'!$F$14+СВЦЭМ!$D$10+'СЕТ СН'!$F$8*'СЕТ СН'!$F$9-'СЕТ СН'!$F$26</f>
        <v>2090.5555840899997</v>
      </c>
      <c r="V32" s="36">
        <f>SUMIFS(СВЦЭМ!$D$39:$D$782,СВЦЭМ!$A$39:$A$782,$A32,СВЦЭМ!$B$39:$B$782,V$11)+'СЕТ СН'!$F$14+СВЦЭМ!$D$10+'СЕТ СН'!$F$8*'СЕТ СН'!$F$9-'СЕТ СН'!$F$26</f>
        <v>2088.4482060999999</v>
      </c>
      <c r="W32" s="36">
        <f>SUMIFS(СВЦЭМ!$D$39:$D$782,СВЦЭМ!$A$39:$A$782,$A32,СВЦЭМ!$B$39:$B$782,W$11)+'СЕТ СН'!$F$14+СВЦЭМ!$D$10+'СЕТ СН'!$F$8*'СЕТ СН'!$F$9-'СЕТ СН'!$F$26</f>
        <v>2121.99968055</v>
      </c>
      <c r="X32" s="36">
        <f>SUMIFS(СВЦЭМ!$D$39:$D$782,СВЦЭМ!$A$39:$A$782,$A32,СВЦЭМ!$B$39:$B$782,X$11)+'СЕТ СН'!$F$14+СВЦЭМ!$D$10+'СЕТ СН'!$F$8*'СЕТ СН'!$F$9-'СЕТ СН'!$F$26</f>
        <v>2152.0776158500003</v>
      </c>
      <c r="Y32" s="36">
        <f>SUMIFS(СВЦЭМ!$D$39:$D$782,СВЦЭМ!$A$39:$A$782,$A32,СВЦЭМ!$B$39:$B$782,Y$11)+'СЕТ СН'!$F$14+СВЦЭМ!$D$10+'СЕТ СН'!$F$8*'СЕТ СН'!$F$9-'СЕТ СН'!$F$26</f>
        <v>2217.3558746199997</v>
      </c>
    </row>
    <row r="33" spans="1:27" ht="15.75" x14ac:dyDescent="0.2">
      <c r="A33" s="35">
        <f t="shared" si="0"/>
        <v>44979</v>
      </c>
      <c r="B33" s="36">
        <f>SUMIFS(СВЦЭМ!$D$39:$D$782,СВЦЭМ!$A$39:$A$782,$A33,СВЦЭМ!$B$39:$B$782,B$11)+'СЕТ СН'!$F$14+СВЦЭМ!$D$10+'СЕТ СН'!$F$8*'СЕТ СН'!$F$9-'СЕТ СН'!$F$26</f>
        <v>2279.8209629599996</v>
      </c>
      <c r="C33" s="36">
        <f>SUMIFS(СВЦЭМ!$D$39:$D$782,СВЦЭМ!$A$39:$A$782,$A33,СВЦЭМ!$B$39:$B$782,C$11)+'СЕТ СН'!$F$14+СВЦЭМ!$D$10+'СЕТ СН'!$F$8*'СЕТ СН'!$F$9-'СЕТ СН'!$F$26</f>
        <v>2336.4608534499998</v>
      </c>
      <c r="D33" s="36">
        <f>SUMIFS(СВЦЭМ!$D$39:$D$782,СВЦЭМ!$A$39:$A$782,$A33,СВЦЭМ!$B$39:$B$782,D$11)+'СЕТ СН'!$F$14+СВЦЭМ!$D$10+'СЕТ СН'!$F$8*'СЕТ СН'!$F$9-'СЕТ СН'!$F$26</f>
        <v>2345.4877298199999</v>
      </c>
      <c r="E33" s="36">
        <f>SUMIFS(СВЦЭМ!$D$39:$D$782,СВЦЭМ!$A$39:$A$782,$A33,СВЦЭМ!$B$39:$B$782,E$11)+'СЕТ СН'!$F$14+СВЦЭМ!$D$10+'СЕТ СН'!$F$8*'СЕТ СН'!$F$9-'СЕТ СН'!$F$26</f>
        <v>2340.5084313400002</v>
      </c>
      <c r="F33" s="36">
        <f>SUMIFS(СВЦЭМ!$D$39:$D$782,СВЦЭМ!$A$39:$A$782,$A33,СВЦЭМ!$B$39:$B$782,F$11)+'СЕТ СН'!$F$14+СВЦЭМ!$D$10+'СЕТ СН'!$F$8*'СЕТ СН'!$F$9-'СЕТ СН'!$F$26</f>
        <v>2308.9505017199999</v>
      </c>
      <c r="G33" s="36">
        <f>SUMIFS(СВЦЭМ!$D$39:$D$782,СВЦЭМ!$A$39:$A$782,$A33,СВЦЭМ!$B$39:$B$782,G$11)+'СЕТ СН'!$F$14+СВЦЭМ!$D$10+'СЕТ СН'!$F$8*'СЕТ СН'!$F$9-'СЕТ СН'!$F$26</f>
        <v>2230.02341179</v>
      </c>
      <c r="H33" s="36">
        <f>SUMIFS(СВЦЭМ!$D$39:$D$782,СВЦЭМ!$A$39:$A$782,$A33,СВЦЭМ!$B$39:$B$782,H$11)+'СЕТ СН'!$F$14+СВЦЭМ!$D$10+'СЕТ СН'!$F$8*'СЕТ СН'!$F$9-'СЕТ СН'!$F$26</f>
        <v>2135.25534092</v>
      </c>
      <c r="I33" s="36">
        <f>SUMIFS(СВЦЭМ!$D$39:$D$782,СВЦЭМ!$A$39:$A$782,$A33,СВЦЭМ!$B$39:$B$782,I$11)+'СЕТ СН'!$F$14+СВЦЭМ!$D$10+'СЕТ СН'!$F$8*'СЕТ СН'!$F$9-'СЕТ СН'!$F$26</f>
        <v>2108.55360789</v>
      </c>
      <c r="J33" s="36">
        <f>SUMIFS(СВЦЭМ!$D$39:$D$782,СВЦЭМ!$A$39:$A$782,$A33,СВЦЭМ!$B$39:$B$782,J$11)+'СЕТ СН'!$F$14+СВЦЭМ!$D$10+'СЕТ СН'!$F$8*'СЕТ СН'!$F$9-'СЕТ СН'!$F$26</f>
        <v>2099.9494066299999</v>
      </c>
      <c r="K33" s="36">
        <f>SUMIFS(СВЦЭМ!$D$39:$D$782,СВЦЭМ!$A$39:$A$782,$A33,СВЦЭМ!$B$39:$B$782,K$11)+'СЕТ СН'!$F$14+СВЦЭМ!$D$10+'СЕТ СН'!$F$8*'СЕТ СН'!$F$9-'СЕТ СН'!$F$26</f>
        <v>2086.7422708699996</v>
      </c>
      <c r="L33" s="36">
        <f>SUMIFS(СВЦЭМ!$D$39:$D$782,СВЦЭМ!$A$39:$A$782,$A33,СВЦЭМ!$B$39:$B$782,L$11)+'СЕТ СН'!$F$14+СВЦЭМ!$D$10+'СЕТ СН'!$F$8*'СЕТ СН'!$F$9-'СЕТ СН'!$F$26</f>
        <v>2087.7257354799999</v>
      </c>
      <c r="M33" s="36">
        <f>SUMIFS(СВЦЭМ!$D$39:$D$782,СВЦЭМ!$A$39:$A$782,$A33,СВЦЭМ!$B$39:$B$782,M$11)+'СЕТ СН'!$F$14+СВЦЭМ!$D$10+'СЕТ СН'!$F$8*'СЕТ СН'!$F$9-'СЕТ СН'!$F$26</f>
        <v>2125.8845044600002</v>
      </c>
      <c r="N33" s="36">
        <f>SUMIFS(СВЦЭМ!$D$39:$D$782,СВЦЭМ!$A$39:$A$782,$A33,СВЦЭМ!$B$39:$B$782,N$11)+'СЕТ СН'!$F$14+СВЦЭМ!$D$10+'СЕТ СН'!$F$8*'СЕТ СН'!$F$9-'СЕТ СН'!$F$26</f>
        <v>2162.8094875500001</v>
      </c>
      <c r="O33" s="36">
        <f>SUMIFS(СВЦЭМ!$D$39:$D$782,СВЦЭМ!$A$39:$A$782,$A33,СВЦЭМ!$B$39:$B$782,O$11)+'СЕТ СН'!$F$14+СВЦЭМ!$D$10+'СЕТ СН'!$F$8*'СЕТ СН'!$F$9-'СЕТ СН'!$F$26</f>
        <v>2143.3002928899996</v>
      </c>
      <c r="P33" s="36">
        <f>SUMIFS(СВЦЭМ!$D$39:$D$782,СВЦЭМ!$A$39:$A$782,$A33,СВЦЭМ!$B$39:$B$782,P$11)+'СЕТ СН'!$F$14+СВЦЭМ!$D$10+'СЕТ СН'!$F$8*'СЕТ СН'!$F$9-'СЕТ СН'!$F$26</f>
        <v>2151.8493797399997</v>
      </c>
      <c r="Q33" s="36">
        <f>SUMIFS(СВЦЭМ!$D$39:$D$782,СВЦЭМ!$A$39:$A$782,$A33,СВЦЭМ!$B$39:$B$782,Q$11)+'СЕТ СН'!$F$14+СВЦЭМ!$D$10+'СЕТ СН'!$F$8*'СЕТ СН'!$F$9-'СЕТ СН'!$F$26</f>
        <v>2165.2949807999998</v>
      </c>
      <c r="R33" s="36">
        <f>SUMIFS(СВЦЭМ!$D$39:$D$782,СВЦЭМ!$A$39:$A$782,$A33,СВЦЭМ!$B$39:$B$782,R$11)+'СЕТ СН'!$F$14+СВЦЭМ!$D$10+'СЕТ СН'!$F$8*'СЕТ СН'!$F$9-'СЕТ СН'!$F$26</f>
        <v>2134.5861938500002</v>
      </c>
      <c r="S33" s="36">
        <f>SUMIFS(СВЦЭМ!$D$39:$D$782,СВЦЭМ!$A$39:$A$782,$A33,СВЦЭМ!$B$39:$B$782,S$11)+'СЕТ СН'!$F$14+СВЦЭМ!$D$10+'СЕТ СН'!$F$8*'СЕТ СН'!$F$9-'СЕТ СН'!$F$26</f>
        <v>2096.7798889999999</v>
      </c>
      <c r="T33" s="36">
        <f>SUMIFS(СВЦЭМ!$D$39:$D$782,СВЦЭМ!$A$39:$A$782,$A33,СВЦЭМ!$B$39:$B$782,T$11)+'СЕТ СН'!$F$14+СВЦЭМ!$D$10+'СЕТ СН'!$F$8*'СЕТ СН'!$F$9-'СЕТ СН'!$F$26</f>
        <v>2076.4733127299996</v>
      </c>
      <c r="U33" s="36">
        <f>SUMIFS(СВЦЭМ!$D$39:$D$782,СВЦЭМ!$A$39:$A$782,$A33,СВЦЭМ!$B$39:$B$782,U$11)+'СЕТ СН'!$F$14+СВЦЭМ!$D$10+'СЕТ СН'!$F$8*'СЕТ СН'!$F$9-'СЕТ СН'!$F$26</f>
        <v>2113.2907270400001</v>
      </c>
      <c r="V33" s="36">
        <f>SUMIFS(СВЦЭМ!$D$39:$D$782,СВЦЭМ!$A$39:$A$782,$A33,СВЦЭМ!$B$39:$B$782,V$11)+'СЕТ СН'!$F$14+СВЦЭМ!$D$10+'СЕТ СН'!$F$8*'СЕТ СН'!$F$9-'СЕТ СН'!$F$26</f>
        <v>2124.5239154000001</v>
      </c>
      <c r="W33" s="36">
        <f>SUMIFS(СВЦЭМ!$D$39:$D$782,СВЦЭМ!$A$39:$A$782,$A33,СВЦЭМ!$B$39:$B$782,W$11)+'СЕТ СН'!$F$14+СВЦЭМ!$D$10+'СЕТ СН'!$F$8*'СЕТ СН'!$F$9-'СЕТ СН'!$F$26</f>
        <v>2157.8344526399997</v>
      </c>
      <c r="X33" s="36">
        <f>SUMIFS(СВЦЭМ!$D$39:$D$782,СВЦЭМ!$A$39:$A$782,$A33,СВЦЭМ!$B$39:$B$782,X$11)+'СЕТ СН'!$F$14+СВЦЭМ!$D$10+'СЕТ СН'!$F$8*'СЕТ СН'!$F$9-'СЕТ СН'!$F$26</f>
        <v>2189.6467669599997</v>
      </c>
      <c r="Y33" s="36">
        <f>SUMIFS(СВЦЭМ!$D$39:$D$782,СВЦЭМ!$A$39:$A$782,$A33,СВЦЭМ!$B$39:$B$782,Y$11)+'СЕТ СН'!$F$14+СВЦЭМ!$D$10+'СЕТ СН'!$F$8*'СЕТ СН'!$F$9-'СЕТ СН'!$F$26</f>
        <v>2224.5678277500001</v>
      </c>
    </row>
    <row r="34" spans="1:27" ht="15.75" x14ac:dyDescent="0.2">
      <c r="A34" s="35">
        <f t="shared" si="0"/>
        <v>44980</v>
      </c>
      <c r="B34" s="36">
        <f>SUMIFS(СВЦЭМ!$D$39:$D$782,СВЦЭМ!$A$39:$A$782,$A34,СВЦЭМ!$B$39:$B$782,B$11)+'СЕТ СН'!$F$14+СВЦЭМ!$D$10+'СЕТ СН'!$F$8*'СЕТ СН'!$F$9-'СЕТ СН'!$F$26</f>
        <v>2266.3865507</v>
      </c>
      <c r="C34" s="36">
        <f>SUMIFS(СВЦЭМ!$D$39:$D$782,СВЦЭМ!$A$39:$A$782,$A34,СВЦЭМ!$B$39:$B$782,C$11)+'СЕТ СН'!$F$14+СВЦЭМ!$D$10+'СЕТ СН'!$F$8*'СЕТ СН'!$F$9-'СЕТ СН'!$F$26</f>
        <v>2236.7432041900001</v>
      </c>
      <c r="D34" s="36">
        <f>SUMIFS(СВЦЭМ!$D$39:$D$782,СВЦЭМ!$A$39:$A$782,$A34,СВЦЭМ!$B$39:$B$782,D$11)+'СЕТ СН'!$F$14+СВЦЭМ!$D$10+'СЕТ СН'!$F$8*'СЕТ СН'!$F$9-'СЕТ СН'!$F$26</f>
        <v>2241.6996979999999</v>
      </c>
      <c r="E34" s="36">
        <f>SUMIFS(СВЦЭМ!$D$39:$D$782,СВЦЭМ!$A$39:$A$782,$A34,СВЦЭМ!$B$39:$B$782,E$11)+'СЕТ СН'!$F$14+СВЦЭМ!$D$10+'СЕТ СН'!$F$8*'СЕТ СН'!$F$9-'СЕТ СН'!$F$26</f>
        <v>2246.9297506100002</v>
      </c>
      <c r="F34" s="36">
        <f>SUMIFS(СВЦЭМ!$D$39:$D$782,СВЦЭМ!$A$39:$A$782,$A34,СВЦЭМ!$B$39:$B$782,F$11)+'СЕТ СН'!$F$14+СВЦЭМ!$D$10+'СЕТ СН'!$F$8*'СЕТ СН'!$F$9-'СЕТ СН'!$F$26</f>
        <v>2243.1313237300001</v>
      </c>
      <c r="G34" s="36">
        <f>SUMIFS(СВЦЭМ!$D$39:$D$782,СВЦЭМ!$A$39:$A$782,$A34,СВЦЭМ!$B$39:$B$782,G$11)+'СЕТ СН'!$F$14+СВЦЭМ!$D$10+'СЕТ СН'!$F$8*'СЕТ СН'!$F$9-'СЕТ СН'!$F$26</f>
        <v>2222.76205837</v>
      </c>
      <c r="H34" s="36">
        <f>SUMIFS(СВЦЭМ!$D$39:$D$782,СВЦЭМ!$A$39:$A$782,$A34,СВЦЭМ!$B$39:$B$782,H$11)+'СЕТ СН'!$F$14+СВЦЭМ!$D$10+'СЕТ СН'!$F$8*'СЕТ СН'!$F$9-'СЕТ СН'!$F$26</f>
        <v>2163.1697417799996</v>
      </c>
      <c r="I34" s="36">
        <f>SUMIFS(СВЦЭМ!$D$39:$D$782,СВЦЭМ!$A$39:$A$782,$A34,СВЦЭМ!$B$39:$B$782,I$11)+'СЕТ СН'!$F$14+СВЦЭМ!$D$10+'СЕТ СН'!$F$8*'СЕТ СН'!$F$9-'СЕТ СН'!$F$26</f>
        <v>2076.748877</v>
      </c>
      <c r="J34" s="36">
        <f>SUMIFS(СВЦЭМ!$D$39:$D$782,СВЦЭМ!$A$39:$A$782,$A34,СВЦЭМ!$B$39:$B$782,J$11)+'СЕТ СН'!$F$14+СВЦЭМ!$D$10+'СЕТ СН'!$F$8*'СЕТ СН'!$F$9-'СЕТ СН'!$F$26</f>
        <v>2003.09024869</v>
      </c>
      <c r="K34" s="36">
        <f>SUMIFS(СВЦЭМ!$D$39:$D$782,СВЦЭМ!$A$39:$A$782,$A34,СВЦЭМ!$B$39:$B$782,K$11)+'СЕТ СН'!$F$14+СВЦЭМ!$D$10+'СЕТ СН'!$F$8*'СЕТ СН'!$F$9-'СЕТ СН'!$F$26</f>
        <v>1985.0286186799999</v>
      </c>
      <c r="L34" s="36">
        <f>SUMIFS(СВЦЭМ!$D$39:$D$782,СВЦЭМ!$A$39:$A$782,$A34,СВЦЭМ!$B$39:$B$782,L$11)+'СЕТ СН'!$F$14+СВЦЭМ!$D$10+'СЕТ СН'!$F$8*'СЕТ СН'!$F$9-'СЕТ СН'!$F$26</f>
        <v>2018.6709784</v>
      </c>
      <c r="M34" s="36">
        <f>SUMIFS(СВЦЭМ!$D$39:$D$782,СВЦЭМ!$A$39:$A$782,$A34,СВЦЭМ!$B$39:$B$782,M$11)+'СЕТ СН'!$F$14+СВЦЭМ!$D$10+'СЕТ СН'!$F$8*'СЕТ СН'!$F$9-'СЕТ СН'!$F$26</f>
        <v>2031.6563868799999</v>
      </c>
      <c r="N34" s="36">
        <f>SUMIFS(СВЦЭМ!$D$39:$D$782,СВЦЭМ!$A$39:$A$782,$A34,СВЦЭМ!$B$39:$B$782,N$11)+'СЕТ СН'!$F$14+СВЦЭМ!$D$10+'СЕТ СН'!$F$8*'СЕТ СН'!$F$9-'СЕТ СН'!$F$26</f>
        <v>2080.14402247</v>
      </c>
      <c r="O34" s="36">
        <f>SUMIFS(СВЦЭМ!$D$39:$D$782,СВЦЭМ!$A$39:$A$782,$A34,СВЦЭМ!$B$39:$B$782,O$11)+'СЕТ СН'!$F$14+СВЦЭМ!$D$10+'СЕТ СН'!$F$8*'СЕТ СН'!$F$9-'СЕТ СН'!$F$26</f>
        <v>2089.1202376299998</v>
      </c>
      <c r="P34" s="36">
        <f>SUMIFS(СВЦЭМ!$D$39:$D$782,СВЦЭМ!$A$39:$A$782,$A34,СВЦЭМ!$B$39:$B$782,P$11)+'СЕТ СН'!$F$14+СВЦЭМ!$D$10+'СЕТ СН'!$F$8*'СЕТ СН'!$F$9-'СЕТ СН'!$F$26</f>
        <v>2114.0958702399998</v>
      </c>
      <c r="Q34" s="36">
        <f>SUMIFS(СВЦЭМ!$D$39:$D$782,СВЦЭМ!$A$39:$A$782,$A34,СВЦЭМ!$B$39:$B$782,Q$11)+'СЕТ СН'!$F$14+СВЦЭМ!$D$10+'СЕТ СН'!$F$8*'СЕТ СН'!$F$9-'СЕТ СН'!$F$26</f>
        <v>2106.68992067</v>
      </c>
      <c r="R34" s="36">
        <f>SUMIFS(СВЦЭМ!$D$39:$D$782,СВЦЭМ!$A$39:$A$782,$A34,СВЦЭМ!$B$39:$B$782,R$11)+'СЕТ СН'!$F$14+СВЦЭМ!$D$10+'СЕТ СН'!$F$8*'СЕТ СН'!$F$9-'СЕТ СН'!$F$26</f>
        <v>2101.72776024</v>
      </c>
      <c r="S34" s="36">
        <f>SUMIFS(СВЦЭМ!$D$39:$D$782,СВЦЭМ!$A$39:$A$782,$A34,СВЦЭМ!$B$39:$B$782,S$11)+'СЕТ СН'!$F$14+СВЦЭМ!$D$10+'СЕТ СН'!$F$8*'СЕТ СН'!$F$9-'СЕТ СН'!$F$26</f>
        <v>2071.7596429799996</v>
      </c>
      <c r="T34" s="36">
        <f>SUMIFS(СВЦЭМ!$D$39:$D$782,СВЦЭМ!$A$39:$A$782,$A34,СВЦЭМ!$B$39:$B$782,T$11)+'СЕТ СН'!$F$14+СВЦЭМ!$D$10+'СЕТ СН'!$F$8*'СЕТ СН'!$F$9-'СЕТ СН'!$F$26</f>
        <v>2020.17194064</v>
      </c>
      <c r="U34" s="36">
        <f>SUMIFS(СВЦЭМ!$D$39:$D$782,СВЦЭМ!$A$39:$A$782,$A34,СВЦЭМ!$B$39:$B$782,U$11)+'СЕТ СН'!$F$14+СВЦЭМ!$D$10+'СЕТ СН'!$F$8*'СЕТ СН'!$F$9-'СЕТ СН'!$F$26</f>
        <v>2010.6206755399999</v>
      </c>
      <c r="V34" s="36">
        <f>SUMIFS(СВЦЭМ!$D$39:$D$782,СВЦЭМ!$A$39:$A$782,$A34,СВЦЭМ!$B$39:$B$782,V$11)+'СЕТ СН'!$F$14+СВЦЭМ!$D$10+'СЕТ СН'!$F$8*'СЕТ СН'!$F$9-'СЕТ СН'!$F$26</f>
        <v>2026.2781495899999</v>
      </c>
      <c r="W34" s="36">
        <f>SUMIFS(СВЦЭМ!$D$39:$D$782,СВЦЭМ!$A$39:$A$782,$A34,СВЦЭМ!$B$39:$B$782,W$11)+'СЕТ СН'!$F$14+СВЦЭМ!$D$10+'СЕТ СН'!$F$8*'СЕТ СН'!$F$9-'СЕТ СН'!$F$26</f>
        <v>2062.0130011000001</v>
      </c>
      <c r="X34" s="36">
        <f>SUMIFS(СВЦЭМ!$D$39:$D$782,СВЦЭМ!$A$39:$A$782,$A34,СВЦЭМ!$B$39:$B$782,X$11)+'СЕТ СН'!$F$14+СВЦЭМ!$D$10+'СЕТ СН'!$F$8*'СЕТ СН'!$F$9-'СЕТ СН'!$F$26</f>
        <v>2097.6848113300002</v>
      </c>
      <c r="Y34" s="36">
        <f>SUMIFS(СВЦЭМ!$D$39:$D$782,СВЦЭМ!$A$39:$A$782,$A34,СВЦЭМ!$B$39:$B$782,Y$11)+'СЕТ СН'!$F$14+СВЦЭМ!$D$10+'СЕТ СН'!$F$8*'СЕТ СН'!$F$9-'СЕТ СН'!$F$26</f>
        <v>2148.1408003500001</v>
      </c>
    </row>
    <row r="35" spans="1:27" ht="15.75" x14ac:dyDescent="0.2">
      <c r="A35" s="35">
        <f t="shared" si="0"/>
        <v>44981</v>
      </c>
      <c r="B35" s="36">
        <f>SUMIFS(СВЦЭМ!$D$39:$D$782,СВЦЭМ!$A$39:$A$782,$A35,СВЦЭМ!$B$39:$B$782,B$11)+'СЕТ СН'!$F$14+СВЦЭМ!$D$10+'СЕТ СН'!$F$8*'СЕТ СН'!$F$9-'СЕТ СН'!$F$26</f>
        <v>2135.9847467899999</v>
      </c>
      <c r="C35" s="36">
        <f>SUMIFS(СВЦЭМ!$D$39:$D$782,СВЦЭМ!$A$39:$A$782,$A35,СВЦЭМ!$B$39:$B$782,C$11)+'СЕТ СН'!$F$14+СВЦЭМ!$D$10+'СЕТ СН'!$F$8*'СЕТ СН'!$F$9-'СЕТ СН'!$F$26</f>
        <v>2137.0181106499999</v>
      </c>
      <c r="D35" s="36">
        <f>SUMIFS(СВЦЭМ!$D$39:$D$782,СВЦЭМ!$A$39:$A$782,$A35,СВЦЭМ!$B$39:$B$782,D$11)+'СЕТ СН'!$F$14+СВЦЭМ!$D$10+'СЕТ СН'!$F$8*'СЕТ СН'!$F$9-'СЕТ СН'!$F$26</f>
        <v>2081.7735525600001</v>
      </c>
      <c r="E35" s="36">
        <f>SUMIFS(СВЦЭМ!$D$39:$D$782,СВЦЭМ!$A$39:$A$782,$A35,СВЦЭМ!$B$39:$B$782,E$11)+'СЕТ СН'!$F$14+СВЦЭМ!$D$10+'СЕТ СН'!$F$8*'СЕТ СН'!$F$9-'СЕТ СН'!$F$26</f>
        <v>2032.5175873999999</v>
      </c>
      <c r="F35" s="36">
        <f>SUMIFS(СВЦЭМ!$D$39:$D$782,СВЦЭМ!$A$39:$A$782,$A35,СВЦЭМ!$B$39:$B$782,F$11)+'СЕТ СН'!$F$14+СВЦЭМ!$D$10+'СЕТ СН'!$F$8*'СЕТ СН'!$F$9-'СЕТ СН'!$F$26</f>
        <v>2046.3096212799999</v>
      </c>
      <c r="G35" s="36">
        <f>SUMIFS(СВЦЭМ!$D$39:$D$782,СВЦЭМ!$A$39:$A$782,$A35,СВЦЭМ!$B$39:$B$782,G$11)+'СЕТ СН'!$F$14+СВЦЭМ!$D$10+'СЕТ СН'!$F$8*'СЕТ СН'!$F$9-'СЕТ СН'!$F$26</f>
        <v>2072.7014609099997</v>
      </c>
      <c r="H35" s="36">
        <f>SUMIFS(СВЦЭМ!$D$39:$D$782,СВЦЭМ!$A$39:$A$782,$A35,СВЦЭМ!$B$39:$B$782,H$11)+'СЕТ СН'!$F$14+СВЦЭМ!$D$10+'СЕТ СН'!$F$8*'СЕТ СН'!$F$9-'СЕТ СН'!$F$26</f>
        <v>2085.4133147599996</v>
      </c>
      <c r="I35" s="36">
        <f>SUMIFS(СВЦЭМ!$D$39:$D$782,СВЦЭМ!$A$39:$A$782,$A35,СВЦЭМ!$B$39:$B$782,I$11)+'СЕТ СН'!$F$14+СВЦЭМ!$D$10+'СЕТ СН'!$F$8*'СЕТ СН'!$F$9-'СЕТ СН'!$F$26</f>
        <v>2053.2649272999997</v>
      </c>
      <c r="J35" s="36">
        <f>SUMIFS(СВЦЭМ!$D$39:$D$782,СВЦЭМ!$A$39:$A$782,$A35,СВЦЭМ!$B$39:$B$782,J$11)+'СЕТ СН'!$F$14+СВЦЭМ!$D$10+'СЕТ СН'!$F$8*'СЕТ СН'!$F$9-'СЕТ СН'!$F$26</f>
        <v>1996.7035681299999</v>
      </c>
      <c r="K35" s="36">
        <f>SUMIFS(СВЦЭМ!$D$39:$D$782,СВЦЭМ!$A$39:$A$782,$A35,СВЦЭМ!$B$39:$B$782,K$11)+'СЕТ СН'!$F$14+СВЦЭМ!$D$10+'СЕТ СН'!$F$8*'СЕТ СН'!$F$9-'СЕТ СН'!$F$26</f>
        <v>1986.02658924</v>
      </c>
      <c r="L35" s="36">
        <f>SUMIFS(СВЦЭМ!$D$39:$D$782,СВЦЭМ!$A$39:$A$782,$A35,СВЦЭМ!$B$39:$B$782,L$11)+'СЕТ СН'!$F$14+СВЦЭМ!$D$10+'СЕТ СН'!$F$8*'СЕТ СН'!$F$9-'СЕТ СН'!$F$26</f>
        <v>1995.6536663499999</v>
      </c>
      <c r="M35" s="36">
        <f>SUMIFS(СВЦЭМ!$D$39:$D$782,СВЦЭМ!$A$39:$A$782,$A35,СВЦЭМ!$B$39:$B$782,M$11)+'СЕТ СН'!$F$14+СВЦЭМ!$D$10+'СЕТ СН'!$F$8*'СЕТ СН'!$F$9-'СЕТ СН'!$F$26</f>
        <v>2006.4499372299999</v>
      </c>
      <c r="N35" s="36">
        <f>SUMIFS(СВЦЭМ!$D$39:$D$782,СВЦЭМ!$A$39:$A$782,$A35,СВЦЭМ!$B$39:$B$782,N$11)+'СЕТ СН'!$F$14+СВЦЭМ!$D$10+'СЕТ СН'!$F$8*'СЕТ СН'!$F$9-'СЕТ СН'!$F$26</f>
        <v>2004.8618403399998</v>
      </c>
      <c r="O35" s="36">
        <f>SUMIFS(СВЦЭМ!$D$39:$D$782,СВЦЭМ!$A$39:$A$782,$A35,СВЦЭМ!$B$39:$B$782,O$11)+'СЕТ СН'!$F$14+СВЦЭМ!$D$10+'СЕТ СН'!$F$8*'СЕТ СН'!$F$9-'СЕТ СН'!$F$26</f>
        <v>2031.23579189</v>
      </c>
      <c r="P35" s="36">
        <f>SUMIFS(СВЦЭМ!$D$39:$D$782,СВЦЭМ!$A$39:$A$782,$A35,СВЦЭМ!$B$39:$B$782,P$11)+'СЕТ СН'!$F$14+СВЦЭМ!$D$10+'СЕТ СН'!$F$8*'СЕТ СН'!$F$9-'СЕТ СН'!$F$26</f>
        <v>2030.0934026899999</v>
      </c>
      <c r="Q35" s="36">
        <f>SUMIFS(СВЦЭМ!$D$39:$D$782,СВЦЭМ!$A$39:$A$782,$A35,СВЦЭМ!$B$39:$B$782,Q$11)+'СЕТ СН'!$F$14+СВЦЭМ!$D$10+'СЕТ СН'!$F$8*'СЕТ СН'!$F$9-'СЕТ СН'!$F$26</f>
        <v>2034.6229439899998</v>
      </c>
      <c r="R35" s="36">
        <f>SUMIFS(СВЦЭМ!$D$39:$D$782,СВЦЭМ!$A$39:$A$782,$A35,СВЦЭМ!$B$39:$B$782,R$11)+'СЕТ СН'!$F$14+СВЦЭМ!$D$10+'СЕТ СН'!$F$8*'СЕТ СН'!$F$9-'СЕТ СН'!$F$26</f>
        <v>2025.6493988</v>
      </c>
      <c r="S35" s="36">
        <f>SUMIFS(СВЦЭМ!$D$39:$D$782,СВЦЭМ!$A$39:$A$782,$A35,СВЦЭМ!$B$39:$B$782,S$11)+'СЕТ СН'!$F$14+СВЦЭМ!$D$10+'СЕТ СН'!$F$8*'СЕТ СН'!$F$9-'СЕТ СН'!$F$26</f>
        <v>2019.5945563099999</v>
      </c>
      <c r="T35" s="36">
        <f>SUMIFS(СВЦЭМ!$D$39:$D$782,СВЦЭМ!$A$39:$A$782,$A35,СВЦЭМ!$B$39:$B$782,T$11)+'СЕТ СН'!$F$14+СВЦЭМ!$D$10+'СЕТ СН'!$F$8*'СЕТ СН'!$F$9-'СЕТ СН'!$F$26</f>
        <v>1982.99537373</v>
      </c>
      <c r="U35" s="36">
        <f>SUMIFS(СВЦЭМ!$D$39:$D$782,СВЦЭМ!$A$39:$A$782,$A35,СВЦЭМ!$B$39:$B$782,U$11)+'СЕТ СН'!$F$14+СВЦЭМ!$D$10+'СЕТ СН'!$F$8*'СЕТ СН'!$F$9-'СЕТ СН'!$F$26</f>
        <v>1987.17861849</v>
      </c>
      <c r="V35" s="36">
        <f>SUMIFS(СВЦЭМ!$D$39:$D$782,СВЦЭМ!$A$39:$A$782,$A35,СВЦЭМ!$B$39:$B$782,V$11)+'СЕТ СН'!$F$14+СВЦЭМ!$D$10+'СЕТ СН'!$F$8*'СЕТ СН'!$F$9-'СЕТ СН'!$F$26</f>
        <v>2002.6099201899999</v>
      </c>
      <c r="W35" s="36">
        <f>SUMIFS(СВЦЭМ!$D$39:$D$782,СВЦЭМ!$A$39:$A$782,$A35,СВЦЭМ!$B$39:$B$782,W$11)+'СЕТ СН'!$F$14+СВЦЭМ!$D$10+'СЕТ СН'!$F$8*'СЕТ СН'!$F$9-'СЕТ СН'!$F$26</f>
        <v>1990.2205128799999</v>
      </c>
      <c r="X35" s="36">
        <f>SUMIFS(СВЦЭМ!$D$39:$D$782,СВЦЭМ!$A$39:$A$782,$A35,СВЦЭМ!$B$39:$B$782,X$11)+'СЕТ СН'!$F$14+СВЦЭМ!$D$10+'СЕТ СН'!$F$8*'СЕТ СН'!$F$9-'СЕТ СН'!$F$26</f>
        <v>2022.4069849999998</v>
      </c>
      <c r="Y35" s="36">
        <f>SUMIFS(СВЦЭМ!$D$39:$D$782,СВЦЭМ!$A$39:$A$782,$A35,СВЦЭМ!$B$39:$B$782,Y$11)+'СЕТ СН'!$F$14+СВЦЭМ!$D$10+'СЕТ СН'!$F$8*'СЕТ СН'!$F$9-'СЕТ СН'!$F$26</f>
        <v>2041.80513148</v>
      </c>
    </row>
    <row r="36" spans="1:27" ht="15.75" x14ac:dyDescent="0.2">
      <c r="A36" s="35">
        <f t="shared" si="0"/>
        <v>44982</v>
      </c>
      <c r="B36" s="36">
        <f>SUMIFS(СВЦЭМ!$D$39:$D$782,СВЦЭМ!$A$39:$A$782,$A36,СВЦЭМ!$B$39:$B$782,B$11)+'СЕТ СН'!$F$14+СВЦЭМ!$D$10+'СЕТ СН'!$F$8*'СЕТ СН'!$F$9-'СЕТ СН'!$F$26</f>
        <v>2263.5300813499998</v>
      </c>
      <c r="C36" s="36">
        <f>SUMIFS(СВЦЭМ!$D$39:$D$782,СВЦЭМ!$A$39:$A$782,$A36,СВЦЭМ!$B$39:$B$782,C$11)+'СЕТ СН'!$F$14+СВЦЭМ!$D$10+'СЕТ СН'!$F$8*'СЕТ СН'!$F$9-'СЕТ СН'!$F$26</f>
        <v>2273.8133757999999</v>
      </c>
      <c r="D36" s="36">
        <f>SUMIFS(СВЦЭМ!$D$39:$D$782,СВЦЭМ!$A$39:$A$782,$A36,СВЦЭМ!$B$39:$B$782,D$11)+'СЕТ СН'!$F$14+СВЦЭМ!$D$10+'СЕТ СН'!$F$8*'СЕТ СН'!$F$9-'СЕТ СН'!$F$26</f>
        <v>2284.5902299099998</v>
      </c>
      <c r="E36" s="36">
        <f>SUMIFS(СВЦЭМ!$D$39:$D$782,СВЦЭМ!$A$39:$A$782,$A36,СВЦЭМ!$B$39:$B$782,E$11)+'СЕТ СН'!$F$14+СВЦЭМ!$D$10+'СЕТ СН'!$F$8*'СЕТ СН'!$F$9-'СЕТ СН'!$F$26</f>
        <v>2280.86068196</v>
      </c>
      <c r="F36" s="36">
        <f>SUMIFS(СВЦЭМ!$D$39:$D$782,СВЦЭМ!$A$39:$A$782,$A36,СВЦЭМ!$B$39:$B$782,F$11)+'СЕТ СН'!$F$14+СВЦЭМ!$D$10+'СЕТ СН'!$F$8*'СЕТ СН'!$F$9-'СЕТ СН'!$F$26</f>
        <v>2270.9969978700001</v>
      </c>
      <c r="G36" s="36">
        <f>SUMIFS(СВЦЭМ!$D$39:$D$782,СВЦЭМ!$A$39:$A$782,$A36,СВЦЭМ!$B$39:$B$782,G$11)+'СЕТ СН'!$F$14+СВЦЭМ!$D$10+'СЕТ СН'!$F$8*'СЕТ СН'!$F$9-'СЕТ СН'!$F$26</f>
        <v>2242.1657694099999</v>
      </c>
      <c r="H36" s="36">
        <f>SUMIFS(СВЦЭМ!$D$39:$D$782,СВЦЭМ!$A$39:$A$782,$A36,СВЦЭМ!$B$39:$B$782,H$11)+'СЕТ СН'!$F$14+СВЦЭМ!$D$10+'СЕТ СН'!$F$8*'СЕТ СН'!$F$9-'СЕТ СН'!$F$26</f>
        <v>2201.9755102999998</v>
      </c>
      <c r="I36" s="36">
        <f>SUMIFS(СВЦЭМ!$D$39:$D$782,СВЦЭМ!$A$39:$A$782,$A36,СВЦЭМ!$B$39:$B$782,I$11)+'СЕТ СН'!$F$14+СВЦЭМ!$D$10+'СЕТ СН'!$F$8*'СЕТ СН'!$F$9-'СЕТ СН'!$F$26</f>
        <v>2156.3653212600002</v>
      </c>
      <c r="J36" s="36">
        <f>SUMIFS(СВЦЭМ!$D$39:$D$782,СВЦЭМ!$A$39:$A$782,$A36,СВЦЭМ!$B$39:$B$782,J$11)+'СЕТ СН'!$F$14+СВЦЭМ!$D$10+'СЕТ СН'!$F$8*'СЕТ СН'!$F$9-'СЕТ СН'!$F$26</f>
        <v>2060.45438427</v>
      </c>
      <c r="K36" s="36">
        <f>SUMIFS(СВЦЭМ!$D$39:$D$782,СВЦЭМ!$A$39:$A$782,$A36,СВЦЭМ!$B$39:$B$782,K$11)+'СЕТ СН'!$F$14+СВЦЭМ!$D$10+'СЕТ СН'!$F$8*'СЕТ СН'!$F$9-'СЕТ СН'!$F$26</f>
        <v>2027.2273012799999</v>
      </c>
      <c r="L36" s="36">
        <f>SUMIFS(СВЦЭМ!$D$39:$D$782,СВЦЭМ!$A$39:$A$782,$A36,СВЦЭМ!$B$39:$B$782,L$11)+'СЕТ СН'!$F$14+СВЦЭМ!$D$10+'СЕТ СН'!$F$8*'СЕТ СН'!$F$9-'СЕТ СН'!$F$26</f>
        <v>2067.2757063600002</v>
      </c>
      <c r="M36" s="36">
        <f>SUMIFS(СВЦЭМ!$D$39:$D$782,СВЦЭМ!$A$39:$A$782,$A36,СВЦЭМ!$B$39:$B$782,M$11)+'СЕТ СН'!$F$14+СВЦЭМ!$D$10+'СЕТ СН'!$F$8*'СЕТ СН'!$F$9-'СЕТ СН'!$F$26</f>
        <v>2088.0178874200001</v>
      </c>
      <c r="N36" s="36">
        <f>SUMIFS(СВЦЭМ!$D$39:$D$782,СВЦЭМ!$A$39:$A$782,$A36,СВЦЭМ!$B$39:$B$782,N$11)+'СЕТ СН'!$F$14+СВЦЭМ!$D$10+'СЕТ СН'!$F$8*'СЕТ СН'!$F$9-'СЕТ СН'!$F$26</f>
        <v>2126.4212587900001</v>
      </c>
      <c r="O36" s="36">
        <f>SUMIFS(СВЦЭМ!$D$39:$D$782,СВЦЭМ!$A$39:$A$782,$A36,СВЦЭМ!$B$39:$B$782,O$11)+'СЕТ СН'!$F$14+СВЦЭМ!$D$10+'СЕТ СН'!$F$8*'СЕТ СН'!$F$9-'СЕТ СН'!$F$26</f>
        <v>2152.1801388399999</v>
      </c>
      <c r="P36" s="36">
        <f>SUMIFS(СВЦЭМ!$D$39:$D$782,СВЦЭМ!$A$39:$A$782,$A36,СВЦЭМ!$B$39:$B$782,P$11)+'СЕТ СН'!$F$14+СВЦЭМ!$D$10+'СЕТ СН'!$F$8*'СЕТ СН'!$F$9-'СЕТ СН'!$F$26</f>
        <v>2182.9848411599996</v>
      </c>
      <c r="Q36" s="36">
        <f>SUMIFS(СВЦЭМ!$D$39:$D$782,СВЦЭМ!$A$39:$A$782,$A36,СВЦЭМ!$B$39:$B$782,Q$11)+'СЕТ СН'!$F$14+СВЦЭМ!$D$10+'СЕТ СН'!$F$8*'СЕТ СН'!$F$9-'СЕТ СН'!$F$26</f>
        <v>2214.8435606599996</v>
      </c>
      <c r="R36" s="36">
        <f>SUMIFS(СВЦЭМ!$D$39:$D$782,СВЦЭМ!$A$39:$A$782,$A36,СВЦЭМ!$B$39:$B$782,R$11)+'СЕТ СН'!$F$14+СВЦЭМ!$D$10+'СЕТ СН'!$F$8*'СЕТ СН'!$F$9-'СЕТ СН'!$F$26</f>
        <v>2205.4332633899999</v>
      </c>
      <c r="S36" s="36">
        <f>SUMIFS(СВЦЭМ!$D$39:$D$782,СВЦЭМ!$A$39:$A$782,$A36,СВЦЭМ!$B$39:$B$782,S$11)+'СЕТ СН'!$F$14+СВЦЭМ!$D$10+'СЕТ СН'!$F$8*'СЕТ СН'!$F$9-'СЕТ СН'!$F$26</f>
        <v>2193.3661607200002</v>
      </c>
      <c r="T36" s="36">
        <f>SUMIFS(СВЦЭМ!$D$39:$D$782,СВЦЭМ!$A$39:$A$782,$A36,СВЦЭМ!$B$39:$B$782,T$11)+'СЕТ СН'!$F$14+СВЦЭМ!$D$10+'СЕТ СН'!$F$8*'СЕТ СН'!$F$9-'СЕТ СН'!$F$26</f>
        <v>2151.90289966</v>
      </c>
      <c r="U36" s="36">
        <f>SUMIFS(СВЦЭМ!$D$39:$D$782,СВЦЭМ!$A$39:$A$782,$A36,СВЦЭМ!$B$39:$B$782,U$11)+'СЕТ СН'!$F$14+СВЦЭМ!$D$10+'СЕТ СН'!$F$8*'СЕТ СН'!$F$9-'СЕТ СН'!$F$26</f>
        <v>2123.45898382</v>
      </c>
      <c r="V36" s="36">
        <f>SUMIFS(СВЦЭМ!$D$39:$D$782,СВЦЭМ!$A$39:$A$782,$A36,СВЦЭМ!$B$39:$B$782,V$11)+'СЕТ СН'!$F$14+СВЦЭМ!$D$10+'СЕТ СН'!$F$8*'СЕТ СН'!$F$9-'СЕТ СН'!$F$26</f>
        <v>2131.1402812699998</v>
      </c>
      <c r="W36" s="36">
        <f>SUMIFS(СВЦЭМ!$D$39:$D$782,СВЦЭМ!$A$39:$A$782,$A36,СВЦЭМ!$B$39:$B$782,W$11)+'СЕТ СН'!$F$14+СВЦЭМ!$D$10+'СЕТ СН'!$F$8*'СЕТ СН'!$F$9-'СЕТ СН'!$F$26</f>
        <v>2154.7456253299997</v>
      </c>
      <c r="X36" s="36">
        <f>SUMIFS(СВЦЭМ!$D$39:$D$782,СВЦЭМ!$A$39:$A$782,$A36,СВЦЭМ!$B$39:$B$782,X$11)+'СЕТ СН'!$F$14+СВЦЭМ!$D$10+'СЕТ СН'!$F$8*'СЕТ СН'!$F$9-'СЕТ СН'!$F$26</f>
        <v>2179.4411615199997</v>
      </c>
      <c r="Y36" s="36">
        <f>SUMIFS(СВЦЭМ!$D$39:$D$782,СВЦЭМ!$A$39:$A$782,$A36,СВЦЭМ!$B$39:$B$782,Y$11)+'СЕТ СН'!$F$14+СВЦЭМ!$D$10+'СЕТ СН'!$F$8*'СЕТ СН'!$F$9-'СЕТ СН'!$F$26</f>
        <v>2218.4905646699999</v>
      </c>
    </row>
    <row r="37" spans="1:27" ht="15.75" x14ac:dyDescent="0.2">
      <c r="A37" s="35">
        <f t="shared" si="0"/>
        <v>44983</v>
      </c>
      <c r="B37" s="36">
        <f>SUMIFS(СВЦЭМ!$D$39:$D$782,СВЦЭМ!$A$39:$A$782,$A37,СВЦЭМ!$B$39:$B$782,B$11)+'СЕТ СН'!$F$14+СВЦЭМ!$D$10+'СЕТ СН'!$F$8*'СЕТ СН'!$F$9-'СЕТ СН'!$F$26</f>
        <v>2254.6404044199999</v>
      </c>
      <c r="C37" s="36">
        <f>SUMIFS(СВЦЭМ!$D$39:$D$782,СВЦЭМ!$A$39:$A$782,$A37,СВЦЭМ!$B$39:$B$782,C$11)+'СЕТ СН'!$F$14+СВЦЭМ!$D$10+'СЕТ СН'!$F$8*'СЕТ СН'!$F$9-'СЕТ СН'!$F$26</f>
        <v>2267.60454592</v>
      </c>
      <c r="D37" s="36">
        <f>SUMIFS(СВЦЭМ!$D$39:$D$782,СВЦЭМ!$A$39:$A$782,$A37,СВЦЭМ!$B$39:$B$782,D$11)+'СЕТ СН'!$F$14+СВЦЭМ!$D$10+'СЕТ СН'!$F$8*'СЕТ СН'!$F$9-'СЕТ СН'!$F$26</f>
        <v>2255.2175478099998</v>
      </c>
      <c r="E37" s="36">
        <f>SUMIFS(СВЦЭМ!$D$39:$D$782,СВЦЭМ!$A$39:$A$782,$A37,СВЦЭМ!$B$39:$B$782,E$11)+'СЕТ СН'!$F$14+СВЦЭМ!$D$10+'СЕТ СН'!$F$8*'СЕТ СН'!$F$9-'СЕТ СН'!$F$26</f>
        <v>2256.3671273</v>
      </c>
      <c r="F37" s="36">
        <f>SUMIFS(СВЦЭМ!$D$39:$D$782,СВЦЭМ!$A$39:$A$782,$A37,СВЦЭМ!$B$39:$B$782,F$11)+'СЕТ СН'!$F$14+СВЦЭМ!$D$10+'СЕТ СН'!$F$8*'СЕТ СН'!$F$9-'СЕТ СН'!$F$26</f>
        <v>2262.5873366599999</v>
      </c>
      <c r="G37" s="36">
        <f>SUMIFS(СВЦЭМ!$D$39:$D$782,СВЦЭМ!$A$39:$A$782,$A37,СВЦЭМ!$B$39:$B$782,G$11)+'СЕТ СН'!$F$14+СВЦЭМ!$D$10+'СЕТ СН'!$F$8*'СЕТ СН'!$F$9-'СЕТ СН'!$F$26</f>
        <v>2260.9879290399999</v>
      </c>
      <c r="H37" s="36">
        <f>SUMIFS(СВЦЭМ!$D$39:$D$782,СВЦЭМ!$A$39:$A$782,$A37,СВЦЭМ!$B$39:$B$782,H$11)+'СЕТ СН'!$F$14+СВЦЭМ!$D$10+'СЕТ СН'!$F$8*'СЕТ СН'!$F$9-'СЕТ СН'!$F$26</f>
        <v>2265.87603541</v>
      </c>
      <c r="I37" s="36">
        <f>SUMIFS(СВЦЭМ!$D$39:$D$782,СВЦЭМ!$A$39:$A$782,$A37,СВЦЭМ!$B$39:$B$782,I$11)+'СЕТ СН'!$F$14+СВЦЭМ!$D$10+'СЕТ СН'!$F$8*'СЕТ СН'!$F$9-'СЕТ СН'!$F$26</f>
        <v>2193.8165766299999</v>
      </c>
      <c r="J37" s="36">
        <f>SUMIFS(СВЦЭМ!$D$39:$D$782,СВЦЭМ!$A$39:$A$782,$A37,СВЦЭМ!$B$39:$B$782,J$11)+'СЕТ СН'!$F$14+СВЦЭМ!$D$10+'СЕТ СН'!$F$8*'СЕТ СН'!$F$9-'СЕТ СН'!$F$26</f>
        <v>2258.8184071799997</v>
      </c>
      <c r="K37" s="36">
        <f>SUMIFS(СВЦЭМ!$D$39:$D$782,СВЦЭМ!$A$39:$A$782,$A37,СВЦЭМ!$B$39:$B$782,K$11)+'СЕТ СН'!$F$14+СВЦЭМ!$D$10+'СЕТ СН'!$F$8*'СЕТ СН'!$F$9-'СЕТ СН'!$F$26</f>
        <v>2196.9682597399997</v>
      </c>
      <c r="L37" s="36">
        <f>SUMIFS(СВЦЭМ!$D$39:$D$782,СВЦЭМ!$A$39:$A$782,$A37,СВЦЭМ!$B$39:$B$782,L$11)+'СЕТ СН'!$F$14+СВЦЭМ!$D$10+'СЕТ СН'!$F$8*'СЕТ СН'!$F$9-'СЕТ СН'!$F$26</f>
        <v>2101.3108007199999</v>
      </c>
      <c r="M37" s="36">
        <f>SUMIFS(СВЦЭМ!$D$39:$D$782,СВЦЭМ!$A$39:$A$782,$A37,СВЦЭМ!$B$39:$B$782,M$11)+'СЕТ СН'!$F$14+СВЦЭМ!$D$10+'СЕТ СН'!$F$8*'СЕТ СН'!$F$9-'СЕТ СН'!$F$26</f>
        <v>2128.7955536199997</v>
      </c>
      <c r="N37" s="36">
        <f>SUMIFS(СВЦЭМ!$D$39:$D$782,СВЦЭМ!$A$39:$A$782,$A37,СВЦЭМ!$B$39:$B$782,N$11)+'СЕТ СН'!$F$14+СВЦЭМ!$D$10+'СЕТ СН'!$F$8*'СЕТ СН'!$F$9-'СЕТ СН'!$F$26</f>
        <v>2166.5680006399998</v>
      </c>
      <c r="O37" s="36">
        <f>SUMIFS(СВЦЭМ!$D$39:$D$782,СВЦЭМ!$A$39:$A$782,$A37,СВЦЭМ!$B$39:$B$782,O$11)+'СЕТ СН'!$F$14+СВЦЭМ!$D$10+'СЕТ СН'!$F$8*'СЕТ СН'!$F$9-'СЕТ СН'!$F$26</f>
        <v>2208.6125352099998</v>
      </c>
      <c r="P37" s="36">
        <f>SUMIFS(СВЦЭМ!$D$39:$D$782,СВЦЭМ!$A$39:$A$782,$A37,СВЦЭМ!$B$39:$B$782,P$11)+'СЕТ СН'!$F$14+СВЦЭМ!$D$10+'СЕТ СН'!$F$8*'СЕТ СН'!$F$9-'СЕТ СН'!$F$26</f>
        <v>2225.0111884399998</v>
      </c>
      <c r="Q37" s="36">
        <f>SUMIFS(СВЦЭМ!$D$39:$D$782,СВЦЭМ!$A$39:$A$782,$A37,СВЦЭМ!$B$39:$B$782,Q$11)+'СЕТ СН'!$F$14+СВЦЭМ!$D$10+'СЕТ СН'!$F$8*'СЕТ СН'!$F$9-'СЕТ СН'!$F$26</f>
        <v>2250.2434027999998</v>
      </c>
      <c r="R37" s="36">
        <f>SUMIFS(СВЦЭМ!$D$39:$D$782,СВЦЭМ!$A$39:$A$782,$A37,СВЦЭМ!$B$39:$B$782,R$11)+'СЕТ СН'!$F$14+СВЦЭМ!$D$10+'СЕТ СН'!$F$8*'СЕТ СН'!$F$9-'СЕТ СН'!$F$26</f>
        <v>2246.7774094400002</v>
      </c>
      <c r="S37" s="36">
        <f>SUMIFS(СВЦЭМ!$D$39:$D$782,СВЦЭМ!$A$39:$A$782,$A37,СВЦЭМ!$B$39:$B$782,S$11)+'СЕТ СН'!$F$14+СВЦЭМ!$D$10+'СЕТ СН'!$F$8*'СЕТ СН'!$F$9-'СЕТ СН'!$F$26</f>
        <v>2204.8157785899998</v>
      </c>
      <c r="T37" s="36">
        <f>SUMIFS(СВЦЭМ!$D$39:$D$782,СВЦЭМ!$A$39:$A$782,$A37,СВЦЭМ!$B$39:$B$782,T$11)+'СЕТ СН'!$F$14+СВЦЭМ!$D$10+'СЕТ СН'!$F$8*'СЕТ СН'!$F$9-'СЕТ СН'!$F$26</f>
        <v>2156.6806038099999</v>
      </c>
      <c r="U37" s="36">
        <f>SUMIFS(СВЦЭМ!$D$39:$D$782,СВЦЭМ!$A$39:$A$782,$A37,СВЦЭМ!$B$39:$B$782,U$11)+'СЕТ СН'!$F$14+СВЦЭМ!$D$10+'СЕТ СН'!$F$8*'СЕТ СН'!$F$9-'СЕТ СН'!$F$26</f>
        <v>2131.8004426500002</v>
      </c>
      <c r="V37" s="36">
        <f>SUMIFS(СВЦЭМ!$D$39:$D$782,СВЦЭМ!$A$39:$A$782,$A37,СВЦЭМ!$B$39:$B$782,V$11)+'СЕТ СН'!$F$14+СВЦЭМ!$D$10+'СЕТ СН'!$F$8*'СЕТ СН'!$F$9-'СЕТ СН'!$F$26</f>
        <v>2128.4029048000002</v>
      </c>
      <c r="W37" s="36">
        <f>SUMIFS(СВЦЭМ!$D$39:$D$782,СВЦЭМ!$A$39:$A$782,$A37,СВЦЭМ!$B$39:$B$782,W$11)+'СЕТ СН'!$F$14+СВЦЭМ!$D$10+'СЕТ СН'!$F$8*'СЕТ СН'!$F$9-'СЕТ СН'!$F$26</f>
        <v>2164.77915785</v>
      </c>
      <c r="X37" s="36">
        <f>SUMIFS(СВЦЭМ!$D$39:$D$782,СВЦЭМ!$A$39:$A$782,$A37,СВЦЭМ!$B$39:$B$782,X$11)+'СЕТ СН'!$F$14+СВЦЭМ!$D$10+'СЕТ СН'!$F$8*'СЕТ СН'!$F$9-'СЕТ СН'!$F$26</f>
        <v>2199.1959945399999</v>
      </c>
      <c r="Y37" s="36">
        <f>SUMIFS(СВЦЭМ!$D$39:$D$782,СВЦЭМ!$A$39:$A$782,$A37,СВЦЭМ!$B$39:$B$782,Y$11)+'СЕТ СН'!$F$14+СВЦЭМ!$D$10+'СЕТ СН'!$F$8*'СЕТ СН'!$F$9-'СЕТ СН'!$F$26</f>
        <v>2235.60001362</v>
      </c>
    </row>
    <row r="38" spans="1:27" ht="15.75" x14ac:dyDescent="0.2">
      <c r="A38" s="35">
        <f t="shared" si="0"/>
        <v>44984</v>
      </c>
      <c r="B38" s="36">
        <f>SUMIFS(СВЦЭМ!$D$39:$D$782,СВЦЭМ!$A$39:$A$782,$A38,СВЦЭМ!$B$39:$B$782,B$11)+'СЕТ СН'!$F$14+СВЦЭМ!$D$10+'СЕТ СН'!$F$8*'СЕТ СН'!$F$9-'СЕТ СН'!$F$26</f>
        <v>2246.11059217</v>
      </c>
      <c r="C38" s="36">
        <f>SUMIFS(СВЦЭМ!$D$39:$D$782,СВЦЭМ!$A$39:$A$782,$A38,СВЦЭМ!$B$39:$B$782,C$11)+'СЕТ СН'!$F$14+СВЦЭМ!$D$10+'СЕТ СН'!$F$8*'СЕТ СН'!$F$9-'СЕТ СН'!$F$26</f>
        <v>2278.83575604</v>
      </c>
      <c r="D38" s="36">
        <f>SUMIFS(СВЦЭМ!$D$39:$D$782,СВЦЭМ!$A$39:$A$782,$A38,СВЦЭМ!$B$39:$B$782,D$11)+'СЕТ СН'!$F$14+СВЦЭМ!$D$10+'СЕТ СН'!$F$8*'СЕТ СН'!$F$9-'СЕТ СН'!$F$26</f>
        <v>2281.8961857200002</v>
      </c>
      <c r="E38" s="36">
        <f>SUMIFS(СВЦЭМ!$D$39:$D$782,СВЦЭМ!$A$39:$A$782,$A38,СВЦЭМ!$B$39:$B$782,E$11)+'СЕТ СН'!$F$14+СВЦЭМ!$D$10+'СЕТ СН'!$F$8*'СЕТ СН'!$F$9-'СЕТ СН'!$F$26</f>
        <v>2304.4282120099997</v>
      </c>
      <c r="F38" s="36">
        <f>SUMIFS(СВЦЭМ!$D$39:$D$782,СВЦЭМ!$A$39:$A$782,$A38,СВЦЭМ!$B$39:$B$782,F$11)+'СЕТ СН'!$F$14+СВЦЭМ!$D$10+'СЕТ СН'!$F$8*'СЕТ СН'!$F$9-'СЕТ СН'!$F$26</f>
        <v>2301.2496236400002</v>
      </c>
      <c r="G38" s="36">
        <f>SUMIFS(СВЦЭМ!$D$39:$D$782,СВЦЭМ!$A$39:$A$782,$A38,СВЦЭМ!$B$39:$B$782,G$11)+'СЕТ СН'!$F$14+СВЦЭМ!$D$10+'СЕТ СН'!$F$8*'СЕТ СН'!$F$9-'СЕТ СН'!$F$26</f>
        <v>2269.0590457799999</v>
      </c>
      <c r="H38" s="36">
        <f>SUMIFS(СВЦЭМ!$D$39:$D$782,СВЦЭМ!$A$39:$A$782,$A38,СВЦЭМ!$B$39:$B$782,H$11)+'СЕТ СН'!$F$14+СВЦЭМ!$D$10+'СЕТ СН'!$F$8*'СЕТ СН'!$F$9-'СЕТ СН'!$F$26</f>
        <v>2222.45477807</v>
      </c>
      <c r="I38" s="36">
        <f>SUMIFS(СВЦЭМ!$D$39:$D$782,СВЦЭМ!$A$39:$A$782,$A38,СВЦЭМ!$B$39:$B$782,I$11)+'СЕТ СН'!$F$14+СВЦЭМ!$D$10+'СЕТ СН'!$F$8*'СЕТ СН'!$F$9-'СЕТ СН'!$F$26</f>
        <v>2166.9670857999999</v>
      </c>
      <c r="J38" s="36">
        <f>SUMIFS(СВЦЭМ!$D$39:$D$782,СВЦЭМ!$A$39:$A$782,$A38,СВЦЭМ!$B$39:$B$782,J$11)+'СЕТ СН'!$F$14+СВЦЭМ!$D$10+'СЕТ СН'!$F$8*'СЕТ СН'!$F$9-'СЕТ СН'!$F$26</f>
        <v>2139.8054844199996</v>
      </c>
      <c r="K38" s="36">
        <f>SUMIFS(СВЦЭМ!$D$39:$D$782,СВЦЭМ!$A$39:$A$782,$A38,СВЦЭМ!$B$39:$B$782,K$11)+'СЕТ СН'!$F$14+СВЦЭМ!$D$10+'СЕТ СН'!$F$8*'СЕТ СН'!$F$9-'СЕТ СН'!$F$26</f>
        <v>2118.8679208799999</v>
      </c>
      <c r="L38" s="36">
        <f>SUMIFS(СВЦЭМ!$D$39:$D$782,СВЦЭМ!$A$39:$A$782,$A38,СВЦЭМ!$B$39:$B$782,L$11)+'СЕТ СН'!$F$14+СВЦЭМ!$D$10+'СЕТ СН'!$F$8*'СЕТ СН'!$F$9-'СЕТ СН'!$F$26</f>
        <v>2125.6155238900001</v>
      </c>
      <c r="M38" s="36">
        <f>SUMIFS(СВЦЭМ!$D$39:$D$782,СВЦЭМ!$A$39:$A$782,$A38,СВЦЭМ!$B$39:$B$782,M$11)+'СЕТ СН'!$F$14+СВЦЭМ!$D$10+'СЕТ СН'!$F$8*'СЕТ СН'!$F$9-'СЕТ СН'!$F$26</f>
        <v>2170.17700221</v>
      </c>
      <c r="N38" s="36">
        <f>SUMIFS(СВЦЭМ!$D$39:$D$782,СВЦЭМ!$A$39:$A$782,$A38,СВЦЭМ!$B$39:$B$782,N$11)+'СЕТ СН'!$F$14+СВЦЭМ!$D$10+'СЕТ СН'!$F$8*'СЕТ СН'!$F$9-'СЕТ СН'!$F$26</f>
        <v>2208.6607931600001</v>
      </c>
      <c r="O38" s="36">
        <f>SUMIFS(СВЦЭМ!$D$39:$D$782,СВЦЭМ!$A$39:$A$782,$A38,СВЦЭМ!$B$39:$B$782,O$11)+'СЕТ СН'!$F$14+СВЦЭМ!$D$10+'СЕТ СН'!$F$8*'СЕТ СН'!$F$9-'СЕТ СН'!$F$26</f>
        <v>2238.1297307899999</v>
      </c>
      <c r="P38" s="36">
        <f>SUMIFS(СВЦЭМ!$D$39:$D$782,СВЦЭМ!$A$39:$A$782,$A38,СВЦЭМ!$B$39:$B$782,P$11)+'СЕТ СН'!$F$14+СВЦЭМ!$D$10+'СЕТ СН'!$F$8*'СЕТ СН'!$F$9-'СЕТ СН'!$F$26</f>
        <v>2247.2954248899996</v>
      </c>
      <c r="Q38" s="36">
        <f>SUMIFS(СВЦЭМ!$D$39:$D$782,СВЦЭМ!$A$39:$A$782,$A38,СВЦЭМ!$B$39:$B$782,Q$11)+'СЕТ СН'!$F$14+СВЦЭМ!$D$10+'СЕТ СН'!$F$8*'СЕТ СН'!$F$9-'СЕТ СН'!$F$26</f>
        <v>2265.20753113</v>
      </c>
      <c r="R38" s="36">
        <f>SUMIFS(СВЦЭМ!$D$39:$D$782,СВЦЭМ!$A$39:$A$782,$A38,СВЦЭМ!$B$39:$B$782,R$11)+'СЕТ СН'!$F$14+СВЦЭМ!$D$10+'СЕТ СН'!$F$8*'СЕТ СН'!$F$9-'СЕТ СН'!$F$26</f>
        <v>2266.73239973</v>
      </c>
      <c r="S38" s="36">
        <f>SUMIFS(СВЦЭМ!$D$39:$D$782,СВЦЭМ!$A$39:$A$782,$A38,СВЦЭМ!$B$39:$B$782,S$11)+'СЕТ СН'!$F$14+СВЦЭМ!$D$10+'СЕТ СН'!$F$8*'СЕТ СН'!$F$9-'СЕТ СН'!$F$26</f>
        <v>2211.4490294899997</v>
      </c>
      <c r="T38" s="36">
        <f>SUMIFS(СВЦЭМ!$D$39:$D$782,СВЦЭМ!$A$39:$A$782,$A38,СВЦЭМ!$B$39:$B$782,T$11)+'СЕТ СН'!$F$14+СВЦЭМ!$D$10+'СЕТ СН'!$F$8*'СЕТ СН'!$F$9-'СЕТ СН'!$F$26</f>
        <v>2140.0995849000001</v>
      </c>
      <c r="U38" s="36">
        <f>SUMIFS(СВЦЭМ!$D$39:$D$782,СВЦЭМ!$A$39:$A$782,$A38,СВЦЭМ!$B$39:$B$782,U$11)+'СЕТ СН'!$F$14+СВЦЭМ!$D$10+'СЕТ СН'!$F$8*'СЕТ СН'!$F$9-'СЕТ СН'!$F$26</f>
        <v>2149.8323966299999</v>
      </c>
      <c r="V38" s="36">
        <f>SUMIFS(СВЦЭМ!$D$39:$D$782,СВЦЭМ!$A$39:$A$782,$A38,СВЦЭМ!$B$39:$B$782,V$11)+'СЕТ СН'!$F$14+СВЦЭМ!$D$10+'СЕТ СН'!$F$8*'СЕТ СН'!$F$9-'СЕТ СН'!$F$26</f>
        <v>2174.9541428000002</v>
      </c>
      <c r="W38" s="36">
        <f>SUMIFS(СВЦЭМ!$D$39:$D$782,СВЦЭМ!$A$39:$A$782,$A38,СВЦЭМ!$B$39:$B$782,W$11)+'СЕТ СН'!$F$14+СВЦЭМ!$D$10+'СЕТ СН'!$F$8*'СЕТ СН'!$F$9-'СЕТ СН'!$F$26</f>
        <v>2208.9849636199997</v>
      </c>
      <c r="X38" s="36">
        <f>SUMIFS(СВЦЭМ!$D$39:$D$782,СВЦЭМ!$A$39:$A$782,$A38,СВЦЭМ!$B$39:$B$782,X$11)+'СЕТ СН'!$F$14+СВЦЭМ!$D$10+'СЕТ СН'!$F$8*'СЕТ СН'!$F$9-'СЕТ СН'!$F$26</f>
        <v>2234.2886372799999</v>
      </c>
      <c r="Y38" s="36">
        <f>SUMIFS(СВЦЭМ!$D$39:$D$782,СВЦЭМ!$A$39:$A$782,$A38,СВЦЭМ!$B$39:$B$782,Y$11)+'СЕТ СН'!$F$14+СВЦЭМ!$D$10+'СЕТ СН'!$F$8*'СЕТ СН'!$F$9-'СЕТ СН'!$F$26</f>
        <v>2268.8924581199999</v>
      </c>
    </row>
    <row r="39" spans="1:27" ht="15.75" x14ac:dyDescent="0.2">
      <c r="A39" s="35">
        <f t="shared" si="0"/>
        <v>44985</v>
      </c>
      <c r="B39" s="36">
        <f>SUMIFS(СВЦЭМ!$D$39:$D$782,СВЦЭМ!$A$39:$A$782,$A39,СВЦЭМ!$B$39:$B$782,B$11)+'СЕТ СН'!$F$14+СВЦЭМ!$D$10+'СЕТ СН'!$F$8*'СЕТ СН'!$F$9-'СЕТ СН'!$F$26</f>
        <v>2425.8522942800005</v>
      </c>
      <c r="C39" s="36">
        <f>SUMIFS(СВЦЭМ!$D$39:$D$782,СВЦЭМ!$A$39:$A$782,$A39,СВЦЭМ!$B$39:$B$782,C$11)+'СЕТ СН'!$F$14+СВЦЭМ!$D$10+'СЕТ СН'!$F$8*'СЕТ СН'!$F$9-'СЕТ СН'!$F$26</f>
        <v>2450.9366721800002</v>
      </c>
      <c r="D39" s="36">
        <f>SUMIFS(СВЦЭМ!$D$39:$D$782,СВЦЭМ!$A$39:$A$782,$A39,СВЦЭМ!$B$39:$B$782,D$11)+'СЕТ СН'!$F$14+СВЦЭМ!$D$10+'СЕТ СН'!$F$8*'СЕТ СН'!$F$9-'СЕТ СН'!$F$26</f>
        <v>2472.1357483500001</v>
      </c>
      <c r="E39" s="36">
        <f>SUMIFS(СВЦЭМ!$D$39:$D$782,СВЦЭМ!$A$39:$A$782,$A39,СВЦЭМ!$B$39:$B$782,E$11)+'СЕТ СН'!$F$14+СВЦЭМ!$D$10+'СЕТ СН'!$F$8*'СЕТ СН'!$F$9-'СЕТ СН'!$F$26</f>
        <v>2485.6792334000002</v>
      </c>
      <c r="F39" s="36">
        <f>SUMIFS(СВЦЭМ!$D$39:$D$782,СВЦЭМ!$A$39:$A$782,$A39,СВЦЭМ!$B$39:$B$782,F$11)+'СЕТ СН'!$F$14+СВЦЭМ!$D$10+'СЕТ СН'!$F$8*'СЕТ СН'!$F$9-'СЕТ СН'!$F$26</f>
        <v>2480.1502072200001</v>
      </c>
      <c r="G39" s="36">
        <f>SUMIFS(СВЦЭМ!$D$39:$D$782,СВЦЭМ!$A$39:$A$782,$A39,СВЦЭМ!$B$39:$B$782,G$11)+'СЕТ СН'!$F$14+СВЦЭМ!$D$10+'СЕТ СН'!$F$8*'СЕТ СН'!$F$9-'СЕТ СН'!$F$26</f>
        <v>2449.69838893</v>
      </c>
      <c r="H39" s="36">
        <f>SUMIFS(СВЦЭМ!$D$39:$D$782,СВЦЭМ!$A$39:$A$782,$A39,СВЦЭМ!$B$39:$B$782,H$11)+'СЕТ СН'!$F$14+СВЦЭМ!$D$10+'СЕТ СН'!$F$8*'СЕТ СН'!$F$9-'СЕТ СН'!$F$26</f>
        <v>2391.7834167599999</v>
      </c>
      <c r="I39" s="36">
        <f>SUMIFS(СВЦЭМ!$D$39:$D$782,СВЦЭМ!$A$39:$A$782,$A39,СВЦЭМ!$B$39:$B$782,I$11)+'СЕТ СН'!$F$14+СВЦЭМ!$D$10+'СЕТ СН'!$F$8*'СЕТ СН'!$F$9-'СЕТ СН'!$F$26</f>
        <v>2338.97787565</v>
      </c>
      <c r="J39" s="36">
        <f>SUMIFS(СВЦЭМ!$D$39:$D$782,СВЦЭМ!$A$39:$A$782,$A39,СВЦЭМ!$B$39:$B$782,J$11)+'СЕТ СН'!$F$14+СВЦЭМ!$D$10+'СЕТ СН'!$F$8*'СЕТ СН'!$F$9-'СЕТ СН'!$F$26</f>
        <v>2309.5791722200001</v>
      </c>
      <c r="K39" s="36">
        <f>SUMIFS(СВЦЭМ!$D$39:$D$782,СВЦЭМ!$A$39:$A$782,$A39,СВЦЭМ!$B$39:$B$782,K$11)+'СЕТ СН'!$F$14+СВЦЭМ!$D$10+'СЕТ СН'!$F$8*'СЕТ СН'!$F$9-'СЕТ СН'!$F$26</f>
        <v>2286.4068768799998</v>
      </c>
      <c r="L39" s="36">
        <f>SUMIFS(СВЦЭМ!$D$39:$D$782,СВЦЭМ!$A$39:$A$782,$A39,СВЦЭМ!$B$39:$B$782,L$11)+'СЕТ СН'!$F$14+СВЦЭМ!$D$10+'СЕТ СН'!$F$8*'СЕТ СН'!$F$9-'СЕТ СН'!$F$26</f>
        <v>2282.69832172</v>
      </c>
      <c r="M39" s="36">
        <f>SUMIFS(СВЦЭМ!$D$39:$D$782,СВЦЭМ!$A$39:$A$782,$A39,СВЦЭМ!$B$39:$B$782,M$11)+'СЕТ СН'!$F$14+СВЦЭМ!$D$10+'СЕТ СН'!$F$8*'СЕТ СН'!$F$9-'СЕТ СН'!$F$26</f>
        <v>2299.7959047300001</v>
      </c>
      <c r="N39" s="36">
        <f>SUMIFS(СВЦЭМ!$D$39:$D$782,СВЦЭМ!$A$39:$A$782,$A39,СВЦЭМ!$B$39:$B$782,N$11)+'СЕТ СН'!$F$14+СВЦЭМ!$D$10+'СЕТ СН'!$F$8*'СЕТ СН'!$F$9-'СЕТ СН'!$F$26</f>
        <v>2323.1606420600001</v>
      </c>
      <c r="O39" s="36">
        <f>SUMIFS(СВЦЭМ!$D$39:$D$782,СВЦЭМ!$A$39:$A$782,$A39,СВЦЭМ!$B$39:$B$782,O$11)+'СЕТ СН'!$F$14+СВЦЭМ!$D$10+'СЕТ СН'!$F$8*'СЕТ СН'!$F$9-'СЕТ СН'!$F$26</f>
        <v>2350.5456052999998</v>
      </c>
      <c r="P39" s="36">
        <f>SUMIFS(СВЦЭМ!$D$39:$D$782,СВЦЭМ!$A$39:$A$782,$A39,СВЦЭМ!$B$39:$B$782,P$11)+'СЕТ СН'!$F$14+СВЦЭМ!$D$10+'СЕТ СН'!$F$8*'СЕТ СН'!$F$9-'СЕТ СН'!$F$26</f>
        <v>2381.5629590899998</v>
      </c>
      <c r="Q39" s="36">
        <f>SUMIFS(СВЦЭМ!$D$39:$D$782,СВЦЭМ!$A$39:$A$782,$A39,СВЦЭМ!$B$39:$B$782,Q$11)+'СЕТ СН'!$F$14+СВЦЭМ!$D$10+'СЕТ СН'!$F$8*'СЕТ СН'!$F$9-'СЕТ СН'!$F$26</f>
        <v>2395.9533175299998</v>
      </c>
      <c r="R39" s="36">
        <f>SUMIFS(СВЦЭМ!$D$39:$D$782,СВЦЭМ!$A$39:$A$782,$A39,СВЦЭМ!$B$39:$B$782,R$11)+'СЕТ СН'!$F$14+СВЦЭМ!$D$10+'СЕТ СН'!$F$8*'СЕТ СН'!$F$9-'СЕТ СН'!$F$26</f>
        <v>2411.5736138100001</v>
      </c>
      <c r="S39" s="36">
        <f>SUMIFS(СВЦЭМ!$D$39:$D$782,СВЦЭМ!$A$39:$A$782,$A39,СВЦЭМ!$B$39:$B$782,S$11)+'СЕТ СН'!$F$14+СВЦЭМ!$D$10+'СЕТ СН'!$F$8*'СЕТ СН'!$F$9-'СЕТ СН'!$F$26</f>
        <v>2392.80387139</v>
      </c>
      <c r="T39" s="36">
        <f>SUMIFS(СВЦЭМ!$D$39:$D$782,СВЦЭМ!$A$39:$A$782,$A39,СВЦЭМ!$B$39:$B$782,T$11)+'СЕТ СН'!$F$14+СВЦЭМ!$D$10+'СЕТ СН'!$F$8*'СЕТ СН'!$F$9-'СЕТ СН'!$F$26</f>
        <v>2362.89651478</v>
      </c>
      <c r="U39" s="36">
        <f>SUMIFS(СВЦЭМ!$D$39:$D$782,СВЦЭМ!$A$39:$A$782,$A39,СВЦЭМ!$B$39:$B$782,U$11)+'СЕТ СН'!$F$14+СВЦЭМ!$D$10+'СЕТ СН'!$F$8*'СЕТ СН'!$F$9-'СЕТ СН'!$F$26</f>
        <v>2311.4624973099999</v>
      </c>
      <c r="V39" s="36">
        <f>SUMIFS(СВЦЭМ!$D$39:$D$782,СВЦЭМ!$A$39:$A$782,$A39,СВЦЭМ!$B$39:$B$782,V$11)+'СЕТ СН'!$F$14+СВЦЭМ!$D$10+'СЕТ СН'!$F$8*'СЕТ СН'!$F$9-'СЕТ СН'!$F$26</f>
        <v>2318.76408051</v>
      </c>
      <c r="W39" s="36">
        <f>SUMIFS(СВЦЭМ!$D$39:$D$782,СВЦЭМ!$A$39:$A$782,$A39,СВЦЭМ!$B$39:$B$782,W$11)+'СЕТ СН'!$F$14+СВЦЭМ!$D$10+'СЕТ СН'!$F$8*'СЕТ СН'!$F$9-'СЕТ СН'!$F$26</f>
        <v>2330.3034155099999</v>
      </c>
      <c r="X39" s="36">
        <f>SUMIFS(СВЦЭМ!$D$39:$D$782,СВЦЭМ!$A$39:$A$782,$A39,СВЦЭМ!$B$39:$B$782,X$11)+'СЕТ СН'!$F$14+СВЦЭМ!$D$10+'СЕТ СН'!$F$8*'СЕТ СН'!$F$9-'СЕТ СН'!$F$26</f>
        <v>2349.67886546</v>
      </c>
      <c r="Y39" s="36">
        <f>SUMIFS(СВЦЭМ!$D$39:$D$782,СВЦЭМ!$A$39:$A$782,$A39,СВЦЭМ!$B$39:$B$782,Y$11)+'СЕТ СН'!$F$14+СВЦЭМ!$D$10+'СЕТ СН'!$F$8*'СЕТ СН'!$F$9-'СЕТ СН'!$F$26</f>
        <v>2358.9950285899999</v>
      </c>
    </row>
    <row r="40" spans="1:27" ht="15.75" x14ac:dyDescent="0.25">
      <c r="A40" s="32"/>
      <c r="B40" s="44"/>
      <c r="C40" s="32"/>
      <c r="D40" s="32"/>
      <c r="E40" s="32"/>
      <c r="F40" s="32"/>
      <c r="G40" s="32"/>
      <c r="H40" s="32"/>
      <c r="I40" s="32"/>
      <c r="J40" s="32"/>
      <c r="K40" s="32"/>
      <c r="L40" s="32"/>
      <c r="M40" s="32"/>
      <c r="N40" s="32"/>
      <c r="O40" s="32"/>
      <c r="P40" s="32"/>
      <c r="Q40" s="32"/>
      <c r="R40" s="32"/>
      <c r="S40" s="32"/>
      <c r="T40" s="32"/>
      <c r="U40" s="32"/>
      <c r="V40" s="32"/>
      <c r="W40" s="32"/>
      <c r="X40" s="32"/>
      <c r="Y40" s="32"/>
    </row>
    <row r="41" spans="1:27" ht="15.75" x14ac:dyDescent="0.25">
      <c r="A41" s="32"/>
      <c r="B41" s="44"/>
      <c r="C41" s="32"/>
      <c r="D41" s="32"/>
      <c r="E41" s="32"/>
      <c r="F41" s="32"/>
      <c r="G41" s="32"/>
      <c r="H41" s="32"/>
      <c r="I41" s="32"/>
      <c r="J41" s="32"/>
      <c r="K41" s="32"/>
      <c r="L41" s="32"/>
      <c r="M41" s="32"/>
      <c r="N41" s="32"/>
      <c r="O41" s="32"/>
      <c r="P41" s="32"/>
      <c r="Q41" s="32"/>
      <c r="R41" s="32"/>
      <c r="S41" s="32"/>
      <c r="T41" s="32"/>
      <c r="U41" s="32"/>
      <c r="V41" s="32"/>
      <c r="W41" s="32"/>
      <c r="X41" s="32"/>
      <c r="Y41" s="32"/>
    </row>
    <row r="42" spans="1:27" ht="12.75" customHeight="1" x14ac:dyDescent="0.2">
      <c r="A42" s="137" t="s">
        <v>7</v>
      </c>
      <c r="B42" s="131" t="s">
        <v>69</v>
      </c>
      <c r="C42" s="132"/>
      <c r="D42" s="132"/>
      <c r="E42" s="132"/>
      <c r="F42" s="132"/>
      <c r="G42" s="132"/>
      <c r="H42" s="132"/>
      <c r="I42" s="132"/>
      <c r="J42" s="132"/>
      <c r="K42" s="132"/>
      <c r="L42" s="132"/>
      <c r="M42" s="132"/>
      <c r="N42" s="132"/>
      <c r="O42" s="132"/>
      <c r="P42" s="132"/>
      <c r="Q42" s="132"/>
      <c r="R42" s="132"/>
      <c r="S42" s="132"/>
      <c r="T42" s="132"/>
      <c r="U42" s="132"/>
      <c r="V42" s="132"/>
      <c r="W42" s="132"/>
      <c r="X42" s="132"/>
      <c r="Y42" s="133"/>
    </row>
    <row r="43" spans="1:27" ht="12.75" customHeight="1" x14ac:dyDescent="0.2">
      <c r="A43" s="138"/>
      <c r="B43" s="134"/>
      <c r="C43" s="135"/>
      <c r="D43" s="135"/>
      <c r="E43" s="135"/>
      <c r="F43" s="135"/>
      <c r="G43" s="135"/>
      <c r="H43" s="135"/>
      <c r="I43" s="135"/>
      <c r="J43" s="135"/>
      <c r="K43" s="135"/>
      <c r="L43" s="135"/>
      <c r="M43" s="135"/>
      <c r="N43" s="135"/>
      <c r="O43" s="135"/>
      <c r="P43" s="135"/>
      <c r="Q43" s="135"/>
      <c r="R43" s="135"/>
      <c r="S43" s="135"/>
      <c r="T43" s="135"/>
      <c r="U43" s="135"/>
      <c r="V43" s="135"/>
      <c r="W43" s="135"/>
      <c r="X43" s="135"/>
      <c r="Y43" s="136"/>
    </row>
    <row r="44" spans="1:27" ht="12.75" customHeight="1" x14ac:dyDescent="0.2">
      <c r="A44" s="139"/>
      <c r="B44" s="34">
        <v>1</v>
      </c>
      <c r="C44" s="34">
        <v>2</v>
      </c>
      <c r="D44" s="34">
        <v>3</v>
      </c>
      <c r="E44" s="34">
        <v>4</v>
      </c>
      <c r="F44" s="34">
        <v>5</v>
      </c>
      <c r="G44" s="34">
        <v>6</v>
      </c>
      <c r="H44" s="34">
        <v>7</v>
      </c>
      <c r="I44" s="34">
        <v>8</v>
      </c>
      <c r="J44" s="34">
        <v>9</v>
      </c>
      <c r="K44" s="34">
        <v>10</v>
      </c>
      <c r="L44" s="34">
        <v>11</v>
      </c>
      <c r="M44" s="34">
        <v>12</v>
      </c>
      <c r="N44" s="34">
        <v>13</v>
      </c>
      <c r="O44" s="34">
        <v>14</v>
      </c>
      <c r="P44" s="34">
        <v>15</v>
      </c>
      <c r="Q44" s="34">
        <v>16</v>
      </c>
      <c r="R44" s="34">
        <v>17</v>
      </c>
      <c r="S44" s="34">
        <v>18</v>
      </c>
      <c r="T44" s="34">
        <v>19</v>
      </c>
      <c r="U44" s="34">
        <v>20</v>
      </c>
      <c r="V44" s="34">
        <v>21</v>
      </c>
      <c r="W44" s="34">
        <v>22</v>
      </c>
      <c r="X44" s="34">
        <v>23</v>
      </c>
      <c r="Y44" s="34">
        <v>24</v>
      </c>
    </row>
    <row r="45" spans="1:27" ht="18.75" customHeight="1" x14ac:dyDescent="0.2">
      <c r="A45" s="35" t="str">
        <f>СВЦЭМ!$A$40</f>
        <v>01.02.2023</v>
      </c>
      <c r="B45" s="36">
        <f>SUMIFS(СВЦЭМ!$D$39:$D$782,СВЦЭМ!$A$39:$A$782,$A45,СВЦЭМ!$B$39:$B$782,B$44)+'СЕТ СН'!$F$14+СВЦЭМ!$D$10+'СЕТ СН'!$F$6-'СЕТ СН'!$F$26</f>
        <v>1999.1162390700001</v>
      </c>
      <c r="C45" s="36">
        <f>SUMIFS(СВЦЭМ!$D$39:$D$782,СВЦЭМ!$A$39:$A$782,$A45,СВЦЭМ!$B$39:$B$782,C$44)+'СЕТ СН'!$F$14+СВЦЭМ!$D$10+'СЕТ СН'!$F$6-'СЕТ СН'!$F$26</f>
        <v>2010.3070302900001</v>
      </c>
      <c r="D45" s="36">
        <f>SUMIFS(СВЦЭМ!$D$39:$D$782,СВЦЭМ!$A$39:$A$782,$A45,СВЦЭМ!$B$39:$B$782,D$44)+'СЕТ СН'!$F$14+СВЦЭМ!$D$10+'СЕТ СН'!$F$6-'СЕТ СН'!$F$26</f>
        <v>2075.9377140299998</v>
      </c>
      <c r="E45" s="36">
        <f>SUMIFS(СВЦЭМ!$D$39:$D$782,СВЦЭМ!$A$39:$A$782,$A45,СВЦЭМ!$B$39:$B$782,E$44)+'СЕТ СН'!$F$14+СВЦЭМ!$D$10+'СЕТ СН'!$F$6-'СЕТ СН'!$F$26</f>
        <v>2102.1663323899998</v>
      </c>
      <c r="F45" s="36">
        <f>SUMIFS(СВЦЭМ!$D$39:$D$782,СВЦЭМ!$A$39:$A$782,$A45,СВЦЭМ!$B$39:$B$782,F$44)+'СЕТ СН'!$F$14+СВЦЭМ!$D$10+'СЕТ СН'!$F$6-'СЕТ СН'!$F$26</f>
        <v>2102.91457201</v>
      </c>
      <c r="G45" s="36">
        <f>SUMIFS(СВЦЭМ!$D$39:$D$782,СВЦЭМ!$A$39:$A$782,$A45,СВЦЭМ!$B$39:$B$782,G$44)+'СЕТ СН'!$F$14+СВЦЭМ!$D$10+'СЕТ СН'!$F$6-'СЕТ СН'!$F$26</f>
        <v>2076.8989247</v>
      </c>
      <c r="H45" s="36">
        <f>SUMIFS(СВЦЭМ!$D$39:$D$782,СВЦЭМ!$A$39:$A$782,$A45,СВЦЭМ!$B$39:$B$782,H$44)+'СЕТ СН'!$F$14+СВЦЭМ!$D$10+'СЕТ СН'!$F$6-'СЕТ СН'!$F$26</f>
        <v>2050.1400516399999</v>
      </c>
      <c r="I45" s="36">
        <f>SUMIFS(СВЦЭМ!$D$39:$D$782,СВЦЭМ!$A$39:$A$782,$A45,СВЦЭМ!$B$39:$B$782,I$44)+'СЕТ СН'!$F$14+СВЦЭМ!$D$10+'СЕТ СН'!$F$6-'СЕТ СН'!$F$26</f>
        <v>2111.4110339200001</v>
      </c>
      <c r="J45" s="36">
        <f>SUMIFS(СВЦЭМ!$D$39:$D$782,СВЦЭМ!$A$39:$A$782,$A45,СВЦЭМ!$B$39:$B$782,J$44)+'СЕТ СН'!$F$14+СВЦЭМ!$D$10+'СЕТ СН'!$F$6-'СЕТ СН'!$F$26</f>
        <v>2112.2349207699999</v>
      </c>
      <c r="K45" s="36">
        <f>SUMIFS(СВЦЭМ!$D$39:$D$782,СВЦЭМ!$A$39:$A$782,$A45,СВЦЭМ!$B$39:$B$782,K$44)+'СЕТ СН'!$F$14+СВЦЭМ!$D$10+'СЕТ СН'!$F$6-'СЕТ СН'!$F$26</f>
        <v>2108.0299028700001</v>
      </c>
      <c r="L45" s="36">
        <f>SUMIFS(СВЦЭМ!$D$39:$D$782,СВЦЭМ!$A$39:$A$782,$A45,СВЦЭМ!$B$39:$B$782,L$44)+'СЕТ СН'!$F$14+СВЦЭМ!$D$10+'СЕТ СН'!$F$6-'СЕТ СН'!$F$26</f>
        <v>2089.3591069700001</v>
      </c>
      <c r="M45" s="36">
        <f>SUMIFS(СВЦЭМ!$D$39:$D$782,СВЦЭМ!$A$39:$A$782,$A45,СВЦЭМ!$B$39:$B$782,M$44)+'СЕТ СН'!$F$14+СВЦЭМ!$D$10+'СЕТ СН'!$F$6-'СЕТ СН'!$F$26</f>
        <v>2085.01037774</v>
      </c>
      <c r="N45" s="36">
        <f>SUMIFS(СВЦЭМ!$D$39:$D$782,СВЦЭМ!$A$39:$A$782,$A45,СВЦЭМ!$B$39:$B$782,N$44)+'СЕТ СН'!$F$14+СВЦЭМ!$D$10+'СЕТ СН'!$F$6-'СЕТ СН'!$F$26</f>
        <v>2060.13560456</v>
      </c>
      <c r="O45" s="36">
        <f>SUMIFS(СВЦЭМ!$D$39:$D$782,СВЦЭМ!$A$39:$A$782,$A45,СВЦЭМ!$B$39:$B$782,O$44)+'СЕТ СН'!$F$14+СВЦЭМ!$D$10+'СЕТ СН'!$F$6-'СЕТ СН'!$F$26</f>
        <v>2044.7722740499999</v>
      </c>
      <c r="P45" s="36">
        <f>SUMIFS(СВЦЭМ!$D$39:$D$782,СВЦЭМ!$A$39:$A$782,$A45,СВЦЭМ!$B$39:$B$782,P$44)+'СЕТ СН'!$F$14+СВЦЭМ!$D$10+'СЕТ СН'!$F$6-'СЕТ СН'!$F$26</f>
        <v>2043.7764241699997</v>
      </c>
      <c r="Q45" s="36">
        <f>SUMIFS(СВЦЭМ!$D$39:$D$782,СВЦЭМ!$A$39:$A$782,$A45,СВЦЭМ!$B$39:$B$782,Q$44)+'СЕТ СН'!$F$14+СВЦЭМ!$D$10+'СЕТ СН'!$F$6-'СЕТ СН'!$F$26</f>
        <v>2040.5776484799999</v>
      </c>
      <c r="R45" s="36">
        <f>SUMIFS(СВЦЭМ!$D$39:$D$782,СВЦЭМ!$A$39:$A$782,$A45,СВЦЭМ!$B$39:$B$782,R$44)+'СЕТ СН'!$F$14+СВЦЭМ!$D$10+'СЕТ СН'!$F$6-'СЕТ СН'!$F$26</f>
        <v>2031.5298999399997</v>
      </c>
      <c r="S45" s="36">
        <f>SUMIFS(СВЦЭМ!$D$39:$D$782,СВЦЭМ!$A$39:$A$782,$A45,СВЦЭМ!$B$39:$B$782,S$44)+'СЕТ СН'!$F$14+СВЦЭМ!$D$10+'СЕТ СН'!$F$6-'СЕТ СН'!$F$26</f>
        <v>2036.96270731</v>
      </c>
      <c r="T45" s="36">
        <f>SUMIFS(СВЦЭМ!$D$39:$D$782,СВЦЭМ!$A$39:$A$782,$A45,СВЦЭМ!$B$39:$B$782,T$44)+'СЕТ СН'!$F$14+СВЦЭМ!$D$10+'СЕТ СН'!$F$6-'СЕТ СН'!$F$26</f>
        <v>2052.3575168500001</v>
      </c>
      <c r="U45" s="36">
        <f>SUMIFS(СВЦЭМ!$D$39:$D$782,СВЦЭМ!$A$39:$A$782,$A45,СВЦЭМ!$B$39:$B$782,U$44)+'СЕТ СН'!$F$14+СВЦЭМ!$D$10+'СЕТ СН'!$F$6-'СЕТ СН'!$F$26</f>
        <v>2030.6843664099997</v>
      </c>
      <c r="V45" s="36">
        <f>SUMIFS(СВЦЭМ!$D$39:$D$782,СВЦЭМ!$A$39:$A$782,$A45,СВЦЭМ!$B$39:$B$782,V$44)+'СЕТ СН'!$F$14+СВЦЭМ!$D$10+'СЕТ СН'!$F$6-'СЕТ СН'!$F$26</f>
        <v>2040.87325035</v>
      </c>
      <c r="W45" s="36">
        <f>SUMIFS(СВЦЭМ!$D$39:$D$782,СВЦЭМ!$A$39:$A$782,$A45,СВЦЭМ!$B$39:$B$782,W$44)+'СЕТ СН'!$F$14+СВЦЭМ!$D$10+'СЕТ СН'!$F$6-'СЕТ СН'!$F$26</f>
        <v>2034.08804212</v>
      </c>
      <c r="X45" s="36">
        <f>SUMIFS(СВЦЭМ!$D$39:$D$782,СВЦЭМ!$A$39:$A$782,$A45,СВЦЭМ!$B$39:$B$782,X$44)+'СЕТ СН'!$F$14+СВЦЭМ!$D$10+'СЕТ СН'!$F$6-'СЕТ СН'!$F$26</f>
        <v>2017.5955034399999</v>
      </c>
      <c r="Y45" s="36">
        <f>SUMIFS(СВЦЭМ!$D$39:$D$782,СВЦЭМ!$A$39:$A$782,$A45,СВЦЭМ!$B$39:$B$782,Y$44)+'СЕТ СН'!$F$14+СВЦЭМ!$D$10+'СЕТ СН'!$F$6-'СЕТ СН'!$F$26</f>
        <v>2005.4615737099998</v>
      </c>
      <c r="AA45" s="45"/>
    </row>
    <row r="46" spans="1:27" ht="15.75" x14ac:dyDescent="0.2">
      <c r="A46" s="35">
        <f>A45+1</f>
        <v>44959</v>
      </c>
      <c r="B46" s="36">
        <f>SUMIFS(СВЦЭМ!$D$39:$D$782,СВЦЭМ!$A$39:$A$782,$A46,СВЦЭМ!$B$39:$B$782,B$44)+'СЕТ СН'!$F$14+СВЦЭМ!$D$10+'СЕТ СН'!$F$6-'СЕТ СН'!$F$26</f>
        <v>2048.72966533</v>
      </c>
      <c r="C46" s="36">
        <f>SUMIFS(СВЦЭМ!$D$39:$D$782,СВЦЭМ!$A$39:$A$782,$A46,СВЦЭМ!$B$39:$B$782,C$44)+'СЕТ СН'!$F$14+СВЦЭМ!$D$10+'СЕТ СН'!$F$6-'СЕТ СН'!$F$26</f>
        <v>2032.9562355899998</v>
      </c>
      <c r="D46" s="36">
        <f>SUMIFS(СВЦЭМ!$D$39:$D$782,СВЦЭМ!$A$39:$A$782,$A46,СВЦЭМ!$B$39:$B$782,D$44)+'СЕТ СН'!$F$14+СВЦЭМ!$D$10+'СЕТ СН'!$F$6-'СЕТ СН'!$F$26</f>
        <v>2034.65301791</v>
      </c>
      <c r="E46" s="36">
        <f>SUMIFS(СВЦЭМ!$D$39:$D$782,СВЦЭМ!$A$39:$A$782,$A46,СВЦЭМ!$B$39:$B$782,E$44)+'СЕТ СН'!$F$14+СВЦЭМ!$D$10+'СЕТ СН'!$F$6-'СЕТ СН'!$F$26</f>
        <v>2045.9102616800001</v>
      </c>
      <c r="F46" s="36">
        <f>SUMIFS(СВЦЭМ!$D$39:$D$782,СВЦЭМ!$A$39:$A$782,$A46,СВЦЭМ!$B$39:$B$782,F$44)+'СЕТ СН'!$F$14+СВЦЭМ!$D$10+'СЕТ СН'!$F$6-'СЕТ СН'!$F$26</f>
        <v>2037.2415761799998</v>
      </c>
      <c r="G46" s="36">
        <f>SUMIFS(СВЦЭМ!$D$39:$D$782,СВЦЭМ!$A$39:$A$782,$A46,СВЦЭМ!$B$39:$B$782,G$44)+'СЕТ СН'!$F$14+СВЦЭМ!$D$10+'СЕТ СН'!$F$6-'СЕТ СН'!$F$26</f>
        <v>2052.4286670299998</v>
      </c>
      <c r="H46" s="36">
        <f>SUMIFS(СВЦЭМ!$D$39:$D$782,СВЦЭМ!$A$39:$A$782,$A46,СВЦЭМ!$B$39:$B$782,H$44)+'СЕТ СН'!$F$14+СВЦЭМ!$D$10+'СЕТ СН'!$F$6-'СЕТ СН'!$F$26</f>
        <v>2093.6992222899999</v>
      </c>
      <c r="I46" s="36">
        <f>SUMIFS(СВЦЭМ!$D$39:$D$782,СВЦЭМ!$A$39:$A$782,$A46,СВЦЭМ!$B$39:$B$782,I$44)+'СЕТ СН'!$F$14+СВЦЭМ!$D$10+'СЕТ СН'!$F$6-'СЕТ СН'!$F$26</f>
        <v>2056.1047758300001</v>
      </c>
      <c r="J46" s="36">
        <f>SUMIFS(СВЦЭМ!$D$39:$D$782,СВЦЭМ!$A$39:$A$782,$A46,СВЦЭМ!$B$39:$B$782,J$44)+'СЕТ СН'!$F$14+СВЦЭМ!$D$10+'СЕТ СН'!$F$6-'СЕТ СН'!$F$26</f>
        <v>2025.3233498999998</v>
      </c>
      <c r="K46" s="36">
        <f>SUMIFS(СВЦЭМ!$D$39:$D$782,СВЦЭМ!$A$39:$A$782,$A46,СВЦЭМ!$B$39:$B$782,K$44)+'СЕТ СН'!$F$14+СВЦЭМ!$D$10+'СЕТ СН'!$F$6-'СЕТ СН'!$F$26</f>
        <v>2040.8830412299999</v>
      </c>
      <c r="L46" s="36">
        <f>SUMIFS(СВЦЭМ!$D$39:$D$782,СВЦЭМ!$A$39:$A$782,$A46,СВЦЭМ!$B$39:$B$782,L$44)+'СЕТ СН'!$F$14+СВЦЭМ!$D$10+'СЕТ СН'!$F$6-'СЕТ СН'!$F$26</f>
        <v>2030.6302734800001</v>
      </c>
      <c r="M46" s="36">
        <f>SUMIFS(СВЦЭМ!$D$39:$D$782,СВЦЭМ!$A$39:$A$782,$A46,СВЦЭМ!$B$39:$B$782,M$44)+'СЕТ СН'!$F$14+СВЦЭМ!$D$10+'СЕТ СН'!$F$6-'СЕТ СН'!$F$26</f>
        <v>2023.0375991400001</v>
      </c>
      <c r="N46" s="36">
        <f>SUMIFS(СВЦЭМ!$D$39:$D$782,СВЦЭМ!$A$39:$A$782,$A46,СВЦЭМ!$B$39:$B$782,N$44)+'СЕТ СН'!$F$14+СВЦЭМ!$D$10+'СЕТ СН'!$F$6-'СЕТ СН'!$F$26</f>
        <v>1958.99620839</v>
      </c>
      <c r="O46" s="36">
        <f>SUMIFS(СВЦЭМ!$D$39:$D$782,СВЦЭМ!$A$39:$A$782,$A46,СВЦЭМ!$B$39:$B$782,O$44)+'СЕТ СН'!$F$14+СВЦЭМ!$D$10+'СЕТ СН'!$F$6-'СЕТ СН'!$F$26</f>
        <v>2044.9307842399999</v>
      </c>
      <c r="P46" s="36">
        <f>SUMIFS(СВЦЭМ!$D$39:$D$782,СВЦЭМ!$A$39:$A$782,$A46,СВЦЭМ!$B$39:$B$782,P$44)+'СЕТ СН'!$F$14+СВЦЭМ!$D$10+'СЕТ СН'!$F$6-'СЕТ СН'!$F$26</f>
        <v>2102.75367151</v>
      </c>
      <c r="Q46" s="36">
        <f>SUMIFS(СВЦЭМ!$D$39:$D$782,СВЦЭМ!$A$39:$A$782,$A46,СВЦЭМ!$B$39:$B$782,Q$44)+'СЕТ СН'!$F$14+СВЦЭМ!$D$10+'СЕТ СН'!$F$6-'СЕТ СН'!$F$26</f>
        <v>2089.0901869599998</v>
      </c>
      <c r="R46" s="36">
        <f>SUMIFS(СВЦЭМ!$D$39:$D$782,СВЦЭМ!$A$39:$A$782,$A46,СВЦЭМ!$B$39:$B$782,R$44)+'СЕТ СН'!$F$14+СВЦЭМ!$D$10+'СЕТ СН'!$F$6-'СЕТ СН'!$F$26</f>
        <v>2063.5854841099999</v>
      </c>
      <c r="S46" s="36">
        <f>SUMIFS(СВЦЭМ!$D$39:$D$782,СВЦЭМ!$A$39:$A$782,$A46,СВЦЭМ!$B$39:$B$782,S$44)+'СЕТ СН'!$F$14+СВЦЭМ!$D$10+'СЕТ СН'!$F$6-'СЕТ СН'!$F$26</f>
        <v>1989.0821764299999</v>
      </c>
      <c r="T46" s="36">
        <f>SUMIFS(СВЦЭМ!$D$39:$D$782,СВЦЭМ!$A$39:$A$782,$A46,СВЦЭМ!$B$39:$B$782,T$44)+'СЕТ СН'!$F$14+СВЦЭМ!$D$10+'СЕТ СН'!$F$6-'СЕТ СН'!$F$26</f>
        <v>1981.2707501699997</v>
      </c>
      <c r="U46" s="36">
        <f>SUMIFS(СВЦЭМ!$D$39:$D$782,СВЦЭМ!$A$39:$A$782,$A46,СВЦЭМ!$B$39:$B$782,U$44)+'СЕТ СН'!$F$14+СВЦЭМ!$D$10+'СЕТ СН'!$F$6-'СЕТ СН'!$F$26</f>
        <v>2036.66465088</v>
      </c>
      <c r="V46" s="36">
        <f>SUMIFS(СВЦЭМ!$D$39:$D$782,СВЦЭМ!$A$39:$A$782,$A46,СВЦЭМ!$B$39:$B$782,V$44)+'СЕТ СН'!$F$14+СВЦЭМ!$D$10+'СЕТ СН'!$F$6-'СЕТ СН'!$F$26</f>
        <v>2056.6575953199999</v>
      </c>
      <c r="W46" s="36">
        <f>SUMIFS(СВЦЭМ!$D$39:$D$782,СВЦЭМ!$A$39:$A$782,$A46,СВЦЭМ!$B$39:$B$782,W$44)+'СЕТ СН'!$F$14+СВЦЭМ!$D$10+'СЕТ СН'!$F$6-'СЕТ СН'!$F$26</f>
        <v>2064.8401620099999</v>
      </c>
      <c r="X46" s="36">
        <f>SUMIFS(СВЦЭМ!$D$39:$D$782,СВЦЭМ!$A$39:$A$782,$A46,СВЦЭМ!$B$39:$B$782,X$44)+'СЕТ СН'!$F$14+СВЦЭМ!$D$10+'СЕТ СН'!$F$6-'СЕТ СН'!$F$26</f>
        <v>2096.0060800400001</v>
      </c>
      <c r="Y46" s="36">
        <f>SUMIFS(СВЦЭМ!$D$39:$D$782,СВЦЭМ!$A$39:$A$782,$A46,СВЦЭМ!$B$39:$B$782,Y$44)+'СЕТ СН'!$F$14+СВЦЭМ!$D$10+'СЕТ СН'!$F$6-'СЕТ СН'!$F$26</f>
        <v>2077.0218518399997</v>
      </c>
    </row>
    <row r="47" spans="1:27" ht="15.75" x14ac:dyDescent="0.2">
      <c r="A47" s="35">
        <f t="shared" ref="A47:A72" si="1">A46+1</f>
        <v>44960</v>
      </c>
      <c r="B47" s="36">
        <f>SUMIFS(СВЦЭМ!$D$39:$D$782,СВЦЭМ!$A$39:$A$782,$A47,СВЦЭМ!$B$39:$B$782,B$44)+'СЕТ СН'!$F$14+СВЦЭМ!$D$10+'СЕТ СН'!$F$6-'СЕТ СН'!$F$26</f>
        <v>1961.9071326600001</v>
      </c>
      <c r="C47" s="36">
        <f>SUMIFS(СВЦЭМ!$D$39:$D$782,СВЦЭМ!$A$39:$A$782,$A47,СВЦЭМ!$B$39:$B$782,C$44)+'СЕТ СН'!$F$14+СВЦЭМ!$D$10+'СЕТ СН'!$F$6-'СЕТ СН'!$F$26</f>
        <v>2006.6089687599997</v>
      </c>
      <c r="D47" s="36">
        <f>SUMIFS(СВЦЭМ!$D$39:$D$782,СВЦЭМ!$A$39:$A$782,$A47,СВЦЭМ!$B$39:$B$782,D$44)+'СЕТ СН'!$F$14+СВЦЭМ!$D$10+'СЕТ СН'!$F$6-'СЕТ СН'!$F$26</f>
        <v>2013.60259533</v>
      </c>
      <c r="E47" s="36">
        <f>SUMIFS(СВЦЭМ!$D$39:$D$782,СВЦЭМ!$A$39:$A$782,$A47,СВЦЭМ!$B$39:$B$782,E$44)+'СЕТ СН'!$F$14+СВЦЭМ!$D$10+'СЕТ СН'!$F$6-'СЕТ СН'!$F$26</f>
        <v>2007.7528215100001</v>
      </c>
      <c r="F47" s="36">
        <f>SUMIFS(СВЦЭМ!$D$39:$D$782,СВЦЭМ!$A$39:$A$782,$A47,СВЦЭМ!$B$39:$B$782,F$44)+'СЕТ СН'!$F$14+СВЦЭМ!$D$10+'СЕТ СН'!$F$6-'СЕТ СН'!$F$26</f>
        <v>2013.93466377</v>
      </c>
      <c r="G47" s="36">
        <f>SUMIFS(СВЦЭМ!$D$39:$D$782,СВЦЭМ!$A$39:$A$782,$A47,СВЦЭМ!$B$39:$B$782,G$44)+'СЕТ СН'!$F$14+СВЦЭМ!$D$10+'СЕТ СН'!$F$6-'СЕТ СН'!$F$26</f>
        <v>1993.6249658900001</v>
      </c>
      <c r="H47" s="36">
        <f>SUMIFS(СВЦЭМ!$D$39:$D$782,СВЦЭМ!$A$39:$A$782,$A47,СВЦЭМ!$B$39:$B$782,H$44)+'СЕТ СН'!$F$14+СВЦЭМ!$D$10+'СЕТ СН'!$F$6-'СЕТ СН'!$F$26</f>
        <v>1969.1866364100001</v>
      </c>
      <c r="I47" s="36">
        <f>SUMIFS(СВЦЭМ!$D$39:$D$782,СВЦЭМ!$A$39:$A$782,$A47,СВЦЭМ!$B$39:$B$782,I$44)+'СЕТ СН'!$F$14+СВЦЭМ!$D$10+'СЕТ СН'!$F$6-'СЕТ СН'!$F$26</f>
        <v>1965.7964556799998</v>
      </c>
      <c r="J47" s="36">
        <f>SUMIFS(СВЦЭМ!$D$39:$D$782,СВЦЭМ!$A$39:$A$782,$A47,СВЦЭМ!$B$39:$B$782,J$44)+'СЕТ СН'!$F$14+СВЦЭМ!$D$10+'СЕТ СН'!$F$6-'СЕТ СН'!$F$26</f>
        <v>1965.1741229300001</v>
      </c>
      <c r="K47" s="36">
        <f>SUMIFS(СВЦЭМ!$D$39:$D$782,СВЦЭМ!$A$39:$A$782,$A47,СВЦЭМ!$B$39:$B$782,K$44)+'СЕТ СН'!$F$14+СВЦЭМ!$D$10+'СЕТ СН'!$F$6-'СЕТ СН'!$F$26</f>
        <v>1974.5732490800001</v>
      </c>
      <c r="L47" s="36">
        <f>SUMIFS(СВЦЭМ!$D$39:$D$782,СВЦЭМ!$A$39:$A$782,$A47,СВЦЭМ!$B$39:$B$782,L$44)+'СЕТ СН'!$F$14+СВЦЭМ!$D$10+'СЕТ СН'!$F$6-'СЕТ СН'!$F$26</f>
        <v>1971.31707955</v>
      </c>
      <c r="M47" s="36">
        <f>SUMIFS(СВЦЭМ!$D$39:$D$782,СВЦЭМ!$A$39:$A$782,$A47,СВЦЭМ!$B$39:$B$782,M$44)+'СЕТ СН'!$F$14+СВЦЭМ!$D$10+'СЕТ СН'!$F$6-'СЕТ СН'!$F$26</f>
        <v>1975.6413628800001</v>
      </c>
      <c r="N47" s="36">
        <f>SUMIFS(СВЦЭМ!$D$39:$D$782,СВЦЭМ!$A$39:$A$782,$A47,СВЦЭМ!$B$39:$B$782,N$44)+'СЕТ СН'!$F$14+СВЦЭМ!$D$10+'СЕТ СН'!$F$6-'СЕТ СН'!$F$26</f>
        <v>1970.3057641800001</v>
      </c>
      <c r="O47" s="36">
        <f>SUMIFS(СВЦЭМ!$D$39:$D$782,СВЦЭМ!$A$39:$A$782,$A47,СВЦЭМ!$B$39:$B$782,O$44)+'СЕТ СН'!$F$14+СВЦЭМ!$D$10+'СЕТ СН'!$F$6-'СЕТ СН'!$F$26</f>
        <v>1963.1814722499998</v>
      </c>
      <c r="P47" s="36">
        <f>SUMIFS(СВЦЭМ!$D$39:$D$782,СВЦЭМ!$A$39:$A$782,$A47,СВЦЭМ!$B$39:$B$782,P$44)+'СЕТ СН'!$F$14+СВЦЭМ!$D$10+'СЕТ СН'!$F$6-'СЕТ СН'!$F$26</f>
        <v>1959.90327523</v>
      </c>
      <c r="Q47" s="36">
        <f>SUMIFS(СВЦЭМ!$D$39:$D$782,СВЦЭМ!$A$39:$A$782,$A47,СВЦЭМ!$B$39:$B$782,Q$44)+'СЕТ СН'!$F$14+СВЦЭМ!$D$10+'СЕТ СН'!$F$6-'СЕТ СН'!$F$26</f>
        <v>1952.5500857699999</v>
      </c>
      <c r="R47" s="36">
        <f>SUMIFS(СВЦЭМ!$D$39:$D$782,СВЦЭМ!$A$39:$A$782,$A47,СВЦЭМ!$B$39:$B$782,R$44)+'СЕТ СН'!$F$14+СВЦЭМ!$D$10+'СЕТ СН'!$F$6-'СЕТ СН'!$F$26</f>
        <v>1946.8701258000001</v>
      </c>
      <c r="S47" s="36">
        <f>SUMIFS(СВЦЭМ!$D$39:$D$782,СВЦЭМ!$A$39:$A$782,$A47,СВЦЭМ!$B$39:$B$782,S$44)+'СЕТ СН'!$F$14+СВЦЭМ!$D$10+'СЕТ СН'!$F$6-'СЕТ СН'!$F$26</f>
        <v>1967.1498768599999</v>
      </c>
      <c r="T47" s="36">
        <f>SUMIFS(СВЦЭМ!$D$39:$D$782,СВЦЭМ!$A$39:$A$782,$A47,СВЦЭМ!$B$39:$B$782,T$44)+'СЕТ СН'!$F$14+СВЦЭМ!$D$10+'СЕТ СН'!$F$6-'СЕТ СН'!$F$26</f>
        <v>1962.91538244</v>
      </c>
      <c r="U47" s="36">
        <f>SUMIFS(СВЦЭМ!$D$39:$D$782,СВЦЭМ!$A$39:$A$782,$A47,СВЦЭМ!$B$39:$B$782,U$44)+'СЕТ СН'!$F$14+СВЦЭМ!$D$10+'СЕТ СН'!$F$6-'СЕТ СН'!$F$26</f>
        <v>1971.0081015999999</v>
      </c>
      <c r="V47" s="36">
        <f>SUMIFS(СВЦЭМ!$D$39:$D$782,СВЦЭМ!$A$39:$A$782,$A47,СВЦЭМ!$B$39:$B$782,V$44)+'СЕТ СН'!$F$14+СВЦЭМ!$D$10+'СЕТ СН'!$F$6-'СЕТ СН'!$F$26</f>
        <v>1966.4093377300001</v>
      </c>
      <c r="W47" s="36">
        <f>SUMIFS(СВЦЭМ!$D$39:$D$782,СВЦЭМ!$A$39:$A$782,$A47,СВЦЭМ!$B$39:$B$782,W$44)+'СЕТ СН'!$F$14+СВЦЭМ!$D$10+'СЕТ СН'!$F$6-'СЕТ СН'!$F$26</f>
        <v>1957.2959583900001</v>
      </c>
      <c r="X47" s="36">
        <f>SUMIFS(СВЦЭМ!$D$39:$D$782,СВЦЭМ!$A$39:$A$782,$A47,СВЦЭМ!$B$39:$B$782,X$44)+'СЕТ СН'!$F$14+СВЦЭМ!$D$10+'СЕТ СН'!$F$6-'СЕТ СН'!$F$26</f>
        <v>1948.98930849</v>
      </c>
      <c r="Y47" s="36">
        <f>SUMIFS(СВЦЭМ!$D$39:$D$782,СВЦЭМ!$A$39:$A$782,$A47,СВЦЭМ!$B$39:$B$782,Y$44)+'СЕТ СН'!$F$14+СВЦЭМ!$D$10+'СЕТ СН'!$F$6-'СЕТ СН'!$F$26</f>
        <v>1957.9283640600001</v>
      </c>
    </row>
    <row r="48" spans="1:27" ht="15.75" x14ac:dyDescent="0.2">
      <c r="A48" s="35">
        <f t="shared" si="1"/>
        <v>44961</v>
      </c>
      <c r="B48" s="36">
        <f>SUMIFS(СВЦЭМ!$D$39:$D$782,СВЦЭМ!$A$39:$A$782,$A48,СВЦЭМ!$B$39:$B$782,B$44)+'СЕТ СН'!$F$14+СВЦЭМ!$D$10+'СЕТ СН'!$F$6-'СЕТ СН'!$F$26</f>
        <v>2116.5287489799998</v>
      </c>
      <c r="C48" s="36">
        <f>SUMIFS(СВЦЭМ!$D$39:$D$782,СВЦЭМ!$A$39:$A$782,$A48,СВЦЭМ!$B$39:$B$782,C$44)+'СЕТ СН'!$F$14+СВЦЭМ!$D$10+'СЕТ СН'!$F$6-'СЕТ СН'!$F$26</f>
        <v>2136.4342996999999</v>
      </c>
      <c r="D48" s="36">
        <f>SUMIFS(СВЦЭМ!$D$39:$D$782,СВЦЭМ!$A$39:$A$782,$A48,СВЦЭМ!$B$39:$B$782,D$44)+'СЕТ СН'!$F$14+СВЦЭМ!$D$10+'СЕТ СН'!$F$6-'СЕТ СН'!$F$26</f>
        <v>2137.8569734499997</v>
      </c>
      <c r="E48" s="36">
        <f>SUMIFS(СВЦЭМ!$D$39:$D$782,СВЦЭМ!$A$39:$A$782,$A48,СВЦЭМ!$B$39:$B$782,E$44)+'СЕТ СН'!$F$14+СВЦЭМ!$D$10+'СЕТ СН'!$F$6-'СЕТ СН'!$F$26</f>
        <v>2129.4671967599998</v>
      </c>
      <c r="F48" s="36">
        <f>SUMIFS(СВЦЭМ!$D$39:$D$782,СВЦЭМ!$A$39:$A$782,$A48,СВЦЭМ!$B$39:$B$782,F$44)+'СЕТ СН'!$F$14+СВЦЭМ!$D$10+'СЕТ СН'!$F$6-'СЕТ СН'!$F$26</f>
        <v>2126.11951305</v>
      </c>
      <c r="G48" s="36">
        <f>SUMIFS(СВЦЭМ!$D$39:$D$782,СВЦЭМ!$A$39:$A$782,$A48,СВЦЭМ!$B$39:$B$782,G$44)+'СЕТ СН'!$F$14+СВЦЭМ!$D$10+'СЕТ СН'!$F$6-'СЕТ СН'!$F$26</f>
        <v>2099.5418060799998</v>
      </c>
      <c r="H48" s="36">
        <f>SUMIFS(СВЦЭМ!$D$39:$D$782,СВЦЭМ!$A$39:$A$782,$A48,СВЦЭМ!$B$39:$B$782,H$44)+'СЕТ СН'!$F$14+СВЦЭМ!$D$10+'СЕТ СН'!$F$6-'СЕТ СН'!$F$26</f>
        <v>2040.7170269099997</v>
      </c>
      <c r="I48" s="36">
        <f>SUMIFS(СВЦЭМ!$D$39:$D$782,СВЦЭМ!$A$39:$A$782,$A48,СВЦЭМ!$B$39:$B$782,I$44)+'СЕТ СН'!$F$14+СВЦЭМ!$D$10+'СЕТ СН'!$F$6-'СЕТ СН'!$F$26</f>
        <v>1970.7173726699998</v>
      </c>
      <c r="J48" s="36">
        <f>SUMIFS(СВЦЭМ!$D$39:$D$782,СВЦЭМ!$A$39:$A$782,$A48,СВЦЭМ!$B$39:$B$782,J$44)+'СЕТ СН'!$F$14+СВЦЭМ!$D$10+'СЕТ СН'!$F$6-'СЕТ СН'!$F$26</f>
        <v>1907.77886988</v>
      </c>
      <c r="K48" s="36">
        <f>SUMIFS(СВЦЭМ!$D$39:$D$782,СВЦЭМ!$A$39:$A$782,$A48,СВЦЭМ!$B$39:$B$782,K$44)+'СЕТ СН'!$F$14+СВЦЭМ!$D$10+'СЕТ СН'!$F$6-'СЕТ СН'!$F$26</f>
        <v>1904.8487669000001</v>
      </c>
      <c r="L48" s="36">
        <f>SUMIFS(СВЦЭМ!$D$39:$D$782,СВЦЭМ!$A$39:$A$782,$A48,СВЦЭМ!$B$39:$B$782,L$44)+'СЕТ СН'!$F$14+СВЦЭМ!$D$10+'СЕТ СН'!$F$6-'СЕТ СН'!$F$26</f>
        <v>1920.3547458399999</v>
      </c>
      <c r="M48" s="36">
        <f>SUMIFS(СВЦЭМ!$D$39:$D$782,СВЦЭМ!$A$39:$A$782,$A48,СВЦЭМ!$B$39:$B$782,M$44)+'СЕТ СН'!$F$14+СВЦЭМ!$D$10+'СЕТ СН'!$F$6-'СЕТ СН'!$F$26</f>
        <v>1933.4018527799999</v>
      </c>
      <c r="N48" s="36">
        <f>SUMIFS(СВЦЭМ!$D$39:$D$782,СВЦЭМ!$A$39:$A$782,$A48,СВЦЭМ!$B$39:$B$782,N$44)+'СЕТ СН'!$F$14+СВЦЭМ!$D$10+'СЕТ СН'!$F$6-'СЕТ СН'!$F$26</f>
        <v>1971.1103470399999</v>
      </c>
      <c r="O48" s="36">
        <f>SUMIFS(СВЦЭМ!$D$39:$D$782,СВЦЭМ!$A$39:$A$782,$A48,СВЦЭМ!$B$39:$B$782,O$44)+'СЕТ СН'!$F$14+СВЦЭМ!$D$10+'СЕТ СН'!$F$6-'СЕТ СН'!$F$26</f>
        <v>1991.7595508099998</v>
      </c>
      <c r="P48" s="36">
        <f>SUMIFS(СВЦЭМ!$D$39:$D$782,СВЦЭМ!$A$39:$A$782,$A48,СВЦЭМ!$B$39:$B$782,P$44)+'СЕТ СН'!$F$14+СВЦЭМ!$D$10+'СЕТ СН'!$F$6-'СЕТ СН'!$F$26</f>
        <v>2011.1612784399999</v>
      </c>
      <c r="Q48" s="36">
        <f>SUMIFS(СВЦЭМ!$D$39:$D$782,СВЦЭМ!$A$39:$A$782,$A48,СВЦЭМ!$B$39:$B$782,Q$44)+'СЕТ СН'!$F$14+СВЦЭМ!$D$10+'СЕТ СН'!$F$6-'СЕТ СН'!$F$26</f>
        <v>2016.2481703899998</v>
      </c>
      <c r="R48" s="36">
        <f>SUMIFS(СВЦЭМ!$D$39:$D$782,СВЦЭМ!$A$39:$A$782,$A48,СВЦЭМ!$B$39:$B$782,R$44)+'СЕТ СН'!$F$14+СВЦЭМ!$D$10+'СЕТ СН'!$F$6-'СЕТ СН'!$F$26</f>
        <v>1992.3748684399998</v>
      </c>
      <c r="S48" s="36">
        <f>SUMIFS(СВЦЭМ!$D$39:$D$782,СВЦЭМ!$A$39:$A$782,$A48,СВЦЭМ!$B$39:$B$782,S$44)+'СЕТ СН'!$F$14+СВЦЭМ!$D$10+'СЕТ СН'!$F$6-'СЕТ СН'!$F$26</f>
        <v>1948.6264661999999</v>
      </c>
      <c r="T48" s="36">
        <f>SUMIFS(СВЦЭМ!$D$39:$D$782,СВЦЭМ!$A$39:$A$782,$A48,СВЦЭМ!$B$39:$B$782,T$44)+'СЕТ СН'!$F$14+СВЦЭМ!$D$10+'СЕТ СН'!$F$6-'СЕТ СН'!$F$26</f>
        <v>1966.0832389399998</v>
      </c>
      <c r="U48" s="36">
        <f>SUMIFS(СВЦЭМ!$D$39:$D$782,СВЦЭМ!$A$39:$A$782,$A48,СВЦЭМ!$B$39:$B$782,U$44)+'СЕТ СН'!$F$14+СВЦЭМ!$D$10+'СЕТ СН'!$F$6-'СЕТ СН'!$F$26</f>
        <v>1973.7627859999998</v>
      </c>
      <c r="V48" s="36">
        <f>SUMIFS(СВЦЭМ!$D$39:$D$782,СВЦЭМ!$A$39:$A$782,$A48,СВЦЭМ!$B$39:$B$782,V$44)+'СЕТ СН'!$F$14+СВЦЭМ!$D$10+'СЕТ СН'!$F$6-'СЕТ СН'!$F$26</f>
        <v>1983.5190017999998</v>
      </c>
      <c r="W48" s="36">
        <f>SUMIFS(СВЦЭМ!$D$39:$D$782,СВЦЭМ!$A$39:$A$782,$A48,СВЦЭМ!$B$39:$B$782,W$44)+'СЕТ СН'!$F$14+СВЦЭМ!$D$10+'СЕТ СН'!$F$6-'СЕТ СН'!$F$26</f>
        <v>2018.25761397</v>
      </c>
      <c r="X48" s="36">
        <f>SUMIFS(СВЦЭМ!$D$39:$D$782,СВЦЭМ!$A$39:$A$782,$A48,СВЦЭМ!$B$39:$B$782,X$44)+'СЕТ СН'!$F$14+СВЦЭМ!$D$10+'СЕТ СН'!$F$6-'СЕТ СН'!$F$26</f>
        <v>2034.0262390399998</v>
      </c>
      <c r="Y48" s="36">
        <f>SUMIFS(СВЦЭМ!$D$39:$D$782,СВЦЭМ!$A$39:$A$782,$A48,СВЦЭМ!$B$39:$B$782,Y$44)+'СЕТ СН'!$F$14+СВЦЭМ!$D$10+'СЕТ СН'!$F$6-'СЕТ СН'!$F$26</f>
        <v>2053.5926656900001</v>
      </c>
    </row>
    <row r="49" spans="1:25" ht="15.75" x14ac:dyDescent="0.2">
      <c r="A49" s="35">
        <f t="shared" si="1"/>
        <v>44962</v>
      </c>
      <c r="B49" s="36">
        <f>SUMIFS(СВЦЭМ!$D$39:$D$782,СВЦЭМ!$A$39:$A$782,$A49,СВЦЭМ!$B$39:$B$782,B$44)+'СЕТ СН'!$F$14+СВЦЭМ!$D$10+'СЕТ СН'!$F$6-'СЕТ СН'!$F$26</f>
        <v>1976.5833996599999</v>
      </c>
      <c r="C49" s="36">
        <f>SUMIFS(СВЦЭМ!$D$39:$D$782,СВЦЭМ!$A$39:$A$782,$A49,СВЦЭМ!$B$39:$B$782,C$44)+'СЕТ СН'!$F$14+СВЦЭМ!$D$10+'СЕТ СН'!$F$6-'СЕТ СН'!$F$26</f>
        <v>2013.5858648399999</v>
      </c>
      <c r="D49" s="36">
        <f>SUMIFS(СВЦЭМ!$D$39:$D$782,СВЦЭМ!$A$39:$A$782,$A49,СВЦЭМ!$B$39:$B$782,D$44)+'СЕТ СН'!$F$14+СВЦЭМ!$D$10+'СЕТ СН'!$F$6-'СЕТ СН'!$F$26</f>
        <v>2012.9909520299998</v>
      </c>
      <c r="E49" s="36">
        <f>SUMIFS(СВЦЭМ!$D$39:$D$782,СВЦЭМ!$A$39:$A$782,$A49,СВЦЭМ!$B$39:$B$782,E$44)+'СЕТ СН'!$F$14+СВЦЭМ!$D$10+'СЕТ СН'!$F$6-'СЕТ СН'!$F$26</f>
        <v>1994.69697696</v>
      </c>
      <c r="F49" s="36">
        <f>SUMIFS(СВЦЭМ!$D$39:$D$782,СВЦЭМ!$A$39:$A$782,$A49,СВЦЭМ!$B$39:$B$782,F$44)+'СЕТ СН'!$F$14+СВЦЭМ!$D$10+'СЕТ СН'!$F$6-'СЕТ СН'!$F$26</f>
        <v>1988.7736819900001</v>
      </c>
      <c r="G49" s="36">
        <f>SUMIFS(СВЦЭМ!$D$39:$D$782,СВЦЭМ!$A$39:$A$782,$A49,СВЦЭМ!$B$39:$B$782,G$44)+'СЕТ СН'!$F$14+СВЦЭМ!$D$10+'СЕТ СН'!$F$6-'СЕТ СН'!$F$26</f>
        <v>1981.5859566899999</v>
      </c>
      <c r="H49" s="36">
        <f>SUMIFS(СВЦЭМ!$D$39:$D$782,СВЦЭМ!$A$39:$A$782,$A49,СВЦЭМ!$B$39:$B$782,H$44)+'СЕТ СН'!$F$14+СВЦЭМ!$D$10+'СЕТ СН'!$F$6-'СЕТ СН'!$F$26</f>
        <v>1948.4881165799998</v>
      </c>
      <c r="I49" s="36">
        <f>SUMIFS(СВЦЭМ!$D$39:$D$782,СВЦЭМ!$A$39:$A$782,$A49,СВЦЭМ!$B$39:$B$782,I$44)+'СЕТ СН'!$F$14+СВЦЭМ!$D$10+'СЕТ СН'!$F$6-'СЕТ СН'!$F$26</f>
        <v>1884.3845706399998</v>
      </c>
      <c r="J49" s="36">
        <f>SUMIFS(СВЦЭМ!$D$39:$D$782,СВЦЭМ!$A$39:$A$782,$A49,СВЦЭМ!$B$39:$B$782,J$44)+'СЕТ СН'!$F$14+СВЦЭМ!$D$10+'СЕТ СН'!$F$6-'СЕТ СН'!$F$26</f>
        <v>1828.4849980999998</v>
      </c>
      <c r="K49" s="36">
        <f>SUMIFS(СВЦЭМ!$D$39:$D$782,СВЦЭМ!$A$39:$A$782,$A49,СВЦЭМ!$B$39:$B$782,K$44)+'СЕТ СН'!$F$14+СВЦЭМ!$D$10+'СЕТ СН'!$F$6-'СЕТ СН'!$F$26</f>
        <v>1798.20309782</v>
      </c>
      <c r="L49" s="36">
        <f>SUMIFS(СВЦЭМ!$D$39:$D$782,СВЦЭМ!$A$39:$A$782,$A49,СВЦЭМ!$B$39:$B$782,L$44)+'СЕТ СН'!$F$14+СВЦЭМ!$D$10+'СЕТ СН'!$F$6-'СЕТ СН'!$F$26</f>
        <v>1795.76188602</v>
      </c>
      <c r="M49" s="36">
        <f>SUMIFS(СВЦЭМ!$D$39:$D$782,СВЦЭМ!$A$39:$A$782,$A49,СВЦЭМ!$B$39:$B$782,M$44)+'СЕТ СН'!$F$14+СВЦЭМ!$D$10+'СЕТ СН'!$F$6-'СЕТ СН'!$F$26</f>
        <v>1827.6466565800001</v>
      </c>
      <c r="N49" s="36">
        <f>SUMIFS(СВЦЭМ!$D$39:$D$782,СВЦЭМ!$A$39:$A$782,$A49,СВЦЭМ!$B$39:$B$782,N$44)+'СЕТ СН'!$F$14+СВЦЭМ!$D$10+'СЕТ СН'!$F$6-'СЕТ СН'!$F$26</f>
        <v>1868.5534075</v>
      </c>
      <c r="O49" s="36">
        <f>SUMIFS(СВЦЭМ!$D$39:$D$782,СВЦЭМ!$A$39:$A$782,$A49,СВЦЭМ!$B$39:$B$782,O$44)+'СЕТ СН'!$F$14+СВЦЭМ!$D$10+'СЕТ СН'!$F$6-'СЕТ СН'!$F$26</f>
        <v>1888.9596366999999</v>
      </c>
      <c r="P49" s="36">
        <f>SUMIFS(СВЦЭМ!$D$39:$D$782,СВЦЭМ!$A$39:$A$782,$A49,СВЦЭМ!$B$39:$B$782,P$44)+'СЕТ СН'!$F$14+СВЦЭМ!$D$10+'СЕТ СН'!$F$6-'СЕТ СН'!$F$26</f>
        <v>1945.0106422999997</v>
      </c>
      <c r="Q49" s="36">
        <f>SUMIFS(СВЦЭМ!$D$39:$D$782,СВЦЭМ!$A$39:$A$782,$A49,СВЦЭМ!$B$39:$B$782,Q$44)+'СЕТ СН'!$F$14+СВЦЭМ!$D$10+'СЕТ СН'!$F$6-'СЕТ СН'!$F$26</f>
        <v>1958.58346278</v>
      </c>
      <c r="R49" s="36">
        <f>SUMIFS(СВЦЭМ!$D$39:$D$782,СВЦЭМ!$A$39:$A$782,$A49,СВЦЭМ!$B$39:$B$782,R$44)+'СЕТ СН'!$F$14+СВЦЭМ!$D$10+'СЕТ СН'!$F$6-'СЕТ СН'!$F$26</f>
        <v>1936.2385245999999</v>
      </c>
      <c r="S49" s="36">
        <f>SUMIFS(СВЦЭМ!$D$39:$D$782,СВЦЭМ!$A$39:$A$782,$A49,СВЦЭМ!$B$39:$B$782,S$44)+'СЕТ СН'!$F$14+СВЦЭМ!$D$10+'СЕТ СН'!$F$6-'СЕТ СН'!$F$26</f>
        <v>1874.8712640999997</v>
      </c>
      <c r="T49" s="36">
        <f>SUMIFS(СВЦЭМ!$D$39:$D$782,СВЦЭМ!$A$39:$A$782,$A49,СВЦЭМ!$B$39:$B$782,T$44)+'СЕТ СН'!$F$14+СВЦЭМ!$D$10+'СЕТ СН'!$F$6-'СЕТ СН'!$F$26</f>
        <v>1819.26106811</v>
      </c>
      <c r="U49" s="36">
        <f>SUMIFS(СВЦЭМ!$D$39:$D$782,СВЦЭМ!$A$39:$A$782,$A49,СВЦЭМ!$B$39:$B$782,U$44)+'СЕТ СН'!$F$14+СВЦЭМ!$D$10+'СЕТ СН'!$F$6-'СЕТ СН'!$F$26</f>
        <v>1844.1536852999998</v>
      </c>
      <c r="V49" s="36">
        <f>SUMIFS(СВЦЭМ!$D$39:$D$782,СВЦЭМ!$A$39:$A$782,$A49,СВЦЭМ!$B$39:$B$782,V$44)+'СЕТ СН'!$F$14+СВЦЭМ!$D$10+'СЕТ СН'!$F$6-'СЕТ СН'!$F$26</f>
        <v>1858.7415748099997</v>
      </c>
      <c r="W49" s="36">
        <f>SUMIFS(СВЦЭМ!$D$39:$D$782,СВЦЭМ!$A$39:$A$782,$A49,СВЦЭМ!$B$39:$B$782,W$44)+'СЕТ СН'!$F$14+СВЦЭМ!$D$10+'СЕТ СН'!$F$6-'СЕТ СН'!$F$26</f>
        <v>1888.6978774899999</v>
      </c>
      <c r="X49" s="36">
        <f>SUMIFS(СВЦЭМ!$D$39:$D$782,СВЦЭМ!$A$39:$A$782,$A49,СВЦЭМ!$B$39:$B$782,X$44)+'СЕТ СН'!$F$14+СВЦЭМ!$D$10+'СЕТ СН'!$F$6-'СЕТ СН'!$F$26</f>
        <v>1912.1024772199999</v>
      </c>
      <c r="Y49" s="36">
        <f>SUMIFS(СВЦЭМ!$D$39:$D$782,СВЦЭМ!$A$39:$A$782,$A49,СВЦЭМ!$B$39:$B$782,Y$44)+'СЕТ СН'!$F$14+СВЦЭМ!$D$10+'СЕТ СН'!$F$6-'СЕТ СН'!$F$26</f>
        <v>1938.80271821</v>
      </c>
    </row>
    <row r="50" spans="1:25" ht="15.75" x14ac:dyDescent="0.2">
      <c r="A50" s="35">
        <f t="shared" si="1"/>
        <v>44963</v>
      </c>
      <c r="B50" s="36">
        <f>SUMIFS(СВЦЭМ!$D$39:$D$782,СВЦЭМ!$A$39:$A$782,$A50,СВЦЭМ!$B$39:$B$782,B$44)+'СЕТ СН'!$F$14+СВЦЭМ!$D$10+'СЕТ СН'!$F$6-'СЕТ СН'!$F$26</f>
        <v>1975.4850348800001</v>
      </c>
      <c r="C50" s="36">
        <f>SUMIFS(СВЦЭМ!$D$39:$D$782,СВЦЭМ!$A$39:$A$782,$A50,СВЦЭМ!$B$39:$B$782,C$44)+'СЕТ СН'!$F$14+СВЦЭМ!$D$10+'СЕТ СН'!$F$6-'СЕТ СН'!$F$26</f>
        <v>2015.1499013799998</v>
      </c>
      <c r="D50" s="36">
        <f>SUMIFS(СВЦЭМ!$D$39:$D$782,СВЦЭМ!$A$39:$A$782,$A50,СВЦЭМ!$B$39:$B$782,D$44)+'СЕТ СН'!$F$14+СВЦЭМ!$D$10+'СЕТ СН'!$F$6-'СЕТ СН'!$F$26</f>
        <v>2014.3704890999998</v>
      </c>
      <c r="E50" s="36">
        <f>SUMIFS(СВЦЭМ!$D$39:$D$782,СВЦЭМ!$A$39:$A$782,$A50,СВЦЭМ!$B$39:$B$782,E$44)+'СЕТ СН'!$F$14+СВЦЭМ!$D$10+'СЕТ СН'!$F$6-'СЕТ СН'!$F$26</f>
        <v>1997.6791496299998</v>
      </c>
      <c r="F50" s="36">
        <f>SUMIFS(СВЦЭМ!$D$39:$D$782,СВЦЭМ!$A$39:$A$782,$A50,СВЦЭМ!$B$39:$B$782,F$44)+'СЕТ СН'!$F$14+СВЦЭМ!$D$10+'СЕТ СН'!$F$6-'СЕТ СН'!$F$26</f>
        <v>2014.3723723899998</v>
      </c>
      <c r="G50" s="36">
        <f>SUMIFS(СВЦЭМ!$D$39:$D$782,СВЦЭМ!$A$39:$A$782,$A50,СВЦЭМ!$B$39:$B$782,G$44)+'СЕТ СН'!$F$14+СВЦЭМ!$D$10+'СЕТ СН'!$F$6-'СЕТ СН'!$F$26</f>
        <v>1957.0282087000001</v>
      </c>
      <c r="H50" s="36">
        <f>SUMIFS(СВЦЭМ!$D$39:$D$782,СВЦЭМ!$A$39:$A$782,$A50,СВЦЭМ!$B$39:$B$782,H$44)+'СЕТ СН'!$F$14+СВЦЭМ!$D$10+'СЕТ СН'!$F$6-'СЕТ СН'!$F$26</f>
        <v>1919.03592063</v>
      </c>
      <c r="I50" s="36">
        <f>SUMIFS(СВЦЭМ!$D$39:$D$782,СВЦЭМ!$A$39:$A$782,$A50,СВЦЭМ!$B$39:$B$782,I$44)+'СЕТ СН'!$F$14+СВЦЭМ!$D$10+'СЕТ СН'!$F$6-'СЕТ СН'!$F$26</f>
        <v>1882.11957226</v>
      </c>
      <c r="J50" s="36">
        <f>SUMIFS(СВЦЭМ!$D$39:$D$782,СВЦЭМ!$A$39:$A$782,$A50,СВЦЭМ!$B$39:$B$782,J$44)+'СЕТ СН'!$F$14+СВЦЭМ!$D$10+'СЕТ СН'!$F$6-'СЕТ СН'!$F$26</f>
        <v>1865.04060428</v>
      </c>
      <c r="K50" s="36">
        <f>SUMIFS(СВЦЭМ!$D$39:$D$782,СВЦЭМ!$A$39:$A$782,$A50,СВЦЭМ!$B$39:$B$782,K$44)+'СЕТ СН'!$F$14+СВЦЭМ!$D$10+'СЕТ СН'!$F$6-'СЕТ СН'!$F$26</f>
        <v>1876.6905546899998</v>
      </c>
      <c r="L50" s="36">
        <f>SUMIFS(СВЦЭМ!$D$39:$D$782,СВЦЭМ!$A$39:$A$782,$A50,СВЦЭМ!$B$39:$B$782,L$44)+'СЕТ СН'!$F$14+СВЦЭМ!$D$10+'СЕТ СН'!$F$6-'СЕТ СН'!$F$26</f>
        <v>1876.2297198199999</v>
      </c>
      <c r="M50" s="36">
        <f>SUMIFS(СВЦЭМ!$D$39:$D$782,СВЦЭМ!$A$39:$A$782,$A50,СВЦЭМ!$B$39:$B$782,M$44)+'СЕТ СН'!$F$14+СВЦЭМ!$D$10+'СЕТ СН'!$F$6-'СЕТ СН'!$F$26</f>
        <v>1894.3353494799999</v>
      </c>
      <c r="N50" s="36">
        <f>SUMIFS(СВЦЭМ!$D$39:$D$782,СВЦЭМ!$A$39:$A$782,$A50,СВЦЭМ!$B$39:$B$782,N$44)+'СЕТ СН'!$F$14+СВЦЭМ!$D$10+'СЕТ СН'!$F$6-'СЕТ СН'!$F$26</f>
        <v>1913.9216445299999</v>
      </c>
      <c r="O50" s="36">
        <f>SUMIFS(СВЦЭМ!$D$39:$D$782,СВЦЭМ!$A$39:$A$782,$A50,СВЦЭМ!$B$39:$B$782,O$44)+'СЕТ СН'!$F$14+СВЦЭМ!$D$10+'СЕТ СН'!$F$6-'СЕТ СН'!$F$26</f>
        <v>1913.8974957400001</v>
      </c>
      <c r="P50" s="36">
        <f>SUMIFS(СВЦЭМ!$D$39:$D$782,СВЦЭМ!$A$39:$A$782,$A50,СВЦЭМ!$B$39:$B$782,P$44)+'СЕТ СН'!$F$14+СВЦЭМ!$D$10+'СЕТ СН'!$F$6-'СЕТ СН'!$F$26</f>
        <v>1914.8497192300001</v>
      </c>
      <c r="Q50" s="36">
        <f>SUMIFS(СВЦЭМ!$D$39:$D$782,СВЦЭМ!$A$39:$A$782,$A50,СВЦЭМ!$B$39:$B$782,Q$44)+'СЕТ СН'!$F$14+СВЦЭМ!$D$10+'СЕТ СН'!$F$6-'СЕТ СН'!$F$26</f>
        <v>1909.3860777599998</v>
      </c>
      <c r="R50" s="36">
        <f>SUMIFS(СВЦЭМ!$D$39:$D$782,СВЦЭМ!$A$39:$A$782,$A50,СВЦЭМ!$B$39:$B$782,R$44)+'СЕТ СН'!$F$14+СВЦЭМ!$D$10+'СЕТ СН'!$F$6-'СЕТ СН'!$F$26</f>
        <v>1935.9455036599998</v>
      </c>
      <c r="S50" s="36">
        <f>SUMIFS(СВЦЭМ!$D$39:$D$782,СВЦЭМ!$A$39:$A$782,$A50,СВЦЭМ!$B$39:$B$782,S$44)+'СЕТ СН'!$F$14+СВЦЭМ!$D$10+'СЕТ СН'!$F$6-'СЕТ СН'!$F$26</f>
        <v>1870.0823537000001</v>
      </c>
      <c r="T50" s="36">
        <f>SUMIFS(СВЦЭМ!$D$39:$D$782,СВЦЭМ!$A$39:$A$782,$A50,СВЦЭМ!$B$39:$B$782,T$44)+'СЕТ СН'!$F$14+СВЦЭМ!$D$10+'СЕТ СН'!$F$6-'СЕТ СН'!$F$26</f>
        <v>1878.6216687699998</v>
      </c>
      <c r="U50" s="36">
        <f>SUMIFS(СВЦЭМ!$D$39:$D$782,СВЦЭМ!$A$39:$A$782,$A50,СВЦЭМ!$B$39:$B$782,U$44)+'СЕТ СН'!$F$14+СВЦЭМ!$D$10+'СЕТ СН'!$F$6-'СЕТ СН'!$F$26</f>
        <v>1887.0597401499999</v>
      </c>
      <c r="V50" s="36">
        <f>SUMIFS(СВЦЭМ!$D$39:$D$782,СВЦЭМ!$A$39:$A$782,$A50,СВЦЭМ!$B$39:$B$782,V$44)+'СЕТ СН'!$F$14+СВЦЭМ!$D$10+'СЕТ СН'!$F$6-'СЕТ СН'!$F$26</f>
        <v>1892.19867677</v>
      </c>
      <c r="W50" s="36">
        <f>SUMIFS(СВЦЭМ!$D$39:$D$782,СВЦЭМ!$A$39:$A$782,$A50,СВЦЭМ!$B$39:$B$782,W$44)+'СЕТ СН'!$F$14+СВЦЭМ!$D$10+'СЕТ СН'!$F$6-'СЕТ СН'!$F$26</f>
        <v>1876.6666170799999</v>
      </c>
      <c r="X50" s="36">
        <f>SUMIFS(СВЦЭМ!$D$39:$D$782,СВЦЭМ!$A$39:$A$782,$A50,СВЦЭМ!$B$39:$B$782,X$44)+'СЕТ СН'!$F$14+СВЦЭМ!$D$10+'СЕТ СН'!$F$6-'СЕТ СН'!$F$26</f>
        <v>1913.3056158599998</v>
      </c>
      <c r="Y50" s="36">
        <f>SUMIFS(СВЦЭМ!$D$39:$D$782,СВЦЭМ!$A$39:$A$782,$A50,СВЦЭМ!$B$39:$B$782,Y$44)+'СЕТ СН'!$F$14+СВЦЭМ!$D$10+'СЕТ СН'!$F$6-'СЕТ СН'!$F$26</f>
        <v>1938.6912570300001</v>
      </c>
    </row>
    <row r="51" spans="1:25" ht="15.75" x14ac:dyDescent="0.2">
      <c r="A51" s="35">
        <f t="shared" si="1"/>
        <v>44964</v>
      </c>
      <c r="B51" s="36">
        <f>SUMIFS(СВЦЭМ!$D$39:$D$782,СВЦЭМ!$A$39:$A$782,$A51,СВЦЭМ!$B$39:$B$782,B$44)+'СЕТ СН'!$F$14+СВЦЭМ!$D$10+'СЕТ СН'!$F$6-'СЕТ СН'!$F$26</f>
        <v>1944.43785587</v>
      </c>
      <c r="C51" s="36">
        <f>SUMIFS(СВЦЭМ!$D$39:$D$782,СВЦЭМ!$A$39:$A$782,$A51,СВЦЭМ!$B$39:$B$782,C$44)+'СЕТ СН'!$F$14+СВЦЭМ!$D$10+'СЕТ СН'!$F$6-'СЕТ СН'!$F$26</f>
        <v>1981.57624446</v>
      </c>
      <c r="D51" s="36">
        <f>SUMIFS(СВЦЭМ!$D$39:$D$782,СВЦЭМ!$A$39:$A$782,$A51,СВЦЭМ!$B$39:$B$782,D$44)+'СЕТ СН'!$F$14+СВЦЭМ!$D$10+'СЕТ СН'!$F$6-'СЕТ СН'!$F$26</f>
        <v>1978.7099437100001</v>
      </c>
      <c r="E51" s="36">
        <f>SUMIFS(СВЦЭМ!$D$39:$D$782,СВЦЭМ!$A$39:$A$782,$A51,СВЦЭМ!$B$39:$B$782,E$44)+'СЕТ СН'!$F$14+СВЦЭМ!$D$10+'СЕТ СН'!$F$6-'СЕТ СН'!$F$26</f>
        <v>1973.8469104800001</v>
      </c>
      <c r="F51" s="36">
        <f>SUMIFS(СВЦЭМ!$D$39:$D$782,СВЦЭМ!$A$39:$A$782,$A51,СВЦЭМ!$B$39:$B$782,F$44)+'СЕТ СН'!$F$14+СВЦЭМ!$D$10+'СЕТ СН'!$F$6-'СЕТ СН'!$F$26</f>
        <v>1976.0629312900001</v>
      </c>
      <c r="G51" s="36">
        <f>SUMIFS(СВЦЭМ!$D$39:$D$782,СВЦЭМ!$A$39:$A$782,$A51,СВЦЭМ!$B$39:$B$782,G$44)+'СЕТ СН'!$F$14+СВЦЭМ!$D$10+'СЕТ СН'!$F$6-'СЕТ СН'!$F$26</f>
        <v>1988.8714686499998</v>
      </c>
      <c r="H51" s="36">
        <f>SUMIFS(СВЦЭМ!$D$39:$D$782,СВЦЭМ!$A$39:$A$782,$A51,СВЦЭМ!$B$39:$B$782,H$44)+'СЕТ СН'!$F$14+СВЦЭМ!$D$10+'СЕТ СН'!$F$6-'СЕТ СН'!$F$26</f>
        <v>1945.02440273</v>
      </c>
      <c r="I51" s="36">
        <f>SUMIFS(СВЦЭМ!$D$39:$D$782,СВЦЭМ!$A$39:$A$782,$A51,СВЦЭМ!$B$39:$B$782,I$44)+'СЕТ СН'!$F$14+СВЦЭМ!$D$10+'СЕТ СН'!$F$6-'СЕТ СН'!$F$26</f>
        <v>1910.5898457399999</v>
      </c>
      <c r="J51" s="36">
        <f>SUMIFS(СВЦЭМ!$D$39:$D$782,СВЦЭМ!$A$39:$A$782,$A51,СВЦЭМ!$B$39:$B$782,J$44)+'СЕТ СН'!$F$14+СВЦЭМ!$D$10+'СЕТ СН'!$F$6-'СЕТ СН'!$F$26</f>
        <v>1866.2242115399999</v>
      </c>
      <c r="K51" s="36">
        <f>SUMIFS(СВЦЭМ!$D$39:$D$782,СВЦЭМ!$A$39:$A$782,$A51,СВЦЭМ!$B$39:$B$782,K$44)+'СЕТ СН'!$F$14+СВЦЭМ!$D$10+'СЕТ СН'!$F$6-'СЕТ СН'!$F$26</f>
        <v>1860.8148552100001</v>
      </c>
      <c r="L51" s="36">
        <f>SUMIFS(СВЦЭМ!$D$39:$D$782,СВЦЭМ!$A$39:$A$782,$A51,СВЦЭМ!$B$39:$B$782,L$44)+'СЕТ СН'!$F$14+СВЦЭМ!$D$10+'СЕТ СН'!$F$6-'СЕТ СН'!$F$26</f>
        <v>1857.0019517299997</v>
      </c>
      <c r="M51" s="36">
        <f>SUMIFS(СВЦЭМ!$D$39:$D$782,СВЦЭМ!$A$39:$A$782,$A51,СВЦЭМ!$B$39:$B$782,M$44)+'СЕТ СН'!$F$14+СВЦЭМ!$D$10+'СЕТ СН'!$F$6-'СЕТ СН'!$F$26</f>
        <v>1889.3988661999997</v>
      </c>
      <c r="N51" s="36">
        <f>SUMIFS(СВЦЭМ!$D$39:$D$782,СВЦЭМ!$A$39:$A$782,$A51,СВЦЭМ!$B$39:$B$782,N$44)+'СЕТ СН'!$F$14+СВЦЭМ!$D$10+'СЕТ СН'!$F$6-'СЕТ СН'!$F$26</f>
        <v>1900.12851086</v>
      </c>
      <c r="O51" s="36">
        <f>SUMIFS(СВЦЭМ!$D$39:$D$782,СВЦЭМ!$A$39:$A$782,$A51,СВЦЭМ!$B$39:$B$782,O$44)+'СЕТ СН'!$F$14+СВЦЭМ!$D$10+'СЕТ СН'!$F$6-'СЕТ СН'!$F$26</f>
        <v>1912.4703314999997</v>
      </c>
      <c r="P51" s="36">
        <f>SUMIFS(СВЦЭМ!$D$39:$D$782,СВЦЭМ!$A$39:$A$782,$A51,СВЦЭМ!$B$39:$B$782,P$44)+'СЕТ СН'!$F$14+СВЦЭМ!$D$10+'СЕТ СН'!$F$6-'СЕТ СН'!$F$26</f>
        <v>1927.39611087</v>
      </c>
      <c r="Q51" s="36">
        <f>SUMIFS(СВЦЭМ!$D$39:$D$782,СВЦЭМ!$A$39:$A$782,$A51,СВЦЭМ!$B$39:$B$782,Q$44)+'СЕТ СН'!$F$14+СВЦЭМ!$D$10+'СЕТ СН'!$F$6-'СЕТ СН'!$F$26</f>
        <v>1940.31865161</v>
      </c>
      <c r="R51" s="36">
        <f>SUMIFS(СВЦЭМ!$D$39:$D$782,СВЦЭМ!$A$39:$A$782,$A51,СВЦЭМ!$B$39:$B$782,R$44)+'СЕТ СН'!$F$14+СВЦЭМ!$D$10+'СЕТ СН'!$F$6-'СЕТ СН'!$F$26</f>
        <v>1940.6193808099997</v>
      </c>
      <c r="S51" s="36">
        <f>SUMIFS(СВЦЭМ!$D$39:$D$782,СВЦЭМ!$A$39:$A$782,$A51,СВЦЭМ!$B$39:$B$782,S$44)+'СЕТ СН'!$F$14+СВЦЭМ!$D$10+'СЕТ СН'!$F$6-'СЕТ СН'!$F$26</f>
        <v>1891.7016178399999</v>
      </c>
      <c r="T51" s="36">
        <f>SUMIFS(СВЦЭМ!$D$39:$D$782,СВЦЭМ!$A$39:$A$782,$A51,СВЦЭМ!$B$39:$B$782,T$44)+'СЕТ СН'!$F$14+СВЦЭМ!$D$10+'СЕТ СН'!$F$6-'СЕТ СН'!$F$26</f>
        <v>1842.7820567700001</v>
      </c>
      <c r="U51" s="36">
        <f>SUMIFS(СВЦЭМ!$D$39:$D$782,СВЦЭМ!$A$39:$A$782,$A51,СВЦЭМ!$B$39:$B$782,U$44)+'СЕТ СН'!$F$14+СВЦЭМ!$D$10+'СЕТ СН'!$F$6-'СЕТ СН'!$F$26</f>
        <v>1879.4837328499998</v>
      </c>
      <c r="V51" s="36">
        <f>SUMIFS(СВЦЭМ!$D$39:$D$782,СВЦЭМ!$A$39:$A$782,$A51,СВЦЭМ!$B$39:$B$782,V$44)+'СЕТ СН'!$F$14+СВЦЭМ!$D$10+'СЕТ СН'!$F$6-'СЕТ СН'!$F$26</f>
        <v>1881.61085843</v>
      </c>
      <c r="W51" s="36">
        <f>SUMIFS(СВЦЭМ!$D$39:$D$782,СВЦЭМ!$A$39:$A$782,$A51,СВЦЭМ!$B$39:$B$782,W$44)+'СЕТ СН'!$F$14+СВЦЭМ!$D$10+'СЕТ СН'!$F$6-'СЕТ СН'!$F$26</f>
        <v>1869.21123511</v>
      </c>
      <c r="X51" s="36">
        <f>SUMIFS(СВЦЭМ!$D$39:$D$782,СВЦЭМ!$A$39:$A$782,$A51,СВЦЭМ!$B$39:$B$782,X$44)+'СЕТ СН'!$F$14+СВЦЭМ!$D$10+'СЕТ СН'!$F$6-'СЕТ СН'!$F$26</f>
        <v>1919.7478737599999</v>
      </c>
      <c r="Y51" s="36">
        <f>SUMIFS(СВЦЭМ!$D$39:$D$782,СВЦЭМ!$A$39:$A$782,$A51,СВЦЭМ!$B$39:$B$782,Y$44)+'СЕТ СН'!$F$14+СВЦЭМ!$D$10+'СЕТ СН'!$F$6-'СЕТ СН'!$F$26</f>
        <v>1939.79202545</v>
      </c>
    </row>
    <row r="52" spans="1:25" ht="15.75" x14ac:dyDescent="0.2">
      <c r="A52" s="35">
        <f t="shared" si="1"/>
        <v>44965</v>
      </c>
      <c r="B52" s="36">
        <f>SUMIFS(СВЦЭМ!$D$39:$D$782,СВЦЭМ!$A$39:$A$782,$A52,СВЦЭМ!$B$39:$B$782,B$44)+'СЕТ СН'!$F$14+СВЦЭМ!$D$10+'СЕТ СН'!$F$6-'СЕТ СН'!$F$26</f>
        <v>1889.7104328699997</v>
      </c>
      <c r="C52" s="36">
        <f>SUMIFS(СВЦЭМ!$D$39:$D$782,СВЦЭМ!$A$39:$A$782,$A52,СВЦЭМ!$B$39:$B$782,C$44)+'СЕТ СН'!$F$14+СВЦЭМ!$D$10+'СЕТ СН'!$F$6-'СЕТ СН'!$F$26</f>
        <v>1931.6892767899999</v>
      </c>
      <c r="D52" s="36">
        <f>SUMIFS(СВЦЭМ!$D$39:$D$782,СВЦЭМ!$A$39:$A$782,$A52,СВЦЭМ!$B$39:$B$782,D$44)+'СЕТ СН'!$F$14+СВЦЭМ!$D$10+'СЕТ СН'!$F$6-'СЕТ СН'!$F$26</f>
        <v>1951.67830663</v>
      </c>
      <c r="E52" s="36">
        <f>SUMIFS(СВЦЭМ!$D$39:$D$782,СВЦЭМ!$A$39:$A$782,$A52,СВЦЭМ!$B$39:$B$782,E$44)+'СЕТ СН'!$F$14+СВЦЭМ!$D$10+'СЕТ СН'!$F$6-'СЕТ СН'!$F$26</f>
        <v>1968.9114833600001</v>
      </c>
      <c r="F52" s="36">
        <f>SUMIFS(СВЦЭМ!$D$39:$D$782,СВЦЭМ!$A$39:$A$782,$A52,СВЦЭМ!$B$39:$B$782,F$44)+'СЕТ СН'!$F$14+СВЦЭМ!$D$10+'СЕТ СН'!$F$6-'СЕТ СН'!$F$26</f>
        <v>1958.0804017800001</v>
      </c>
      <c r="G52" s="36">
        <f>SUMIFS(СВЦЭМ!$D$39:$D$782,СВЦЭМ!$A$39:$A$782,$A52,СВЦЭМ!$B$39:$B$782,G$44)+'СЕТ СН'!$F$14+СВЦЭМ!$D$10+'СЕТ СН'!$F$6-'СЕТ СН'!$F$26</f>
        <v>1952.4912003099998</v>
      </c>
      <c r="H52" s="36">
        <f>SUMIFS(СВЦЭМ!$D$39:$D$782,СВЦЭМ!$A$39:$A$782,$A52,СВЦЭМ!$B$39:$B$782,H$44)+'СЕТ СН'!$F$14+СВЦЭМ!$D$10+'СЕТ СН'!$F$6-'СЕТ СН'!$F$26</f>
        <v>1886.13597222</v>
      </c>
      <c r="I52" s="36">
        <f>SUMIFS(СВЦЭМ!$D$39:$D$782,СВЦЭМ!$A$39:$A$782,$A52,СВЦЭМ!$B$39:$B$782,I$44)+'СЕТ СН'!$F$14+СВЦЭМ!$D$10+'СЕТ СН'!$F$6-'СЕТ СН'!$F$26</f>
        <v>1879.1418237299999</v>
      </c>
      <c r="J52" s="36">
        <f>SUMIFS(СВЦЭМ!$D$39:$D$782,СВЦЭМ!$A$39:$A$782,$A52,СВЦЭМ!$B$39:$B$782,J$44)+'СЕТ СН'!$F$14+СВЦЭМ!$D$10+'СЕТ СН'!$F$6-'СЕТ СН'!$F$26</f>
        <v>1865.0349215000001</v>
      </c>
      <c r="K52" s="36">
        <f>SUMIFS(СВЦЭМ!$D$39:$D$782,СВЦЭМ!$A$39:$A$782,$A52,СВЦЭМ!$B$39:$B$782,K$44)+'СЕТ СН'!$F$14+СВЦЭМ!$D$10+'СЕТ СН'!$F$6-'СЕТ СН'!$F$26</f>
        <v>1883.7702683100001</v>
      </c>
      <c r="L52" s="36">
        <f>SUMIFS(СВЦЭМ!$D$39:$D$782,СВЦЭМ!$A$39:$A$782,$A52,СВЦЭМ!$B$39:$B$782,L$44)+'СЕТ СН'!$F$14+СВЦЭМ!$D$10+'СЕТ СН'!$F$6-'СЕТ СН'!$F$26</f>
        <v>1912.4427785299999</v>
      </c>
      <c r="M52" s="36">
        <f>SUMIFS(СВЦЭМ!$D$39:$D$782,СВЦЭМ!$A$39:$A$782,$A52,СВЦЭМ!$B$39:$B$782,M$44)+'СЕТ СН'!$F$14+СВЦЭМ!$D$10+'СЕТ СН'!$F$6-'СЕТ СН'!$F$26</f>
        <v>1942.2522544200001</v>
      </c>
      <c r="N52" s="36">
        <f>SUMIFS(СВЦЭМ!$D$39:$D$782,СВЦЭМ!$A$39:$A$782,$A52,СВЦЭМ!$B$39:$B$782,N$44)+'СЕТ СН'!$F$14+СВЦЭМ!$D$10+'СЕТ СН'!$F$6-'СЕТ СН'!$F$26</f>
        <v>1955.3034954199998</v>
      </c>
      <c r="O52" s="36">
        <f>SUMIFS(СВЦЭМ!$D$39:$D$782,СВЦЭМ!$A$39:$A$782,$A52,СВЦЭМ!$B$39:$B$782,O$44)+'СЕТ СН'!$F$14+СВЦЭМ!$D$10+'СЕТ СН'!$F$6-'СЕТ СН'!$F$26</f>
        <v>1960.7405950100001</v>
      </c>
      <c r="P52" s="36">
        <f>SUMIFS(СВЦЭМ!$D$39:$D$782,СВЦЭМ!$A$39:$A$782,$A52,СВЦЭМ!$B$39:$B$782,P$44)+'СЕТ СН'!$F$14+СВЦЭМ!$D$10+'СЕТ СН'!$F$6-'СЕТ СН'!$F$26</f>
        <v>1964.2708844700001</v>
      </c>
      <c r="Q52" s="36">
        <f>SUMIFS(СВЦЭМ!$D$39:$D$782,СВЦЭМ!$A$39:$A$782,$A52,СВЦЭМ!$B$39:$B$782,Q$44)+'СЕТ СН'!$F$14+СВЦЭМ!$D$10+'СЕТ СН'!$F$6-'СЕТ СН'!$F$26</f>
        <v>1962.6269817299999</v>
      </c>
      <c r="R52" s="36">
        <f>SUMIFS(СВЦЭМ!$D$39:$D$782,СВЦЭМ!$A$39:$A$782,$A52,СВЦЭМ!$B$39:$B$782,R$44)+'СЕТ СН'!$F$14+СВЦЭМ!$D$10+'СЕТ СН'!$F$6-'СЕТ СН'!$F$26</f>
        <v>1957.8954415200001</v>
      </c>
      <c r="S52" s="36">
        <f>SUMIFS(СВЦЭМ!$D$39:$D$782,СВЦЭМ!$A$39:$A$782,$A52,СВЦЭМ!$B$39:$B$782,S$44)+'СЕТ СН'!$F$14+СВЦЭМ!$D$10+'СЕТ СН'!$F$6-'СЕТ СН'!$F$26</f>
        <v>1953.5900467399997</v>
      </c>
      <c r="T52" s="36">
        <f>SUMIFS(СВЦЭМ!$D$39:$D$782,СВЦЭМ!$A$39:$A$782,$A52,СВЦЭМ!$B$39:$B$782,T$44)+'СЕТ СН'!$F$14+СВЦЭМ!$D$10+'СЕТ СН'!$F$6-'СЕТ СН'!$F$26</f>
        <v>1952.2517636799998</v>
      </c>
      <c r="U52" s="36">
        <f>SUMIFS(СВЦЭМ!$D$39:$D$782,СВЦЭМ!$A$39:$A$782,$A52,СВЦЭМ!$B$39:$B$782,U$44)+'СЕТ СН'!$F$14+СВЦЭМ!$D$10+'СЕТ СН'!$F$6-'СЕТ СН'!$F$26</f>
        <v>1951.92003449</v>
      </c>
      <c r="V52" s="36">
        <f>SUMIFS(СВЦЭМ!$D$39:$D$782,СВЦЭМ!$A$39:$A$782,$A52,СВЦЭМ!$B$39:$B$782,V$44)+'СЕТ СН'!$F$14+СВЦЭМ!$D$10+'СЕТ СН'!$F$6-'СЕТ СН'!$F$26</f>
        <v>1915.2536503900001</v>
      </c>
      <c r="W52" s="36">
        <f>SUMIFS(СВЦЭМ!$D$39:$D$782,СВЦЭМ!$A$39:$A$782,$A52,СВЦЭМ!$B$39:$B$782,W$44)+'СЕТ СН'!$F$14+СВЦЭМ!$D$10+'СЕТ СН'!$F$6-'СЕТ СН'!$F$26</f>
        <v>1884.1704445199998</v>
      </c>
      <c r="X52" s="36">
        <f>SUMIFS(СВЦЭМ!$D$39:$D$782,СВЦЭМ!$A$39:$A$782,$A52,СВЦЭМ!$B$39:$B$782,X$44)+'СЕТ СН'!$F$14+СВЦЭМ!$D$10+'СЕТ СН'!$F$6-'СЕТ СН'!$F$26</f>
        <v>1875.72202341</v>
      </c>
      <c r="Y52" s="36">
        <f>SUMIFS(СВЦЭМ!$D$39:$D$782,СВЦЭМ!$A$39:$A$782,$A52,СВЦЭМ!$B$39:$B$782,Y$44)+'СЕТ СН'!$F$14+СВЦЭМ!$D$10+'СЕТ СН'!$F$6-'СЕТ СН'!$F$26</f>
        <v>1868.8626551899997</v>
      </c>
    </row>
    <row r="53" spans="1:25" ht="15.75" x14ac:dyDescent="0.2">
      <c r="A53" s="35">
        <f t="shared" si="1"/>
        <v>44966</v>
      </c>
      <c r="B53" s="36">
        <f>SUMIFS(СВЦЭМ!$D$39:$D$782,СВЦЭМ!$A$39:$A$782,$A53,СВЦЭМ!$B$39:$B$782,B$44)+'СЕТ СН'!$F$14+СВЦЭМ!$D$10+'СЕТ СН'!$F$6-'СЕТ СН'!$F$26</f>
        <v>1785.5651477699998</v>
      </c>
      <c r="C53" s="36">
        <f>SUMIFS(СВЦЭМ!$D$39:$D$782,СВЦЭМ!$A$39:$A$782,$A53,СВЦЭМ!$B$39:$B$782,C$44)+'СЕТ СН'!$F$14+СВЦЭМ!$D$10+'СЕТ СН'!$F$6-'СЕТ СН'!$F$26</f>
        <v>1712.8318043099998</v>
      </c>
      <c r="D53" s="36">
        <f>SUMIFS(СВЦЭМ!$D$39:$D$782,СВЦЭМ!$A$39:$A$782,$A53,СВЦЭМ!$B$39:$B$782,D$44)+'СЕТ СН'!$F$14+СВЦЭМ!$D$10+'СЕТ СН'!$F$6-'СЕТ СН'!$F$26</f>
        <v>1741.3293288599998</v>
      </c>
      <c r="E53" s="36">
        <f>SUMIFS(СВЦЭМ!$D$39:$D$782,СВЦЭМ!$A$39:$A$782,$A53,СВЦЭМ!$B$39:$B$782,E$44)+'СЕТ СН'!$F$14+СВЦЭМ!$D$10+'СЕТ СН'!$F$6-'СЕТ СН'!$F$26</f>
        <v>1755.88312692</v>
      </c>
      <c r="F53" s="36">
        <f>SUMIFS(СВЦЭМ!$D$39:$D$782,СВЦЭМ!$A$39:$A$782,$A53,СВЦЭМ!$B$39:$B$782,F$44)+'СЕТ СН'!$F$14+СВЦЭМ!$D$10+'СЕТ СН'!$F$6-'СЕТ СН'!$F$26</f>
        <v>1754.7514837999997</v>
      </c>
      <c r="G53" s="36">
        <f>SUMIFS(СВЦЭМ!$D$39:$D$782,СВЦЭМ!$A$39:$A$782,$A53,СВЦЭМ!$B$39:$B$782,G$44)+'СЕТ СН'!$F$14+СВЦЭМ!$D$10+'СЕТ СН'!$F$6-'СЕТ СН'!$F$26</f>
        <v>1716.5158649999998</v>
      </c>
      <c r="H53" s="36">
        <f>SUMIFS(СВЦЭМ!$D$39:$D$782,СВЦЭМ!$A$39:$A$782,$A53,СВЦЭМ!$B$39:$B$782,H$44)+'СЕТ СН'!$F$14+СВЦЭМ!$D$10+'СЕТ СН'!$F$6-'СЕТ СН'!$F$26</f>
        <v>1692.7294615599999</v>
      </c>
      <c r="I53" s="36">
        <f>SUMIFS(СВЦЭМ!$D$39:$D$782,СВЦЭМ!$A$39:$A$782,$A53,СВЦЭМ!$B$39:$B$782,I$44)+'СЕТ СН'!$F$14+СВЦЭМ!$D$10+'СЕТ СН'!$F$6-'СЕТ СН'!$F$26</f>
        <v>1736.1605614199998</v>
      </c>
      <c r="J53" s="36">
        <f>SUMIFS(СВЦЭМ!$D$39:$D$782,СВЦЭМ!$A$39:$A$782,$A53,СВЦЭМ!$B$39:$B$782,J$44)+'СЕТ СН'!$F$14+СВЦЭМ!$D$10+'СЕТ СН'!$F$6-'СЕТ СН'!$F$26</f>
        <v>1721.9211882199997</v>
      </c>
      <c r="K53" s="36">
        <f>SUMIFS(СВЦЭМ!$D$39:$D$782,СВЦЭМ!$A$39:$A$782,$A53,СВЦЭМ!$B$39:$B$782,K$44)+'СЕТ СН'!$F$14+СВЦЭМ!$D$10+'СЕТ СН'!$F$6-'СЕТ СН'!$F$26</f>
        <v>1724.4610928699999</v>
      </c>
      <c r="L53" s="36">
        <f>SUMIFS(СВЦЭМ!$D$39:$D$782,СВЦЭМ!$A$39:$A$782,$A53,СВЦЭМ!$B$39:$B$782,L$44)+'СЕТ СН'!$F$14+СВЦЭМ!$D$10+'СЕТ СН'!$F$6-'СЕТ СН'!$F$26</f>
        <v>1770.7533340099999</v>
      </c>
      <c r="M53" s="36">
        <f>SUMIFS(СВЦЭМ!$D$39:$D$782,СВЦЭМ!$A$39:$A$782,$A53,СВЦЭМ!$B$39:$B$782,M$44)+'СЕТ СН'!$F$14+СВЦЭМ!$D$10+'СЕТ СН'!$F$6-'СЕТ СН'!$F$26</f>
        <v>1808.6277107299998</v>
      </c>
      <c r="N53" s="36">
        <f>SUMIFS(СВЦЭМ!$D$39:$D$782,СВЦЭМ!$A$39:$A$782,$A53,СВЦЭМ!$B$39:$B$782,N$44)+'СЕТ СН'!$F$14+СВЦЭМ!$D$10+'СЕТ СН'!$F$6-'СЕТ СН'!$F$26</f>
        <v>1848.69468732</v>
      </c>
      <c r="O53" s="36">
        <f>SUMIFS(СВЦЭМ!$D$39:$D$782,СВЦЭМ!$A$39:$A$782,$A53,СВЦЭМ!$B$39:$B$782,O$44)+'СЕТ СН'!$F$14+СВЦЭМ!$D$10+'СЕТ СН'!$F$6-'СЕТ СН'!$F$26</f>
        <v>1847.8977502299999</v>
      </c>
      <c r="P53" s="36">
        <f>SUMIFS(СВЦЭМ!$D$39:$D$782,СВЦЭМ!$A$39:$A$782,$A53,СВЦЭМ!$B$39:$B$782,P$44)+'СЕТ СН'!$F$14+СВЦЭМ!$D$10+'СЕТ СН'!$F$6-'СЕТ СН'!$F$26</f>
        <v>1846.3657750299999</v>
      </c>
      <c r="Q53" s="36">
        <f>SUMIFS(СВЦЭМ!$D$39:$D$782,СВЦЭМ!$A$39:$A$782,$A53,СВЦЭМ!$B$39:$B$782,Q$44)+'СЕТ СН'!$F$14+СВЦЭМ!$D$10+'СЕТ СН'!$F$6-'СЕТ СН'!$F$26</f>
        <v>1844.5438720100001</v>
      </c>
      <c r="R53" s="36">
        <f>SUMIFS(СВЦЭМ!$D$39:$D$782,СВЦЭМ!$A$39:$A$782,$A53,СВЦЭМ!$B$39:$B$782,R$44)+'СЕТ СН'!$F$14+СВЦЭМ!$D$10+'СЕТ СН'!$F$6-'СЕТ СН'!$F$26</f>
        <v>1841.7923775700001</v>
      </c>
      <c r="S53" s="36">
        <f>SUMIFS(СВЦЭМ!$D$39:$D$782,СВЦЭМ!$A$39:$A$782,$A53,СВЦЭМ!$B$39:$B$782,S$44)+'СЕТ СН'!$F$14+СВЦЭМ!$D$10+'СЕТ СН'!$F$6-'СЕТ СН'!$F$26</f>
        <v>1841.2631566599998</v>
      </c>
      <c r="T53" s="36">
        <f>SUMIFS(СВЦЭМ!$D$39:$D$782,СВЦЭМ!$A$39:$A$782,$A53,СВЦЭМ!$B$39:$B$782,T$44)+'СЕТ СН'!$F$14+СВЦЭМ!$D$10+'СЕТ СН'!$F$6-'СЕТ СН'!$F$26</f>
        <v>1810.3720245999998</v>
      </c>
      <c r="U53" s="36">
        <f>SUMIFS(СВЦЭМ!$D$39:$D$782,СВЦЭМ!$A$39:$A$782,$A53,СВЦЭМ!$B$39:$B$782,U$44)+'СЕТ СН'!$F$14+СВЦЭМ!$D$10+'СЕТ СН'!$F$6-'СЕТ СН'!$F$26</f>
        <v>1790.4600299700001</v>
      </c>
      <c r="V53" s="36">
        <f>SUMIFS(СВЦЭМ!$D$39:$D$782,СВЦЭМ!$A$39:$A$782,$A53,СВЦЭМ!$B$39:$B$782,V$44)+'СЕТ СН'!$F$14+СВЦЭМ!$D$10+'СЕТ СН'!$F$6-'СЕТ СН'!$F$26</f>
        <v>1783.03969942</v>
      </c>
      <c r="W53" s="36">
        <f>SUMIFS(СВЦЭМ!$D$39:$D$782,СВЦЭМ!$A$39:$A$782,$A53,СВЦЭМ!$B$39:$B$782,W$44)+'СЕТ СН'!$F$14+СВЦЭМ!$D$10+'СЕТ СН'!$F$6-'СЕТ СН'!$F$26</f>
        <v>1763.1948856899999</v>
      </c>
      <c r="X53" s="36">
        <f>SUMIFS(СВЦЭМ!$D$39:$D$782,СВЦЭМ!$A$39:$A$782,$A53,СВЦЭМ!$B$39:$B$782,X$44)+'СЕТ СН'!$F$14+СВЦЭМ!$D$10+'СЕТ СН'!$F$6-'СЕТ СН'!$F$26</f>
        <v>1751.81492673</v>
      </c>
      <c r="Y53" s="36">
        <f>SUMIFS(СВЦЭМ!$D$39:$D$782,СВЦЭМ!$A$39:$A$782,$A53,СВЦЭМ!$B$39:$B$782,Y$44)+'СЕТ СН'!$F$14+СВЦЭМ!$D$10+'СЕТ СН'!$F$6-'СЕТ СН'!$F$26</f>
        <v>1744.3784753599998</v>
      </c>
    </row>
    <row r="54" spans="1:25" ht="15.75" x14ac:dyDescent="0.2">
      <c r="A54" s="35">
        <f t="shared" si="1"/>
        <v>44967</v>
      </c>
      <c r="B54" s="36">
        <f>SUMIFS(СВЦЭМ!$D$39:$D$782,СВЦЭМ!$A$39:$A$782,$A54,СВЦЭМ!$B$39:$B$782,B$44)+'СЕТ СН'!$F$14+СВЦЭМ!$D$10+'СЕТ СН'!$F$6-'СЕТ СН'!$F$26</f>
        <v>1788.4594151299998</v>
      </c>
      <c r="C54" s="36">
        <f>SUMIFS(СВЦЭМ!$D$39:$D$782,СВЦЭМ!$A$39:$A$782,$A54,СВЦЭМ!$B$39:$B$782,C$44)+'СЕТ СН'!$F$14+СВЦЭМ!$D$10+'СЕТ СН'!$F$6-'СЕТ СН'!$F$26</f>
        <v>1809.3779314600001</v>
      </c>
      <c r="D54" s="36">
        <f>SUMIFS(СВЦЭМ!$D$39:$D$782,СВЦЭМ!$A$39:$A$782,$A54,СВЦЭМ!$B$39:$B$782,D$44)+'СЕТ СН'!$F$14+СВЦЭМ!$D$10+'СЕТ СН'!$F$6-'СЕТ СН'!$F$26</f>
        <v>1802.07189389</v>
      </c>
      <c r="E54" s="36">
        <f>SUMIFS(СВЦЭМ!$D$39:$D$782,СВЦЭМ!$A$39:$A$782,$A54,СВЦЭМ!$B$39:$B$782,E$44)+'СЕТ СН'!$F$14+СВЦЭМ!$D$10+'СЕТ СН'!$F$6-'СЕТ СН'!$F$26</f>
        <v>1833.08471237</v>
      </c>
      <c r="F54" s="36">
        <f>SUMIFS(СВЦЭМ!$D$39:$D$782,СВЦЭМ!$A$39:$A$782,$A54,СВЦЭМ!$B$39:$B$782,F$44)+'СЕТ СН'!$F$14+СВЦЭМ!$D$10+'СЕТ СН'!$F$6-'СЕТ СН'!$F$26</f>
        <v>1818.9080946599997</v>
      </c>
      <c r="G54" s="36">
        <f>SUMIFS(СВЦЭМ!$D$39:$D$782,СВЦЭМ!$A$39:$A$782,$A54,СВЦЭМ!$B$39:$B$782,G$44)+'СЕТ СН'!$F$14+СВЦЭМ!$D$10+'СЕТ СН'!$F$6-'СЕТ СН'!$F$26</f>
        <v>1793.4666481700001</v>
      </c>
      <c r="H54" s="36">
        <f>SUMIFS(СВЦЭМ!$D$39:$D$782,СВЦЭМ!$A$39:$A$782,$A54,СВЦЭМ!$B$39:$B$782,H$44)+'СЕТ СН'!$F$14+СВЦЭМ!$D$10+'СЕТ СН'!$F$6-'СЕТ СН'!$F$26</f>
        <v>1849.9021982700001</v>
      </c>
      <c r="I54" s="36">
        <f>SUMIFS(СВЦЭМ!$D$39:$D$782,СВЦЭМ!$A$39:$A$782,$A54,СВЦЭМ!$B$39:$B$782,I$44)+'СЕТ СН'!$F$14+СВЦЭМ!$D$10+'СЕТ СН'!$F$6-'СЕТ СН'!$F$26</f>
        <v>1836.0350040799999</v>
      </c>
      <c r="J54" s="36">
        <f>SUMIFS(СВЦЭМ!$D$39:$D$782,СВЦЭМ!$A$39:$A$782,$A54,СВЦЭМ!$B$39:$B$782,J$44)+'СЕТ СН'!$F$14+СВЦЭМ!$D$10+'СЕТ СН'!$F$6-'СЕТ СН'!$F$26</f>
        <v>1823.48131732</v>
      </c>
      <c r="K54" s="36">
        <f>SUMIFS(СВЦЭМ!$D$39:$D$782,СВЦЭМ!$A$39:$A$782,$A54,СВЦЭМ!$B$39:$B$782,K$44)+'СЕТ СН'!$F$14+СВЦЭМ!$D$10+'СЕТ СН'!$F$6-'СЕТ СН'!$F$26</f>
        <v>1816.6301521199998</v>
      </c>
      <c r="L54" s="36">
        <f>SUMIFS(СВЦЭМ!$D$39:$D$782,СВЦЭМ!$A$39:$A$782,$A54,СВЦЭМ!$B$39:$B$782,L$44)+'СЕТ СН'!$F$14+СВЦЭМ!$D$10+'СЕТ СН'!$F$6-'СЕТ СН'!$F$26</f>
        <v>1816.5051663199997</v>
      </c>
      <c r="M54" s="36">
        <f>SUMIFS(СВЦЭМ!$D$39:$D$782,СВЦЭМ!$A$39:$A$782,$A54,СВЦЭМ!$B$39:$B$782,M$44)+'СЕТ СН'!$F$14+СВЦЭМ!$D$10+'СЕТ СН'!$F$6-'СЕТ СН'!$F$26</f>
        <v>1830.8131299299998</v>
      </c>
      <c r="N54" s="36">
        <f>SUMIFS(СВЦЭМ!$D$39:$D$782,СВЦЭМ!$A$39:$A$782,$A54,СВЦЭМ!$B$39:$B$782,N$44)+'СЕТ СН'!$F$14+СВЦЭМ!$D$10+'СЕТ СН'!$F$6-'СЕТ СН'!$F$26</f>
        <v>1825.37869305</v>
      </c>
      <c r="O54" s="36">
        <f>SUMIFS(СВЦЭМ!$D$39:$D$782,СВЦЭМ!$A$39:$A$782,$A54,СВЦЭМ!$B$39:$B$782,O$44)+'СЕТ СН'!$F$14+СВЦЭМ!$D$10+'СЕТ СН'!$F$6-'СЕТ СН'!$F$26</f>
        <v>1804.6058731799999</v>
      </c>
      <c r="P54" s="36">
        <f>SUMIFS(СВЦЭМ!$D$39:$D$782,СВЦЭМ!$A$39:$A$782,$A54,СВЦЭМ!$B$39:$B$782,P$44)+'СЕТ СН'!$F$14+СВЦЭМ!$D$10+'СЕТ СН'!$F$6-'СЕТ СН'!$F$26</f>
        <v>1808.0282925500001</v>
      </c>
      <c r="Q54" s="36">
        <f>SUMIFS(СВЦЭМ!$D$39:$D$782,СВЦЭМ!$A$39:$A$782,$A54,СВЦЭМ!$B$39:$B$782,Q$44)+'СЕТ СН'!$F$14+СВЦЭМ!$D$10+'СЕТ СН'!$F$6-'СЕТ СН'!$F$26</f>
        <v>1805.05033701</v>
      </c>
      <c r="R54" s="36">
        <f>SUMIFS(СВЦЭМ!$D$39:$D$782,СВЦЭМ!$A$39:$A$782,$A54,СВЦЭМ!$B$39:$B$782,R$44)+'СЕТ СН'!$F$14+СВЦЭМ!$D$10+'СЕТ СН'!$F$6-'СЕТ СН'!$F$26</f>
        <v>1771.5140719299998</v>
      </c>
      <c r="S54" s="36">
        <f>SUMIFS(СВЦЭМ!$D$39:$D$782,СВЦЭМ!$A$39:$A$782,$A54,СВЦЭМ!$B$39:$B$782,S$44)+'СЕТ СН'!$F$14+СВЦЭМ!$D$10+'СЕТ СН'!$F$6-'СЕТ СН'!$F$26</f>
        <v>1802.5202153999999</v>
      </c>
      <c r="T54" s="36">
        <f>SUMIFS(СВЦЭМ!$D$39:$D$782,СВЦЭМ!$A$39:$A$782,$A54,СВЦЭМ!$B$39:$B$782,T$44)+'СЕТ СН'!$F$14+СВЦЭМ!$D$10+'СЕТ СН'!$F$6-'СЕТ СН'!$F$26</f>
        <v>1801.5477260899997</v>
      </c>
      <c r="U54" s="36">
        <f>SUMIFS(СВЦЭМ!$D$39:$D$782,СВЦЭМ!$A$39:$A$782,$A54,СВЦЭМ!$B$39:$B$782,U$44)+'СЕТ СН'!$F$14+СВЦЭМ!$D$10+'СЕТ СН'!$F$6-'СЕТ СН'!$F$26</f>
        <v>1799.6611052899998</v>
      </c>
      <c r="V54" s="36">
        <f>SUMIFS(СВЦЭМ!$D$39:$D$782,СВЦЭМ!$A$39:$A$782,$A54,СВЦЭМ!$B$39:$B$782,V$44)+'СЕТ СН'!$F$14+СВЦЭМ!$D$10+'СЕТ СН'!$F$6-'СЕТ СН'!$F$26</f>
        <v>1803.3393147199999</v>
      </c>
      <c r="W54" s="36">
        <f>SUMIFS(СВЦЭМ!$D$39:$D$782,СВЦЭМ!$A$39:$A$782,$A54,СВЦЭМ!$B$39:$B$782,W$44)+'СЕТ СН'!$F$14+СВЦЭМ!$D$10+'СЕТ СН'!$F$6-'СЕТ СН'!$F$26</f>
        <v>1800.4709308299998</v>
      </c>
      <c r="X54" s="36">
        <f>SUMIFS(СВЦЭМ!$D$39:$D$782,СВЦЭМ!$A$39:$A$782,$A54,СВЦЭМ!$B$39:$B$782,X$44)+'СЕТ СН'!$F$14+СВЦЭМ!$D$10+'СЕТ СН'!$F$6-'СЕТ СН'!$F$26</f>
        <v>1785.0044508599999</v>
      </c>
      <c r="Y54" s="36">
        <f>SUMIFS(СВЦЭМ!$D$39:$D$782,СВЦЭМ!$A$39:$A$782,$A54,СВЦЭМ!$B$39:$B$782,Y$44)+'СЕТ СН'!$F$14+СВЦЭМ!$D$10+'СЕТ СН'!$F$6-'СЕТ СН'!$F$26</f>
        <v>1786.9600923399998</v>
      </c>
    </row>
    <row r="55" spans="1:25" ht="15.75" x14ac:dyDescent="0.2">
      <c r="A55" s="35">
        <f t="shared" si="1"/>
        <v>44968</v>
      </c>
      <c r="B55" s="36">
        <f>SUMIFS(СВЦЭМ!$D$39:$D$782,СВЦЭМ!$A$39:$A$782,$A55,СВЦЭМ!$B$39:$B$782,B$44)+'СЕТ СН'!$F$14+СВЦЭМ!$D$10+'СЕТ СН'!$F$6-'СЕТ СН'!$F$26</f>
        <v>1990.7179619200001</v>
      </c>
      <c r="C55" s="36">
        <f>SUMIFS(СВЦЭМ!$D$39:$D$782,СВЦЭМ!$A$39:$A$782,$A55,СВЦЭМ!$B$39:$B$782,C$44)+'СЕТ СН'!$F$14+СВЦЭМ!$D$10+'СЕТ СН'!$F$6-'СЕТ СН'!$F$26</f>
        <v>2034.8683607299999</v>
      </c>
      <c r="D55" s="36">
        <f>SUMIFS(СВЦЭМ!$D$39:$D$782,СВЦЭМ!$A$39:$A$782,$A55,СВЦЭМ!$B$39:$B$782,D$44)+'СЕТ СН'!$F$14+СВЦЭМ!$D$10+'СЕТ СН'!$F$6-'СЕТ СН'!$F$26</f>
        <v>2047.8381725999998</v>
      </c>
      <c r="E55" s="36">
        <f>SUMIFS(СВЦЭМ!$D$39:$D$782,СВЦЭМ!$A$39:$A$782,$A55,СВЦЭМ!$B$39:$B$782,E$44)+'СЕТ СН'!$F$14+СВЦЭМ!$D$10+'СЕТ СН'!$F$6-'СЕТ СН'!$F$26</f>
        <v>2049.32014918</v>
      </c>
      <c r="F55" s="36">
        <f>SUMIFS(СВЦЭМ!$D$39:$D$782,СВЦЭМ!$A$39:$A$782,$A55,СВЦЭМ!$B$39:$B$782,F$44)+'СЕТ СН'!$F$14+СВЦЭМ!$D$10+'СЕТ СН'!$F$6-'СЕТ СН'!$F$26</f>
        <v>2044.0182160300001</v>
      </c>
      <c r="G55" s="36">
        <f>SUMIFS(СВЦЭМ!$D$39:$D$782,СВЦЭМ!$A$39:$A$782,$A55,СВЦЭМ!$B$39:$B$782,G$44)+'СЕТ СН'!$F$14+СВЦЭМ!$D$10+'СЕТ СН'!$F$6-'СЕТ СН'!$F$26</f>
        <v>2030.21138449</v>
      </c>
      <c r="H55" s="36">
        <f>SUMIFS(СВЦЭМ!$D$39:$D$782,СВЦЭМ!$A$39:$A$782,$A55,СВЦЭМ!$B$39:$B$782,H$44)+'СЕТ СН'!$F$14+СВЦЭМ!$D$10+'СЕТ СН'!$F$6-'СЕТ СН'!$F$26</f>
        <v>1975.82894055</v>
      </c>
      <c r="I55" s="36">
        <f>SUMIFS(СВЦЭМ!$D$39:$D$782,СВЦЭМ!$A$39:$A$782,$A55,СВЦЭМ!$B$39:$B$782,I$44)+'СЕТ СН'!$F$14+СВЦЭМ!$D$10+'СЕТ СН'!$F$6-'СЕТ СН'!$F$26</f>
        <v>1911.23304448</v>
      </c>
      <c r="J55" s="36">
        <f>SUMIFS(СВЦЭМ!$D$39:$D$782,СВЦЭМ!$A$39:$A$782,$A55,СВЦЭМ!$B$39:$B$782,J$44)+'СЕТ СН'!$F$14+СВЦЭМ!$D$10+'СЕТ СН'!$F$6-'СЕТ СН'!$F$26</f>
        <v>1875.7014565599998</v>
      </c>
      <c r="K55" s="36">
        <f>SUMIFS(СВЦЭМ!$D$39:$D$782,СВЦЭМ!$A$39:$A$782,$A55,СВЦЭМ!$B$39:$B$782,K$44)+'СЕТ СН'!$F$14+СВЦЭМ!$D$10+'СЕТ СН'!$F$6-'СЕТ СН'!$F$26</f>
        <v>1824.6514833199999</v>
      </c>
      <c r="L55" s="36">
        <f>SUMIFS(СВЦЭМ!$D$39:$D$782,СВЦЭМ!$A$39:$A$782,$A55,СВЦЭМ!$B$39:$B$782,L$44)+'СЕТ СН'!$F$14+СВЦЭМ!$D$10+'СЕТ СН'!$F$6-'СЕТ СН'!$F$26</f>
        <v>1831.6670246499998</v>
      </c>
      <c r="M55" s="36">
        <f>SUMIFS(СВЦЭМ!$D$39:$D$782,СВЦЭМ!$A$39:$A$782,$A55,СВЦЭМ!$B$39:$B$782,M$44)+'СЕТ СН'!$F$14+СВЦЭМ!$D$10+'СЕТ СН'!$F$6-'СЕТ СН'!$F$26</f>
        <v>1854.9410115800001</v>
      </c>
      <c r="N55" s="36">
        <f>SUMIFS(СВЦЭМ!$D$39:$D$782,СВЦЭМ!$A$39:$A$782,$A55,СВЦЭМ!$B$39:$B$782,N$44)+'СЕТ СН'!$F$14+СВЦЭМ!$D$10+'СЕТ СН'!$F$6-'СЕТ СН'!$F$26</f>
        <v>1890.5884249400001</v>
      </c>
      <c r="O55" s="36">
        <f>SUMIFS(СВЦЭМ!$D$39:$D$782,СВЦЭМ!$A$39:$A$782,$A55,СВЦЭМ!$B$39:$B$782,O$44)+'СЕТ СН'!$F$14+СВЦЭМ!$D$10+'СЕТ СН'!$F$6-'СЕТ СН'!$F$26</f>
        <v>1916.6820563000001</v>
      </c>
      <c r="P55" s="36">
        <f>SUMIFS(СВЦЭМ!$D$39:$D$782,СВЦЭМ!$A$39:$A$782,$A55,СВЦЭМ!$B$39:$B$782,P$44)+'СЕТ СН'!$F$14+СВЦЭМ!$D$10+'СЕТ СН'!$F$6-'СЕТ СН'!$F$26</f>
        <v>1938.1513543900001</v>
      </c>
      <c r="Q55" s="36">
        <f>SUMIFS(СВЦЭМ!$D$39:$D$782,СВЦЭМ!$A$39:$A$782,$A55,СВЦЭМ!$B$39:$B$782,Q$44)+'СЕТ СН'!$F$14+СВЦЭМ!$D$10+'СЕТ СН'!$F$6-'СЕТ СН'!$F$26</f>
        <v>1943.6025408400001</v>
      </c>
      <c r="R55" s="36">
        <f>SUMIFS(СВЦЭМ!$D$39:$D$782,СВЦЭМ!$A$39:$A$782,$A55,СВЦЭМ!$B$39:$B$782,R$44)+'СЕТ СН'!$F$14+СВЦЭМ!$D$10+'СЕТ СН'!$F$6-'СЕТ СН'!$F$26</f>
        <v>1923.9411992400001</v>
      </c>
      <c r="S55" s="36">
        <f>SUMIFS(СВЦЭМ!$D$39:$D$782,СВЦЭМ!$A$39:$A$782,$A55,СВЦЭМ!$B$39:$B$782,S$44)+'СЕТ СН'!$F$14+СВЦЭМ!$D$10+'СЕТ СН'!$F$6-'СЕТ СН'!$F$26</f>
        <v>1875.6461219100001</v>
      </c>
      <c r="T55" s="36">
        <f>SUMIFS(СВЦЭМ!$D$39:$D$782,СВЦЭМ!$A$39:$A$782,$A55,СВЦЭМ!$B$39:$B$782,T$44)+'СЕТ СН'!$F$14+СВЦЭМ!$D$10+'СЕТ СН'!$F$6-'СЕТ СН'!$F$26</f>
        <v>1855.1944594900001</v>
      </c>
      <c r="U55" s="36">
        <f>SUMIFS(СВЦЭМ!$D$39:$D$782,СВЦЭМ!$A$39:$A$782,$A55,СВЦЭМ!$B$39:$B$782,U$44)+'СЕТ СН'!$F$14+СВЦЭМ!$D$10+'СЕТ СН'!$F$6-'СЕТ СН'!$F$26</f>
        <v>1868.5384550999997</v>
      </c>
      <c r="V55" s="36">
        <f>SUMIFS(СВЦЭМ!$D$39:$D$782,СВЦЭМ!$A$39:$A$782,$A55,СВЦЭМ!$B$39:$B$782,V$44)+'СЕТ СН'!$F$14+СВЦЭМ!$D$10+'СЕТ СН'!$F$6-'СЕТ СН'!$F$26</f>
        <v>1895.7580967399999</v>
      </c>
      <c r="W55" s="36">
        <f>SUMIFS(СВЦЭМ!$D$39:$D$782,СВЦЭМ!$A$39:$A$782,$A55,СВЦЭМ!$B$39:$B$782,W$44)+'СЕТ СН'!$F$14+СВЦЭМ!$D$10+'СЕТ СН'!$F$6-'СЕТ СН'!$F$26</f>
        <v>1926.7393621900001</v>
      </c>
      <c r="X55" s="36">
        <f>SUMIFS(СВЦЭМ!$D$39:$D$782,СВЦЭМ!$A$39:$A$782,$A55,СВЦЭМ!$B$39:$B$782,X$44)+'СЕТ СН'!$F$14+СВЦЭМ!$D$10+'СЕТ СН'!$F$6-'СЕТ СН'!$F$26</f>
        <v>1958.6861251099999</v>
      </c>
      <c r="Y55" s="36">
        <f>SUMIFS(СВЦЭМ!$D$39:$D$782,СВЦЭМ!$A$39:$A$782,$A55,СВЦЭМ!$B$39:$B$782,Y$44)+'СЕТ СН'!$F$14+СВЦЭМ!$D$10+'СЕТ СН'!$F$6-'СЕТ СН'!$F$26</f>
        <v>2003.8059491399999</v>
      </c>
    </row>
    <row r="56" spans="1:25" ht="15.75" x14ac:dyDescent="0.2">
      <c r="A56" s="35">
        <f t="shared" si="1"/>
        <v>44969</v>
      </c>
      <c r="B56" s="36">
        <f>SUMIFS(СВЦЭМ!$D$39:$D$782,СВЦЭМ!$A$39:$A$782,$A56,СВЦЭМ!$B$39:$B$782,B$44)+'СЕТ СН'!$F$14+СВЦЭМ!$D$10+'СЕТ СН'!$F$6-'СЕТ СН'!$F$26</f>
        <v>1887.6381191</v>
      </c>
      <c r="C56" s="36">
        <f>SUMIFS(СВЦЭМ!$D$39:$D$782,СВЦЭМ!$A$39:$A$782,$A56,СВЦЭМ!$B$39:$B$782,C$44)+'СЕТ СН'!$F$14+СВЦЭМ!$D$10+'СЕТ СН'!$F$6-'СЕТ СН'!$F$26</f>
        <v>1965.3404278799999</v>
      </c>
      <c r="D56" s="36">
        <f>SUMIFS(СВЦЭМ!$D$39:$D$782,СВЦЭМ!$A$39:$A$782,$A56,СВЦЭМ!$B$39:$B$782,D$44)+'СЕТ СН'!$F$14+СВЦЭМ!$D$10+'СЕТ СН'!$F$6-'СЕТ СН'!$F$26</f>
        <v>1964.5938570099997</v>
      </c>
      <c r="E56" s="36">
        <f>SUMIFS(СВЦЭМ!$D$39:$D$782,СВЦЭМ!$A$39:$A$782,$A56,СВЦЭМ!$B$39:$B$782,E$44)+'СЕТ СН'!$F$14+СВЦЭМ!$D$10+'СЕТ СН'!$F$6-'СЕТ СН'!$F$26</f>
        <v>1931.4898584100001</v>
      </c>
      <c r="F56" s="36">
        <f>SUMIFS(СВЦЭМ!$D$39:$D$782,СВЦЭМ!$A$39:$A$782,$A56,СВЦЭМ!$B$39:$B$782,F$44)+'СЕТ СН'!$F$14+СВЦЭМ!$D$10+'СЕТ СН'!$F$6-'СЕТ СН'!$F$26</f>
        <v>1970.3401380699997</v>
      </c>
      <c r="G56" s="36">
        <f>SUMIFS(СВЦЭМ!$D$39:$D$782,СВЦЭМ!$A$39:$A$782,$A56,СВЦЭМ!$B$39:$B$782,G$44)+'СЕТ СН'!$F$14+СВЦЭМ!$D$10+'СЕТ СН'!$F$6-'СЕТ СН'!$F$26</f>
        <v>1976.9395247100001</v>
      </c>
      <c r="H56" s="36">
        <f>SUMIFS(СВЦЭМ!$D$39:$D$782,СВЦЭМ!$A$39:$A$782,$A56,СВЦЭМ!$B$39:$B$782,H$44)+'СЕТ СН'!$F$14+СВЦЭМ!$D$10+'СЕТ СН'!$F$6-'СЕТ СН'!$F$26</f>
        <v>1970.6157649199999</v>
      </c>
      <c r="I56" s="36">
        <f>SUMIFS(СВЦЭМ!$D$39:$D$782,СВЦЭМ!$A$39:$A$782,$A56,СВЦЭМ!$B$39:$B$782,I$44)+'СЕТ СН'!$F$14+СВЦЭМ!$D$10+'СЕТ СН'!$F$6-'СЕТ СН'!$F$26</f>
        <v>1975.0565225099999</v>
      </c>
      <c r="J56" s="36">
        <f>SUMIFS(СВЦЭМ!$D$39:$D$782,СВЦЭМ!$A$39:$A$782,$A56,СВЦЭМ!$B$39:$B$782,J$44)+'СЕТ СН'!$F$14+СВЦЭМ!$D$10+'СЕТ СН'!$F$6-'СЕТ СН'!$F$26</f>
        <v>1966.6503582999999</v>
      </c>
      <c r="K56" s="36">
        <f>SUMIFS(СВЦЭМ!$D$39:$D$782,СВЦЭМ!$A$39:$A$782,$A56,СВЦЭМ!$B$39:$B$782,K$44)+'СЕТ СН'!$F$14+СВЦЭМ!$D$10+'СЕТ СН'!$F$6-'СЕТ СН'!$F$26</f>
        <v>1897.7862721199999</v>
      </c>
      <c r="L56" s="36">
        <f>SUMIFS(СВЦЭМ!$D$39:$D$782,СВЦЭМ!$A$39:$A$782,$A56,СВЦЭМ!$B$39:$B$782,L$44)+'СЕТ СН'!$F$14+СВЦЭМ!$D$10+'СЕТ СН'!$F$6-'СЕТ СН'!$F$26</f>
        <v>1860.4717983699998</v>
      </c>
      <c r="M56" s="36">
        <f>SUMIFS(СВЦЭМ!$D$39:$D$782,СВЦЭМ!$A$39:$A$782,$A56,СВЦЭМ!$B$39:$B$782,M$44)+'СЕТ СН'!$F$14+СВЦЭМ!$D$10+'СЕТ СН'!$F$6-'СЕТ СН'!$F$26</f>
        <v>1859.1339629499998</v>
      </c>
      <c r="N56" s="36">
        <f>SUMIFS(СВЦЭМ!$D$39:$D$782,СВЦЭМ!$A$39:$A$782,$A56,СВЦЭМ!$B$39:$B$782,N$44)+'СЕТ СН'!$F$14+СВЦЭМ!$D$10+'СЕТ СН'!$F$6-'СЕТ СН'!$F$26</f>
        <v>1873.83230546</v>
      </c>
      <c r="O56" s="36">
        <f>SUMIFS(СВЦЭМ!$D$39:$D$782,СВЦЭМ!$A$39:$A$782,$A56,СВЦЭМ!$B$39:$B$782,O$44)+'СЕТ СН'!$F$14+СВЦЭМ!$D$10+'СЕТ СН'!$F$6-'СЕТ СН'!$F$26</f>
        <v>1908.4457405899998</v>
      </c>
      <c r="P56" s="36">
        <f>SUMIFS(СВЦЭМ!$D$39:$D$782,СВЦЭМ!$A$39:$A$782,$A56,СВЦЭМ!$B$39:$B$782,P$44)+'СЕТ СН'!$F$14+СВЦЭМ!$D$10+'СЕТ СН'!$F$6-'СЕТ СН'!$F$26</f>
        <v>1928.2790447799998</v>
      </c>
      <c r="Q56" s="36">
        <f>SUMIFS(СВЦЭМ!$D$39:$D$782,СВЦЭМ!$A$39:$A$782,$A56,СВЦЭМ!$B$39:$B$782,Q$44)+'СЕТ СН'!$F$14+СВЦЭМ!$D$10+'СЕТ СН'!$F$6-'СЕТ СН'!$F$26</f>
        <v>1940.6940166700001</v>
      </c>
      <c r="R56" s="36">
        <f>SUMIFS(СВЦЭМ!$D$39:$D$782,СВЦЭМ!$A$39:$A$782,$A56,СВЦЭМ!$B$39:$B$782,R$44)+'СЕТ СН'!$F$14+СВЦЭМ!$D$10+'СЕТ СН'!$F$6-'СЕТ СН'!$F$26</f>
        <v>1943.0312903399999</v>
      </c>
      <c r="S56" s="36">
        <f>SUMIFS(СВЦЭМ!$D$39:$D$782,СВЦЭМ!$A$39:$A$782,$A56,СВЦЭМ!$B$39:$B$782,S$44)+'СЕТ СН'!$F$14+СВЦЭМ!$D$10+'СЕТ СН'!$F$6-'СЕТ СН'!$F$26</f>
        <v>1900.6929148499999</v>
      </c>
      <c r="T56" s="36">
        <f>SUMIFS(СВЦЭМ!$D$39:$D$782,СВЦЭМ!$A$39:$A$782,$A56,СВЦЭМ!$B$39:$B$782,T$44)+'СЕТ СН'!$F$14+СВЦЭМ!$D$10+'СЕТ СН'!$F$6-'СЕТ СН'!$F$26</f>
        <v>1870.8722616199998</v>
      </c>
      <c r="U56" s="36">
        <f>SUMIFS(СВЦЭМ!$D$39:$D$782,СВЦЭМ!$A$39:$A$782,$A56,СВЦЭМ!$B$39:$B$782,U$44)+'СЕТ СН'!$F$14+СВЦЭМ!$D$10+'СЕТ СН'!$F$6-'СЕТ СН'!$F$26</f>
        <v>1841.9359703699997</v>
      </c>
      <c r="V56" s="36">
        <f>SUMIFS(СВЦЭМ!$D$39:$D$782,СВЦЭМ!$A$39:$A$782,$A56,СВЦЭМ!$B$39:$B$782,V$44)+'СЕТ СН'!$F$14+СВЦЭМ!$D$10+'СЕТ СН'!$F$6-'СЕТ СН'!$F$26</f>
        <v>1866.33691155</v>
      </c>
      <c r="W56" s="36">
        <f>SUMIFS(СВЦЭМ!$D$39:$D$782,СВЦЭМ!$A$39:$A$782,$A56,СВЦЭМ!$B$39:$B$782,W$44)+'СЕТ СН'!$F$14+СВЦЭМ!$D$10+'СЕТ СН'!$F$6-'СЕТ СН'!$F$26</f>
        <v>1881.5924497400001</v>
      </c>
      <c r="X56" s="36">
        <f>SUMIFS(СВЦЭМ!$D$39:$D$782,СВЦЭМ!$A$39:$A$782,$A56,СВЦЭМ!$B$39:$B$782,X$44)+'СЕТ СН'!$F$14+СВЦЭМ!$D$10+'СЕТ СН'!$F$6-'СЕТ СН'!$F$26</f>
        <v>1925.6601508200001</v>
      </c>
      <c r="Y56" s="36">
        <f>SUMIFS(СВЦЭМ!$D$39:$D$782,СВЦЭМ!$A$39:$A$782,$A56,СВЦЭМ!$B$39:$B$782,Y$44)+'СЕТ СН'!$F$14+СВЦЭМ!$D$10+'СЕТ СН'!$F$6-'СЕТ СН'!$F$26</f>
        <v>1923.9898272</v>
      </c>
    </row>
    <row r="57" spans="1:25" ht="15.75" x14ac:dyDescent="0.2">
      <c r="A57" s="35">
        <f t="shared" si="1"/>
        <v>44970</v>
      </c>
      <c r="B57" s="36">
        <f>SUMIFS(СВЦЭМ!$D$39:$D$782,СВЦЭМ!$A$39:$A$782,$A57,СВЦЭМ!$B$39:$B$782,B$44)+'СЕТ СН'!$F$14+СВЦЭМ!$D$10+'СЕТ СН'!$F$6-'СЕТ СН'!$F$26</f>
        <v>2030.8565178700001</v>
      </c>
      <c r="C57" s="36">
        <f>SUMIFS(СВЦЭМ!$D$39:$D$782,СВЦЭМ!$A$39:$A$782,$A57,СВЦЭМ!$B$39:$B$782,C$44)+'СЕТ СН'!$F$14+СВЦЭМ!$D$10+'СЕТ СН'!$F$6-'СЕТ СН'!$F$26</f>
        <v>2066.2967832300001</v>
      </c>
      <c r="D57" s="36">
        <f>SUMIFS(СВЦЭМ!$D$39:$D$782,СВЦЭМ!$A$39:$A$782,$A57,СВЦЭМ!$B$39:$B$782,D$44)+'СЕТ СН'!$F$14+СВЦЭМ!$D$10+'СЕТ СН'!$F$6-'СЕТ СН'!$F$26</f>
        <v>2072.76695548</v>
      </c>
      <c r="E57" s="36">
        <f>SUMIFS(СВЦЭМ!$D$39:$D$782,СВЦЭМ!$A$39:$A$782,$A57,СВЦЭМ!$B$39:$B$782,E$44)+'СЕТ СН'!$F$14+СВЦЭМ!$D$10+'СЕТ СН'!$F$6-'СЕТ СН'!$F$26</f>
        <v>2074.4249422499997</v>
      </c>
      <c r="F57" s="36">
        <f>SUMIFS(СВЦЭМ!$D$39:$D$782,СВЦЭМ!$A$39:$A$782,$A57,СВЦЭМ!$B$39:$B$782,F$44)+'СЕТ СН'!$F$14+СВЦЭМ!$D$10+'СЕТ СН'!$F$6-'СЕТ СН'!$F$26</f>
        <v>2044.2557595799999</v>
      </c>
      <c r="G57" s="36">
        <f>SUMIFS(СВЦЭМ!$D$39:$D$782,СВЦЭМ!$A$39:$A$782,$A57,СВЦЭМ!$B$39:$B$782,G$44)+'СЕТ СН'!$F$14+СВЦЭМ!$D$10+'СЕТ СН'!$F$6-'СЕТ СН'!$F$26</f>
        <v>2000.0554793900001</v>
      </c>
      <c r="H57" s="36">
        <f>SUMIFS(СВЦЭМ!$D$39:$D$782,СВЦЭМ!$A$39:$A$782,$A57,СВЦЭМ!$B$39:$B$782,H$44)+'СЕТ СН'!$F$14+СВЦЭМ!$D$10+'СЕТ СН'!$F$6-'СЕТ СН'!$F$26</f>
        <v>1943.9907760599999</v>
      </c>
      <c r="I57" s="36">
        <f>SUMIFS(СВЦЭМ!$D$39:$D$782,СВЦЭМ!$A$39:$A$782,$A57,СВЦЭМ!$B$39:$B$782,I$44)+'СЕТ СН'!$F$14+СВЦЭМ!$D$10+'СЕТ СН'!$F$6-'СЕТ СН'!$F$26</f>
        <v>1946.7633175800001</v>
      </c>
      <c r="J57" s="36">
        <f>SUMIFS(СВЦЭМ!$D$39:$D$782,СВЦЭМ!$A$39:$A$782,$A57,СВЦЭМ!$B$39:$B$782,J$44)+'СЕТ СН'!$F$14+СВЦЭМ!$D$10+'СЕТ СН'!$F$6-'СЕТ СН'!$F$26</f>
        <v>1900.1811008700001</v>
      </c>
      <c r="K57" s="36">
        <f>SUMIFS(СВЦЭМ!$D$39:$D$782,СВЦЭМ!$A$39:$A$782,$A57,СВЦЭМ!$B$39:$B$782,K$44)+'СЕТ СН'!$F$14+СВЦЭМ!$D$10+'СЕТ СН'!$F$6-'СЕТ СН'!$F$26</f>
        <v>1874.1241163499999</v>
      </c>
      <c r="L57" s="36">
        <f>SUMIFS(СВЦЭМ!$D$39:$D$782,СВЦЭМ!$A$39:$A$782,$A57,СВЦЭМ!$B$39:$B$782,L$44)+'СЕТ СН'!$F$14+СВЦЭМ!$D$10+'СЕТ СН'!$F$6-'СЕТ СН'!$F$26</f>
        <v>1889.4972830299998</v>
      </c>
      <c r="M57" s="36">
        <f>SUMIFS(СВЦЭМ!$D$39:$D$782,СВЦЭМ!$A$39:$A$782,$A57,СВЦЭМ!$B$39:$B$782,M$44)+'СЕТ СН'!$F$14+СВЦЭМ!$D$10+'СЕТ СН'!$F$6-'СЕТ СН'!$F$26</f>
        <v>1908.8107300399997</v>
      </c>
      <c r="N57" s="36">
        <f>SUMIFS(СВЦЭМ!$D$39:$D$782,СВЦЭМ!$A$39:$A$782,$A57,СВЦЭМ!$B$39:$B$782,N$44)+'СЕТ СН'!$F$14+СВЦЭМ!$D$10+'СЕТ СН'!$F$6-'СЕТ СН'!$F$26</f>
        <v>1960.5932999799998</v>
      </c>
      <c r="O57" s="36">
        <f>SUMIFS(СВЦЭМ!$D$39:$D$782,СВЦЭМ!$A$39:$A$782,$A57,СВЦЭМ!$B$39:$B$782,O$44)+'СЕТ СН'!$F$14+СВЦЭМ!$D$10+'СЕТ СН'!$F$6-'СЕТ СН'!$F$26</f>
        <v>2003.1220916100001</v>
      </c>
      <c r="P57" s="36">
        <f>SUMIFS(СВЦЭМ!$D$39:$D$782,СВЦЭМ!$A$39:$A$782,$A57,СВЦЭМ!$B$39:$B$782,P$44)+'СЕТ СН'!$F$14+СВЦЭМ!$D$10+'СЕТ СН'!$F$6-'СЕТ СН'!$F$26</f>
        <v>2039.36660278</v>
      </c>
      <c r="Q57" s="36">
        <f>SUMIFS(СВЦЭМ!$D$39:$D$782,СВЦЭМ!$A$39:$A$782,$A57,СВЦЭМ!$B$39:$B$782,Q$44)+'СЕТ СН'!$F$14+СВЦЭМ!$D$10+'СЕТ СН'!$F$6-'СЕТ СН'!$F$26</f>
        <v>2053.32376656</v>
      </c>
      <c r="R57" s="36">
        <f>SUMIFS(СВЦЭМ!$D$39:$D$782,СВЦЭМ!$A$39:$A$782,$A57,СВЦЭМ!$B$39:$B$782,R$44)+'СЕТ СН'!$F$14+СВЦЭМ!$D$10+'СЕТ СН'!$F$6-'СЕТ СН'!$F$26</f>
        <v>2042.0299946599998</v>
      </c>
      <c r="S57" s="36">
        <f>SUMIFS(СВЦЭМ!$D$39:$D$782,СВЦЭМ!$A$39:$A$782,$A57,СВЦЭМ!$B$39:$B$782,S$44)+'СЕТ СН'!$F$14+СВЦЭМ!$D$10+'СЕТ СН'!$F$6-'СЕТ СН'!$F$26</f>
        <v>1991.1182625199999</v>
      </c>
      <c r="T57" s="36">
        <f>SUMIFS(СВЦЭМ!$D$39:$D$782,СВЦЭМ!$A$39:$A$782,$A57,СВЦЭМ!$B$39:$B$782,T$44)+'СЕТ СН'!$F$14+СВЦЭМ!$D$10+'СЕТ СН'!$F$6-'СЕТ СН'!$F$26</f>
        <v>1950.5828805799997</v>
      </c>
      <c r="U57" s="36">
        <f>SUMIFS(СВЦЭМ!$D$39:$D$782,СВЦЭМ!$A$39:$A$782,$A57,СВЦЭМ!$B$39:$B$782,U$44)+'СЕТ СН'!$F$14+СВЦЭМ!$D$10+'СЕТ СН'!$F$6-'СЕТ СН'!$F$26</f>
        <v>1991.96105089</v>
      </c>
      <c r="V57" s="36">
        <f>SUMIFS(СВЦЭМ!$D$39:$D$782,СВЦЭМ!$A$39:$A$782,$A57,СВЦЭМ!$B$39:$B$782,V$44)+'СЕТ СН'!$F$14+СВЦЭМ!$D$10+'СЕТ СН'!$F$6-'СЕТ СН'!$F$26</f>
        <v>2004.09004491</v>
      </c>
      <c r="W57" s="36">
        <f>SUMIFS(СВЦЭМ!$D$39:$D$782,СВЦЭМ!$A$39:$A$782,$A57,СВЦЭМ!$B$39:$B$782,W$44)+'СЕТ СН'!$F$14+СВЦЭМ!$D$10+'СЕТ СН'!$F$6-'СЕТ СН'!$F$26</f>
        <v>2028.6710528899998</v>
      </c>
      <c r="X57" s="36">
        <f>SUMIFS(СВЦЭМ!$D$39:$D$782,СВЦЭМ!$A$39:$A$782,$A57,СВЦЭМ!$B$39:$B$782,X$44)+'СЕТ СН'!$F$14+СВЦЭМ!$D$10+'СЕТ СН'!$F$6-'СЕТ СН'!$F$26</f>
        <v>2063.3327511500001</v>
      </c>
      <c r="Y57" s="36">
        <f>SUMIFS(СВЦЭМ!$D$39:$D$782,СВЦЭМ!$A$39:$A$782,$A57,СВЦЭМ!$B$39:$B$782,Y$44)+'СЕТ СН'!$F$14+СВЦЭМ!$D$10+'СЕТ СН'!$F$6-'СЕТ СН'!$F$26</f>
        <v>1986.5010290099999</v>
      </c>
    </row>
    <row r="58" spans="1:25" ht="15.75" x14ac:dyDescent="0.2">
      <c r="A58" s="35">
        <f t="shared" si="1"/>
        <v>44971</v>
      </c>
      <c r="B58" s="36">
        <f>SUMIFS(СВЦЭМ!$D$39:$D$782,СВЦЭМ!$A$39:$A$782,$A58,СВЦЭМ!$B$39:$B$782,B$44)+'СЕТ СН'!$F$14+СВЦЭМ!$D$10+'СЕТ СН'!$F$6-'СЕТ СН'!$F$26</f>
        <v>2100.09993128</v>
      </c>
      <c r="C58" s="36">
        <f>SUMIFS(СВЦЭМ!$D$39:$D$782,СВЦЭМ!$A$39:$A$782,$A58,СВЦЭМ!$B$39:$B$782,C$44)+'СЕТ СН'!$F$14+СВЦЭМ!$D$10+'СЕТ СН'!$F$6-'СЕТ СН'!$F$26</f>
        <v>2144.9787524499998</v>
      </c>
      <c r="D58" s="36">
        <f>SUMIFS(СВЦЭМ!$D$39:$D$782,СВЦЭМ!$A$39:$A$782,$A58,СВЦЭМ!$B$39:$B$782,D$44)+'СЕТ СН'!$F$14+СВЦЭМ!$D$10+'СЕТ СН'!$F$6-'СЕТ СН'!$F$26</f>
        <v>2138.6930102199999</v>
      </c>
      <c r="E58" s="36">
        <f>SUMIFS(СВЦЭМ!$D$39:$D$782,СВЦЭМ!$A$39:$A$782,$A58,СВЦЭМ!$B$39:$B$782,E$44)+'СЕТ СН'!$F$14+СВЦЭМ!$D$10+'СЕТ СН'!$F$6-'СЕТ СН'!$F$26</f>
        <v>2225.45387261</v>
      </c>
      <c r="F58" s="36">
        <f>SUMIFS(СВЦЭМ!$D$39:$D$782,СВЦЭМ!$A$39:$A$782,$A58,СВЦЭМ!$B$39:$B$782,F$44)+'СЕТ СН'!$F$14+СВЦЭМ!$D$10+'СЕТ СН'!$F$6-'СЕТ СН'!$F$26</f>
        <v>2059.4425396799998</v>
      </c>
      <c r="G58" s="36">
        <f>SUMIFS(СВЦЭМ!$D$39:$D$782,СВЦЭМ!$A$39:$A$782,$A58,СВЦЭМ!$B$39:$B$782,G$44)+'СЕТ СН'!$F$14+СВЦЭМ!$D$10+'СЕТ СН'!$F$6-'СЕТ СН'!$F$26</f>
        <v>2178.6029465299998</v>
      </c>
      <c r="H58" s="36">
        <f>SUMIFS(СВЦЭМ!$D$39:$D$782,СВЦЭМ!$A$39:$A$782,$A58,СВЦЭМ!$B$39:$B$782,H$44)+'СЕТ СН'!$F$14+СВЦЭМ!$D$10+'СЕТ СН'!$F$6-'СЕТ СН'!$F$26</f>
        <v>2091.3330118099998</v>
      </c>
      <c r="I58" s="36">
        <f>SUMIFS(СВЦЭМ!$D$39:$D$782,СВЦЭМ!$A$39:$A$782,$A58,СВЦЭМ!$B$39:$B$782,I$44)+'СЕТ СН'!$F$14+СВЦЭМ!$D$10+'СЕТ СН'!$F$6-'СЕТ СН'!$F$26</f>
        <v>2049.7353154299999</v>
      </c>
      <c r="J58" s="36">
        <f>SUMIFS(СВЦЭМ!$D$39:$D$782,СВЦЭМ!$A$39:$A$782,$A58,СВЦЭМ!$B$39:$B$782,J$44)+'СЕТ СН'!$F$14+СВЦЭМ!$D$10+'СЕТ СН'!$F$6-'СЕТ СН'!$F$26</f>
        <v>2025.3977447500001</v>
      </c>
      <c r="K58" s="36">
        <f>SUMIFS(СВЦЭМ!$D$39:$D$782,СВЦЭМ!$A$39:$A$782,$A58,СВЦЭМ!$B$39:$B$782,K$44)+'СЕТ СН'!$F$14+СВЦЭМ!$D$10+'СЕТ СН'!$F$6-'СЕТ СН'!$F$26</f>
        <v>2005.0430456499998</v>
      </c>
      <c r="L58" s="36">
        <f>SUMIFS(СВЦЭМ!$D$39:$D$782,СВЦЭМ!$A$39:$A$782,$A58,СВЦЭМ!$B$39:$B$782,L$44)+'СЕТ СН'!$F$14+СВЦЭМ!$D$10+'СЕТ СН'!$F$6-'СЕТ СН'!$F$26</f>
        <v>2004.8981776800001</v>
      </c>
      <c r="M58" s="36">
        <f>SUMIFS(СВЦЭМ!$D$39:$D$782,СВЦЭМ!$A$39:$A$782,$A58,СВЦЭМ!$B$39:$B$782,M$44)+'СЕТ СН'!$F$14+СВЦЭМ!$D$10+'СЕТ СН'!$F$6-'СЕТ СН'!$F$26</f>
        <v>2075.55051125</v>
      </c>
      <c r="N58" s="36">
        <f>SUMIFS(СВЦЭМ!$D$39:$D$782,СВЦЭМ!$A$39:$A$782,$A58,СВЦЭМ!$B$39:$B$782,N$44)+'СЕТ СН'!$F$14+СВЦЭМ!$D$10+'СЕТ СН'!$F$6-'СЕТ СН'!$F$26</f>
        <v>2059.5285932900001</v>
      </c>
      <c r="O58" s="36">
        <f>SUMIFS(СВЦЭМ!$D$39:$D$782,СВЦЭМ!$A$39:$A$782,$A58,СВЦЭМ!$B$39:$B$782,O$44)+'СЕТ СН'!$F$14+СВЦЭМ!$D$10+'СЕТ СН'!$F$6-'СЕТ СН'!$F$26</f>
        <v>2086.5433916100001</v>
      </c>
      <c r="P58" s="36">
        <f>SUMIFS(СВЦЭМ!$D$39:$D$782,СВЦЭМ!$A$39:$A$782,$A58,СВЦЭМ!$B$39:$B$782,P$44)+'СЕТ СН'!$F$14+СВЦЭМ!$D$10+'СЕТ СН'!$F$6-'СЕТ СН'!$F$26</f>
        <v>2107.2581760499997</v>
      </c>
      <c r="Q58" s="36">
        <f>SUMIFS(СВЦЭМ!$D$39:$D$782,СВЦЭМ!$A$39:$A$782,$A58,СВЦЭМ!$B$39:$B$782,Q$44)+'СЕТ СН'!$F$14+СВЦЭМ!$D$10+'СЕТ СН'!$F$6-'СЕТ СН'!$F$26</f>
        <v>2114.93918033</v>
      </c>
      <c r="R58" s="36">
        <f>SUMIFS(СВЦЭМ!$D$39:$D$782,СВЦЭМ!$A$39:$A$782,$A58,СВЦЭМ!$B$39:$B$782,R$44)+'СЕТ СН'!$F$14+СВЦЭМ!$D$10+'СЕТ СН'!$F$6-'СЕТ СН'!$F$26</f>
        <v>2091.10816166</v>
      </c>
      <c r="S58" s="36">
        <f>SUMIFS(СВЦЭМ!$D$39:$D$782,СВЦЭМ!$A$39:$A$782,$A58,СВЦЭМ!$B$39:$B$782,S$44)+'СЕТ СН'!$F$14+СВЦЭМ!$D$10+'СЕТ СН'!$F$6-'СЕТ СН'!$F$26</f>
        <v>2053.6482469600001</v>
      </c>
      <c r="T58" s="36">
        <f>SUMIFS(СВЦЭМ!$D$39:$D$782,СВЦЭМ!$A$39:$A$782,$A58,СВЦЭМ!$B$39:$B$782,T$44)+'СЕТ СН'!$F$14+СВЦЭМ!$D$10+'СЕТ СН'!$F$6-'СЕТ СН'!$F$26</f>
        <v>2043.6718494500001</v>
      </c>
      <c r="U58" s="36">
        <f>SUMIFS(СВЦЭМ!$D$39:$D$782,СВЦЭМ!$A$39:$A$782,$A58,СВЦЭМ!$B$39:$B$782,U$44)+'СЕТ СН'!$F$14+СВЦЭМ!$D$10+'СЕТ СН'!$F$6-'СЕТ СН'!$F$26</f>
        <v>2037.65433493</v>
      </c>
      <c r="V58" s="36">
        <f>SUMIFS(СВЦЭМ!$D$39:$D$782,СВЦЭМ!$A$39:$A$782,$A58,СВЦЭМ!$B$39:$B$782,V$44)+'СЕТ СН'!$F$14+СВЦЭМ!$D$10+'СЕТ СН'!$F$6-'СЕТ СН'!$F$26</f>
        <v>2053.64996049</v>
      </c>
      <c r="W58" s="36">
        <f>SUMIFS(СВЦЭМ!$D$39:$D$782,СВЦЭМ!$A$39:$A$782,$A58,СВЦЭМ!$B$39:$B$782,W$44)+'СЕТ СН'!$F$14+СВЦЭМ!$D$10+'СЕТ СН'!$F$6-'СЕТ СН'!$F$26</f>
        <v>2077.3835935900001</v>
      </c>
      <c r="X58" s="36">
        <f>SUMIFS(СВЦЭМ!$D$39:$D$782,СВЦЭМ!$A$39:$A$782,$A58,СВЦЭМ!$B$39:$B$782,X$44)+'СЕТ СН'!$F$14+СВЦЭМ!$D$10+'СЕТ СН'!$F$6-'СЕТ СН'!$F$26</f>
        <v>2105.1601242799998</v>
      </c>
      <c r="Y58" s="36">
        <f>SUMIFS(СВЦЭМ!$D$39:$D$782,СВЦЭМ!$A$39:$A$782,$A58,СВЦЭМ!$B$39:$B$782,Y$44)+'СЕТ СН'!$F$14+СВЦЭМ!$D$10+'СЕТ СН'!$F$6-'СЕТ СН'!$F$26</f>
        <v>2121.5846897799997</v>
      </c>
    </row>
    <row r="59" spans="1:25" ht="15.75" x14ac:dyDescent="0.2">
      <c r="A59" s="35">
        <f t="shared" si="1"/>
        <v>44972</v>
      </c>
      <c r="B59" s="36">
        <f>SUMIFS(СВЦЭМ!$D$39:$D$782,СВЦЭМ!$A$39:$A$782,$A59,СВЦЭМ!$B$39:$B$782,B$44)+'СЕТ СН'!$F$14+СВЦЭМ!$D$10+'СЕТ СН'!$F$6-'СЕТ СН'!$F$26</f>
        <v>2062.7028932499998</v>
      </c>
      <c r="C59" s="36">
        <f>SUMIFS(СВЦЭМ!$D$39:$D$782,СВЦЭМ!$A$39:$A$782,$A59,СВЦЭМ!$B$39:$B$782,C$44)+'СЕТ СН'!$F$14+СВЦЭМ!$D$10+'СЕТ СН'!$F$6-'СЕТ СН'!$F$26</f>
        <v>2084.1675590599998</v>
      </c>
      <c r="D59" s="36">
        <f>SUMIFS(СВЦЭМ!$D$39:$D$782,СВЦЭМ!$A$39:$A$782,$A59,СВЦЭМ!$B$39:$B$782,D$44)+'СЕТ СН'!$F$14+СВЦЭМ!$D$10+'СЕТ СН'!$F$6-'СЕТ СН'!$F$26</f>
        <v>2111.0236360399999</v>
      </c>
      <c r="E59" s="36">
        <f>SUMIFS(СВЦЭМ!$D$39:$D$782,СВЦЭМ!$A$39:$A$782,$A59,СВЦЭМ!$B$39:$B$782,E$44)+'СЕТ СН'!$F$14+СВЦЭМ!$D$10+'СЕТ СН'!$F$6-'СЕТ СН'!$F$26</f>
        <v>2097.7437727699999</v>
      </c>
      <c r="F59" s="36">
        <f>SUMIFS(СВЦЭМ!$D$39:$D$782,СВЦЭМ!$A$39:$A$782,$A59,СВЦЭМ!$B$39:$B$782,F$44)+'СЕТ СН'!$F$14+СВЦЭМ!$D$10+'СЕТ СН'!$F$6-'СЕТ СН'!$F$26</f>
        <v>2070.7428890900001</v>
      </c>
      <c r="G59" s="36">
        <f>SUMIFS(СВЦЭМ!$D$39:$D$782,СВЦЭМ!$A$39:$A$782,$A59,СВЦЭМ!$B$39:$B$782,G$44)+'СЕТ СН'!$F$14+СВЦЭМ!$D$10+'СЕТ СН'!$F$6-'СЕТ СН'!$F$26</f>
        <v>1999.6805575799999</v>
      </c>
      <c r="H59" s="36">
        <f>SUMIFS(СВЦЭМ!$D$39:$D$782,СВЦЭМ!$A$39:$A$782,$A59,СВЦЭМ!$B$39:$B$782,H$44)+'СЕТ СН'!$F$14+СВЦЭМ!$D$10+'СЕТ СН'!$F$6-'СЕТ СН'!$F$26</f>
        <v>1924.2400071299999</v>
      </c>
      <c r="I59" s="36">
        <f>SUMIFS(СВЦЭМ!$D$39:$D$782,СВЦЭМ!$A$39:$A$782,$A59,СВЦЭМ!$B$39:$B$782,I$44)+'СЕТ СН'!$F$14+СВЦЭМ!$D$10+'СЕТ СН'!$F$6-'СЕТ СН'!$F$26</f>
        <v>1906.2430690199999</v>
      </c>
      <c r="J59" s="36">
        <f>SUMIFS(СВЦЭМ!$D$39:$D$782,СВЦЭМ!$A$39:$A$782,$A59,СВЦЭМ!$B$39:$B$782,J$44)+'СЕТ СН'!$F$14+СВЦЭМ!$D$10+'СЕТ СН'!$F$6-'СЕТ СН'!$F$26</f>
        <v>1875.07878119</v>
      </c>
      <c r="K59" s="36">
        <f>SUMIFS(СВЦЭМ!$D$39:$D$782,СВЦЭМ!$A$39:$A$782,$A59,СВЦЭМ!$B$39:$B$782,K$44)+'СЕТ СН'!$F$14+СВЦЭМ!$D$10+'СЕТ СН'!$F$6-'СЕТ СН'!$F$26</f>
        <v>1870.9870489899999</v>
      </c>
      <c r="L59" s="36">
        <f>SUMIFS(СВЦЭМ!$D$39:$D$782,СВЦЭМ!$A$39:$A$782,$A59,СВЦЭМ!$B$39:$B$782,L$44)+'СЕТ СН'!$F$14+СВЦЭМ!$D$10+'СЕТ СН'!$F$6-'СЕТ СН'!$F$26</f>
        <v>1881.7366911199997</v>
      </c>
      <c r="M59" s="36">
        <f>SUMIFS(СВЦЭМ!$D$39:$D$782,СВЦЭМ!$A$39:$A$782,$A59,СВЦЭМ!$B$39:$B$782,M$44)+'СЕТ СН'!$F$14+СВЦЭМ!$D$10+'СЕТ СН'!$F$6-'СЕТ СН'!$F$26</f>
        <v>1926.2269974699998</v>
      </c>
      <c r="N59" s="36">
        <f>SUMIFS(СВЦЭМ!$D$39:$D$782,СВЦЭМ!$A$39:$A$782,$A59,СВЦЭМ!$B$39:$B$782,N$44)+'СЕТ СН'!$F$14+СВЦЭМ!$D$10+'СЕТ СН'!$F$6-'СЕТ СН'!$F$26</f>
        <v>1947.7194332899999</v>
      </c>
      <c r="O59" s="36">
        <f>SUMIFS(СВЦЭМ!$D$39:$D$782,СВЦЭМ!$A$39:$A$782,$A59,СВЦЭМ!$B$39:$B$782,O$44)+'СЕТ СН'!$F$14+СВЦЭМ!$D$10+'СЕТ СН'!$F$6-'СЕТ СН'!$F$26</f>
        <v>1971.00000998</v>
      </c>
      <c r="P59" s="36">
        <f>SUMIFS(СВЦЭМ!$D$39:$D$782,СВЦЭМ!$A$39:$A$782,$A59,СВЦЭМ!$B$39:$B$782,P$44)+'СЕТ СН'!$F$14+СВЦЭМ!$D$10+'СЕТ СН'!$F$6-'СЕТ СН'!$F$26</f>
        <v>1991.5623069899998</v>
      </c>
      <c r="Q59" s="36">
        <f>SUMIFS(СВЦЭМ!$D$39:$D$782,СВЦЭМ!$A$39:$A$782,$A59,СВЦЭМ!$B$39:$B$782,Q$44)+'СЕТ СН'!$F$14+СВЦЭМ!$D$10+'СЕТ СН'!$F$6-'СЕТ СН'!$F$26</f>
        <v>1981.5656615399998</v>
      </c>
      <c r="R59" s="36">
        <f>SUMIFS(СВЦЭМ!$D$39:$D$782,СВЦЭМ!$A$39:$A$782,$A59,СВЦЭМ!$B$39:$B$782,R$44)+'СЕТ СН'!$F$14+СВЦЭМ!$D$10+'СЕТ СН'!$F$6-'СЕТ СН'!$F$26</f>
        <v>1962.18635369</v>
      </c>
      <c r="S59" s="36">
        <f>SUMIFS(СВЦЭМ!$D$39:$D$782,СВЦЭМ!$A$39:$A$782,$A59,СВЦЭМ!$B$39:$B$782,S$44)+'СЕТ СН'!$F$14+СВЦЭМ!$D$10+'СЕТ СН'!$F$6-'СЕТ СН'!$F$26</f>
        <v>1913.9104805500001</v>
      </c>
      <c r="T59" s="36">
        <f>SUMIFS(СВЦЭМ!$D$39:$D$782,СВЦЭМ!$A$39:$A$782,$A59,СВЦЭМ!$B$39:$B$782,T$44)+'СЕТ СН'!$F$14+СВЦЭМ!$D$10+'СЕТ СН'!$F$6-'СЕТ СН'!$F$26</f>
        <v>1862.3677491399999</v>
      </c>
      <c r="U59" s="36">
        <f>SUMIFS(СВЦЭМ!$D$39:$D$782,СВЦЭМ!$A$39:$A$782,$A59,СВЦЭМ!$B$39:$B$782,U$44)+'СЕТ СН'!$F$14+СВЦЭМ!$D$10+'СЕТ СН'!$F$6-'СЕТ СН'!$F$26</f>
        <v>1890.35289913</v>
      </c>
      <c r="V59" s="36">
        <f>SUMIFS(СВЦЭМ!$D$39:$D$782,СВЦЭМ!$A$39:$A$782,$A59,СВЦЭМ!$B$39:$B$782,V$44)+'СЕТ СН'!$F$14+СВЦЭМ!$D$10+'СЕТ СН'!$F$6-'СЕТ СН'!$F$26</f>
        <v>1881.2326100499999</v>
      </c>
      <c r="W59" s="36">
        <f>SUMIFS(СВЦЭМ!$D$39:$D$782,СВЦЭМ!$A$39:$A$782,$A59,СВЦЭМ!$B$39:$B$782,W$44)+'СЕТ СН'!$F$14+СВЦЭМ!$D$10+'СЕТ СН'!$F$6-'СЕТ СН'!$F$26</f>
        <v>1881.2187362700001</v>
      </c>
      <c r="X59" s="36">
        <f>SUMIFS(СВЦЭМ!$D$39:$D$782,СВЦЭМ!$A$39:$A$782,$A59,СВЦЭМ!$B$39:$B$782,X$44)+'СЕТ СН'!$F$14+СВЦЭМ!$D$10+'СЕТ СН'!$F$6-'СЕТ СН'!$F$26</f>
        <v>1943.72604667</v>
      </c>
      <c r="Y59" s="36">
        <f>SUMIFS(СВЦЭМ!$D$39:$D$782,СВЦЭМ!$A$39:$A$782,$A59,СВЦЭМ!$B$39:$B$782,Y$44)+'СЕТ СН'!$F$14+СВЦЭМ!$D$10+'СЕТ СН'!$F$6-'СЕТ СН'!$F$26</f>
        <v>1975.6830770199999</v>
      </c>
    </row>
    <row r="60" spans="1:25" ht="15.75" x14ac:dyDescent="0.2">
      <c r="A60" s="35">
        <f t="shared" si="1"/>
        <v>44973</v>
      </c>
      <c r="B60" s="36">
        <f>SUMIFS(СВЦЭМ!$D$39:$D$782,СВЦЭМ!$A$39:$A$782,$A60,СВЦЭМ!$B$39:$B$782,B$44)+'СЕТ СН'!$F$14+СВЦЭМ!$D$10+'СЕТ СН'!$F$6-'СЕТ СН'!$F$26</f>
        <v>2040.9132094000001</v>
      </c>
      <c r="C60" s="36">
        <f>SUMIFS(СВЦЭМ!$D$39:$D$782,СВЦЭМ!$A$39:$A$782,$A60,СВЦЭМ!$B$39:$B$782,C$44)+'СЕТ СН'!$F$14+СВЦЭМ!$D$10+'СЕТ СН'!$F$6-'СЕТ СН'!$F$26</f>
        <v>2079.31554985</v>
      </c>
      <c r="D60" s="36">
        <f>SUMIFS(СВЦЭМ!$D$39:$D$782,СВЦЭМ!$A$39:$A$782,$A60,СВЦЭМ!$B$39:$B$782,D$44)+'СЕТ СН'!$F$14+СВЦЭМ!$D$10+'СЕТ СН'!$F$6-'СЕТ СН'!$F$26</f>
        <v>2090.1424708899999</v>
      </c>
      <c r="E60" s="36">
        <f>SUMIFS(СВЦЭМ!$D$39:$D$782,СВЦЭМ!$A$39:$A$782,$A60,СВЦЭМ!$B$39:$B$782,E$44)+'СЕТ СН'!$F$14+СВЦЭМ!$D$10+'СЕТ СН'!$F$6-'СЕТ СН'!$F$26</f>
        <v>2091.4901627899999</v>
      </c>
      <c r="F60" s="36">
        <f>SUMIFS(СВЦЭМ!$D$39:$D$782,СВЦЭМ!$A$39:$A$782,$A60,СВЦЭМ!$B$39:$B$782,F$44)+'СЕТ СН'!$F$14+СВЦЭМ!$D$10+'СЕТ СН'!$F$6-'СЕТ СН'!$F$26</f>
        <v>2074.80533651</v>
      </c>
      <c r="G60" s="36">
        <f>SUMIFS(СВЦЭМ!$D$39:$D$782,СВЦЭМ!$A$39:$A$782,$A60,СВЦЭМ!$B$39:$B$782,G$44)+'СЕТ СН'!$F$14+СВЦЭМ!$D$10+'СЕТ СН'!$F$6-'СЕТ СН'!$F$26</f>
        <v>2027.1774567699999</v>
      </c>
      <c r="H60" s="36">
        <f>SUMIFS(СВЦЭМ!$D$39:$D$782,СВЦЭМ!$A$39:$A$782,$A60,СВЦЭМ!$B$39:$B$782,H$44)+'СЕТ СН'!$F$14+СВЦЭМ!$D$10+'СЕТ СН'!$F$6-'СЕТ СН'!$F$26</f>
        <v>1926.2320056099998</v>
      </c>
      <c r="I60" s="36">
        <f>SUMIFS(СВЦЭМ!$D$39:$D$782,СВЦЭМ!$A$39:$A$782,$A60,СВЦЭМ!$B$39:$B$782,I$44)+'СЕТ СН'!$F$14+СВЦЭМ!$D$10+'СЕТ СН'!$F$6-'СЕТ СН'!$F$26</f>
        <v>1889.5347804499997</v>
      </c>
      <c r="J60" s="36">
        <f>SUMIFS(СВЦЭМ!$D$39:$D$782,СВЦЭМ!$A$39:$A$782,$A60,СВЦЭМ!$B$39:$B$782,J$44)+'СЕТ СН'!$F$14+СВЦЭМ!$D$10+'СЕТ СН'!$F$6-'СЕТ СН'!$F$26</f>
        <v>1877.1772883799999</v>
      </c>
      <c r="K60" s="36">
        <f>SUMIFS(СВЦЭМ!$D$39:$D$782,СВЦЭМ!$A$39:$A$782,$A60,СВЦЭМ!$B$39:$B$782,K$44)+'СЕТ СН'!$F$14+СВЦЭМ!$D$10+'СЕТ СН'!$F$6-'СЕТ СН'!$F$26</f>
        <v>1885.7611567399999</v>
      </c>
      <c r="L60" s="36">
        <f>SUMIFS(СВЦЭМ!$D$39:$D$782,СВЦЭМ!$A$39:$A$782,$A60,СВЦЭМ!$B$39:$B$782,L$44)+'СЕТ СН'!$F$14+СВЦЭМ!$D$10+'СЕТ СН'!$F$6-'СЕТ СН'!$F$26</f>
        <v>1904.3810372600001</v>
      </c>
      <c r="M60" s="36">
        <f>SUMIFS(СВЦЭМ!$D$39:$D$782,СВЦЭМ!$A$39:$A$782,$A60,СВЦЭМ!$B$39:$B$782,M$44)+'СЕТ СН'!$F$14+СВЦЭМ!$D$10+'СЕТ СН'!$F$6-'СЕТ СН'!$F$26</f>
        <v>1926.5519235100001</v>
      </c>
      <c r="N60" s="36">
        <f>SUMIFS(СВЦЭМ!$D$39:$D$782,СВЦЭМ!$A$39:$A$782,$A60,СВЦЭМ!$B$39:$B$782,N$44)+'СЕТ СН'!$F$14+СВЦЭМ!$D$10+'СЕТ СН'!$F$6-'СЕТ СН'!$F$26</f>
        <v>1986.7269105199998</v>
      </c>
      <c r="O60" s="36">
        <f>SUMIFS(СВЦЭМ!$D$39:$D$782,СВЦЭМ!$A$39:$A$782,$A60,СВЦЭМ!$B$39:$B$782,O$44)+'СЕТ СН'!$F$14+СВЦЭМ!$D$10+'СЕТ СН'!$F$6-'СЕТ СН'!$F$26</f>
        <v>2008.6323964200001</v>
      </c>
      <c r="P60" s="36">
        <f>SUMIFS(СВЦЭМ!$D$39:$D$782,СВЦЭМ!$A$39:$A$782,$A60,СВЦЭМ!$B$39:$B$782,P$44)+'СЕТ СН'!$F$14+СВЦЭМ!$D$10+'СЕТ СН'!$F$6-'СЕТ СН'!$F$26</f>
        <v>2022.1076425599999</v>
      </c>
      <c r="Q60" s="36">
        <f>SUMIFS(СВЦЭМ!$D$39:$D$782,СВЦЭМ!$A$39:$A$782,$A60,СВЦЭМ!$B$39:$B$782,Q$44)+'СЕТ СН'!$F$14+СВЦЭМ!$D$10+'СЕТ СН'!$F$6-'СЕТ СН'!$F$26</f>
        <v>2026.5000405199999</v>
      </c>
      <c r="R60" s="36">
        <f>SUMIFS(СВЦЭМ!$D$39:$D$782,СВЦЭМ!$A$39:$A$782,$A60,СВЦЭМ!$B$39:$B$782,R$44)+'СЕТ СН'!$F$14+СВЦЭМ!$D$10+'СЕТ СН'!$F$6-'СЕТ СН'!$F$26</f>
        <v>2012.6308587600001</v>
      </c>
      <c r="S60" s="36">
        <f>SUMIFS(СВЦЭМ!$D$39:$D$782,СВЦЭМ!$A$39:$A$782,$A60,СВЦЭМ!$B$39:$B$782,S$44)+'СЕТ СН'!$F$14+СВЦЭМ!$D$10+'СЕТ СН'!$F$6-'СЕТ СН'!$F$26</f>
        <v>1962.2389201400001</v>
      </c>
      <c r="T60" s="36">
        <f>SUMIFS(СВЦЭМ!$D$39:$D$782,СВЦЭМ!$A$39:$A$782,$A60,СВЦЭМ!$B$39:$B$782,T$44)+'СЕТ СН'!$F$14+СВЦЭМ!$D$10+'СЕТ СН'!$F$6-'СЕТ СН'!$F$26</f>
        <v>1903.7268187199998</v>
      </c>
      <c r="U60" s="36">
        <f>SUMIFS(СВЦЭМ!$D$39:$D$782,СВЦЭМ!$A$39:$A$782,$A60,СВЦЭМ!$B$39:$B$782,U$44)+'СЕТ СН'!$F$14+СВЦЭМ!$D$10+'СЕТ СН'!$F$6-'СЕТ СН'!$F$26</f>
        <v>1923.55404641</v>
      </c>
      <c r="V60" s="36">
        <f>SUMIFS(СВЦЭМ!$D$39:$D$782,СВЦЭМ!$A$39:$A$782,$A60,СВЦЭМ!$B$39:$B$782,V$44)+'СЕТ СН'!$F$14+СВЦЭМ!$D$10+'СЕТ СН'!$F$6-'СЕТ СН'!$F$26</f>
        <v>1938.4980690799998</v>
      </c>
      <c r="W60" s="36">
        <f>SUMIFS(СВЦЭМ!$D$39:$D$782,СВЦЭМ!$A$39:$A$782,$A60,СВЦЭМ!$B$39:$B$782,W$44)+'СЕТ СН'!$F$14+СВЦЭМ!$D$10+'СЕТ СН'!$F$6-'СЕТ СН'!$F$26</f>
        <v>1974.7773782899999</v>
      </c>
      <c r="X60" s="36">
        <f>SUMIFS(СВЦЭМ!$D$39:$D$782,СВЦЭМ!$A$39:$A$782,$A60,СВЦЭМ!$B$39:$B$782,X$44)+'СЕТ СН'!$F$14+СВЦЭМ!$D$10+'СЕТ СН'!$F$6-'СЕТ СН'!$F$26</f>
        <v>2028.4429242599999</v>
      </c>
      <c r="Y60" s="36">
        <f>SUMIFS(СВЦЭМ!$D$39:$D$782,СВЦЭМ!$A$39:$A$782,$A60,СВЦЭМ!$B$39:$B$782,Y$44)+'СЕТ СН'!$F$14+СВЦЭМ!$D$10+'СЕТ СН'!$F$6-'СЕТ СН'!$F$26</f>
        <v>2047.6358015699998</v>
      </c>
    </row>
    <row r="61" spans="1:25" ht="15.75" x14ac:dyDescent="0.2">
      <c r="A61" s="35">
        <f t="shared" si="1"/>
        <v>44974</v>
      </c>
      <c r="B61" s="36">
        <f>SUMIFS(СВЦЭМ!$D$39:$D$782,СВЦЭМ!$A$39:$A$782,$A61,СВЦЭМ!$B$39:$B$782,B$44)+'СЕТ СН'!$F$14+СВЦЭМ!$D$10+'СЕТ СН'!$F$6-'СЕТ СН'!$F$26</f>
        <v>2188.6974241099997</v>
      </c>
      <c r="C61" s="36">
        <f>SUMIFS(СВЦЭМ!$D$39:$D$782,СВЦЭМ!$A$39:$A$782,$A61,СВЦЭМ!$B$39:$B$782,C$44)+'СЕТ СН'!$F$14+СВЦЭМ!$D$10+'СЕТ СН'!$F$6-'СЕТ СН'!$F$26</f>
        <v>2229.4422354600001</v>
      </c>
      <c r="D61" s="36">
        <f>SUMIFS(СВЦЭМ!$D$39:$D$782,СВЦЭМ!$A$39:$A$782,$A61,СВЦЭМ!$B$39:$B$782,D$44)+'СЕТ СН'!$F$14+СВЦЭМ!$D$10+'СЕТ СН'!$F$6-'СЕТ СН'!$F$26</f>
        <v>2238.9875745899999</v>
      </c>
      <c r="E61" s="36">
        <f>SUMIFS(СВЦЭМ!$D$39:$D$782,СВЦЭМ!$A$39:$A$782,$A61,СВЦЭМ!$B$39:$B$782,E$44)+'СЕТ СН'!$F$14+СВЦЭМ!$D$10+'СЕТ СН'!$F$6-'СЕТ СН'!$F$26</f>
        <v>2237.15439298</v>
      </c>
      <c r="F61" s="36">
        <f>SUMIFS(СВЦЭМ!$D$39:$D$782,СВЦЭМ!$A$39:$A$782,$A61,СВЦЭМ!$B$39:$B$782,F$44)+'СЕТ СН'!$F$14+СВЦЭМ!$D$10+'СЕТ СН'!$F$6-'СЕТ СН'!$F$26</f>
        <v>2197.60498095</v>
      </c>
      <c r="G61" s="36">
        <f>SUMIFS(СВЦЭМ!$D$39:$D$782,СВЦЭМ!$A$39:$A$782,$A61,СВЦЭМ!$B$39:$B$782,G$44)+'СЕТ СН'!$F$14+СВЦЭМ!$D$10+'СЕТ СН'!$F$6-'СЕТ СН'!$F$26</f>
        <v>2145.4360847200001</v>
      </c>
      <c r="H61" s="36">
        <f>SUMIFS(СВЦЭМ!$D$39:$D$782,СВЦЭМ!$A$39:$A$782,$A61,СВЦЭМ!$B$39:$B$782,H$44)+'СЕТ СН'!$F$14+СВЦЭМ!$D$10+'СЕТ СН'!$F$6-'СЕТ СН'!$F$26</f>
        <v>2069.8140326299999</v>
      </c>
      <c r="I61" s="36">
        <f>SUMIFS(СВЦЭМ!$D$39:$D$782,СВЦЭМ!$A$39:$A$782,$A61,СВЦЭМ!$B$39:$B$782,I$44)+'СЕТ СН'!$F$14+СВЦЭМ!$D$10+'СЕТ СН'!$F$6-'СЕТ СН'!$F$26</f>
        <v>2043.9606855799998</v>
      </c>
      <c r="J61" s="36">
        <f>SUMIFS(СВЦЭМ!$D$39:$D$782,СВЦЭМ!$A$39:$A$782,$A61,СВЦЭМ!$B$39:$B$782,J$44)+'СЕТ СН'!$F$14+СВЦЭМ!$D$10+'СЕТ СН'!$F$6-'СЕТ СН'!$F$26</f>
        <v>2010.9737866299997</v>
      </c>
      <c r="K61" s="36">
        <f>SUMIFS(СВЦЭМ!$D$39:$D$782,СВЦЭМ!$A$39:$A$782,$A61,СВЦЭМ!$B$39:$B$782,K$44)+'СЕТ СН'!$F$14+СВЦЭМ!$D$10+'СЕТ СН'!$F$6-'СЕТ СН'!$F$26</f>
        <v>2000.5717316499999</v>
      </c>
      <c r="L61" s="36">
        <f>SUMIFS(СВЦЭМ!$D$39:$D$782,СВЦЭМ!$A$39:$A$782,$A61,СВЦЭМ!$B$39:$B$782,L$44)+'СЕТ СН'!$F$14+СВЦЭМ!$D$10+'СЕТ СН'!$F$6-'СЕТ СН'!$F$26</f>
        <v>2001.9343038900001</v>
      </c>
      <c r="M61" s="36">
        <f>SUMIFS(СВЦЭМ!$D$39:$D$782,СВЦЭМ!$A$39:$A$782,$A61,СВЦЭМ!$B$39:$B$782,M$44)+'СЕТ СН'!$F$14+СВЦЭМ!$D$10+'СЕТ СН'!$F$6-'СЕТ СН'!$F$26</f>
        <v>2007.08613995</v>
      </c>
      <c r="N61" s="36">
        <f>SUMIFS(СВЦЭМ!$D$39:$D$782,СВЦЭМ!$A$39:$A$782,$A61,СВЦЭМ!$B$39:$B$782,N$44)+'СЕТ СН'!$F$14+СВЦЭМ!$D$10+'СЕТ СН'!$F$6-'СЕТ СН'!$F$26</f>
        <v>2038.7019409899999</v>
      </c>
      <c r="O61" s="36">
        <f>SUMIFS(СВЦЭМ!$D$39:$D$782,СВЦЭМ!$A$39:$A$782,$A61,СВЦЭМ!$B$39:$B$782,O$44)+'СЕТ СН'!$F$14+СВЦЭМ!$D$10+'СЕТ СН'!$F$6-'СЕТ СН'!$F$26</f>
        <v>2063.4290500299999</v>
      </c>
      <c r="P61" s="36">
        <f>SUMIFS(СВЦЭМ!$D$39:$D$782,СВЦЭМ!$A$39:$A$782,$A61,СВЦЭМ!$B$39:$B$782,P$44)+'СЕТ СН'!$F$14+СВЦЭМ!$D$10+'СЕТ СН'!$F$6-'СЕТ СН'!$F$26</f>
        <v>2086.3496390599998</v>
      </c>
      <c r="Q61" s="36">
        <f>SUMIFS(СВЦЭМ!$D$39:$D$782,СВЦЭМ!$A$39:$A$782,$A61,СВЦЭМ!$B$39:$B$782,Q$44)+'СЕТ СН'!$F$14+СВЦЭМ!$D$10+'СЕТ СН'!$F$6-'СЕТ СН'!$F$26</f>
        <v>2074.5826130699998</v>
      </c>
      <c r="R61" s="36">
        <f>SUMIFS(СВЦЭМ!$D$39:$D$782,СВЦЭМ!$A$39:$A$782,$A61,СВЦЭМ!$B$39:$B$782,R$44)+'СЕТ СН'!$F$14+СВЦЭМ!$D$10+'СЕТ СН'!$F$6-'СЕТ СН'!$F$26</f>
        <v>2050.9690087700001</v>
      </c>
      <c r="S61" s="36">
        <f>SUMIFS(СВЦЭМ!$D$39:$D$782,СВЦЭМ!$A$39:$A$782,$A61,СВЦЭМ!$B$39:$B$782,S$44)+'СЕТ СН'!$F$14+СВЦЭМ!$D$10+'СЕТ СН'!$F$6-'СЕТ СН'!$F$26</f>
        <v>2003.5252676300001</v>
      </c>
      <c r="T61" s="36">
        <f>SUMIFS(СВЦЭМ!$D$39:$D$782,СВЦЭМ!$A$39:$A$782,$A61,СВЦЭМ!$B$39:$B$782,T$44)+'СЕТ СН'!$F$14+СВЦЭМ!$D$10+'СЕТ СН'!$F$6-'СЕТ СН'!$F$26</f>
        <v>1974.3155816899998</v>
      </c>
      <c r="U61" s="36">
        <f>SUMIFS(СВЦЭМ!$D$39:$D$782,СВЦЭМ!$A$39:$A$782,$A61,СВЦЭМ!$B$39:$B$782,U$44)+'СЕТ СН'!$F$14+СВЦЭМ!$D$10+'СЕТ СН'!$F$6-'СЕТ СН'!$F$26</f>
        <v>2002.4086225699998</v>
      </c>
      <c r="V61" s="36">
        <f>SUMIFS(СВЦЭМ!$D$39:$D$782,СВЦЭМ!$A$39:$A$782,$A61,СВЦЭМ!$B$39:$B$782,V$44)+'СЕТ СН'!$F$14+СВЦЭМ!$D$10+'СЕТ СН'!$F$6-'СЕТ СН'!$F$26</f>
        <v>2027.4483331599999</v>
      </c>
      <c r="W61" s="36">
        <f>SUMIFS(СВЦЭМ!$D$39:$D$782,СВЦЭМ!$A$39:$A$782,$A61,СВЦЭМ!$B$39:$B$782,W$44)+'СЕТ СН'!$F$14+СВЦЭМ!$D$10+'СЕТ СН'!$F$6-'СЕТ СН'!$F$26</f>
        <v>2076.9932948199998</v>
      </c>
      <c r="X61" s="36">
        <f>SUMIFS(СВЦЭМ!$D$39:$D$782,СВЦЭМ!$A$39:$A$782,$A61,СВЦЭМ!$B$39:$B$782,X$44)+'СЕТ СН'!$F$14+СВЦЭМ!$D$10+'СЕТ СН'!$F$6-'СЕТ СН'!$F$26</f>
        <v>2096.36430032</v>
      </c>
      <c r="Y61" s="36">
        <f>SUMIFS(СВЦЭМ!$D$39:$D$782,СВЦЭМ!$A$39:$A$782,$A61,СВЦЭМ!$B$39:$B$782,Y$44)+'СЕТ СН'!$F$14+СВЦЭМ!$D$10+'СЕТ СН'!$F$6-'СЕТ СН'!$F$26</f>
        <v>2116.26990626</v>
      </c>
    </row>
    <row r="62" spans="1:25" ht="15.75" x14ac:dyDescent="0.2">
      <c r="A62" s="35">
        <f t="shared" si="1"/>
        <v>44975</v>
      </c>
      <c r="B62" s="36">
        <f>SUMIFS(СВЦЭМ!$D$39:$D$782,СВЦЭМ!$A$39:$A$782,$A62,СВЦЭМ!$B$39:$B$782,B$44)+'СЕТ СН'!$F$14+СВЦЭМ!$D$10+'СЕТ СН'!$F$6-'СЕТ СН'!$F$26</f>
        <v>2045.5778184199999</v>
      </c>
      <c r="C62" s="36">
        <f>SUMIFS(СВЦЭМ!$D$39:$D$782,СВЦЭМ!$A$39:$A$782,$A62,СВЦЭМ!$B$39:$B$782,C$44)+'СЕТ СН'!$F$14+СВЦЭМ!$D$10+'СЕТ СН'!$F$6-'СЕТ СН'!$F$26</f>
        <v>2097.2156107199999</v>
      </c>
      <c r="D62" s="36">
        <f>SUMIFS(СВЦЭМ!$D$39:$D$782,СВЦЭМ!$A$39:$A$782,$A62,СВЦЭМ!$B$39:$B$782,D$44)+'СЕТ СН'!$F$14+СВЦЭМ!$D$10+'СЕТ СН'!$F$6-'СЕТ СН'!$F$26</f>
        <v>2106.2223948800001</v>
      </c>
      <c r="E62" s="36">
        <f>SUMIFS(СВЦЭМ!$D$39:$D$782,СВЦЭМ!$A$39:$A$782,$A62,СВЦЭМ!$B$39:$B$782,E$44)+'СЕТ СН'!$F$14+СВЦЭМ!$D$10+'СЕТ СН'!$F$6-'СЕТ СН'!$F$26</f>
        <v>2112.8290555399999</v>
      </c>
      <c r="F62" s="36">
        <f>SUMIFS(СВЦЭМ!$D$39:$D$782,СВЦЭМ!$A$39:$A$782,$A62,СВЦЭМ!$B$39:$B$782,F$44)+'СЕТ СН'!$F$14+СВЦЭМ!$D$10+'СЕТ СН'!$F$6-'СЕТ СН'!$F$26</f>
        <v>2090.5312313999998</v>
      </c>
      <c r="G62" s="36">
        <f>SUMIFS(СВЦЭМ!$D$39:$D$782,СВЦЭМ!$A$39:$A$782,$A62,СВЦЭМ!$B$39:$B$782,G$44)+'СЕТ СН'!$F$14+СВЦЭМ!$D$10+'СЕТ СН'!$F$6-'СЕТ СН'!$F$26</f>
        <v>2077.0138214899998</v>
      </c>
      <c r="H62" s="36">
        <f>SUMIFS(СВЦЭМ!$D$39:$D$782,СВЦЭМ!$A$39:$A$782,$A62,СВЦЭМ!$B$39:$B$782,H$44)+'СЕТ СН'!$F$14+СВЦЭМ!$D$10+'СЕТ СН'!$F$6-'СЕТ СН'!$F$26</f>
        <v>2071.23591149</v>
      </c>
      <c r="I62" s="36">
        <f>SUMIFS(СВЦЭМ!$D$39:$D$782,СВЦЭМ!$A$39:$A$782,$A62,СВЦЭМ!$B$39:$B$782,I$44)+'СЕТ СН'!$F$14+СВЦЭМ!$D$10+'СЕТ СН'!$F$6-'СЕТ СН'!$F$26</f>
        <v>2074.13538303</v>
      </c>
      <c r="J62" s="36">
        <f>SUMIFS(СВЦЭМ!$D$39:$D$782,СВЦЭМ!$A$39:$A$782,$A62,СВЦЭМ!$B$39:$B$782,J$44)+'СЕТ СН'!$F$14+СВЦЭМ!$D$10+'СЕТ СН'!$F$6-'СЕТ СН'!$F$26</f>
        <v>2067.3370934199997</v>
      </c>
      <c r="K62" s="36">
        <f>SUMIFS(СВЦЭМ!$D$39:$D$782,СВЦЭМ!$A$39:$A$782,$A62,СВЦЭМ!$B$39:$B$782,K$44)+'СЕТ СН'!$F$14+СВЦЭМ!$D$10+'СЕТ СН'!$F$6-'СЕТ СН'!$F$26</f>
        <v>1977.19812675</v>
      </c>
      <c r="L62" s="36">
        <f>SUMIFS(СВЦЭМ!$D$39:$D$782,СВЦЭМ!$A$39:$A$782,$A62,СВЦЭМ!$B$39:$B$782,L$44)+'СЕТ СН'!$F$14+СВЦЭМ!$D$10+'СЕТ СН'!$F$6-'СЕТ СН'!$F$26</f>
        <v>1960.4606962899998</v>
      </c>
      <c r="M62" s="36">
        <f>SUMIFS(СВЦЭМ!$D$39:$D$782,СВЦЭМ!$A$39:$A$782,$A62,СВЦЭМ!$B$39:$B$782,M$44)+'СЕТ СН'!$F$14+СВЦЭМ!$D$10+'СЕТ СН'!$F$6-'СЕТ СН'!$F$26</f>
        <v>1974.48758357</v>
      </c>
      <c r="N62" s="36">
        <f>SUMIFS(СВЦЭМ!$D$39:$D$782,СВЦЭМ!$A$39:$A$782,$A62,СВЦЭМ!$B$39:$B$782,N$44)+'СЕТ СН'!$F$14+СВЦЭМ!$D$10+'СЕТ СН'!$F$6-'СЕТ СН'!$F$26</f>
        <v>2006.3971864599998</v>
      </c>
      <c r="O62" s="36">
        <f>SUMIFS(СВЦЭМ!$D$39:$D$782,СВЦЭМ!$A$39:$A$782,$A62,СВЦЭМ!$B$39:$B$782,O$44)+'СЕТ СН'!$F$14+СВЦЭМ!$D$10+'СЕТ СН'!$F$6-'СЕТ СН'!$F$26</f>
        <v>2020.71304319</v>
      </c>
      <c r="P62" s="36">
        <f>SUMIFS(СВЦЭМ!$D$39:$D$782,СВЦЭМ!$A$39:$A$782,$A62,СВЦЭМ!$B$39:$B$782,P$44)+'СЕТ СН'!$F$14+СВЦЭМ!$D$10+'СЕТ СН'!$F$6-'СЕТ СН'!$F$26</f>
        <v>2025.34895125</v>
      </c>
      <c r="Q62" s="36">
        <f>SUMIFS(СВЦЭМ!$D$39:$D$782,СВЦЭМ!$A$39:$A$782,$A62,СВЦЭМ!$B$39:$B$782,Q$44)+'СЕТ СН'!$F$14+СВЦЭМ!$D$10+'СЕТ СН'!$F$6-'СЕТ СН'!$F$26</f>
        <v>2025.1526202499999</v>
      </c>
      <c r="R62" s="36">
        <f>SUMIFS(СВЦЭМ!$D$39:$D$782,СВЦЭМ!$A$39:$A$782,$A62,СВЦЭМ!$B$39:$B$782,R$44)+'СЕТ СН'!$F$14+СВЦЭМ!$D$10+'СЕТ СН'!$F$6-'СЕТ СН'!$F$26</f>
        <v>2028.4335772499999</v>
      </c>
      <c r="S62" s="36">
        <f>SUMIFS(СВЦЭМ!$D$39:$D$782,СВЦЭМ!$A$39:$A$782,$A62,СВЦЭМ!$B$39:$B$782,S$44)+'СЕТ СН'!$F$14+СВЦЭМ!$D$10+'СЕТ СН'!$F$6-'СЕТ СН'!$F$26</f>
        <v>2027.0951333799999</v>
      </c>
      <c r="T62" s="36">
        <f>SUMIFS(СВЦЭМ!$D$39:$D$782,СВЦЭМ!$A$39:$A$782,$A62,СВЦЭМ!$B$39:$B$782,T$44)+'СЕТ СН'!$F$14+СВЦЭМ!$D$10+'СЕТ СН'!$F$6-'СЕТ СН'!$F$26</f>
        <v>1999.69438476</v>
      </c>
      <c r="U62" s="36">
        <f>SUMIFS(СВЦЭМ!$D$39:$D$782,СВЦЭМ!$A$39:$A$782,$A62,СВЦЭМ!$B$39:$B$782,U$44)+'СЕТ СН'!$F$14+СВЦЭМ!$D$10+'СЕТ СН'!$F$6-'СЕТ СН'!$F$26</f>
        <v>1995.81166278</v>
      </c>
      <c r="V62" s="36">
        <f>SUMIFS(СВЦЭМ!$D$39:$D$782,СВЦЭМ!$A$39:$A$782,$A62,СВЦЭМ!$B$39:$B$782,V$44)+'СЕТ СН'!$F$14+СВЦЭМ!$D$10+'СЕТ СН'!$F$6-'СЕТ СН'!$F$26</f>
        <v>1989.48829639</v>
      </c>
      <c r="W62" s="36">
        <f>SUMIFS(СВЦЭМ!$D$39:$D$782,СВЦЭМ!$A$39:$A$782,$A62,СВЦЭМ!$B$39:$B$782,W$44)+'СЕТ СН'!$F$14+СВЦЭМ!$D$10+'СЕТ СН'!$F$6-'СЕТ СН'!$F$26</f>
        <v>2025.7115733299997</v>
      </c>
      <c r="X62" s="36">
        <f>SUMIFS(СВЦЭМ!$D$39:$D$782,СВЦЭМ!$A$39:$A$782,$A62,СВЦЭМ!$B$39:$B$782,X$44)+'СЕТ СН'!$F$14+СВЦЭМ!$D$10+'СЕТ СН'!$F$6-'СЕТ СН'!$F$26</f>
        <v>2029.27137967</v>
      </c>
      <c r="Y62" s="36">
        <f>SUMIFS(СВЦЭМ!$D$39:$D$782,СВЦЭМ!$A$39:$A$782,$A62,СВЦЭМ!$B$39:$B$782,Y$44)+'СЕТ СН'!$F$14+СВЦЭМ!$D$10+'СЕТ СН'!$F$6-'СЕТ СН'!$F$26</f>
        <v>2075.7140447100001</v>
      </c>
    </row>
    <row r="63" spans="1:25" ht="15.75" x14ac:dyDescent="0.2">
      <c r="A63" s="35">
        <f t="shared" si="1"/>
        <v>44976</v>
      </c>
      <c r="B63" s="36">
        <f>SUMIFS(СВЦЭМ!$D$39:$D$782,СВЦЭМ!$A$39:$A$782,$A63,СВЦЭМ!$B$39:$B$782,B$44)+'СЕТ СН'!$F$14+СВЦЭМ!$D$10+'СЕТ СН'!$F$6-'СЕТ СН'!$F$26</f>
        <v>2136.10157527</v>
      </c>
      <c r="C63" s="36">
        <f>SUMIFS(СВЦЭМ!$D$39:$D$782,СВЦЭМ!$A$39:$A$782,$A63,СВЦЭМ!$B$39:$B$782,C$44)+'СЕТ СН'!$F$14+СВЦЭМ!$D$10+'СЕТ СН'!$F$6-'СЕТ СН'!$F$26</f>
        <v>2167.1558480999997</v>
      </c>
      <c r="D63" s="36">
        <f>SUMIFS(СВЦЭМ!$D$39:$D$782,СВЦЭМ!$A$39:$A$782,$A63,СВЦЭМ!$B$39:$B$782,D$44)+'СЕТ СН'!$F$14+СВЦЭМ!$D$10+'СЕТ СН'!$F$6-'СЕТ СН'!$F$26</f>
        <v>2162.7867334600001</v>
      </c>
      <c r="E63" s="36">
        <f>SUMIFS(СВЦЭМ!$D$39:$D$782,СВЦЭМ!$A$39:$A$782,$A63,СВЦЭМ!$B$39:$B$782,E$44)+'СЕТ СН'!$F$14+СВЦЭМ!$D$10+'СЕТ СН'!$F$6-'СЕТ СН'!$F$26</f>
        <v>2165.9722003699999</v>
      </c>
      <c r="F63" s="36">
        <f>SUMIFS(СВЦЭМ!$D$39:$D$782,СВЦЭМ!$A$39:$A$782,$A63,СВЦЭМ!$B$39:$B$782,F$44)+'СЕТ СН'!$F$14+СВЦЭМ!$D$10+'СЕТ СН'!$F$6-'СЕТ СН'!$F$26</f>
        <v>2178.29522167</v>
      </c>
      <c r="G63" s="36">
        <f>SUMIFS(СВЦЭМ!$D$39:$D$782,СВЦЭМ!$A$39:$A$782,$A63,СВЦЭМ!$B$39:$B$782,G$44)+'СЕТ СН'!$F$14+СВЦЭМ!$D$10+'СЕТ СН'!$F$6-'СЕТ СН'!$F$26</f>
        <v>2164.8174538799999</v>
      </c>
      <c r="H63" s="36">
        <f>SUMIFS(СВЦЭМ!$D$39:$D$782,СВЦЭМ!$A$39:$A$782,$A63,СВЦЭМ!$B$39:$B$782,H$44)+'СЕТ СН'!$F$14+СВЦЭМ!$D$10+'СЕТ СН'!$F$6-'СЕТ СН'!$F$26</f>
        <v>2157.4040489899999</v>
      </c>
      <c r="I63" s="36">
        <f>SUMIFS(СВЦЭМ!$D$39:$D$782,СВЦЭМ!$A$39:$A$782,$A63,СВЦЭМ!$B$39:$B$782,I$44)+'СЕТ СН'!$F$14+СВЦЭМ!$D$10+'СЕТ СН'!$F$6-'СЕТ СН'!$F$26</f>
        <v>2170.3185862599998</v>
      </c>
      <c r="J63" s="36">
        <f>SUMIFS(СВЦЭМ!$D$39:$D$782,СВЦЭМ!$A$39:$A$782,$A63,СВЦЭМ!$B$39:$B$782,J$44)+'СЕТ СН'!$F$14+СВЦЭМ!$D$10+'СЕТ СН'!$F$6-'СЕТ СН'!$F$26</f>
        <v>2109.9677544599999</v>
      </c>
      <c r="K63" s="36">
        <f>SUMIFS(СВЦЭМ!$D$39:$D$782,СВЦЭМ!$A$39:$A$782,$A63,СВЦЭМ!$B$39:$B$782,K$44)+'СЕТ СН'!$F$14+СВЦЭМ!$D$10+'СЕТ СН'!$F$6-'СЕТ СН'!$F$26</f>
        <v>2076.7627613300001</v>
      </c>
      <c r="L63" s="36">
        <f>SUMIFS(СВЦЭМ!$D$39:$D$782,СВЦЭМ!$A$39:$A$782,$A63,СВЦЭМ!$B$39:$B$782,L$44)+'СЕТ СН'!$F$14+СВЦЭМ!$D$10+'СЕТ СН'!$F$6-'СЕТ СН'!$F$26</f>
        <v>2043.51980349</v>
      </c>
      <c r="M63" s="36">
        <f>SUMIFS(СВЦЭМ!$D$39:$D$782,СВЦЭМ!$A$39:$A$782,$A63,СВЦЭМ!$B$39:$B$782,M$44)+'СЕТ СН'!$F$14+СВЦЭМ!$D$10+'СЕТ СН'!$F$6-'СЕТ СН'!$F$26</f>
        <v>2048.0145568600001</v>
      </c>
      <c r="N63" s="36">
        <f>SUMIFS(СВЦЭМ!$D$39:$D$782,СВЦЭМ!$A$39:$A$782,$A63,СВЦЭМ!$B$39:$B$782,N$44)+'СЕТ СН'!$F$14+СВЦЭМ!$D$10+'СЕТ СН'!$F$6-'СЕТ СН'!$F$26</f>
        <v>2063.1893249700001</v>
      </c>
      <c r="O63" s="36">
        <f>SUMIFS(СВЦЭМ!$D$39:$D$782,СВЦЭМ!$A$39:$A$782,$A63,СВЦЭМ!$B$39:$B$782,O$44)+'СЕТ СН'!$F$14+СВЦЭМ!$D$10+'СЕТ СН'!$F$6-'СЕТ СН'!$F$26</f>
        <v>2017.5838232999999</v>
      </c>
      <c r="P63" s="36">
        <f>SUMIFS(СВЦЭМ!$D$39:$D$782,СВЦЭМ!$A$39:$A$782,$A63,СВЦЭМ!$B$39:$B$782,P$44)+'СЕТ СН'!$F$14+СВЦЭМ!$D$10+'СЕТ СН'!$F$6-'СЕТ СН'!$F$26</f>
        <v>2130.8673763399997</v>
      </c>
      <c r="Q63" s="36">
        <f>SUMIFS(СВЦЭМ!$D$39:$D$782,СВЦЭМ!$A$39:$A$782,$A63,СВЦЭМ!$B$39:$B$782,Q$44)+'СЕТ СН'!$F$14+СВЦЭМ!$D$10+'СЕТ СН'!$F$6-'СЕТ СН'!$F$26</f>
        <v>2144.7038232699997</v>
      </c>
      <c r="R63" s="36">
        <f>SUMIFS(СВЦЭМ!$D$39:$D$782,СВЦЭМ!$A$39:$A$782,$A63,СВЦЭМ!$B$39:$B$782,R$44)+'СЕТ СН'!$F$14+СВЦЭМ!$D$10+'СЕТ СН'!$F$6-'СЕТ СН'!$F$26</f>
        <v>2147.3085544999999</v>
      </c>
      <c r="S63" s="36">
        <f>SUMIFS(СВЦЭМ!$D$39:$D$782,СВЦЭМ!$A$39:$A$782,$A63,СВЦЭМ!$B$39:$B$782,S$44)+'СЕТ СН'!$F$14+СВЦЭМ!$D$10+'СЕТ СН'!$F$6-'СЕТ СН'!$F$26</f>
        <v>2123.5398977199998</v>
      </c>
      <c r="T63" s="36">
        <f>SUMIFS(СВЦЭМ!$D$39:$D$782,СВЦЭМ!$A$39:$A$782,$A63,СВЦЭМ!$B$39:$B$782,T$44)+'СЕТ СН'!$F$14+СВЦЭМ!$D$10+'СЕТ СН'!$F$6-'СЕТ СН'!$F$26</f>
        <v>2070.9963474799997</v>
      </c>
      <c r="U63" s="36">
        <f>SUMIFS(СВЦЭМ!$D$39:$D$782,СВЦЭМ!$A$39:$A$782,$A63,СВЦЭМ!$B$39:$B$782,U$44)+'СЕТ СН'!$F$14+СВЦЭМ!$D$10+'СЕТ СН'!$F$6-'СЕТ СН'!$F$26</f>
        <v>2022.9718398099999</v>
      </c>
      <c r="V63" s="36">
        <f>SUMIFS(СВЦЭМ!$D$39:$D$782,СВЦЭМ!$A$39:$A$782,$A63,СВЦЭМ!$B$39:$B$782,V$44)+'СЕТ СН'!$F$14+СВЦЭМ!$D$10+'СЕТ СН'!$F$6-'СЕТ СН'!$F$26</f>
        <v>1968.0631621299999</v>
      </c>
      <c r="W63" s="36">
        <f>SUMIFS(СВЦЭМ!$D$39:$D$782,СВЦЭМ!$A$39:$A$782,$A63,СВЦЭМ!$B$39:$B$782,W$44)+'СЕТ СН'!$F$14+СВЦЭМ!$D$10+'СЕТ СН'!$F$6-'СЕТ СН'!$F$26</f>
        <v>2055.24033801</v>
      </c>
      <c r="X63" s="36">
        <f>SUMIFS(СВЦЭМ!$D$39:$D$782,СВЦЭМ!$A$39:$A$782,$A63,СВЦЭМ!$B$39:$B$782,X$44)+'СЕТ СН'!$F$14+СВЦЭМ!$D$10+'СЕТ СН'!$F$6-'СЕТ СН'!$F$26</f>
        <v>2096.4795239699997</v>
      </c>
      <c r="Y63" s="36">
        <f>SUMIFS(СВЦЭМ!$D$39:$D$782,СВЦЭМ!$A$39:$A$782,$A63,СВЦЭМ!$B$39:$B$782,Y$44)+'СЕТ СН'!$F$14+СВЦЭМ!$D$10+'СЕТ СН'!$F$6-'СЕТ СН'!$F$26</f>
        <v>2113.0734707399997</v>
      </c>
    </row>
    <row r="64" spans="1:25" ht="15.75" x14ac:dyDescent="0.2">
      <c r="A64" s="35">
        <f t="shared" si="1"/>
        <v>44977</v>
      </c>
      <c r="B64" s="36">
        <f>SUMIFS(СВЦЭМ!$D$39:$D$782,СВЦЭМ!$A$39:$A$782,$A64,СВЦЭМ!$B$39:$B$782,B$44)+'СЕТ СН'!$F$14+СВЦЭМ!$D$10+'СЕТ СН'!$F$6-'СЕТ СН'!$F$26</f>
        <v>2175.3476930500001</v>
      </c>
      <c r="C64" s="36">
        <f>SUMIFS(СВЦЭМ!$D$39:$D$782,СВЦЭМ!$A$39:$A$782,$A64,СВЦЭМ!$B$39:$B$782,C$44)+'СЕТ СН'!$F$14+СВЦЭМ!$D$10+'СЕТ СН'!$F$6-'СЕТ СН'!$F$26</f>
        <v>2152.11070948</v>
      </c>
      <c r="D64" s="36">
        <f>SUMIFS(СВЦЭМ!$D$39:$D$782,СВЦЭМ!$A$39:$A$782,$A64,СВЦЭМ!$B$39:$B$782,D$44)+'СЕТ СН'!$F$14+СВЦЭМ!$D$10+'СЕТ СН'!$F$6-'СЕТ СН'!$F$26</f>
        <v>2161.54212452</v>
      </c>
      <c r="E64" s="36">
        <f>SUMIFS(СВЦЭМ!$D$39:$D$782,СВЦЭМ!$A$39:$A$782,$A64,СВЦЭМ!$B$39:$B$782,E$44)+'СЕТ СН'!$F$14+СВЦЭМ!$D$10+'СЕТ СН'!$F$6-'СЕТ СН'!$F$26</f>
        <v>2167.9582517999997</v>
      </c>
      <c r="F64" s="36">
        <f>SUMIFS(СВЦЭМ!$D$39:$D$782,СВЦЭМ!$A$39:$A$782,$A64,СВЦЭМ!$B$39:$B$782,F$44)+'СЕТ СН'!$F$14+СВЦЭМ!$D$10+'СЕТ СН'!$F$6-'СЕТ СН'!$F$26</f>
        <v>2140.9415628900001</v>
      </c>
      <c r="G64" s="36">
        <f>SUMIFS(СВЦЭМ!$D$39:$D$782,СВЦЭМ!$A$39:$A$782,$A64,СВЦЭМ!$B$39:$B$782,G$44)+'СЕТ СН'!$F$14+СВЦЭМ!$D$10+'СЕТ СН'!$F$6-'СЕТ СН'!$F$26</f>
        <v>2130.7972267</v>
      </c>
      <c r="H64" s="36">
        <f>SUMIFS(СВЦЭМ!$D$39:$D$782,СВЦЭМ!$A$39:$A$782,$A64,СВЦЭМ!$B$39:$B$782,H$44)+'СЕТ СН'!$F$14+СВЦЭМ!$D$10+'СЕТ СН'!$F$6-'СЕТ СН'!$F$26</f>
        <v>2090.9182057899998</v>
      </c>
      <c r="I64" s="36">
        <f>SUMIFS(СВЦЭМ!$D$39:$D$782,СВЦЭМ!$A$39:$A$782,$A64,СВЦЭМ!$B$39:$B$782,I$44)+'СЕТ СН'!$F$14+СВЦЭМ!$D$10+'СЕТ СН'!$F$6-'СЕТ СН'!$F$26</f>
        <v>2032.8735652400001</v>
      </c>
      <c r="J64" s="36">
        <f>SUMIFS(СВЦЭМ!$D$39:$D$782,СВЦЭМ!$A$39:$A$782,$A64,СВЦЭМ!$B$39:$B$782,J$44)+'СЕТ СН'!$F$14+СВЦЭМ!$D$10+'СЕТ СН'!$F$6-'СЕТ СН'!$F$26</f>
        <v>1995.0159274399998</v>
      </c>
      <c r="K64" s="36">
        <f>SUMIFS(СВЦЭМ!$D$39:$D$782,СВЦЭМ!$A$39:$A$782,$A64,СВЦЭМ!$B$39:$B$782,K$44)+'СЕТ СН'!$F$14+СВЦЭМ!$D$10+'СЕТ СН'!$F$6-'СЕТ СН'!$F$26</f>
        <v>1953.8407777299999</v>
      </c>
      <c r="L64" s="36">
        <f>SUMIFS(СВЦЭМ!$D$39:$D$782,СВЦЭМ!$A$39:$A$782,$A64,СВЦЭМ!$B$39:$B$782,L$44)+'СЕТ СН'!$F$14+СВЦЭМ!$D$10+'СЕТ СН'!$F$6-'СЕТ СН'!$F$26</f>
        <v>1932.53247375</v>
      </c>
      <c r="M64" s="36">
        <f>SUMIFS(СВЦЭМ!$D$39:$D$782,СВЦЭМ!$A$39:$A$782,$A64,СВЦЭМ!$B$39:$B$782,M$44)+'СЕТ СН'!$F$14+СВЦЭМ!$D$10+'СЕТ СН'!$F$6-'СЕТ СН'!$F$26</f>
        <v>1955.3848233899998</v>
      </c>
      <c r="N64" s="36">
        <f>SUMIFS(СВЦЭМ!$D$39:$D$782,СВЦЭМ!$A$39:$A$782,$A64,СВЦЭМ!$B$39:$B$782,N$44)+'СЕТ СН'!$F$14+СВЦЭМ!$D$10+'СЕТ СН'!$F$6-'СЕТ СН'!$F$26</f>
        <v>1976.36501774</v>
      </c>
      <c r="O64" s="36">
        <f>SUMIFS(СВЦЭМ!$D$39:$D$782,СВЦЭМ!$A$39:$A$782,$A64,СВЦЭМ!$B$39:$B$782,O$44)+'СЕТ СН'!$F$14+СВЦЭМ!$D$10+'СЕТ СН'!$F$6-'СЕТ СН'!$F$26</f>
        <v>1990.6465567400001</v>
      </c>
      <c r="P64" s="36">
        <f>SUMIFS(СВЦЭМ!$D$39:$D$782,СВЦЭМ!$A$39:$A$782,$A64,СВЦЭМ!$B$39:$B$782,P$44)+'СЕТ СН'!$F$14+СВЦЭМ!$D$10+'СЕТ СН'!$F$6-'СЕТ СН'!$F$26</f>
        <v>1995.7280923899998</v>
      </c>
      <c r="Q64" s="36">
        <f>SUMIFS(СВЦЭМ!$D$39:$D$782,СВЦЭМ!$A$39:$A$782,$A64,СВЦЭМ!$B$39:$B$782,Q$44)+'СЕТ СН'!$F$14+СВЦЭМ!$D$10+'СЕТ СН'!$F$6-'СЕТ СН'!$F$26</f>
        <v>1988.6688651999998</v>
      </c>
      <c r="R64" s="36">
        <f>SUMIFS(СВЦЭМ!$D$39:$D$782,СВЦЭМ!$A$39:$A$782,$A64,СВЦЭМ!$B$39:$B$782,R$44)+'СЕТ СН'!$F$14+СВЦЭМ!$D$10+'СЕТ СН'!$F$6-'СЕТ СН'!$F$26</f>
        <v>2031.2221145099998</v>
      </c>
      <c r="S64" s="36">
        <f>SUMIFS(СВЦЭМ!$D$39:$D$782,СВЦЭМ!$A$39:$A$782,$A64,СВЦЭМ!$B$39:$B$782,S$44)+'СЕТ СН'!$F$14+СВЦЭМ!$D$10+'СЕТ СН'!$F$6-'СЕТ СН'!$F$26</f>
        <v>2044.4933372099999</v>
      </c>
      <c r="T64" s="36">
        <f>SUMIFS(СВЦЭМ!$D$39:$D$782,СВЦЭМ!$A$39:$A$782,$A64,СВЦЭМ!$B$39:$B$782,T$44)+'СЕТ СН'!$F$14+СВЦЭМ!$D$10+'СЕТ СН'!$F$6-'СЕТ СН'!$F$26</f>
        <v>2011.5685006999997</v>
      </c>
      <c r="U64" s="36">
        <f>SUMIFS(СВЦЭМ!$D$39:$D$782,СВЦЭМ!$A$39:$A$782,$A64,СВЦЭМ!$B$39:$B$782,U$44)+'СЕТ СН'!$F$14+СВЦЭМ!$D$10+'СЕТ СН'!$F$6-'СЕТ СН'!$F$26</f>
        <v>1979.0867662800001</v>
      </c>
      <c r="V64" s="36">
        <f>SUMIFS(СВЦЭМ!$D$39:$D$782,СВЦЭМ!$A$39:$A$782,$A64,СВЦЭМ!$B$39:$B$782,V$44)+'СЕТ СН'!$F$14+СВЦЭМ!$D$10+'СЕТ СН'!$F$6-'СЕТ СН'!$F$26</f>
        <v>1997.2916291900001</v>
      </c>
      <c r="W64" s="36">
        <f>SUMIFS(СВЦЭМ!$D$39:$D$782,СВЦЭМ!$A$39:$A$782,$A64,СВЦЭМ!$B$39:$B$782,W$44)+'СЕТ СН'!$F$14+СВЦЭМ!$D$10+'СЕТ СН'!$F$6-'СЕТ СН'!$F$26</f>
        <v>2010.2235908399998</v>
      </c>
      <c r="X64" s="36">
        <f>SUMIFS(СВЦЭМ!$D$39:$D$782,СВЦЭМ!$A$39:$A$782,$A64,СВЦЭМ!$B$39:$B$782,X$44)+'СЕТ СН'!$F$14+СВЦЭМ!$D$10+'СЕТ СН'!$F$6-'СЕТ СН'!$F$26</f>
        <v>2051.5259566199998</v>
      </c>
      <c r="Y64" s="36">
        <f>SUMIFS(СВЦЭМ!$D$39:$D$782,СВЦЭМ!$A$39:$A$782,$A64,СВЦЭМ!$B$39:$B$782,Y$44)+'СЕТ СН'!$F$14+СВЦЭМ!$D$10+'СЕТ СН'!$F$6-'СЕТ СН'!$F$26</f>
        <v>2077.77670257</v>
      </c>
    </row>
    <row r="65" spans="1:27" ht="15.75" x14ac:dyDescent="0.2">
      <c r="A65" s="35">
        <f t="shared" si="1"/>
        <v>44978</v>
      </c>
      <c r="B65" s="36">
        <f>SUMIFS(СВЦЭМ!$D$39:$D$782,СВЦЭМ!$A$39:$A$782,$A65,СВЦЭМ!$B$39:$B$782,B$44)+'СЕТ СН'!$F$14+СВЦЭМ!$D$10+'СЕТ СН'!$F$6-'СЕТ СН'!$F$26</f>
        <v>2117.8589149099998</v>
      </c>
      <c r="C65" s="36">
        <f>SUMIFS(СВЦЭМ!$D$39:$D$782,СВЦЭМ!$A$39:$A$782,$A65,СВЦЭМ!$B$39:$B$782,C$44)+'СЕТ СН'!$F$14+СВЦЭМ!$D$10+'СЕТ СН'!$F$6-'СЕТ СН'!$F$26</f>
        <v>2152.7719256800001</v>
      </c>
      <c r="D65" s="36">
        <f>SUMIFS(СВЦЭМ!$D$39:$D$782,СВЦЭМ!$A$39:$A$782,$A65,СВЦЭМ!$B$39:$B$782,D$44)+'СЕТ СН'!$F$14+СВЦЭМ!$D$10+'СЕТ СН'!$F$6-'СЕТ СН'!$F$26</f>
        <v>2161.7147439999999</v>
      </c>
      <c r="E65" s="36">
        <f>SUMIFS(СВЦЭМ!$D$39:$D$782,СВЦЭМ!$A$39:$A$782,$A65,СВЦЭМ!$B$39:$B$782,E$44)+'СЕТ СН'!$F$14+СВЦЭМ!$D$10+'СЕТ СН'!$F$6-'СЕТ СН'!$F$26</f>
        <v>2161.1298715799999</v>
      </c>
      <c r="F65" s="36">
        <f>SUMIFS(СВЦЭМ!$D$39:$D$782,СВЦЭМ!$A$39:$A$782,$A65,СВЦЭМ!$B$39:$B$782,F$44)+'СЕТ СН'!$F$14+СВЦЭМ!$D$10+'СЕТ СН'!$F$6-'СЕТ СН'!$F$26</f>
        <v>2140.5327270899998</v>
      </c>
      <c r="G65" s="36">
        <f>SUMIFS(СВЦЭМ!$D$39:$D$782,СВЦЭМ!$A$39:$A$782,$A65,СВЦЭМ!$B$39:$B$782,G$44)+'СЕТ СН'!$F$14+СВЦЭМ!$D$10+'СЕТ СН'!$F$6-'СЕТ СН'!$F$26</f>
        <v>2059.19097736</v>
      </c>
      <c r="H65" s="36">
        <f>SUMIFS(СВЦЭМ!$D$39:$D$782,СВЦЭМ!$A$39:$A$782,$A65,СВЦЭМ!$B$39:$B$782,H$44)+'СЕТ СН'!$F$14+СВЦЭМ!$D$10+'СЕТ СН'!$F$6-'СЕТ СН'!$F$26</f>
        <v>2007.3284330900001</v>
      </c>
      <c r="I65" s="36">
        <f>SUMIFS(СВЦЭМ!$D$39:$D$782,СВЦЭМ!$A$39:$A$782,$A65,СВЦЭМ!$B$39:$B$782,I$44)+'СЕТ СН'!$F$14+СВЦЭМ!$D$10+'СЕТ СН'!$F$6-'СЕТ СН'!$F$26</f>
        <v>1976.0973360600001</v>
      </c>
      <c r="J65" s="36">
        <f>SUMIFS(СВЦЭМ!$D$39:$D$782,СВЦЭМ!$A$39:$A$782,$A65,СВЦЭМ!$B$39:$B$782,J$44)+'СЕТ СН'!$F$14+СВЦЭМ!$D$10+'СЕТ СН'!$F$6-'СЕТ СН'!$F$26</f>
        <v>1940.63607318</v>
      </c>
      <c r="K65" s="36">
        <f>SUMIFS(СВЦЭМ!$D$39:$D$782,СВЦЭМ!$A$39:$A$782,$A65,СВЦЭМ!$B$39:$B$782,K$44)+'СЕТ СН'!$F$14+СВЦЭМ!$D$10+'СЕТ СН'!$F$6-'СЕТ СН'!$F$26</f>
        <v>1925.8947759399998</v>
      </c>
      <c r="L65" s="36">
        <f>SUMIFS(СВЦЭМ!$D$39:$D$782,СВЦЭМ!$A$39:$A$782,$A65,СВЦЭМ!$B$39:$B$782,L$44)+'СЕТ СН'!$F$14+СВЦЭМ!$D$10+'СЕТ СН'!$F$6-'СЕТ СН'!$F$26</f>
        <v>1942.3253491800001</v>
      </c>
      <c r="M65" s="36">
        <f>SUMIFS(СВЦЭМ!$D$39:$D$782,СВЦЭМ!$A$39:$A$782,$A65,СВЦЭМ!$B$39:$B$782,M$44)+'СЕТ СН'!$F$14+СВЦЭМ!$D$10+'СЕТ СН'!$F$6-'СЕТ СН'!$F$26</f>
        <v>1982.6348692000001</v>
      </c>
      <c r="N65" s="36">
        <f>SUMIFS(СВЦЭМ!$D$39:$D$782,СВЦЭМ!$A$39:$A$782,$A65,СВЦЭМ!$B$39:$B$782,N$44)+'СЕТ СН'!$F$14+СВЦЭМ!$D$10+'СЕТ СН'!$F$6-'СЕТ СН'!$F$26</f>
        <v>2012.4306153499997</v>
      </c>
      <c r="O65" s="36">
        <f>SUMIFS(СВЦЭМ!$D$39:$D$782,СВЦЭМ!$A$39:$A$782,$A65,СВЦЭМ!$B$39:$B$782,O$44)+'СЕТ СН'!$F$14+СВЦЭМ!$D$10+'СЕТ СН'!$F$6-'СЕТ СН'!$F$26</f>
        <v>2039.5944648</v>
      </c>
      <c r="P65" s="36">
        <f>SUMIFS(СВЦЭМ!$D$39:$D$782,СВЦЭМ!$A$39:$A$782,$A65,СВЦЭМ!$B$39:$B$782,P$44)+'СЕТ СН'!$F$14+СВЦЭМ!$D$10+'СЕТ СН'!$F$6-'СЕТ СН'!$F$26</f>
        <v>2051.4267743</v>
      </c>
      <c r="Q65" s="36">
        <f>SUMIFS(СВЦЭМ!$D$39:$D$782,СВЦЭМ!$A$39:$A$782,$A65,СВЦЭМ!$B$39:$B$782,Q$44)+'СЕТ СН'!$F$14+СВЦЭМ!$D$10+'СЕТ СН'!$F$6-'СЕТ СН'!$F$26</f>
        <v>2032.5972975499999</v>
      </c>
      <c r="R65" s="36">
        <f>SUMIFS(СВЦЭМ!$D$39:$D$782,СВЦЭМ!$A$39:$A$782,$A65,СВЦЭМ!$B$39:$B$782,R$44)+'СЕТ СН'!$F$14+СВЦЭМ!$D$10+'СЕТ СН'!$F$6-'СЕТ СН'!$F$26</f>
        <v>1996.6001481799999</v>
      </c>
      <c r="S65" s="36">
        <f>SUMIFS(СВЦЭМ!$D$39:$D$782,СВЦЭМ!$A$39:$A$782,$A65,СВЦЭМ!$B$39:$B$782,S$44)+'СЕТ СН'!$F$14+СВЦЭМ!$D$10+'СЕТ СН'!$F$6-'СЕТ СН'!$F$26</f>
        <v>1957.07228734</v>
      </c>
      <c r="T65" s="36">
        <f>SUMIFS(СВЦЭМ!$D$39:$D$782,СВЦЭМ!$A$39:$A$782,$A65,СВЦЭМ!$B$39:$B$782,T$44)+'СЕТ СН'!$F$14+СВЦЭМ!$D$10+'СЕТ СН'!$F$6-'СЕТ СН'!$F$26</f>
        <v>1930.3046727999999</v>
      </c>
      <c r="U65" s="36">
        <f>SUMIFS(СВЦЭМ!$D$39:$D$782,СВЦЭМ!$A$39:$A$782,$A65,СВЦЭМ!$B$39:$B$782,U$44)+'СЕТ СН'!$F$14+СВЦЭМ!$D$10+'СЕТ СН'!$F$6-'СЕТ СН'!$F$26</f>
        <v>1944.56665909</v>
      </c>
      <c r="V65" s="36">
        <f>SUMIFS(СВЦЭМ!$D$39:$D$782,СВЦЭМ!$A$39:$A$782,$A65,СВЦЭМ!$B$39:$B$782,V$44)+'СЕТ СН'!$F$14+СВЦЭМ!$D$10+'СЕТ СН'!$F$6-'СЕТ СН'!$F$26</f>
        <v>1942.4592810999998</v>
      </c>
      <c r="W65" s="36">
        <f>SUMIFS(СВЦЭМ!$D$39:$D$782,СВЦЭМ!$A$39:$A$782,$A65,СВЦЭМ!$B$39:$B$782,W$44)+'СЕТ СН'!$F$14+СВЦЭМ!$D$10+'СЕТ СН'!$F$6-'СЕТ СН'!$F$26</f>
        <v>1976.0107555499999</v>
      </c>
      <c r="X65" s="36">
        <f>SUMIFS(СВЦЭМ!$D$39:$D$782,СВЦЭМ!$A$39:$A$782,$A65,СВЦЭМ!$B$39:$B$782,X$44)+'СЕТ СН'!$F$14+СВЦЭМ!$D$10+'СЕТ СН'!$F$6-'СЕТ СН'!$F$26</f>
        <v>2006.0886908500001</v>
      </c>
      <c r="Y65" s="36">
        <f>SUMIFS(СВЦЭМ!$D$39:$D$782,СВЦЭМ!$A$39:$A$782,$A65,СВЦЭМ!$B$39:$B$782,Y$44)+'СЕТ СН'!$F$14+СВЦЭМ!$D$10+'СЕТ СН'!$F$6-'СЕТ СН'!$F$26</f>
        <v>2071.36694962</v>
      </c>
    </row>
    <row r="66" spans="1:27" ht="15.75" x14ac:dyDescent="0.2">
      <c r="A66" s="35">
        <f t="shared" si="1"/>
        <v>44979</v>
      </c>
      <c r="B66" s="36">
        <f>SUMIFS(СВЦЭМ!$D$39:$D$782,СВЦЭМ!$A$39:$A$782,$A66,СВЦЭМ!$B$39:$B$782,B$44)+'СЕТ СН'!$F$14+СВЦЭМ!$D$10+'СЕТ СН'!$F$6-'СЕТ СН'!$F$26</f>
        <v>2133.83203796</v>
      </c>
      <c r="C66" s="36">
        <f>SUMIFS(СВЦЭМ!$D$39:$D$782,СВЦЭМ!$A$39:$A$782,$A66,СВЦЭМ!$B$39:$B$782,C$44)+'СЕТ СН'!$F$14+СВЦЭМ!$D$10+'СЕТ СН'!$F$6-'СЕТ СН'!$F$26</f>
        <v>2190.4719284499997</v>
      </c>
      <c r="D66" s="36">
        <f>SUMIFS(СВЦЭМ!$D$39:$D$782,СВЦЭМ!$A$39:$A$782,$A66,СВЦЭМ!$B$39:$B$782,D$44)+'СЕТ СН'!$F$14+СВЦЭМ!$D$10+'СЕТ СН'!$F$6-'СЕТ СН'!$F$26</f>
        <v>2199.4988048199998</v>
      </c>
      <c r="E66" s="36">
        <f>SUMIFS(СВЦЭМ!$D$39:$D$782,СВЦЭМ!$A$39:$A$782,$A66,СВЦЭМ!$B$39:$B$782,E$44)+'СЕТ СН'!$F$14+СВЦЭМ!$D$10+'СЕТ СН'!$F$6-'СЕТ СН'!$F$26</f>
        <v>2194.5195063400001</v>
      </c>
      <c r="F66" s="36">
        <f>SUMIFS(СВЦЭМ!$D$39:$D$782,СВЦЭМ!$A$39:$A$782,$A66,СВЦЭМ!$B$39:$B$782,F$44)+'СЕТ СН'!$F$14+СВЦЭМ!$D$10+'СЕТ СН'!$F$6-'СЕТ СН'!$F$26</f>
        <v>2162.9615767199998</v>
      </c>
      <c r="G66" s="36">
        <f>SUMIFS(СВЦЭМ!$D$39:$D$782,СВЦЭМ!$A$39:$A$782,$A66,СВЦЭМ!$B$39:$B$782,G$44)+'СЕТ СН'!$F$14+СВЦЭМ!$D$10+'СЕТ СН'!$F$6-'СЕТ СН'!$F$26</f>
        <v>2084.0344867899998</v>
      </c>
      <c r="H66" s="36">
        <f>SUMIFS(СВЦЭМ!$D$39:$D$782,СВЦЭМ!$A$39:$A$782,$A66,СВЦЭМ!$B$39:$B$782,H$44)+'СЕТ СН'!$F$14+СВЦЭМ!$D$10+'СЕТ СН'!$F$6-'СЕТ СН'!$F$26</f>
        <v>1989.2664159199999</v>
      </c>
      <c r="I66" s="36">
        <f>SUMIFS(СВЦЭМ!$D$39:$D$782,СВЦЭМ!$A$39:$A$782,$A66,СВЦЭМ!$B$39:$B$782,I$44)+'СЕТ СН'!$F$14+СВЦЭМ!$D$10+'СЕТ СН'!$F$6-'СЕТ СН'!$F$26</f>
        <v>1962.5646828899999</v>
      </c>
      <c r="J66" s="36">
        <f>SUMIFS(СВЦЭМ!$D$39:$D$782,СВЦЭМ!$A$39:$A$782,$A66,СВЦЭМ!$B$39:$B$782,J$44)+'СЕТ СН'!$F$14+СВЦЭМ!$D$10+'СЕТ СН'!$F$6-'СЕТ СН'!$F$26</f>
        <v>1953.9604816299998</v>
      </c>
      <c r="K66" s="36">
        <f>SUMIFS(СВЦЭМ!$D$39:$D$782,СВЦЭМ!$A$39:$A$782,$A66,СВЦЭМ!$B$39:$B$782,K$44)+'СЕТ СН'!$F$14+СВЦЭМ!$D$10+'СЕТ СН'!$F$6-'СЕТ СН'!$F$26</f>
        <v>1940.75334587</v>
      </c>
      <c r="L66" s="36">
        <f>SUMIFS(СВЦЭМ!$D$39:$D$782,СВЦЭМ!$A$39:$A$782,$A66,СВЦЭМ!$B$39:$B$782,L$44)+'СЕТ СН'!$F$14+СВЦЭМ!$D$10+'СЕТ СН'!$F$6-'СЕТ СН'!$F$26</f>
        <v>1941.7368104799998</v>
      </c>
      <c r="M66" s="36">
        <f>SUMIFS(СВЦЭМ!$D$39:$D$782,СВЦЭМ!$A$39:$A$782,$A66,СВЦЭМ!$B$39:$B$782,M$44)+'СЕТ СН'!$F$14+СВЦЭМ!$D$10+'СЕТ СН'!$F$6-'СЕТ СН'!$F$26</f>
        <v>1979.8955794600001</v>
      </c>
      <c r="N66" s="36">
        <f>SUMIFS(СВЦЭМ!$D$39:$D$782,СВЦЭМ!$A$39:$A$782,$A66,СВЦЭМ!$B$39:$B$782,N$44)+'СЕТ СН'!$F$14+СВЦЭМ!$D$10+'СЕТ СН'!$F$6-'СЕТ СН'!$F$26</f>
        <v>2016.82056255</v>
      </c>
      <c r="O66" s="36">
        <f>SUMIFS(СВЦЭМ!$D$39:$D$782,СВЦЭМ!$A$39:$A$782,$A66,СВЦЭМ!$B$39:$B$782,O$44)+'СЕТ СН'!$F$14+СВЦЭМ!$D$10+'СЕТ СН'!$F$6-'СЕТ СН'!$F$26</f>
        <v>1997.3113678899999</v>
      </c>
      <c r="P66" s="36">
        <f>SUMIFS(СВЦЭМ!$D$39:$D$782,СВЦЭМ!$A$39:$A$782,$A66,СВЦЭМ!$B$39:$B$782,P$44)+'СЕТ СН'!$F$14+СВЦЭМ!$D$10+'СЕТ СН'!$F$6-'СЕТ СН'!$F$26</f>
        <v>2005.86045474</v>
      </c>
      <c r="Q66" s="36">
        <f>SUMIFS(СВЦЭМ!$D$39:$D$782,СВЦЭМ!$A$39:$A$782,$A66,СВЦЭМ!$B$39:$B$782,Q$44)+'СЕТ СН'!$F$14+СВЦЭМ!$D$10+'СЕТ СН'!$F$6-'СЕТ СН'!$F$26</f>
        <v>2019.3060557999997</v>
      </c>
      <c r="R66" s="36">
        <f>SUMIFS(СВЦЭМ!$D$39:$D$782,СВЦЭМ!$A$39:$A$782,$A66,СВЦЭМ!$B$39:$B$782,R$44)+'СЕТ СН'!$F$14+СВЦЭМ!$D$10+'СЕТ СН'!$F$6-'СЕТ СН'!$F$26</f>
        <v>1988.5972688500001</v>
      </c>
      <c r="S66" s="36">
        <f>SUMIFS(СВЦЭМ!$D$39:$D$782,СВЦЭМ!$A$39:$A$782,$A66,СВЦЭМ!$B$39:$B$782,S$44)+'СЕТ СН'!$F$14+СВЦЭМ!$D$10+'СЕТ СН'!$F$6-'СЕТ СН'!$F$26</f>
        <v>1950.7909639999998</v>
      </c>
      <c r="T66" s="36">
        <f>SUMIFS(СВЦЭМ!$D$39:$D$782,СВЦЭМ!$A$39:$A$782,$A66,СВЦЭМ!$B$39:$B$782,T$44)+'СЕТ СН'!$F$14+СВЦЭМ!$D$10+'СЕТ СН'!$F$6-'СЕТ СН'!$F$26</f>
        <v>1930.48438773</v>
      </c>
      <c r="U66" s="36">
        <f>SUMIFS(СВЦЭМ!$D$39:$D$782,СВЦЭМ!$A$39:$A$782,$A66,СВЦЭМ!$B$39:$B$782,U$44)+'СЕТ СН'!$F$14+СВЦЭМ!$D$10+'СЕТ СН'!$F$6-'СЕТ СН'!$F$26</f>
        <v>1967.30180204</v>
      </c>
      <c r="V66" s="36">
        <f>SUMIFS(СВЦЭМ!$D$39:$D$782,СВЦЭМ!$A$39:$A$782,$A66,СВЦЭМ!$B$39:$B$782,V$44)+'СЕТ СН'!$F$14+СВЦЭМ!$D$10+'СЕТ СН'!$F$6-'СЕТ СН'!$F$26</f>
        <v>1978.5349904</v>
      </c>
      <c r="W66" s="36">
        <f>SUMIFS(СВЦЭМ!$D$39:$D$782,СВЦЭМ!$A$39:$A$782,$A66,СВЦЭМ!$B$39:$B$782,W$44)+'СЕТ СН'!$F$14+СВЦЭМ!$D$10+'СЕТ СН'!$F$6-'СЕТ СН'!$F$26</f>
        <v>2011.84552764</v>
      </c>
      <c r="X66" s="36">
        <f>SUMIFS(СВЦЭМ!$D$39:$D$782,СВЦЭМ!$A$39:$A$782,$A66,СВЦЭМ!$B$39:$B$782,X$44)+'СЕТ СН'!$F$14+СВЦЭМ!$D$10+'СЕТ СН'!$F$6-'СЕТ СН'!$F$26</f>
        <v>2043.65784196</v>
      </c>
      <c r="Y66" s="36">
        <f>SUMIFS(СВЦЭМ!$D$39:$D$782,СВЦЭМ!$A$39:$A$782,$A66,СВЦЭМ!$B$39:$B$782,Y$44)+'СЕТ СН'!$F$14+СВЦЭМ!$D$10+'СЕТ СН'!$F$6-'СЕТ СН'!$F$26</f>
        <v>2078.57890275</v>
      </c>
    </row>
    <row r="67" spans="1:27" ht="15.75" x14ac:dyDescent="0.2">
      <c r="A67" s="35">
        <f t="shared" si="1"/>
        <v>44980</v>
      </c>
      <c r="B67" s="36">
        <f>SUMIFS(СВЦЭМ!$D$39:$D$782,СВЦЭМ!$A$39:$A$782,$A67,СВЦЭМ!$B$39:$B$782,B$44)+'СЕТ СН'!$F$14+СВЦЭМ!$D$10+'СЕТ СН'!$F$6-'СЕТ СН'!$F$26</f>
        <v>2120.3976256999999</v>
      </c>
      <c r="C67" s="36">
        <f>SUMIFS(СВЦЭМ!$D$39:$D$782,СВЦЭМ!$A$39:$A$782,$A67,СВЦЭМ!$B$39:$B$782,C$44)+'СЕТ СН'!$F$14+СВЦЭМ!$D$10+'СЕТ СН'!$F$6-'СЕТ СН'!$F$26</f>
        <v>2090.75427919</v>
      </c>
      <c r="D67" s="36">
        <f>SUMIFS(СВЦЭМ!$D$39:$D$782,СВЦЭМ!$A$39:$A$782,$A67,СВЦЭМ!$B$39:$B$782,D$44)+'СЕТ СН'!$F$14+СВЦЭМ!$D$10+'СЕТ СН'!$F$6-'СЕТ СН'!$F$26</f>
        <v>2095.7107729999998</v>
      </c>
      <c r="E67" s="36">
        <f>SUMIFS(СВЦЭМ!$D$39:$D$782,СВЦЭМ!$A$39:$A$782,$A67,СВЦЭМ!$B$39:$B$782,E$44)+'СЕТ СН'!$F$14+СВЦЭМ!$D$10+'СЕТ СН'!$F$6-'СЕТ СН'!$F$26</f>
        <v>2100.94082561</v>
      </c>
      <c r="F67" s="36">
        <f>SUMIFS(СВЦЭМ!$D$39:$D$782,СВЦЭМ!$A$39:$A$782,$A67,СВЦЭМ!$B$39:$B$782,F$44)+'СЕТ СН'!$F$14+СВЦЭМ!$D$10+'СЕТ СН'!$F$6-'СЕТ СН'!$F$26</f>
        <v>2097.14239873</v>
      </c>
      <c r="G67" s="36">
        <f>SUMIFS(СВЦЭМ!$D$39:$D$782,СВЦЭМ!$A$39:$A$782,$A67,СВЦЭМ!$B$39:$B$782,G$44)+'СЕТ СН'!$F$14+СВЦЭМ!$D$10+'СЕТ СН'!$F$6-'СЕТ СН'!$F$26</f>
        <v>2076.7731333699999</v>
      </c>
      <c r="H67" s="36">
        <f>SUMIFS(СВЦЭМ!$D$39:$D$782,СВЦЭМ!$A$39:$A$782,$A67,СВЦЭМ!$B$39:$B$782,H$44)+'СЕТ СН'!$F$14+СВЦЭМ!$D$10+'СЕТ СН'!$F$6-'СЕТ СН'!$F$26</f>
        <v>2017.18081678</v>
      </c>
      <c r="I67" s="36">
        <f>SUMIFS(СВЦЭМ!$D$39:$D$782,СВЦЭМ!$A$39:$A$782,$A67,СВЦЭМ!$B$39:$B$782,I$44)+'СЕТ СН'!$F$14+СВЦЭМ!$D$10+'СЕТ СН'!$F$6-'СЕТ СН'!$F$26</f>
        <v>1930.7599519999999</v>
      </c>
      <c r="J67" s="36">
        <f>SUMIFS(СВЦЭМ!$D$39:$D$782,СВЦЭМ!$A$39:$A$782,$A67,СВЦЭМ!$B$39:$B$782,J$44)+'СЕТ СН'!$F$14+СВЦЭМ!$D$10+'СЕТ СН'!$F$6-'СЕТ СН'!$F$26</f>
        <v>1857.1013236899998</v>
      </c>
      <c r="K67" s="36">
        <f>SUMIFS(СВЦЭМ!$D$39:$D$782,СВЦЭМ!$A$39:$A$782,$A67,СВЦЭМ!$B$39:$B$782,K$44)+'СЕТ СН'!$F$14+СВЦЭМ!$D$10+'СЕТ СН'!$F$6-'СЕТ СН'!$F$26</f>
        <v>1839.0396936799998</v>
      </c>
      <c r="L67" s="36">
        <f>SUMIFS(СВЦЭМ!$D$39:$D$782,СВЦЭМ!$A$39:$A$782,$A67,СВЦЭМ!$B$39:$B$782,L$44)+'СЕТ СН'!$F$14+СВЦЭМ!$D$10+'СЕТ СН'!$F$6-'СЕТ СН'!$F$26</f>
        <v>1872.6820533999999</v>
      </c>
      <c r="M67" s="36">
        <f>SUMIFS(СВЦЭМ!$D$39:$D$782,СВЦЭМ!$A$39:$A$782,$A67,СВЦЭМ!$B$39:$B$782,M$44)+'СЕТ СН'!$F$14+СВЦЭМ!$D$10+'СЕТ СН'!$F$6-'СЕТ СН'!$F$26</f>
        <v>1885.6674618799998</v>
      </c>
      <c r="N67" s="36">
        <f>SUMIFS(СВЦЭМ!$D$39:$D$782,СВЦЭМ!$A$39:$A$782,$A67,СВЦЭМ!$B$39:$B$782,N$44)+'СЕТ СН'!$F$14+СВЦЭМ!$D$10+'СЕТ СН'!$F$6-'СЕТ СН'!$F$26</f>
        <v>1934.1550974699999</v>
      </c>
      <c r="O67" s="36">
        <f>SUMIFS(СВЦЭМ!$D$39:$D$782,СВЦЭМ!$A$39:$A$782,$A67,СВЦЭМ!$B$39:$B$782,O$44)+'СЕТ СН'!$F$14+СВЦЭМ!$D$10+'СЕТ СН'!$F$6-'СЕТ СН'!$F$26</f>
        <v>1943.1313126300001</v>
      </c>
      <c r="P67" s="36">
        <f>SUMIFS(СВЦЭМ!$D$39:$D$782,СВЦЭМ!$A$39:$A$782,$A67,СВЦЭМ!$B$39:$B$782,P$44)+'СЕТ СН'!$F$14+СВЦЭМ!$D$10+'СЕТ СН'!$F$6-'СЕТ СН'!$F$26</f>
        <v>1968.1069452399997</v>
      </c>
      <c r="Q67" s="36">
        <f>SUMIFS(СВЦЭМ!$D$39:$D$782,СВЦЭМ!$A$39:$A$782,$A67,СВЦЭМ!$B$39:$B$782,Q$44)+'СЕТ СН'!$F$14+СВЦЭМ!$D$10+'СЕТ СН'!$F$6-'СЕТ СН'!$F$26</f>
        <v>1960.7009956699999</v>
      </c>
      <c r="R67" s="36">
        <f>SUMIFS(СВЦЭМ!$D$39:$D$782,СВЦЭМ!$A$39:$A$782,$A67,СВЦЭМ!$B$39:$B$782,R$44)+'СЕТ СН'!$F$14+СВЦЭМ!$D$10+'СЕТ СН'!$F$6-'СЕТ СН'!$F$26</f>
        <v>1955.7388352399998</v>
      </c>
      <c r="S67" s="36">
        <f>SUMIFS(СВЦЭМ!$D$39:$D$782,СВЦЭМ!$A$39:$A$782,$A67,СВЦЭМ!$B$39:$B$782,S$44)+'СЕТ СН'!$F$14+СВЦЭМ!$D$10+'СЕТ СН'!$F$6-'СЕТ СН'!$F$26</f>
        <v>1925.77071798</v>
      </c>
      <c r="T67" s="36">
        <f>SUMIFS(СВЦЭМ!$D$39:$D$782,СВЦЭМ!$A$39:$A$782,$A67,СВЦЭМ!$B$39:$B$782,T$44)+'СЕТ СН'!$F$14+СВЦЭМ!$D$10+'СЕТ СН'!$F$6-'СЕТ СН'!$F$26</f>
        <v>1874.1830156400001</v>
      </c>
      <c r="U67" s="36">
        <f>SUMIFS(СВЦЭМ!$D$39:$D$782,СВЦЭМ!$A$39:$A$782,$A67,СВЦЭМ!$B$39:$B$782,U$44)+'СЕТ СН'!$F$14+СВЦЭМ!$D$10+'СЕТ СН'!$F$6-'СЕТ СН'!$F$26</f>
        <v>1864.6317505399998</v>
      </c>
      <c r="V67" s="36">
        <f>SUMIFS(СВЦЭМ!$D$39:$D$782,СВЦЭМ!$A$39:$A$782,$A67,СВЦЭМ!$B$39:$B$782,V$44)+'СЕТ СН'!$F$14+СВЦЭМ!$D$10+'СЕТ СН'!$F$6-'СЕТ СН'!$F$26</f>
        <v>1880.2892245899998</v>
      </c>
      <c r="W67" s="36">
        <f>SUMIFS(СВЦЭМ!$D$39:$D$782,СВЦЭМ!$A$39:$A$782,$A67,СВЦЭМ!$B$39:$B$782,W$44)+'СЕТ СН'!$F$14+СВЦЭМ!$D$10+'СЕТ СН'!$F$6-'СЕТ СН'!$F$26</f>
        <v>1916.0240761</v>
      </c>
      <c r="X67" s="36">
        <f>SUMIFS(СВЦЭМ!$D$39:$D$782,СВЦЭМ!$A$39:$A$782,$A67,СВЦЭМ!$B$39:$B$782,X$44)+'СЕТ СН'!$F$14+СВЦЭМ!$D$10+'СЕТ СН'!$F$6-'СЕТ СН'!$F$26</f>
        <v>1951.6958863300001</v>
      </c>
      <c r="Y67" s="36">
        <f>SUMIFS(СВЦЭМ!$D$39:$D$782,СВЦЭМ!$A$39:$A$782,$A67,СВЦЭМ!$B$39:$B$782,Y$44)+'СЕТ СН'!$F$14+СВЦЭМ!$D$10+'СЕТ СН'!$F$6-'СЕТ СН'!$F$26</f>
        <v>2002.15187535</v>
      </c>
    </row>
    <row r="68" spans="1:27" ht="15.75" x14ac:dyDescent="0.2">
      <c r="A68" s="35">
        <f t="shared" si="1"/>
        <v>44981</v>
      </c>
      <c r="B68" s="36">
        <f>SUMIFS(СВЦЭМ!$D$39:$D$782,СВЦЭМ!$A$39:$A$782,$A68,СВЦЭМ!$B$39:$B$782,B$44)+'СЕТ СН'!$F$14+СВЦЭМ!$D$10+'СЕТ СН'!$F$6-'СЕТ СН'!$F$26</f>
        <v>1989.9958217899998</v>
      </c>
      <c r="C68" s="36">
        <f>SUMIFS(СВЦЭМ!$D$39:$D$782,СВЦЭМ!$A$39:$A$782,$A68,СВЦЭМ!$B$39:$B$782,C$44)+'СЕТ СН'!$F$14+СВЦЭМ!$D$10+'СЕТ СН'!$F$6-'СЕТ СН'!$F$26</f>
        <v>1991.0291856499998</v>
      </c>
      <c r="D68" s="36">
        <f>SUMIFS(СВЦЭМ!$D$39:$D$782,СВЦЭМ!$A$39:$A$782,$A68,СВЦЭМ!$B$39:$B$782,D$44)+'СЕТ СН'!$F$14+СВЦЭМ!$D$10+'СЕТ СН'!$F$6-'СЕТ СН'!$F$26</f>
        <v>1935.78462756</v>
      </c>
      <c r="E68" s="36">
        <f>SUMIFS(СВЦЭМ!$D$39:$D$782,СВЦЭМ!$A$39:$A$782,$A68,СВЦЭМ!$B$39:$B$782,E$44)+'СЕТ СН'!$F$14+СВЦЭМ!$D$10+'СЕТ СН'!$F$6-'СЕТ СН'!$F$26</f>
        <v>1886.5286624</v>
      </c>
      <c r="F68" s="36">
        <f>SUMIFS(СВЦЭМ!$D$39:$D$782,СВЦЭМ!$A$39:$A$782,$A68,СВЦЭМ!$B$39:$B$782,F$44)+'СЕТ СН'!$F$14+СВЦЭМ!$D$10+'СЕТ СН'!$F$6-'СЕТ СН'!$F$26</f>
        <v>1900.32069628</v>
      </c>
      <c r="G68" s="36">
        <f>SUMIFS(СВЦЭМ!$D$39:$D$782,СВЦЭМ!$A$39:$A$782,$A68,СВЦЭМ!$B$39:$B$782,G$44)+'СЕТ СН'!$F$14+СВЦЭМ!$D$10+'СЕТ СН'!$F$6-'СЕТ СН'!$F$26</f>
        <v>1926.71253591</v>
      </c>
      <c r="H68" s="36">
        <f>SUMIFS(СВЦЭМ!$D$39:$D$782,СВЦЭМ!$A$39:$A$782,$A68,СВЦЭМ!$B$39:$B$782,H$44)+'СЕТ СН'!$F$14+СВЦЭМ!$D$10+'СЕТ СН'!$F$6-'СЕТ СН'!$F$26</f>
        <v>1939.4243897599999</v>
      </c>
      <c r="I68" s="36">
        <f>SUMIFS(СВЦЭМ!$D$39:$D$782,СВЦЭМ!$A$39:$A$782,$A68,СВЦЭМ!$B$39:$B$782,I$44)+'СЕТ СН'!$F$14+СВЦЭМ!$D$10+'СЕТ СН'!$F$6-'СЕТ СН'!$F$26</f>
        <v>1907.2760023000001</v>
      </c>
      <c r="J68" s="36">
        <f>SUMIFS(СВЦЭМ!$D$39:$D$782,СВЦЭМ!$A$39:$A$782,$A68,СВЦЭМ!$B$39:$B$782,J$44)+'СЕТ СН'!$F$14+СВЦЭМ!$D$10+'СЕТ СН'!$F$6-'СЕТ СН'!$F$26</f>
        <v>1850.7146431299998</v>
      </c>
      <c r="K68" s="36">
        <f>SUMIFS(СВЦЭМ!$D$39:$D$782,СВЦЭМ!$A$39:$A$782,$A68,СВЦЭМ!$B$39:$B$782,K$44)+'СЕТ СН'!$F$14+СВЦЭМ!$D$10+'СЕТ СН'!$F$6-'СЕТ СН'!$F$26</f>
        <v>1840.0376642400001</v>
      </c>
      <c r="L68" s="36">
        <f>SUMIFS(СВЦЭМ!$D$39:$D$782,СВЦЭМ!$A$39:$A$782,$A68,СВЦЭМ!$B$39:$B$782,L$44)+'СЕТ СН'!$F$14+СВЦЭМ!$D$10+'СЕТ СН'!$F$6-'СЕТ СН'!$F$26</f>
        <v>1849.66474135</v>
      </c>
      <c r="M68" s="36">
        <f>SUMIFS(СВЦЭМ!$D$39:$D$782,СВЦЭМ!$A$39:$A$782,$A68,СВЦЭМ!$B$39:$B$782,M$44)+'СЕТ СН'!$F$14+СВЦЭМ!$D$10+'СЕТ СН'!$F$6-'СЕТ СН'!$F$26</f>
        <v>1860.4610122300001</v>
      </c>
      <c r="N68" s="36">
        <f>SUMIFS(СВЦЭМ!$D$39:$D$782,СВЦЭМ!$A$39:$A$782,$A68,СВЦЭМ!$B$39:$B$782,N$44)+'СЕТ СН'!$F$14+СВЦЭМ!$D$10+'СЕТ СН'!$F$6-'СЕТ СН'!$F$26</f>
        <v>1858.87291534</v>
      </c>
      <c r="O68" s="36">
        <f>SUMIFS(СВЦЭМ!$D$39:$D$782,СВЦЭМ!$A$39:$A$782,$A68,СВЦЭМ!$B$39:$B$782,O$44)+'СЕТ СН'!$F$14+СВЦЭМ!$D$10+'СЕТ СН'!$F$6-'СЕТ СН'!$F$26</f>
        <v>1885.2468668900001</v>
      </c>
      <c r="P68" s="36">
        <f>SUMIFS(СВЦЭМ!$D$39:$D$782,СВЦЭМ!$A$39:$A$782,$A68,СВЦЭМ!$B$39:$B$782,P$44)+'СЕТ СН'!$F$14+СВЦЭМ!$D$10+'СЕТ СН'!$F$6-'СЕТ СН'!$F$26</f>
        <v>1884.1044776899998</v>
      </c>
      <c r="Q68" s="36">
        <f>SUMIFS(СВЦЭМ!$D$39:$D$782,СВЦЭМ!$A$39:$A$782,$A68,СВЦЭМ!$B$39:$B$782,Q$44)+'СЕТ СН'!$F$14+СВЦЭМ!$D$10+'СЕТ СН'!$F$6-'СЕТ СН'!$F$26</f>
        <v>1888.6340189899997</v>
      </c>
      <c r="R68" s="36">
        <f>SUMIFS(СВЦЭМ!$D$39:$D$782,СВЦЭМ!$A$39:$A$782,$A68,СВЦЭМ!$B$39:$B$782,R$44)+'СЕТ СН'!$F$14+СВЦЭМ!$D$10+'СЕТ СН'!$F$6-'СЕТ СН'!$F$26</f>
        <v>1879.6604738000001</v>
      </c>
      <c r="S68" s="36">
        <f>SUMIFS(СВЦЭМ!$D$39:$D$782,СВЦЭМ!$A$39:$A$782,$A68,СВЦЭМ!$B$39:$B$782,S$44)+'СЕТ СН'!$F$14+СВЦЭМ!$D$10+'СЕТ СН'!$F$6-'СЕТ СН'!$F$26</f>
        <v>1873.6056313099998</v>
      </c>
      <c r="T68" s="36">
        <f>SUMIFS(СВЦЭМ!$D$39:$D$782,СВЦЭМ!$A$39:$A$782,$A68,СВЦЭМ!$B$39:$B$782,T$44)+'СЕТ СН'!$F$14+СВЦЭМ!$D$10+'СЕТ СН'!$F$6-'СЕТ СН'!$F$26</f>
        <v>1837.0064487300001</v>
      </c>
      <c r="U68" s="36">
        <f>SUMIFS(СВЦЭМ!$D$39:$D$782,СВЦЭМ!$A$39:$A$782,$A68,СВЦЭМ!$B$39:$B$782,U$44)+'СЕТ СН'!$F$14+СВЦЭМ!$D$10+'СЕТ СН'!$F$6-'СЕТ СН'!$F$26</f>
        <v>1841.1896934900001</v>
      </c>
      <c r="V68" s="36">
        <f>SUMIFS(СВЦЭМ!$D$39:$D$782,СВЦЭМ!$A$39:$A$782,$A68,СВЦЭМ!$B$39:$B$782,V$44)+'СЕТ СН'!$F$14+СВЦЭМ!$D$10+'СЕТ СН'!$F$6-'СЕТ СН'!$F$26</f>
        <v>1856.62099519</v>
      </c>
      <c r="W68" s="36">
        <f>SUMIFS(СВЦЭМ!$D$39:$D$782,СВЦЭМ!$A$39:$A$782,$A68,СВЦЭМ!$B$39:$B$782,W$44)+'СЕТ СН'!$F$14+СВЦЭМ!$D$10+'СЕТ СН'!$F$6-'СЕТ СН'!$F$26</f>
        <v>1844.23158788</v>
      </c>
      <c r="X68" s="36">
        <f>SUMIFS(СВЦЭМ!$D$39:$D$782,СВЦЭМ!$A$39:$A$782,$A68,СВЦЭМ!$B$39:$B$782,X$44)+'СЕТ СН'!$F$14+СВЦЭМ!$D$10+'СЕТ СН'!$F$6-'СЕТ СН'!$F$26</f>
        <v>1876.41806</v>
      </c>
      <c r="Y68" s="36">
        <f>SUMIFS(СВЦЭМ!$D$39:$D$782,СВЦЭМ!$A$39:$A$782,$A68,СВЦЭМ!$B$39:$B$782,Y$44)+'СЕТ СН'!$F$14+СВЦЭМ!$D$10+'СЕТ СН'!$F$6-'СЕТ СН'!$F$26</f>
        <v>1895.8162064799999</v>
      </c>
    </row>
    <row r="69" spans="1:27" ht="15.75" x14ac:dyDescent="0.2">
      <c r="A69" s="35">
        <f t="shared" si="1"/>
        <v>44982</v>
      </c>
      <c r="B69" s="36">
        <f>SUMIFS(СВЦЭМ!$D$39:$D$782,СВЦЭМ!$A$39:$A$782,$A69,СВЦЭМ!$B$39:$B$782,B$44)+'СЕТ СН'!$F$14+СВЦЭМ!$D$10+'СЕТ СН'!$F$6-'СЕТ СН'!$F$26</f>
        <v>2117.5411563499997</v>
      </c>
      <c r="C69" s="36">
        <f>SUMIFS(СВЦЭМ!$D$39:$D$782,СВЦЭМ!$A$39:$A$782,$A69,СВЦЭМ!$B$39:$B$782,C$44)+'СЕТ СН'!$F$14+СВЦЭМ!$D$10+'СЕТ СН'!$F$6-'СЕТ СН'!$F$26</f>
        <v>2127.8244507999998</v>
      </c>
      <c r="D69" s="36">
        <f>SUMIFS(СВЦЭМ!$D$39:$D$782,СВЦЭМ!$A$39:$A$782,$A69,СВЦЭМ!$B$39:$B$782,D$44)+'СЕТ СН'!$F$14+СВЦЭМ!$D$10+'СЕТ СН'!$F$6-'СЕТ СН'!$F$26</f>
        <v>2138.6013049099997</v>
      </c>
      <c r="E69" s="36">
        <f>SUMIFS(СВЦЭМ!$D$39:$D$782,СВЦЭМ!$A$39:$A$782,$A69,СВЦЭМ!$B$39:$B$782,E$44)+'СЕТ СН'!$F$14+СВЦЭМ!$D$10+'СЕТ СН'!$F$6-'СЕТ СН'!$F$26</f>
        <v>2134.8717569599999</v>
      </c>
      <c r="F69" s="36">
        <f>SUMIFS(СВЦЭМ!$D$39:$D$782,СВЦЭМ!$A$39:$A$782,$A69,СВЦЭМ!$B$39:$B$782,F$44)+'СЕТ СН'!$F$14+СВЦЭМ!$D$10+'СЕТ СН'!$F$6-'СЕТ СН'!$F$26</f>
        <v>2125.00807287</v>
      </c>
      <c r="G69" s="36">
        <f>SUMIFS(СВЦЭМ!$D$39:$D$782,СВЦЭМ!$A$39:$A$782,$A69,СВЦЭМ!$B$39:$B$782,G$44)+'СЕТ СН'!$F$14+СВЦЭМ!$D$10+'СЕТ СН'!$F$6-'СЕТ СН'!$F$26</f>
        <v>2096.1768444099998</v>
      </c>
      <c r="H69" s="36">
        <f>SUMIFS(СВЦЭМ!$D$39:$D$782,СВЦЭМ!$A$39:$A$782,$A69,СВЦЭМ!$B$39:$B$782,H$44)+'СЕТ СН'!$F$14+СВЦЭМ!$D$10+'СЕТ СН'!$F$6-'СЕТ СН'!$F$26</f>
        <v>2055.9865853000001</v>
      </c>
      <c r="I69" s="36">
        <f>SUMIFS(СВЦЭМ!$D$39:$D$782,СВЦЭМ!$A$39:$A$782,$A69,СВЦЭМ!$B$39:$B$782,I$44)+'СЕТ СН'!$F$14+СВЦЭМ!$D$10+'СЕТ СН'!$F$6-'СЕТ СН'!$F$26</f>
        <v>2010.3763962600001</v>
      </c>
      <c r="J69" s="36">
        <f>SUMIFS(СВЦЭМ!$D$39:$D$782,СВЦЭМ!$A$39:$A$782,$A69,СВЦЭМ!$B$39:$B$782,J$44)+'СЕТ СН'!$F$14+СВЦЭМ!$D$10+'СЕТ СН'!$F$6-'СЕТ СН'!$F$26</f>
        <v>1914.4654592699999</v>
      </c>
      <c r="K69" s="36">
        <f>SUMIFS(СВЦЭМ!$D$39:$D$782,СВЦЭМ!$A$39:$A$782,$A69,СВЦЭМ!$B$39:$B$782,K$44)+'СЕТ СН'!$F$14+СВЦЭМ!$D$10+'СЕТ СН'!$F$6-'СЕТ СН'!$F$26</f>
        <v>1881.23837628</v>
      </c>
      <c r="L69" s="36">
        <f>SUMIFS(СВЦЭМ!$D$39:$D$782,СВЦЭМ!$A$39:$A$782,$A69,СВЦЭМ!$B$39:$B$782,L$44)+'СЕТ СН'!$F$14+СВЦЭМ!$D$10+'СЕТ СН'!$F$6-'СЕТ СН'!$F$26</f>
        <v>1921.2867813600001</v>
      </c>
      <c r="M69" s="36">
        <f>SUMIFS(СВЦЭМ!$D$39:$D$782,СВЦЭМ!$A$39:$A$782,$A69,СВЦЭМ!$B$39:$B$782,M$44)+'СЕТ СН'!$F$14+СВЦЭМ!$D$10+'СЕТ СН'!$F$6-'СЕТ СН'!$F$26</f>
        <v>1942.02896242</v>
      </c>
      <c r="N69" s="36">
        <f>SUMIFS(СВЦЭМ!$D$39:$D$782,СВЦЭМ!$A$39:$A$782,$A69,СВЦЭМ!$B$39:$B$782,N$44)+'СЕТ СН'!$F$14+СВЦЭМ!$D$10+'СЕТ СН'!$F$6-'СЕТ СН'!$F$26</f>
        <v>1980.43233379</v>
      </c>
      <c r="O69" s="36">
        <f>SUMIFS(СВЦЭМ!$D$39:$D$782,СВЦЭМ!$A$39:$A$782,$A69,СВЦЭМ!$B$39:$B$782,O$44)+'СЕТ СН'!$F$14+СВЦЭМ!$D$10+'СЕТ СН'!$F$6-'СЕТ СН'!$F$26</f>
        <v>2006.1912138399998</v>
      </c>
      <c r="P69" s="36">
        <f>SUMIFS(СВЦЭМ!$D$39:$D$782,СВЦЭМ!$A$39:$A$782,$A69,СВЦЭМ!$B$39:$B$782,P$44)+'СЕТ СН'!$F$14+СВЦЭМ!$D$10+'СЕТ СН'!$F$6-'СЕТ СН'!$F$26</f>
        <v>2036.99591616</v>
      </c>
      <c r="Q69" s="36">
        <f>SUMIFS(СВЦЭМ!$D$39:$D$782,СВЦЭМ!$A$39:$A$782,$A69,СВЦЭМ!$B$39:$B$782,Q$44)+'СЕТ СН'!$F$14+СВЦЭМ!$D$10+'СЕТ СН'!$F$6-'СЕТ СН'!$F$26</f>
        <v>2068.85463566</v>
      </c>
      <c r="R69" s="36">
        <f>SUMIFS(СВЦЭМ!$D$39:$D$782,СВЦЭМ!$A$39:$A$782,$A69,СВЦЭМ!$B$39:$B$782,R$44)+'СЕТ СН'!$F$14+СВЦЭМ!$D$10+'СЕТ СН'!$F$6-'СЕТ СН'!$F$26</f>
        <v>2059.4443383899998</v>
      </c>
      <c r="S69" s="36">
        <f>SUMIFS(СВЦЭМ!$D$39:$D$782,СВЦЭМ!$A$39:$A$782,$A69,СВЦЭМ!$B$39:$B$782,S$44)+'СЕТ СН'!$F$14+СВЦЭМ!$D$10+'СЕТ СН'!$F$6-'СЕТ СН'!$F$26</f>
        <v>2047.37723572</v>
      </c>
      <c r="T69" s="36">
        <f>SUMIFS(СВЦЭМ!$D$39:$D$782,СВЦЭМ!$A$39:$A$782,$A69,СВЦЭМ!$B$39:$B$782,T$44)+'СЕТ СН'!$F$14+СВЦЭМ!$D$10+'СЕТ СН'!$F$6-'СЕТ СН'!$F$26</f>
        <v>2005.9139746599999</v>
      </c>
      <c r="U69" s="36">
        <f>SUMIFS(СВЦЭМ!$D$39:$D$782,СВЦЭМ!$A$39:$A$782,$A69,СВЦЭМ!$B$39:$B$782,U$44)+'СЕТ СН'!$F$14+СВЦЭМ!$D$10+'СЕТ СН'!$F$6-'СЕТ СН'!$F$26</f>
        <v>1977.4700588199998</v>
      </c>
      <c r="V69" s="36">
        <f>SUMIFS(СВЦЭМ!$D$39:$D$782,СВЦЭМ!$A$39:$A$782,$A69,СВЦЭМ!$B$39:$B$782,V$44)+'СЕТ СН'!$F$14+СВЦЭМ!$D$10+'СЕТ СН'!$F$6-'СЕТ СН'!$F$26</f>
        <v>1985.1513562699997</v>
      </c>
      <c r="W69" s="36">
        <f>SUMIFS(СВЦЭМ!$D$39:$D$782,СВЦЭМ!$A$39:$A$782,$A69,СВЦЭМ!$B$39:$B$782,W$44)+'СЕТ СН'!$F$14+СВЦЭМ!$D$10+'СЕТ СН'!$F$6-'СЕТ СН'!$F$26</f>
        <v>2008.7567003300001</v>
      </c>
      <c r="X69" s="36">
        <f>SUMIFS(СВЦЭМ!$D$39:$D$782,СВЦЭМ!$A$39:$A$782,$A69,СВЦЭМ!$B$39:$B$782,X$44)+'СЕТ СН'!$F$14+СВЦЭМ!$D$10+'СЕТ СН'!$F$6-'СЕТ СН'!$F$26</f>
        <v>2033.45223652</v>
      </c>
      <c r="Y69" s="36">
        <f>SUMIFS(СВЦЭМ!$D$39:$D$782,СВЦЭМ!$A$39:$A$782,$A69,СВЦЭМ!$B$39:$B$782,Y$44)+'СЕТ СН'!$F$14+СВЦЭМ!$D$10+'СЕТ СН'!$F$6-'СЕТ СН'!$F$26</f>
        <v>2072.5016396699998</v>
      </c>
    </row>
    <row r="70" spans="1:27" ht="15.75" x14ac:dyDescent="0.2">
      <c r="A70" s="35">
        <f t="shared" si="1"/>
        <v>44983</v>
      </c>
      <c r="B70" s="36">
        <f>SUMIFS(СВЦЭМ!$D$39:$D$782,СВЦЭМ!$A$39:$A$782,$A70,СВЦЭМ!$B$39:$B$782,B$44)+'СЕТ СН'!$F$14+СВЦЭМ!$D$10+'СЕТ СН'!$F$6-'СЕТ СН'!$F$26</f>
        <v>2108.6514794199998</v>
      </c>
      <c r="C70" s="36">
        <f>SUMIFS(СВЦЭМ!$D$39:$D$782,СВЦЭМ!$A$39:$A$782,$A70,СВЦЭМ!$B$39:$B$782,C$44)+'СЕТ СН'!$F$14+СВЦЭМ!$D$10+'СЕТ СН'!$F$6-'СЕТ СН'!$F$26</f>
        <v>2121.6156209199999</v>
      </c>
      <c r="D70" s="36">
        <f>SUMIFS(СВЦЭМ!$D$39:$D$782,СВЦЭМ!$A$39:$A$782,$A70,СВЦЭМ!$B$39:$B$782,D$44)+'СЕТ СН'!$F$14+СВЦЭМ!$D$10+'СЕТ СН'!$F$6-'СЕТ СН'!$F$26</f>
        <v>2109.2286228099997</v>
      </c>
      <c r="E70" s="36">
        <f>SUMIFS(СВЦЭМ!$D$39:$D$782,СВЦЭМ!$A$39:$A$782,$A70,СВЦЭМ!$B$39:$B$782,E$44)+'СЕТ СН'!$F$14+СВЦЭМ!$D$10+'СЕТ СН'!$F$6-'СЕТ СН'!$F$26</f>
        <v>2110.3782022999999</v>
      </c>
      <c r="F70" s="36">
        <f>SUMIFS(СВЦЭМ!$D$39:$D$782,СВЦЭМ!$A$39:$A$782,$A70,СВЦЭМ!$B$39:$B$782,F$44)+'СЕТ СН'!$F$14+СВЦЭМ!$D$10+'СЕТ СН'!$F$6-'СЕТ СН'!$F$26</f>
        <v>2116.5984116599998</v>
      </c>
      <c r="G70" s="36">
        <f>SUMIFS(СВЦЭМ!$D$39:$D$782,СВЦЭМ!$A$39:$A$782,$A70,СВЦЭМ!$B$39:$B$782,G$44)+'СЕТ СН'!$F$14+СВЦЭМ!$D$10+'СЕТ СН'!$F$6-'СЕТ СН'!$F$26</f>
        <v>2114.9990040399998</v>
      </c>
      <c r="H70" s="36">
        <f>SUMIFS(СВЦЭМ!$D$39:$D$782,СВЦЭМ!$A$39:$A$782,$A70,СВЦЭМ!$B$39:$B$782,H$44)+'СЕТ СН'!$F$14+СВЦЭМ!$D$10+'СЕТ СН'!$F$6-'СЕТ СН'!$F$26</f>
        <v>2119.8871104099999</v>
      </c>
      <c r="I70" s="36">
        <f>SUMIFS(СВЦЭМ!$D$39:$D$782,СВЦЭМ!$A$39:$A$782,$A70,СВЦЭМ!$B$39:$B$782,I$44)+'СЕТ СН'!$F$14+СВЦЭМ!$D$10+'СЕТ СН'!$F$6-'СЕТ СН'!$F$26</f>
        <v>2047.8276516299998</v>
      </c>
      <c r="J70" s="36">
        <f>SUMIFS(СВЦЭМ!$D$39:$D$782,СВЦЭМ!$A$39:$A$782,$A70,СВЦЭМ!$B$39:$B$782,J$44)+'СЕТ СН'!$F$14+СВЦЭМ!$D$10+'СЕТ СН'!$F$6-'СЕТ СН'!$F$26</f>
        <v>2112.82948218</v>
      </c>
      <c r="K70" s="36">
        <f>SUMIFS(СВЦЭМ!$D$39:$D$782,СВЦЭМ!$A$39:$A$782,$A70,СВЦЭМ!$B$39:$B$782,K$44)+'СЕТ СН'!$F$14+СВЦЭМ!$D$10+'СЕТ СН'!$F$6-'СЕТ СН'!$F$26</f>
        <v>2050.97933474</v>
      </c>
      <c r="L70" s="36">
        <f>SUMIFS(СВЦЭМ!$D$39:$D$782,СВЦЭМ!$A$39:$A$782,$A70,СВЦЭМ!$B$39:$B$782,L$44)+'СЕТ СН'!$F$14+СВЦЭМ!$D$10+'СЕТ СН'!$F$6-'СЕТ СН'!$F$26</f>
        <v>1955.3218757199998</v>
      </c>
      <c r="M70" s="36">
        <f>SUMIFS(СВЦЭМ!$D$39:$D$782,СВЦЭМ!$A$39:$A$782,$A70,СВЦЭМ!$B$39:$B$782,M$44)+'СЕТ СН'!$F$14+СВЦЭМ!$D$10+'СЕТ СН'!$F$6-'СЕТ СН'!$F$26</f>
        <v>1982.8066286200001</v>
      </c>
      <c r="N70" s="36">
        <f>SUMIFS(СВЦЭМ!$D$39:$D$782,СВЦЭМ!$A$39:$A$782,$A70,СВЦЭМ!$B$39:$B$782,N$44)+'СЕТ СН'!$F$14+СВЦЭМ!$D$10+'СЕТ СН'!$F$6-'СЕТ СН'!$F$26</f>
        <v>2020.5790756399997</v>
      </c>
      <c r="O70" s="36">
        <f>SUMIFS(СВЦЭМ!$D$39:$D$782,СВЦЭМ!$A$39:$A$782,$A70,СВЦЭМ!$B$39:$B$782,O$44)+'СЕТ СН'!$F$14+СВЦЭМ!$D$10+'СЕТ СН'!$F$6-'СЕТ СН'!$F$26</f>
        <v>2062.6236102099997</v>
      </c>
      <c r="P70" s="36">
        <f>SUMIFS(СВЦЭМ!$D$39:$D$782,СВЦЭМ!$A$39:$A$782,$A70,СВЦЭМ!$B$39:$B$782,P$44)+'СЕТ СН'!$F$14+СВЦЭМ!$D$10+'СЕТ СН'!$F$6-'СЕТ СН'!$F$26</f>
        <v>2079.0222634399997</v>
      </c>
      <c r="Q70" s="36">
        <f>SUMIFS(СВЦЭМ!$D$39:$D$782,СВЦЭМ!$A$39:$A$782,$A70,СВЦЭМ!$B$39:$B$782,Q$44)+'СЕТ СН'!$F$14+СВЦЭМ!$D$10+'СЕТ СН'!$F$6-'СЕТ СН'!$F$26</f>
        <v>2104.2544778000001</v>
      </c>
      <c r="R70" s="36">
        <f>SUMIFS(СВЦЭМ!$D$39:$D$782,СВЦЭМ!$A$39:$A$782,$A70,СВЦЭМ!$B$39:$B$782,R$44)+'СЕТ СН'!$F$14+СВЦЭМ!$D$10+'СЕТ СН'!$F$6-'СЕТ СН'!$F$26</f>
        <v>2100.78848444</v>
      </c>
      <c r="S70" s="36">
        <f>SUMIFS(СВЦЭМ!$D$39:$D$782,СВЦЭМ!$A$39:$A$782,$A70,СВЦЭМ!$B$39:$B$782,S$44)+'СЕТ СН'!$F$14+СВЦЭМ!$D$10+'СЕТ СН'!$F$6-'СЕТ СН'!$F$26</f>
        <v>2058.8268535899997</v>
      </c>
      <c r="T70" s="36">
        <f>SUMIFS(СВЦЭМ!$D$39:$D$782,СВЦЭМ!$A$39:$A$782,$A70,СВЦЭМ!$B$39:$B$782,T$44)+'СЕТ СН'!$F$14+СВЦЭМ!$D$10+'СЕТ СН'!$F$6-'СЕТ СН'!$F$26</f>
        <v>2010.6916788099998</v>
      </c>
      <c r="U70" s="36">
        <f>SUMIFS(СВЦЭМ!$D$39:$D$782,СВЦЭМ!$A$39:$A$782,$A70,СВЦЭМ!$B$39:$B$782,U$44)+'СЕТ СН'!$F$14+СВЦЭМ!$D$10+'СЕТ СН'!$F$6-'СЕТ СН'!$F$26</f>
        <v>1985.81151765</v>
      </c>
      <c r="V70" s="36">
        <f>SUMIFS(СВЦЭМ!$D$39:$D$782,СВЦЭМ!$A$39:$A$782,$A70,СВЦЭМ!$B$39:$B$782,V$44)+'СЕТ СН'!$F$14+СВЦЭМ!$D$10+'СЕТ СН'!$F$6-'СЕТ СН'!$F$26</f>
        <v>1982.4139798000001</v>
      </c>
      <c r="W70" s="36">
        <f>SUMIFS(СВЦЭМ!$D$39:$D$782,СВЦЭМ!$A$39:$A$782,$A70,СВЦЭМ!$B$39:$B$782,W$44)+'СЕТ СН'!$F$14+СВЦЭМ!$D$10+'СЕТ СН'!$F$6-'СЕТ СН'!$F$26</f>
        <v>2018.7902328499999</v>
      </c>
      <c r="X70" s="36">
        <f>SUMIFS(СВЦЭМ!$D$39:$D$782,СВЦЭМ!$A$39:$A$782,$A70,СВЦЭМ!$B$39:$B$782,X$44)+'СЕТ СН'!$F$14+СВЦЭМ!$D$10+'СЕТ СН'!$F$6-'СЕТ СН'!$F$26</f>
        <v>2053.2070695399998</v>
      </c>
      <c r="Y70" s="36">
        <f>SUMIFS(СВЦЭМ!$D$39:$D$782,СВЦЭМ!$A$39:$A$782,$A70,СВЦЭМ!$B$39:$B$782,Y$44)+'СЕТ СН'!$F$14+СВЦЭМ!$D$10+'СЕТ СН'!$F$6-'СЕТ СН'!$F$26</f>
        <v>2089.6110886199999</v>
      </c>
    </row>
    <row r="71" spans="1:27" ht="15.75" x14ac:dyDescent="0.2">
      <c r="A71" s="35">
        <f t="shared" si="1"/>
        <v>44984</v>
      </c>
      <c r="B71" s="36">
        <f>SUMIFS(СВЦЭМ!$D$39:$D$782,СВЦЭМ!$A$39:$A$782,$A71,СВЦЭМ!$B$39:$B$782,B$44)+'СЕТ СН'!$F$14+СВЦЭМ!$D$10+'СЕТ СН'!$F$6-'СЕТ СН'!$F$26</f>
        <v>2100.1216671699999</v>
      </c>
      <c r="C71" s="36">
        <f>SUMIFS(СВЦЭМ!$D$39:$D$782,СВЦЭМ!$A$39:$A$782,$A71,СВЦЭМ!$B$39:$B$782,C$44)+'СЕТ СН'!$F$14+СВЦЭМ!$D$10+'СЕТ СН'!$F$6-'СЕТ СН'!$F$26</f>
        <v>2132.8468310399999</v>
      </c>
      <c r="D71" s="36">
        <f>SUMIFS(СВЦЭМ!$D$39:$D$782,СВЦЭМ!$A$39:$A$782,$A71,СВЦЭМ!$B$39:$B$782,D$44)+'СЕТ СН'!$F$14+СВЦЭМ!$D$10+'СЕТ СН'!$F$6-'СЕТ СН'!$F$26</f>
        <v>2135.9072607200001</v>
      </c>
      <c r="E71" s="36">
        <f>SUMIFS(СВЦЭМ!$D$39:$D$782,СВЦЭМ!$A$39:$A$782,$A71,СВЦЭМ!$B$39:$B$782,E$44)+'СЕТ СН'!$F$14+СВЦЭМ!$D$10+'СЕТ СН'!$F$6-'СЕТ СН'!$F$26</f>
        <v>2158.43928701</v>
      </c>
      <c r="F71" s="36">
        <f>SUMIFS(СВЦЭМ!$D$39:$D$782,СВЦЭМ!$A$39:$A$782,$A71,СВЦЭМ!$B$39:$B$782,F$44)+'СЕТ СН'!$F$14+СВЦЭМ!$D$10+'СЕТ СН'!$F$6-'СЕТ СН'!$F$26</f>
        <v>2155.2606986400001</v>
      </c>
      <c r="G71" s="36">
        <f>SUMIFS(СВЦЭМ!$D$39:$D$782,СВЦЭМ!$A$39:$A$782,$A71,СВЦЭМ!$B$39:$B$782,G$44)+'СЕТ СН'!$F$14+СВЦЭМ!$D$10+'СЕТ СН'!$F$6-'СЕТ СН'!$F$26</f>
        <v>2123.0701207799998</v>
      </c>
      <c r="H71" s="36">
        <f>SUMIFS(СВЦЭМ!$D$39:$D$782,СВЦЭМ!$A$39:$A$782,$A71,СВЦЭМ!$B$39:$B$782,H$44)+'СЕТ СН'!$F$14+СВЦЭМ!$D$10+'СЕТ СН'!$F$6-'СЕТ СН'!$F$26</f>
        <v>2076.4658530699999</v>
      </c>
      <c r="I71" s="36">
        <f>SUMIFS(СВЦЭМ!$D$39:$D$782,СВЦЭМ!$A$39:$A$782,$A71,СВЦЭМ!$B$39:$B$782,I$44)+'СЕТ СН'!$F$14+СВЦЭМ!$D$10+'СЕТ СН'!$F$6-'СЕТ СН'!$F$26</f>
        <v>2020.9781607999998</v>
      </c>
      <c r="J71" s="36">
        <f>SUMIFS(СВЦЭМ!$D$39:$D$782,СВЦЭМ!$A$39:$A$782,$A71,СВЦЭМ!$B$39:$B$782,J$44)+'СЕТ СН'!$F$14+СВЦЭМ!$D$10+'СЕТ СН'!$F$6-'СЕТ СН'!$F$26</f>
        <v>1993.81655942</v>
      </c>
      <c r="K71" s="36">
        <f>SUMIFS(СВЦЭМ!$D$39:$D$782,СВЦЭМ!$A$39:$A$782,$A71,СВЦЭМ!$B$39:$B$782,K$44)+'СЕТ СН'!$F$14+СВЦЭМ!$D$10+'СЕТ СН'!$F$6-'СЕТ СН'!$F$26</f>
        <v>1972.8789958799998</v>
      </c>
      <c r="L71" s="36">
        <f>SUMIFS(СВЦЭМ!$D$39:$D$782,СВЦЭМ!$A$39:$A$782,$A71,СВЦЭМ!$B$39:$B$782,L$44)+'СЕТ СН'!$F$14+СВЦЭМ!$D$10+'СЕТ СН'!$F$6-'СЕТ СН'!$F$26</f>
        <v>1979.62659889</v>
      </c>
      <c r="M71" s="36">
        <f>SUMIFS(СВЦЭМ!$D$39:$D$782,СВЦЭМ!$A$39:$A$782,$A71,СВЦЭМ!$B$39:$B$782,M$44)+'СЕТ СН'!$F$14+СВЦЭМ!$D$10+'СЕТ СН'!$F$6-'СЕТ СН'!$F$26</f>
        <v>2024.1880772099998</v>
      </c>
      <c r="N71" s="36">
        <f>SUMIFS(СВЦЭМ!$D$39:$D$782,СВЦЭМ!$A$39:$A$782,$A71,СВЦЭМ!$B$39:$B$782,N$44)+'СЕТ СН'!$F$14+СВЦЭМ!$D$10+'СЕТ СН'!$F$6-'СЕТ СН'!$F$26</f>
        <v>2062.67186816</v>
      </c>
      <c r="O71" s="36">
        <f>SUMIFS(СВЦЭМ!$D$39:$D$782,СВЦЭМ!$A$39:$A$782,$A71,СВЦЭМ!$B$39:$B$782,O$44)+'СЕТ СН'!$F$14+СВЦЭМ!$D$10+'СЕТ СН'!$F$6-'СЕТ СН'!$F$26</f>
        <v>2092.1408057899998</v>
      </c>
      <c r="P71" s="36">
        <f>SUMIFS(СВЦЭМ!$D$39:$D$782,СВЦЭМ!$A$39:$A$782,$A71,СВЦЭМ!$B$39:$B$782,P$44)+'СЕТ СН'!$F$14+СВЦЭМ!$D$10+'СЕТ СН'!$F$6-'СЕТ СН'!$F$26</f>
        <v>2101.3064998899999</v>
      </c>
      <c r="Q71" s="36">
        <f>SUMIFS(СВЦЭМ!$D$39:$D$782,СВЦЭМ!$A$39:$A$782,$A71,СВЦЭМ!$B$39:$B$782,Q$44)+'СЕТ СН'!$F$14+СВЦЭМ!$D$10+'СЕТ СН'!$F$6-'СЕТ СН'!$F$26</f>
        <v>2119.2186061299999</v>
      </c>
      <c r="R71" s="36">
        <f>SUMIFS(СВЦЭМ!$D$39:$D$782,СВЦЭМ!$A$39:$A$782,$A71,СВЦЭМ!$B$39:$B$782,R$44)+'СЕТ СН'!$F$14+СВЦЭМ!$D$10+'СЕТ СН'!$F$6-'СЕТ СН'!$F$26</f>
        <v>2120.7434747299999</v>
      </c>
      <c r="S71" s="36">
        <f>SUMIFS(СВЦЭМ!$D$39:$D$782,СВЦЭМ!$A$39:$A$782,$A71,СВЦЭМ!$B$39:$B$782,S$44)+'СЕТ СН'!$F$14+СВЦЭМ!$D$10+'СЕТ СН'!$F$6-'СЕТ СН'!$F$26</f>
        <v>2065.46010449</v>
      </c>
      <c r="T71" s="36">
        <f>SUMIFS(СВЦЭМ!$D$39:$D$782,СВЦЭМ!$A$39:$A$782,$A71,СВЦЭМ!$B$39:$B$782,T$44)+'СЕТ СН'!$F$14+СВЦЭМ!$D$10+'СЕТ СН'!$F$6-'СЕТ СН'!$F$26</f>
        <v>1994.1106599</v>
      </c>
      <c r="U71" s="36">
        <f>SUMIFS(СВЦЭМ!$D$39:$D$782,СВЦЭМ!$A$39:$A$782,$A71,СВЦЭМ!$B$39:$B$782,U$44)+'СЕТ СН'!$F$14+СВЦЭМ!$D$10+'СЕТ СН'!$F$6-'СЕТ СН'!$F$26</f>
        <v>2003.8434716299998</v>
      </c>
      <c r="V71" s="36">
        <f>SUMIFS(СВЦЭМ!$D$39:$D$782,СВЦЭМ!$A$39:$A$782,$A71,СВЦЭМ!$B$39:$B$782,V$44)+'СЕТ СН'!$F$14+СВЦЭМ!$D$10+'СЕТ СН'!$F$6-'СЕТ СН'!$F$26</f>
        <v>2028.9652178000001</v>
      </c>
      <c r="W71" s="36">
        <f>SUMIFS(СВЦЭМ!$D$39:$D$782,СВЦЭМ!$A$39:$A$782,$A71,СВЦЭМ!$B$39:$B$782,W$44)+'СЕТ СН'!$F$14+СВЦЭМ!$D$10+'СЕТ СН'!$F$6-'СЕТ СН'!$F$26</f>
        <v>2062.99603862</v>
      </c>
      <c r="X71" s="36">
        <f>SUMIFS(СВЦЭМ!$D$39:$D$782,СВЦЭМ!$A$39:$A$782,$A71,СВЦЭМ!$B$39:$B$782,X$44)+'СЕТ СН'!$F$14+СВЦЭМ!$D$10+'СЕТ СН'!$F$6-'СЕТ СН'!$F$26</f>
        <v>2088.2997122799998</v>
      </c>
      <c r="Y71" s="36">
        <f>SUMIFS(СВЦЭМ!$D$39:$D$782,СВЦЭМ!$A$39:$A$782,$A71,СВЦЭМ!$B$39:$B$782,Y$44)+'СЕТ СН'!$F$14+СВЦЭМ!$D$10+'СЕТ СН'!$F$6-'СЕТ СН'!$F$26</f>
        <v>2122.9035331199998</v>
      </c>
    </row>
    <row r="72" spans="1:27" ht="15.75" x14ac:dyDescent="0.2">
      <c r="A72" s="35">
        <f t="shared" si="1"/>
        <v>44985</v>
      </c>
      <c r="B72" s="36">
        <f>SUMIFS(СВЦЭМ!$D$39:$D$782,СВЦЭМ!$A$39:$A$782,$A72,СВЦЭМ!$B$39:$B$782,B$44)+'СЕТ СН'!$F$14+СВЦЭМ!$D$10+'СЕТ СН'!$F$6-'СЕТ СН'!$F$26</f>
        <v>2279.8633692800004</v>
      </c>
      <c r="C72" s="36">
        <f>SUMIFS(СВЦЭМ!$D$39:$D$782,СВЦЭМ!$A$39:$A$782,$A72,СВЦЭМ!$B$39:$B$782,C$44)+'СЕТ СН'!$F$14+СВЦЭМ!$D$10+'СЕТ СН'!$F$6-'СЕТ СН'!$F$26</f>
        <v>2304.9477471800001</v>
      </c>
      <c r="D72" s="36">
        <f>SUMIFS(СВЦЭМ!$D$39:$D$782,СВЦЭМ!$A$39:$A$782,$A72,СВЦЭМ!$B$39:$B$782,D$44)+'СЕТ СН'!$F$14+СВЦЭМ!$D$10+'СЕТ СН'!$F$6-'СЕТ СН'!$F$26</f>
        <v>2326.14682335</v>
      </c>
      <c r="E72" s="36">
        <f>SUMIFS(СВЦЭМ!$D$39:$D$782,СВЦЭМ!$A$39:$A$782,$A72,СВЦЭМ!$B$39:$B$782,E$44)+'СЕТ СН'!$F$14+СВЦЭМ!$D$10+'СЕТ СН'!$F$6-'СЕТ СН'!$F$26</f>
        <v>2339.6903084</v>
      </c>
      <c r="F72" s="36">
        <f>SUMIFS(СВЦЭМ!$D$39:$D$782,СВЦЭМ!$A$39:$A$782,$A72,СВЦЭМ!$B$39:$B$782,F$44)+'СЕТ СН'!$F$14+СВЦЭМ!$D$10+'СЕТ СН'!$F$6-'СЕТ СН'!$F$26</f>
        <v>2334.16128222</v>
      </c>
      <c r="G72" s="36">
        <f>SUMIFS(СВЦЭМ!$D$39:$D$782,СВЦЭМ!$A$39:$A$782,$A72,СВЦЭМ!$B$39:$B$782,G$44)+'СЕТ СН'!$F$14+СВЦЭМ!$D$10+'СЕТ СН'!$F$6-'СЕТ СН'!$F$26</f>
        <v>2303.7094639299999</v>
      </c>
      <c r="H72" s="36">
        <f>SUMIFS(СВЦЭМ!$D$39:$D$782,СВЦЭМ!$A$39:$A$782,$A72,СВЦЭМ!$B$39:$B$782,H$44)+'СЕТ СН'!$F$14+СВЦЭМ!$D$10+'СЕТ СН'!$F$6-'СЕТ СН'!$F$26</f>
        <v>2245.7944917599998</v>
      </c>
      <c r="I72" s="36">
        <f>SUMIFS(СВЦЭМ!$D$39:$D$782,СВЦЭМ!$A$39:$A$782,$A72,СВЦЭМ!$B$39:$B$782,I$44)+'СЕТ СН'!$F$14+СВЦЭМ!$D$10+'СЕТ СН'!$F$6-'СЕТ СН'!$F$26</f>
        <v>2192.9889506499999</v>
      </c>
      <c r="J72" s="36">
        <f>SUMIFS(СВЦЭМ!$D$39:$D$782,СВЦЭМ!$A$39:$A$782,$A72,СВЦЭМ!$B$39:$B$782,J$44)+'СЕТ СН'!$F$14+СВЦЭМ!$D$10+'СЕТ СН'!$F$6-'СЕТ СН'!$F$26</f>
        <v>2163.59024722</v>
      </c>
      <c r="K72" s="36">
        <f>SUMIFS(СВЦЭМ!$D$39:$D$782,СВЦЭМ!$A$39:$A$782,$A72,СВЦЭМ!$B$39:$B$782,K$44)+'СЕТ СН'!$F$14+СВЦЭМ!$D$10+'СЕТ СН'!$F$6-'СЕТ СН'!$F$26</f>
        <v>2140.4179518800001</v>
      </c>
      <c r="L72" s="36">
        <f>SUMIFS(СВЦЭМ!$D$39:$D$782,СВЦЭМ!$A$39:$A$782,$A72,СВЦЭМ!$B$39:$B$782,L$44)+'СЕТ СН'!$F$14+СВЦЭМ!$D$10+'СЕТ СН'!$F$6-'СЕТ СН'!$F$26</f>
        <v>2136.7093967199999</v>
      </c>
      <c r="M72" s="36">
        <f>SUMIFS(СВЦЭМ!$D$39:$D$782,СВЦЭМ!$A$39:$A$782,$A72,СВЦЭМ!$B$39:$B$782,M$44)+'СЕТ СН'!$F$14+СВЦЭМ!$D$10+'СЕТ СН'!$F$6-'СЕТ СН'!$F$26</f>
        <v>2153.80697973</v>
      </c>
      <c r="N72" s="36">
        <f>SUMIFS(СВЦЭМ!$D$39:$D$782,СВЦЭМ!$A$39:$A$782,$A72,СВЦЭМ!$B$39:$B$782,N$44)+'СЕТ СН'!$F$14+СВЦЭМ!$D$10+'СЕТ СН'!$F$6-'СЕТ СН'!$F$26</f>
        <v>2177.17171706</v>
      </c>
      <c r="O72" s="36">
        <f>SUMIFS(СВЦЭМ!$D$39:$D$782,СВЦЭМ!$A$39:$A$782,$A72,СВЦЭМ!$B$39:$B$782,O$44)+'СЕТ СН'!$F$14+СВЦЭМ!$D$10+'СЕТ СН'!$F$6-'СЕТ СН'!$F$26</f>
        <v>2204.5566802999997</v>
      </c>
      <c r="P72" s="36">
        <f>SUMIFS(СВЦЭМ!$D$39:$D$782,СВЦЭМ!$A$39:$A$782,$A72,СВЦЭМ!$B$39:$B$782,P$44)+'СЕТ СН'!$F$14+СВЦЭМ!$D$10+'СЕТ СН'!$F$6-'СЕТ СН'!$F$26</f>
        <v>2235.5740340899997</v>
      </c>
      <c r="Q72" s="36">
        <f>SUMIFS(СВЦЭМ!$D$39:$D$782,СВЦЭМ!$A$39:$A$782,$A72,СВЦЭМ!$B$39:$B$782,Q$44)+'СЕТ СН'!$F$14+СВЦЭМ!$D$10+'СЕТ СН'!$F$6-'СЕТ СН'!$F$26</f>
        <v>2249.9643925299997</v>
      </c>
      <c r="R72" s="36">
        <f>SUMIFS(СВЦЭМ!$D$39:$D$782,СВЦЭМ!$A$39:$A$782,$A72,СВЦЭМ!$B$39:$B$782,R$44)+'СЕТ СН'!$F$14+СВЦЭМ!$D$10+'СЕТ СН'!$F$6-'СЕТ СН'!$F$26</f>
        <v>2265.58468881</v>
      </c>
      <c r="S72" s="36">
        <f>SUMIFS(СВЦЭМ!$D$39:$D$782,СВЦЭМ!$A$39:$A$782,$A72,СВЦЭМ!$B$39:$B$782,S$44)+'СЕТ СН'!$F$14+СВЦЭМ!$D$10+'СЕТ СН'!$F$6-'СЕТ СН'!$F$26</f>
        <v>2246.8149463899999</v>
      </c>
      <c r="T72" s="36">
        <f>SUMIFS(СВЦЭМ!$D$39:$D$782,СВЦЭМ!$A$39:$A$782,$A72,СВЦЭМ!$B$39:$B$782,T$44)+'СЕТ СН'!$F$14+СВЦЭМ!$D$10+'СЕТ СН'!$F$6-'СЕТ СН'!$F$26</f>
        <v>2216.9075897799999</v>
      </c>
      <c r="U72" s="36">
        <f>SUMIFS(СВЦЭМ!$D$39:$D$782,СВЦЭМ!$A$39:$A$782,$A72,СВЦЭМ!$B$39:$B$782,U$44)+'СЕТ СН'!$F$14+СВЦЭМ!$D$10+'СЕТ СН'!$F$6-'СЕТ СН'!$F$26</f>
        <v>2165.4735723099998</v>
      </c>
      <c r="V72" s="36">
        <f>SUMIFS(СВЦЭМ!$D$39:$D$782,СВЦЭМ!$A$39:$A$782,$A72,СВЦЭМ!$B$39:$B$782,V$44)+'СЕТ СН'!$F$14+СВЦЭМ!$D$10+'СЕТ СН'!$F$6-'СЕТ СН'!$F$26</f>
        <v>2172.7751555099999</v>
      </c>
      <c r="W72" s="36">
        <f>SUMIFS(СВЦЭМ!$D$39:$D$782,СВЦЭМ!$A$39:$A$782,$A72,СВЦЭМ!$B$39:$B$782,W$44)+'СЕТ СН'!$F$14+СВЦЭМ!$D$10+'СЕТ СН'!$F$6-'СЕТ СН'!$F$26</f>
        <v>2184.3144905099998</v>
      </c>
      <c r="X72" s="36">
        <f>SUMIFS(СВЦЭМ!$D$39:$D$782,СВЦЭМ!$A$39:$A$782,$A72,СВЦЭМ!$B$39:$B$782,X$44)+'СЕТ СН'!$F$14+СВЦЭМ!$D$10+'СЕТ СН'!$F$6-'СЕТ СН'!$F$26</f>
        <v>2203.6899404599999</v>
      </c>
      <c r="Y72" s="36">
        <f>SUMIFS(СВЦЭМ!$D$39:$D$782,СВЦЭМ!$A$39:$A$782,$A72,СВЦЭМ!$B$39:$B$782,Y$44)+'СЕТ СН'!$F$14+СВЦЭМ!$D$10+'СЕТ СН'!$F$6-'СЕТ СН'!$F$26</f>
        <v>2213.0061035899998</v>
      </c>
    </row>
    <row r="73" spans="1:27" ht="15.75"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row>
    <row r="74" spans="1:27" ht="15.75" x14ac:dyDescent="0.2">
      <c r="A74" s="38"/>
      <c r="B74" s="39"/>
      <c r="C74" s="39"/>
      <c r="D74" s="39"/>
      <c r="E74" s="39"/>
      <c r="F74" s="39"/>
      <c r="G74" s="39"/>
      <c r="H74" s="39"/>
      <c r="I74" s="39"/>
      <c r="J74" s="39"/>
      <c r="K74" s="39"/>
      <c r="L74" s="39"/>
      <c r="M74" s="39"/>
      <c r="N74" s="39"/>
      <c r="O74" s="39"/>
      <c r="P74" s="39"/>
      <c r="Q74" s="39"/>
      <c r="R74" s="39"/>
      <c r="S74" s="39"/>
      <c r="T74" s="39"/>
      <c r="U74" s="39"/>
      <c r="V74" s="39"/>
      <c r="W74" s="39"/>
      <c r="X74" s="39"/>
      <c r="Y74" s="39"/>
    </row>
    <row r="75" spans="1:27" ht="12.75" customHeight="1" x14ac:dyDescent="0.2">
      <c r="A75" s="137" t="s">
        <v>7</v>
      </c>
      <c r="B75" s="131" t="s">
        <v>71</v>
      </c>
      <c r="C75" s="132"/>
      <c r="D75" s="132"/>
      <c r="E75" s="132"/>
      <c r="F75" s="132"/>
      <c r="G75" s="132"/>
      <c r="H75" s="132"/>
      <c r="I75" s="132"/>
      <c r="J75" s="132"/>
      <c r="K75" s="132"/>
      <c r="L75" s="132"/>
      <c r="M75" s="132"/>
      <c r="N75" s="132"/>
      <c r="O75" s="132"/>
      <c r="P75" s="132"/>
      <c r="Q75" s="132"/>
      <c r="R75" s="132"/>
      <c r="S75" s="132"/>
      <c r="T75" s="132"/>
      <c r="U75" s="132"/>
      <c r="V75" s="132"/>
      <c r="W75" s="132"/>
      <c r="X75" s="132"/>
      <c r="Y75" s="133"/>
    </row>
    <row r="76" spans="1:27" ht="12.75" customHeight="1" x14ac:dyDescent="0.2">
      <c r="A76" s="138"/>
      <c r="B76" s="134"/>
      <c r="C76" s="135"/>
      <c r="D76" s="135"/>
      <c r="E76" s="135"/>
      <c r="F76" s="135"/>
      <c r="G76" s="135"/>
      <c r="H76" s="135"/>
      <c r="I76" s="135"/>
      <c r="J76" s="135"/>
      <c r="K76" s="135"/>
      <c r="L76" s="135"/>
      <c r="M76" s="135"/>
      <c r="N76" s="135"/>
      <c r="O76" s="135"/>
      <c r="P76" s="135"/>
      <c r="Q76" s="135"/>
      <c r="R76" s="135"/>
      <c r="S76" s="135"/>
      <c r="T76" s="135"/>
      <c r="U76" s="135"/>
      <c r="V76" s="135"/>
      <c r="W76" s="135"/>
      <c r="X76" s="135"/>
      <c r="Y76" s="136"/>
    </row>
    <row r="77" spans="1:27" ht="12.75" customHeight="1" x14ac:dyDescent="0.2">
      <c r="A77" s="139"/>
      <c r="B77" s="34">
        <v>1</v>
      </c>
      <c r="C77" s="34">
        <v>2</v>
      </c>
      <c r="D77" s="34">
        <v>3</v>
      </c>
      <c r="E77" s="34">
        <v>4</v>
      </c>
      <c r="F77" s="34">
        <v>5</v>
      </c>
      <c r="G77" s="34">
        <v>6</v>
      </c>
      <c r="H77" s="34">
        <v>7</v>
      </c>
      <c r="I77" s="34">
        <v>8</v>
      </c>
      <c r="J77" s="34">
        <v>9</v>
      </c>
      <c r="K77" s="34">
        <v>10</v>
      </c>
      <c r="L77" s="34">
        <v>11</v>
      </c>
      <c r="M77" s="34">
        <v>12</v>
      </c>
      <c r="N77" s="34">
        <v>13</v>
      </c>
      <c r="O77" s="34">
        <v>14</v>
      </c>
      <c r="P77" s="34">
        <v>15</v>
      </c>
      <c r="Q77" s="34">
        <v>16</v>
      </c>
      <c r="R77" s="34">
        <v>17</v>
      </c>
      <c r="S77" s="34">
        <v>18</v>
      </c>
      <c r="T77" s="34">
        <v>19</v>
      </c>
      <c r="U77" s="34">
        <v>20</v>
      </c>
      <c r="V77" s="34">
        <v>21</v>
      </c>
      <c r="W77" s="34">
        <v>22</v>
      </c>
      <c r="X77" s="34">
        <v>23</v>
      </c>
      <c r="Y77" s="34">
        <v>24</v>
      </c>
    </row>
    <row r="78" spans="1:27" ht="15.75" customHeight="1" x14ac:dyDescent="0.2">
      <c r="A78" s="35" t="str">
        <f>A45</f>
        <v>01.02.2023</v>
      </c>
      <c r="B78" s="36">
        <f>SUMIFS(СВЦЭМ!$D$39:$D$782,СВЦЭМ!$A$39:$A$782,$A78,СВЦЭМ!$B$39:$B$782,B$77)+'СЕТ СН'!$G$14+СВЦЭМ!$D$10+'СЕТ СН'!$G$6-'СЕТ СН'!$G$26</f>
        <v>2143.8962390699999</v>
      </c>
      <c r="C78" s="36">
        <f>SUMIFS(СВЦЭМ!$D$39:$D$782,СВЦЭМ!$A$39:$A$782,$A78,СВЦЭМ!$B$39:$B$782,C$77)+'СЕТ СН'!$G$14+СВЦЭМ!$D$10+'СЕТ СН'!$G$6-'СЕТ СН'!$G$26</f>
        <v>2155.0870302899998</v>
      </c>
      <c r="D78" s="36">
        <f>SUMIFS(СВЦЭМ!$D$39:$D$782,СВЦЭМ!$A$39:$A$782,$A78,СВЦЭМ!$B$39:$B$782,D$77)+'СЕТ СН'!$G$14+СВЦЭМ!$D$10+'СЕТ СН'!$G$6-'СЕТ СН'!$G$26</f>
        <v>2220.71771403</v>
      </c>
      <c r="E78" s="36">
        <f>SUMIFS(СВЦЭМ!$D$39:$D$782,СВЦЭМ!$A$39:$A$782,$A78,СВЦЭМ!$B$39:$B$782,E$77)+'СЕТ СН'!$G$14+СВЦЭМ!$D$10+'СЕТ СН'!$G$6-'СЕТ СН'!$G$26</f>
        <v>2246.94633239</v>
      </c>
      <c r="F78" s="36">
        <f>SUMIFS(СВЦЭМ!$D$39:$D$782,СВЦЭМ!$A$39:$A$782,$A78,СВЦЭМ!$B$39:$B$782,F$77)+'СЕТ СН'!$G$14+СВЦЭМ!$D$10+'СЕТ СН'!$G$6-'СЕТ СН'!$G$26</f>
        <v>2247.6945720099998</v>
      </c>
      <c r="G78" s="36">
        <f>SUMIFS(СВЦЭМ!$D$39:$D$782,СВЦЭМ!$A$39:$A$782,$A78,СВЦЭМ!$B$39:$B$782,G$77)+'СЕТ СН'!$G$14+СВЦЭМ!$D$10+'СЕТ СН'!$G$6-'СЕТ СН'!$G$26</f>
        <v>2221.6789246999997</v>
      </c>
      <c r="H78" s="36">
        <f>SUMIFS(СВЦЭМ!$D$39:$D$782,СВЦЭМ!$A$39:$A$782,$A78,СВЦЭМ!$B$39:$B$782,H$77)+'СЕТ СН'!$G$14+СВЦЭМ!$D$10+'СЕТ СН'!$G$6-'СЕТ СН'!$G$26</f>
        <v>2194.9200516400001</v>
      </c>
      <c r="I78" s="36">
        <f>SUMIFS(СВЦЭМ!$D$39:$D$782,СВЦЭМ!$A$39:$A$782,$A78,СВЦЭМ!$B$39:$B$782,I$77)+'СЕТ СН'!$G$14+СВЦЭМ!$D$10+'СЕТ СН'!$G$6-'СЕТ СН'!$G$26</f>
        <v>2256.1910339199999</v>
      </c>
      <c r="J78" s="36">
        <f>SUMIFS(СВЦЭМ!$D$39:$D$782,СВЦЭМ!$A$39:$A$782,$A78,СВЦЭМ!$B$39:$B$782,J$77)+'СЕТ СН'!$G$14+СВЦЭМ!$D$10+'СЕТ СН'!$G$6-'СЕТ СН'!$G$26</f>
        <v>2257.0149207700001</v>
      </c>
      <c r="K78" s="36">
        <f>SUMIFS(СВЦЭМ!$D$39:$D$782,СВЦЭМ!$A$39:$A$782,$A78,СВЦЭМ!$B$39:$B$782,K$77)+'СЕТ СН'!$G$14+СВЦЭМ!$D$10+'СЕТ СН'!$G$6-'СЕТ СН'!$G$26</f>
        <v>2252.8099028699999</v>
      </c>
      <c r="L78" s="36">
        <f>SUMIFS(СВЦЭМ!$D$39:$D$782,СВЦЭМ!$A$39:$A$782,$A78,СВЦЭМ!$B$39:$B$782,L$77)+'СЕТ СН'!$G$14+СВЦЭМ!$D$10+'СЕТ СН'!$G$6-'СЕТ СН'!$G$26</f>
        <v>2234.1391069699998</v>
      </c>
      <c r="M78" s="36">
        <f>SUMIFS(СВЦЭМ!$D$39:$D$782,СВЦЭМ!$A$39:$A$782,$A78,СВЦЭМ!$B$39:$B$782,M$77)+'СЕТ СН'!$G$14+СВЦЭМ!$D$10+'СЕТ СН'!$G$6-'СЕТ СН'!$G$26</f>
        <v>2229.7903777399997</v>
      </c>
      <c r="N78" s="36">
        <f>SUMIFS(СВЦЭМ!$D$39:$D$782,СВЦЭМ!$A$39:$A$782,$A78,СВЦЭМ!$B$39:$B$782,N$77)+'СЕТ СН'!$G$14+СВЦЭМ!$D$10+'СЕТ СН'!$G$6-'СЕТ СН'!$G$26</f>
        <v>2204.9156045599998</v>
      </c>
      <c r="O78" s="36">
        <f>SUMIFS(СВЦЭМ!$D$39:$D$782,СВЦЭМ!$A$39:$A$782,$A78,СВЦЭМ!$B$39:$B$782,O$77)+'СЕТ СН'!$G$14+СВЦЭМ!$D$10+'СЕТ СН'!$G$6-'СЕТ СН'!$G$26</f>
        <v>2189.5522740500001</v>
      </c>
      <c r="P78" s="36">
        <f>SUMIFS(СВЦЭМ!$D$39:$D$782,СВЦЭМ!$A$39:$A$782,$A78,СВЦЭМ!$B$39:$B$782,P$77)+'СЕТ СН'!$G$14+СВЦЭМ!$D$10+'СЕТ СН'!$G$6-'СЕТ СН'!$G$26</f>
        <v>2188.5564241699999</v>
      </c>
      <c r="Q78" s="36">
        <f>SUMIFS(СВЦЭМ!$D$39:$D$782,СВЦЭМ!$A$39:$A$782,$A78,СВЦЭМ!$B$39:$B$782,Q$77)+'СЕТ СН'!$G$14+СВЦЭМ!$D$10+'СЕТ СН'!$G$6-'СЕТ СН'!$G$26</f>
        <v>2185.3576484800001</v>
      </c>
      <c r="R78" s="36">
        <f>SUMIFS(СВЦЭМ!$D$39:$D$782,СВЦЭМ!$A$39:$A$782,$A78,СВЦЭМ!$B$39:$B$782,R$77)+'СЕТ СН'!$G$14+СВЦЭМ!$D$10+'СЕТ СН'!$G$6-'СЕТ СН'!$G$26</f>
        <v>2176.3098999399999</v>
      </c>
      <c r="S78" s="36">
        <f>SUMIFS(СВЦЭМ!$D$39:$D$782,СВЦЭМ!$A$39:$A$782,$A78,СВЦЭМ!$B$39:$B$782,S$77)+'СЕТ СН'!$G$14+СВЦЭМ!$D$10+'СЕТ СН'!$G$6-'СЕТ СН'!$G$26</f>
        <v>2181.7427073099998</v>
      </c>
      <c r="T78" s="36">
        <f>SUMIFS(СВЦЭМ!$D$39:$D$782,СВЦЭМ!$A$39:$A$782,$A78,СВЦЭМ!$B$39:$B$782,T$77)+'СЕТ СН'!$G$14+СВЦЭМ!$D$10+'СЕТ СН'!$G$6-'СЕТ СН'!$G$26</f>
        <v>2197.1375168499999</v>
      </c>
      <c r="U78" s="36">
        <f>SUMIFS(СВЦЭМ!$D$39:$D$782,СВЦЭМ!$A$39:$A$782,$A78,СВЦЭМ!$B$39:$B$782,U$77)+'СЕТ СН'!$G$14+СВЦЭМ!$D$10+'СЕТ СН'!$G$6-'СЕТ СН'!$G$26</f>
        <v>2175.4643664099999</v>
      </c>
      <c r="V78" s="36">
        <f>SUMIFS(СВЦЭМ!$D$39:$D$782,СВЦЭМ!$A$39:$A$782,$A78,СВЦЭМ!$B$39:$B$782,V$77)+'СЕТ СН'!$G$14+СВЦЭМ!$D$10+'СЕТ СН'!$G$6-'СЕТ СН'!$G$26</f>
        <v>2185.6532503499998</v>
      </c>
      <c r="W78" s="36">
        <f>SUMIFS(СВЦЭМ!$D$39:$D$782,СВЦЭМ!$A$39:$A$782,$A78,СВЦЭМ!$B$39:$B$782,W$77)+'СЕТ СН'!$G$14+СВЦЭМ!$D$10+'СЕТ СН'!$G$6-'СЕТ СН'!$G$26</f>
        <v>2178.8680421199997</v>
      </c>
      <c r="X78" s="36">
        <f>SUMIFS(СВЦЭМ!$D$39:$D$782,СВЦЭМ!$A$39:$A$782,$A78,СВЦЭМ!$B$39:$B$782,X$77)+'СЕТ СН'!$G$14+СВЦЭМ!$D$10+'СЕТ СН'!$G$6-'СЕТ СН'!$G$26</f>
        <v>2162.3755034400001</v>
      </c>
      <c r="Y78" s="36">
        <f>SUMIFS(СВЦЭМ!$D$39:$D$782,СВЦЭМ!$A$39:$A$782,$A78,СВЦЭМ!$B$39:$B$782,Y$77)+'СЕТ СН'!$G$14+СВЦЭМ!$D$10+'СЕТ СН'!$G$6-'СЕТ СН'!$G$26</f>
        <v>2150.24157371</v>
      </c>
      <c r="AA78" s="45"/>
    </row>
    <row r="79" spans="1:27" ht="15.75" x14ac:dyDescent="0.2">
      <c r="A79" s="35">
        <f>A78+1</f>
        <v>44959</v>
      </c>
      <c r="B79" s="36">
        <f>SUMIFS(СВЦЭМ!$D$39:$D$782,СВЦЭМ!$A$39:$A$782,$A79,СВЦЭМ!$B$39:$B$782,B$77)+'СЕТ СН'!$G$14+СВЦЭМ!$D$10+'СЕТ СН'!$G$6-'СЕТ СН'!$G$26</f>
        <v>2193.5096653299997</v>
      </c>
      <c r="C79" s="36">
        <f>SUMIFS(СВЦЭМ!$D$39:$D$782,СВЦЭМ!$A$39:$A$782,$A79,СВЦЭМ!$B$39:$B$782,C$77)+'СЕТ СН'!$G$14+СВЦЭМ!$D$10+'СЕТ СН'!$G$6-'СЕТ СН'!$G$26</f>
        <v>2177.73623559</v>
      </c>
      <c r="D79" s="36">
        <f>SUMIFS(СВЦЭМ!$D$39:$D$782,СВЦЭМ!$A$39:$A$782,$A79,СВЦЭМ!$B$39:$B$782,D$77)+'СЕТ СН'!$G$14+СВЦЭМ!$D$10+'СЕТ СН'!$G$6-'СЕТ СН'!$G$26</f>
        <v>2179.4330179099998</v>
      </c>
      <c r="E79" s="36">
        <f>SUMIFS(СВЦЭМ!$D$39:$D$782,СВЦЭМ!$A$39:$A$782,$A79,СВЦЭМ!$B$39:$B$782,E$77)+'СЕТ СН'!$G$14+СВЦЭМ!$D$10+'СЕТ СН'!$G$6-'СЕТ СН'!$G$26</f>
        <v>2190.6902616799998</v>
      </c>
      <c r="F79" s="36">
        <f>SUMIFS(СВЦЭМ!$D$39:$D$782,СВЦЭМ!$A$39:$A$782,$A79,СВЦЭМ!$B$39:$B$782,F$77)+'СЕТ СН'!$G$14+СВЦЭМ!$D$10+'СЕТ СН'!$G$6-'СЕТ СН'!$G$26</f>
        <v>2182.02157618</v>
      </c>
      <c r="G79" s="36">
        <f>SUMIFS(СВЦЭМ!$D$39:$D$782,СВЦЭМ!$A$39:$A$782,$A79,СВЦЭМ!$B$39:$B$782,G$77)+'СЕТ СН'!$G$14+СВЦЭМ!$D$10+'СЕТ СН'!$G$6-'СЕТ СН'!$G$26</f>
        <v>2197.20866703</v>
      </c>
      <c r="H79" s="36">
        <f>SUMIFS(СВЦЭМ!$D$39:$D$782,СВЦЭМ!$A$39:$A$782,$A79,СВЦЭМ!$B$39:$B$782,H$77)+'СЕТ СН'!$G$14+СВЦЭМ!$D$10+'СЕТ СН'!$G$6-'СЕТ СН'!$G$26</f>
        <v>2238.4792222900001</v>
      </c>
      <c r="I79" s="36">
        <f>SUMIFS(СВЦЭМ!$D$39:$D$782,СВЦЭМ!$A$39:$A$782,$A79,СВЦЭМ!$B$39:$B$782,I$77)+'СЕТ СН'!$G$14+СВЦЭМ!$D$10+'СЕТ СН'!$G$6-'СЕТ СН'!$G$26</f>
        <v>2200.8847758299999</v>
      </c>
      <c r="J79" s="36">
        <f>SUMIFS(СВЦЭМ!$D$39:$D$782,СВЦЭМ!$A$39:$A$782,$A79,СВЦЭМ!$B$39:$B$782,J$77)+'СЕТ СН'!$G$14+СВЦЭМ!$D$10+'СЕТ СН'!$G$6-'СЕТ СН'!$G$26</f>
        <v>2170.1033499</v>
      </c>
      <c r="K79" s="36">
        <f>SUMIFS(СВЦЭМ!$D$39:$D$782,СВЦЭМ!$A$39:$A$782,$A79,СВЦЭМ!$B$39:$B$782,K$77)+'СЕТ СН'!$G$14+СВЦЭМ!$D$10+'СЕТ СН'!$G$6-'СЕТ СН'!$G$26</f>
        <v>2185.6630412300001</v>
      </c>
      <c r="L79" s="36">
        <f>SUMIFS(СВЦЭМ!$D$39:$D$782,СВЦЭМ!$A$39:$A$782,$A79,СВЦЭМ!$B$39:$B$782,L$77)+'СЕТ СН'!$G$14+СВЦЭМ!$D$10+'СЕТ СН'!$G$6-'СЕТ СН'!$G$26</f>
        <v>2175.4102734799999</v>
      </c>
      <c r="M79" s="36">
        <f>SUMIFS(СВЦЭМ!$D$39:$D$782,СВЦЭМ!$A$39:$A$782,$A79,СВЦЭМ!$B$39:$B$782,M$77)+'СЕТ СН'!$G$14+СВЦЭМ!$D$10+'СЕТ СН'!$G$6-'СЕТ СН'!$G$26</f>
        <v>2167.8175991399999</v>
      </c>
      <c r="N79" s="36">
        <f>SUMIFS(СВЦЭМ!$D$39:$D$782,СВЦЭМ!$A$39:$A$782,$A79,СВЦЭМ!$B$39:$B$782,N$77)+'СЕТ СН'!$G$14+СВЦЭМ!$D$10+'СЕТ СН'!$G$6-'СЕТ СН'!$G$26</f>
        <v>2103.7762083899997</v>
      </c>
      <c r="O79" s="36">
        <f>SUMIFS(СВЦЭМ!$D$39:$D$782,СВЦЭМ!$A$39:$A$782,$A79,СВЦЭМ!$B$39:$B$782,O$77)+'СЕТ СН'!$G$14+СВЦЭМ!$D$10+'СЕТ СН'!$G$6-'СЕТ СН'!$G$26</f>
        <v>2189.7107842400001</v>
      </c>
      <c r="P79" s="36">
        <f>SUMIFS(СВЦЭМ!$D$39:$D$782,СВЦЭМ!$A$39:$A$782,$A79,СВЦЭМ!$B$39:$B$782,P$77)+'СЕТ СН'!$G$14+СВЦЭМ!$D$10+'СЕТ СН'!$G$6-'СЕТ СН'!$G$26</f>
        <v>2247.5336715099997</v>
      </c>
      <c r="Q79" s="36">
        <f>SUMIFS(СВЦЭМ!$D$39:$D$782,СВЦЭМ!$A$39:$A$782,$A79,СВЦЭМ!$B$39:$B$782,Q$77)+'СЕТ СН'!$G$14+СВЦЭМ!$D$10+'СЕТ СН'!$G$6-'СЕТ СН'!$G$26</f>
        <v>2233.87018696</v>
      </c>
      <c r="R79" s="36">
        <f>SUMIFS(СВЦЭМ!$D$39:$D$782,СВЦЭМ!$A$39:$A$782,$A79,СВЦЭМ!$B$39:$B$782,R$77)+'СЕТ СН'!$G$14+СВЦЭМ!$D$10+'СЕТ СН'!$G$6-'СЕТ СН'!$G$26</f>
        <v>2208.3654841099997</v>
      </c>
      <c r="S79" s="36">
        <f>SUMIFS(СВЦЭМ!$D$39:$D$782,СВЦЭМ!$A$39:$A$782,$A79,СВЦЭМ!$B$39:$B$782,S$77)+'СЕТ СН'!$G$14+СВЦЭМ!$D$10+'СЕТ СН'!$G$6-'СЕТ СН'!$G$26</f>
        <v>2133.8621764300001</v>
      </c>
      <c r="T79" s="36">
        <f>SUMIFS(СВЦЭМ!$D$39:$D$782,СВЦЭМ!$A$39:$A$782,$A79,СВЦЭМ!$B$39:$B$782,T$77)+'СЕТ СН'!$G$14+СВЦЭМ!$D$10+'СЕТ СН'!$G$6-'СЕТ СН'!$G$26</f>
        <v>2126.0507501699999</v>
      </c>
      <c r="U79" s="36">
        <f>SUMIFS(СВЦЭМ!$D$39:$D$782,СВЦЭМ!$A$39:$A$782,$A79,СВЦЭМ!$B$39:$B$782,U$77)+'СЕТ СН'!$G$14+СВЦЭМ!$D$10+'СЕТ СН'!$G$6-'СЕТ СН'!$G$26</f>
        <v>2181.4446508799997</v>
      </c>
      <c r="V79" s="36">
        <f>SUMIFS(СВЦЭМ!$D$39:$D$782,СВЦЭМ!$A$39:$A$782,$A79,СВЦЭМ!$B$39:$B$782,V$77)+'СЕТ СН'!$G$14+СВЦЭМ!$D$10+'СЕТ СН'!$G$6-'СЕТ СН'!$G$26</f>
        <v>2201.4375953199997</v>
      </c>
      <c r="W79" s="36">
        <f>SUMIFS(СВЦЭМ!$D$39:$D$782,СВЦЭМ!$A$39:$A$782,$A79,СВЦЭМ!$B$39:$B$782,W$77)+'СЕТ СН'!$G$14+СВЦЭМ!$D$10+'СЕТ СН'!$G$6-'СЕТ СН'!$G$26</f>
        <v>2209.6201620100001</v>
      </c>
      <c r="X79" s="36">
        <f>SUMIFS(СВЦЭМ!$D$39:$D$782,СВЦЭМ!$A$39:$A$782,$A79,СВЦЭМ!$B$39:$B$782,X$77)+'СЕТ СН'!$G$14+СВЦЭМ!$D$10+'СЕТ СН'!$G$6-'СЕТ СН'!$G$26</f>
        <v>2240.7860800399999</v>
      </c>
      <c r="Y79" s="36">
        <f>SUMIFS(СВЦЭМ!$D$39:$D$782,СВЦЭМ!$A$39:$A$782,$A79,СВЦЭМ!$B$39:$B$782,Y$77)+'СЕТ СН'!$G$14+СВЦЭМ!$D$10+'СЕТ СН'!$G$6-'СЕТ СН'!$G$26</f>
        <v>2221.8018518399999</v>
      </c>
    </row>
    <row r="80" spans="1:27" ht="15.75" x14ac:dyDescent="0.2">
      <c r="A80" s="35">
        <f t="shared" ref="A80:A105" si="2">A79+1</f>
        <v>44960</v>
      </c>
      <c r="B80" s="36">
        <f>SUMIFS(СВЦЭМ!$D$39:$D$782,СВЦЭМ!$A$39:$A$782,$A80,СВЦЭМ!$B$39:$B$782,B$77)+'СЕТ СН'!$G$14+СВЦЭМ!$D$10+'СЕТ СН'!$G$6-'СЕТ СН'!$G$26</f>
        <v>2106.6871326599999</v>
      </c>
      <c r="C80" s="36">
        <f>SUMIFS(СВЦЭМ!$D$39:$D$782,СВЦЭМ!$A$39:$A$782,$A80,СВЦЭМ!$B$39:$B$782,C$77)+'СЕТ СН'!$G$14+СВЦЭМ!$D$10+'СЕТ СН'!$G$6-'СЕТ СН'!$G$26</f>
        <v>2151.3889687599999</v>
      </c>
      <c r="D80" s="36">
        <f>SUMIFS(СВЦЭМ!$D$39:$D$782,СВЦЭМ!$A$39:$A$782,$A80,СВЦЭМ!$B$39:$B$782,D$77)+'СЕТ СН'!$G$14+СВЦЭМ!$D$10+'СЕТ СН'!$G$6-'СЕТ СН'!$G$26</f>
        <v>2158.3825953299997</v>
      </c>
      <c r="E80" s="36">
        <f>SUMIFS(СВЦЭМ!$D$39:$D$782,СВЦЭМ!$A$39:$A$782,$A80,СВЦЭМ!$B$39:$B$782,E$77)+'СЕТ СН'!$G$14+СВЦЭМ!$D$10+'СЕТ СН'!$G$6-'СЕТ СН'!$G$26</f>
        <v>2152.5328215099998</v>
      </c>
      <c r="F80" s="36">
        <f>SUMIFS(СВЦЭМ!$D$39:$D$782,СВЦЭМ!$A$39:$A$782,$A80,СВЦЭМ!$B$39:$B$782,F$77)+'СЕТ СН'!$G$14+СВЦЭМ!$D$10+'СЕТ СН'!$G$6-'СЕТ СН'!$G$26</f>
        <v>2158.7146637699998</v>
      </c>
      <c r="G80" s="36">
        <f>SUMIFS(СВЦЭМ!$D$39:$D$782,СВЦЭМ!$A$39:$A$782,$A80,СВЦЭМ!$B$39:$B$782,G$77)+'СЕТ СН'!$G$14+СВЦЭМ!$D$10+'СЕТ СН'!$G$6-'СЕТ СН'!$G$26</f>
        <v>2138.4049658899999</v>
      </c>
      <c r="H80" s="36">
        <f>SUMIFS(СВЦЭМ!$D$39:$D$782,СВЦЭМ!$A$39:$A$782,$A80,СВЦЭМ!$B$39:$B$782,H$77)+'СЕТ СН'!$G$14+СВЦЭМ!$D$10+'СЕТ СН'!$G$6-'СЕТ СН'!$G$26</f>
        <v>2113.9666364099999</v>
      </c>
      <c r="I80" s="36">
        <f>SUMIFS(СВЦЭМ!$D$39:$D$782,СВЦЭМ!$A$39:$A$782,$A80,СВЦЭМ!$B$39:$B$782,I$77)+'СЕТ СН'!$G$14+СВЦЭМ!$D$10+'СЕТ СН'!$G$6-'СЕТ СН'!$G$26</f>
        <v>2110.57645568</v>
      </c>
      <c r="J80" s="36">
        <f>SUMIFS(СВЦЭМ!$D$39:$D$782,СВЦЭМ!$A$39:$A$782,$A80,СВЦЭМ!$B$39:$B$782,J$77)+'СЕТ СН'!$G$14+СВЦЭМ!$D$10+'СЕТ СН'!$G$6-'СЕТ СН'!$G$26</f>
        <v>2109.9541229299998</v>
      </c>
      <c r="K80" s="36">
        <f>SUMIFS(СВЦЭМ!$D$39:$D$782,СВЦЭМ!$A$39:$A$782,$A80,СВЦЭМ!$B$39:$B$782,K$77)+'СЕТ СН'!$G$14+СВЦЭМ!$D$10+'СЕТ СН'!$G$6-'СЕТ СН'!$G$26</f>
        <v>2119.3532490799998</v>
      </c>
      <c r="L80" s="36">
        <f>SUMIFS(СВЦЭМ!$D$39:$D$782,СВЦЭМ!$A$39:$A$782,$A80,СВЦЭМ!$B$39:$B$782,L$77)+'СЕТ СН'!$G$14+СВЦЭМ!$D$10+'СЕТ СН'!$G$6-'СЕТ СН'!$G$26</f>
        <v>2116.0970795499998</v>
      </c>
      <c r="M80" s="36">
        <f>SUMIFS(СВЦЭМ!$D$39:$D$782,СВЦЭМ!$A$39:$A$782,$A80,СВЦЭМ!$B$39:$B$782,M$77)+'СЕТ СН'!$G$14+СВЦЭМ!$D$10+'СЕТ СН'!$G$6-'СЕТ СН'!$G$26</f>
        <v>2120.4213628799998</v>
      </c>
      <c r="N80" s="36">
        <f>SUMIFS(СВЦЭМ!$D$39:$D$782,СВЦЭМ!$A$39:$A$782,$A80,СВЦЭМ!$B$39:$B$782,N$77)+'СЕТ СН'!$G$14+СВЦЭМ!$D$10+'СЕТ СН'!$G$6-'СЕТ СН'!$G$26</f>
        <v>2115.0857641799998</v>
      </c>
      <c r="O80" s="36">
        <f>SUMIFS(СВЦЭМ!$D$39:$D$782,СВЦЭМ!$A$39:$A$782,$A80,СВЦЭМ!$B$39:$B$782,O$77)+'СЕТ СН'!$G$14+СВЦЭМ!$D$10+'СЕТ СН'!$G$6-'СЕТ СН'!$G$26</f>
        <v>2107.96147225</v>
      </c>
      <c r="P80" s="36">
        <f>SUMIFS(СВЦЭМ!$D$39:$D$782,СВЦЭМ!$A$39:$A$782,$A80,СВЦЭМ!$B$39:$B$782,P$77)+'СЕТ СН'!$G$14+СВЦЭМ!$D$10+'СЕТ СН'!$G$6-'СЕТ СН'!$G$26</f>
        <v>2104.6832752299997</v>
      </c>
      <c r="Q80" s="36">
        <f>SUMIFS(СВЦЭМ!$D$39:$D$782,СВЦЭМ!$A$39:$A$782,$A80,СВЦЭМ!$B$39:$B$782,Q$77)+'СЕТ СН'!$G$14+СВЦЭМ!$D$10+'СЕТ СН'!$G$6-'СЕТ СН'!$G$26</f>
        <v>2097.3300857700001</v>
      </c>
      <c r="R80" s="36">
        <f>SUMIFS(СВЦЭМ!$D$39:$D$782,СВЦЭМ!$A$39:$A$782,$A80,СВЦЭМ!$B$39:$B$782,R$77)+'СЕТ СН'!$G$14+СВЦЭМ!$D$10+'СЕТ СН'!$G$6-'СЕТ СН'!$G$26</f>
        <v>2091.6501257999998</v>
      </c>
      <c r="S80" s="36">
        <f>SUMIFS(СВЦЭМ!$D$39:$D$782,СВЦЭМ!$A$39:$A$782,$A80,СВЦЭМ!$B$39:$B$782,S$77)+'СЕТ СН'!$G$14+СВЦЭМ!$D$10+'СЕТ СН'!$G$6-'СЕТ СН'!$G$26</f>
        <v>2111.9298768599997</v>
      </c>
      <c r="T80" s="36">
        <f>SUMIFS(СВЦЭМ!$D$39:$D$782,СВЦЭМ!$A$39:$A$782,$A80,СВЦЭМ!$B$39:$B$782,T$77)+'СЕТ СН'!$G$14+СВЦЭМ!$D$10+'СЕТ СН'!$G$6-'СЕТ СН'!$G$26</f>
        <v>2107.6953824399998</v>
      </c>
      <c r="U80" s="36">
        <f>SUMIFS(СВЦЭМ!$D$39:$D$782,СВЦЭМ!$A$39:$A$782,$A80,СВЦЭМ!$B$39:$B$782,U$77)+'СЕТ СН'!$G$14+СВЦЭМ!$D$10+'СЕТ СН'!$G$6-'СЕТ СН'!$G$26</f>
        <v>2115.7881016000001</v>
      </c>
      <c r="V80" s="36">
        <f>SUMIFS(СВЦЭМ!$D$39:$D$782,СВЦЭМ!$A$39:$A$782,$A80,СВЦЭМ!$B$39:$B$782,V$77)+'СЕТ СН'!$G$14+СВЦЭМ!$D$10+'СЕТ СН'!$G$6-'СЕТ СН'!$G$26</f>
        <v>2111.1893377299998</v>
      </c>
      <c r="W80" s="36">
        <f>SUMIFS(СВЦЭМ!$D$39:$D$782,СВЦЭМ!$A$39:$A$782,$A80,СВЦЭМ!$B$39:$B$782,W$77)+'СЕТ СН'!$G$14+СВЦЭМ!$D$10+'СЕТ СН'!$G$6-'СЕТ СН'!$G$26</f>
        <v>2102.0759583899999</v>
      </c>
      <c r="X80" s="36">
        <f>SUMIFS(СВЦЭМ!$D$39:$D$782,СВЦЭМ!$A$39:$A$782,$A80,СВЦЭМ!$B$39:$B$782,X$77)+'СЕТ СН'!$G$14+СВЦЭМ!$D$10+'СЕТ СН'!$G$6-'СЕТ СН'!$G$26</f>
        <v>2093.7693084899997</v>
      </c>
      <c r="Y80" s="36">
        <f>SUMIFS(СВЦЭМ!$D$39:$D$782,СВЦЭМ!$A$39:$A$782,$A80,СВЦЭМ!$B$39:$B$782,Y$77)+'СЕТ СН'!$G$14+СВЦЭМ!$D$10+'СЕТ СН'!$G$6-'СЕТ СН'!$G$26</f>
        <v>2102.7083640599999</v>
      </c>
    </row>
    <row r="81" spans="1:25" ht="15.75" x14ac:dyDescent="0.2">
      <c r="A81" s="35">
        <f t="shared" si="2"/>
        <v>44961</v>
      </c>
      <c r="B81" s="36">
        <f>SUMIFS(СВЦЭМ!$D$39:$D$782,СВЦЭМ!$A$39:$A$782,$A81,СВЦЭМ!$B$39:$B$782,B$77)+'СЕТ СН'!$G$14+СВЦЭМ!$D$10+'СЕТ СН'!$G$6-'СЕТ СН'!$G$26</f>
        <v>2261.30874898</v>
      </c>
      <c r="C81" s="36">
        <f>SUMIFS(СВЦЭМ!$D$39:$D$782,СВЦЭМ!$A$39:$A$782,$A81,СВЦЭМ!$B$39:$B$782,C$77)+'СЕТ СН'!$G$14+СВЦЭМ!$D$10+'СЕТ СН'!$G$6-'СЕТ СН'!$G$26</f>
        <v>2281.2142997000001</v>
      </c>
      <c r="D81" s="36">
        <f>SUMIFS(СВЦЭМ!$D$39:$D$782,СВЦЭМ!$A$39:$A$782,$A81,СВЦЭМ!$B$39:$B$782,D$77)+'СЕТ СН'!$G$14+СВЦЭМ!$D$10+'СЕТ СН'!$G$6-'СЕТ СН'!$G$26</f>
        <v>2282.6369734499999</v>
      </c>
      <c r="E81" s="36">
        <f>SUMIFS(СВЦЭМ!$D$39:$D$782,СВЦЭМ!$A$39:$A$782,$A81,СВЦЭМ!$B$39:$B$782,E$77)+'СЕТ СН'!$G$14+СВЦЭМ!$D$10+'СЕТ СН'!$G$6-'СЕТ СН'!$G$26</f>
        <v>2274.24719676</v>
      </c>
      <c r="F81" s="36">
        <f>SUMIFS(СВЦЭМ!$D$39:$D$782,СВЦЭМ!$A$39:$A$782,$A81,СВЦЭМ!$B$39:$B$782,F$77)+'СЕТ СН'!$G$14+СВЦЭМ!$D$10+'СЕТ СН'!$G$6-'СЕТ СН'!$G$26</f>
        <v>2270.8995130499998</v>
      </c>
      <c r="G81" s="36">
        <f>SUMIFS(СВЦЭМ!$D$39:$D$782,СВЦЭМ!$A$39:$A$782,$A81,СВЦЭМ!$B$39:$B$782,G$77)+'СЕТ СН'!$G$14+СВЦЭМ!$D$10+'СЕТ СН'!$G$6-'СЕТ СН'!$G$26</f>
        <v>2244.32180608</v>
      </c>
      <c r="H81" s="36">
        <f>SUMIFS(СВЦЭМ!$D$39:$D$782,СВЦЭМ!$A$39:$A$782,$A81,СВЦЭМ!$B$39:$B$782,H$77)+'СЕТ СН'!$G$14+СВЦЭМ!$D$10+'СЕТ СН'!$G$6-'СЕТ СН'!$G$26</f>
        <v>2185.4970269099999</v>
      </c>
      <c r="I81" s="36">
        <f>SUMIFS(СВЦЭМ!$D$39:$D$782,СВЦЭМ!$A$39:$A$782,$A81,СВЦЭМ!$B$39:$B$782,I$77)+'СЕТ СН'!$G$14+СВЦЭМ!$D$10+'СЕТ СН'!$G$6-'СЕТ СН'!$G$26</f>
        <v>2115.49737267</v>
      </c>
      <c r="J81" s="36">
        <f>SUMIFS(СВЦЭМ!$D$39:$D$782,СВЦЭМ!$A$39:$A$782,$A81,СВЦЭМ!$B$39:$B$782,J$77)+'СЕТ СН'!$G$14+СВЦЭМ!$D$10+'СЕТ СН'!$G$6-'СЕТ СН'!$G$26</f>
        <v>2052.5588698799997</v>
      </c>
      <c r="K81" s="36">
        <f>SUMIFS(СВЦЭМ!$D$39:$D$782,СВЦЭМ!$A$39:$A$782,$A81,СВЦЭМ!$B$39:$B$782,K$77)+'СЕТ СН'!$G$14+СВЦЭМ!$D$10+'СЕТ СН'!$G$6-'СЕТ СН'!$G$26</f>
        <v>2049.6287668999998</v>
      </c>
      <c r="L81" s="36">
        <f>SUMIFS(СВЦЭМ!$D$39:$D$782,СВЦЭМ!$A$39:$A$782,$A81,СВЦЭМ!$B$39:$B$782,L$77)+'СЕТ СН'!$G$14+СВЦЭМ!$D$10+'СЕТ СН'!$G$6-'СЕТ СН'!$G$26</f>
        <v>2065.1347458400001</v>
      </c>
      <c r="M81" s="36">
        <f>SUMIFS(СВЦЭМ!$D$39:$D$782,СВЦЭМ!$A$39:$A$782,$A81,СВЦЭМ!$B$39:$B$782,M$77)+'СЕТ СН'!$G$14+СВЦЭМ!$D$10+'СЕТ СН'!$G$6-'СЕТ СН'!$G$26</f>
        <v>2078.1818527800001</v>
      </c>
      <c r="N81" s="36">
        <f>SUMIFS(СВЦЭМ!$D$39:$D$782,СВЦЭМ!$A$39:$A$782,$A81,СВЦЭМ!$B$39:$B$782,N$77)+'СЕТ СН'!$G$14+СВЦЭМ!$D$10+'СЕТ СН'!$G$6-'СЕТ СН'!$G$26</f>
        <v>2115.8903470400001</v>
      </c>
      <c r="O81" s="36">
        <f>SUMIFS(СВЦЭМ!$D$39:$D$782,СВЦЭМ!$A$39:$A$782,$A81,СВЦЭМ!$B$39:$B$782,O$77)+'СЕТ СН'!$G$14+СВЦЭМ!$D$10+'СЕТ СН'!$G$6-'СЕТ СН'!$G$26</f>
        <v>2136.53955081</v>
      </c>
      <c r="P81" s="36">
        <f>SUMIFS(СВЦЭМ!$D$39:$D$782,СВЦЭМ!$A$39:$A$782,$A81,СВЦЭМ!$B$39:$B$782,P$77)+'СЕТ СН'!$G$14+СВЦЭМ!$D$10+'СЕТ СН'!$G$6-'СЕТ СН'!$G$26</f>
        <v>2155.9412784399997</v>
      </c>
      <c r="Q81" s="36">
        <f>SUMIFS(СВЦЭМ!$D$39:$D$782,СВЦЭМ!$A$39:$A$782,$A81,СВЦЭМ!$B$39:$B$782,Q$77)+'СЕТ СН'!$G$14+СВЦЭМ!$D$10+'СЕТ СН'!$G$6-'СЕТ СН'!$G$26</f>
        <v>2161.02817039</v>
      </c>
      <c r="R81" s="36">
        <f>SUMIFS(СВЦЭМ!$D$39:$D$782,СВЦЭМ!$A$39:$A$782,$A81,СВЦЭМ!$B$39:$B$782,R$77)+'СЕТ СН'!$G$14+СВЦЭМ!$D$10+'СЕТ СН'!$G$6-'СЕТ СН'!$G$26</f>
        <v>2137.15486844</v>
      </c>
      <c r="S81" s="36">
        <f>SUMIFS(СВЦЭМ!$D$39:$D$782,СВЦЭМ!$A$39:$A$782,$A81,СВЦЭМ!$B$39:$B$782,S$77)+'СЕТ СН'!$G$14+СВЦЭМ!$D$10+'СЕТ СН'!$G$6-'СЕТ СН'!$G$26</f>
        <v>2093.4064662000001</v>
      </c>
      <c r="T81" s="36">
        <f>SUMIFS(СВЦЭМ!$D$39:$D$782,СВЦЭМ!$A$39:$A$782,$A81,СВЦЭМ!$B$39:$B$782,T$77)+'СЕТ СН'!$G$14+СВЦЭМ!$D$10+'СЕТ СН'!$G$6-'СЕТ СН'!$G$26</f>
        <v>2110.86323894</v>
      </c>
      <c r="U81" s="36">
        <f>SUMIFS(СВЦЭМ!$D$39:$D$782,СВЦЭМ!$A$39:$A$782,$A81,СВЦЭМ!$B$39:$B$782,U$77)+'СЕТ СН'!$G$14+СВЦЭМ!$D$10+'СЕТ СН'!$G$6-'СЕТ СН'!$G$26</f>
        <v>2118.542786</v>
      </c>
      <c r="V81" s="36">
        <f>SUMIFS(СВЦЭМ!$D$39:$D$782,СВЦЭМ!$A$39:$A$782,$A81,СВЦЭМ!$B$39:$B$782,V$77)+'СЕТ СН'!$G$14+СВЦЭМ!$D$10+'СЕТ СН'!$G$6-'СЕТ СН'!$G$26</f>
        <v>2128.2990018</v>
      </c>
      <c r="W81" s="36">
        <f>SUMIFS(СВЦЭМ!$D$39:$D$782,СВЦЭМ!$A$39:$A$782,$A81,СВЦЭМ!$B$39:$B$782,W$77)+'СЕТ СН'!$G$14+СВЦЭМ!$D$10+'СЕТ СН'!$G$6-'СЕТ СН'!$G$26</f>
        <v>2163.0376139699997</v>
      </c>
      <c r="X81" s="36">
        <f>SUMIFS(СВЦЭМ!$D$39:$D$782,СВЦЭМ!$A$39:$A$782,$A81,СВЦЭМ!$B$39:$B$782,X$77)+'СЕТ СН'!$G$14+СВЦЭМ!$D$10+'СЕТ СН'!$G$6-'СЕТ СН'!$G$26</f>
        <v>2178.80623904</v>
      </c>
      <c r="Y81" s="36">
        <f>SUMIFS(СВЦЭМ!$D$39:$D$782,СВЦЭМ!$A$39:$A$782,$A81,СВЦЭМ!$B$39:$B$782,Y$77)+'СЕТ СН'!$G$14+СВЦЭМ!$D$10+'СЕТ СН'!$G$6-'СЕТ СН'!$G$26</f>
        <v>2198.3726656899998</v>
      </c>
    </row>
    <row r="82" spans="1:25" ht="15.75" x14ac:dyDescent="0.2">
      <c r="A82" s="35">
        <f t="shared" si="2"/>
        <v>44962</v>
      </c>
      <c r="B82" s="36">
        <f>SUMIFS(СВЦЭМ!$D$39:$D$782,СВЦЭМ!$A$39:$A$782,$A82,СВЦЭМ!$B$39:$B$782,B$77)+'СЕТ СН'!$G$14+СВЦЭМ!$D$10+'СЕТ СН'!$G$6-'СЕТ СН'!$G$26</f>
        <v>2121.3633996599997</v>
      </c>
      <c r="C82" s="36">
        <f>SUMIFS(СВЦЭМ!$D$39:$D$782,СВЦЭМ!$A$39:$A$782,$A82,СВЦЭМ!$B$39:$B$782,C$77)+'СЕТ СН'!$G$14+СВЦЭМ!$D$10+'СЕТ СН'!$G$6-'СЕТ СН'!$G$26</f>
        <v>2158.3658648400001</v>
      </c>
      <c r="D82" s="36">
        <f>SUMIFS(СВЦЭМ!$D$39:$D$782,СВЦЭМ!$A$39:$A$782,$A82,СВЦЭМ!$B$39:$B$782,D$77)+'СЕТ СН'!$G$14+СВЦЭМ!$D$10+'СЕТ СН'!$G$6-'СЕТ СН'!$G$26</f>
        <v>2157.77095203</v>
      </c>
      <c r="E82" s="36">
        <f>SUMIFS(СВЦЭМ!$D$39:$D$782,СВЦЭМ!$A$39:$A$782,$A82,СВЦЭМ!$B$39:$B$782,E$77)+'СЕТ СН'!$G$14+СВЦЭМ!$D$10+'СЕТ СН'!$G$6-'СЕТ СН'!$G$26</f>
        <v>2139.4769769599998</v>
      </c>
      <c r="F82" s="36">
        <f>SUMIFS(СВЦЭМ!$D$39:$D$782,СВЦЭМ!$A$39:$A$782,$A82,СВЦЭМ!$B$39:$B$782,F$77)+'СЕТ СН'!$G$14+СВЦЭМ!$D$10+'СЕТ СН'!$G$6-'СЕТ СН'!$G$26</f>
        <v>2133.5536819899999</v>
      </c>
      <c r="G82" s="36">
        <f>SUMIFS(СВЦЭМ!$D$39:$D$782,СВЦЭМ!$A$39:$A$782,$A82,СВЦЭМ!$B$39:$B$782,G$77)+'СЕТ СН'!$G$14+СВЦЭМ!$D$10+'СЕТ СН'!$G$6-'СЕТ СН'!$G$26</f>
        <v>2126.3659566900001</v>
      </c>
      <c r="H82" s="36">
        <f>SUMIFS(СВЦЭМ!$D$39:$D$782,СВЦЭМ!$A$39:$A$782,$A82,СВЦЭМ!$B$39:$B$782,H$77)+'СЕТ СН'!$G$14+СВЦЭМ!$D$10+'СЕТ СН'!$G$6-'СЕТ СН'!$G$26</f>
        <v>2093.26811658</v>
      </c>
      <c r="I82" s="36">
        <f>SUMIFS(СВЦЭМ!$D$39:$D$782,СВЦЭМ!$A$39:$A$782,$A82,СВЦЭМ!$B$39:$B$782,I$77)+'СЕТ СН'!$G$14+СВЦЭМ!$D$10+'СЕТ СН'!$G$6-'СЕТ СН'!$G$26</f>
        <v>2029.16457064</v>
      </c>
      <c r="J82" s="36">
        <f>SUMIFS(СВЦЭМ!$D$39:$D$782,СВЦЭМ!$A$39:$A$782,$A82,СВЦЭМ!$B$39:$B$782,J$77)+'СЕТ СН'!$G$14+СВЦЭМ!$D$10+'СЕТ СН'!$G$6-'СЕТ СН'!$G$26</f>
        <v>1973.2649981</v>
      </c>
      <c r="K82" s="36">
        <f>SUMIFS(СВЦЭМ!$D$39:$D$782,СВЦЭМ!$A$39:$A$782,$A82,СВЦЭМ!$B$39:$B$782,K$77)+'СЕТ СН'!$G$14+СВЦЭМ!$D$10+'СЕТ СН'!$G$6-'СЕТ СН'!$G$26</f>
        <v>1942.9830978199998</v>
      </c>
      <c r="L82" s="36">
        <f>SUMIFS(СВЦЭМ!$D$39:$D$782,СВЦЭМ!$A$39:$A$782,$A82,СВЦЭМ!$B$39:$B$782,L$77)+'СЕТ СН'!$G$14+СВЦЭМ!$D$10+'СЕТ СН'!$G$6-'СЕТ СН'!$G$26</f>
        <v>1940.5418860199998</v>
      </c>
      <c r="M82" s="36">
        <f>SUMIFS(СВЦЭМ!$D$39:$D$782,СВЦЭМ!$A$39:$A$782,$A82,СВЦЭМ!$B$39:$B$782,M$77)+'СЕТ СН'!$G$14+СВЦЭМ!$D$10+'СЕТ СН'!$G$6-'СЕТ СН'!$G$26</f>
        <v>1972.4266565799999</v>
      </c>
      <c r="N82" s="36">
        <f>SUMIFS(СВЦЭМ!$D$39:$D$782,СВЦЭМ!$A$39:$A$782,$A82,СВЦЭМ!$B$39:$B$782,N$77)+'СЕТ СН'!$G$14+СВЦЭМ!$D$10+'СЕТ СН'!$G$6-'СЕТ СН'!$G$26</f>
        <v>2013.3334074999998</v>
      </c>
      <c r="O82" s="36">
        <f>SUMIFS(СВЦЭМ!$D$39:$D$782,СВЦЭМ!$A$39:$A$782,$A82,СВЦЭМ!$B$39:$B$782,O$77)+'СЕТ СН'!$G$14+СВЦЭМ!$D$10+'СЕТ СН'!$G$6-'СЕТ СН'!$G$26</f>
        <v>2033.7396367000001</v>
      </c>
      <c r="P82" s="36">
        <f>SUMIFS(СВЦЭМ!$D$39:$D$782,СВЦЭМ!$A$39:$A$782,$A82,СВЦЭМ!$B$39:$B$782,P$77)+'СЕТ СН'!$G$14+СВЦЭМ!$D$10+'СЕТ СН'!$G$6-'СЕТ СН'!$G$26</f>
        <v>2089.7906422999999</v>
      </c>
      <c r="Q82" s="36">
        <f>SUMIFS(СВЦЭМ!$D$39:$D$782,СВЦЭМ!$A$39:$A$782,$A82,СВЦЭМ!$B$39:$B$782,Q$77)+'СЕТ СН'!$G$14+СВЦЭМ!$D$10+'СЕТ СН'!$G$6-'СЕТ СН'!$G$26</f>
        <v>2103.3634627799997</v>
      </c>
      <c r="R82" s="36">
        <f>SUMIFS(СВЦЭМ!$D$39:$D$782,СВЦЭМ!$A$39:$A$782,$A82,СВЦЭМ!$B$39:$B$782,R$77)+'СЕТ СН'!$G$14+СВЦЭМ!$D$10+'СЕТ СН'!$G$6-'СЕТ СН'!$G$26</f>
        <v>2081.0185246000001</v>
      </c>
      <c r="S82" s="36">
        <f>SUMIFS(СВЦЭМ!$D$39:$D$782,СВЦЭМ!$A$39:$A$782,$A82,СВЦЭМ!$B$39:$B$782,S$77)+'СЕТ СН'!$G$14+СВЦЭМ!$D$10+'СЕТ СН'!$G$6-'СЕТ СН'!$G$26</f>
        <v>2019.6512640999999</v>
      </c>
      <c r="T82" s="36">
        <f>SUMIFS(СВЦЭМ!$D$39:$D$782,СВЦЭМ!$A$39:$A$782,$A82,СВЦЭМ!$B$39:$B$782,T$77)+'СЕТ СН'!$G$14+СВЦЭМ!$D$10+'СЕТ СН'!$G$6-'СЕТ СН'!$G$26</f>
        <v>1964.0410681099997</v>
      </c>
      <c r="U82" s="36">
        <f>SUMIFS(СВЦЭМ!$D$39:$D$782,СВЦЭМ!$A$39:$A$782,$A82,СВЦЭМ!$B$39:$B$782,U$77)+'СЕТ СН'!$G$14+СВЦЭМ!$D$10+'СЕТ СН'!$G$6-'СЕТ СН'!$G$26</f>
        <v>1988.9336853</v>
      </c>
      <c r="V82" s="36">
        <f>SUMIFS(СВЦЭМ!$D$39:$D$782,СВЦЭМ!$A$39:$A$782,$A82,СВЦЭМ!$B$39:$B$782,V$77)+'СЕТ СН'!$G$14+СВЦЭМ!$D$10+'СЕТ СН'!$G$6-'СЕТ СН'!$G$26</f>
        <v>2003.5215748099999</v>
      </c>
      <c r="W82" s="36">
        <f>SUMIFS(СВЦЭМ!$D$39:$D$782,СВЦЭМ!$A$39:$A$782,$A82,СВЦЭМ!$B$39:$B$782,W$77)+'СЕТ СН'!$G$14+СВЦЭМ!$D$10+'СЕТ СН'!$G$6-'СЕТ СН'!$G$26</f>
        <v>2033.4778774900001</v>
      </c>
      <c r="X82" s="36">
        <f>SUMIFS(СВЦЭМ!$D$39:$D$782,СВЦЭМ!$A$39:$A$782,$A82,СВЦЭМ!$B$39:$B$782,X$77)+'СЕТ СН'!$G$14+СВЦЭМ!$D$10+'СЕТ СН'!$G$6-'СЕТ СН'!$G$26</f>
        <v>2056.8824772200001</v>
      </c>
      <c r="Y82" s="36">
        <f>SUMIFS(СВЦЭМ!$D$39:$D$782,СВЦЭМ!$A$39:$A$782,$A82,СВЦЭМ!$B$39:$B$782,Y$77)+'СЕТ СН'!$G$14+СВЦЭМ!$D$10+'СЕТ СН'!$G$6-'СЕТ СН'!$G$26</f>
        <v>2083.5827182099997</v>
      </c>
    </row>
    <row r="83" spans="1:25" ht="15.75" x14ac:dyDescent="0.2">
      <c r="A83" s="35">
        <f t="shared" si="2"/>
        <v>44963</v>
      </c>
      <c r="B83" s="36">
        <f>SUMIFS(СВЦЭМ!$D$39:$D$782,СВЦЭМ!$A$39:$A$782,$A83,СВЦЭМ!$B$39:$B$782,B$77)+'СЕТ СН'!$G$14+СВЦЭМ!$D$10+'СЕТ СН'!$G$6-'СЕТ СН'!$G$26</f>
        <v>2120.2650348799998</v>
      </c>
      <c r="C83" s="36">
        <f>SUMIFS(СВЦЭМ!$D$39:$D$782,СВЦЭМ!$A$39:$A$782,$A83,СВЦЭМ!$B$39:$B$782,C$77)+'СЕТ СН'!$G$14+СВЦЭМ!$D$10+'СЕТ СН'!$G$6-'СЕТ СН'!$G$26</f>
        <v>2159.92990138</v>
      </c>
      <c r="D83" s="36">
        <f>SUMIFS(СВЦЭМ!$D$39:$D$782,СВЦЭМ!$A$39:$A$782,$A83,СВЦЭМ!$B$39:$B$782,D$77)+'СЕТ СН'!$G$14+СВЦЭМ!$D$10+'СЕТ СН'!$G$6-'СЕТ СН'!$G$26</f>
        <v>2159.1504891</v>
      </c>
      <c r="E83" s="36">
        <f>SUMIFS(СВЦЭМ!$D$39:$D$782,СВЦЭМ!$A$39:$A$782,$A83,СВЦЭМ!$B$39:$B$782,E$77)+'СЕТ СН'!$G$14+СВЦЭМ!$D$10+'СЕТ СН'!$G$6-'СЕТ СН'!$G$26</f>
        <v>2142.45914963</v>
      </c>
      <c r="F83" s="36">
        <f>SUMIFS(СВЦЭМ!$D$39:$D$782,СВЦЭМ!$A$39:$A$782,$A83,СВЦЭМ!$B$39:$B$782,F$77)+'СЕТ СН'!$G$14+СВЦЭМ!$D$10+'СЕТ СН'!$G$6-'СЕТ СН'!$G$26</f>
        <v>2159.15237239</v>
      </c>
      <c r="G83" s="36">
        <f>SUMIFS(СВЦЭМ!$D$39:$D$782,СВЦЭМ!$A$39:$A$782,$A83,СВЦЭМ!$B$39:$B$782,G$77)+'СЕТ СН'!$G$14+СВЦЭМ!$D$10+'СЕТ СН'!$G$6-'СЕТ СН'!$G$26</f>
        <v>2101.8082086999998</v>
      </c>
      <c r="H83" s="36">
        <f>SUMIFS(СВЦЭМ!$D$39:$D$782,СВЦЭМ!$A$39:$A$782,$A83,СВЦЭМ!$B$39:$B$782,H$77)+'СЕТ СН'!$G$14+СВЦЭМ!$D$10+'СЕТ СН'!$G$6-'СЕТ СН'!$G$26</f>
        <v>2063.8159206299997</v>
      </c>
      <c r="I83" s="36">
        <f>SUMIFS(СВЦЭМ!$D$39:$D$782,СВЦЭМ!$A$39:$A$782,$A83,СВЦЭМ!$B$39:$B$782,I$77)+'СЕТ СН'!$G$14+СВЦЭМ!$D$10+'СЕТ СН'!$G$6-'СЕТ СН'!$G$26</f>
        <v>2026.8995722599998</v>
      </c>
      <c r="J83" s="36">
        <f>SUMIFS(СВЦЭМ!$D$39:$D$782,СВЦЭМ!$A$39:$A$782,$A83,СВЦЭМ!$B$39:$B$782,J$77)+'СЕТ СН'!$G$14+СВЦЭМ!$D$10+'СЕТ СН'!$G$6-'СЕТ СН'!$G$26</f>
        <v>2009.8206042799998</v>
      </c>
      <c r="K83" s="36">
        <f>SUMIFS(СВЦЭМ!$D$39:$D$782,СВЦЭМ!$A$39:$A$782,$A83,СВЦЭМ!$B$39:$B$782,K$77)+'СЕТ СН'!$G$14+СВЦЭМ!$D$10+'СЕТ СН'!$G$6-'СЕТ СН'!$G$26</f>
        <v>2021.47055469</v>
      </c>
      <c r="L83" s="36">
        <f>SUMIFS(СВЦЭМ!$D$39:$D$782,СВЦЭМ!$A$39:$A$782,$A83,СВЦЭМ!$B$39:$B$782,L$77)+'СЕТ СН'!$G$14+СВЦЭМ!$D$10+'СЕТ СН'!$G$6-'СЕТ СН'!$G$26</f>
        <v>2021.0097198200001</v>
      </c>
      <c r="M83" s="36">
        <f>SUMIFS(СВЦЭМ!$D$39:$D$782,СВЦЭМ!$A$39:$A$782,$A83,СВЦЭМ!$B$39:$B$782,M$77)+'СЕТ СН'!$G$14+СВЦЭМ!$D$10+'СЕТ СН'!$G$6-'СЕТ СН'!$G$26</f>
        <v>2039.1153494800001</v>
      </c>
      <c r="N83" s="36">
        <f>SUMIFS(СВЦЭМ!$D$39:$D$782,СВЦЭМ!$A$39:$A$782,$A83,СВЦЭМ!$B$39:$B$782,N$77)+'СЕТ СН'!$G$14+СВЦЭМ!$D$10+'СЕТ СН'!$G$6-'СЕТ СН'!$G$26</f>
        <v>2058.7016445300001</v>
      </c>
      <c r="O83" s="36">
        <f>SUMIFS(СВЦЭМ!$D$39:$D$782,СВЦЭМ!$A$39:$A$782,$A83,СВЦЭМ!$B$39:$B$782,O$77)+'СЕТ СН'!$G$14+СВЦЭМ!$D$10+'СЕТ СН'!$G$6-'СЕТ СН'!$G$26</f>
        <v>2058.6774957399998</v>
      </c>
      <c r="P83" s="36">
        <f>SUMIFS(СВЦЭМ!$D$39:$D$782,СВЦЭМ!$A$39:$A$782,$A83,СВЦЭМ!$B$39:$B$782,P$77)+'СЕТ СН'!$G$14+СВЦЭМ!$D$10+'СЕТ СН'!$G$6-'СЕТ СН'!$G$26</f>
        <v>2059.6297192299999</v>
      </c>
      <c r="Q83" s="36">
        <f>SUMIFS(СВЦЭМ!$D$39:$D$782,СВЦЭМ!$A$39:$A$782,$A83,СВЦЭМ!$B$39:$B$782,Q$77)+'СЕТ СН'!$G$14+СВЦЭМ!$D$10+'СЕТ СН'!$G$6-'СЕТ СН'!$G$26</f>
        <v>2054.16607776</v>
      </c>
      <c r="R83" s="36">
        <f>SUMIFS(СВЦЭМ!$D$39:$D$782,СВЦЭМ!$A$39:$A$782,$A83,СВЦЭМ!$B$39:$B$782,R$77)+'СЕТ СН'!$G$14+СВЦЭМ!$D$10+'СЕТ СН'!$G$6-'СЕТ СН'!$G$26</f>
        <v>2080.72550366</v>
      </c>
      <c r="S83" s="36">
        <f>SUMIFS(СВЦЭМ!$D$39:$D$782,СВЦЭМ!$A$39:$A$782,$A83,СВЦЭМ!$B$39:$B$782,S$77)+'СЕТ СН'!$G$14+СВЦЭМ!$D$10+'СЕТ СН'!$G$6-'СЕТ СН'!$G$26</f>
        <v>2014.8623536999999</v>
      </c>
      <c r="T83" s="36">
        <f>SUMIFS(СВЦЭМ!$D$39:$D$782,СВЦЭМ!$A$39:$A$782,$A83,СВЦЭМ!$B$39:$B$782,T$77)+'СЕТ СН'!$G$14+СВЦЭМ!$D$10+'СЕТ СН'!$G$6-'СЕТ СН'!$G$26</f>
        <v>2023.40166877</v>
      </c>
      <c r="U83" s="36">
        <f>SUMIFS(СВЦЭМ!$D$39:$D$782,СВЦЭМ!$A$39:$A$782,$A83,СВЦЭМ!$B$39:$B$782,U$77)+'СЕТ СН'!$G$14+СВЦЭМ!$D$10+'СЕТ СН'!$G$6-'СЕТ СН'!$G$26</f>
        <v>2031.8397401499997</v>
      </c>
      <c r="V83" s="36">
        <f>SUMIFS(СВЦЭМ!$D$39:$D$782,СВЦЭМ!$A$39:$A$782,$A83,СВЦЭМ!$B$39:$B$782,V$77)+'СЕТ СН'!$G$14+СВЦЭМ!$D$10+'СЕТ СН'!$G$6-'СЕТ СН'!$G$26</f>
        <v>2036.9786767699998</v>
      </c>
      <c r="W83" s="36">
        <f>SUMIFS(СВЦЭМ!$D$39:$D$782,СВЦЭМ!$A$39:$A$782,$A83,СВЦЭМ!$B$39:$B$782,W$77)+'СЕТ СН'!$G$14+СВЦЭМ!$D$10+'СЕТ СН'!$G$6-'СЕТ СН'!$G$26</f>
        <v>2021.4466170799997</v>
      </c>
      <c r="X83" s="36">
        <f>SUMIFS(СВЦЭМ!$D$39:$D$782,СВЦЭМ!$A$39:$A$782,$A83,СВЦЭМ!$B$39:$B$782,X$77)+'СЕТ СН'!$G$14+СВЦЭМ!$D$10+'СЕТ СН'!$G$6-'СЕТ СН'!$G$26</f>
        <v>2058.08561586</v>
      </c>
      <c r="Y83" s="36">
        <f>SUMIFS(СВЦЭМ!$D$39:$D$782,СВЦЭМ!$A$39:$A$782,$A83,СВЦЭМ!$B$39:$B$782,Y$77)+'СЕТ СН'!$G$14+СВЦЭМ!$D$10+'СЕТ СН'!$G$6-'СЕТ СН'!$G$26</f>
        <v>2083.4712570299998</v>
      </c>
    </row>
    <row r="84" spans="1:25" ht="15.75" x14ac:dyDescent="0.2">
      <c r="A84" s="35">
        <f t="shared" si="2"/>
        <v>44964</v>
      </c>
      <c r="B84" s="36">
        <f>SUMIFS(СВЦЭМ!$D$39:$D$782,СВЦЭМ!$A$39:$A$782,$A84,СВЦЭМ!$B$39:$B$782,B$77)+'СЕТ СН'!$G$14+СВЦЭМ!$D$10+'СЕТ СН'!$G$6-'СЕТ СН'!$G$26</f>
        <v>2089.2178558699998</v>
      </c>
      <c r="C84" s="36">
        <f>SUMIFS(СВЦЭМ!$D$39:$D$782,СВЦЭМ!$A$39:$A$782,$A84,СВЦЭМ!$B$39:$B$782,C$77)+'СЕТ СН'!$G$14+СВЦЭМ!$D$10+'СЕТ СН'!$G$6-'СЕТ СН'!$G$26</f>
        <v>2126.3562444599997</v>
      </c>
      <c r="D84" s="36">
        <f>SUMIFS(СВЦЭМ!$D$39:$D$782,СВЦЭМ!$A$39:$A$782,$A84,СВЦЭМ!$B$39:$B$782,D$77)+'СЕТ СН'!$G$14+СВЦЭМ!$D$10+'СЕТ СН'!$G$6-'СЕТ СН'!$G$26</f>
        <v>2123.4899437099998</v>
      </c>
      <c r="E84" s="36">
        <f>SUMIFS(СВЦЭМ!$D$39:$D$782,СВЦЭМ!$A$39:$A$782,$A84,СВЦЭМ!$B$39:$B$782,E$77)+'СЕТ СН'!$G$14+СВЦЭМ!$D$10+'СЕТ СН'!$G$6-'СЕТ СН'!$G$26</f>
        <v>2118.6269104799999</v>
      </c>
      <c r="F84" s="36">
        <f>SUMIFS(СВЦЭМ!$D$39:$D$782,СВЦЭМ!$A$39:$A$782,$A84,СВЦЭМ!$B$39:$B$782,F$77)+'СЕТ СН'!$G$14+СВЦЭМ!$D$10+'СЕТ СН'!$G$6-'СЕТ СН'!$G$26</f>
        <v>2120.8429312899998</v>
      </c>
      <c r="G84" s="36">
        <f>SUMIFS(СВЦЭМ!$D$39:$D$782,СВЦЭМ!$A$39:$A$782,$A84,СВЦЭМ!$B$39:$B$782,G$77)+'СЕТ СН'!$G$14+СВЦЭМ!$D$10+'СЕТ СН'!$G$6-'СЕТ СН'!$G$26</f>
        <v>2133.65146865</v>
      </c>
      <c r="H84" s="36">
        <f>SUMIFS(СВЦЭМ!$D$39:$D$782,СВЦЭМ!$A$39:$A$782,$A84,СВЦЭМ!$B$39:$B$782,H$77)+'СЕТ СН'!$G$14+СВЦЭМ!$D$10+'СЕТ СН'!$G$6-'СЕТ СН'!$G$26</f>
        <v>2089.8044027299998</v>
      </c>
      <c r="I84" s="36">
        <f>SUMIFS(СВЦЭМ!$D$39:$D$782,СВЦЭМ!$A$39:$A$782,$A84,СВЦЭМ!$B$39:$B$782,I$77)+'СЕТ СН'!$G$14+СВЦЭМ!$D$10+'СЕТ СН'!$G$6-'СЕТ СН'!$G$26</f>
        <v>2055.3698457400001</v>
      </c>
      <c r="J84" s="36">
        <f>SUMIFS(СВЦЭМ!$D$39:$D$782,СВЦЭМ!$A$39:$A$782,$A84,СВЦЭМ!$B$39:$B$782,J$77)+'СЕТ СН'!$G$14+СВЦЭМ!$D$10+'СЕТ СН'!$G$6-'СЕТ СН'!$G$26</f>
        <v>2011.0042115399997</v>
      </c>
      <c r="K84" s="36">
        <f>SUMIFS(СВЦЭМ!$D$39:$D$782,СВЦЭМ!$A$39:$A$782,$A84,СВЦЭМ!$B$39:$B$782,K$77)+'СЕТ СН'!$G$14+СВЦЭМ!$D$10+'СЕТ СН'!$G$6-'СЕТ СН'!$G$26</f>
        <v>2005.5948552099999</v>
      </c>
      <c r="L84" s="36">
        <f>SUMIFS(СВЦЭМ!$D$39:$D$782,СВЦЭМ!$A$39:$A$782,$A84,СВЦЭМ!$B$39:$B$782,L$77)+'СЕТ СН'!$G$14+СВЦЭМ!$D$10+'СЕТ СН'!$G$6-'СЕТ СН'!$G$26</f>
        <v>2001.7819517299999</v>
      </c>
      <c r="M84" s="36">
        <f>SUMIFS(СВЦЭМ!$D$39:$D$782,СВЦЭМ!$A$39:$A$782,$A84,СВЦЭМ!$B$39:$B$782,M$77)+'СЕТ СН'!$G$14+СВЦЭМ!$D$10+'СЕТ СН'!$G$6-'СЕТ СН'!$G$26</f>
        <v>2034.1788661999999</v>
      </c>
      <c r="N84" s="36">
        <f>SUMIFS(СВЦЭМ!$D$39:$D$782,СВЦЭМ!$A$39:$A$782,$A84,СВЦЭМ!$B$39:$B$782,N$77)+'СЕТ СН'!$G$14+СВЦЭМ!$D$10+'СЕТ СН'!$G$6-'СЕТ СН'!$G$26</f>
        <v>2044.9085108599998</v>
      </c>
      <c r="O84" s="36">
        <f>SUMIFS(СВЦЭМ!$D$39:$D$782,СВЦЭМ!$A$39:$A$782,$A84,СВЦЭМ!$B$39:$B$782,O$77)+'СЕТ СН'!$G$14+СВЦЭМ!$D$10+'СЕТ СН'!$G$6-'СЕТ СН'!$G$26</f>
        <v>2057.2503314999999</v>
      </c>
      <c r="P84" s="36">
        <f>SUMIFS(СВЦЭМ!$D$39:$D$782,СВЦЭМ!$A$39:$A$782,$A84,СВЦЭМ!$B$39:$B$782,P$77)+'СЕТ СН'!$G$14+СВЦЭМ!$D$10+'СЕТ СН'!$G$6-'СЕТ СН'!$G$26</f>
        <v>2072.1761108699998</v>
      </c>
      <c r="Q84" s="36">
        <f>SUMIFS(СВЦЭМ!$D$39:$D$782,СВЦЭМ!$A$39:$A$782,$A84,СВЦЭМ!$B$39:$B$782,Q$77)+'СЕТ СН'!$G$14+СВЦЭМ!$D$10+'СЕТ СН'!$G$6-'СЕТ СН'!$G$26</f>
        <v>2085.0986516099997</v>
      </c>
      <c r="R84" s="36">
        <f>SUMIFS(СВЦЭМ!$D$39:$D$782,СВЦЭМ!$A$39:$A$782,$A84,СВЦЭМ!$B$39:$B$782,R$77)+'СЕТ СН'!$G$14+СВЦЭМ!$D$10+'СЕТ СН'!$G$6-'СЕТ СН'!$G$26</f>
        <v>2085.3993808099999</v>
      </c>
      <c r="S84" s="36">
        <f>SUMIFS(СВЦЭМ!$D$39:$D$782,СВЦЭМ!$A$39:$A$782,$A84,СВЦЭМ!$B$39:$B$782,S$77)+'СЕТ СН'!$G$14+СВЦЭМ!$D$10+'СЕТ СН'!$G$6-'СЕТ СН'!$G$26</f>
        <v>2036.4816178399997</v>
      </c>
      <c r="T84" s="36">
        <f>SUMIFS(СВЦЭМ!$D$39:$D$782,СВЦЭМ!$A$39:$A$782,$A84,СВЦЭМ!$B$39:$B$782,T$77)+'СЕТ СН'!$G$14+СВЦЭМ!$D$10+'СЕТ СН'!$G$6-'СЕТ СН'!$G$26</f>
        <v>1987.5620567699998</v>
      </c>
      <c r="U84" s="36">
        <f>SUMIFS(СВЦЭМ!$D$39:$D$782,СВЦЭМ!$A$39:$A$782,$A84,СВЦЭМ!$B$39:$B$782,U$77)+'СЕТ СН'!$G$14+СВЦЭМ!$D$10+'СЕТ СН'!$G$6-'СЕТ СН'!$G$26</f>
        <v>2024.26373285</v>
      </c>
      <c r="V84" s="36">
        <f>SUMIFS(СВЦЭМ!$D$39:$D$782,СВЦЭМ!$A$39:$A$782,$A84,СВЦЭМ!$B$39:$B$782,V$77)+'СЕТ СН'!$G$14+СВЦЭМ!$D$10+'СЕТ СН'!$G$6-'СЕТ СН'!$G$26</f>
        <v>2026.3908584299998</v>
      </c>
      <c r="W84" s="36">
        <f>SUMIFS(СВЦЭМ!$D$39:$D$782,СВЦЭМ!$A$39:$A$782,$A84,СВЦЭМ!$B$39:$B$782,W$77)+'СЕТ СН'!$G$14+СВЦЭМ!$D$10+'СЕТ СН'!$G$6-'СЕТ СН'!$G$26</f>
        <v>2013.9912351099997</v>
      </c>
      <c r="X84" s="36">
        <f>SUMIFS(СВЦЭМ!$D$39:$D$782,СВЦЭМ!$A$39:$A$782,$A84,СВЦЭМ!$B$39:$B$782,X$77)+'СЕТ СН'!$G$14+СВЦЭМ!$D$10+'СЕТ СН'!$G$6-'СЕТ СН'!$G$26</f>
        <v>2064.5278737599997</v>
      </c>
      <c r="Y84" s="36">
        <f>SUMIFS(СВЦЭМ!$D$39:$D$782,СВЦЭМ!$A$39:$A$782,$A84,СВЦЭМ!$B$39:$B$782,Y$77)+'СЕТ СН'!$G$14+СВЦЭМ!$D$10+'СЕТ СН'!$G$6-'СЕТ СН'!$G$26</f>
        <v>2084.5720254499997</v>
      </c>
    </row>
    <row r="85" spans="1:25" ht="15.75" x14ac:dyDescent="0.2">
      <c r="A85" s="35">
        <f t="shared" si="2"/>
        <v>44965</v>
      </c>
      <c r="B85" s="36">
        <f>SUMIFS(СВЦЭМ!$D$39:$D$782,СВЦЭМ!$A$39:$A$782,$A85,СВЦЭМ!$B$39:$B$782,B$77)+'СЕТ СН'!$G$14+СВЦЭМ!$D$10+'СЕТ СН'!$G$6-'СЕТ СН'!$G$26</f>
        <v>2034.4904328699999</v>
      </c>
      <c r="C85" s="36">
        <f>SUMIFS(СВЦЭМ!$D$39:$D$782,СВЦЭМ!$A$39:$A$782,$A85,СВЦЭМ!$B$39:$B$782,C$77)+'СЕТ СН'!$G$14+СВЦЭМ!$D$10+'СЕТ СН'!$G$6-'СЕТ СН'!$G$26</f>
        <v>2076.4692767900001</v>
      </c>
      <c r="D85" s="36">
        <f>SUMIFS(СВЦЭМ!$D$39:$D$782,СВЦЭМ!$A$39:$A$782,$A85,СВЦЭМ!$B$39:$B$782,D$77)+'СЕТ СН'!$G$14+СВЦЭМ!$D$10+'СЕТ СН'!$G$6-'СЕТ СН'!$G$26</f>
        <v>2096.4583066299997</v>
      </c>
      <c r="E85" s="36">
        <f>SUMIFS(СВЦЭМ!$D$39:$D$782,СВЦЭМ!$A$39:$A$782,$A85,СВЦЭМ!$B$39:$B$782,E$77)+'СЕТ СН'!$G$14+СВЦЭМ!$D$10+'СЕТ СН'!$G$6-'СЕТ СН'!$G$26</f>
        <v>2113.6914833599999</v>
      </c>
      <c r="F85" s="36">
        <f>SUMIFS(СВЦЭМ!$D$39:$D$782,СВЦЭМ!$A$39:$A$782,$A85,СВЦЭМ!$B$39:$B$782,F$77)+'СЕТ СН'!$G$14+СВЦЭМ!$D$10+'СЕТ СН'!$G$6-'СЕТ СН'!$G$26</f>
        <v>2102.8604017799998</v>
      </c>
      <c r="G85" s="36">
        <f>SUMIFS(СВЦЭМ!$D$39:$D$782,СВЦЭМ!$A$39:$A$782,$A85,СВЦЭМ!$B$39:$B$782,G$77)+'СЕТ СН'!$G$14+СВЦЭМ!$D$10+'СЕТ СН'!$G$6-'СЕТ СН'!$G$26</f>
        <v>2097.27120031</v>
      </c>
      <c r="H85" s="36">
        <f>SUMIFS(СВЦЭМ!$D$39:$D$782,СВЦЭМ!$A$39:$A$782,$A85,СВЦЭМ!$B$39:$B$782,H$77)+'СЕТ СН'!$G$14+СВЦЭМ!$D$10+'СЕТ СН'!$G$6-'СЕТ СН'!$G$26</f>
        <v>2030.9159722199997</v>
      </c>
      <c r="I85" s="36">
        <f>SUMIFS(СВЦЭМ!$D$39:$D$782,СВЦЭМ!$A$39:$A$782,$A85,СВЦЭМ!$B$39:$B$782,I$77)+'СЕТ СН'!$G$14+СВЦЭМ!$D$10+'СЕТ СН'!$G$6-'СЕТ СН'!$G$26</f>
        <v>2023.9218237299997</v>
      </c>
      <c r="J85" s="36">
        <f>SUMIFS(СВЦЭМ!$D$39:$D$782,СВЦЭМ!$A$39:$A$782,$A85,СВЦЭМ!$B$39:$B$782,J$77)+'СЕТ СН'!$G$14+СВЦЭМ!$D$10+'СЕТ СН'!$G$6-'СЕТ СН'!$G$26</f>
        <v>2009.8149214999999</v>
      </c>
      <c r="K85" s="36">
        <f>SUMIFS(СВЦЭМ!$D$39:$D$782,СВЦЭМ!$A$39:$A$782,$A85,СВЦЭМ!$B$39:$B$782,K$77)+'СЕТ СН'!$G$14+СВЦЭМ!$D$10+'СЕТ СН'!$G$6-'СЕТ СН'!$G$26</f>
        <v>2028.5502683099999</v>
      </c>
      <c r="L85" s="36">
        <f>SUMIFS(СВЦЭМ!$D$39:$D$782,СВЦЭМ!$A$39:$A$782,$A85,СВЦЭМ!$B$39:$B$782,L$77)+'СЕТ СН'!$G$14+СВЦЭМ!$D$10+'СЕТ СН'!$G$6-'СЕТ СН'!$G$26</f>
        <v>2057.2227785299997</v>
      </c>
      <c r="M85" s="36">
        <f>SUMIFS(СВЦЭМ!$D$39:$D$782,СВЦЭМ!$A$39:$A$782,$A85,СВЦЭМ!$B$39:$B$782,M$77)+'СЕТ СН'!$G$14+СВЦЭМ!$D$10+'СЕТ СН'!$G$6-'СЕТ СН'!$G$26</f>
        <v>2087.0322544199998</v>
      </c>
      <c r="N85" s="36">
        <f>SUMIFS(СВЦЭМ!$D$39:$D$782,СВЦЭМ!$A$39:$A$782,$A85,СВЦЭМ!$B$39:$B$782,N$77)+'СЕТ СН'!$G$14+СВЦЭМ!$D$10+'СЕТ СН'!$G$6-'СЕТ СН'!$G$26</f>
        <v>2100.08349542</v>
      </c>
      <c r="O85" s="36">
        <f>SUMIFS(СВЦЭМ!$D$39:$D$782,СВЦЭМ!$A$39:$A$782,$A85,СВЦЭМ!$B$39:$B$782,O$77)+'СЕТ СН'!$G$14+СВЦЭМ!$D$10+'СЕТ СН'!$G$6-'СЕТ СН'!$G$26</f>
        <v>2105.5205950099999</v>
      </c>
      <c r="P85" s="36">
        <f>SUMIFS(СВЦЭМ!$D$39:$D$782,СВЦЭМ!$A$39:$A$782,$A85,СВЦЭМ!$B$39:$B$782,P$77)+'СЕТ СН'!$G$14+СВЦЭМ!$D$10+'СЕТ СН'!$G$6-'СЕТ СН'!$G$26</f>
        <v>2109.0508844699998</v>
      </c>
      <c r="Q85" s="36">
        <f>SUMIFS(СВЦЭМ!$D$39:$D$782,СВЦЭМ!$A$39:$A$782,$A85,СВЦЭМ!$B$39:$B$782,Q$77)+'СЕТ СН'!$G$14+СВЦЭМ!$D$10+'СЕТ СН'!$G$6-'СЕТ СН'!$G$26</f>
        <v>2107.4069817300001</v>
      </c>
      <c r="R85" s="36">
        <f>SUMIFS(СВЦЭМ!$D$39:$D$782,СВЦЭМ!$A$39:$A$782,$A85,СВЦЭМ!$B$39:$B$782,R$77)+'СЕТ СН'!$G$14+СВЦЭМ!$D$10+'СЕТ СН'!$G$6-'СЕТ СН'!$G$26</f>
        <v>2102.6754415199998</v>
      </c>
      <c r="S85" s="36">
        <f>SUMIFS(СВЦЭМ!$D$39:$D$782,СВЦЭМ!$A$39:$A$782,$A85,СВЦЭМ!$B$39:$B$782,S$77)+'СЕТ СН'!$G$14+СВЦЭМ!$D$10+'СЕТ СН'!$G$6-'СЕТ СН'!$G$26</f>
        <v>2098.3700467399999</v>
      </c>
      <c r="T85" s="36">
        <f>SUMIFS(СВЦЭМ!$D$39:$D$782,СВЦЭМ!$A$39:$A$782,$A85,СВЦЭМ!$B$39:$B$782,T$77)+'СЕТ СН'!$G$14+СВЦЭМ!$D$10+'СЕТ СН'!$G$6-'СЕТ СН'!$G$26</f>
        <v>2097.03176368</v>
      </c>
      <c r="U85" s="36">
        <f>SUMIFS(СВЦЭМ!$D$39:$D$782,СВЦЭМ!$A$39:$A$782,$A85,СВЦЭМ!$B$39:$B$782,U$77)+'СЕТ СН'!$G$14+СВЦЭМ!$D$10+'СЕТ СН'!$G$6-'СЕТ СН'!$G$26</f>
        <v>2096.7000344899998</v>
      </c>
      <c r="V85" s="36">
        <f>SUMIFS(СВЦЭМ!$D$39:$D$782,СВЦЭМ!$A$39:$A$782,$A85,СВЦЭМ!$B$39:$B$782,V$77)+'СЕТ СН'!$G$14+СВЦЭМ!$D$10+'СЕТ СН'!$G$6-'СЕТ СН'!$G$26</f>
        <v>2060.0336503899998</v>
      </c>
      <c r="W85" s="36">
        <f>SUMIFS(СВЦЭМ!$D$39:$D$782,СВЦЭМ!$A$39:$A$782,$A85,СВЦЭМ!$B$39:$B$782,W$77)+'СЕТ СН'!$G$14+СВЦЭМ!$D$10+'СЕТ СН'!$G$6-'СЕТ СН'!$G$26</f>
        <v>2028.95044452</v>
      </c>
      <c r="X85" s="36">
        <f>SUMIFS(СВЦЭМ!$D$39:$D$782,СВЦЭМ!$A$39:$A$782,$A85,СВЦЭМ!$B$39:$B$782,X$77)+'СЕТ СН'!$G$14+СВЦЭМ!$D$10+'СЕТ СН'!$G$6-'СЕТ СН'!$G$26</f>
        <v>2020.5020234099998</v>
      </c>
      <c r="Y85" s="36">
        <f>SUMIFS(СВЦЭМ!$D$39:$D$782,СВЦЭМ!$A$39:$A$782,$A85,СВЦЭМ!$B$39:$B$782,Y$77)+'СЕТ СН'!$G$14+СВЦЭМ!$D$10+'СЕТ СН'!$G$6-'СЕТ СН'!$G$26</f>
        <v>2013.6426551899999</v>
      </c>
    </row>
    <row r="86" spans="1:25" ht="15.75" x14ac:dyDescent="0.2">
      <c r="A86" s="35">
        <f t="shared" si="2"/>
        <v>44966</v>
      </c>
      <c r="B86" s="36">
        <f>SUMIFS(СВЦЭМ!$D$39:$D$782,СВЦЭМ!$A$39:$A$782,$A86,СВЦЭМ!$B$39:$B$782,B$77)+'СЕТ СН'!$G$14+СВЦЭМ!$D$10+'СЕТ СН'!$G$6-'СЕТ СН'!$G$26</f>
        <v>1930.34514777</v>
      </c>
      <c r="C86" s="36">
        <f>SUMIFS(СВЦЭМ!$D$39:$D$782,СВЦЭМ!$A$39:$A$782,$A86,СВЦЭМ!$B$39:$B$782,C$77)+'СЕТ СН'!$G$14+СВЦЭМ!$D$10+'СЕТ СН'!$G$6-'СЕТ СН'!$G$26</f>
        <v>1857.61180431</v>
      </c>
      <c r="D86" s="36">
        <f>SUMIFS(СВЦЭМ!$D$39:$D$782,СВЦЭМ!$A$39:$A$782,$A86,СВЦЭМ!$B$39:$B$782,D$77)+'СЕТ СН'!$G$14+СВЦЭМ!$D$10+'СЕТ СН'!$G$6-'СЕТ СН'!$G$26</f>
        <v>1886.10932886</v>
      </c>
      <c r="E86" s="36">
        <f>SUMIFS(СВЦЭМ!$D$39:$D$782,СВЦЭМ!$A$39:$A$782,$A86,СВЦЭМ!$B$39:$B$782,E$77)+'СЕТ СН'!$G$14+СВЦЭМ!$D$10+'СЕТ СН'!$G$6-'СЕТ СН'!$G$26</f>
        <v>1900.6631269199997</v>
      </c>
      <c r="F86" s="36">
        <f>SUMIFS(СВЦЭМ!$D$39:$D$782,СВЦЭМ!$A$39:$A$782,$A86,СВЦЭМ!$B$39:$B$782,F$77)+'СЕТ СН'!$G$14+СВЦЭМ!$D$10+'СЕТ СН'!$G$6-'СЕТ СН'!$G$26</f>
        <v>1899.5314837999999</v>
      </c>
      <c r="G86" s="36">
        <f>SUMIFS(СВЦЭМ!$D$39:$D$782,СВЦЭМ!$A$39:$A$782,$A86,СВЦЭМ!$B$39:$B$782,G$77)+'СЕТ СН'!$G$14+СВЦЭМ!$D$10+'СЕТ СН'!$G$6-'СЕТ СН'!$G$26</f>
        <v>1861.295865</v>
      </c>
      <c r="H86" s="36">
        <f>SUMIFS(СВЦЭМ!$D$39:$D$782,СВЦЭМ!$A$39:$A$782,$A86,СВЦЭМ!$B$39:$B$782,H$77)+'СЕТ СН'!$G$14+СВЦЭМ!$D$10+'СЕТ СН'!$G$6-'СЕТ СН'!$G$26</f>
        <v>1837.5094615600001</v>
      </c>
      <c r="I86" s="36">
        <f>SUMIFS(СВЦЭМ!$D$39:$D$782,СВЦЭМ!$A$39:$A$782,$A86,СВЦЭМ!$B$39:$B$782,I$77)+'СЕТ СН'!$G$14+СВЦЭМ!$D$10+'СЕТ СН'!$G$6-'СЕТ СН'!$G$26</f>
        <v>1880.94056142</v>
      </c>
      <c r="J86" s="36">
        <f>SUMIFS(СВЦЭМ!$D$39:$D$782,СВЦЭМ!$A$39:$A$782,$A86,СВЦЭМ!$B$39:$B$782,J$77)+'СЕТ СН'!$G$14+СВЦЭМ!$D$10+'СЕТ СН'!$G$6-'СЕТ СН'!$G$26</f>
        <v>1866.7011882199999</v>
      </c>
      <c r="K86" s="36">
        <f>SUMIFS(СВЦЭМ!$D$39:$D$782,СВЦЭМ!$A$39:$A$782,$A86,СВЦЭМ!$B$39:$B$782,K$77)+'СЕТ СН'!$G$14+СВЦЭМ!$D$10+'СЕТ СН'!$G$6-'СЕТ СН'!$G$26</f>
        <v>1869.2410928700001</v>
      </c>
      <c r="L86" s="36">
        <f>SUMIFS(СВЦЭМ!$D$39:$D$782,СВЦЭМ!$A$39:$A$782,$A86,СВЦЭМ!$B$39:$B$782,L$77)+'СЕТ СН'!$G$14+СВЦЭМ!$D$10+'СЕТ СН'!$G$6-'СЕТ СН'!$G$26</f>
        <v>1915.5333340100001</v>
      </c>
      <c r="M86" s="36">
        <f>SUMIFS(СВЦЭМ!$D$39:$D$782,СВЦЭМ!$A$39:$A$782,$A86,СВЦЭМ!$B$39:$B$782,M$77)+'СЕТ СН'!$G$14+СВЦЭМ!$D$10+'СЕТ СН'!$G$6-'СЕТ СН'!$G$26</f>
        <v>1953.40771073</v>
      </c>
      <c r="N86" s="36">
        <f>SUMIFS(СВЦЭМ!$D$39:$D$782,СВЦЭМ!$A$39:$A$782,$A86,СВЦЭМ!$B$39:$B$782,N$77)+'СЕТ СН'!$G$14+СВЦЭМ!$D$10+'СЕТ СН'!$G$6-'СЕТ СН'!$G$26</f>
        <v>1993.4746873199997</v>
      </c>
      <c r="O86" s="36">
        <f>SUMIFS(СВЦЭМ!$D$39:$D$782,СВЦЭМ!$A$39:$A$782,$A86,СВЦЭМ!$B$39:$B$782,O$77)+'СЕТ СН'!$G$14+СВЦЭМ!$D$10+'СЕТ СН'!$G$6-'СЕТ СН'!$G$26</f>
        <v>1992.6777502299997</v>
      </c>
      <c r="P86" s="36">
        <f>SUMIFS(СВЦЭМ!$D$39:$D$782,СВЦЭМ!$A$39:$A$782,$A86,СВЦЭМ!$B$39:$B$782,P$77)+'СЕТ СН'!$G$14+СВЦЭМ!$D$10+'СЕТ СН'!$G$6-'СЕТ СН'!$G$26</f>
        <v>1991.1457750300001</v>
      </c>
      <c r="Q86" s="36">
        <f>SUMIFS(СВЦЭМ!$D$39:$D$782,СВЦЭМ!$A$39:$A$782,$A86,СВЦЭМ!$B$39:$B$782,Q$77)+'СЕТ СН'!$G$14+СВЦЭМ!$D$10+'СЕТ СН'!$G$6-'СЕТ СН'!$G$26</f>
        <v>1989.3238720099998</v>
      </c>
      <c r="R86" s="36">
        <f>SUMIFS(СВЦЭМ!$D$39:$D$782,СВЦЭМ!$A$39:$A$782,$A86,СВЦЭМ!$B$39:$B$782,R$77)+'СЕТ СН'!$G$14+СВЦЭМ!$D$10+'СЕТ СН'!$G$6-'СЕТ СН'!$G$26</f>
        <v>1986.5723775699998</v>
      </c>
      <c r="S86" s="36">
        <f>SUMIFS(СВЦЭМ!$D$39:$D$782,СВЦЭМ!$A$39:$A$782,$A86,СВЦЭМ!$B$39:$B$782,S$77)+'СЕТ СН'!$G$14+СВЦЭМ!$D$10+'СЕТ СН'!$G$6-'СЕТ СН'!$G$26</f>
        <v>1986.04315666</v>
      </c>
      <c r="T86" s="36">
        <f>SUMIFS(СВЦЭМ!$D$39:$D$782,СВЦЭМ!$A$39:$A$782,$A86,СВЦЭМ!$B$39:$B$782,T$77)+'СЕТ СН'!$G$14+СВЦЭМ!$D$10+'СЕТ СН'!$G$6-'СЕТ СН'!$G$26</f>
        <v>1955.1520246</v>
      </c>
      <c r="U86" s="36">
        <f>SUMIFS(СВЦЭМ!$D$39:$D$782,СВЦЭМ!$A$39:$A$782,$A86,СВЦЭМ!$B$39:$B$782,U$77)+'СЕТ СН'!$G$14+СВЦЭМ!$D$10+'СЕТ СН'!$G$6-'СЕТ СН'!$G$26</f>
        <v>1935.2400299699998</v>
      </c>
      <c r="V86" s="36">
        <f>SUMIFS(СВЦЭМ!$D$39:$D$782,СВЦЭМ!$A$39:$A$782,$A86,СВЦЭМ!$B$39:$B$782,V$77)+'СЕТ СН'!$G$14+СВЦЭМ!$D$10+'СЕТ СН'!$G$6-'СЕТ СН'!$G$26</f>
        <v>1927.8196994199998</v>
      </c>
      <c r="W86" s="36">
        <f>SUMIFS(СВЦЭМ!$D$39:$D$782,СВЦЭМ!$A$39:$A$782,$A86,СВЦЭМ!$B$39:$B$782,W$77)+'СЕТ СН'!$G$14+СВЦЭМ!$D$10+'СЕТ СН'!$G$6-'СЕТ СН'!$G$26</f>
        <v>1907.9748856900001</v>
      </c>
      <c r="X86" s="36">
        <f>SUMIFS(СВЦЭМ!$D$39:$D$782,СВЦЭМ!$A$39:$A$782,$A86,СВЦЭМ!$B$39:$B$782,X$77)+'СЕТ СН'!$G$14+СВЦЭМ!$D$10+'СЕТ СН'!$G$6-'СЕТ СН'!$G$26</f>
        <v>1896.5949267299998</v>
      </c>
      <c r="Y86" s="36">
        <f>SUMIFS(СВЦЭМ!$D$39:$D$782,СВЦЭМ!$A$39:$A$782,$A86,СВЦЭМ!$B$39:$B$782,Y$77)+'СЕТ СН'!$G$14+СВЦЭМ!$D$10+'СЕТ СН'!$G$6-'СЕТ СН'!$G$26</f>
        <v>1889.15847536</v>
      </c>
    </row>
    <row r="87" spans="1:25" ht="15.75" x14ac:dyDescent="0.2">
      <c r="A87" s="35">
        <f t="shared" si="2"/>
        <v>44967</v>
      </c>
      <c r="B87" s="36">
        <f>SUMIFS(СВЦЭМ!$D$39:$D$782,СВЦЭМ!$A$39:$A$782,$A87,СВЦЭМ!$B$39:$B$782,B$77)+'СЕТ СН'!$G$14+СВЦЭМ!$D$10+'СЕТ СН'!$G$6-'СЕТ СН'!$G$26</f>
        <v>1933.23941513</v>
      </c>
      <c r="C87" s="36">
        <f>SUMIFS(СВЦЭМ!$D$39:$D$782,СВЦЭМ!$A$39:$A$782,$A87,СВЦЭМ!$B$39:$B$782,C$77)+'СЕТ СН'!$G$14+СВЦЭМ!$D$10+'СЕТ СН'!$G$6-'СЕТ СН'!$G$26</f>
        <v>1954.1579314599999</v>
      </c>
      <c r="D87" s="36">
        <f>SUMIFS(СВЦЭМ!$D$39:$D$782,СВЦЭМ!$A$39:$A$782,$A87,СВЦЭМ!$B$39:$B$782,D$77)+'СЕТ СН'!$G$14+СВЦЭМ!$D$10+'СЕТ СН'!$G$6-'СЕТ СН'!$G$26</f>
        <v>1946.8518938899997</v>
      </c>
      <c r="E87" s="36">
        <f>SUMIFS(СВЦЭМ!$D$39:$D$782,СВЦЭМ!$A$39:$A$782,$A87,СВЦЭМ!$B$39:$B$782,E$77)+'СЕТ СН'!$G$14+СВЦЭМ!$D$10+'СЕТ СН'!$G$6-'СЕТ СН'!$G$26</f>
        <v>1977.8647123699998</v>
      </c>
      <c r="F87" s="36">
        <f>SUMIFS(СВЦЭМ!$D$39:$D$782,СВЦЭМ!$A$39:$A$782,$A87,СВЦЭМ!$B$39:$B$782,F$77)+'СЕТ СН'!$G$14+СВЦЭМ!$D$10+'СЕТ СН'!$G$6-'СЕТ СН'!$G$26</f>
        <v>1963.6880946599999</v>
      </c>
      <c r="G87" s="36">
        <f>SUMIFS(СВЦЭМ!$D$39:$D$782,СВЦЭМ!$A$39:$A$782,$A87,СВЦЭМ!$B$39:$B$782,G$77)+'СЕТ СН'!$G$14+СВЦЭМ!$D$10+'СЕТ СН'!$G$6-'СЕТ СН'!$G$26</f>
        <v>1938.2466481699998</v>
      </c>
      <c r="H87" s="36">
        <f>SUMIFS(СВЦЭМ!$D$39:$D$782,СВЦЭМ!$A$39:$A$782,$A87,СВЦЭМ!$B$39:$B$782,H$77)+'СЕТ СН'!$G$14+СВЦЭМ!$D$10+'СЕТ СН'!$G$6-'СЕТ СН'!$G$26</f>
        <v>1994.6821982699998</v>
      </c>
      <c r="I87" s="36">
        <f>SUMIFS(СВЦЭМ!$D$39:$D$782,СВЦЭМ!$A$39:$A$782,$A87,СВЦЭМ!$B$39:$B$782,I$77)+'СЕТ СН'!$G$14+СВЦЭМ!$D$10+'СЕТ СН'!$G$6-'СЕТ СН'!$G$26</f>
        <v>1980.8150040800001</v>
      </c>
      <c r="J87" s="36">
        <f>SUMIFS(СВЦЭМ!$D$39:$D$782,СВЦЭМ!$A$39:$A$782,$A87,СВЦЭМ!$B$39:$B$782,J$77)+'СЕТ СН'!$G$14+СВЦЭМ!$D$10+'СЕТ СН'!$G$6-'СЕТ СН'!$G$26</f>
        <v>1968.2613173199998</v>
      </c>
      <c r="K87" s="36">
        <f>SUMIFS(СВЦЭМ!$D$39:$D$782,СВЦЭМ!$A$39:$A$782,$A87,СВЦЭМ!$B$39:$B$782,K$77)+'СЕТ СН'!$G$14+СВЦЭМ!$D$10+'СЕТ СН'!$G$6-'СЕТ СН'!$G$26</f>
        <v>1961.41015212</v>
      </c>
      <c r="L87" s="36">
        <f>SUMIFS(СВЦЭМ!$D$39:$D$782,СВЦЭМ!$A$39:$A$782,$A87,СВЦЭМ!$B$39:$B$782,L$77)+'СЕТ СН'!$G$14+СВЦЭМ!$D$10+'СЕТ СН'!$G$6-'СЕТ СН'!$G$26</f>
        <v>1961.2851663199999</v>
      </c>
      <c r="M87" s="36">
        <f>SUMIFS(СВЦЭМ!$D$39:$D$782,СВЦЭМ!$A$39:$A$782,$A87,СВЦЭМ!$B$39:$B$782,M$77)+'СЕТ СН'!$G$14+СВЦЭМ!$D$10+'СЕТ СН'!$G$6-'СЕТ СН'!$G$26</f>
        <v>1975.59312993</v>
      </c>
      <c r="N87" s="36">
        <f>SUMIFS(СВЦЭМ!$D$39:$D$782,СВЦЭМ!$A$39:$A$782,$A87,СВЦЭМ!$B$39:$B$782,N$77)+'СЕТ СН'!$G$14+СВЦЭМ!$D$10+'СЕТ СН'!$G$6-'СЕТ СН'!$G$26</f>
        <v>1970.1586930499998</v>
      </c>
      <c r="O87" s="36">
        <f>SUMIFS(СВЦЭМ!$D$39:$D$782,СВЦЭМ!$A$39:$A$782,$A87,СВЦЭМ!$B$39:$B$782,O$77)+'СЕТ СН'!$G$14+СВЦЭМ!$D$10+'СЕТ СН'!$G$6-'СЕТ СН'!$G$26</f>
        <v>1949.3858731800001</v>
      </c>
      <c r="P87" s="36">
        <f>SUMIFS(СВЦЭМ!$D$39:$D$782,СВЦЭМ!$A$39:$A$782,$A87,СВЦЭМ!$B$39:$B$782,P$77)+'СЕТ СН'!$G$14+СВЦЭМ!$D$10+'СЕТ СН'!$G$6-'СЕТ СН'!$G$26</f>
        <v>1952.8082925499998</v>
      </c>
      <c r="Q87" s="36">
        <f>SUMIFS(СВЦЭМ!$D$39:$D$782,СВЦЭМ!$A$39:$A$782,$A87,СВЦЭМ!$B$39:$B$782,Q$77)+'СЕТ СН'!$G$14+СВЦЭМ!$D$10+'СЕТ СН'!$G$6-'СЕТ СН'!$G$26</f>
        <v>1949.8303370099998</v>
      </c>
      <c r="R87" s="36">
        <f>SUMIFS(СВЦЭМ!$D$39:$D$782,СВЦЭМ!$A$39:$A$782,$A87,СВЦЭМ!$B$39:$B$782,R$77)+'СЕТ СН'!$G$14+СВЦЭМ!$D$10+'СЕТ СН'!$G$6-'СЕТ СН'!$G$26</f>
        <v>1916.29407193</v>
      </c>
      <c r="S87" s="36">
        <f>SUMIFS(СВЦЭМ!$D$39:$D$782,СВЦЭМ!$A$39:$A$782,$A87,СВЦЭМ!$B$39:$B$782,S$77)+'СЕТ СН'!$G$14+СВЦЭМ!$D$10+'СЕТ СН'!$G$6-'СЕТ СН'!$G$26</f>
        <v>1947.3002154000001</v>
      </c>
      <c r="T87" s="36">
        <f>SUMIFS(СВЦЭМ!$D$39:$D$782,СВЦЭМ!$A$39:$A$782,$A87,СВЦЭМ!$B$39:$B$782,T$77)+'СЕТ СН'!$G$14+СВЦЭМ!$D$10+'СЕТ СН'!$G$6-'СЕТ СН'!$G$26</f>
        <v>1946.3277260899999</v>
      </c>
      <c r="U87" s="36">
        <f>SUMIFS(СВЦЭМ!$D$39:$D$782,СВЦЭМ!$A$39:$A$782,$A87,СВЦЭМ!$B$39:$B$782,U$77)+'СЕТ СН'!$G$14+СВЦЭМ!$D$10+'СЕТ СН'!$G$6-'СЕТ СН'!$G$26</f>
        <v>1944.44110529</v>
      </c>
      <c r="V87" s="36">
        <f>SUMIFS(СВЦЭМ!$D$39:$D$782,СВЦЭМ!$A$39:$A$782,$A87,СВЦЭМ!$B$39:$B$782,V$77)+'СЕТ СН'!$G$14+СВЦЭМ!$D$10+'СЕТ СН'!$G$6-'СЕТ СН'!$G$26</f>
        <v>1948.1193147199997</v>
      </c>
      <c r="W87" s="36">
        <f>SUMIFS(СВЦЭМ!$D$39:$D$782,СВЦЭМ!$A$39:$A$782,$A87,СВЦЭМ!$B$39:$B$782,W$77)+'СЕТ СН'!$G$14+СВЦЭМ!$D$10+'СЕТ СН'!$G$6-'СЕТ СН'!$G$26</f>
        <v>1945.25093083</v>
      </c>
      <c r="X87" s="36">
        <f>SUMIFS(СВЦЭМ!$D$39:$D$782,СВЦЭМ!$A$39:$A$782,$A87,СВЦЭМ!$B$39:$B$782,X$77)+'СЕТ СН'!$G$14+СВЦЭМ!$D$10+'СЕТ СН'!$G$6-'СЕТ СН'!$G$26</f>
        <v>1929.7844508600001</v>
      </c>
      <c r="Y87" s="36">
        <f>SUMIFS(СВЦЭМ!$D$39:$D$782,СВЦЭМ!$A$39:$A$782,$A87,СВЦЭМ!$B$39:$B$782,Y$77)+'СЕТ СН'!$G$14+СВЦЭМ!$D$10+'СЕТ СН'!$G$6-'СЕТ СН'!$G$26</f>
        <v>1931.74009234</v>
      </c>
    </row>
    <row r="88" spans="1:25" ht="15.75" x14ac:dyDescent="0.2">
      <c r="A88" s="35">
        <f t="shared" si="2"/>
        <v>44968</v>
      </c>
      <c r="B88" s="36">
        <f>SUMIFS(СВЦЭМ!$D$39:$D$782,СВЦЭМ!$A$39:$A$782,$A88,СВЦЭМ!$B$39:$B$782,B$77)+'СЕТ СН'!$G$14+СВЦЭМ!$D$10+'СЕТ СН'!$G$6-'СЕТ СН'!$G$26</f>
        <v>2135.4979619199999</v>
      </c>
      <c r="C88" s="36">
        <f>SUMIFS(СВЦЭМ!$D$39:$D$782,СВЦЭМ!$A$39:$A$782,$A88,СВЦЭМ!$B$39:$B$782,C$77)+'СЕТ СН'!$G$14+СВЦЭМ!$D$10+'СЕТ СН'!$G$6-'СЕТ СН'!$G$26</f>
        <v>2179.6483607299997</v>
      </c>
      <c r="D88" s="36">
        <f>SUMIFS(СВЦЭМ!$D$39:$D$782,СВЦЭМ!$A$39:$A$782,$A88,СВЦЭМ!$B$39:$B$782,D$77)+'СЕТ СН'!$G$14+СВЦЭМ!$D$10+'СЕТ СН'!$G$6-'СЕТ СН'!$G$26</f>
        <v>2192.6181726</v>
      </c>
      <c r="E88" s="36">
        <f>SUMIFS(СВЦЭМ!$D$39:$D$782,СВЦЭМ!$A$39:$A$782,$A88,СВЦЭМ!$B$39:$B$782,E$77)+'СЕТ СН'!$G$14+СВЦЭМ!$D$10+'СЕТ СН'!$G$6-'СЕТ СН'!$G$26</f>
        <v>2194.1001491799998</v>
      </c>
      <c r="F88" s="36">
        <f>SUMIFS(СВЦЭМ!$D$39:$D$782,СВЦЭМ!$A$39:$A$782,$A88,СВЦЭМ!$B$39:$B$782,F$77)+'СЕТ СН'!$G$14+СВЦЭМ!$D$10+'СЕТ СН'!$G$6-'СЕТ СН'!$G$26</f>
        <v>2188.7982160299998</v>
      </c>
      <c r="G88" s="36">
        <f>SUMIFS(СВЦЭМ!$D$39:$D$782,СВЦЭМ!$A$39:$A$782,$A88,СВЦЭМ!$B$39:$B$782,G$77)+'СЕТ СН'!$G$14+СВЦЭМ!$D$10+'СЕТ СН'!$G$6-'СЕТ СН'!$G$26</f>
        <v>2174.9913844899997</v>
      </c>
      <c r="H88" s="36">
        <f>SUMIFS(СВЦЭМ!$D$39:$D$782,СВЦЭМ!$A$39:$A$782,$A88,СВЦЭМ!$B$39:$B$782,H$77)+'СЕТ СН'!$G$14+СВЦЭМ!$D$10+'СЕТ СН'!$G$6-'СЕТ СН'!$G$26</f>
        <v>2120.6089405499997</v>
      </c>
      <c r="I88" s="36">
        <f>SUMIFS(СВЦЭМ!$D$39:$D$782,СВЦЭМ!$A$39:$A$782,$A88,СВЦЭМ!$B$39:$B$782,I$77)+'СЕТ СН'!$G$14+СВЦЭМ!$D$10+'СЕТ СН'!$G$6-'СЕТ СН'!$G$26</f>
        <v>2056.0130444799997</v>
      </c>
      <c r="J88" s="36">
        <f>SUMIFS(СВЦЭМ!$D$39:$D$782,СВЦЭМ!$A$39:$A$782,$A88,СВЦЭМ!$B$39:$B$782,J$77)+'СЕТ СН'!$G$14+СВЦЭМ!$D$10+'СЕТ СН'!$G$6-'СЕТ СН'!$G$26</f>
        <v>2020.48145656</v>
      </c>
      <c r="K88" s="36">
        <f>SUMIFS(СВЦЭМ!$D$39:$D$782,СВЦЭМ!$A$39:$A$782,$A88,СВЦЭМ!$B$39:$B$782,K$77)+'СЕТ СН'!$G$14+СВЦЭМ!$D$10+'СЕТ СН'!$G$6-'СЕТ СН'!$G$26</f>
        <v>1969.4314833200001</v>
      </c>
      <c r="L88" s="36">
        <f>SUMIFS(СВЦЭМ!$D$39:$D$782,СВЦЭМ!$A$39:$A$782,$A88,СВЦЭМ!$B$39:$B$782,L$77)+'СЕТ СН'!$G$14+СВЦЭМ!$D$10+'СЕТ СН'!$G$6-'СЕТ СН'!$G$26</f>
        <v>1976.44702465</v>
      </c>
      <c r="M88" s="36">
        <f>SUMIFS(СВЦЭМ!$D$39:$D$782,СВЦЭМ!$A$39:$A$782,$A88,СВЦЭМ!$B$39:$B$782,M$77)+'СЕТ СН'!$G$14+СВЦЭМ!$D$10+'СЕТ СН'!$G$6-'СЕТ СН'!$G$26</f>
        <v>1999.7210115799999</v>
      </c>
      <c r="N88" s="36">
        <f>SUMIFS(СВЦЭМ!$D$39:$D$782,СВЦЭМ!$A$39:$A$782,$A88,СВЦЭМ!$B$39:$B$782,N$77)+'СЕТ СН'!$G$14+СВЦЭМ!$D$10+'СЕТ СН'!$G$6-'СЕТ СН'!$G$26</f>
        <v>2035.3684249399998</v>
      </c>
      <c r="O88" s="36">
        <f>SUMIFS(СВЦЭМ!$D$39:$D$782,СВЦЭМ!$A$39:$A$782,$A88,СВЦЭМ!$B$39:$B$782,O$77)+'СЕТ СН'!$G$14+СВЦЭМ!$D$10+'СЕТ СН'!$G$6-'СЕТ СН'!$G$26</f>
        <v>2061.4620562999999</v>
      </c>
      <c r="P88" s="36">
        <f>SUMIFS(СВЦЭМ!$D$39:$D$782,СВЦЭМ!$A$39:$A$782,$A88,СВЦЭМ!$B$39:$B$782,P$77)+'СЕТ СН'!$G$14+СВЦЭМ!$D$10+'СЕТ СН'!$G$6-'СЕТ СН'!$G$26</f>
        <v>2082.9313543899998</v>
      </c>
      <c r="Q88" s="36">
        <f>SUMIFS(СВЦЭМ!$D$39:$D$782,СВЦЭМ!$A$39:$A$782,$A88,СВЦЭМ!$B$39:$B$782,Q$77)+'СЕТ СН'!$G$14+СВЦЭМ!$D$10+'СЕТ СН'!$G$6-'СЕТ СН'!$G$26</f>
        <v>2088.3825408399998</v>
      </c>
      <c r="R88" s="36">
        <f>SUMIFS(СВЦЭМ!$D$39:$D$782,СВЦЭМ!$A$39:$A$782,$A88,СВЦЭМ!$B$39:$B$782,R$77)+'СЕТ СН'!$G$14+СВЦЭМ!$D$10+'СЕТ СН'!$G$6-'СЕТ СН'!$G$26</f>
        <v>2068.7211992399998</v>
      </c>
      <c r="S88" s="36">
        <f>SUMIFS(СВЦЭМ!$D$39:$D$782,СВЦЭМ!$A$39:$A$782,$A88,СВЦЭМ!$B$39:$B$782,S$77)+'СЕТ СН'!$G$14+СВЦЭМ!$D$10+'СЕТ СН'!$G$6-'СЕТ СН'!$G$26</f>
        <v>2020.4261219099999</v>
      </c>
      <c r="T88" s="36">
        <f>SUMIFS(СВЦЭМ!$D$39:$D$782,СВЦЭМ!$A$39:$A$782,$A88,СВЦЭМ!$B$39:$B$782,T$77)+'СЕТ СН'!$G$14+СВЦЭМ!$D$10+'СЕТ СН'!$G$6-'СЕТ СН'!$G$26</f>
        <v>1999.9744594899998</v>
      </c>
      <c r="U88" s="36">
        <f>SUMIFS(СВЦЭМ!$D$39:$D$782,СВЦЭМ!$A$39:$A$782,$A88,СВЦЭМ!$B$39:$B$782,U$77)+'СЕТ СН'!$G$14+СВЦЭМ!$D$10+'СЕТ СН'!$G$6-'СЕТ СН'!$G$26</f>
        <v>2013.3184550999999</v>
      </c>
      <c r="V88" s="36">
        <f>SUMIFS(СВЦЭМ!$D$39:$D$782,СВЦЭМ!$A$39:$A$782,$A88,СВЦЭМ!$B$39:$B$782,V$77)+'СЕТ СН'!$G$14+СВЦЭМ!$D$10+'СЕТ СН'!$G$6-'СЕТ СН'!$G$26</f>
        <v>2040.5380967399997</v>
      </c>
      <c r="W88" s="36">
        <f>SUMIFS(СВЦЭМ!$D$39:$D$782,СВЦЭМ!$A$39:$A$782,$A88,СВЦЭМ!$B$39:$B$782,W$77)+'СЕТ СН'!$G$14+СВЦЭМ!$D$10+'СЕТ СН'!$G$6-'СЕТ СН'!$G$26</f>
        <v>2071.5193621899998</v>
      </c>
      <c r="X88" s="36">
        <f>SUMIFS(СВЦЭМ!$D$39:$D$782,СВЦЭМ!$A$39:$A$782,$A88,СВЦЭМ!$B$39:$B$782,X$77)+'СЕТ СН'!$G$14+СВЦЭМ!$D$10+'СЕТ СН'!$G$6-'СЕТ СН'!$G$26</f>
        <v>2103.4661251100001</v>
      </c>
      <c r="Y88" s="36">
        <f>SUMIFS(СВЦЭМ!$D$39:$D$782,СВЦЭМ!$A$39:$A$782,$A88,СВЦЭМ!$B$39:$B$782,Y$77)+'СЕТ СН'!$G$14+СВЦЭМ!$D$10+'СЕТ СН'!$G$6-'СЕТ СН'!$G$26</f>
        <v>2148.5859491399997</v>
      </c>
    </row>
    <row r="89" spans="1:25" ht="15.75" x14ac:dyDescent="0.2">
      <c r="A89" s="35">
        <f t="shared" si="2"/>
        <v>44969</v>
      </c>
      <c r="B89" s="36">
        <f>SUMIFS(СВЦЭМ!$D$39:$D$782,СВЦЭМ!$A$39:$A$782,$A89,СВЦЭМ!$B$39:$B$782,B$77)+'СЕТ СН'!$G$14+СВЦЭМ!$D$10+'СЕТ СН'!$G$6-'СЕТ СН'!$G$26</f>
        <v>2032.4181190999998</v>
      </c>
      <c r="C89" s="36">
        <f>SUMIFS(СВЦЭМ!$D$39:$D$782,СВЦЭМ!$A$39:$A$782,$A89,СВЦЭМ!$B$39:$B$782,C$77)+'СЕТ СН'!$G$14+СВЦЭМ!$D$10+'СЕТ СН'!$G$6-'СЕТ СН'!$G$26</f>
        <v>2110.1204278800001</v>
      </c>
      <c r="D89" s="36">
        <f>SUMIFS(СВЦЭМ!$D$39:$D$782,СВЦЭМ!$A$39:$A$782,$A89,СВЦЭМ!$B$39:$B$782,D$77)+'СЕТ СН'!$G$14+СВЦЭМ!$D$10+'СЕТ СН'!$G$6-'СЕТ СН'!$G$26</f>
        <v>2109.3738570099999</v>
      </c>
      <c r="E89" s="36">
        <f>SUMIFS(СВЦЭМ!$D$39:$D$782,СВЦЭМ!$A$39:$A$782,$A89,СВЦЭМ!$B$39:$B$782,E$77)+'СЕТ СН'!$G$14+СВЦЭМ!$D$10+'СЕТ СН'!$G$6-'СЕТ СН'!$G$26</f>
        <v>2076.2698584099999</v>
      </c>
      <c r="F89" s="36">
        <f>SUMIFS(СВЦЭМ!$D$39:$D$782,СВЦЭМ!$A$39:$A$782,$A89,СВЦЭМ!$B$39:$B$782,F$77)+'СЕТ СН'!$G$14+СВЦЭМ!$D$10+'СЕТ СН'!$G$6-'СЕТ СН'!$G$26</f>
        <v>2115.1201380699999</v>
      </c>
      <c r="G89" s="36">
        <f>SUMIFS(СВЦЭМ!$D$39:$D$782,СВЦЭМ!$A$39:$A$782,$A89,СВЦЭМ!$B$39:$B$782,G$77)+'СЕТ СН'!$G$14+СВЦЭМ!$D$10+'СЕТ СН'!$G$6-'СЕТ СН'!$G$26</f>
        <v>2121.7195247099999</v>
      </c>
      <c r="H89" s="36">
        <f>SUMIFS(СВЦЭМ!$D$39:$D$782,СВЦЭМ!$A$39:$A$782,$A89,СВЦЭМ!$B$39:$B$782,H$77)+'СЕТ СН'!$G$14+СВЦЭМ!$D$10+'СЕТ СН'!$G$6-'СЕТ СН'!$G$26</f>
        <v>2115.3957649199997</v>
      </c>
      <c r="I89" s="36">
        <f>SUMIFS(СВЦЭМ!$D$39:$D$782,СВЦЭМ!$A$39:$A$782,$A89,СВЦЭМ!$B$39:$B$782,I$77)+'СЕТ СН'!$G$14+СВЦЭМ!$D$10+'СЕТ СН'!$G$6-'СЕТ СН'!$G$26</f>
        <v>2119.8365225100001</v>
      </c>
      <c r="J89" s="36">
        <f>SUMIFS(СВЦЭМ!$D$39:$D$782,СВЦЭМ!$A$39:$A$782,$A89,СВЦЭМ!$B$39:$B$782,J$77)+'СЕТ СН'!$G$14+СВЦЭМ!$D$10+'СЕТ СН'!$G$6-'СЕТ СН'!$G$26</f>
        <v>2111.4303583000001</v>
      </c>
      <c r="K89" s="36">
        <f>SUMIFS(СВЦЭМ!$D$39:$D$782,СВЦЭМ!$A$39:$A$782,$A89,СВЦЭМ!$B$39:$B$782,K$77)+'СЕТ СН'!$G$14+СВЦЭМ!$D$10+'СЕТ СН'!$G$6-'СЕТ СН'!$G$26</f>
        <v>2042.5662721200001</v>
      </c>
      <c r="L89" s="36">
        <f>SUMIFS(СВЦЭМ!$D$39:$D$782,СВЦЭМ!$A$39:$A$782,$A89,СВЦЭМ!$B$39:$B$782,L$77)+'СЕТ СН'!$G$14+СВЦЭМ!$D$10+'СЕТ СН'!$G$6-'СЕТ СН'!$G$26</f>
        <v>2005.25179837</v>
      </c>
      <c r="M89" s="36">
        <f>SUMIFS(СВЦЭМ!$D$39:$D$782,СВЦЭМ!$A$39:$A$782,$A89,СВЦЭМ!$B$39:$B$782,M$77)+'СЕТ СН'!$G$14+СВЦЭМ!$D$10+'СЕТ СН'!$G$6-'СЕТ СН'!$G$26</f>
        <v>2003.91396295</v>
      </c>
      <c r="N89" s="36">
        <f>SUMIFS(СВЦЭМ!$D$39:$D$782,СВЦЭМ!$A$39:$A$782,$A89,СВЦЭМ!$B$39:$B$782,N$77)+'СЕТ СН'!$G$14+СВЦЭМ!$D$10+'СЕТ СН'!$G$6-'СЕТ СН'!$G$26</f>
        <v>2018.6123054599998</v>
      </c>
      <c r="O89" s="36">
        <f>SUMIFS(СВЦЭМ!$D$39:$D$782,СВЦЭМ!$A$39:$A$782,$A89,СВЦЭМ!$B$39:$B$782,O$77)+'СЕТ СН'!$G$14+СВЦЭМ!$D$10+'СЕТ СН'!$G$6-'СЕТ СН'!$G$26</f>
        <v>2053.22574059</v>
      </c>
      <c r="P89" s="36">
        <f>SUMIFS(СВЦЭМ!$D$39:$D$782,СВЦЭМ!$A$39:$A$782,$A89,СВЦЭМ!$B$39:$B$782,P$77)+'СЕТ СН'!$G$14+СВЦЭМ!$D$10+'СЕТ СН'!$G$6-'СЕТ СН'!$G$26</f>
        <v>2073.05904478</v>
      </c>
      <c r="Q89" s="36">
        <f>SUMIFS(СВЦЭМ!$D$39:$D$782,СВЦЭМ!$A$39:$A$782,$A89,СВЦЭМ!$B$39:$B$782,Q$77)+'СЕТ СН'!$G$14+СВЦЭМ!$D$10+'СЕТ СН'!$G$6-'СЕТ СН'!$G$26</f>
        <v>2085.4740166699999</v>
      </c>
      <c r="R89" s="36">
        <f>SUMIFS(СВЦЭМ!$D$39:$D$782,СВЦЭМ!$A$39:$A$782,$A89,СВЦЭМ!$B$39:$B$782,R$77)+'СЕТ СН'!$G$14+СВЦЭМ!$D$10+'СЕТ СН'!$G$6-'СЕТ СН'!$G$26</f>
        <v>2087.8112903399997</v>
      </c>
      <c r="S89" s="36">
        <f>SUMIFS(СВЦЭМ!$D$39:$D$782,СВЦЭМ!$A$39:$A$782,$A89,СВЦЭМ!$B$39:$B$782,S$77)+'СЕТ СН'!$G$14+СВЦЭМ!$D$10+'СЕТ СН'!$G$6-'СЕТ СН'!$G$26</f>
        <v>2045.4729148500001</v>
      </c>
      <c r="T89" s="36">
        <f>SUMIFS(СВЦЭМ!$D$39:$D$782,СВЦЭМ!$A$39:$A$782,$A89,СВЦЭМ!$B$39:$B$782,T$77)+'СЕТ СН'!$G$14+СВЦЭМ!$D$10+'СЕТ СН'!$G$6-'СЕТ СН'!$G$26</f>
        <v>2015.65226162</v>
      </c>
      <c r="U89" s="36">
        <f>SUMIFS(СВЦЭМ!$D$39:$D$782,СВЦЭМ!$A$39:$A$782,$A89,СВЦЭМ!$B$39:$B$782,U$77)+'СЕТ СН'!$G$14+СВЦЭМ!$D$10+'СЕТ СН'!$G$6-'СЕТ СН'!$G$26</f>
        <v>1986.7159703699999</v>
      </c>
      <c r="V89" s="36">
        <f>SUMIFS(СВЦЭМ!$D$39:$D$782,СВЦЭМ!$A$39:$A$782,$A89,СВЦЭМ!$B$39:$B$782,V$77)+'СЕТ СН'!$G$14+СВЦЭМ!$D$10+'СЕТ СН'!$G$6-'СЕТ СН'!$G$26</f>
        <v>2011.1169115499997</v>
      </c>
      <c r="W89" s="36">
        <f>SUMIFS(СВЦЭМ!$D$39:$D$782,СВЦЭМ!$A$39:$A$782,$A89,СВЦЭМ!$B$39:$B$782,W$77)+'СЕТ СН'!$G$14+СВЦЭМ!$D$10+'СЕТ СН'!$G$6-'СЕТ СН'!$G$26</f>
        <v>2026.3724497399999</v>
      </c>
      <c r="X89" s="36">
        <f>SUMIFS(СВЦЭМ!$D$39:$D$782,СВЦЭМ!$A$39:$A$782,$A89,СВЦЭМ!$B$39:$B$782,X$77)+'СЕТ СН'!$G$14+СВЦЭМ!$D$10+'СЕТ СН'!$G$6-'СЕТ СН'!$G$26</f>
        <v>2070.4401508199999</v>
      </c>
      <c r="Y89" s="36">
        <f>SUMIFS(СВЦЭМ!$D$39:$D$782,СВЦЭМ!$A$39:$A$782,$A89,СВЦЭМ!$B$39:$B$782,Y$77)+'СЕТ СН'!$G$14+СВЦЭМ!$D$10+'СЕТ СН'!$G$6-'СЕТ СН'!$G$26</f>
        <v>2068.7698271999998</v>
      </c>
    </row>
    <row r="90" spans="1:25" ht="15.75" x14ac:dyDescent="0.2">
      <c r="A90" s="35">
        <f t="shared" si="2"/>
        <v>44970</v>
      </c>
      <c r="B90" s="36">
        <f>SUMIFS(СВЦЭМ!$D$39:$D$782,СВЦЭМ!$A$39:$A$782,$A90,СВЦЭМ!$B$39:$B$782,B$77)+'СЕТ СН'!$G$14+СВЦЭМ!$D$10+'СЕТ СН'!$G$6-'СЕТ СН'!$G$26</f>
        <v>2175.6365178699998</v>
      </c>
      <c r="C90" s="36">
        <f>SUMIFS(СВЦЭМ!$D$39:$D$782,СВЦЭМ!$A$39:$A$782,$A90,СВЦЭМ!$B$39:$B$782,C$77)+'СЕТ СН'!$G$14+СВЦЭМ!$D$10+'СЕТ СН'!$G$6-'СЕТ СН'!$G$26</f>
        <v>2211.0767832299998</v>
      </c>
      <c r="D90" s="36">
        <f>SUMIFS(СВЦЭМ!$D$39:$D$782,СВЦЭМ!$A$39:$A$782,$A90,СВЦЭМ!$B$39:$B$782,D$77)+'СЕТ СН'!$G$14+СВЦЭМ!$D$10+'СЕТ СН'!$G$6-'СЕТ СН'!$G$26</f>
        <v>2217.5469554799997</v>
      </c>
      <c r="E90" s="36">
        <f>SUMIFS(СВЦЭМ!$D$39:$D$782,СВЦЭМ!$A$39:$A$782,$A90,СВЦЭМ!$B$39:$B$782,E$77)+'СЕТ СН'!$G$14+СВЦЭМ!$D$10+'СЕТ СН'!$G$6-'СЕТ СН'!$G$26</f>
        <v>2219.2049422499999</v>
      </c>
      <c r="F90" s="36">
        <f>SUMIFS(СВЦЭМ!$D$39:$D$782,СВЦЭМ!$A$39:$A$782,$A90,СВЦЭМ!$B$39:$B$782,F$77)+'СЕТ СН'!$G$14+СВЦЭМ!$D$10+'СЕТ СН'!$G$6-'СЕТ СН'!$G$26</f>
        <v>2189.0357595800001</v>
      </c>
      <c r="G90" s="36">
        <f>SUMIFS(СВЦЭМ!$D$39:$D$782,СВЦЭМ!$A$39:$A$782,$A90,СВЦЭМ!$B$39:$B$782,G$77)+'СЕТ СН'!$G$14+СВЦЭМ!$D$10+'СЕТ СН'!$G$6-'СЕТ СН'!$G$26</f>
        <v>2144.8354793899998</v>
      </c>
      <c r="H90" s="36">
        <f>SUMIFS(СВЦЭМ!$D$39:$D$782,СВЦЭМ!$A$39:$A$782,$A90,СВЦЭМ!$B$39:$B$782,H$77)+'СЕТ СН'!$G$14+СВЦЭМ!$D$10+'СЕТ СН'!$G$6-'СЕТ СН'!$G$26</f>
        <v>2088.7707760600001</v>
      </c>
      <c r="I90" s="36">
        <f>SUMIFS(СВЦЭМ!$D$39:$D$782,СВЦЭМ!$A$39:$A$782,$A90,СВЦЭМ!$B$39:$B$782,I$77)+'СЕТ СН'!$G$14+СВЦЭМ!$D$10+'СЕТ СН'!$G$6-'СЕТ СН'!$G$26</f>
        <v>2091.5433175799999</v>
      </c>
      <c r="J90" s="36">
        <f>SUMIFS(СВЦЭМ!$D$39:$D$782,СВЦЭМ!$A$39:$A$782,$A90,СВЦЭМ!$B$39:$B$782,J$77)+'СЕТ СН'!$G$14+СВЦЭМ!$D$10+'СЕТ СН'!$G$6-'СЕТ СН'!$G$26</f>
        <v>2044.9611008699999</v>
      </c>
      <c r="K90" s="36">
        <f>SUMIFS(СВЦЭМ!$D$39:$D$782,СВЦЭМ!$A$39:$A$782,$A90,СВЦЭМ!$B$39:$B$782,K$77)+'СЕТ СН'!$G$14+СВЦЭМ!$D$10+'СЕТ СН'!$G$6-'СЕТ СН'!$G$26</f>
        <v>2018.9041163500001</v>
      </c>
      <c r="L90" s="36">
        <f>SUMIFS(СВЦЭМ!$D$39:$D$782,СВЦЭМ!$A$39:$A$782,$A90,СВЦЭМ!$B$39:$B$782,L$77)+'СЕТ СН'!$G$14+СВЦЭМ!$D$10+'СЕТ СН'!$G$6-'СЕТ СН'!$G$26</f>
        <v>2034.27728303</v>
      </c>
      <c r="M90" s="36">
        <f>SUMIFS(СВЦЭМ!$D$39:$D$782,СВЦЭМ!$A$39:$A$782,$A90,СВЦЭМ!$B$39:$B$782,M$77)+'СЕТ СН'!$G$14+СВЦЭМ!$D$10+'СЕТ СН'!$G$6-'СЕТ СН'!$G$26</f>
        <v>2053.5907300399999</v>
      </c>
      <c r="N90" s="36">
        <f>SUMIFS(СВЦЭМ!$D$39:$D$782,СВЦЭМ!$A$39:$A$782,$A90,СВЦЭМ!$B$39:$B$782,N$77)+'СЕТ СН'!$G$14+СВЦЭМ!$D$10+'СЕТ СН'!$G$6-'СЕТ СН'!$G$26</f>
        <v>2105.37329998</v>
      </c>
      <c r="O90" s="36">
        <f>SUMIFS(СВЦЭМ!$D$39:$D$782,СВЦЭМ!$A$39:$A$782,$A90,СВЦЭМ!$B$39:$B$782,O$77)+'СЕТ СН'!$G$14+СВЦЭМ!$D$10+'СЕТ СН'!$G$6-'СЕТ СН'!$G$26</f>
        <v>2147.9020916099998</v>
      </c>
      <c r="P90" s="36">
        <f>SUMIFS(СВЦЭМ!$D$39:$D$782,СВЦЭМ!$A$39:$A$782,$A90,СВЦЭМ!$B$39:$B$782,P$77)+'СЕТ СН'!$G$14+СВЦЭМ!$D$10+'СЕТ СН'!$G$6-'СЕТ СН'!$G$26</f>
        <v>2184.1466027799997</v>
      </c>
      <c r="Q90" s="36">
        <f>SUMIFS(СВЦЭМ!$D$39:$D$782,СВЦЭМ!$A$39:$A$782,$A90,СВЦЭМ!$B$39:$B$782,Q$77)+'СЕТ СН'!$G$14+СВЦЭМ!$D$10+'СЕТ СН'!$G$6-'СЕТ СН'!$G$26</f>
        <v>2198.1037665599997</v>
      </c>
      <c r="R90" s="36">
        <f>SUMIFS(СВЦЭМ!$D$39:$D$782,СВЦЭМ!$A$39:$A$782,$A90,СВЦЭМ!$B$39:$B$782,R$77)+'СЕТ СН'!$G$14+СВЦЭМ!$D$10+'СЕТ СН'!$G$6-'СЕТ СН'!$G$26</f>
        <v>2186.80999466</v>
      </c>
      <c r="S90" s="36">
        <f>SUMIFS(СВЦЭМ!$D$39:$D$782,СВЦЭМ!$A$39:$A$782,$A90,СВЦЭМ!$B$39:$B$782,S$77)+'СЕТ СН'!$G$14+СВЦЭМ!$D$10+'СЕТ СН'!$G$6-'СЕТ СН'!$G$26</f>
        <v>2135.8982625200001</v>
      </c>
      <c r="T90" s="36">
        <f>SUMIFS(СВЦЭМ!$D$39:$D$782,СВЦЭМ!$A$39:$A$782,$A90,СВЦЭМ!$B$39:$B$782,T$77)+'СЕТ СН'!$G$14+СВЦЭМ!$D$10+'СЕТ СН'!$G$6-'СЕТ СН'!$G$26</f>
        <v>2095.3628805799999</v>
      </c>
      <c r="U90" s="36">
        <f>SUMIFS(СВЦЭМ!$D$39:$D$782,СВЦЭМ!$A$39:$A$782,$A90,СВЦЭМ!$B$39:$B$782,U$77)+'СЕТ СН'!$G$14+СВЦЭМ!$D$10+'СЕТ СН'!$G$6-'СЕТ СН'!$G$26</f>
        <v>2136.7410508899998</v>
      </c>
      <c r="V90" s="36">
        <f>SUMIFS(СВЦЭМ!$D$39:$D$782,СВЦЭМ!$A$39:$A$782,$A90,СВЦЭМ!$B$39:$B$782,V$77)+'СЕТ СН'!$G$14+СВЦЭМ!$D$10+'СЕТ СН'!$G$6-'СЕТ СН'!$G$26</f>
        <v>2148.8700449099997</v>
      </c>
      <c r="W90" s="36">
        <f>SUMIFS(СВЦЭМ!$D$39:$D$782,СВЦЭМ!$A$39:$A$782,$A90,СВЦЭМ!$B$39:$B$782,W$77)+'СЕТ СН'!$G$14+СВЦЭМ!$D$10+'СЕТ СН'!$G$6-'СЕТ СН'!$G$26</f>
        <v>2173.45105289</v>
      </c>
      <c r="X90" s="36">
        <f>SUMIFS(СВЦЭМ!$D$39:$D$782,СВЦЭМ!$A$39:$A$782,$A90,СВЦЭМ!$B$39:$B$782,X$77)+'СЕТ СН'!$G$14+СВЦЭМ!$D$10+'СЕТ СН'!$G$6-'СЕТ СН'!$G$26</f>
        <v>2208.1127511499999</v>
      </c>
      <c r="Y90" s="36">
        <f>SUMIFS(СВЦЭМ!$D$39:$D$782,СВЦЭМ!$A$39:$A$782,$A90,СВЦЭМ!$B$39:$B$782,Y$77)+'СЕТ СН'!$G$14+СВЦЭМ!$D$10+'СЕТ СН'!$G$6-'СЕТ СН'!$G$26</f>
        <v>2131.2810290100001</v>
      </c>
    </row>
    <row r="91" spans="1:25" ht="15.75" x14ac:dyDescent="0.2">
      <c r="A91" s="35">
        <f t="shared" si="2"/>
        <v>44971</v>
      </c>
      <c r="B91" s="36">
        <f>SUMIFS(СВЦЭМ!$D$39:$D$782,СВЦЭМ!$A$39:$A$782,$A91,СВЦЭМ!$B$39:$B$782,B$77)+'СЕТ СН'!$G$14+СВЦЭМ!$D$10+'СЕТ СН'!$G$6-'СЕТ СН'!$G$26</f>
        <v>2244.8799312799997</v>
      </c>
      <c r="C91" s="36">
        <f>SUMIFS(СВЦЭМ!$D$39:$D$782,СВЦЭМ!$A$39:$A$782,$A91,СВЦЭМ!$B$39:$B$782,C$77)+'СЕТ СН'!$G$14+СВЦЭМ!$D$10+'СЕТ СН'!$G$6-'СЕТ СН'!$G$26</f>
        <v>2289.75875245</v>
      </c>
      <c r="D91" s="36">
        <f>SUMIFS(СВЦЭМ!$D$39:$D$782,СВЦЭМ!$A$39:$A$782,$A91,СВЦЭМ!$B$39:$B$782,D$77)+'СЕТ СН'!$G$14+СВЦЭМ!$D$10+'СЕТ СН'!$G$6-'СЕТ СН'!$G$26</f>
        <v>2283.4730102200001</v>
      </c>
      <c r="E91" s="36">
        <f>SUMIFS(СВЦЭМ!$D$39:$D$782,СВЦЭМ!$A$39:$A$782,$A91,СВЦЭМ!$B$39:$B$782,E$77)+'СЕТ СН'!$G$14+СВЦЭМ!$D$10+'СЕТ СН'!$G$6-'СЕТ СН'!$G$26</f>
        <v>2370.2338726099997</v>
      </c>
      <c r="F91" s="36">
        <f>SUMIFS(СВЦЭМ!$D$39:$D$782,СВЦЭМ!$A$39:$A$782,$A91,СВЦЭМ!$B$39:$B$782,F$77)+'СЕТ СН'!$G$14+СВЦЭМ!$D$10+'СЕТ СН'!$G$6-'СЕТ СН'!$G$26</f>
        <v>2204.22253968</v>
      </c>
      <c r="G91" s="36">
        <f>SUMIFS(СВЦЭМ!$D$39:$D$782,СВЦЭМ!$A$39:$A$782,$A91,СВЦЭМ!$B$39:$B$782,G$77)+'СЕТ СН'!$G$14+СВЦЭМ!$D$10+'СЕТ СН'!$G$6-'СЕТ СН'!$G$26</f>
        <v>2323.38294653</v>
      </c>
      <c r="H91" s="36">
        <f>SUMIFS(СВЦЭМ!$D$39:$D$782,СВЦЭМ!$A$39:$A$782,$A91,СВЦЭМ!$B$39:$B$782,H$77)+'СЕТ СН'!$G$14+СВЦЭМ!$D$10+'СЕТ СН'!$G$6-'СЕТ СН'!$G$26</f>
        <v>2236.11301181</v>
      </c>
      <c r="I91" s="36">
        <f>SUMIFS(СВЦЭМ!$D$39:$D$782,СВЦЭМ!$A$39:$A$782,$A91,СВЦЭМ!$B$39:$B$782,I$77)+'СЕТ СН'!$G$14+СВЦЭМ!$D$10+'СЕТ СН'!$G$6-'СЕТ СН'!$G$26</f>
        <v>2194.5153154300001</v>
      </c>
      <c r="J91" s="36">
        <f>SUMIFS(СВЦЭМ!$D$39:$D$782,СВЦЭМ!$A$39:$A$782,$A91,СВЦЭМ!$B$39:$B$782,J$77)+'СЕТ СН'!$G$14+СВЦЭМ!$D$10+'СЕТ СН'!$G$6-'СЕТ СН'!$G$26</f>
        <v>2170.1777447499999</v>
      </c>
      <c r="K91" s="36">
        <f>SUMIFS(СВЦЭМ!$D$39:$D$782,СВЦЭМ!$A$39:$A$782,$A91,СВЦЭМ!$B$39:$B$782,K$77)+'СЕТ СН'!$G$14+СВЦЭМ!$D$10+'СЕТ СН'!$G$6-'СЕТ СН'!$G$26</f>
        <v>2149.82304565</v>
      </c>
      <c r="L91" s="36">
        <f>SUMIFS(СВЦЭМ!$D$39:$D$782,СВЦЭМ!$A$39:$A$782,$A91,СВЦЭМ!$B$39:$B$782,L$77)+'СЕТ СН'!$G$14+СВЦЭМ!$D$10+'СЕТ СН'!$G$6-'СЕТ СН'!$G$26</f>
        <v>2149.6781776799999</v>
      </c>
      <c r="M91" s="36">
        <f>SUMIFS(СВЦЭМ!$D$39:$D$782,СВЦЭМ!$A$39:$A$782,$A91,СВЦЭМ!$B$39:$B$782,M$77)+'СЕТ СН'!$G$14+СВЦЭМ!$D$10+'СЕТ СН'!$G$6-'СЕТ СН'!$G$26</f>
        <v>2220.3305112499997</v>
      </c>
      <c r="N91" s="36">
        <f>SUMIFS(СВЦЭМ!$D$39:$D$782,СВЦЭМ!$A$39:$A$782,$A91,СВЦЭМ!$B$39:$B$782,N$77)+'СЕТ СН'!$G$14+СВЦЭМ!$D$10+'СЕТ СН'!$G$6-'СЕТ СН'!$G$26</f>
        <v>2204.3085932899999</v>
      </c>
      <c r="O91" s="36">
        <f>SUMIFS(СВЦЭМ!$D$39:$D$782,СВЦЭМ!$A$39:$A$782,$A91,СВЦЭМ!$B$39:$B$782,O$77)+'СЕТ СН'!$G$14+СВЦЭМ!$D$10+'СЕТ СН'!$G$6-'СЕТ СН'!$G$26</f>
        <v>2231.3233916099998</v>
      </c>
      <c r="P91" s="36">
        <f>SUMIFS(СВЦЭМ!$D$39:$D$782,СВЦЭМ!$A$39:$A$782,$A91,СВЦЭМ!$B$39:$B$782,P$77)+'СЕТ СН'!$G$14+СВЦЭМ!$D$10+'СЕТ СН'!$G$6-'СЕТ СН'!$G$26</f>
        <v>2252.0381760499999</v>
      </c>
      <c r="Q91" s="36">
        <f>SUMIFS(СВЦЭМ!$D$39:$D$782,СВЦЭМ!$A$39:$A$782,$A91,СВЦЭМ!$B$39:$B$782,Q$77)+'СЕТ СН'!$G$14+СВЦЭМ!$D$10+'СЕТ СН'!$G$6-'СЕТ СН'!$G$26</f>
        <v>2259.7191803299997</v>
      </c>
      <c r="R91" s="36">
        <f>SUMIFS(СВЦЭМ!$D$39:$D$782,СВЦЭМ!$A$39:$A$782,$A91,СВЦЭМ!$B$39:$B$782,R$77)+'СЕТ СН'!$G$14+СВЦЭМ!$D$10+'СЕТ СН'!$G$6-'СЕТ СН'!$G$26</f>
        <v>2235.8881616599997</v>
      </c>
      <c r="S91" s="36">
        <f>SUMIFS(СВЦЭМ!$D$39:$D$782,СВЦЭМ!$A$39:$A$782,$A91,СВЦЭМ!$B$39:$B$782,S$77)+'СЕТ СН'!$G$14+СВЦЭМ!$D$10+'СЕТ СН'!$G$6-'СЕТ СН'!$G$26</f>
        <v>2198.4282469599998</v>
      </c>
      <c r="T91" s="36">
        <f>SUMIFS(СВЦЭМ!$D$39:$D$782,СВЦЭМ!$A$39:$A$782,$A91,СВЦЭМ!$B$39:$B$782,T$77)+'СЕТ СН'!$G$14+СВЦЭМ!$D$10+'СЕТ СН'!$G$6-'СЕТ СН'!$G$26</f>
        <v>2188.4518494499998</v>
      </c>
      <c r="U91" s="36">
        <f>SUMIFS(СВЦЭМ!$D$39:$D$782,СВЦЭМ!$A$39:$A$782,$A91,СВЦЭМ!$B$39:$B$782,U$77)+'СЕТ СН'!$G$14+СВЦЭМ!$D$10+'СЕТ СН'!$G$6-'СЕТ СН'!$G$26</f>
        <v>2182.4343349299997</v>
      </c>
      <c r="V91" s="36">
        <f>SUMIFS(СВЦЭМ!$D$39:$D$782,СВЦЭМ!$A$39:$A$782,$A91,СВЦЭМ!$B$39:$B$782,V$77)+'СЕТ СН'!$G$14+СВЦЭМ!$D$10+'СЕТ СН'!$G$6-'СЕТ СН'!$G$26</f>
        <v>2198.4299604899998</v>
      </c>
      <c r="W91" s="36">
        <f>SUMIFS(СВЦЭМ!$D$39:$D$782,СВЦЭМ!$A$39:$A$782,$A91,СВЦЭМ!$B$39:$B$782,W$77)+'СЕТ СН'!$G$14+СВЦЭМ!$D$10+'СЕТ СН'!$G$6-'СЕТ СН'!$G$26</f>
        <v>2222.1635935899999</v>
      </c>
      <c r="X91" s="36">
        <f>SUMIFS(СВЦЭМ!$D$39:$D$782,СВЦЭМ!$A$39:$A$782,$A91,СВЦЭМ!$B$39:$B$782,X$77)+'СЕТ СН'!$G$14+СВЦЭМ!$D$10+'СЕТ СН'!$G$6-'СЕТ СН'!$G$26</f>
        <v>2249.94012428</v>
      </c>
      <c r="Y91" s="36">
        <f>SUMIFS(СВЦЭМ!$D$39:$D$782,СВЦЭМ!$A$39:$A$782,$A91,СВЦЭМ!$B$39:$B$782,Y$77)+'СЕТ СН'!$G$14+СВЦЭМ!$D$10+'СЕТ СН'!$G$6-'СЕТ СН'!$G$26</f>
        <v>2266.3646897799999</v>
      </c>
    </row>
    <row r="92" spans="1:25" ht="15.75" x14ac:dyDescent="0.2">
      <c r="A92" s="35">
        <f t="shared" si="2"/>
        <v>44972</v>
      </c>
      <c r="B92" s="36">
        <f>SUMIFS(СВЦЭМ!$D$39:$D$782,СВЦЭМ!$A$39:$A$782,$A92,СВЦЭМ!$B$39:$B$782,B$77)+'СЕТ СН'!$G$14+СВЦЭМ!$D$10+'СЕТ СН'!$G$6-'СЕТ СН'!$G$26</f>
        <v>2207.48289325</v>
      </c>
      <c r="C92" s="36">
        <f>SUMIFS(СВЦЭМ!$D$39:$D$782,СВЦЭМ!$A$39:$A$782,$A92,СВЦЭМ!$B$39:$B$782,C$77)+'СЕТ СН'!$G$14+СВЦЭМ!$D$10+'СЕТ СН'!$G$6-'СЕТ СН'!$G$26</f>
        <v>2228.94755906</v>
      </c>
      <c r="D92" s="36">
        <f>SUMIFS(СВЦЭМ!$D$39:$D$782,СВЦЭМ!$A$39:$A$782,$A92,СВЦЭМ!$B$39:$B$782,D$77)+'СЕТ СН'!$G$14+СВЦЭМ!$D$10+'СЕТ СН'!$G$6-'СЕТ СН'!$G$26</f>
        <v>2255.8036360399997</v>
      </c>
      <c r="E92" s="36">
        <f>SUMIFS(СВЦЭМ!$D$39:$D$782,СВЦЭМ!$A$39:$A$782,$A92,СВЦЭМ!$B$39:$B$782,E$77)+'СЕТ СН'!$G$14+СВЦЭМ!$D$10+'СЕТ СН'!$G$6-'СЕТ СН'!$G$26</f>
        <v>2242.5237727700001</v>
      </c>
      <c r="F92" s="36">
        <f>SUMIFS(СВЦЭМ!$D$39:$D$782,СВЦЭМ!$A$39:$A$782,$A92,СВЦЭМ!$B$39:$B$782,F$77)+'СЕТ СН'!$G$14+СВЦЭМ!$D$10+'СЕТ СН'!$G$6-'СЕТ СН'!$G$26</f>
        <v>2215.5228890899998</v>
      </c>
      <c r="G92" s="36">
        <f>SUMIFS(СВЦЭМ!$D$39:$D$782,СВЦЭМ!$A$39:$A$782,$A92,СВЦЭМ!$B$39:$B$782,G$77)+'СЕТ СН'!$G$14+СВЦЭМ!$D$10+'СЕТ СН'!$G$6-'СЕТ СН'!$G$26</f>
        <v>2144.4605575800001</v>
      </c>
      <c r="H92" s="36">
        <f>SUMIFS(СВЦЭМ!$D$39:$D$782,СВЦЭМ!$A$39:$A$782,$A92,СВЦЭМ!$B$39:$B$782,H$77)+'СЕТ СН'!$G$14+СВЦЭМ!$D$10+'СЕТ СН'!$G$6-'СЕТ СН'!$G$26</f>
        <v>2069.0200071300001</v>
      </c>
      <c r="I92" s="36">
        <f>SUMIFS(СВЦЭМ!$D$39:$D$782,СВЦЭМ!$A$39:$A$782,$A92,СВЦЭМ!$B$39:$B$782,I$77)+'СЕТ СН'!$G$14+СВЦЭМ!$D$10+'СЕТ СН'!$G$6-'СЕТ СН'!$G$26</f>
        <v>2051.0230690200001</v>
      </c>
      <c r="J92" s="36">
        <f>SUMIFS(СВЦЭМ!$D$39:$D$782,СВЦЭМ!$A$39:$A$782,$A92,СВЦЭМ!$B$39:$B$782,J$77)+'СЕТ СН'!$G$14+СВЦЭМ!$D$10+'СЕТ СН'!$G$6-'СЕТ СН'!$G$26</f>
        <v>2019.8587811899997</v>
      </c>
      <c r="K92" s="36">
        <f>SUMIFS(СВЦЭМ!$D$39:$D$782,СВЦЭМ!$A$39:$A$782,$A92,СВЦЭМ!$B$39:$B$782,K$77)+'СЕТ СН'!$G$14+СВЦЭМ!$D$10+'СЕТ СН'!$G$6-'СЕТ СН'!$G$26</f>
        <v>2015.7670489899997</v>
      </c>
      <c r="L92" s="36">
        <f>SUMIFS(СВЦЭМ!$D$39:$D$782,СВЦЭМ!$A$39:$A$782,$A92,СВЦЭМ!$B$39:$B$782,L$77)+'СЕТ СН'!$G$14+СВЦЭМ!$D$10+'СЕТ СН'!$G$6-'СЕТ СН'!$G$26</f>
        <v>2026.5166911199999</v>
      </c>
      <c r="M92" s="36">
        <f>SUMIFS(СВЦЭМ!$D$39:$D$782,СВЦЭМ!$A$39:$A$782,$A92,СВЦЭМ!$B$39:$B$782,M$77)+'СЕТ СН'!$G$14+СВЦЭМ!$D$10+'СЕТ СН'!$G$6-'СЕТ СН'!$G$26</f>
        <v>2071.00699747</v>
      </c>
      <c r="N92" s="36">
        <f>SUMIFS(СВЦЭМ!$D$39:$D$782,СВЦЭМ!$A$39:$A$782,$A92,СВЦЭМ!$B$39:$B$782,N$77)+'СЕТ СН'!$G$14+СВЦЭМ!$D$10+'СЕТ СН'!$G$6-'СЕТ СН'!$G$26</f>
        <v>2092.4994332900001</v>
      </c>
      <c r="O92" s="36">
        <f>SUMIFS(СВЦЭМ!$D$39:$D$782,СВЦЭМ!$A$39:$A$782,$A92,СВЦЭМ!$B$39:$B$782,O$77)+'СЕТ СН'!$G$14+СВЦЭМ!$D$10+'СЕТ СН'!$G$6-'СЕТ СН'!$G$26</f>
        <v>2115.7800099799997</v>
      </c>
      <c r="P92" s="36">
        <f>SUMIFS(СВЦЭМ!$D$39:$D$782,СВЦЭМ!$A$39:$A$782,$A92,СВЦЭМ!$B$39:$B$782,P$77)+'СЕТ СН'!$G$14+СВЦЭМ!$D$10+'СЕТ СН'!$G$6-'СЕТ СН'!$G$26</f>
        <v>2136.34230699</v>
      </c>
      <c r="Q92" s="36">
        <f>SUMIFS(СВЦЭМ!$D$39:$D$782,СВЦЭМ!$A$39:$A$782,$A92,СВЦЭМ!$B$39:$B$782,Q$77)+'СЕТ СН'!$G$14+СВЦЭМ!$D$10+'СЕТ СН'!$G$6-'СЕТ СН'!$G$26</f>
        <v>2126.34566154</v>
      </c>
      <c r="R92" s="36">
        <f>SUMIFS(СВЦЭМ!$D$39:$D$782,СВЦЭМ!$A$39:$A$782,$A92,СВЦЭМ!$B$39:$B$782,R$77)+'СЕТ СН'!$G$14+СВЦЭМ!$D$10+'СЕТ СН'!$G$6-'СЕТ СН'!$G$26</f>
        <v>2106.9663536899998</v>
      </c>
      <c r="S92" s="36">
        <f>SUMIFS(СВЦЭМ!$D$39:$D$782,СВЦЭМ!$A$39:$A$782,$A92,СВЦЭМ!$B$39:$B$782,S$77)+'СЕТ СН'!$G$14+СВЦЭМ!$D$10+'СЕТ СН'!$G$6-'СЕТ СН'!$G$26</f>
        <v>2058.6904805499998</v>
      </c>
      <c r="T92" s="36">
        <f>SUMIFS(СВЦЭМ!$D$39:$D$782,СВЦЭМ!$A$39:$A$782,$A92,СВЦЭМ!$B$39:$B$782,T$77)+'СЕТ СН'!$G$14+СВЦЭМ!$D$10+'СЕТ СН'!$G$6-'СЕТ СН'!$G$26</f>
        <v>2007.1477491400001</v>
      </c>
      <c r="U92" s="36">
        <f>SUMIFS(СВЦЭМ!$D$39:$D$782,СВЦЭМ!$A$39:$A$782,$A92,СВЦЭМ!$B$39:$B$782,U$77)+'СЕТ СН'!$G$14+СВЦЭМ!$D$10+'СЕТ СН'!$G$6-'СЕТ СН'!$G$26</f>
        <v>2035.1328991299997</v>
      </c>
      <c r="V92" s="36">
        <f>SUMIFS(СВЦЭМ!$D$39:$D$782,СВЦЭМ!$A$39:$A$782,$A92,СВЦЭМ!$B$39:$B$782,V$77)+'СЕТ СН'!$G$14+СВЦЭМ!$D$10+'СЕТ СН'!$G$6-'СЕТ СН'!$G$26</f>
        <v>2026.0126100499997</v>
      </c>
      <c r="W92" s="36">
        <f>SUMIFS(СВЦЭМ!$D$39:$D$782,СВЦЭМ!$A$39:$A$782,$A92,СВЦЭМ!$B$39:$B$782,W$77)+'СЕТ СН'!$G$14+СВЦЭМ!$D$10+'СЕТ СН'!$G$6-'СЕТ СН'!$G$26</f>
        <v>2025.9987362699999</v>
      </c>
      <c r="X92" s="36">
        <f>SUMIFS(СВЦЭМ!$D$39:$D$782,СВЦЭМ!$A$39:$A$782,$A92,СВЦЭМ!$B$39:$B$782,X$77)+'СЕТ СН'!$G$14+СВЦЭМ!$D$10+'СЕТ СН'!$G$6-'СЕТ СН'!$G$26</f>
        <v>2088.5060466699997</v>
      </c>
      <c r="Y92" s="36">
        <f>SUMIFS(СВЦЭМ!$D$39:$D$782,СВЦЭМ!$A$39:$A$782,$A92,СВЦЭМ!$B$39:$B$782,Y$77)+'СЕТ СН'!$G$14+СВЦЭМ!$D$10+'СЕТ СН'!$G$6-'СЕТ СН'!$G$26</f>
        <v>2120.4630770199997</v>
      </c>
    </row>
    <row r="93" spans="1:25" ht="15.75" x14ac:dyDescent="0.2">
      <c r="A93" s="35">
        <f t="shared" si="2"/>
        <v>44973</v>
      </c>
      <c r="B93" s="36">
        <f>SUMIFS(СВЦЭМ!$D$39:$D$782,СВЦЭМ!$A$39:$A$782,$A93,СВЦЭМ!$B$39:$B$782,B$77)+'СЕТ СН'!$G$14+СВЦЭМ!$D$10+'СЕТ СН'!$G$6-'СЕТ СН'!$G$26</f>
        <v>2185.6932093999999</v>
      </c>
      <c r="C93" s="36">
        <f>SUMIFS(СВЦЭМ!$D$39:$D$782,СВЦЭМ!$A$39:$A$782,$A93,СВЦЭМ!$B$39:$B$782,C$77)+'СЕТ СН'!$G$14+СВЦЭМ!$D$10+'СЕТ СН'!$G$6-'СЕТ СН'!$G$26</f>
        <v>2224.0955498499998</v>
      </c>
      <c r="D93" s="36">
        <f>SUMIFS(СВЦЭМ!$D$39:$D$782,СВЦЭМ!$A$39:$A$782,$A93,СВЦЭМ!$B$39:$B$782,D$77)+'СЕТ СН'!$G$14+СВЦЭМ!$D$10+'СЕТ СН'!$G$6-'СЕТ СН'!$G$26</f>
        <v>2234.9224708900001</v>
      </c>
      <c r="E93" s="36">
        <f>SUMIFS(СВЦЭМ!$D$39:$D$782,СВЦЭМ!$A$39:$A$782,$A93,СВЦЭМ!$B$39:$B$782,E$77)+'СЕТ СН'!$G$14+СВЦЭМ!$D$10+'СЕТ СН'!$G$6-'СЕТ СН'!$G$26</f>
        <v>2236.2701627900001</v>
      </c>
      <c r="F93" s="36">
        <f>SUMIFS(СВЦЭМ!$D$39:$D$782,СВЦЭМ!$A$39:$A$782,$A93,СВЦЭМ!$B$39:$B$782,F$77)+'СЕТ СН'!$G$14+СВЦЭМ!$D$10+'СЕТ СН'!$G$6-'СЕТ СН'!$G$26</f>
        <v>2219.5853365099997</v>
      </c>
      <c r="G93" s="36">
        <f>SUMIFS(СВЦЭМ!$D$39:$D$782,СВЦЭМ!$A$39:$A$782,$A93,СВЦЭМ!$B$39:$B$782,G$77)+'СЕТ СН'!$G$14+СВЦЭМ!$D$10+'СЕТ СН'!$G$6-'СЕТ СН'!$G$26</f>
        <v>2171.9574567699997</v>
      </c>
      <c r="H93" s="36">
        <f>SUMIFS(СВЦЭМ!$D$39:$D$782,СВЦЭМ!$A$39:$A$782,$A93,СВЦЭМ!$B$39:$B$782,H$77)+'СЕТ СН'!$G$14+СВЦЭМ!$D$10+'СЕТ СН'!$G$6-'СЕТ СН'!$G$26</f>
        <v>2071.01200561</v>
      </c>
      <c r="I93" s="36">
        <f>SUMIFS(СВЦЭМ!$D$39:$D$782,СВЦЭМ!$A$39:$A$782,$A93,СВЦЭМ!$B$39:$B$782,I$77)+'СЕТ СН'!$G$14+СВЦЭМ!$D$10+'СЕТ СН'!$G$6-'СЕТ СН'!$G$26</f>
        <v>2034.3147804499999</v>
      </c>
      <c r="J93" s="36">
        <f>SUMIFS(СВЦЭМ!$D$39:$D$782,СВЦЭМ!$A$39:$A$782,$A93,СВЦЭМ!$B$39:$B$782,J$77)+'СЕТ СН'!$G$14+СВЦЭМ!$D$10+'СЕТ СН'!$G$6-'СЕТ СН'!$G$26</f>
        <v>2021.9572883799997</v>
      </c>
      <c r="K93" s="36">
        <f>SUMIFS(СВЦЭМ!$D$39:$D$782,СВЦЭМ!$A$39:$A$782,$A93,СВЦЭМ!$B$39:$B$782,K$77)+'СЕТ СН'!$G$14+СВЦЭМ!$D$10+'СЕТ СН'!$G$6-'СЕТ СН'!$G$26</f>
        <v>2030.5411567399997</v>
      </c>
      <c r="L93" s="36">
        <f>SUMIFS(СВЦЭМ!$D$39:$D$782,СВЦЭМ!$A$39:$A$782,$A93,СВЦЭМ!$B$39:$B$782,L$77)+'СЕТ СН'!$G$14+СВЦЭМ!$D$10+'СЕТ СН'!$G$6-'СЕТ СН'!$G$26</f>
        <v>2049.1610372599998</v>
      </c>
      <c r="M93" s="36">
        <f>SUMIFS(СВЦЭМ!$D$39:$D$782,СВЦЭМ!$A$39:$A$782,$A93,СВЦЭМ!$B$39:$B$782,M$77)+'СЕТ СН'!$G$14+СВЦЭМ!$D$10+'СЕТ СН'!$G$6-'СЕТ СН'!$G$26</f>
        <v>2071.3319235099998</v>
      </c>
      <c r="N93" s="36">
        <f>SUMIFS(СВЦЭМ!$D$39:$D$782,СВЦЭМ!$A$39:$A$782,$A93,СВЦЭМ!$B$39:$B$782,N$77)+'СЕТ СН'!$G$14+СВЦЭМ!$D$10+'СЕТ СН'!$G$6-'СЕТ СН'!$G$26</f>
        <v>2131.50691052</v>
      </c>
      <c r="O93" s="36">
        <f>SUMIFS(СВЦЭМ!$D$39:$D$782,СВЦЭМ!$A$39:$A$782,$A93,СВЦЭМ!$B$39:$B$782,O$77)+'СЕТ СН'!$G$14+СВЦЭМ!$D$10+'СЕТ СН'!$G$6-'СЕТ СН'!$G$26</f>
        <v>2153.4123964199998</v>
      </c>
      <c r="P93" s="36">
        <f>SUMIFS(СВЦЭМ!$D$39:$D$782,СВЦЭМ!$A$39:$A$782,$A93,СВЦЭМ!$B$39:$B$782,P$77)+'СЕТ СН'!$G$14+СВЦЭМ!$D$10+'СЕТ СН'!$G$6-'СЕТ СН'!$G$26</f>
        <v>2166.8876425599997</v>
      </c>
      <c r="Q93" s="36">
        <f>SUMIFS(СВЦЭМ!$D$39:$D$782,СВЦЭМ!$A$39:$A$782,$A93,СВЦЭМ!$B$39:$B$782,Q$77)+'СЕТ СН'!$G$14+СВЦЭМ!$D$10+'СЕТ СН'!$G$6-'СЕТ СН'!$G$26</f>
        <v>2171.2800405200001</v>
      </c>
      <c r="R93" s="36">
        <f>SUMIFS(СВЦЭМ!$D$39:$D$782,СВЦЭМ!$A$39:$A$782,$A93,СВЦЭМ!$B$39:$B$782,R$77)+'СЕТ СН'!$G$14+СВЦЭМ!$D$10+'СЕТ СН'!$G$6-'СЕТ СН'!$G$26</f>
        <v>2157.4108587599999</v>
      </c>
      <c r="S93" s="36">
        <f>SUMIFS(СВЦЭМ!$D$39:$D$782,СВЦЭМ!$A$39:$A$782,$A93,СВЦЭМ!$B$39:$B$782,S$77)+'СЕТ СН'!$G$14+СВЦЭМ!$D$10+'СЕТ СН'!$G$6-'СЕТ СН'!$G$26</f>
        <v>2107.0189201399999</v>
      </c>
      <c r="T93" s="36">
        <f>SUMIFS(СВЦЭМ!$D$39:$D$782,СВЦЭМ!$A$39:$A$782,$A93,СВЦЭМ!$B$39:$B$782,T$77)+'СЕТ СН'!$G$14+СВЦЭМ!$D$10+'СЕТ СН'!$G$6-'СЕТ СН'!$G$26</f>
        <v>2048.50681872</v>
      </c>
      <c r="U93" s="36">
        <f>SUMIFS(СВЦЭМ!$D$39:$D$782,СВЦЭМ!$A$39:$A$782,$A93,СВЦЭМ!$B$39:$B$782,U$77)+'СЕТ СН'!$G$14+СВЦЭМ!$D$10+'СЕТ СН'!$G$6-'СЕТ СН'!$G$26</f>
        <v>2068.3340464099997</v>
      </c>
      <c r="V93" s="36">
        <f>SUMIFS(СВЦЭМ!$D$39:$D$782,СВЦЭМ!$A$39:$A$782,$A93,СВЦЭМ!$B$39:$B$782,V$77)+'СЕТ СН'!$G$14+СВЦЭМ!$D$10+'СЕТ СН'!$G$6-'СЕТ СН'!$G$26</f>
        <v>2083.27806908</v>
      </c>
      <c r="W93" s="36">
        <f>SUMIFS(СВЦЭМ!$D$39:$D$782,СВЦЭМ!$A$39:$A$782,$A93,СВЦЭМ!$B$39:$B$782,W$77)+'СЕТ СН'!$G$14+СВЦЭМ!$D$10+'СЕТ СН'!$G$6-'СЕТ СН'!$G$26</f>
        <v>2119.5573782900001</v>
      </c>
      <c r="X93" s="36">
        <f>SUMIFS(СВЦЭМ!$D$39:$D$782,СВЦЭМ!$A$39:$A$782,$A93,СВЦЭМ!$B$39:$B$782,X$77)+'СЕТ СН'!$G$14+СВЦЭМ!$D$10+'СЕТ СН'!$G$6-'СЕТ СН'!$G$26</f>
        <v>2173.2229242599997</v>
      </c>
      <c r="Y93" s="36">
        <f>SUMIFS(СВЦЭМ!$D$39:$D$782,СВЦЭМ!$A$39:$A$782,$A93,СВЦЭМ!$B$39:$B$782,Y$77)+'СЕТ СН'!$G$14+СВЦЭМ!$D$10+'СЕТ СН'!$G$6-'СЕТ СН'!$G$26</f>
        <v>2192.41580157</v>
      </c>
    </row>
    <row r="94" spans="1:25" ht="15.75" x14ac:dyDescent="0.2">
      <c r="A94" s="35">
        <f t="shared" si="2"/>
        <v>44974</v>
      </c>
      <c r="B94" s="36">
        <f>SUMIFS(СВЦЭМ!$D$39:$D$782,СВЦЭМ!$A$39:$A$782,$A94,СВЦЭМ!$B$39:$B$782,B$77)+'СЕТ СН'!$G$14+СВЦЭМ!$D$10+'СЕТ СН'!$G$6-'СЕТ СН'!$G$26</f>
        <v>2333.4774241099999</v>
      </c>
      <c r="C94" s="36">
        <f>SUMIFS(СВЦЭМ!$D$39:$D$782,СВЦЭМ!$A$39:$A$782,$A94,СВЦЭМ!$B$39:$B$782,C$77)+'СЕТ СН'!$G$14+СВЦЭМ!$D$10+'СЕТ СН'!$G$6-'СЕТ СН'!$G$26</f>
        <v>2374.2222354599999</v>
      </c>
      <c r="D94" s="36">
        <f>SUMIFS(СВЦЭМ!$D$39:$D$782,СВЦЭМ!$A$39:$A$782,$A94,СВЦЭМ!$B$39:$B$782,D$77)+'СЕТ СН'!$G$14+СВЦЭМ!$D$10+'СЕТ СН'!$G$6-'СЕТ СН'!$G$26</f>
        <v>2383.7675745900001</v>
      </c>
      <c r="E94" s="36">
        <f>SUMIFS(СВЦЭМ!$D$39:$D$782,СВЦЭМ!$A$39:$A$782,$A94,СВЦЭМ!$B$39:$B$782,E$77)+'СЕТ СН'!$G$14+СВЦЭМ!$D$10+'СЕТ СН'!$G$6-'СЕТ СН'!$G$26</f>
        <v>2381.9343929800002</v>
      </c>
      <c r="F94" s="36">
        <f>SUMIFS(СВЦЭМ!$D$39:$D$782,СВЦЭМ!$A$39:$A$782,$A94,СВЦЭМ!$B$39:$B$782,F$77)+'СЕТ СН'!$G$14+СВЦЭМ!$D$10+'СЕТ СН'!$G$6-'СЕТ СН'!$G$26</f>
        <v>2342.3849809499998</v>
      </c>
      <c r="G94" s="36">
        <f>SUMIFS(СВЦЭМ!$D$39:$D$782,СВЦЭМ!$A$39:$A$782,$A94,СВЦЭМ!$B$39:$B$782,G$77)+'СЕТ СН'!$G$14+СВЦЭМ!$D$10+'СЕТ СН'!$G$6-'СЕТ СН'!$G$26</f>
        <v>2290.2160847199998</v>
      </c>
      <c r="H94" s="36">
        <f>SUMIFS(СВЦЭМ!$D$39:$D$782,СВЦЭМ!$A$39:$A$782,$A94,СВЦЭМ!$B$39:$B$782,H$77)+'СЕТ СН'!$G$14+СВЦЭМ!$D$10+'СЕТ СН'!$G$6-'СЕТ СН'!$G$26</f>
        <v>2214.5940326299997</v>
      </c>
      <c r="I94" s="36">
        <f>SUMIFS(СВЦЭМ!$D$39:$D$782,СВЦЭМ!$A$39:$A$782,$A94,СВЦЭМ!$B$39:$B$782,I$77)+'СЕТ СН'!$G$14+СВЦЭМ!$D$10+'СЕТ СН'!$G$6-'СЕТ СН'!$G$26</f>
        <v>2188.74068558</v>
      </c>
      <c r="J94" s="36">
        <f>SUMIFS(СВЦЭМ!$D$39:$D$782,СВЦЭМ!$A$39:$A$782,$A94,СВЦЭМ!$B$39:$B$782,J$77)+'СЕТ СН'!$G$14+СВЦЭМ!$D$10+'СЕТ СН'!$G$6-'СЕТ СН'!$G$26</f>
        <v>2155.7537866299999</v>
      </c>
      <c r="K94" s="36">
        <f>SUMIFS(СВЦЭМ!$D$39:$D$782,СВЦЭМ!$A$39:$A$782,$A94,СВЦЭМ!$B$39:$B$782,K$77)+'СЕТ СН'!$G$14+СВЦЭМ!$D$10+'СЕТ СН'!$G$6-'СЕТ СН'!$G$26</f>
        <v>2145.3517316499997</v>
      </c>
      <c r="L94" s="36">
        <f>SUMIFS(СВЦЭМ!$D$39:$D$782,СВЦЭМ!$A$39:$A$782,$A94,СВЦЭМ!$B$39:$B$782,L$77)+'СЕТ СН'!$G$14+СВЦЭМ!$D$10+'СЕТ СН'!$G$6-'СЕТ СН'!$G$26</f>
        <v>2146.7143038899999</v>
      </c>
      <c r="M94" s="36">
        <f>SUMIFS(СВЦЭМ!$D$39:$D$782,СВЦЭМ!$A$39:$A$782,$A94,СВЦЭМ!$B$39:$B$782,M$77)+'СЕТ СН'!$G$14+СВЦЭМ!$D$10+'СЕТ СН'!$G$6-'СЕТ СН'!$G$26</f>
        <v>2151.8661399499997</v>
      </c>
      <c r="N94" s="36">
        <f>SUMIFS(СВЦЭМ!$D$39:$D$782,СВЦЭМ!$A$39:$A$782,$A94,СВЦЭМ!$B$39:$B$782,N$77)+'СЕТ СН'!$G$14+СВЦЭМ!$D$10+'СЕТ СН'!$G$6-'СЕТ СН'!$G$26</f>
        <v>2183.4819409900001</v>
      </c>
      <c r="O94" s="36">
        <f>SUMIFS(СВЦЭМ!$D$39:$D$782,СВЦЭМ!$A$39:$A$782,$A94,СВЦЭМ!$B$39:$B$782,O$77)+'СЕТ СН'!$G$14+СВЦЭМ!$D$10+'СЕТ СН'!$G$6-'СЕТ СН'!$G$26</f>
        <v>2208.2090500300001</v>
      </c>
      <c r="P94" s="36">
        <f>SUMIFS(СВЦЭМ!$D$39:$D$782,СВЦЭМ!$A$39:$A$782,$A94,СВЦЭМ!$B$39:$B$782,P$77)+'СЕТ СН'!$G$14+СВЦЭМ!$D$10+'СЕТ СН'!$G$6-'СЕТ СН'!$G$26</f>
        <v>2231.12963906</v>
      </c>
      <c r="Q94" s="36">
        <f>SUMIFS(СВЦЭМ!$D$39:$D$782,СВЦЭМ!$A$39:$A$782,$A94,СВЦЭМ!$B$39:$B$782,Q$77)+'СЕТ СН'!$G$14+СВЦЭМ!$D$10+'СЕТ СН'!$G$6-'СЕТ СН'!$G$26</f>
        <v>2219.36261307</v>
      </c>
      <c r="R94" s="36">
        <f>SUMIFS(СВЦЭМ!$D$39:$D$782,СВЦЭМ!$A$39:$A$782,$A94,СВЦЭМ!$B$39:$B$782,R$77)+'СЕТ СН'!$G$14+СВЦЭМ!$D$10+'СЕТ СН'!$G$6-'СЕТ СН'!$G$26</f>
        <v>2195.7490087699998</v>
      </c>
      <c r="S94" s="36">
        <f>SUMIFS(СВЦЭМ!$D$39:$D$782,СВЦЭМ!$A$39:$A$782,$A94,СВЦЭМ!$B$39:$B$782,S$77)+'СЕТ СН'!$G$14+СВЦЭМ!$D$10+'СЕТ СН'!$G$6-'СЕТ СН'!$G$26</f>
        <v>2148.3052676299999</v>
      </c>
      <c r="T94" s="36">
        <f>SUMIFS(СВЦЭМ!$D$39:$D$782,СВЦЭМ!$A$39:$A$782,$A94,СВЦЭМ!$B$39:$B$782,T$77)+'СЕТ СН'!$G$14+СВЦЭМ!$D$10+'СЕТ СН'!$G$6-'СЕТ СН'!$G$26</f>
        <v>2119.09558169</v>
      </c>
      <c r="U94" s="36">
        <f>SUMIFS(СВЦЭМ!$D$39:$D$782,СВЦЭМ!$A$39:$A$782,$A94,СВЦЭМ!$B$39:$B$782,U$77)+'СЕТ СН'!$G$14+СВЦЭМ!$D$10+'СЕТ СН'!$G$6-'СЕТ СН'!$G$26</f>
        <v>2147.18862257</v>
      </c>
      <c r="V94" s="36">
        <f>SUMIFS(СВЦЭМ!$D$39:$D$782,СВЦЭМ!$A$39:$A$782,$A94,СВЦЭМ!$B$39:$B$782,V$77)+'СЕТ СН'!$G$14+СВЦЭМ!$D$10+'СЕТ СН'!$G$6-'СЕТ СН'!$G$26</f>
        <v>2172.2283331599997</v>
      </c>
      <c r="W94" s="36">
        <f>SUMIFS(СВЦЭМ!$D$39:$D$782,СВЦЭМ!$A$39:$A$782,$A94,СВЦЭМ!$B$39:$B$782,W$77)+'СЕТ СН'!$G$14+СВЦЭМ!$D$10+'СЕТ СН'!$G$6-'СЕТ СН'!$G$26</f>
        <v>2221.77329482</v>
      </c>
      <c r="X94" s="36">
        <f>SUMIFS(СВЦЭМ!$D$39:$D$782,СВЦЭМ!$A$39:$A$782,$A94,СВЦЭМ!$B$39:$B$782,X$77)+'СЕТ СН'!$G$14+СВЦЭМ!$D$10+'СЕТ СН'!$G$6-'СЕТ СН'!$G$26</f>
        <v>2241.1443003199997</v>
      </c>
      <c r="Y94" s="36">
        <f>SUMIFS(СВЦЭМ!$D$39:$D$782,СВЦЭМ!$A$39:$A$782,$A94,СВЦЭМ!$B$39:$B$782,Y$77)+'СЕТ СН'!$G$14+СВЦЭМ!$D$10+'СЕТ СН'!$G$6-'СЕТ СН'!$G$26</f>
        <v>2261.0499062599997</v>
      </c>
    </row>
    <row r="95" spans="1:25" ht="15.75" x14ac:dyDescent="0.2">
      <c r="A95" s="35">
        <f t="shared" si="2"/>
        <v>44975</v>
      </c>
      <c r="B95" s="36">
        <f>SUMIFS(СВЦЭМ!$D$39:$D$782,СВЦЭМ!$A$39:$A$782,$A95,СВЦЭМ!$B$39:$B$782,B$77)+'СЕТ СН'!$G$14+СВЦЭМ!$D$10+'СЕТ СН'!$G$6-'СЕТ СН'!$G$26</f>
        <v>2190.3578184200001</v>
      </c>
      <c r="C95" s="36">
        <f>SUMIFS(СВЦЭМ!$D$39:$D$782,СВЦЭМ!$A$39:$A$782,$A95,СВЦЭМ!$B$39:$B$782,C$77)+'СЕТ СН'!$G$14+СВЦЭМ!$D$10+'СЕТ СН'!$G$6-'СЕТ СН'!$G$26</f>
        <v>2241.9956107200001</v>
      </c>
      <c r="D95" s="36">
        <f>SUMIFS(СВЦЭМ!$D$39:$D$782,СВЦЭМ!$A$39:$A$782,$A95,СВЦЭМ!$B$39:$B$782,D$77)+'СЕТ СН'!$G$14+СВЦЭМ!$D$10+'СЕТ СН'!$G$6-'СЕТ СН'!$G$26</f>
        <v>2251.0023948799999</v>
      </c>
      <c r="E95" s="36">
        <f>SUMIFS(СВЦЭМ!$D$39:$D$782,СВЦЭМ!$A$39:$A$782,$A95,СВЦЭМ!$B$39:$B$782,E$77)+'СЕТ СН'!$G$14+СВЦЭМ!$D$10+'СЕТ СН'!$G$6-'СЕТ СН'!$G$26</f>
        <v>2257.6090555400001</v>
      </c>
      <c r="F95" s="36">
        <f>SUMIFS(СВЦЭМ!$D$39:$D$782,СВЦЭМ!$A$39:$A$782,$A95,СВЦЭМ!$B$39:$B$782,F$77)+'СЕТ СН'!$G$14+СВЦЭМ!$D$10+'СЕТ СН'!$G$6-'СЕТ СН'!$G$26</f>
        <v>2235.3112314</v>
      </c>
      <c r="G95" s="36">
        <f>SUMIFS(СВЦЭМ!$D$39:$D$782,СВЦЭМ!$A$39:$A$782,$A95,СВЦЭМ!$B$39:$B$782,G$77)+'СЕТ СН'!$G$14+СВЦЭМ!$D$10+'СЕТ СН'!$G$6-'СЕТ СН'!$G$26</f>
        <v>2221.79382149</v>
      </c>
      <c r="H95" s="36">
        <f>SUMIFS(СВЦЭМ!$D$39:$D$782,СВЦЭМ!$A$39:$A$782,$A95,СВЦЭМ!$B$39:$B$782,H$77)+'СЕТ СН'!$G$14+СВЦЭМ!$D$10+'СЕТ СН'!$G$6-'СЕТ СН'!$G$26</f>
        <v>2216.0159114899998</v>
      </c>
      <c r="I95" s="36">
        <f>SUMIFS(СВЦЭМ!$D$39:$D$782,СВЦЭМ!$A$39:$A$782,$A95,СВЦЭМ!$B$39:$B$782,I$77)+'СЕТ СН'!$G$14+СВЦЭМ!$D$10+'СЕТ СН'!$G$6-'СЕТ СН'!$G$26</f>
        <v>2218.9153830299997</v>
      </c>
      <c r="J95" s="36">
        <f>SUMIFS(СВЦЭМ!$D$39:$D$782,СВЦЭМ!$A$39:$A$782,$A95,СВЦЭМ!$B$39:$B$782,J$77)+'СЕТ СН'!$G$14+СВЦЭМ!$D$10+'СЕТ СН'!$G$6-'СЕТ СН'!$G$26</f>
        <v>2212.1170934199999</v>
      </c>
      <c r="K95" s="36">
        <f>SUMIFS(СВЦЭМ!$D$39:$D$782,СВЦЭМ!$A$39:$A$782,$A95,СВЦЭМ!$B$39:$B$782,K$77)+'СЕТ СН'!$G$14+СВЦЭМ!$D$10+'СЕТ СН'!$G$6-'СЕТ СН'!$G$26</f>
        <v>2121.9781267499998</v>
      </c>
      <c r="L95" s="36">
        <f>SUMIFS(СВЦЭМ!$D$39:$D$782,СВЦЭМ!$A$39:$A$782,$A95,СВЦЭМ!$B$39:$B$782,L$77)+'СЕТ СН'!$G$14+СВЦЭМ!$D$10+'СЕТ СН'!$G$6-'СЕТ СН'!$G$26</f>
        <v>2105.24069629</v>
      </c>
      <c r="M95" s="36">
        <f>SUMIFS(СВЦЭМ!$D$39:$D$782,СВЦЭМ!$A$39:$A$782,$A95,СВЦЭМ!$B$39:$B$782,M$77)+'СЕТ СН'!$G$14+СВЦЭМ!$D$10+'СЕТ СН'!$G$6-'СЕТ СН'!$G$26</f>
        <v>2119.2675835699997</v>
      </c>
      <c r="N95" s="36">
        <f>SUMIFS(СВЦЭМ!$D$39:$D$782,СВЦЭМ!$A$39:$A$782,$A95,СВЦЭМ!$B$39:$B$782,N$77)+'СЕТ СН'!$G$14+СВЦЭМ!$D$10+'СЕТ СН'!$G$6-'СЕТ СН'!$G$26</f>
        <v>2151.17718646</v>
      </c>
      <c r="O95" s="36">
        <f>SUMIFS(СВЦЭМ!$D$39:$D$782,СВЦЭМ!$A$39:$A$782,$A95,СВЦЭМ!$B$39:$B$782,O$77)+'СЕТ СН'!$G$14+СВЦЭМ!$D$10+'СЕТ СН'!$G$6-'СЕТ СН'!$G$26</f>
        <v>2165.4930431899998</v>
      </c>
      <c r="P95" s="36">
        <f>SUMIFS(СВЦЭМ!$D$39:$D$782,СВЦЭМ!$A$39:$A$782,$A95,СВЦЭМ!$B$39:$B$782,P$77)+'СЕТ СН'!$G$14+СВЦЭМ!$D$10+'СЕТ СН'!$G$6-'СЕТ СН'!$G$26</f>
        <v>2170.1289512499998</v>
      </c>
      <c r="Q95" s="36">
        <f>SUMIFS(СВЦЭМ!$D$39:$D$782,СВЦЭМ!$A$39:$A$782,$A95,СВЦЭМ!$B$39:$B$782,Q$77)+'СЕТ СН'!$G$14+СВЦЭМ!$D$10+'СЕТ СН'!$G$6-'СЕТ СН'!$G$26</f>
        <v>2169.9326202499997</v>
      </c>
      <c r="R95" s="36">
        <f>SUMIFS(СВЦЭМ!$D$39:$D$782,СВЦЭМ!$A$39:$A$782,$A95,СВЦЭМ!$B$39:$B$782,R$77)+'СЕТ СН'!$G$14+СВЦЭМ!$D$10+'СЕТ СН'!$G$6-'СЕТ СН'!$G$26</f>
        <v>2173.2135772500001</v>
      </c>
      <c r="S95" s="36">
        <f>SUMIFS(СВЦЭМ!$D$39:$D$782,СВЦЭМ!$A$39:$A$782,$A95,СВЦЭМ!$B$39:$B$782,S$77)+'СЕТ СН'!$G$14+СВЦЭМ!$D$10+'СЕТ СН'!$G$6-'СЕТ СН'!$G$26</f>
        <v>2171.8751333800001</v>
      </c>
      <c r="T95" s="36">
        <f>SUMIFS(СВЦЭМ!$D$39:$D$782,СВЦЭМ!$A$39:$A$782,$A95,СВЦЭМ!$B$39:$B$782,T$77)+'СЕТ СН'!$G$14+СВЦЭМ!$D$10+'СЕТ СН'!$G$6-'СЕТ СН'!$G$26</f>
        <v>2144.4743847599998</v>
      </c>
      <c r="U95" s="36">
        <f>SUMIFS(СВЦЭМ!$D$39:$D$782,СВЦЭМ!$A$39:$A$782,$A95,СВЦЭМ!$B$39:$B$782,U$77)+'СЕТ СН'!$G$14+СВЦЭМ!$D$10+'СЕТ СН'!$G$6-'СЕТ СН'!$G$26</f>
        <v>2140.5916627799998</v>
      </c>
      <c r="V95" s="36">
        <f>SUMIFS(СВЦЭМ!$D$39:$D$782,СВЦЭМ!$A$39:$A$782,$A95,СВЦЭМ!$B$39:$B$782,V$77)+'СЕТ СН'!$G$14+СВЦЭМ!$D$10+'СЕТ СН'!$G$6-'СЕТ СН'!$G$26</f>
        <v>2134.2682963899997</v>
      </c>
      <c r="W95" s="36">
        <f>SUMIFS(СВЦЭМ!$D$39:$D$782,СВЦЭМ!$A$39:$A$782,$A95,СВЦЭМ!$B$39:$B$782,W$77)+'СЕТ СН'!$G$14+СВЦЭМ!$D$10+'СЕТ СН'!$G$6-'СЕТ СН'!$G$26</f>
        <v>2170.4915733299999</v>
      </c>
      <c r="X95" s="36">
        <f>SUMIFS(СВЦЭМ!$D$39:$D$782,СВЦЭМ!$A$39:$A$782,$A95,СВЦЭМ!$B$39:$B$782,X$77)+'СЕТ СН'!$G$14+СВЦЭМ!$D$10+'СЕТ СН'!$G$6-'СЕТ СН'!$G$26</f>
        <v>2174.0513796699997</v>
      </c>
      <c r="Y95" s="36">
        <f>SUMIFS(СВЦЭМ!$D$39:$D$782,СВЦЭМ!$A$39:$A$782,$A95,СВЦЭМ!$B$39:$B$782,Y$77)+'СЕТ СН'!$G$14+СВЦЭМ!$D$10+'СЕТ СН'!$G$6-'СЕТ СН'!$G$26</f>
        <v>2220.4940447099998</v>
      </c>
    </row>
    <row r="96" spans="1:25" ht="15.75" x14ac:dyDescent="0.2">
      <c r="A96" s="35">
        <f t="shared" si="2"/>
        <v>44976</v>
      </c>
      <c r="B96" s="36">
        <f>SUMIFS(СВЦЭМ!$D$39:$D$782,СВЦЭМ!$A$39:$A$782,$A96,СВЦЭМ!$B$39:$B$782,B$77)+'СЕТ СН'!$G$14+СВЦЭМ!$D$10+'СЕТ СН'!$G$6-'СЕТ СН'!$G$26</f>
        <v>2280.8815752699998</v>
      </c>
      <c r="C96" s="36">
        <f>SUMIFS(СВЦЭМ!$D$39:$D$782,СВЦЭМ!$A$39:$A$782,$A96,СВЦЭМ!$B$39:$B$782,C$77)+'СЕТ СН'!$G$14+СВЦЭМ!$D$10+'СЕТ СН'!$G$6-'СЕТ СН'!$G$26</f>
        <v>2311.9358480999999</v>
      </c>
      <c r="D96" s="36">
        <f>SUMIFS(СВЦЭМ!$D$39:$D$782,СВЦЭМ!$A$39:$A$782,$A96,СВЦЭМ!$B$39:$B$782,D$77)+'СЕТ СН'!$G$14+СВЦЭМ!$D$10+'СЕТ СН'!$G$6-'СЕТ СН'!$G$26</f>
        <v>2307.5667334599998</v>
      </c>
      <c r="E96" s="36">
        <f>SUMIFS(СВЦЭМ!$D$39:$D$782,СВЦЭМ!$A$39:$A$782,$A96,СВЦЭМ!$B$39:$B$782,E$77)+'СЕТ СН'!$G$14+СВЦЭМ!$D$10+'СЕТ СН'!$G$6-'СЕТ СН'!$G$26</f>
        <v>2310.7522003700001</v>
      </c>
      <c r="F96" s="36">
        <f>SUMIFS(СВЦЭМ!$D$39:$D$782,СВЦЭМ!$A$39:$A$782,$A96,СВЦЭМ!$B$39:$B$782,F$77)+'СЕТ СН'!$G$14+СВЦЭМ!$D$10+'СЕТ СН'!$G$6-'СЕТ СН'!$G$26</f>
        <v>2323.0752216699998</v>
      </c>
      <c r="G96" s="36">
        <f>SUMIFS(СВЦЭМ!$D$39:$D$782,СВЦЭМ!$A$39:$A$782,$A96,СВЦЭМ!$B$39:$B$782,G$77)+'СЕТ СН'!$G$14+СВЦЭМ!$D$10+'СЕТ СН'!$G$6-'СЕТ СН'!$G$26</f>
        <v>2309.5974538800001</v>
      </c>
      <c r="H96" s="36">
        <f>SUMIFS(СВЦЭМ!$D$39:$D$782,СВЦЭМ!$A$39:$A$782,$A96,СВЦЭМ!$B$39:$B$782,H$77)+'СЕТ СН'!$G$14+СВЦЭМ!$D$10+'СЕТ СН'!$G$6-'СЕТ СН'!$G$26</f>
        <v>2302.1840489900001</v>
      </c>
      <c r="I96" s="36">
        <f>SUMIFS(СВЦЭМ!$D$39:$D$782,СВЦЭМ!$A$39:$A$782,$A96,СВЦЭМ!$B$39:$B$782,I$77)+'СЕТ СН'!$G$14+СВЦЭМ!$D$10+'СЕТ СН'!$G$6-'СЕТ СН'!$G$26</f>
        <v>2315.09858626</v>
      </c>
      <c r="J96" s="36">
        <f>SUMIFS(СВЦЭМ!$D$39:$D$782,СВЦЭМ!$A$39:$A$782,$A96,СВЦЭМ!$B$39:$B$782,J$77)+'СЕТ СН'!$G$14+СВЦЭМ!$D$10+'СЕТ СН'!$G$6-'СЕТ СН'!$G$26</f>
        <v>2254.7477544599997</v>
      </c>
      <c r="K96" s="36">
        <f>SUMIFS(СВЦЭМ!$D$39:$D$782,СВЦЭМ!$A$39:$A$782,$A96,СВЦЭМ!$B$39:$B$782,K$77)+'СЕТ СН'!$G$14+СВЦЭМ!$D$10+'СЕТ СН'!$G$6-'СЕТ СН'!$G$26</f>
        <v>2221.5427613299998</v>
      </c>
      <c r="L96" s="36">
        <f>SUMIFS(СВЦЭМ!$D$39:$D$782,СВЦЭМ!$A$39:$A$782,$A96,СВЦЭМ!$B$39:$B$782,L$77)+'СЕТ СН'!$G$14+СВЦЭМ!$D$10+'СЕТ СН'!$G$6-'СЕТ СН'!$G$26</f>
        <v>2188.2998034899997</v>
      </c>
      <c r="M96" s="36">
        <f>SUMIFS(СВЦЭМ!$D$39:$D$782,СВЦЭМ!$A$39:$A$782,$A96,СВЦЭМ!$B$39:$B$782,M$77)+'СЕТ СН'!$G$14+СВЦЭМ!$D$10+'СЕТ СН'!$G$6-'СЕТ СН'!$G$26</f>
        <v>2192.7945568599998</v>
      </c>
      <c r="N96" s="36">
        <f>SUMIFS(СВЦЭМ!$D$39:$D$782,СВЦЭМ!$A$39:$A$782,$A96,СВЦЭМ!$B$39:$B$782,N$77)+'СЕТ СН'!$G$14+СВЦЭМ!$D$10+'СЕТ СН'!$G$6-'СЕТ СН'!$G$26</f>
        <v>2207.9693249699999</v>
      </c>
      <c r="O96" s="36">
        <f>SUMIFS(СВЦЭМ!$D$39:$D$782,СВЦЭМ!$A$39:$A$782,$A96,СВЦЭМ!$B$39:$B$782,O$77)+'СЕТ СН'!$G$14+СВЦЭМ!$D$10+'СЕТ СН'!$G$6-'СЕТ СН'!$G$26</f>
        <v>2162.3638232999997</v>
      </c>
      <c r="P96" s="36">
        <f>SUMIFS(СВЦЭМ!$D$39:$D$782,СВЦЭМ!$A$39:$A$782,$A96,СВЦЭМ!$B$39:$B$782,P$77)+'СЕТ СН'!$G$14+СВЦЭМ!$D$10+'СЕТ СН'!$G$6-'СЕТ СН'!$G$26</f>
        <v>2275.6473763399999</v>
      </c>
      <c r="Q96" s="36">
        <f>SUMIFS(СВЦЭМ!$D$39:$D$782,СВЦЭМ!$A$39:$A$782,$A96,СВЦЭМ!$B$39:$B$782,Q$77)+'СЕТ СН'!$G$14+СВЦЭМ!$D$10+'СЕТ СН'!$G$6-'СЕТ СН'!$G$26</f>
        <v>2289.4838232699999</v>
      </c>
      <c r="R96" s="36">
        <f>SUMIFS(СВЦЭМ!$D$39:$D$782,СВЦЭМ!$A$39:$A$782,$A96,СВЦЭМ!$B$39:$B$782,R$77)+'СЕТ СН'!$G$14+СВЦЭМ!$D$10+'СЕТ СН'!$G$6-'СЕТ СН'!$G$26</f>
        <v>2292.0885545000001</v>
      </c>
      <c r="S96" s="36">
        <f>SUMIFS(СВЦЭМ!$D$39:$D$782,СВЦЭМ!$A$39:$A$782,$A96,СВЦЭМ!$B$39:$B$782,S$77)+'СЕТ СН'!$G$14+СВЦЭМ!$D$10+'СЕТ СН'!$G$6-'СЕТ СН'!$G$26</f>
        <v>2268.31989772</v>
      </c>
      <c r="T96" s="36">
        <f>SUMIFS(СВЦЭМ!$D$39:$D$782,СВЦЭМ!$A$39:$A$782,$A96,СВЦЭМ!$B$39:$B$782,T$77)+'СЕТ СН'!$G$14+СВЦЭМ!$D$10+'СЕТ СН'!$G$6-'СЕТ СН'!$G$26</f>
        <v>2215.7763474799999</v>
      </c>
      <c r="U96" s="36">
        <f>SUMIFS(СВЦЭМ!$D$39:$D$782,СВЦЭМ!$A$39:$A$782,$A96,СВЦЭМ!$B$39:$B$782,U$77)+'СЕТ СН'!$G$14+СВЦЭМ!$D$10+'СЕТ СН'!$G$6-'СЕТ СН'!$G$26</f>
        <v>2167.7518398100001</v>
      </c>
      <c r="V96" s="36">
        <f>SUMIFS(СВЦЭМ!$D$39:$D$782,СВЦЭМ!$A$39:$A$782,$A96,СВЦЭМ!$B$39:$B$782,V$77)+'СЕТ СН'!$G$14+СВЦЭМ!$D$10+'СЕТ СН'!$G$6-'СЕТ СН'!$G$26</f>
        <v>2112.8431621300001</v>
      </c>
      <c r="W96" s="36">
        <f>SUMIFS(СВЦЭМ!$D$39:$D$782,СВЦЭМ!$A$39:$A$782,$A96,СВЦЭМ!$B$39:$B$782,W$77)+'СЕТ СН'!$G$14+СВЦЭМ!$D$10+'СЕТ СН'!$G$6-'СЕТ СН'!$G$26</f>
        <v>2200.0203380099997</v>
      </c>
      <c r="X96" s="36">
        <f>SUMIFS(СВЦЭМ!$D$39:$D$782,СВЦЭМ!$A$39:$A$782,$A96,СВЦЭМ!$B$39:$B$782,X$77)+'СЕТ СН'!$G$14+СВЦЭМ!$D$10+'СЕТ СН'!$G$6-'СЕТ СН'!$G$26</f>
        <v>2241.2595239699999</v>
      </c>
      <c r="Y96" s="36">
        <f>SUMIFS(СВЦЭМ!$D$39:$D$782,СВЦЭМ!$A$39:$A$782,$A96,СВЦЭМ!$B$39:$B$782,Y$77)+'СЕТ СН'!$G$14+СВЦЭМ!$D$10+'СЕТ СН'!$G$6-'СЕТ СН'!$G$26</f>
        <v>2257.8534707399999</v>
      </c>
    </row>
    <row r="97" spans="1:27" ht="15.75" x14ac:dyDescent="0.2">
      <c r="A97" s="35">
        <f t="shared" si="2"/>
        <v>44977</v>
      </c>
      <c r="B97" s="36">
        <f>SUMIFS(СВЦЭМ!$D$39:$D$782,СВЦЭМ!$A$39:$A$782,$A97,СВЦЭМ!$B$39:$B$782,B$77)+'СЕТ СН'!$G$14+СВЦЭМ!$D$10+'СЕТ СН'!$G$6-'СЕТ СН'!$G$26</f>
        <v>2320.1276930499998</v>
      </c>
      <c r="C97" s="36">
        <f>SUMIFS(СВЦЭМ!$D$39:$D$782,СВЦЭМ!$A$39:$A$782,$A97,СВЦЭМ!$B$39:$B$782,C$77)+'СЕТ СН'!$G$14+СВЦЭМ!$D$10+'СЕТ СН'!$G$6-'СЕТ СН'!$G$26</f>
        <v>2296.8907094799997</v>
      </c>
      <c r="D97" s="36">
        <f>SUMIFS(СВЦЭМ!$D$39:$D$782,СВЦЭМ!$A$39:$A$782,$A97,СВЦЭМ!$B$39:$B$782,D$77)+'СЕТ СН'!$G$14+СВЦЭМ!$D$10+'СЕТ СН'!$G$6-'СЕТ СН'!$G$26</f>
        <v>2306.3221245199998</v>
      </c>
      <c r="E97" s="36">
        <f>SUMIFS(СВЦЭМ!$D$39:$D$782,СВЦЭМ!$A$39:$A$782,$A97,СВЦЭМ!$B$39:$B$782,E$77)+'СЕТ СН'!$G$14+СВЦЭМ!$D$10+'СЕТ СН'!$G$6-'СЕТ СН'!$G$26</f>
        <v>2312.7382517999999</v>
      </c>
      <c r="F97" s="36">
        <f>SUMIFS(СВЦЭМ!$D$39:$D$782,СВЦЭМ!$A$39:$A$782,$A97,СВЦЭМ!$B$39:$B$782,F$77)+'СЕТ СН'!$G$14+СВЦЭМ!$D$10+'СЕТ СН'!$G$6-'СЕТ СН'!$G$26</f>
        <v>2285.7215628899999</v>
      </c>
      <c r="G97" s="36">
        <f>SUMIFS(СВЦЭМ!$D$39:$D$782,СВЦЭМ!$A$39:$A$782,$A97,СВЦЭМ!$B$39:$B$782,G$77)+'СЕТ СН'!$G$14+СВЦЭМ!$D$10+'СЕТ СН'!$G$6-'СЕТ СН'!$G$26</f>
        <v>2275.5772266999998</v>
      </c>
      <c r="H97" s="36">
        <f>SUMIFS(СВЦЭМ!$D$39:$D$782,СВЦЭМ!$A$39:$A$782,$A97,СВЦЭМ!$B$39:$B$782,H$77)+'СЕТ СН'!$G$14+СВЦЭМ!$D$10+'СЕТ СН'!$G$6-'СЕТ СН'!$G$26</f>
        <v>2235.69820579</v>
      </c>
      <c r="I97" s="36">
        <f>SUMIFS(СВЦЭМ!$D$39:$D$782,СВЦЭМ!$A$39:$A$782,$A97,СВЦЭМ!$B$39:$B$782,I$77)+'СЕТ СН'!$G$14+СВЦЭМ!$D$10+'СЕТ СН'!$G$6-'СЕТ СН'!$G$26</f>
        <v>2177.6535652399998</v>
      </c>
      <c r="J97" s="36">
        <f>SUMIFS(СВЦЭМ!$D$39:$D$782,СВЦЭМ!$A$39:$A$782,$A97,СВЦЭМ!$B$39:$B$782,J$77)+'СЕТ СН'!$G$14+СВЦЭМ!$D$10+'СЕТ СН'!$G$6-'СЕТ СН'!$G$26</f>
        <v>2139.79592744</v>
      </c>
      <c r="K97" s="36">
        <f>SUMIFS(СВЦЭМ!$D$39:$D$782,СВЦЭМ!$A$39:$A$782,$A97,СВЦЭМ!$B$39:$B$782,K$77)+'СЕТ СН'!$G$14+СВЦЭМ!$D$10+'СЕТ СН'!$G$6-'СЕТ СН'!$G$26</f>
        <v>2098.6207777300001</v>
      </c>
      <c r="L97" s="36">
        <f>SUMIFS(СВЦЭМ!$D$39:$D$782,СВЦЭМ!$A$39:$A$782,$A97,СВЦЭМ!$B$39:$B$782,L$77)+'СЕТ СН'!$G$14+СВЦЭМ!$D$10+'СЕТ СН'!$G$6-'СЕТ СН'!$G$26</f>
        <v>2077.3124737499998</v>
      </c>
      <c r="M97" s="36">
        <f>SUMIFS(СВЦЭМ!$D$39:$D$782,СВЦЭМ!$A$39:$A$782,$A97,СВЦЭМ!$B$39:$B$782,M$77)+'СЕТ СН'!$G$14+СВЦЭМ!$D$10+'СЕТ СН'!$G$6-'СЕТ СН'!$G$26</f>
        <v>2100.16482339</v>
      </c>
      <c r="N97" s="36">
        <f>SUMIFS(СВЦЭМ!$D$39:$D$782,СВЦЭМ!$A$39:$A$782,$A97,СВЦЭМ!$B$39:$B$782,N$77)+'СЕТ СН'!$G$14+СВЦЭМ!$D$10+'СЕТ СН'!$G$6-'СЕТ СН'!$G$26</f>
        <v>2121.1450177399997</v>
      </c>
      <c r="O97" s="36">
        <f>SUMIFS(СВЦЭМ!$D$39:$D$782,СВЦЭМ!$A$39:$A$782,$A97,СВЦЭМ!$B$39:$B$782,O$77)+'СЕТ СН'!$G$14+СВЦЭМ!$D$10+'СЕТ СН'!$G$6-'СЕТ СН'!$G$26</f>
        <v>2135.4265567399998</v>
      </c>
      <c r="P97" s="36">
        <f>SUMIFS(СВЦЭМ!$D$39:$D$782,СВЦЭМ!$A$39:$A$782,$A97,СВЦЭМ!$B$39:$B$782,P$77)+'СЕТ СН'!$G$14+СВЦЭМ!$D$10+'СЕТ СН'!$G$6-'СЕТ СН'!$G$26</f>
        <v>2140.50809239</v>
      </c>
      <c r="Q97" s="36">
        <f>SUMIFS(СВЦЭМ!$D$39:$D$782,СВЦЭМ!$A$39:$A$782,$A97,СВЦЭМ!$B$39:$B$782,Q$77)+'СЕТ СН'!$G$14+СВЦЭМ!$D$10+'СЕТ СН'!$G$6-'СЕТ СН'!$G$26</f>
        <v>2133.4488652</v>
      </c>
      <c r="R97" s="36">
        <f>SUMIFS(СВЦЭМ!$D$39:$D$782,СВЦЭМ!$A$39:$A$782,$A97,СВЦЭМ!$B$39:$B$782,R$77)+'СЕТ СН'!$G$14+СВЦЭМ!$D$10+'СЕТ СН'!$G$6-'СЕТ СН'!$G$26</f>
        <v>2176.00211451</v>
      </c>
      <c r="S97" s="36">
        <f>SUMIFS(СВЦЭМ!$D$39:$D$782,СВЦЭМ!$A$39:$A$782,$A97,СВЦЭМ!$B$39:$B$782,S$77)+'СЕТ СН'!$G$14+СВЦЭМ!$D$10+'СЕТ СН'!$G$6-'СЕТ СН'!$G$26</f>
        <v>2189.2733372099997</v>
      </c>
      <c r="T97" s="36">
        <f>SUMIFS(СВЦЭМ!$D$39:$D$782,СВЦЭМ!$A$39:$A$782,$A97,СВЦЭМ!$B$39:$B$782,T$77)+'СЕТ СН'!$G$14+СВЦЭМ!$D$10+'СЕТ СН'!$G$6-'СЕТ СН'!$G$26</f>
        <v>2156.3485006999999</v>
      </c>
      <c r="U97" s="36">
        <f>SUMIFS(СВЦЭМ!$D$39:$D$782,СВЦЭМ!$A$39:$A$782,$A97,СВЦЭМ!$B$39:$B$782,U$77)+'СЕТ СН'!$G$14+СВЦЭМ!$D$10+'СЕТ СН'!$G$6-'СЕТ СН'!$G$26</f>
        <v>2123.8667662799999</v>
      </c>
      <c r="V97" s="36">
        <f>SUMIFS(СВЦЭМ!$D$39:$D$782,СВЦЭМ!$A$39:$A$782,$A97,СВЦЭМ!$B$39:$B$782,V$77)+'СЕТ СН'!$G$14+СВЦЭМ!$D$10+'СЕТ СН'!$G$6-'СЕТ СН'!$G$26</f>
        <v>2142.0716291899998</v>
      </c>
      <c r="W97" s="36">
        <f>SUMIFS(СВЦЭМ!$D$39:$D$782,СВЦЭМ!$A$39:$A$782,$A97,СВЦЭМ!$B$39:$B$782,W$77)+'СЕТ СН'!$G$14+СВЦЭМ!$D$10+'СЕТ СН'!$G$6-'СЕТ СН'!$G$26</f>
        <v>2155.00359084</v>
      </c>
      <c r="X97" s="36">
        <f>SUMIFS(СВЦЭМ!$D$39:$D$782,СВЦЭМ!$A$39:$A$782,$A97,СВЦЭМ!$B$39:$B$782,X$77)+'СЕТ СН'!$G$14+СВЦЭМ!$D$10+'СЕТ СН'!$G$6-'СЕТ СН'!$G$26</f>
        <v>2196.30595662</v>
      </c>
      <c r="Y97" s="36">
        <f>SUMIFS(СВЦЭМ!$D$39:$D$782,СВЦЭМ!$A$39:$A$782,$A97,СВЦЭМ!$B$39:$B$782,Y$77)+'СЕТ СН'!$G$14+СВЦЭМ!$D$10+'СЕТ СН'!$G$6-'СЕТ СН'!$G$26</f>
        <v>2222.5567025699997</v>
      </c>
    </row>
    <row r="98" spans="1:27" ht="15.75" x14ac:dyDescent="0.2">
      <c r="A98" s="35">
        <f t="shared" si="2"/>
        <v>44978</v>
      </c>
      <c r="B98" s="36">
        <f>SUMIFS(СВЦЭМ!$D$39:$D$782,СВЦЭМ!$A$39:$A$782,$A98,СВЦЭМ!$B$39:$B$782,B$77)+'СЕТ СН'!$G$14+СВЦЭМ!$D$10+'СЕТ СН'!$G$6-'СЕТ СН'!$G$26</f>
        <v>2262.63891491</v>
      </c>
      <c r="C98" s="36">
        <f>SUMIFS(СВЦЭМ!$D$39:$D$782,СВЦЭМ!$A$39:$A$782,$A98,СВЦЭМ!$B$39:$B$782,C$77)+'СЕТ СН'!$G$14+СВЦЭМ!$D$10+'СЕТ СН'!$G$6-'СЕТ СН'!$G$26</f>
        <v>2297.5519256799998</v>
      </c>
      <c r="D98" s="36">
        <f>SUMIFS(СВЦЭМ!$D$39:$D$782,СВЦЭМ!$A$39:$A$782,$A98,СВЦЭМ!$B$39:$B$782,D$77)+'СЕТ СН'!$G$14+СВЦЭМ!$D$10+'СЕТ СН'!$G$6-'СЕТ СН'!$G$26</f>
        <v>2306.4947440000001</v>
      </c>
      <c r="E98" s="36">
        <f>SUMIFS(СВЦЭМ!$D$39:$D$782,СВЦЭМ!$A$39:$A$782,$A98,СВЦЭМ!$B$39:$B$782,E$77)+'СЕТ СН'!$G$14+СВЦЭМ!$D$10+'СЕТ СН'!$G$6-'СЕТ СН'!$G$26</f>
        <v>2305.9098715800001</v>
      </c>
      <c r="F98" s="36">
        <f>SUMIFS(СВЦЭМ!$D$39:$D$782,СВЦЭМ!$A$39:$A$782,$A98,СВЦЭМ!$B$39:$B$782,F$77)+'СЕТ СН'!$G$14+СВЦЭМ!$D$10+'СЕТ СН'!$G$6-'СЕТ СН'!$G$26</f>
        <v>2285.31272709</v>
      </c>
      <c r="G98" s="36">
        <f>SUMIFS(СВЦЭМ!$D$39:$D$782,СВЦЭМ!$A$39:$A$782,$A98,СВЦЭМ!$B$39:$B$782,G$77)+'СЕТ СН'!$G$14+СВЦЭМ!$D$10+'СЕТ СН'!$G$6-'СЕТ СН'!$G$26</f>
        <v>2203.9709773599998</v>
      </c>
      <c r="H98" s="36">
        <f>SUMIFS(СВЦЭМ!$D$39:$D$782,СВЦЭМ!$A$39:$A$782,$A98,СВЦЭМ!$B$39:$B$782,H$77)+'СЕТ СН'!$G$14+СВЦЭМ!$D$10+'СЕТ СН'!$G$6-'СЕТ СН'!$G$26</f>
        <v>2152.1084330899998</v>
      </c>
      <c r="I98" s="36">
        <f>SUMIFS(СВЦЭМ!$D$39:$D$782,СВЦЭМ!$A$39:$A$782,$A98,СВЦЭМ!$B$39:$B$782,I$77)+'СЕТ СН'!$G$14+СВЦЭМ!$D$10+'СЕТ СН'!$G$6-'СЕТ СН'!$G$26</f>
        <v>2120.8773360599998</v>
      </c>
      <c r="J98" s="36">
        <f>SUMIFS(СВЦЭМ!$D$39:$D$782,СВЦЭМ!$A$39:$A$782,$A98,СВЦЭМ!$B$39:$B$782,J$77)+'СЕТ СН'!$G$14+СВЦЭМ!$D$10+'СЕТ СН'!$G$6-'СЕТ СН'!$G$26</f>
        <v>2085.4160731799998</v>
      </c>
      <c r="K98" s="36">
        <f>SUMIFS(СВЦЭМ!$D$39:$D$782,СВЦЭМ!$A$39:$A$782,$A98,СВЦЭМ!$B$39:$B$782,K$77)+'СЕТ СН'!$G$14+СВЦЭМ!$D$10+'СЕТ СН'!$G$6-'СЕТ СН'!$G$26</f>
        <v>2070.67477594</v>
      </c>
      <c r="L98" s="36">
        <f>SUMIFS(СВЦЭМ!$D$39:$D$782,СВЦЭМ!$A$39:$A$782,$A98,СВЦЭМ!$B$39:$B$782,L$77)+'СЕТ СН'!$G$14+СВЦЭМ!$D$10+'СЕТ СН'!$G$6-'СЕТ СН'!$G$26</f>
        <v>2087.1053491799998</v>
      </c>
      <c r="M98" s="36">
        <f>SUMIFS(СВЦЭМ!$D$39:$D$782,СВЦЭМ!$A$39:$A$782,$A98,СВЦЭМ!$B$39:$B$782,M$77)+'СЕТ СН'!$G$14+СВЦЭМ!$D$10+'СЕТ СН'!$G$6-'СЕТ СН'!$G$26</f>
        <v>2127.4148691999999</v>
      </c>
      <c r="N98" s="36">
        <f>SUMIFS(СВЦЭМ!$D$39:$D$782,СВЦЭМ!$A$39:$A$782,$A98,СВЦЭМ!$B$39:$B$782,N$77)+'СЕТ СН'!$G$14+СВЦЭМ!$D$10+'СЕТ СН'!$G$6-'СЕТ СН'!$G$26</f>
        <v>2157.2106153499999</v>
      </c>
      <c r="O98" s="36">
        <f>SUMIFS(СВЦЭМ!$D$39:$D$782,СВЦЭМ!$A$39:$A$782,$A98,СВЦЭМ!$B$39:$B$782,O$77)+'СЕТ СН'!$G$14+СВЦЭМ!$D$10+'СЕТ СН'!$G$6-'СЕТ СН'!$G$26</f>
        <v>2184.3744647999997</v>
      </c>
      <c r="P98" s="36">
        <f>SUMIFS(СВЦЭМ!$D$39:$D$782,СВЦЭМ!$A$39:$A$782,$A98,СВЦЭМ!$B$39:$B$782,P$77)+'СЕТ СН'!$G$14+СВЦЭМ!$D$10+'СЕТ СН'!$G$6-'СЕТ СН'!$G$26</f>
        <v>2196.2067742999998</v>
      </c>
      <c r="Q98" s="36">
        <f>SUMIFS(СВЦЭМ!$D$39:$D$782,СВЦЭМ!$A$39:$A$782,$A98,СВЦЭМ!$B$39:$B$782,Q$77)+'СЕТ СН'!$G$14+СВЦЭМ!$D$10+'СЕТ СН'!$G$6-'СЕТ СН'!$G$26</f>
        <v>2177.3772975500001</v>
      </c>
      <c r="R98" s="36">
        <f>SUMIFS(СВЦЭМ!$D$39:$D$782,СВЦЭМ!$A$39:$A$782,$A98,СВЦЭМ!$B$39:$B$782,R$77)+'СЕТ СН'!$G$14+СВЦЭМ!$D$10+'СЕТ СН'!$G$6-'СЕТ СН'!$G$26</f>
        <v>2141.3801481800001</v>
      </c>
      <c r="S98" s="36">
        <f>SUMIFS(СВЦЭМ!$D$39:$D$782,СВЦЭМ!$A$39:$A$782,$A98,СВЦЭМ!$B$39:$B$782,S$77)+'СЕТ СН'!$G$14+СВЦЭМ!$D$10+'СЕТ СН'!$G$6-'СЕТ СН'!$G$26</f>
        <v>2101.8522873399997</v>
      </c>
      <c r="T98" s="36">
        <f>SUMIFS(СВЦЭМ!$D$39:$D$782,СВЦЭМ!$A$39:$A$782,$A98,СВЦЭМ!$B$39:$B$782,T$77)+'СЕТ СН'!$G$14+СВЦЭМ!$D$10+'СЕТ СН'!$G$6-'СЕТ СН'!$G$26</f>
        <v>2075.0846727999997</v>
      </c>
      <c r="U98" s="36">
        <f>SUMIFS(СВЦЭМ!$D$39:$D$782,СВЦЭМ!$A$39:$A$782,$A98,СВЦЭМ!$B$39:$B$782,U$77)+'СЕТ СН'!$G$14+СВЦЭМ!$D$10+'СЕТ СН'!$G$6-'СЕТ СН'!$G$26</f>
        <v>2089.3466590899998</v>
      </c>
      <c r="V98" s="36">
        <f>SUMIFS(СВЦЭМ!$D$39:$D$782,СВЦЭМ!$A$39:$A$782,$A98,СВЦЭМ!$B$39:$B$782,V$77)+'СЕТ СН'!$G$14+СВЦЭМ!$D$10+'СЕТ СН'!$G$6-'СЕТ СН'!$G$26</f>
        <v>2087.2392811</v>
      </c>
      <c r="W98" s="36">
        <f>SUMIFS(СВЦЭМ!$D$39:$D$782,СВЦЭМ!$A$39:$A$782,$A98,СВЦЭМ!$B$39:$B$782,W$77)+'СЕТ СН'!$G$14+СВЦЭМ!$D$10+'СЕТ СН'!$G$6-'СЕТ СН'!$G$26</f>
        <v>2120.7907555500001</v>
      </c>
      <c r="X98" s="36">
        <f>SUMIFS(СВЦЭМ!$D$39:$D$782,СВЦЭМ!$A$39:$A$782,$A98,СВЦЭМ!$B$39:$B$782,X$77)+'СЕТ СН'!$G$14+СВЦЭМ!$D$10+'СЕТ СН'!$G$6-'СЕТ СН'!$G$26</f>
        <v>2150.8686908499999</v>
      </c>
      <c r="Y98" s="36">
        <f>SUMIFS(СВЦЭМ!$D$39:$D$782,СВЦЭМ!$A$39:$A$782,$A98,СВЦЭМ!$B$39:$B$782,Y$77)+'СЕТ СН'!$G$14+СВЦЭМ!$D$10+'СЕТ СН'!$G$6-'СЕТ СН'!$G$26</f>
        <v>2216.1469496199998</v>
      </c>
    </row>
    <row r="99" spans="1:27" ht="15.75" x14ac:dyDescent="0.2">
      <c r="A99" s="35">
        <f t="shared" si="2"/>
        <v>44979</v>
      </c>
      <c r="B99" s="36">
        <f>SUMIFS(СВЦЭМ!$D$39:$D$782,СВЦЭМ!$A$39:$A$782,$A99,СВЦЭМ!$B$39:$B$782,B$77)+'СЕТ СН'!$G$14+СВЦЭМ!$D$10+'СЕТ СН'!$G$6-'СЕТ СН'!$G$26</f>
        <v>2278.6120379599997</v>
      </c>
      <c r="C99" s="36">
        <f>SUMIFS(СВЦЭМ!$D$39:$D$782,СВЦЭМ!$A$39:$A$782,$A99,СВЦЭМ!$B$39:$B$782,C$77)+'СЕТ СН'!$G$14+СВЦЭМ!$D$10+'СЕТ СН'!$G$6-'СЕТ СН'!$G$26</f>
        <v>2335.2519284499999</v>
      </c>
      <c r="D99" s="36">
        <f>SUMIFS(СВЦЭМ!$D$39:$D$782,СВЦЭМ!$A$39:$A$782,$A99,СВЦЭМ!$B$39:$B$782,D$77)+'СЕТ СН'!$G$14+СВЦЭМ!$D$10+'СЕТ СН'!$G$6-'СЕТ СН'!$G$26</f>
        <v>2344.27880482</v>
      </c>
      <c r="E99" s="36">
        <f>SUMIFS(СВЦЭМ!$D$39:$D$782,СВЦЭМ!$A$39:$A$782,$A99,СВЦЭМ!$B$39:$B$782,E$77)+'СЕТ СН'!$G$14+СВЦЭМ!$D$10+'СЕТ СН'!$G$6-'СЕТ СН'!$G$26</f>
        <v>2339.2995063399999</v>
      </c>
      <c r="F99" s="36">
        <f>SUMIFS(СВЦЭМ!$D$39:$D$782,СВЦЭМ!$A$39:$A$782,$A99,СВЦЭМ!$B$39:$B$782,F$77)+'СЕТ СН'!$G$14+СВЦЭМ!$D$10+'СЕТ СН'!$G$6-'СЕТ СН'!$G$26</f>
        <v>2307.74157672</v>
      </c>
      <c r="G99" s="36">
        <f>SUMIFS(СВЦЭМ!$D$39:$D$782,СВЦЭМ!$A$39:$A$782,$A99,СВЦЭМ!$B$39:$B$782,G$77)+'СЕТ СН'!$G$14+СВЦЭМ!$D$10+'СЕТ СН'!$G$6-'СЕТ СН'!$G$26</f>
        <v>2228.81448679</v>
      </c>
      <c r="H99" s="36">
        <f>SUMIFS(СВЦЭМ!$D$39:$D$782,СВЦЭМ!$A$39:$A$782,$A99,СВЦЭМ!$B$39:$B$782,H$77)+'СЕТ СН'!$G$14+СВЦЭМ!$D$10+'СЕТ СН'!$G$6-'СЕТ СН'!$G$26</f>
        <v>2134.0464159200001</v>
      </c>
      <c r="I99" s="36">
        <f>SUMIFS(СВЦЭМ!$D$39:$D$782,СВЦЭМ!$A$39:$A$782,$A99,СВЦЭМ!$B$39:$B$782,I$77)+'СЕТ СН'!$G$14+СВЦЭМ!$D$10+'СЕТ СН'!$G$6-'СЕТ СН'!$G$26</f>
        <v>2107.3446828900001</v>
      </c>
      <c r="J99" s="36">
        <f>SUMIFS(СВЦЭМ!$D$39:$D$782,СВЦЭМ!$A$39:$A$782,$A99,СВЦЭМ!$B$39:$B$782,J$77)+'СЕТ СН'!$G$14+СВЦЭМ!$D$10+'СЕТ СН'!$G$6-'СЕТ СН'!$G$26</f>
        <v>2098.74048163</v>
      </c>
      <c r="K99" s="36">
        <f>SUMIFS(СВЦЭМ!$D$39:$D$782,СВЦЭМ!$A$39:$A$782,$A99,СВЦЭМ!$B$39:$B$782,K$77)+'СЕТ СН'!$G$14+СВЦЭМ!$D$10+'СЕТ СН'!$G$6-'СЕТ СН'!$G$26</f>
        <v>2085.5333458699997</v>
      </c>
      <c r="L99" s="36">
        <f>SUMIFS(СВЦЭМ!$D$39:$D$782,СВЦЭМ!$A$39:$A$782,$A99,СВЦЭМ!$B$39:$B$782,L$77)+'СЕТ СН'!$G$14+СВЦЭМ!$D$10+'СЕТ СН'!$G$6-'СЕТ СН'!$G$26</f>
        <v>2086.51681048</v>
      </c>
      <c r="M99" s="36">
        <f>SUMIFS(СВЦЭМ!$D$39:$D$782,СВЦЭМ!$A$39:$A$782,$A99,СВЦЭМ!$B$39:$B$782,M$77)+'СЕТ СН'!$G$14+СВЦЭМ!$D$10+'СЕТ СН'!$G$6-'СЕТ СН'!$G$26</f>
        <v>2124.6755794599999</v>
      </c>
      <c r="N99" s="36">
        <f>SUMIFS(СВЦЭМ!$D$39:$D$782,СВЦЭМ!$A$39:$A$782,$A99,СВЦЭМ!$B$39:$B$782,N$77)+'СЕТ СН'!$G$14+СВЦЭМ!$D$10+'СЕТ СН'!$G$6-'СЕТ СН'!$G$26</f>
        <v>2161.6005625499997</v>
      </c>
      <c r="O99" s="36">
        <f>SUMIFS(СВЦЭМ!$D$39:$D$782,СВЦЭМ!$A$39:$A$782,$A99,СВЦЭМ!$B$39:$B$782,O$77)+'СЕТ СН'!$G$14+СВЦЭМ!$D$10+'СЕТ СН'!$G$6-'СЕТ СН'!$G$26</f>
        <v>2142.0913678899997</v>
      </c>
      <c r="P99" s="36">
        <f>SUMIFS(СВЦЭМ!$D$39:$D$782,СВЦЭМ!$A$39:$A$782,$A99,СВЦЭМ!$B$39:$B$782,P$77)+'СЕТ СН'!$G$14+СВЦЭМ!$D$10+'СЕТ СН'!$G$6-'СЕТ СН'!$G$26</f>
        <v>2150.6404547399998</v>
      </c>
      <c r="Q99" s="36">
        <f>SUMIFS(СВЦЭМ!$D$39:$D$782,СВЦЭМ!$A$39:$A$782,$A99,СВЦЭМ!$B$39:$B$782,Q$77)+'СЕТ СН'!$G$14+СВЦЭМ!$D$10+'СЕТ СН'!$G$6-'СЕТ СН'!$G$26</f>
        <v>2164.0860557999999</v>
      </c>
      <c r="R99" s="36">
        <f>SUMIFS(СВЦЭМ!$D$39:$D$782,СВЦЭМ!$A$39:$A$782,$A99,СВЦЭМ!$B$39:$B$782,R$77)+'СЕТ СН'!$G$14+СВЦЭМ!$D$10+'СЕТ СН'!$G$6-'СЕТ СН'!$G$26</f>
        <v>2133.3772688499998</v>
      </c>
      <c r="S99" s="36">
        <f>SUMIFS(СВЦЭМ!$D$39:$D$782,СВЦЭМ!$A$39:$A$782,$A99,СВЦЭМ!$B$39:$B$782,S$77)+'СЕТ СН'!$G$14+СВЦЭМ!$D$10+'СЕТ СН'!$G$6-'СЕТ СН'!$G$26</f>
        <v>2095.570964</v>
      </c>
      <c r="T99" s="36">
        <f>SUMIFS(СВЦЭМ!$D$39:$D$782,СВЦЭМ!$A$39:$A$782,$A99,СВЦЭМ!$B$39:$B$782,T$77)+'СЕТ СН'!$G$14+СВЦЭМ!$D$10+'СЕТ СН'!$G$6-'СЕТ СН'!$G$26</f>
        <v>2075.2643877299997</v>
      </c>
      <c r="U99" s="36">
        <f>SUMIFS(СВЦЭМ!$D$39:$D$782,СВЦЭМ!$A$39:$A$782,$A99,СВЦЭМ!$B$39:$B$782,U$77)+'СЕТ СН'!$G$14+СВЦЭМ!$D$10+'СЕТ СН'!$G$6-'СЕТ СН'!$G$26</f>
        <v>2112.0818020399997</v>
      </c>
      <c r="V99" s="36">
        <f>SUMIFS(СВЦЭМ!$D$39:$D$782,СВЦЭМ!$A$39:$A$782,$A99,СВЦЭМ!$B$39:$B$782,V$77)+'СЕТ СН'!$G$14+СВЦЭМ!$D$10+'СЕТ СН'!$G$6-'СЕТ СН'!$G$26</f>
        <v>2123.3149903999997</v>
      </c>
      <c r="W99" s="36">
        <f>SUMIFS(СВЦЭМ!$D$39:$D$782,СВЦЭМ!$A$39:$A$782,$A99,СВЦЭМ!$B$39:$B$782,W$77)+'СЕТ СН'!$G$14+СВЦЭМ!$D$10+'СЕТ СН'!$G$6-'СЕТ СН'!$G$26</f>
        <v>2156.6255276399997</v>
      </c>
      <c r="X99" s="36">
        <f>SUMIFS(СВЦЭМ!$D$39:$D$782,СВЦЭМ!$A$39:$A$782,$A99,СВЦЭМ!$B$39:$B$782,X$77)+'СЕТ СН'!$G$14+СВЦЭМ!$D$10+'СЕТ СН'!$G$6-'СЕТ СН'!$G$26</f>
        <v>2188.4378419599998</v>
      </c>
      <c r="Y99" s="36">
        <f>SUMIFS(СВЦЭМ!$D$39:$D$782,СВЦЭМ!$A$39:$A$782,$A99,СВЦЭМ!$B$39:$B$782,Y$77)+'СЕТ СН'!$G$14+СВЦЭМ!$D$10+'СЕТ СН'!$G$6-'СЕТ СН'!$G$26</f>
        <v>2223.3589027499997</v>
      </c>
    </row>
    <row r="100" spans="1:27" ht="15.75" x14ac:dyDescent="0.2">
      <c r="A100" s="35">
        <f t="shared" si="2"/>
        <v>44980</v>
      </c>
      <c r="B100" s="36">
        <f>SUMIFS(СВЦЭМ!$D$39:$D$782,СВЦЭМ!$A$39:$A$782,$A100,СВЦЭМ!$B$39:$B$782,B$77)+'СЕТ СН'!$G$14+СВЦЭМ!$D$10+'СЕТ СН'!$G$6-'СЕТ СН'!$G$26</f>
        <v>2265.1776256999997</v>
      </c>
      <c r="C100" s="36">
        <f>SUMIFS(СВЦЭМ!$D$39:$D$782,СВЦЭМ!$A$39:$A$782,$A100,СВЦЭМ!$B$39:$B$782,C$77)+'СЕТ СН'!$G$14+СВЦЭМ!$D$10+'СЕТ СН'!$G$6-'СЕТ СН'!$G$26</f>
        <v>2235.5342791899998</v>
      </c>
      <c r="D100" s="36">
        <f>SUMIFS(СВЦЭМ!$D$39:$D$782,СВЦЭМ!$A$39:$A$782,$A100,СВЦЭМ!$B$39:$B$782,D$77)+'СЕТ СН'!$G$14+СВЦЭМ!$D$10+'СЕТ СН'!$G$6-'СЕТ СН'!$G$26</f>
        <v>2240.490773</v>
      </c>
      <c r="E100" s="36">
        <f>SUMIFS(СВЦЭМ!$D$39:$D$782,СВЦЭМ!$A$39:$A$782,$A100,СВЦЭМ!$B$39:$B$782,E$77)+'СЕТ СН'!$G$14+СВЦЭМ!$D$10+'СЕТ СН'!$G$6-'СЕТ СН'!$G$26</f>
        <v>2245.7208256099998</v>
      </c>
      <c r="F100" s="36">
        <f>SUMIFS(СВЦЭМ!$D$39:$D$782,СВЦЭМ!$A$39:$A$782,$A100,СВЦЭМ!$B$39:$B$782,F$77)+'СЕТ СН'!$G$14+СВЦЭМ!$D$10+'СЕТ СН'!$G$6-'СЕТ СН'!$G$26</f>
        <v>2241.9223987299997</v>
      </c>
      <c r="G100" s="36">
        <f>SUMIFS(СВЦЭМ!$D$39:$D$782,СВЦЭМ!$A$39:$A$782,$A100,СВЦЭМ!$B$39:$B$782,G$77)+'СЕТ СН'!$G$14+СВЦЭМ!$D$10+'СЕТ СН'!$G$6-'СЕТ СН'!$G$26</f>
        <v>2221.5531333700001</v>
      </c>
      <c r="H100" s="36">
        <f>SUMIFS(СВЦЭМ!$D$39:$D$782,СВЦЭМ!$A$39:$A$782,$A100,СВЦЭМ!$B$39:$B$782,H$77)+'СЕТ СН'!$G$14+СВЦЭМ!$D$10+'СЕТ СН'!$G$6-'СЕТ СН'!$G$26</f>
        <v>2161.9608167799997</v>
      </c>
      <c r="I100" s="36">
        <f>SUMIFS(СВЦЭМ!$D$39:$D$782,СВЦЭМ!$A$39:$A$782,$A100,СВЦЭМ!$B$39:$B$782,I$77)+'СЕТ СН'!$G$14+СВЦЭМ!$D$10+'СЕТ СН'!$G$6-'СЕТ СН'!$G$26</f>
        <v>2075.5399520000001</v>
      </c>
      <c r="J100" s="36">
        <f>SUMIFS(СВЦЭМ!$D$39:$D$782,СВЦЭМ!$A$39:$A$782,$A100,СВЦЭМ!$B$39:$B$782,J$77)+'СЕТ СН'!$G$14+СВЦЭМ!$D$10+'СЕТ СН'!$G$6-'СЕТ СН'!$G$26</f>
        <v>2001.88132369</v>
      </c>
      <c r="K100" s="36">
        <f>SUMIFS(СВЦЭМ!$D$39:$D$782,СВЦЭМ!$A$39:$A$782,$A100,СВЦЭМ!$B$39:$B$782,K$77)+'СЕТ СН'!$G$14+СВЦЭМ!$D$10+'СЕТ СН'!$G$6-'СЕТ СН'!$G$26</f>
        <v>1983.81969368</v>
      </c>
      <c r="L100" s="36">
        <f>SUMIFS(СВЦЭМ!$D$39:$D$782,СВЦЭМ!$A$39:$A$782,$A100,СВЦЭМ!$B$39:$B$782,L$77)+'СЕТ СН'!$G$14+СВЦЭМ!$D$10+'СЕТ СН'!$G$6-'СЕТ СН'!$G$26</f>
        <v>2017.4620534000001</v>
      </c>
      <c r="M100" s="36">
        <f>SUMIFS(СВЦЭМ!$D$39:$D$782,СВЦЭМ!$A$39:$A$782,$A100,СВЦЭМ!$B$39:$B$782,M$77)+'СЕТ СН'!$G$14+СВЦЭМ!$D$10+'СЕТ СН'!$G$6-'СЕТ СН'!$G$26</f>
        <v>2030.44746188</v>
      </c>
      <c r="N100" s="36">
        <f>SUMIFS(СВЦЭМ!$D$39:$D$782,СВЦЭМ!$A$39:$A$782,$A100,СВЦЭМ!$B$39:$B$782,N$77)+'СЕТ СН'!$G$14+СВЦЭМ!$D$10+'СЕТ СН'!$G$6-'СЕТ СН'!$G$26</f>
        <v>2078.9350974700001</v>
      </c>
      <c r="O100" s="36">
        <f>SUMIFS(СВЦЭМ!$D$39:$D$782,СВЦЭМ!$A$39:$A$782,$A100,СВЦЭМ!$B$39:$B$782,O$77)+'СЕТ СН'!$G$14+СВЦЭМ!$D$10+'СЕТ СН'!$G$6-'СЕТ СН'!$G$26</f>
        <v>2087.9113126299999</v>
      </c>
      <c r="P100" s="36">
        <f>SUMIFS(СВЦЭМ!$D$39:$D$782,СВЦЭМ!$A$39:$A$782,$A100,СВЦЭМ!$B$39:$B$782,P$77)+'СЕТ СН'!$G$14+СВЦЭМ!$D$10+'СЕТ СН'!$G$6-'СЕТ СН'!$G$26</f>
        <v>2112.8869452399999</v>
      </c>
      <c r="Q100" s="36">
        <f>SUMIFS(СВЦЭМ!$D$39:$D$782,СВЦЭМ!$A$39:$A$782,$A100,СВЦЭМ!$B$39:$B$782,Q$77)+'СЕТ СН'!$G$14+СВЦЭМ!$D$10+'СЕТ СН'!$G$6-'СЕТ СН'!$G$26</f>
        <v>2105.4809956700001</v>
      </c>
      <c r="R100" s="36">
        <f>SUMIFS(СВЦЭМ!$D$39:$D$782,СВЦЭМ!$A$39:$A$782,$A100,СВЦЭМ!$B$39:$B$782,R$77)+'СЕТ СН'!$G$14+СВЦЭМ!$D$10+'СЕТ СН'!$G$6-'СЕТ СН'!$G$26</f>
        <v>2100.51883524</v>
      </c>
      <c r="S100" s="36">
        <f>SUMIFS(СВЦЭМ!$D$39:$D$782,СВЦЭМ!$A$39:$A$782,$A100,СВЦЭМ!$B$39:$B$782,S$77)+'СЕТ СН'!$G$14+СВЦЭМ!$D$10+'СЕТ СН'!$G$6-'СЕТ СН'!$G$26</f>
        <v>2070.5507179799997</v>
      </c>
      <c r="T100" s="36">
        <f>SUMIFS(СВЦЭМ!$D$39:$D$782,СВЦЭМ!$A$39:$A$782,$A100,СВЦЭМ!$B$39:$B$782,T$77)+'СЕТ СН'!$G$14+СВЦЭМ!$D$10+'СЕТ СН'!$G$6-'СЕТ СН'!$G$26</f>
        <v>2018.9630156399999</v>
      </c>
      <c r="U100" s="36">
        <f>SUMIFS(СВЦЭМ!$D$39:$D$782,СВЦЭМ!$A$39:$A$782,$A100,СВЦЭМ!$B$39:$B$782,U$77)+'СЕТ СН'!$G$14+СВЦЭМ!$D$10+'СЕТ СН'!$G$6-'СЕТ СН'!$G$26</f>
        <v>2009.41175054</v>
      </c>
      <c r="V100" s="36">
        <f>SUMIFS(СВЦЭМ!$D$39:$D$782,СВЦЭМ!$A$39:$A$782,$A100,СВЦЭМ!$B$39:$B$782,V$77)+'СЕТ СН'!$G$14+СВЦЭМ!$D$10+'СЕТ СН'!$G$6-'СЕТ СН'!$G$26</f>
        <v>2025.06922459</v>
      </c>
      <c r="W100" s="36">
        <f>SUMIFS(СВЦЭМ!$D$39:$D$782,СВЦЭМ!$A$39:$A$782,$A100,СВЦЭМ!$B$39:$B$782,W$77)+'СЕТ СН'!$G$14+СВЦЭМ!$D$10+'СЕТ СН'!$G$6-'СЕТ СН'!$G$26</f>
        <v>2060.8040760999997</v>
      </c>
      <c r="X100" s="36">
        <f>SUMIFS(СВЦЭМ!$D$39:$D$782,СВЦЭМ!$A$39:$A$782,$A100,СВЦЭМ!$B$39:$B$782,X$77)+'СЕТ СН'!$G$14+СВЦЭМ!$D$10+'СЕТ СН'!$G$6-'СЕТ СН'!$G$26</f>
        <v>2096.4758863299999</v>
      </c>
      <c r="Y100" s="36">
        <f>SUMIFS(СВЦЭМ!$D$39:$D$782,СВЦЭМ!$A$39:$A$782,$A100,СВЦЭМ!$B$39:$B$782,Y$77)+'СЕТ СН'!$G$14+СВЦЭМ!$D$10+'СЕТ СН'!$G$6-'СЕТ СН'!$G$26</f>
        <v>2146.9318753499997</v>
      </c>
    </row>
    <row r="101" spans="1:27" ht="15.75" x14ac:dyDescent="0.2">
      <c r="A101" s="35">
        <f t="shared" si="2"/>
        <v>44981</v>
      </c>
      <c r="B101" s="36">
        <f>SUMIFS(СВЦЭМ!$D$39:$D$782,СВЦЭМ!$A$39:$A$782,$A101,СВЦЭМ!$B$39:$B$782,B$77)+'СЕТ СН'!$G$14+СВЦЭМ!$D$10+'СЕТ СН'!$G$6-'СЕТ СН'!$G$26</f>
        <v>2134.77582179</v>
      </c>
      <c r="C101" s="36">
        <f>SUMIFS(СВЦЭМ!$D$39:$D$782,СВЦЭМ!$A$39:$A$782,$A101,СВЦЭМ!$B$39:$B$782,C$77)+'СЕТ СН'!$G$14+СВЦЭМ!$D$10+'СЕТ СН'!$G$6-'СЕТ СН'!$G$26</f>
        <v>2135.80918565</v>
      </c>
      <c r="D101" s="36">
        <f>SUMIFS(СВЦЭМ!$D$39:$D$782,СВЦЭМ!$A$39:$A$782,$A101,СВЦЭМ!$B$39:$B$782,D$77)+'СЕТ СН'!$G$14+СВЦЭМ!$D$10+'СЕТ СН'!$G$6-'СЕТ СН'!$G$26</f>
        <v>2080.5646275599997</v>
      </c>
      <c r="E101" s="36">
        <f>SUMIFS(СВЦЭМ!$D$39:$D$782,СВЦЭМ!$A$39:$A$782,$A101,СВЦЭМ!$B$39:$B$782,E$77)+'СЕТ СН'!$G$14+СВЦЭМ!$D$10+'СЕТ СН'!$G$6-'СЕТ СН'!$G$26</f>
        <v>2031.3086623999998</v>
      </c>
      <c r="F101" s="36">
        <f>SUMIFS(СВЦЭМ!$D$39:$D$782,СВЦЭМ!$A$39:$A$782,$A101,СВЦЭМ!$B$39:$B$782,F$77)+'СЕТ СН'!$G$14+СВЦЭМ!$D$10+'СЕТ СН'!$G$6-'СЕТ СН'!$G$26</f>
        <v>2045.1006962799997</v>
      </c>
      <c r="G101" s="36">
        <f>SUMIFS(СВЦЭМ!$D$39:$D$782,СВЦЭМ!$A$39:$A$782,$A101,СВЦЭМ!$B$39:$B$782,G$77)+'СЕТ СН'!$G$14+СВЦЭМ!$D$10+'СЕТ СН'!$G$6-'СЕТ СН'!$G$26</f>
        <v>2071.4925359099998</v>
      </c>
      <c r="H101" s="36">
        <f>SUMIFS(СВЦЭМ!$D$39:$D$782,СВЦЭМ!$A$39:$A$782,$A101,СВЦЭМ!$B$39:$B$782,H$77)+'СЕТ СН'!$G$14+СВЦЭМ!$D$10+'СЕТ СН'!$G$6-'СЕТ СН'!$G$26</f>
        <v>2084.2043897599997</v>
      </c>
      <c r="I101" s="36">
        <f>SUMIFS(СВЦЭМ!$D$39:$D$782,СВЦЭМ!$A$39:$A$782,$A101,СВЦЭМ!$B$39:$B$782,I$77)+'СЕТ СН'!$G$14+СВЦЭМ!$D$10+'СЕТ СН'!$G$6-'СЕТ СН'!$G$26</f>
        <v>2052.0560022999998</v>
      </c>
      <c r="J101" s="36">
        <f>SUMIFS(СВЦЭМ!$D$39:$D$782,СВЦЭМ!$A$39:$A$782,$A101,СВЦЭМ!$B$39:$B$782,J$77)+'СЕТ СН'!$G$14+СВЦЭМ!$D$10+'СЕТ СН'!$G$6-'СЕТ СН'!$G$26</f>
        <v>1995.49464313</v>
      </c>
      <c r="K101" s="36">
        <f>SUMIFS(СВЦЭМ!$D$39:$D$782,СВЦЭМ!$A$39:$A$782,$A101,СВЦЭМ!$B$39:$B$782,K$77)+'СЕТ СН'!$G$14+СВЦЭМ!$D$10+'СЕТ СН'!$G$6-'СЕТ СН'!$G$26</f>
        <v>1984.8176642399999</v>
      </c>
      <c r="L101" s="36">
        <f>SUMIFS(СВЦЭМ!$D$39:$D$782,СВЦЭМ!$A$39:$A$782,$A101,СВЦЭМ!$B$39:$B$782,L$77)+'СЕТ СН'!$G$14+СВЦЭМ!$D$10+'СЕТ СН'!$G$6-'СЕТ СН'!$G$26</f>
        <v>1994.4447413499997</v>
      </c>
      <c r="M101" s="36">
        <f>SUMIFS(СВЦЭМ!$D$39:$D$782,СВЦЭМ!$A$39:$A$782,$A101,СВЦЭМ!$B$39:$B$782,M$77)+'СЕТ СН'!$G$14+СВЦЭМ!$D$10+'СЕТ СН'!$G$6-'СЕТ СН'!$G$26</f>
        <v>2005.2410122299998</v>
      </c>
      <c r="N101" s="36">
        <f>SUMIFS(СВЦЭМ!$D$39:$D$782,СВЦЭМ!$A$39:$A$782,$A101,СВЦЭМ!$B$39:$B$782,N$77)+'СЕТ СН'!$G$14+СВЦЭМ!$D$10+'СЕТ СН'!$G$6-'СЕТ СН'!$G$26</f>
        <v>2003.6529153399997</v>
      </c>
      <c r="O101" s="36">
        <f>SUMIFS(СВЦЭМ!$D$39:$D$782,СВЦЭМ!$A$39:$A$782,$A101,СВЦЭМ!$B$39:$B$782,O$77)+'СЕТ СН'!$G$14+СВЦЭМ!$D$10+'СЕТ СН'!$G$6-'СЕТ СН'!$G$26</f>
        <v>2030.0268668899998</v>
      </c>
      <c r="P101" s="36">
        <f>SUMIFS(СВЦЭМ!$D$39:$D$782,СВЦЭМ!$A$39:$A$782,$A101,СВЦЭМ!$B$39:$B$782,P$77)+'СЕТ СН'!$G$14+СВЦЭМ!$D$10+'СЕТ СН'!$G$6-'СЕТ СН'!$G$26</f>
        <v>2028.88447769</v>
      </c>
      <c r="Q101" s="36">
        <f>SUMIFS(СВЦЭМ!$D$39:$D$782,СВЦЭМ!$A$39:$A$782,$A101,СВЦЭМ!$B$39:$B$782,Q$77)+'СЕТ СН'!$G$14+СВЦЭМ!$D$10+'СЕТ СН'!$G$6-'СЕТ СН'!$G$26</f>
        <v>2033.4140189899999</v>
      </c>
      <c r="R101" s="36">
        <f>SUMIFS(СВЦЭМ!$D$39:$D$782,СВЦЭМ!$A$39:$A$782,$A101,СВЦЭМ!$B$39:$B$782,R$77)+'СЕТ СН'!$G$14+СВЦЭМ!$D$10+'СЕТ СН'!$G$6-'СЕТ СН'!$G$26</f>
        <v>2024.4404737999998</v>
      </c>
      <c r="S101" s="36">
        <f>SUMIFS(СВЦЭМ!$D$39:$D$782,СВЦЭМ!$A$39:$A$782,$A101,СВЦЭМ!$B$39:$B$782,S$77)+'СЕТ СН'!$G$14+СВЦЭМ!$D$10+'СЕТ СН'!$G$6-'СЕТ СН'!$G$26</f>
        <v>2018.38563131</v>
      </c>
      <c r="T101" s="36">
        <f>SUMIFS(СВЦЭМ!$D$39:$D$782,СВЦЭМ!$A$39:$A$782,$A101,СВЦЭМ!$B$39:$B$782,T$77)+'СЕТ СН'!$G$14+СВЦЭМ!$D$10+'СЕТ СН'!$G$6-'СЕТ СН'!$G$26</f>
        <v>1981.7864487299998</v>
      </c>
      <c r="U101" s="36">
        <f>SUMIFS(СВЦЭМ!$D$39:$D$782,СВЦЭМ!$A$39:$A$782,$A101,СВЦЭМ!$B$39:$B$782,U$77)+'СЕТ СН'!$G$14+СВЦЭМ!$D$10+'СЕТ СН'!$G$6-'СЕТ СН'!$G$26</f>
        <v>1985.9696934899998</v>
      </c>
      <c r="V101" s="36">
        <f>SUMIFS(СВЦЭМ!$D$39:$D$782,СВЦЭМ!$A$39:$A$782,$A101,СВЦЭМ!$B$39:$B$782,V$77)+'СЕТ СН'!$G$14+СВЦЭМ!$D$10+'СЕТ СН'!$G$6-'СЕТ СН'!$G$26</f>
        <v>2001.4009951899998</v>
      </c>
      <c r="W101" s="36">
        <f>SUMIFS(СВЦЭМ!$D$39:$D$782,СВЦЭМ!$A$39:$A$782,$A101,СВЦЭМ!$B$39:$B$782,W$77)+'СЕТ СН'!$G$14+СВЦЭМ!$D$10+'СЕТ СН'!$G$6-'СЕТ СН'!$G$26</f>
        <v>1989.0115878799998</v>
      </c>
      <c r="X101" s="36">
        <f>SUMIFS(СВЦЭМ!$D$39:$D$782,СВЦЭМ!$A$39:$A$782,$A101,СВЦЭМ!$B$39:$B$782,X$77)+'СЕТ СН'!$G$14+СВЦЭМ!$D$10+'СЕТ СН'!$G$6-'СЕТ СН'!$G$26</f>
        <v>2021.1980599999997</v>
      </c>
      <c r="Y101" s="36">
        <f>SUMIFS(СВЦЭМ!$D$39:$D$782,СВЦЭМ!$A$39:$A$782,$A101,СВЦЭМ!$B$39:$B$782,Y$77)+'СЕТ СН'!$G$14+СВЦЭМ!$D$10+'СЕТ СН'!$G$6-'СЕТ СН'!$G$26</f>
        <v>2040.5962064800001</v>
      </c>
    </row>
    <row r="102" spans="1:27" ht="15.75" x14ac:dyDescent="0.2">
      <c r="A102" s="35">
        <f t="shared" si="2"/>
        <v>44982</v>
      </c>
      <c r="B102" s="36">
        <f>SUMIFS(СВЦЭМ!$D$39:$D$782,СВЦЭМ!$A$39:$A$782,$A102,СВЦЭМ!$B$39:$B$782,B$77)+'СЕТ СН'!$G$14+СВЦЭМ!$D$10+'СЕТ СН'!$G$6-'СЕТ СН'!$G$26</f>
        <v>2262.3211563499999</v>
      </c>
      <c r="C102" s="36">
        <f>SUMIFS(СВЦЭМ!$D$39:$D$782,СВЦЭМ!$A$39:$A$782,$A102,СВЦЭМ!$B$39:$B$782,C$77)+'СЕТ СН'!$G$14+СВЦЭМ!$D$10+'СЕТ СН'!$G$6-'СЕТ СН'!$G$26</f>
        <v>2272.6044508</v>
      </c>
      <c r="D102" s="36">
        <f>SUMIFS(СВЦЭМ!$D$39:$D$782,СВЦЭМ!$A$39:$A$782,$A102,СВЦЭМ!$B$39:$B$782,D$77)+'СЕТ СН'!$G$14+СВЦЭМ!$D$10+'СЕТ СН'!$G$6-'СЕТ СН'!$G$26</f>
        <v>2283.3813049099999</v>
      </c>
      <c r="E102" s="36">
        <f>SUMIFS(СВЦЭМ!$D$39:$D$782,СВЦЭМ!$A$39:$A$782,$A102,СВЦЭМ!$B$39:$B$782,E$77)+'СЕТ СН'!$G$14+СВЦЭМ!$D$10+'СЕТ СН'!$G$6-'СЕТ СН'!$G$26</f>
        <v>2279.6517569600001</v>
      </c>
      <c r="F102" s="36">
        <f>SUMIFS(СВЦЭМ!$D$39:$D$782,СВЦЭМ!$A$39:$A$782,$A102,СВЦЭМ!$B$39:$B$782,F$77)+'СЕТ СН'!$G$14+СВЦЭМ!$D$10+'СЕТ СН'!$G$6-'СЕТ СН'!$G$26</f>
        <v>2269.7880728699997</v>
      </c>
      <c r="G102" s="36">
        <f>SUMIFS(СВЦЭМ!$D$39:$D$782,СВЦЭМ!$A$39:$A$782,$A102,СВЦЭМ!$B$39:$B$782,G$77)+'СЕТ СН'!$G$14+СВЦЭМ!$D$10+'СЕТ СН'!$G$6-'СЕТ СН'!$G$26</f>
        <v>2240.95684441</v>
      </c>
      <c r="H102" s="36">
        <f>SUMIFS(СВЦЭМ!$D$39:$D$782,СВЦЭМ!$A$39:$A$782,$A102,СВЦЭМ!$B$39:$B$782,H$77)+'СЕТ СН'!$G$14+СВЦЭМ!$D$10+'СЕТ СН'!$G$6-'СЕТ СН'!$G$26</f>
        <v>2200.7665852999999</v>
      </c>
      <c r="I102" s="36">
        <f>SUMIFS(СВЦЭМ!$D$39:$D$782,СВЦЭМ!$A$39:$A$782,$A102,СВЦЭМ!$B$39:$B$782,I$77)+'СЕТ СН'!$G$14+СВЦЭМ!$D$10+'СЕТ СН'!$G$6-'СЕТ СН'!$G$26</f>
        <v>2155.1563962599998</v>
      </c>
      <c r="J102" s="36">
        <f>SUMIFS(СВЦЭМ!$D$39:$D$782,СВЦЭМ!$A$39:$A$782,$A102,СВЦЭМ!$B$39:$B$782,J$77)+'СЕТ СН'!$G$14+СВЦЭМ!$D$10+'СЕТ СН'!$G$6-'СЕТ СН'!$G$26</f>
        <v>2059.2454592700001</v>
      </c>
      <c r="K102" s="36">
        <f>SUMIFS(СВЦЭМ!$D$39:$D$782,СВЦЭМ!$A$39:$A$782,$A102,СВЦЭМ!$B$39:$B$782,K$77)+'СЕТ СН'!$G$14+СВЦЭМ!$D$10+'СЕТ СН'!$G$6-'СЕТ СН'!$G$26</f>
        <v>2026.0183762799998</v>
      </c>
      <c r="L102" s="36">
        <f>SUMIFS(СВЦЭМ!$D$39:$D$782,СВЦЭМ!$A$39:$A$782,$A102,СВЦЭМ!$B$39:$B$782,L$77)+'СЕТ СН'!$G$14+СВЦЭМ!$D$10+'СЕТ СН'!$G$6-'СЕТ СН'!$G$26</f>
        <v>2066.0667813599998</v>
      </c>
      <c r="M102" s="36">
        <f>SUMIFS(СВЦЭМ!$D$39:$D$782,СВЦЭМ!$A$39:$A$782,$A102,СВЦЭМ!$B$39:$B$782,M$77)+'СЕТ СН'!$G$14+СВЦЭМ!$D$10+'СЕТ СН'!$G$6-'СЕТ СН'!$G$26</f>
        <v>2086.8089624199997</v>
      </c>
      <c r="N102" s="36">
        <f>SUMIFS(СВЦЭМ!$D$39:$D$782,СВЦЭМ!$A$39:$A$782,$A102,СВЦЭМ!$B$39:$B$782,N$77)+'СЕТ СН'!$G$14+СВЦЭМ!$D$10+'СЕТ СН'!$G$6-'СЕТ СН'!$G$26</f>
        <v>2125.2123337899998</v>
      </c>
      <c r="O102" s="36">
        <f>SUMIFS(СВЦЭМ!$D$39:$D$782,СВЦЭМ!$A$39:$A$782,$A102,СВЦЭМ!$B$39:$B$782,O$77)+'СЕТ СН'!$G$14+СВЦЭМ!$D$10+'СЕТ СН'!$G$6-'СЕТ СН'!$G$26</f>
        <v>2150.97121384</v>
      </c>
      <c r="P102" s="36">
        <f>SUMIFS(СВЦЭМ!$D$39:$D$782,СВЦЭМ!$A$39:$A$782,$A102,СВЦЭМ!$B$39:$B$782,P$77)+'СЕТ СН'!$G$14+СВЦЭМ!$D$10+'СЕТ СН'!$G$6-'СЕТ СН'!$G$26</f>
        <v>2181.7759161599997</v>
      </c>
      <c r="Q102" s="36">
        <f>SUMIFS(СВЦЭМ!$D$39:$D$782,СВЦЭМ!$A$39:$A$782,$A102,СВЦЭМ!$B$39:$B$782,Q$77)+'СЕТ СН'!$G$14+СВЦЭМ!$D$10+'СЕТ СН'!$G$6-'СЕТ СН'!$G$26</f>
        <v>2213.6346356599997</v>
      </c>
      <c r="R102" s="36">
        <f>SUMIFS(СВЦЭМ!$D$39:$D$782,СВЦЭМ!$A$39:$A$782,$A102,СВЦЭМ!$B$39:$B$782,R$77)+'СЕТ СН'!$G$14+СВЦЭМ!$D$10+'СЕТ СН'!$G$6-'СЕТ СН'!$G$26</f>
        <v>2204.22433839</v>
      </c>
      <c r="S102" s="36">
        <f>SUMIFS(СВЦЭМ!$D$39:$D$782,СВЦЭМ!$A$39:$A$782,$A102,СВЦЭМ!$B$39:$B$782,S$77)+'СЕТ СН'!$G$14+СВЦЭМ!$D$10+'СЕТ СН'!$G$6-'СЕТ СН'!$G$26</f>
        <v>2192.1572357199998</v>
      </c>
      <c r="T102" s="36">
        <f>SUMIFS(СВЦЭМ!$D$39:$D$782,СВЦЭМ!$A$39:$A$782,$A102,СВЦЭМ!$B$39:$B$782,T$77)+'СЕТ СН'!$G$14+СВЦЭМ!$D$10+'СЕТ СН'!$G$6-'СЕТ СН'!$G$26</f>
        <v>2150.6939746600001</v>
      </c>
      <c r="U102" s="36">
        <f>SUMIFS(СВЦЭМ!$D$39:$D$782,СВЦЭМ!$A$39:$A$782,$A102,СВЦЭМ!$B$39:$B$782,U$77)+'СЕТ СН'!$G$14+СВЦЭМ!$D$10+'СЕТ СН'!$G$6-'СЕТ СН'!$G$26</f>
        <v>2122.25005882</v>
      </c>
      <c r="V102" s="36">
        <f>SUMIFS(СВЦЭМ!$D$39:$D$782,СВЦЭМ!$A$39:$A$782,$A102,СВЦЭМ!$B$39:$B$782,V$77)+'СЕТ СН'!$G$14+СВЦЭМ!$D$10+'СЕТ СН'!$G$6-'СЕТ СН'!$G$26</f>
        <v>2129.9313562699999</v>
      </c>
      <c r="W102" s="36">
        <f>SUMIFS(СВЦЭМ!$D$39:$D$782,СВЦЭМ!$A$39:$A$782,$A102,СВЦЭМ!$B$39:$B$782,W$77)+'СЕТ СН'!$G$14+СВЦЭМ!$D$10+'СЕТ СН'!$G$6-'СЕТ СН'!$G$26</f>
        <v>2153.5367003299998</v>
      </c>
      <c r="X102" s="36">
        <f>SUMIFS(СВЦЭМ!$D$39:$D$782,СВЦЭМ!$A$39:$A$782,$A102,СВЦЭМ!$B$39:$B$782,X$77)+'СЕТ СН'!$G$14+СВЦЭМ!$D$10+'СЕТ СН'!$G$6-'СЕТ СН'!$G$26</f>
        <v>2178.2322365199998</v>
      </c>
      <c r="Y102" s="36">
        <f>SUMIFS(СВЦЭМ!$D$39:$D$782,СВЦЭМ!$A$39:$A$782,$A102,СВЦЭМ!$B$39:$B$782,Y$77)+'СЕТ СН'!$G$14+СВЦЭМ!$D$10+'СЕТ СН'!$G$6-'СЕТ СН'!$G$26</f>
        <v>2217.28163967</v>
      </c>
    </row>
    <row r="103" spans="1:27" ht="15.75" x14ac:dyDescent="0.2">
      <c r="A103" s="35">
        <f t="shared" si="2"/>
        <v>44983</v>
      </c>
      <c r="B103" s="36">
        <f>SUMIFS(СВЦЭМ!$D$39:$D$782,СВЦЭМ!$A$39:$A$782,$A103,СВЦЭМ!$B$39:$B$782,B$77)+'СЕТ СН'!$G$14+СВЦЭМ!$D$10+'СЕТ СН'!$G$6-'СЕТ СН'!$G$26</f>
        <v>2253.43147942</v>
      </c>
      <c r="C103" s="36">
        <f>SUMIFS(СВЦЭМ!$D$39:$D$782,СВЦЭМ!$A$39:$A$782,$A103,СВЦЭМ!$B$39:$B$782,C$77)+'СЕТ СН'!$G$14+СВЦЭМ!$D$10+'СЕТ СН'!$G$6-'СЕТ СН'!$G$26</f>
        <v>2266.3956209200001</v>
      </c>
      <c r="D103" s="36">
        <f>SUMIFS(СВЦЭМ!$D$39:$D$782,СВЦЭМ!$A$39:$A$782,$A103,СВЦЭМ!$B$39:$B$782,D$77)+'СЕТ СН'!$G$14+СВЦЭМ!$D$10+'СЕТ СН'!$G$6-'СЕТ СН'!$G$26</f>
        <v>2254.0086228099999</v>
      </c>
      <c r="E103" s="36">
        <f>SUMIFS(СВЦЭМ!$D$39:$D$782,СВЦЭМ!$A$39:$A$782,$A103,СВЦЭМ!$B$39:$B$782,E$77)+'СЕТ СН'!$G$14+СВЦЭМ!$D$10+'СЕТ СН'!$G$6-'СЕТ СН'!$G$26</f>
        <v>2255.1582023000001</v>
      </c>
      <c r="F103" s="36">
        <f>SUMIFS(СВЦЭМ!$D$39:$D$782,СВЦЭМ!$A$39:$A$782,$A103,СВЦЭМ!$B$39:$B$782,F$77)+'СЕТ СН'!$G$14+СВЦЭМ!$D$10+'СЕТ СН'!$G$6-'СЕТ СН'!$G$26</f>
        <v>2261.37841166</v>
      </c>
      <c r="G103" s="36">
        <f>SUMIFS(СВЦЭМ!$D$39:$D$782,СВЦЭМ!$A$39:$A$782,$A103,СВЦЭМ!$B$39:$B$782,G$77)+'СЕТ СН'!$G$14+СВЦЭМ!$D$10+'СЕТ СН'!$G$6-'СЕТ СН'!$G$26</f>
        <v>2259.77900404</v>
      </c>
      <c r="H103" s="36">
        <f>SUMIFS(СВЦЭМ!$D$39:$D$782,СВЦЭМ!$A$39:$A$782,$A103,СВЦЭМ!$B$39:$B$782,H$77)+'СЕТ СН'!$G$14+СВЦЭМ!$D$10+'СЕТ СН'!$G$6-'СЕТ СН'!$G$26</f>
        <v>2264.6671104100001</v>
      </c>
      <c r="I103" s="36">
        <f>SUMIFS(СВЦЭМ!$D$39:$D$782,СВЦЭМ!$A$39:$A$782,$A103,СВЦЭМ!$B$39:$B$782,I$77)+'СЕТ СН'!$G$14+СВЦЭМ!$D$10+'СЕТ СН'!$G$6-'СЕТ СН'!$G$26</f>
        <v>2192.60765163</v>
      </c>
      <c r="J103" s="36">
        <f>SUMIFS(СВЦЭМ!$D$39:$D$782,СВЦЭМ!$A$39:$A$782,$A103,СВЦЭМ!$B$39:$B$782,J$77)+'СЕТ СН'!$G$14+СВЦЭМ!$D$10+'СЕТ СН'!$G$6-'СЕТ СН'!$G$26</f>
        <v>2257.6094821799998</v>
      </c>
      <c r="K103" s="36">
        <f>SUMIFS(СВЦЭМ!$D$39:$D$782,СВЦЭМ!$A$39:$A$782,$A103,СВЦЭМ!$B$39:$B$782,K$77)+'СЕТ СН'!$G$14+СВЦЭМ!$D$10+'СЕТ СН'!$G$6-'СЕТ СН'!$G$26</f>
        <v>2195.7593347399998</v>
      </c>
      <c r="L103" s="36">
        <f>SUMIFS(СВЦЭМ!$D$39:$D$782,СВЦЭМ!$A$39:$A$782,$A103,СВЦЭМ!$B$39:$B$782,L$77)+'СЕТ СН'!$G$14+СВЦЭМ!$D$10+'СЕТ СН'!$G$6-'СЕТ СН'!$G$26</f>
        <v>2100.10187572</v>
      </c>
      <c r="M103" s="36">
        <f>SUMIFS(СВЦЭМ!$D$39:$D$782,СВЦЭМ!$A$39:$A$782,$A103,СВЦЭМ!$B$39:$B$782,M$77)+'СЕТ СН'!$G$14+СВЦЭМ!$D$10+'СЕТ СН'!$G$6-'СЕТ СН'!$G$26</f>
        <v>2127.5866286199998</v>
      </c>
      <c r="N103" s="36">
        <f>SUMIFS(СВЦЭМ!$D$39:$D$782,СВЦЭМ!$A$39:$A$782,$A103,СВЦЭМ!$B$39:$B$782,N$77)+'СЕТ СН'!$G$14+СВЦЭМ!$D$10+'СЕТ СН'!$G$6-'СЕТ СН'!$G$26</f>
        <v>2165.3590756399999</v>
      </c>
      <c r="O103" s="36">
        <f>SUMIFS(СВЦЭМ!$D$39:$D$782,СВЦЭМ!$A$39:$A$782,$A103,СВЦЭМ!$B$39:$B$782,O$77)+'СЕТ СН'!$G$14+СВЦЭМ!$D$10+'СЕТ СН'!$G$6-'СЕТ СН'!$G$26</f>
        <v>2207.4036102099999</v>
      </c>
      <c r="P103" s="36">
        <f>SUMIFS(СВЦЭМ!$D$39:$D$782,СВЦЭМ!$A$39:$A$782,$A103,СВЦЭМ!$B$39:$B$782,P$77)+'СЕТ СН'!$G$14+СВЦЭМ!$D$10+'СЕТ СН'!$G$6-'СЕТ СН'!$G$26</f>
        <v>2223.8022634399999</v>
      </c>
      <c r="Q103" s="36">
        <f>SUMIFS(СВЦЭМ!$D$39:$D$782,СВЦЭМ!$A$39:$A$782,$A103,СВЦЭМ!$B$39:$B$782,Q$77)+'СЕТ СН'!$G$14+СВЦЭМ!$D$10+'СЕТ СН'!$G$6-'СЕТ СН'!$G$26</f>
        <v>2249.0344777999999</v>
      </c>
      <c r="R103" s="36">
        <f>SUMIFS(СВЦЭМ!$D$39:$D$782,СВЦЭМ!$A$39:$A$782,$A103,СВЦЭМ!$B$39:$B$782,R$77)+'СЕТ СН'!$G$14+СВЦЭМ!$D$10+'СЕТ СН'!$G$6-'СЕТ СН'!$G$26</f>
        <v>2245.5684844399998</v>
      </c>
      <c r="S103" s="36">
        <f>SUMIFS(СВЦЭМ!$D$39:$D$782,СВЦЭМ!$A$39:$A$782,$A103,СВЦЭМ!$B$39:$B$782,S$77)+'СЕТ СН'!$G$14+СВЦЭМ!$D$10+'СЕТ СН'!$G$6-'СЕТ СН'!$G$26</f>
        <v>2203.6068535899999</v>
      </c>
      <c r="T103" s="36">
        <f>SUMIFS(СВЦЭМ!$D$39:$D$782,СВЦЭМ!$A$39:$A$782,$A103,СВЦЭМ!$B$39:$B$782,T$77)+'СЕТ СН'!$G$14+СВЦЭМ!$D$10+'СЕТ СН'!$G$6-'СЕТ СН'!$G$26</f>
        <v>2155.47167881</v>
      </c>
      <c r="U103" s="36">
        <f>SUMIFS(СВЦЭМ!$D$39:$D$782,СВЦЭМ!$A$39:$A$782,$A103,СВЦЭМ!$B$39:$B$782,U$77)+'СЕТ СН'!$G$14+СВЦЭМ!$D$10+'СЕТ СН'!$G$6-'СЕТ СН'!$G$26</f>
        <v>2130.5915176499998</v>
      </c>
      <c r="V103" s="36">
        <f>SUMIFS(СВЦЭМ!$D$39:$D$782,СВЦЭМ!$A$39:$A$782,$A103,СВЦЭМ!$B$39:$B$782,V$77)+'СЕТ СН'!$G$14+СВЦЭМ!$D$10+'СЕТ СН'!$G$6-'СЕТ СН'!$G$26</f>
        <v>2127.1939797999999</v>
      </c>
      <c r="W103" s="36">
        <f>SUMIFS(СВЦЭМ!$D$39:$D$782,СВЦЭМ!$A$39:$A$782,$A103,СВЦЭМ!$B$39:$B$782,W$77)+'СЕТ СН'!$G$14+СВЦЭМ!$D$10+'СЕТ СН'!$G$6-'СЕТ СН'!$G$26</f>
        <v>2163.5702328499997</v>
      </c>
      <c r="X103" s="36">
        <f>SUMIFS(СВЦЭМ!$D$39:$D$782,СВЦЭМ!$A$39:$A$782,$A103,СВЦЭМ!$B$39:$B$782,X$77)+'СЕТ СН'!$G$14+СВЦЭМ!$D$10+'СЕТ СН'!$G$6-'СЕТ СН'!$G$26</f>
        <v>2197.98706954</v>
      </c>
      <c r="Y103" s="36">
        <f>SUMIFS(СВЦЭМ!$D$39:$D$782,СВЦЭМ!$A$39:$A$782,$A103,СВЦЭМ!$B$39:$B$782,Y$77)+'СЕТ СН'!$G$14+СВЦЭМ!$D$10+'СЕТ СН'!$G$6-'СЕТ СН'!$G$26</f>
        <v>2234.3910886200001</v>
      </c>
    </row>
    <row r="104" spans="1:27" ht="15.75" x14ac:dyDescent="0.2">
      <c r="A104" s="35">
        <f t="shared" si="2"/>
        <v>44984</v>
      </c>
      <c r="B104" s="36">
        <f>SUMIFS(СВЦЭМ!$D$39:$D$782,СВЦЭМ!$A$39:$A$782,$A104,СВЦЭМ!$B$39:$B$782,B$77)+'СЕТ СН'!$G$14+СВЦЭМ!$D$10+'СЕТ СН'!$G$6-'СЕТ СН'!$G$26</f>
        <v>2244.9016671700001</v>
      </c>
      <c r="C104" s="36">
        <f>SUMIFS(СВЦЭМ!$D$39:$D$782,СВЦЭМ!$A$39:$A$782,$A104,СВЦЭМ!$B$39:$B$782,C$77)+'СЕТ СН'!$G$14+СВЦЭМ!$D$10+'СЕТ СН'!$G$6-'СЕТ СН'!$G$26</f>
        <v>2277.6268310400001</v>
      </c>
      <c r="D104" s="36">
        <f>SUMIFS(СВЦЭМ!$D$39:$D$782,СВЦЭМ!$A$39:$A$782,$A104,СВЦЭМ!$B$39:$B$782,D$77)+'СЕТ СН'!$G$14+СВЦЭМ!$D$10+'СЕТ СН'!$G$6-'СЕТ СН'!$G$26</f>
        <v>2280.6872607199998</v>
      </c>
      <c r="E104" s="36">
        <f>SUMIFS(СВЦЭМ!$D$39:$D$782,СВЦЭМ!$A$39:$A$782,$A104,СВЦЭМ!$B$39:$B$782,E$77)+'СЕТ СН'!$G$14+СВЦЭМ!$D$10+'СЕТ СН'!$G$6-'СЕТ СН'!$G$26</f>
        <v>2303.2192870099998</v>
      </c>
      <c r="F104" s="36">
        <f>SUMIFS(СВЦЭМ!$D$39:$D$782,СВЦЭМ!$A$39:$A$782,$A104,СВЦЭМ!$B$39:$B$782,F$77)+'СЕТ СН'!$G$14+СВЦЭМ!$D$10+'СЕТ СН'!$G$6-'СЕТ СН'!$G$26</f>
        <v>2300.0406986399998</v>
      </c>
      <c r="G104" s="36">
        <f>SUMIFS(СВЦЭМ!$D$39:$D$782,СВЦЭМ!$A$39:$A$782,$A104,СВЦЭМ!$B$39:$B$782,G$77)+'СЕТ СН'!$G$14+СВЦЭМ!$D$10+'СЕТ СН'!$G$6-'СЕТ СН'!$G$26</f>
        <v>2267.85012078</v>
      </c>
      <c r="H104" s="36">
        <f>SUMIFS(СВЦЭМ!$D$39:$D$782,СВЦЭМ!$A$39:$A$782,$A104,СВЦЭМ!$B$39:$B$782,H$77)+'СЕТ СН'!$G$14+СВЦЭМ!$D$10+'СЕТ СН'!$G$6-'СЕТ СН'!$G$26</f>
        <v>2221.2458530700001</v>
      </c>
      <c r="I104" s="36">
        <f>SUMIFS(СВЦЭМ!$D$39:$D$782,СВЦЭМ!$A$39:$A$782,$A104,СВЦЭМ!$B$39:$B$782,I$77)+'СЕТ СН'!$G$14+СВЦЭМ!$D$10+'СЕТ СН'!$G$6-'СЕТ СН'!$G$26</f>
        <v>2165.7581608</v>
      </c>
      <c r="J104" s="36">
        <f>SUMIFS(СВЦЭМ!$D$39:$D$782,СВЦЭМ!$A$39:$A$782,$A104,СВЦЭМ!$B$39:$B$782,J$77)+'СЕТ СН'!$G$14+СВЦЭМ!$D$10+'СЕТ СН'!$G$6-'СЕТ СН'!$G$26</f>
        <v>2138.5965594199997</v>
      </c>
      <c r="K104" s="36">
        <f>SUMIFS(СВЦЭМ!$D$39:$D$782,СВЦЭМ!$A$39:$A$782,$A104,СВЦЭМ!$B$39:$B$782,K$77)+'СЕТ СН'!$G$14+СВЦЭМ!$D$10+'СЕТ СН'!$G$6-'СЕТ СН'!$G$26</f>
        <v>2117.65899588</v>
      </c>
      <c r="L104" s="36">
        <f>SUMIFS(СВЦЭМ!$D$39:$D$782,СВЦЭМ!$A$39:$A$782,$A104,СВЦЭМ!$B$39:$B$782,L$77)+'СЕТ СН'!$G$14+СВЦЭМ!$D$10+'СЕТ СН'!$G$6-'СЕТ СН'!$G$26</f>
        <v>2124.4065988899997</v>
      </c>
      <c r="M104" s="36">
        <f>SUMIFS(СВЦЭМ!$D$39:$D$782,СВЦЭМ!$A$39:$A$782,$A104,СВЦЭМ!$B$39:$B$782,M$77)+'СЕТ СН'!$G$14+СВЦЭМ!$D$10+'СЕТ СН'!$G$6-'СЕТ СН'!$G$26</f>
        <v>2168.96807721</v>
      </c>
      <c r="N104" s="36">
        <f>SUMIFS(СВЦЭМ!$D$39:$D$782,СВЦЭМ!$A$39:$A$782,$A104,СВЦЭМ!$B$39:$B$782,N$77)+'СЕТ СН'!$G$14+СВЦЭМ!$D$10+'СЕТ СН'!$G$6-'СЕТ СН'!$G$26</f>
        <v>2207.4518681599998</v>
      </c>
      <c r="O104" s="36">
        <f>SUMIFS(СВЦЭМ!$D$39:$D$782,СВЦЭМ!$A$39:$A$782,$A104,СВЦЭМ!$B$39:$B$782,O$77)+'СЕТ СН'!$G$14+СВЦЭМ!$D$10+'СЕТ СН'!$G$6-'СЕТ СН'!$G$26</f>
        <v>2236.92080579</v>
      </c>
      <c r="P104" s="36">
        <f>SUMIFS(СВЦЭМ!$D$39:$D$782,СВЦЭМ!$A$39:$A$782,$A104,СВЦЭМ!$B$39:$B$782,P$77)+'СЕТ СН'!$G$14+СВЦЭМ!$D$10+'СЕТ СН'!$G$6-'СЕТ СН'!$G$26</f>
        <v>2246.0864998899997</v>
      </c>
      <c r="Q104" s="36">
        <f>SUMIFS(СВЦЭМ!$D$39:$D$782,СВЦЭМ!$A$39:$A$782,$A104,СВЦЭМ!$B$39:$B$782,Q$77)+'СЕТ СН'!$G$14+СВЦЭМ!$D$10+'СЕТ СН'!$G$6-'СЕТ СН'!$G$26</f>
        <v>2263.9986061300001</v>
      </c>
      <c r="R104" s="36">
        <f>SUMIFS(СВЦЭМ!$D$39:$D$782,СВЦЭМ!$A$39:$A$782,$A104,СВЦЭМ!$B$39:$B$782,R$77)+'СЕТ СН'!$G$14+СВЦЭМ!$D$10+'СЕТ СН'!$G$6-'СЕТ СН'!$G$26</f>
        <v>2265.5234747300001</v>
      </c>
      <c r="S104" s="36">
        <f>SUMIFS(СВЦЭМ!$D$39:$D$782,СВЦЭМ!$A$39:$A$782,$A104,СВЦЭМ!$B$39:$B$782,S$77)+'СЕТ СН'!$G$14+СВЦЭМ!$D$10+'СЕТ СН'!$G$6-'СЕТ СН'!$G$26</f>
        <v>2210.2401044899998</v>
      </c>
      <c r="T104" s="36">
        <f>SUMIFS(СВЦЭМ!$D$39:$D$782,СВЦЭМ!$A$39:$A$782,$A104,СВЦЭМ!$B$39:$B$782,T$77)+'СЕТ СН'!$G$14+СВЦЭМ!$D$10+'СЕТ СН'!$G$6-'СЕТ СН'!$G$26</f>
        <v>2138.8906598999997</v>
      </c>
      <c r="U104" s="36">
        <f>SUMIFS(СВЦЭМ!$D$39:$D$782,СВЦЭМ!$A$39:$A$782,$A104,СВЦЭМ!$B$39:$B$782,U$77)+'СЕТ СН'!$G$14+СВЦЭМ!$D$10+'СЕТ СН'!$G$6-'СЕТ СН'!$G$26</f>
        <v>2148.62347163</v>
      </c>
      <c r="V104" s="36">
        <f>SUMIFS(СВЦЭМ!$D$39:$D$782,СВЦЭМ!$A$39:$A$782,$A104,СВЦЭМ!$B$39:$B$782,V$77)+'СЕТ СН'!$G$14+СВЦЭМ!$D$10+'СЕТ СН'!$G$6-'СЕТ СН'!$G$26</f>
        <v>2173.7452177999999</v>
      </c>
      <c r="W104" s="36">
        <f>SUMIFS(СВЦЭМ!$D$39:$D$782,СВЦЭМ!$A$39:$A$782,$A104,СВЦЭМ!$B$39:$B$782,W$77)+'СЕТ СН'!$G$14+СВЦЭМ!$D$10+'СЕТ СН'!$G$6-'СЕТ СН'!$G$26</f>
        <v>2207.7760386199998</v>
      </c>
      <c r="X104" s="36">
        <f>SUMIFS(СВЦЭМ!$D$39:$D$782,СВЦЭМ!$A$39:$A$782,$A104,СВЦЭМ!$B$39:$B$782,X$77)+'СЕТ СН'!$G$14+СВЦЭМ!$D$10+'СЕТ СН'!$G$6-'СЕТ СН'!$G$26</f>
        <v>2233.07971228</v>
      </c>
      <c r="Y104" s="36">
        <f>SUMIFS(СВЦЭМ!$D$39:$D$782,СВЦЭМ!$A$39:$A$782,$A104,СВЦЭМ!$B$39:$B$782,Y$77)+'СЕТ СН'!$G$14+СВЦЭМ!$D$10+'СЕТ СН'!$G$6-'СЕТ СН'!$G$26</f>
        <v>2267.68353312</v>
      </c>
    </row>
    <row r="105" spans="1:27" ht="15.75" x14ac:dyDescent="0.2">
      <c r="A105" s="35">
        <f t="shared" si="2"/>
        <v>44985</v>
      </c>
      <c r="B105" s="36">
        <f>SUMIFS(СВЦЭМ!$D$39:$D$782,СВЦЭМ!$A$39:$A$782,$A105,СВЦЭМ!$B$39:$B$782,B$77)+'СЕТ СН'!$G$14+СВЦЭМ!$D$10+'СЕТ СН'!$G$6-'СЕТ СН'!$G$26</f>
        <v>2424.6433692800006</v>
      </c>
      <c r="C105" s="36">
        <f>SUMIFS(СВЦЭМ!$D$39:$D$782,СВЦЭМ!$A$39:$A$782,$A105,СВЦЭМ!$B$39:$B$782,C$77)+'СЕТ СН'!$G$14+СВЦЭМ!$D$10+'СЕТ СН'!$G$6-'СЕТ СН'!$G$26</f>
        <v>2449.7277471800003</v>
      </c>
      <c r="D105" s="36">
        <f>SUMIFS(СВЦЭМ!$D$39:$D$782,СВЦЭМ!$A$39:$A$782,$A105,СВЦЭМ!$B$39:$B$782,D$77)+'СЕТ СН'!$G$14+СВЦЭМ!$D$10+'СЕТ СН'!$G$6-'СЕТ СН'!$G$26</f>
        <v>2470.9268233500002</v>
      </c>
      <c r="E105" s="36">
        <f>SUMIFS(СВЦЭМ!$D$39:$D$782,СВЦЭМ!$A$39:$A$782,$A105,СВЦЭМ!$B$39:$B$782,E$77)+'СЕТ СН'!$G$14+СВЦЭМ!$D$10+'СЕТ СН'!$G$6-'СЕТ СН'!$G$26</f>
        <v>2484.4703084000002</v>
      </c>
      <c r="F105" s="36">
        <f>SUMIFS(СВЦЭМ!$D$39:$D$782,СВЦЭМ!$A$39:$A$782,$A105,СВЦЭМ!$B$39:$B$782,F$77)+'СЕТ СН'!$G$14+СВЦЭМ!$D$10+'СЕТ СН'!$G$6-'СЕТ СН'!$G$26</f>
        <v>2478.9412822200002</v>
      </c>
      <c r="G105" s="36">
        <f>SUMIFS(СВЦЭМ!$D$39:$D$782,СВЦЭМ!$A$39:$A$782,$A105,СВЦЭМ!$B$39:$B$782,G$77)+'СЕТ СН'!$G$14+СВЦЭМ!$D$10+'СЕТ СН'!$G$6-'СЕТ СН'!$G$26</f>
        <v>2448.4894639300001</v>
      </c>
      <c r="H105" s="36">
        <f>SUMIFS(СВЦЭМ!$D$39:$D$782,СВЦЭМ!$A$39:$A$782,$A105,СВЦЭМ!$B$39:$B$782,H$77)+'СЕТ СН'!$G$14+СВЦЭМ!$D$10+'СЕТ СН'!$G$6-'СЕТ СН'!$G$26</f>
        <v>2390.57449176</v>
      </c>
      <c r="I105" s="36">
        <f>SUMIFS(СВЦЭМ!$D$39:$D$782,СВЦЭМ!$A$39:$A$782,$A105,СВЦЭМ!$B$39:$B$782,I$77)+'СЕТ СН'!$G$14+СВЦЭМ!$D$10+'СЕТ СН'!$G$6-'СЕТ СН'!$G$26</f>
        <v>2337.7689506500001</v>
      </c>
      <c r="J105" s="36">
        <f>SUMIFS(СВЦЭМ!$D$39:$D$782,СВЦЭМ!$A$39:$A$782,$A105,СВЦЭМ!$B$39:$B$782,J$77)+'СЕТ СН'!$G$14+СВЦЭМ!$D$10+'СЕТ СН'!$G$6-'СЕТ СН'!$G$26</f>
        <v>2308.3702472199998</v>
      </c>
      <c r="K105" s="36">
        <f>SUMIFS(СВЦЭМ!$D$39:$D$782,СВЦЭМ!$A$39:$A$782,$A105,СВЦЭМ!$B$39:$B$782,K$77)+'СЕТ СН'!$G$14+СВЦЭМ!$D$10+'СЕТ СН'!$G$6-'СЕТ СН'!$G$26</f>
        <v>2285.1979518799999</v>
      </c>
      <c r="L105" s="36">
        <f>SUMIFS(СВЦЭМ!$D$39:$D$782,СВЦЭМ!$A$39:$A$782,$A105,СВЦЭМ!$B$39:$B$782,L$77)+'СЕТ СН'!$G$14+СВЦЭМ!$D$10+'СЕТ СН'!$G$6-'СЕТ СН'!$G$26</f>
        <v>2281.4893967200001</v>
      </c>
      <c r="M105" s="36">
        <f>SUMIFS(СВЦЭМ!$D$39:$D$782,СВЦЭМ!$A$39:$A$782,$A105,СВЦЭМ!$B$39:$B$782,M$77)+'СЕТ СН'!$G$14+СВЦЭМ!$D$10+'СЕТ СН'!$G$6-'СЕТ СН'!$G$26</f>
        <v>2298.5869797299997</v>
      </c>
      <c r="N105" s="36">
        <f>SUMIFS(СВЦЭМ!$D$39:$D$782,СВЦЭМ!$A$39:$A$782,$A105,СВЦЭМ!$B$39:$B$782,N$77)+'СЕТ СН'!$G$14+СВЦЭМ!$D$10+'СЕТ СН'!$G$6-'СЕТ СН'!$G$26</f>
        <v>2321.9517170599997</v>
      </c>
      <c r="O105" s="36">
        <f>SUMIFS(СВЦЭМ!$D$39:$D$782,СВЦЭМ!$A$39:$A$782,$A105,СВЦЭМ!$B$39:$B$782,O$77)+'СЕТ СН'!$G$14+СВЦЭМ!$D$10+'СЕТ СН'!$G$6-'СЕТ СН'!$G$26</f>
        <v>2349.3366802999999</v>
      </c>
      <c r="P105" s="36">
        <f>SUMIFS(СВЦЭМ!$D$39:$D$782,СВЦЭМ!$A$39:$A$782,$A105,СВЦЭМ!$B$39:$B$782,P$77)+'СЕТ СН'!$G$14+СВЦЭМ!$D$10+'СЕТ СН'!$G$6-'СЕТ СН'!$G$26</f>
        <v>2380.3540340899999</v>
      </c>
      <c r="Q105" s="36">
        <f>SUMIFS(СВЦЭМ!$D$39:$D$782,СВЦЭМ!$A$39:$A$782,$A105,СВЦЭМ!$B$39:$B$782,Q$77)+'СЕТ СН'!$G$14+СВЦЭМ!$D$10+'СЕТ СН'!$G$6-'СЕТ СН'!$G$26</f>
        <v>2394.7443925299999</v>
      </c>
      <c r="R105" s="36">
        <f>SUMIFS(СВЦЭМ!$D$39:$D$782,СВЦЭМ!$A$39:$A$782,$A105,СВЦЭМ!$B$39:$B$782,R$77)+'СЕТ СН'!$G$14+СВЦЭМ!$D$10+'СЕТ СН'!$G$6-'СЕТ СН'!$G$26</f>
        <v>2410.3646888100002</v>
      </c>
      <c r="S105" s="36">
        <f>SUMIFS(СВЦЭМ!$D$39:$D$782,СВЦЭМ!$A$39:$A$782,$A105,СВЦЭМ!$B$39:$B$782,S$77)+'СЕТ СН'!$G$14+СВЦЭМ!$D$10+'СЕТ СН'!$G$6-'СЕТ СН'!$G$26</f>
        <v>2391.5949463900001</v>
      </c>
      <c r="T105" s="36">
        <f>SUMIFS(СВЦЭМ!$D$39:$D$782,СВЦЭМ!$A$39:$A$782,$A105,СВЦЭМ!$B$39:$B$782,T$77)+'СЕТ СН'!$G$14+СВЦЭМ!$D$10+'СЕТ СН'!$G$6-'СЕТ СН'!$G$26</f>
        <v>2361.6875897800001</v>
      </c>
      <c r="U105" s="36">
        <f>SUMIFS(СВЦЭМ!$D$39:$D$782,СВЦЭМ!$A$39:$A$782,$A105,СВЦЭМ!$B$39:$B$782,U$77)+'СЕТ СН'!$G$14+СВЦЭМ!$D$10+'СЕТ СН'!$G$6-'СЕТ СН'!$G$26</f>
        <v>2310.25357231</v>
      </c>
      <c r="V105" s="36">
        <f>SUMIFS(СВЦЭМ!$D$39:$D$782,СВЦЭМ!$A$39:$A$782,$A105,СВЦЭМ!$B$39:$B$782,V$77)+'СЕТ СН'!$G$14+СВЦЭМ!$D$10+'СЕТ СН'!$G$6-'СЕТ СН'!$G$26</f>
        <v>2317.5551555100001</v>
      </c>
      <c r="W105" s="36">
        <f>SUMIFS(СВЦЭМ!$D$39:$D$782,СВЦЭМ!$A$39:$A$782,$A105,СВЦЭМ!$B$39:$B$782,W$77)+'СЕТ СН'!$G$14+СВЦЭМ!$D$10+'СЕТ СН'!$G$6-'СЕТ СН'!$G$26</f>
        <v>2329.09449051</v>
      </c>
      <c r="X105" s="36">
        <f>SUMIFS(СВЦЭМ!$D$39:$D$782,СВЦЭМ!$A$39:$A$782,$A105,СВЦЭМ!$B$39:$B$782,X$77)+'СЕТ СН'!$G$14+СВЦЭМ!$D$10+'СЕТ СН'!$G$6-'СЕТ СН'!$G$26</f>
        <v>2348.4699404600001</v>
      </c>
      <c r="Y105" s="36">
        <f>SUMIFS(СВЦЭМ!$D$39:$D$782,СВЦЭМ!$A$39:$A$782,$A105,СВЦЭМ!$B$39:$B$782,Y$77)+'СЕТ СН'!$G$14+СВЦЭМ!$D$10+'СЕТ СН'!$G$6-'СЕТ СН'!$G$26</f>
        <v>2357.78610359</v>
      </c>
    </row>
    <row r="106" spans="1:27" ht="15.75" x14ac:dyDescent="0.2">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7" ht="15.75" x14ac:dyDescent="0.25">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row>
    <row r="108" spans="1:27" ht="12.75" customHeight="1" x14ac:dyDescent="0.2">
      <c r="A108" s="137" t="s">
        <v>7</v>
      </c>
      <c r="B108" s="131" t="s">
        <v>72</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3"/>
    </row>
    <row r="109" spans="1:27" ht="12.75" customHeight="1" x14ac:dyDescent="0.2">
      <c r="A109" s="138"/>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6"/>
    </row>
    <row r="110" spans="1:27" ht="12.75" customHeight="1" x14ac:dyDescent="0.2">
      <c r="A110" s="139"/>
      <c r="B110" s="34">
        <v>1</v>
      </c>
      <c r="C110" s="34">
        <v>2</v>
      </c>
      <c r="D110" s="34">
        <v>3</v>
      </c>
      <c r="E110" s="34">
        <v>4</v>
      </c>
      <c r="F110" s="34">
        <v>5</v>
      </c>
      <c r="G110" s="34">
        <v>6</v>
      </c>
      <c r="H110" s="34">
        <v>7</v>
      </c>
      <c r="I110" s="34">
        <v>8</v>
      </c>
      <c r="J110" s="34">
        <v>9</v>
      </c>
      <c r="K110" s="34">
        <v>10</v>
      </c>
      <c r="L110" s="34">
        <v>11</v>
      </c>
      <c r="M110" s="34">
        <v>12</v>
      </c>
      <c r="N110" s="34">
        <v>13</v>
      </c>
      <c r="O110" s="34">
        <v>14</v>
      </c>
      <c r="P110" s="34">
        <v>15</v>
      </c>
      <c r="Q110" s="34">
        <v>16</v>
      </c>
      <c r="R110" s="34">
        <v>17</v>
      </c>
      <c r="S110" s="34">
        <v>18</v>
      </c>
      <c r="T110" s="34">
        <v>19</v>
      </c>
      <c r="U110" s="34">
        <v>20</v>
      </c>
      <c r="V110" s="34">
        <v>21</v>
      </c>
      <c r="W110" s="34">
        <v>22</v>
      </c>
      <c r="X110" s="34">
        <v>23</v>
      </c>
      <c r="Y110" s="34">
        <v>24</v>
      </c>
    </row>
    <row r="111" spans="1:27" ht="15.75" customHeight="1" x14ac:dyDescent="0.2">
      <c r="A111" s="35" t="str">
        <f>A78</f>
        <v>01.02.2023</v>
      </c>
      <c r="B111" s="36">
        <f>SUMIFS(СВЦЭМ!$D$39:$D$782,СВЦЭМ!$A$39:$A$782,$A111,СВЦЭМ!$B$39:$B$782,B$110)+'СЕТ СН'!$H$14+СВЦЭМ!$D$10+'СЕТ СН'!$H$6-'СЕТ СН'!$H$26</f>
        <v>2187.2662390699998</v>
      </c>
      <c r="C111" s="36">
        <f>SUMIFS(СВЦЭМ!$D$39:$D$782,СВЦЭМ!$A$39:$A$782,$A111,СВЦЭМ!$B$39:$B$782,C$110)+'СЕТ СН'!$H$14+СВЦЭМ!$D$10+'СЕТ СН'!$H$6-'СЕТ СН'!$H$26</f>
        <v>2198.4570302900001</v>
      </c>
      <c r="D111" s="36">
        <f>SUMIFS(СВЦЭМ!$D$39:$D$782,СВЦЭМ!$A$39:$A$782,$A111,СВЦЭМ!$B$39:$B$782,D$110)+'СЕТ СН'!$H$14+СВЦЭМ!$D$10+'СЕТ СН'!$H$6-'СЕТ СН'!$H$26</f>
        <v>2264.0877140299999</v>
      </c>
      <c r="E111" s="36">
        <f>SUMIFS(СВЦЭМ!$D$39:$D$782,СВЦЭМ!$A$39:$A$782,$A111,СВЦЭМ!$B$39:$B$782,E$110)+'СЕТ СН'!$H$14+СВЦЭМ!$D$10+'СЕТ СН'!$H$6-'СЕТ СН'!$H$26</f>
        <v>2290.3163323899998</v>
      </c>
      <c r="F111" s="36">
        <f>SUMIFS(СВЦЭМ!$D$39:$D$782,СВЦЭМ!$A$39:$A$782,$A111,СВЦЭМ!$B$39:$B$782,F$110)+'СЕТ СН'!$H$14+СВЦЭМ!$D$10+'СЕТ СН'!$H$6-'СЕТ СН'!$H$26</f>
        <v>2291.0645720100001</v>
      </c>
      <c r="G111" s="36">
        <f>SUMIFS(СВЦЭМ!$D$39:$D$782,СВЦЭМ!$A$39:$A$782,$A111,СВЦЭМ!$B$39:$B$782,G$110)+'СЕТ СН'!$H$14+СВЦЭМ!$D$10+'СЕТ СН'!$H$6-'СЕТ СН'!$H$26</f>
        <v>2265.0489246999996</v>
      </c>
      <c r="H111" s="36">
        <f>SUMIFS(СВЦЭМ!$D$39:$D$782,СВЦЭМ!$A$39:$A$782,$A111,СВЦЭМ!$B$39:$B$782,H$110)+'СЕТ СН'!$H$14+СВЦЭМ!$D$10+'СЕТ СН'!$H$6-'СЕТ СН'!$H$26</f>
        <v>2238.29005164</v>
      </c>
      <c r="I111" s="36">
        <f>SUMIFS(СВЦЭМ!$D$39:$D$782,СВЦЭМ!$A$39:$A$782,$A111,СВЦЭМ!$B$39:$B$782,I$110)+'СЕТ СН'!$H$14+СВЦЭМ!$D$10+'СЕТ СН'!$H$6-'СЕТ СН'!$H$26</f>
        <v>2299.5610339200002</v>
      </c>
      <c r="J111" s="36">
        <f>SUMIFS(СВЦЭМ!$D$39:$D$782,СВЦЭМ!$A$39:$A$782,$A111,СВЦЭМ!$B$39:$B$782,J$110)+'СЕТ СН'!$H$14+СВЦЭМ!$D$10+'СЕТ СН'!$H$6-'СЕТ СН'!$H$26</f>
        <v>2300.38492077</v>
      </c>
      <c r="K111" s="36">
        <f>SUMIFS(СВЦЭМ!$D$39:$D$782,СВЦЭМ!$A$39:$A$782,$A111,СВЦЭМ!$B$39:$B$782,K$110)+'СЕТ СН'!$H$14+СВЦЭМ!$D$10+'СЕТ СН'!$H$6-'СЕТ СН'!$H$26</f>
        <v>2296.1799028699998</v>
      </c>
      <c r="L111" s="36">
        <f>SUMIFS(СВЦЭМ!$D$39:$D$782,СВЦЭМ!$A$39:$A$782,$A111,СВЦЭМ!$B$39:$B$782,L$110)+'СЕТ СН'!$H$14+СВЦЭМ!$D$10+'СЕТ СН'!$H$6-'СЕТ СН'!$H$26</f>
        <v>2277.5091069700002</v>
      </c>
      <c r="M111" s="36">
        <f>SUMIFS(СВЦЭМ!$D$39:$D$782,СВЦЭМ!$A$39:$A$782,$A111,СВЦЭМ!$B$39:$B$782,M$110)+'СЕТ СН'!$H$14+СВЦЭМ!$D$10+'СЕТ СН'!$H$6-'СЕТ СН'!$H$26</f>
        <v>2273.1603777399996</v>
      </c>
      <c r="N111" s="36">
        <f>SUMIFS(СВЦЭМ!$D$39:$D$782,СВЦЭМ!$A$39:$A$782,$A111,СВЦЭМ!$B$39:$B$782,N$110)+'СЕТ СН'!$H$14+СВЦЭМ!$D$10+'СЕТ СН'!$H$6-'СЕТ СН'!$H$26</f>
        <v>2248.2856045600001</v>
      </c>
      <c r="O111" s="36">
        <f>SUMIFS(СВЦЭМ!$D$39:$D$782,СВЦЭМ!$A$39:$A$782,$A111,СВЦЭМ!$B$39:$B$782,O$110)+'СЕТ СН'!$H$14+СВЦЭМ!$D$10+'СЕТ СН'!$H$6-'СЕТ СН'!$H$26</f>
        <v>2232.9222740499999</v>
      </c>
      <c r="P111" s="36">
        <f>SUMIFS(СВЦЭМ!$D$39:$D$782,СВЦЭМ!$A$39:$A$782,$A111,СВЦЭМ!$B$39:$B$782,P$110)+'СЕТ СН'!$H$14+СВЦЭМ!$D$10+'СЕТ СН'!$H$6-'СЕТ СН'!$H$26</f>
        <v>2231.9264241699998</v>
      </c>
      <c r="Q111" s="36">
        <f>SUMIFS(СВЦЭМ!$D$39:$D$782,СВЦЭМ!$A$39:$A$782,$A111,СВЦЭМ!$B$39:$B$782,Q$110)+'СЕТ СН'!$H$14+СВЦЭМ!$D$10+'СЕТ СН'!$H$6-'СЕТ СН'!$H$26</f>
        <v>2228.72764848</v>
      </c>
      <c r="R111" s="36">
        <f>SUMIFS(СВЦЭМ!$D$39:$D$782,СВЦЭМ!$A$39:$A$782,$A111,СВЦЭМ!$B$39:$B$782,R$110)+'СЕТ СН'!$H$14+СВЦЭМ!$D$10+'СЕТ СН'!$H$6-'СЕТ СН'!$H$26</f>
        <v>2219.6798999399998</v>
      </c>
      <c r="S111" s="36">
        <f>SUMIFS(СВЦЭМ!$D$39:$D$782,СВЦЭМ!$A$39:$A$782,$A111,СВЦЭМ!$B$39:$B$782,S$110)+'СЕТ СН'!$H$14+СВЦЭМ!$D$10+'СЕТ СН'!$H$6-'СЕТ СН'!$H$26</f>
        <v>2225.1127073099997</v>
      </c>
      <c r="T111" s="36">
        <f>SUMIFS(СВЦЭМ!$D$39:$D$782,СВЦЭМ!$A$39:$A$782,$A111,СВЦЭМ!$B$39:$B$782,T$110)+'СЕТ СН'!$H$14+СВЦЭМ!$D$10+'СЕТ СН'!$H$6-'СЕТ СН'!$H$26</f>
        <v>2240.5075168499998</v>
      </c>
      <c r="U111" s="36">
        <f>SUMIFS(СВЦЭМ!$D$39:$D$782,СВЦЭМ!$A$39:$A$782,$A111,СВЦЭМ!$B$39:$B$782,U$110)+'СЕТ СН'!$H$14+СВЦЭМ!$D$10+'СЕТ СН'!$H$6-'СЕТ СН'!$H$26</f>
        <v>2218.8343664099998</v>
      </c>
      <c r="V111" s="36">
        <f>SUMIFS(СВЦЭМ!$D$39:$D$782,СВЦЭМ!$A$39:$A$782,$A111,СВЦЭМ!$B$39:$B$782,V$110)+'СЕТ СН'!$H$14+СВЦЭМ!$D$10+'СЕТ СН'!$H$6-'СЕТ СН'!$H$26</f>
        <v>2229.0232503500001</v>
      </c>
      <c r="W111" s="36">
        <f>SUMIFS(СВЦЭМ!$D$39:$D$782,СВЦЭМ!$A$39:$A$782,$A111,СВЦЭМ!$B$39:$B$782,W$110)+'СЕТ СН'!$H$14+СВЦЭМ!$D$10+'СЕТ СН'!$H$6-'СЕТ СН'!$H$26</f>
        <v>2222.2380421199996</v>
      </c>
      <c r="X111" s="36">
        <f>SUMIFS(СВЦЭМ!$D$39:$D$782,СВЦЭМ!$A$39:$A$782,$A111,СВЦЭМ!$B$39:$B$782,X$110)+'СЕТ СН'!$H$14+СВЦЭМ!$D$10+'СЕТ СН'!$H$6-'СЕТ СН'!$H$26</f>
        <v>2205.74550344</v>
      </c>
      <c r="Y111" s="36">
        <f>SUMIFS(СВЦЭМ!$D$39:$D$782,СВЦЭМ!$A$39:$A$782,$A111,СВЦЭМ!$B$39:$B$782,Y$110)+'СЕТ СН'!$H$14+СВЦЭМ!$D$10+'СЕТ СН'!$H$6-'СЕТ СН'!$H$26</f>
        <v>2193.6115737099999</v>
      </c>
      <c r="AA111" s="45"/>
    </row>
    <row r="112" spans="1:27" ht="15.75" x14ac:dyDescent="0.2">
      <c r="A112" s="35">
        <f>A111+1</f>
        <v>44959</v>
      </c>
      <c r="B112" s="36">
        <f>SUMIFS(СВЦЭМ!$D$39:$D$782,СВЦЭМ!$A$39:$A$782,$A112,СВЦЭМ!$B$39:$B$782,B$110)+'СЕТ СН'!$H$14+СВЦЭМ!$D$10+'СЕТ СН'!$H$6-'СЕТ СН'!$H$26</f>
        <v>2236.8796653299996</v>
      </c>
      <c r="C112" s="36">
        <f>SUMIFS(СВЦЭМ!$D$39:$D$782,СВЦЭМ!$A$39:$A$782,$A112,СВЦЭМ!$B$39:$B$782,C$110)+'СЕТ СН'!$H$14+СВЦЭМ!$D$10+'СЕТ СН'!$H$6-'СЕТ СН'!$H$26</f>
        <v>2221.1062355899999</v>
      </c>
      <c r="D112" s="36">
        <f>SUMIFS(СВЦЭМ!$D$39:$D$782,СВЦЭМ!$A$39:$A$782,$A112,СВЦЭМ!$B$39:$B$782,D$110)+'СЕТ СН'!$H$14+СВЦЭМ!$D$10+'СЕТ СН'!$H$6-'СЕТ СН'!$H$26</f>
        <v>2222.8030179099997</v>
      </c>
      <c r="E112" s="36">
        <f>SUMIFS(СВЦЭМ!$D$39:$D$782,СВЦЭМ!$A$39:$A$782,$A112,СВЦЭМ!$B$39:$B$782,E$110)+'СЕТ СН'!$H$14+СВЦЭМ!$D$10+'СЕТ СН'!$H$6-'СЕТ СН'!$H$26</f>
        <v>2234.0602616799997</v>
      </c>
      <c r="F112" s="36">
        <f>SUMIFS(СВЦЭМ!$D$39:$D$782,СВЦЭМ!$A$39:$A$782,$A112,СВЦЭМ!$B$39:$B$782,F$110)+'СЕТ СН'!$H$14+СВЦЭМ!$D$10+'СЕТ СН'!$H$6-'СЕТ СН'!$H$26</f>
        <v>2225.3915761799999</v>
      </c>
      <c r="G112" s="36">
        <f>SUMIFS(СВЦЭМ!$D$39:$D$782,СВЦЭМ!$A$39:$A$782,$A112,СВЦЭМ!$B$39:$B$782,G$110)+'СЕТ СН'!$H$14+СВЦЭМ!$D$10+'СЕТ СН'!$H$6-'СЕТ СН'!$H$26</f>
        <v>2240.5786670299999</v>
      </c>
      <c r="H112" s="36">
        <f>SUMIFS(СВЦЭМ!$D$39:$D$782,СВЦЭМ!$A$39:$A$782,$A112,СВЦЭМ!$B$39:$B$782,H$110)+'СЕТ СН'!$H$14+СВЦЭМ!$D$10+'СЕТ СН'!$H$6-'СЕТ СН'!$H$26</f>
        <v>2281.8492222899999</v>
      </c>
      <c r="I112" s="36">
        <f>SUMIFS(СВЦЭМ!$D$39:$D$782,СВЦЭМ!$A$39:$A$782,$A112,СВЦЭМ!$B$39:$B$782,I$110)+'СЕТ СН'!$H$14+СВЦЭМ!$D$10+'СЕТ СН'!$H$6-'СЕТ СН'!$H$26</f>
        <v>2244.2547758299997</v>
      </c>
      <c r="J112" s="36">
        <f>SUMIFS(СВЦЭМ!$D$39:$D$782,СВЦЭМ!$A$39:$A$782,$A112,СВЦЭМ!$B$39:$B$782,J$110)+'СЕТ СН'!$H$14+СВЦЭМ!$D$10+'СЕТ СН'!$H$6-'СЕТ СН'!$H$26</f>
        <v>2213.4733498999999</v>
      </c>
      <c r="K112" s="36">
        <f>SUMIFS(СВЦЭМ!$D$39:$D$782,СВЦЭМ!$A$39:$A$782,$A112,СВЦЭМ!$B$39:$B$782,K$110)+'СЕТ СН'!$H$14+СВЦЭМ!$D$10+'СЕТ СН'!$H$6-'СЕТ СН'!$H$26</f>
        <v>2229.03304123</v>
      </c>
      <c r="L112" s="36">
        <f>SUMIFS(СВЦЭМ!$D$39:$D$782,СВЦЭМ!$A$39:$A$782,$A112,СВЦЭМ!$B$39:$B$782,L$110)+'СЕТ СН'!$H$14+СВЦЭМ!$D$10+'СЕТ СН'!$H$6-'СЕТ СН'!$H$26</f>
        <v>2218.7802734799998</v>
      </c>
      <c r="M112" s="36">
        <f>SUMIFS(СВЦЭМ!$D$39:$D$782,СВЦЭМ!$A$39:$A$782,$A112,СВЦЭМ!$B$39:$B$782,M$110)+'СЕТ СН'!$H$14+СВЦЭМ!$D$10+'СЕТ СН'!$H$6-'СЕТ СН'!$H$26</f>
        <v>2211.1875991400002</v>
      </c>
      <c r="N112" s="36">
        <f>SUMIFS(СВЦЭМ!$D$39:$D$782,СВЦЭМ!$A$39:$A$782,$A112,СВЦЭМ!$B$39:$B$782,N$110)+'СЕТ СН'!$H$14+СВЦЭМ!$D$10+'СЕТ СН'!$H$6-'СЕТ СН'!$H$26</f>
        <v>2147.1462083899996</v>
      </c>
      <c r="O112" s="36">
        <f>SUMIFS(СВЦЭМ!$D$39:$D$782,СВЦЭМ!$A$39:$A$782,$A112,СВЦЭМ!$B$39:$B$782,O$110)+'СЕТ СН'!$H$14+СВЦЭМ!$D$10+'СЕТ СН'!$H$6-'СЕТ СН'!$H$26</f>
        <v>2233.08078424</v>
      </c>
      <c r="P112" s="36">
        <f>SUMIFS(СВЦЭМ!$D$39:$D$782,СВЦЭМ!$A$39:$A$782,$A112,СВЦЭМ!$B$39:$B$782,P$110)+'СЕТ СН'!$H$14+СВЦЭМ!$D$10+'СЕТ СН'!$H$6-'СЕТ СН'!$H$26</f>
        <v>2290.9036715100001</v>
      </c>
      <c r="Q112" s="36">
        <f>SUMIFS(СВЦЭМ!$D$39:$D$782,СВЦЭМ!$A$39:$A$782,$A112,СВЦЭМ!$B$39:$B$782,Q$110)+'СЕТ СН'!$H$14+СВЦЭМ!$D$10+'СЕТ СН'!$H$6-'СЕТ СН'!$H$26</f>
        <v>2277.2401869599998</v>
      </c>
      <c r="R112" s="36">
        <f>SUMIFS(СВЦЭМ!$D$39:$D$782,СВЦЭМ!$A$39:$A$782,$A112,СВЦЭМ!$B$39:$B$782,R$110)+'СЕТ СН'!$H$14+СВЦЭМ!$D$10+'СЕТ СН'!$H$6-'СЕТ СН'!$H$26</f>
        <v>2251.7354841099996</v>
      </c>
      <c r="S112" s="36">
        <f>SUMIFS(СВЦЭМ!$D$39:$D$782,СВЦЭМ!$A$39:$A$782,$A112,СВЦЭМ!$B$39:$B$782,S$110)+'СЕТ СН'!$H$14+СВЦЭМ!$D$10+'СЕТ СН'!$H$6-'СЕТ СН'!$H$26</f>
        <v>2177.23217643</v>
      </c>
      <c r="T112" s="36">
        <f>SUMIFS(СВЦЭМ!$D$39:$D$782,СВЦЭМ!$A$39:$A$782,$A112,СВЦЭМ!$B$39:$B$782,T$110)+'СЕТ СН'!$H$14+СВЦЭМ!$D$10+'СЕТ СН'!$H$6-'СЕТ СН'!$H$26</f>
        <v>2169.4207501699998</v>
      </c>
      <c r="U112" s="36">
        <f>SUMIFS(СВЦЭМ!$D$39:$D$782,СВЦЭМ!$A$39:$A$782,$A112,СВЦЭМ!$B$39:$B$782,U$110)+'СЕТ СН'!$H$14+СВЦЭМ!$D$10+'СЕТ СН'!$H$6-'СЕТ СН'!$H$26</f>
        <v>2224.81465088</v>
      </c>
      <c r="V112" s="36">
        <f>SUMIFS(СВЦЭМ!$D$39:$D$782,СВЦЭМ!$A$39:$A$782,$A112,СВЦЭМ!$B$39:$B$782,V$110)+'СЕТ СН'!$H$14+СВЦЭМ!$D$10+'СЕТ СН'!$H$6-'СЕТ СН'!$H$26</f>
        <v>2244.8075953199996</v>
      </c>
      <c r="W112" s="36">
        <f>SUMIFS(СВЦЭМ!$D$39:$D$782,СВЦЭМ!$A$39:$A$782,$A112,СВЦЭМ!$B$39:$B$782,W$110)+'СЕТ СН'!$H$14+СВЦЭМ!$D$10+'СЕТ СН'!$H$6-'СЕТ СН'!$H$26</f>
        <v>2252.9901620099999</v>
      </c>
      <c r="X112" s="36">
        <f>SUMIFS(СВЦЭМ!$D$39:$D$782,СВЦЭМ!$A$39:$A$782,$A112,СВЦЭМ!$B$39:$B$782,X$110)+'СЕТ СН'!$H$14+СВЦЭМ!$D$10+'СЕТ СН'!$H$6-'СЕТ СН'!$H$26</f>
        <v>2284.1560800400002</v>
      </c>
      <c r="Y112" s="36">
        <f>SUMIFS(СВЦЭМ!$D$39:$D$782,СВЦЭМ!$A$39:$A$782,$A112,СВЦЭМ!$B$39:$B$782,Y$110)+'СЕТ СН'!$H$14+СВЦЭМ!$D$10+'СЕТ СН'!$H$6-'СЕТ СН'!$H$26</f>
        <v>2265.1718518399998</v>
      </c>
    </row>
    <row r="113" spans="1:25" ht="15.75" x14ac:dyDescent="0.2">
      <c r="A113" s="35">
        <f t="shared" ref="A113:A138" si="3">A112+1</f>
        <v>44960</v>
      </c>
      <c r="B113" s="36">
        <f>SUMIFS(СВЦЭМ!$D$39:$D$782,СВЦЭМ!$A$39:$A$782,$A113,СВЦЭМ!$B$39:$B$782,B$110)+'СЕТ СН'!$H$14+СВЦЭМ!$D$10+'СЕТ СН'!$H$6-'СЕТ СН'!$H$26</f>
        <v>2150.0571326600002</v>
      </c>
      <c r="C113" s="36">
        <f>SUMIFS(СВЦЭМ!$D$39:$D$782,СВЦЭМ!$A$39:$A$782,$A113,СВЦЭМ!$B$39:$B$782,C$110)+'СЕТ СН'!$H$14+СВЦЭМ!$D$10+'СЕТ СН'!$H$6-'СЕТ СН'!$H$26</f>
        <v>2194.7589687599998</v>
      </c>
      <c r="D113" s="36">
        <f>SUMIFS(СВЦЭМ!$D$39:$D$782,СВЦЭМ!$A$39:$A$782,$A113,СВЦЭМ!$B$39:$B$782,D$110)+'СЕТ СН'!$H$14+СВЦЭМ!$D$10+'СЕТ СН'!$H$6-'СЕТ СН'!$H$26</f>
        <v>2201.7525953300001</v>
      </c>
      <c r="E113" s="36">
        <f>SUMIFS(СВЦЭМ!$D$39:$D$782,СВЦЭМ!$A$39:$A$782,$A113,СВЦЭМ!$B$39:$B$782,E$110)+'СЕТ СН'!$H$14+СВЦЭМ!$D$10+'СЕТ СН'!$H$6-'СЕТ СН'!$H$26</f>
        <v>2195.9028215099997</v>
      </c>
      <c r="F113" s="36">
        <f>SUMIFS(СВЦЭМ!$D$39:$D$782,СВЦЭМ!$A$39:$A$782,$A113,СВЦЭМ!$B$39:$B$782,F$110)+'СЕТ СН'!$H$14+СВЦЭМ!$D$10+'СЕТ СН'!$H$6-'СЕТ СН'!$H$26</f>
        <v>2202.0846637699997</v>
      </c>
      <c r="G113" s="36">
        <f>SUMIFS(СВЦЭМ!$D$39:$D$782,СВЦЭМ!$A$39:$A$782,$A113,СВЦЭМ!$B$39:$B$782,G$110)+'СЕТ СН'!$H$14+СВЦЭМ!$D$10+'СЕТ СН'!$H$6-'СЕТ СН'!$H$26</f>
        <v>2181.7749658900002</v>
      </c>
      <c r="H113" s="36">
        <f>SUMIFS(СВЦЭМ!$D$39:$D$782,СВЦЭМ!$A$39:$A$782,$A113,СВЦЭМ!$B$39:$B$782,H$110)+'СЕТ СН'!$H$14+СВЦЭМ!$D$10+'СЕТ СН'!$H$6-'СЕТ СН'!$H$26</f>
        <v>2157.3366364100002</v>
      </c>
      <c r="I113" s="36">
        <f>SUMIFS(СВЦЭМ!$D$39:$D$782,СВЦЭМ!$A$39:$A$782,$A113,СВЦЭМ!$B$39:$B$782,I$110)+'СЕТ СН'!$H$14+СВЦЭМ!$D$10+'СЕТ СН'!$H$6-'СЕТ СН'!$H$26</f>
        <v>2153.9464556799999</v>
      </c>
      <c r="J113" s="36">
        <f>SUMIFS(СВЦЭМ!$D$39:$D$782,СВЦЭМ!$A$39:$A$782,$A113,СВЦЭМ!$B$39:$B$782,J$110)+'СЕТ СН'!$H$14+СВЦЭМ!$D$10+'СЕТ СН'!$H$6-'СЕТ СН'!$H$26</f>
        <v>2153.3241229300002</v>
      </c>
      <c r="K113" s="36">
        <f>SUMIFS(СВЦЭМ!$D$39:$D$782,СВЦЭМ!$A$39:$A$782,$A113,СВЦЭМ!$B$39:$B$782,K$110)+'СЕТ СН'!$H$14+СВЦЭМ!$D$10+'СЕТ СН'!$H$6-'СЕТ СН'!$H$26</f>
        <v>2162.7232490799997</v>
      </c>
      <c r="L113" s="36">
        <f>SUMIFS(СВЦЭМ!$D$39:$D$782,СВЦЭМ!$A$39:$A$782,$A113,СВЦЭМ!$B$39:$B$782,L$110)+'СЕТ СН'!$H$14+СВЦЭМ!$D$10+'СЕТ СН'!$H$6-'СЕТ СН'!$H$26</f>
        <v>2159.4670795499997</v>
      </c>
      <c r="M113" s="36">
        <f>SUMIFS(СВЦЭМ!$D$39:$D$782,СВЦЭМ!$A$39:$A$782,$A113,СВЦЭМ!$B$39:$B$782,M$110)+'СЕТ СН'!$H$14+СВЦЭМ!$D$10+'СЕТ СН'!$H$6-'СЕТ СН'!$H$26</f>
        <v>2163.7913628799997</v>
      </c>
      <c r="N113" s="36">
        <f>SUMIFS(СВЦЭМ!$D$39:$D$782,СВЦЭМ!$A$39:$A$782,$A113,СВЦЭМ!$B$39:$B$782,N$110)+'СЕТ СН'!$H$14+СВЦЭМ!$D$10+'СЕТ СН'!$H$6-'СЕТ СН'!$H$26</f>
        <v>2158.4557641800002</v>
      </c>
      <c r="O113" s="36">
        <f>SUMIFS(СВЦЭМ!$D$39:$D$782,СВЦЭМ!$A$39:$A$782,$A113,СВЦЭМ!$B$39:$B$782,O$110)+'СЕТ СН'!$H$14+СВЦЭМ!$D$10+'СЕТ СН'!$H$6-'СЕТ СН'!$H$26</f>
        <v>2151.3314722499999</v>
      </c>
      <c r="P113" s="36">
        <f>SUMIFS(СВЦЭМ!$D$39:$D$782,СВЦЭМ!$A$39:$A$782,$A113,СВЦЭМ!$B$39:$B$782,P$110)+'СЕТ СН'!$H$14+СВЦЭМ!$D$10+'СЕТ СН'!$H$6-'СЕТ СН'!$H$26</f>
        <v>2148.0532752299996</v>
      </c>
      <c r="Q113" s="36">
        <f>SUMIFS(СВЦЭМ!$D$39:$D$782,СВЦЭМ!$A$39:$A$782,$A113,СВЦЭМ!$B$39:$B$782,Q$110)+'СЕТ СН'!$H$14+СВЦЭМ!$D$10+'СЕТ СН'!$H$6-'СЕТ СН'!$H$26</f>
        <v>2140.70008577</v>
      </c>
      <c r="R113" s="36">
        <f>SUMIFS(СВЦЭМ!$D$39:$D$782,СВЦЭМ!$A$39:$A$782,$A113,СВЦЭМ!$B$39:$B$782,R$110)+'СЕТ СН'!$H$14+СВЦЭМ!$D$10+'СЕТ СН'!$H$6-'СЕТ СН'!$H$26</f>
        <v>2135.0201257999997</v>
      </c>
      <c r="S113" s="36">
        <f>SUMIFS(СВЦЭМ!$D$39:$D$782,СВЦЭМ!$A$39:$A$782,$A113,СВЦЭМ!$B$39:$B$782,S$110)+'СЕТ СН'!$H$14+СВЦЭМ!$D$10+'СЕТ СН'!$H$6-'СЕТ СН'!$H$26</f>
        <v>2155.29987686</v>
      </c>
      <c r="T113" s="36">
        <f>SUMIFS(СВЦЭМ!$D$39:$D$782,СВЦЭМ!$A$39:$A$782,$A113,СВЦЭМ!$B$39:$B$782,T$110)+'СЕТ СН'!$H$14+СВЦЭМ!$D$10+'СЕТ СН'!$H$6-'СЕТ СН'!$H$26</f>
        <v>2151.0653824399997</v>
      </c>
      <c r="U113" s="36">
        <f>SUMIFS(СВЦЭМ!$D$39:$D$782,СВЦЭМ!$A$39:$A$782,$A113,СВЦЭМ!$B$39:$B$782,U$110)+'СЕТ СН'!$H$14+СВЦЭМ!$D$10+'СЕТ СН'!$H$6-'СЕТ СН'!$H$26</f>
        <v>2159.1581016</v>
      </c>
      <c r="V113" s="36">
        <f>SUMIFS(СВЦЭМ!$D$39:$D$782,СВЦЭМ!$A$39:$A$782,$A113,СВЦЭМ!$B$39:$B$782,V$110)+'СЕТ СН'!$H$14+СВЦЭМ!$D$10+'СЕТ СН'!$H$6-'СЕТ СН'!$H$26</f>
        <v>2154.5593377300002</v>
      </c>
      <c r="W113" s="36">
        <f>SUMIFS(СВЦЭМ!$D$39:$D$782,СВЦЭМ!$A$39:$A$782,$A113,СВЦЭМ!$B$39:$B$782,W$110)+'СЕТ СН'!$H$14+СВЦЭМ!$D$10+'СЕТ СН'!$H$6-'СЕТ СН'!$H$26</f>
        <v>2145.4459583899998</v>
      </c>
      <c r="X113" s="36">
        <f>SUMIFS(СВЦЭМ!$D$39:$D$782,СВЦЭМ!$A$39:$A$782,$A113,СВЦЭМ!$B$39:$B$782,X$110)+'СЕТ СН'!$H$14+СВЦЭМ!$D$10+'СЕТ СН'!$H$6-'СЕТ СН'!$H$26</f>
        <v>2137.1393084900001</v>
      </c>
      <c r="Y113" s="36">
        <f>SUMIFS(СВЦЭМ!$D$39:$D$782,СВЦЭМ!$A$39:$A$782,$A113,СВЦЭМ!$B$39:$B$782,Y$110)+'СЕТ СН'!$H$14+СВЦЭМ!$D$10+'СЕТ СН'!$H$6-'СЕТ СН'!$H$26</f>
        <v>2146.0783640600002</v>
      </c>
    </row>
    <row r="114" spans="1:25" ht="15.75" x14ac:dyDescent="0.2">
      <c r="A114" s="35">
        <f t="shared" si="3"/>
        <v>44961</v>
      </c>
      <c r="B114" s="36">
        <f>SUMIFS(СВЦЭМ!$D$39:$D$782,СВЦЭМ!$A$39:$A$782,$A114,СВЦЭМ!$B$39:$B$782,B$110)+'СЕТ СН'!$H$14+СВЦЭМ!$D$10+'СЕТ СН'!$H$6-'СЕТ СН'!$H$26</f>
        <v>2304.6787489799999</v>
      </c>
      <c r="C114" s="36">
        <f>SUMIFS(СВЦЭМ!$D$39:$D$782,СВЦЭМ!$A$39:$A$782,$A114,СВЦЭМ!$B$39:$B$782,C$110)+'СЕТ СН'!$H$14+СВЦЭМ!$D$10+'СЕТ СН'!$H$6-'СЕТ СН'!$H$26</f>
        <v>2324.5842997</v>
      </c>
      <c r="D114" s="36">
        <f>SUMIFS(СВЦЭМ!$D$39:$D$782,СВЦЭМ!$A$39:$A$782,$A114,СВЦЭМ!$B$39:$B$782,D$110)+'СЕТ СН'!$H$14+СВЦЭМ!$D$10+'СЕТ СН'!$H$6-'СЕТ СН'!$H$26</f>
        <v>2326.0069734499998</v>
      </c>
      <c r="E114" s="36">
        <f>SUMIFS(СВЦЭМ!$D$39:$D$782,СВЦЭМ!$A$39:$A$782,$A114,СВЦЭМ!$B$39:$B$782,E$110)+'СЕТ СН'!$H$14+СВЦЭМ!$D$10+'СЕТ СН'!$H$6-'СЕТ СН'!$H$26</f>
        <v>2317.6171967599998</v>
      </c>
      <c r="F114" s="36">
        <f>SUMIFS(СВЦЭМ!$D$39:$D$782,СВЦЭМ!$A$39:$A$782,$A114,СВЦЭМ!$B$39:$B$782,F$110)+'СЕТ СН'!$H$14+СВЦЭМ!$D$10+'СЕТ СН'!$H$6-'СЕТ СН'!$H$26</f>
        <v>2314.2695130499997</v>
      </c>
      <c r="G114" s="36">
        <f>SUMIFS(СВЦЭМ!$D$39:$D$782,СВЦЭМ!$A$39:$A$782,$A114,СВЦЭМ!$B$39:$B$782,G$110)+'СЕТ СН'!$H$14+СВЦЭМ!$D$10+'СЕТ СН'!$H$6-'СЕТ СН'!$H$26</f>
        <v>2287.6918060799999</v>
      </c>
      <c r="H114" s="36">
        <f>SUMIFS(СВЦЭМ!$D$39:$D$782,СВЦЭМ!$A$39:$A$782,$A114,СВЦЭМ!$B$39:$B$782,H$110)+'СЕТ СН'!$H$14+СВЦЭМ!$D$10+'СЕТ СН'!$H$6-'СЕТ СН'!$H$26</f>
        <v>2228.8670269099998</v>
      </c>
      <c r="I114" s="36">
        <f>SUMIFS(СВЦЭМ!$D$39:$D$782,СВЦЭМ!$A$39:$A$782,$A114,СВЦЭМ!$B$39:$B$782,I$110)+'СЕТ СН'!$H$14+СВЦЭМ!$D$10+'СЕТ СН'!$H$6-'СЕТ СН'!$H$26</f>
        <v>2158.8673726699999</v>
      </c>
      <c r="J114" s="36">
        <f>SUMIFS(СВЦЭМ!$D$39:$D$782,СВЦЭМ!$A$39:$A$782,$A114,СВЦЭМ!$B$39:$B$782,J$110)+'СЕТ СН'!$H$14+СВЦЭМ!$D$10+'СЕТ СН'!$H$6-'СЕТ СН'!$H$26</f>
        <v>2095.9288698800001</v>
      </c>
      <c r="K114" s="36">
        <f>SUMIFS(СВЦЭМ!$D$39:$D$782,СВЦЭМ!$A$39:$A$782,$A114,СВЦЭМ!$B$39:$B$782,K$110)+'СЕТ СН'!$H$14+СВЦЭМ!$D$10+'СЕТ СН'!$H$6-'СЕТ СН'!$H$26</f>
        <v>2092.9987669000002</v>
      </c>
      <c r="L114" s="36">
        <f>SUMIFS(СВЦЭМ!$D$39:$D$782,СВЦЭМ!$A$39:$A$782,$A114,СВЦЭМ!$B$39:$B$782,L$110)+'СЕТ СН'!$H$14+СВЦЭМ!$D$10+'СЕТ СН'!$H$6-'СЕТ СН'!$H$26</f>
        <v>2108.5047458399999</v>
      </c>
      <c r="M114" s="36">
        <f>SUMIFS(СВЦЭМ!$D$39:$D$782,СВЦЭМ!$A$39:$A$782,$A114,СВЦЭМ!$B$39:$B$782,M$110)+'СЕТ СН'!$H$14+СВЦЭМ!$D$10+'СЕТ СН'!$H$6-'СЕТ СН'!$H$26</f>
        <v>2121.55185278</v>
      </c>
      <c r="N114" s="36">
        <f>SUMIFS(СВЦЭМ!$D$39:$D$782,СВЦЭМ!$A$39:$A$782,$A114,СВЦЭМ!$B$39:$B$782,N$110)+'СЕТ СН'!$H$14+СВЦЭМ!$D$10+'СЕТ СН'!$H$6-'СЕТ СН'!$H$26</f>
        <v>2159.2603470399999</v>
      </c>
      <c r="O114" s="36">
        <f>SUMIFS(СВЦЭМ!$D$39:$D$782,СВЦЭМ!$A$39:$A$782,$A114,СВЦЭМ!$B$39:$B$782,O$110)+'СЕТ СН'!$H$14+СВЦЭМ!$D$10+'СЕТ СН'!$H$6-'СЕТ СН'!$H$26</f>
        <v>2179.9095508099999</v>
      </c>
      <c r="P114" s="36">
        <f>SUMIFS(СВЦЭМ!$D$39:$D$782,СВЦЭМ!$A$39:$A$782,$A114,СВЦЭМ!$B$39:$B$782,P$110)+'СЕТ СН'!$H$14+СВЦЭМ!$D$10+'СЕТ СН'!$H$6-'СЕТ СН'!$H$26</f>
        <v>2199.31127844</v>
      </c>
      <c r="Q114" s="36">
        <f>SUMIFS(СВЦЭМ!$D$39:$D$782,СВЦЭМ!$A$39:$A$782,$A114,СВЦЭМ!$B$39:$B$782,Q$110)+'СЕТ СН'!$H$14+СВЦЭМ!$D$10+'СЕТ СН'!$H$6-'СЕТ СН'!$H$26</f>
        <v>2204.3981703899999</v>
      </c>
      <c r="R114" s="36">
        <f>SUMIFS(СВЦЭМ!$D$39:$D$782,СВЦЭМ!$A$39:$A$782,$A114,СВЦЭМ!$B$39:$B$782,R$110)+'СЕТ СН'!$H$14+СВЦЭМ!$D$10+'СЕТ СН'!$H$6-'СЕТ СН'!$H$26</f>
        <v>2180.5248684399999</v>
      </c>
      <c r="S114" s="36">
        <f>SUMIFS(СВЦЭМ!$D$39:$D$782,СВЦЭМ!$A$39:$A$782,$A114,СВЦЭМ!$B$39:$B$782,S$110)+'СЕТ СН'!$H$14+СВЦЭМ!$D$10+'СЕТ СН'!$H$6-'СЕТ СН'!$H$26</f>
        <v>2136.7764662</v>
      </c>
      <c r="T114" s="36">
        <f>SUMIFS(СВЦЭМ!$D$39:$D$782,СВЦЭМ!$A$39:$A$782,$A114,СВЦЭМ!$B$39:$B$782,T$110)+'СЕТ СН'!$H$14+СВЦЭМ!$D$10+'СЕТ СН'!$H$6-'СЕТ СН'!$H$26</f>
        <v>2154.2332389399999</v>
      </c>
      <c r="U114" s="36">
        <f>SUMIFS(СВЦЭМ!$D$39:$D$782,СВЦЭМ!$A$39:$A$782,$A114,СВЦЭМ!$B$39:$B$782,U$110)+'СЕТ СН'!$H$14+СВЦЭМ!$D$10+'СЕТ СН'!$H$6-'СЕТ СН'!$H$26</f>
        <v>2161.9127859999999</v>
      </c>
      <c r="V114" s="36">
        <f>SUMIFS(СВЦЭМ!$D$39:$D$782,СВЦЭМ!$A$39:$A$782,$A114,СВЦЭМ!$B$39:$B$782,V$110)+'СЕТ СН'!$H$14+СВЦЭМ!$D$10+'СЕТ СН'!$H$6-'СЕТ СН'!$H$26</f>
        <v>2171.6690017999999</v>
      </c>
      <c r="W114" s="36">
        <f>SUMIFS(СВЦЭМ!$D$39:$D$782,СВЦЭМ!$A$39:$A$782,$A114,СВЦЭМ!$B$39:$B$782,W$110)+'СЕТ СН'!$H$14+СВЦЭМ!$D$10+'СЕТ СН'!$H$6-'СЕТ СН'!$H$26</f>
        <v>2206.4076139700001</v>
      </c>
      <c r="X114" s="36">
        <f>SUMIFS(СВЦЭМ!$D$39:$D$782,СВЦЭМ!$A$39:$A$782,$A114,СВЦЭМ!$B$39:$B$782,X$110)+'СЕТ СН'!$H$14+СВЦЭМ!$D$10+'СЕТ СН'!$H$6-'СЕТ СН'!$H$26</f>
        <v>2222.1762390399999</v>
      </c>
      <c r="Y114" s="36">
        <f>SUMIFS(СВЦЭМ!$D$39:$D$782,СВЦЭМ!$A$39:$A$782,$A114,СВЦЭМ!$B$39:$B$782,Y$110)+'СЕТ СН'!$H$14+СВЦЭМ!$D$10+'СЕТ СН'!$H$6-'СЕТ СН'!$H$26</f>
        <v>2241.7426656899997</v>
      </c>
    </row>
    <row r="115" spans="1:25" ht="15.75" x14ac:dyDescent="0.2">
      <c r="A115" s="35">
        <f t="shared" si="3"/>
        <v>44962</v>
      </c>
      <c r="B115" s="36">
        <f>SUMIFS(СВЦЭМ!$D$39:$D$782,СВЦЭМ!$A$39:$A$782,$A115,СВЦЭМ!$B$39:$B$782,B$110)+'СЕТ СН'!$H$14+СВЦЭМ!$D$10+'СЕТ СН'!$H$6-'СЕТ СН'!$H$26</f>
        <v>2164.73339966</v>
      </c>
      <c r="C115" s="36">
        <f>SUMIFS(СВЦЭМ!$D$39:$D$782,СВЦЭМ!$A$39:$A$782,$A115,СВЦЭМ!$B$39:$B$782,C$110)+'СЕТ СН'!$H$14+СВЦЭМ!$D$10+'СЕТ СН'!$H$6-'СЕТ СН'!$H$26</f>
        <v>2201.73586484</v>
      </c>
      <c r="D115" s="36">
        <f>SUMIFS(СВЦЭМ!$D$39:$D$782,СВЦЭМ!$A$39:$A$782,$A115,СВЦЭМ!$B$39:$B$782,D$110)+'СЕТ СН'!$H$14+СВЦЭМ!$D$10+'СЕТ СН'!$H$6-'СЕТ СН'!$H$26</f>
        <v>2201.1409520299999</v>
      </c>
      <c r="E115" s="36">
        <f>SUMIFS(СВЦЭМ!$D$39:$D$782,СВЦЭМ!$A$39:$A$782,$A115,СВЦЭМ!$B$39:$B$782,E$110)+'СЕТ СН'!$H$14+СВЦЭМ!$D$10+'СЕТ СН'!$H$6-'СЕТ СН'!$H$26</f>
        <v>2182.8469769599997</v>
      </c>
      <c r="F115" s="36">
        <f>SUMIFS(СВЦЭМ!$D$39:$D$782,СВЦЭМ!$A$39:$A$782,$A115,СВЦЭМ!$B$39:$B$782,F$110)+'СЕТ СН'!$H$14+СВЦЭМ!$D$10+'СЕТ СН'!$H$6-'СЕТ СН'!$H$26</f>
        <v>2176.9236819899997</v>
      </c>
      <c r="G115" s="36">
        <f>SUMIFS(СВЦЭМ!$D$39:$D$782,СВЦЭМ!$A$39:$A$782,$A115,СВЦЭМ!$B$39:$B$782,G$110)+'СЕТ СН'!$H$14+СВЦЭМ!$D$10+'СЕТ СН'!$H$6-'СЕТ СН'!$H$26</f>
        <v>2169.73595669</v>
      </c>
      <c r="H115" s="36">
        <f>SUMIFS(СВЦЭМ!$D$39:$D$782,СВЦЭМ!$A$39:$A$782,$A115,СВЦЭМ!$B$39:$B$782,H$110)+'СЕТ СН'!$H$14+СВЦЭМ!$D$10+'СЕТ СН'!$H$6-'СЕТ СН'!$H$26</f>
        <v>2136.6381165799999</v>
      </c>
      <c r="I115" s="36">
        <f>SUMIFS(СВЦЭМ!$D$39:$D$782,СВЦЭМ!$A$39:$A$782,$A115,СВЦЭМ!$B$39:$B$782,I$110)+'СЕТ СН'!$H$14+СВЦЭМ!$D$10+'СЕТ СН'!$H$6-'СЕТ СН'!$H$26</f>
        <v>2072.5345706399999</v>
      </c>
      <c r="J115" s="36">
        <f>SUMIFS(СВЦЭМ!$D$39:$D$782,СВЦЭМ!$A$39:$A$782,$A115,СВЦЭМ!$B$39:$B$782,J$110)+'СЕТ СН'!$H$14+СВЦЭМ!$D$10+'СЕТ СН'!$H$6-'СЕТ СН'!$H$26</f>
        <v>2016.6349980999998</v>
      </c>
      <c r="K115" s="36">
        <f>SUMIFS(СВЦЭМ!$D$39:$D$782,СВЦЭМ!$A$39:$A$782,$A115,СВЦЭМ!$B$39:$B$782,K$110)+'СЕТ СН'!$H$14+СВЦЭМ!$D$10+'СЕТ СН'!$H$6-'СЕТ СН'!$H$26</f>
        <v>1986.3530978199999</v>
      </c>
      <c r="L115" s="36">
        <f>SUMIFS(СВЦЭМ!$D$39:$D$782,СВЦЭМ!$A$39:$A$782,$A115,СВЦЭМ!$B$39:$B$782,L$110)+'СЕТ СН'!$H$14+СВЦЭМ!$D$10+'СЕТ СН'!$H$6-'СЕТ СН'!$H$26</f>
        <v>1983.9118860199999</v>
      </c>
      <c r="M115" s="36">
        <f>SUMIFS(СВЦЭМ!$D$39:$D$782,СВЦЭМ!$A$39:$A$782,$A115,СВЦЭМ!$B$39:$B$782,M$110)+'СЕТ СН'!$H$14+СВЦЭМ!$D$10+'СЕТ СН'!$H$6-'СЕТ СН'!$H$26</f>
        <v>2015.79665658</v>
      </c>
      <c r="N115" s="36">
        <f>SUMIFS(СВЦЭМ!$D$39:$D$782,СВЦЭМ!$A$39:$A$782,$A115,СВЦЭМ!$B$39:$B$782,N$110)+'СЕТ СН'!$H$14+СВЦЭМ!$D$10+'СЕТ СН'!$H$6-'СЕТ СН'!$H$26</f>
        <v>2056.7034075000001</v>
      </c>
      <c r="O115" s="36">
        <f>SUMIFS(СВЦЭМ!$D$39:$D$782,СВЦЭМ!$A$39:$A$782,$A115,СВЦЭМ!$B$39:$B$782,O$110)+'СЕТ СН'!$H$14+СВЦЭМ!$D$10+'СЕТ СН'!$H$6-'СЕТ СН'!$H$26</f>
        <v>2077.1096367</v>
      </c>
      <c r="P115" s="36">
        <f>SUMIFS(СВЦЭМ!$D$39:$D$782,СВЦЭМ!$A$39:$A$782,$A115,СВЦЭМ!$B$39:$B$782,P$110)+'СЕТ СН'!$H$14+СВЦЭМ!$D$10+'СЕТ СН'!$H$6-'СЕТ СН'!$H$26</f>
        <v>2133.1606422999998</v>
      </c>
      <c r="Q115" s="36">
        <f>SUMIFS(СВЦЭМ!$D$39:$D$782,СВЦЭМ!$A$39:$A$782,$A115,СВЦЭМ!$B$39:$B$782,Q$110)+'СЕТ СН'!$H$14+СВЦЭМ!$D$10+'СЕТ СН'!$H$6-'СЕТ СН'!$H$26</f>
        <v>2146.7334627800001</v>
      </c>
      <c r="R115" s="36">
        <f>SUMIFS(СВЦЭМ!$D$39:$D$782,СВЦЭМ!$A$39:$A$782,$A115,СВЦЭМ!$B$39:$B$782,R$110)+'СЕТ СН'!$H$14+СВЦЭМ!$D$10+'СЕТ СН'!$H$6-'СЕТ СН'!$H$26</f>
        <v>2124.3885246</v>
      </c>
      <c r="S115" s="36">
        <f>SUMIFS(СВЦЭМ!$D$39:$D$782,СВЦЭМ!$A$39:$A$782,$A115,СВЦЭМ!$B$39:$B$782,S$110)+'СЕТ СН'!$H$14+СВЦЭМ!$D$10+'СЕТ СН'!$H$6-'СЕТ СН'!$H$26</f>
        <v>2063.0212640999998</v>
      </c>
      <c r="T115" s="36">
        <f>SUMIFS(СВЦЭМ!$D$39:$D$782,СВЦЭМ!$A$39:$A$782,$A115,СВЦЭМ!$B$39:$B$782,T$110)+'СЕТ СН'!$H$14+СВЦЭМ!$D$10+'СЕТ СН'!$H$6-'СЕТ СН'!$H$26</f>
        <v>2007.4110681099999</v>
      </c>
      <c r="U115" s="36">
        <f>SUMIFS(СВЦЭМ!$D$39:$D$782,СВЦЭМ!$A$39:$A$782,$A115,СВЦЭМ!$B$39:$B$782,U$110)+'СЕТ СН'!$H$14+СВЦЭМ!$D$10+'СЕТ СН'!$H$6-'СЕТ СН'!$H$26</f>
        <v>2032.3036852999999</v>
      </c>
      <c r="V115" s="36">
        <f>SUMIFS(СВЦЭМ!$D$39:$D$782,СВЦЭМ!$A$39:$A$782,$A115,СВЦЭМ!$B$39:$B$782,V$110)+'СЕТ СН'!$H$14+СВЦЭМ!$D$10+'СЕТ СН'!$H$6-'СЕТ СН'!$H$26</f>
        <v>2046.8915748099998</v>
      </c>
      <c r="W115" s="36">
        <f>SUMIFS(СВЦЭМ!$D$39:$D$782,СВЦЭМ!$A$39:$A$782,$A115,СВЦЭМ!$B$39:$B$782,W$110)+'СЕТ СН'!$H$14+СВЦЭМ!$D$10+'СЕТ СН'!$H$6-'СЕТ СН'!$H$26</f>
        <v>2076.84787749</v>
      </c>
      <c r="X115" s="36">
        <f>SUMIFS(СВЦЭМ!$D$39:$D$782,СВЦЭМ!$A$39:$A$782,$A115,СВЦЭМ!$B$39:$B$782,X$110)+'СЕТ СН'!$H$14+СВЦЭМ!$D$10+'СЕТ СН'!$H$6-'СЕТ СН'!$H$26</f>
        <v>2100.2524772199999</v>
      </c>
      <c r="Y115" s="36">
        <f>SUMIFS(СВЦЭМ!$D$39:$D$782,СВЦЭМ!$A$39:$A$782,$A115,СВЦЭМ!$B$39:$B$782,Y$110)+'СЕТ СН'!$H$14+СВЦЭМ!$D$10+'СЕТ СН'!$H$6-'СЕТ СН'!$H$26</f>
        <v>2126.9527182100001</v>
      </c>
    </row>
    <row r="116" spans="1:25" ht="15.75" x14ac:dyDescent="0.2">
      <c r="A116" s="35">
        <f t="shared" si="3"/>
        <v>44963</v>
      </c>
      <c r="B116" s="36">
        <f>SUMIFS(СВЦЭМ!$D$39:$D$782,СВЦЭМ!$A$39:$A$782,$A116,СВЦЭМ!$B$39:$B$782,B$110)+'СЕТ СН'!$H$14+СВЦЭМ!$D$10+'СЕТ СН'!$H$6-'СЕТ СН'!$H$26</f>
        <v>2163.6350348799997</v>
      </c>
      <c r="C116" s="36">
        <f>SUMIFS(СВЦЭМ!$D$39:$D$782,СВЦЭМ!$A$39:$A$782,$A116,СВЦЭМ!$B$39:$B$782,C$110)+'СЕТ СН'!$H$14+СВЦЭМ!$D$10+'СЕТ СН'!$H$6-'СЕТ СН'!$H$26</f>
        <v>2203.2999013799999</v>
      </c>
      <c r="D116" s="36">
        <f>SUMIFS(СВЦЭМ!$D$39:$D$782,СВЦЭМ!$A$39:$A$782,$A116,СВЦЭМ!$B$39:$B$782,D$110)+'СЕТ СН'!$H$14+СВЦЭМ!$D$10+'СЕТ СН'!$H$6-'СЕТ СН'!$H$26</f>
        <v>2202.5204890999998</v>
      </c>
      <c r="E116" s="36">
        <f>SUMIFS(СВЦЭМ!$D$39:$D$782,СВЦЭМ!$A$39:$A$782,$A116,СВЦЭМ!$B$39:$B$782,E$110)+'СЕТ СН'!$H$14+СВЦЭМ!$D$10+'СЕТ СН'!$H$6-'СЕТ СН'!$H$26</f>
        <v>2185.8291496299998</v>
      </c>
      <c r="F116" s="36">
        <f>SUMIFS(СВЦЭМ!$D$39:$D$782,СВЦЭМ!$A$39:$A$782,$A116,СВЦЭМ!$B$39:$B$782,F$110)+'СЕТ СН'!$H$14+СВЦЭМ!$D$10+'СЕТ СН'!$H$6-'СЕТ СН'!$H$26</f>
        <v>2202.5223723899999</v>
      </c>
      <c r="G116" s="36">
        <f>SUMIFS(СВЦЭМ!$D$39:$D$782,СВЦЭМ!$A$39:$A$782,$A116,СВЦЭМ!$B$39:$B$782,G$110)+'СЕТ СН'!$H$14+СВЦЭМ!$D$10+'СЕТ СН'!$H$6-'СЕТ СН'!$H$26</f>
        <v>2145.1782087000001</v>
      </c>
      <c r="H116" s="36">
        <f>SUMIFS(СВЦЭМ!$D$39:$D$782,СВЦЭМ!$A$39:$A$782,$A116,СВЦЭМ!$B$39:$B$782,H$110)+'СЕТ СН'!$H$14+СВЦЭМ!$D$10+'СЕТ СН'!$H$6-'СЕТ СН'!$H$26</f>
        <v>2107.1859206299996</v>
      </c>
      <c r="I116" s="36">
        <f>SUMIFS(СВЦЭМ!$D$39:$D$782,СВЦЭМ!$A$39:$A$782,$A116,СВЦЭМ!$B$39:$B$782,I$110)+'СЕТ СН'!$H$14+СВЦЭМ!$D$10+'СЕТ СН'!$H$6-'СЕТ СН'!$H$26</f>
        <v>2070.2695722600001</v>
      </c>
      <c r="J116" s="36">
        <f>SUMIFS(СВЦЭМ!$D$39:$D$782,СВЦЭМ!$A$39:$A$782,$A116,СВЦЭМ!$B$39:$B$782,J$110)+'СЕТ СН'!$H$14+СВЦЭМ!$D$10+'СЕТ СН'!$H$6-'СЕТ СН'!$H$26</f>
        <v>2053.1906042800001</v>
      </c>
      <c r="K116" s="36">
        <f>SUMIFS(СВЦЭМ!$D$39:$D$782,СВЦЭМ!$A$39:$A$782,$A116,СВЦЭМ!$B$39:$B$782,K$110)+'СЕТ СН'!$H$14+СВЦЭМ!$D$10+'СЕТ СН'!$H$6-'СЕТ СН'!$H$26</f>
        <v>2064.8405546899999</v>
      </c>
      <c r="L116" s="36">
        <f>SUMIFS(СВЦЭМ!$D$39:$D$782,СВЦЭМ!$A$39:$A$782,$A116,СВЦЭМ!$B$39:$B$782,L$110)+'СЕТ СН'!$H$14+СВЦЭМ!$D$10+'СЕТ СН'!$H$6-'СЕТ СН'!$H$26</f>
        <v>2064.37971982</v>
      </c>
      <c r="M116" s="36">
        <f>SUMIFS(СВЦЭМ!$D$39:$D$782,СВЦЭМ!$A$39:$A$782,$A116,СВЦЭМ!$B$39:$B$782,M$110)+'СЕТ СН'!$H$14+СВЦЭМ!$D$10+'СЕТ СН'!$H$6-'СЕТ СН'!$H$26</f>
        <v>2082.48534948</v>
      </c>
      <c r="N116" s="36">
        <f>SUMIFS(СВЦЭМ!$D$39:$D$782,СВЦЭМ!$A$39:$A$782,$A116,СВЦЭМ!$B$39:$B$782,N$110)+'СЕТ СН'!$H$14+СВЦЭМ!$D$10+'СЕТ СН'!$H$6-'СЕТ СН'!$H$26</f>
        <v>2102.07164453</v>
      </c>
      <c r="O116" s="36">
        <f>SUMIFS(СВЦЭМ!$D$39:$D$782,СВЦЭМ!$A$39:$A$782,$A116,СВЦЭМ!$B$39:$B$782,O$110)+'СЕТ СН'!$H$14+СВЦЭМ!$D$10+'СЕТ СН'!$H$6-'СЕТ СН'!$H$26</f>
        <v>2102.0474957400002</v>
      </c>
      <c r="P116" s="36">
        <f>SUMIFS(СВЦЭМ!$D$39:$D$782,СВЦЭМ!$A$39:$A$782,$A116,СВЦЭМ!$B$39:$B$782,P$110)+'СЕТ СН'!$H$14+СВЦЭМ!$D$10+'СЕТ СН'!$H$6-'СЕТ СН'!$H$26</f>
        <v>2102.9997192299998</v>
      </c>
      <c r="Q116" s="36">
        <f>SUMIFS(СВЦЭМ!$D$39:$D$782,СВЦЭМ!$A$39:$A$782,$A116,СВЦЭМ!$B$39:$B$782,Q$110)+'СЕТ СН'!$H$14+СВЦЭМ!$D$10+'СЕТ СН'!$H$6-'СЕТ СН'!$H$26</f>
        <v>2097.5360777599999</v>
      </c>
      <c r="R116" s="36">
        <f>SUMIFS(СВЦЭМ!$D$39:$D$782,СВЦЭМ!$A$39:$A$782,$A116,СВЦЭМ!$B$39:$B$782,R$110)+'СЕТ СН'!$H$14+СВЦЭМ!$D$10+'СЕТ СН'!$H$6-'СЕТ СН'!$H$26</f>
        <v>2124.0955036599998</v>
      </c>
      <c r="S116" s="36">
        <f>SUMIFS(СВЦЭМ!$D$39:$D$782,СВЦЭМ!$A$39:$A$782,$A116,СВЦЭМ!$B$39:$B$782,S$110)+'СЕТ СН'!$H$14+СВЦЭМ!$D$10+'СЕТ СН'!$H$6-'СЕТ СН'!$H$26</f>
        <v>2058.2323537000002</v>
      </c>
      <c r="T116" s="36">
        <f>SUMIFS(СВЦЭМ!$D$39:$D$782,СВЦЭМ!$A$39:$A$782,$A116,СВЦЭМ!$B$39:$B$782,T$110)+'СЕТ СН'!$H$14+СВЦЭМ!$D$10+'СЕТ СН'!$H$6-'СЕТ СН'!$H$26</f>
        <v>2066.7716687699999</v>
      </c>
      <c r="U116" s="36">
        <f>SUMIFS(СВЦЭМ!$D$39:$D$782,СВЦЭМ!$A$39:$A$782,$A116,СВЦЭМ!$B$39:$B$782,U$110)+'СЕТ СН'!$H$14+СВЦЭМ!$D$10+'СЕТ СН'!$H$6-'СЕТ СН'!$H$26</f>
        <v>2075.2097401499996</v>
      </c>
      <c r="V116" s="36">
        <f>SUMIFS(СВЦЭМ!$D$39:$D$782,СВЦЭМ!$A$39:$A$782,$A116,СВЦЭМ!$B$39:$B$782,V$110)+'СЕТ СН'!$H$14+СВЦЭМ!$D$10+'СЕТ СН'!$H$6-'СЕТ СН'!$H$26</f>
        <v>2080.3486767699997</v>
      </c>
      <c r="W116" s="36">
        <f>SUMIFS(СВЦЭМ!$D$39:$D$782,СВЦЭМ!$A$39:$A$782,$A116,СВЦЭМ!$B$39:$B$782,W$110)+'СЕТ СН'!$H$14+СВЦЭМ!$D$10+'СЕТ СН'!$H$6-'СЕТ СН'!$H$26</f>
        <v>2064.8166170799996</v>
      </c>
      <c r="X116" s="36">
        <f>SUMIFS(СВЦЭМ!$D$39:$D$782,СВЦЭМ!$A$39:$A$782,$A116,СВЦЭМ!$B$39:$B$782,X$110)+'СЕТ СН'!$H$14+СВЦЭМ!$D$10+'СЕТ СН'!$H$6-'СЕТ СН'!$H$26</f>
        <v>2101.4556158599999</v>
      </c>
      <c r="Y116" s="36">
        <f>SUMIFS(СВЦЭМ!$D$39:$D$782,СВЦЭМ!$A$39:$A$782,$A116,СВЦЭМ!$B$39:$B$782,Y$110)+'СЕТ СН'!$H$14+СВЦЭМ!$D$10+'СЕТ СН'!$H$6-'СЕТ СН'!$H$26</f>
        <v>2126.8412570299997</v>
      </c>
    </row>
    <row r="117" spans="1:25" ht="15.75" x14ac:dyDescent="0.2">
      <c r="A117" s="35">
        <f t="shared" si="3"/>
        <v>44964</v>
      </c>
      <c r="B117" s="36">
        <f>SUMIFS(СВЦЭМ!$D$39:$D$782,СВЦЭМ!$A$39:$A$782,$A117,СВЦЭМ!$B$39:$B$782,B$110)+'СЕТ СН'!$H$14+СВЦЭМ!$D$10+'СЕТ СН'!$H$6-'СЕТ СН'!$H$26</f>
        <v>2132.5878558699997</v>
      </c>
      <c r="C117" s="36">
        <f>SUMIFS(СВЦЭМ!$D$39:$D$782,СВЦЭМ!$A$39:$A$782,$A117,СВЦЭМ!$B$39:$B$782,C$110)+'СЕТ СН'!$H$14+СВЦЭМ!$D$10+'СЕТ СН'!$H$6-'СЕТ СН'!$H$26</f>
        <v>2169.7262444600001</v>
      </c>
      <c r="D117" s="36">
        <f>SUMIFS(СВЦЭМ!$D$39:$D$782,СВЦЭМ!$A$39:$A$782,$A117,СВЦЭМ!$B$39:$B$782,D$110)+'СЕТ СН'!$H$14+СВЦЭМ!$D$10+'СЕТ СН'!$H$6-'СЕТ СН'!$H$26</f>
        <v>2166.8599437100002</v>
      </c>
      <c r="E117" s="36">
        <f>SUMIFS(СВЦЭМ!$D$39:$D$782,СВЦЭМ!$A$39:$A$782,$A117,СВЦЭМ!$B$39:$B$782,E$110)+'СЕТ СН'!$H$14+СВЦЭМ!$D$10+'СЕТ СН'!$H$6-'СЕТ СН'!$H$26</f>
        <v>2161.9969104800002</v>
      </c>
      <c r="F117" s="36">
        <f>SUMIFS(СВЦЭМ!$D$39:$D$782,СВЦЭМ!$A$39:$A$782,$A117,СВЦЭМ!$B$39:$B$782,F$110)+'СЕТ СН'!$H$14+СВЦЭМ!$D$10+'СЕТ СН'!$H$6-'СЕТ СН'!$H$26</f>
        <v>2164.2129312899997</v>
      </c>
      <c r="G117" s="36">
        <f>SUMIFS(СВЦЭМ!$D$39:$D$782,СВЦЭМ!$A$39:$A$782,$A117,СВЦЭМ!$B$39:$B$782,G$110)+'СЕТ СН'!$H$14+СВЦЭМ!$D$10+'СЕТ СН'!$H$6-'СЕТ СН'!$H$26</f>
        <v>2177.0214686499999</v>
      </c>
      <c r="H117" s="36">
        <f>SUMIFS(СВЦЭМ!$D$39:$D$782,СВЦЭМ!$A$39:$A$782,$A117,СВЦЭМ!$B$39:$B$782,H$110)+'СЕТ СН'!$H$14+СВЦЭМ!$D$10+'СЕТ СН'!$H$6-'СЕТ СН'!$H$26</f>
        <v>2133.1744027300001</v>
      </c>
      <c r="I117" s="36">
        <f>SUMIFS(СВЦЭМ!$D$39:$D$782,СВЦЭМ!$A$39:$A$782,$A117,СВЦЭМ!$B$39:$B$782,I$110)+'СЕТ СН'!$H$14+СВЦЭМ!$D$10+'СЕТ СН'!$H$6-'СЕТ СН'!$H$26</f>
        <v>2098.73984574</v>
      </c>
      <c r="J117" s="36">
        <f>SUMIFS(СВЦЭМ!$D$39:$D$782,СВЦЭМ!$A$39:$A$782,$A117,СВЦЭМ!$B$39:$B$782,J$110)+'СЕТ СН'!$H$14+СВЦЭМ!$D$10+'СЕТ СН'!$H$6-'СЕТ СН'!$H$26</f>
        <v>2054.37421154</v>
      </c>
      <c r="K117" s="36">
        <f>SUMIFS(СВЦЭМ!$D$39:$D$782,СВЦЭМ!$A$39:$A$782,$A117,СВЦЭМ!$B$39:$B$782,K$110)+'СЕТ СН'!$H$14+СВЦЭМ!$D$10+'СЕТ СН'!$H$6-'СЕТ СН'!$H$26</f>
        <v>2048.9648552099998</v>
      </c>
      <c r="L117" s="36">
        <f>SUMIFS(СВЦЭМ!$D$39:$D$782,СВЦЭМ!$A$39:$A$782,$A117,СВЦЭМ!$B$39:$B$782,L$110)+'СЕТ СН'!$H$14+СВЦЭМ!$D$10+'СЕТ СН'!$H$6-'СЕТ СН'!$H$26</f>
        <v>2045.1519517299998</v>
      </c>
      <c r="M117" s="36">
        <f>SUMIFS(СВЦЭМ!$D$39:$D$782,СВЦЭМ!$A$39:$A$782,$A117,СВЦЭМ!$B$39:$B$782,M$110)+'СЕТ СН'!$H$14+СВЦЭМ!$D$10+'СЕТ СН'!$H$6-'СЕТ СН'!$H$26</f>
        <v>2077.5488661999998</v>
      </c>
      <c r="N117" s="36">
        <f>SUMIFS(СВЦЭМ!$D$39:$D$782,СВЦЭМ!$A$39:$A$782,$A117,СВЦЭМ!$B$39:$B$782,N$110)+'СЕТ СН'!$H$14+СВЦЭМ!$D$10+'СЕТ СН'!$H$6-'СЕТ СН'!$H$26</f>
        <v>2088.2785108600001</v>
      </c>
      <c r="O117" s="36">
        <f>SUMIFS(СВЦЭМ!$D$39:$D$782,СВЦЭМ!$A$39:$A$782,$A117,СВЦЭМ!$B$39:$B$782,O$110)+'СЕТ СН'!$H$14+СВЦЭМ!$D$10+'СЕТ СН'!$H$6-'СЕТ СН'!$H$26</f>
        <v>2100.6203314999998</v>
      </c>
      <c r="P117" s="36">
        <f>SUMIFS(СВЦЭМ!$D$39:$D$782,СВЦЭМ!$A$39:$A$782,$A117,СВЦЭМ!$B$39:$B$782,P$110)+'СЕТ СН'!$H$14+СВЦЭМ!$D$10+'СЕТ СН'!$H$6-'СЕТ СН'!$H$26</f>
        <v>2115.5461108700001</v>
      </c>
      <c r="Q117" s="36">
        <f>SUMIFS(СВЦЭМ!$D$39:$D$782,СВЦЭМ!$A$39:$A$782,$A117,СВЦЭМ!$B$39:$B$782,Q$110)+'СЕТ СН'!$H$14+СВЦЭМ!$D$10+'СЕТ СН'!$H$6-'СЕТ СН'!$H$26</f>
        <v>2128.4686516100001</v>
      </c>
      <c r="R117" s="36">
        <f>SUMIFS(СВЦЭМ!$D$39:$D$782,СВЦЭМ!$A$39:$A$782,$A117,СВЦЭМ!$B$39:$B$782,R$110)+'СЕТ СН'!$H$14+СВЦЭМ!$D$10+'СЕТ СН'!$H$6-'СЕТ СН'!$H$26</f>
        <v>2128.7693808099998</v>
      </c>
      <c r="S117" s="36">
        <f>SUMIFS(СВЦЭМ!$D$39:$D$782,СВЦЭМ!$A$39:$A$782,$A117,СВЦЭМ!$B$39:$B$782,S$110)+'СЕТ СН'!$H$14+СВЦЭМ!$D$10+'СЕТ СН'!$H$6-'СЕТ СН'!$H$26</f>
        <v>2079.8516178399996</v>
      </c>
      <c r="T117" s="36">
        <f>SUMIFS(СВЦЭМ!$D$39:$D$782,СВЦЭМ!$A$39:$A$782,$A117,СВЦЭМ!$B$39:$B$782,T$110)+'СЕТ СН'!$H$14+СВЦЭМ!$D$10+'СЕТ СН'!$H$6-'СЕТ СН'!$H$26</f>
        <v>2030.9320567699999</v>
      </c>
      <c r="U117" s="36">
        <f>SUMIFS(СВЦЭМ!$D$39:$D$782,СВЦЭМ!$A$39:$A$782,$A117,СВЦЭМ!$B$39:$B$782,U$110)+'СЕТ СН'!$H$14+СВЦЭМ!$D$10+'СЕТ СН'!$H$6-'СЕТ СН'!$H$26</f>
        <v>2067.6337328499999</v>
      </c>
      <c r="V117" s="36">
        <f>SUMIFS(СВЦЭМ!$D$39:$D$782,СВЦЭМ!$A$39:$A$782,$A117,СВЦЭМ!$B$39:$B$782,V$110)+'СЕТ СН'!$H$14+СВЦЭМ!$D$10+'СЕТ СН'!$H$6-'СЕТ СН'!$H$26</f>
        <v>2069.7608584299996</v>
      </c>
      <c r="W117" s="36">
        <f>SUMIFS(СВЦЭМ!$D$39:$D$782,СВЦЭМ!$A$39:$A$782,$A117,СВЦЭМ!$B$39:$B$782,W$110)+'СЕТ СН'!$H$14+СВЦЭМ!$D$10+'СЕТ СН'!$H$6-'СЕТ СН'!$H$26</f>
        <v>2057.3612351100001</v>
      </c>
      <c r="X117" s="36">
        <f>SUMIFS(СВЦЭМ!$D$39:$D$782,СВЦЭМ!$A$39:$A$782,$A117,СВЦЭМ!$B$39:$B$782,X$110)+'СЕТ СН'!$H$14+СВЦЭМ!$D$10+'СЕТ СН'!$H$6-'СЕТ СН'!$H$26</f>
        <v>2107.89787376</v>
      </c>
      <c r="Y117" s="36">
        <f>SUMIFS(СВЦЭМ!$D$39:$D$782,СВЦЭМ!$A$39:$A$782,$A117,СВЦЭМ!$B$39:$B$782,Y$110)+'СЕТ СН'!$H$14+СВЦЭМ!$D$10+'СЕТ СН'!$H$6-'СЕТ СН'!$H$26</f>
        <v>2127.9420254500001</v>
      </c>
    </row>
    <row r="118" spans="1:25" ht="15.75" x14ac:dyDescent="0.2">
      <c r="A118" s="35">
        <f t="shared" si="3"/>
        <v>44965</v>
      </c>
      <c r="B118" s="36">
        <f>SUMIFS(СВЦЭМ!$D$39:$D$782,СВЦЭМ!$A$39:$A$782,$A118,СВЦЭМ!$B$39:$B$782,B$110)+'СЕТ СН'!$H$14+СВЦЭМ!$D$10+'СЕТ СН'!$H$6-'СЕТ СН'!$H$26</f>
        <v>2077.8604328699998</v>
      </c>
      <c r="C118" s="36">
        <f>SUMIFS(СВЦЭМ!$D$39:$D$782,СВЦЭМ!$A$39:$A$782,$A118,СВЦЭМ!$B$39:$B$782,C$110)+'СЕТ СН'!$H$14+СВЦЭМ!$D$10+'СЕТ СН'!$H$6-'СЕТ СН'!$H$26</f>
        <v>2119.83927679</v>
      </c>
      <c r="D118" s="36">
        <f>SUMIFS(СВЦЭМ!$D$39:$D$782,СВЦЭМ!$A$39:$A$782,$A118,СВЦЭМ!$B$39:$B$782,D$110)+'СЕТ СН'!$H$14+СВЦЭМ!$D$10+'СЕТ СН'!$H$6-'СЕТ СН'!$H$26</f>
        <v>2139.82830663</v>
      </c>
      <c r="E118" s="36">
        <f>SUMIFS(СВЦЭМ!$D$39:$D$782,СВЦЭМ!$A$39:$A$782,$A118,СВЦЭМ!$B$39:$B$782,E$110)+'СЕТ СН'!$H$14+СВЦЭМ!$D$10+'СЕТ СН'!$H$6-'СЕТ СН'!$H$26</f>
        <v>2157.0614833600002</v>
      </c>
      <c r="F118" s="36">
        <f>SUMIFS(СВЦЭМ!$D$39:$D$782,СВЦЭМ!$A$39:$A$782,$A118,СВЦЭМ!$B$39:$B$782,F$110)+'СЕТ СН'!$H$14+СВЦЭМ!$D$10+'СЕТ СН'!$H$6-'СЕТ СН'!$H$26</f>
        <v>2146.2304017799997</v>
      </c>
      <c r="G118" s="36">
        <f>SUMIFS(СВЦЭМ!$D$39:$D$782,СВЦЭМ!$A$39:$A$782,$A118,СВЦЭМ!$B$39:$B$782,G$110)+'СЕТ СН'!$H$14+СВЦЭМ!$D$10+'СЕТ СН'!$H$6-'СЕТ СН'!$H$26</f>
        <v>2140.6412003099999</v>
      </c>
      <c r="H118" s="36">
        <f>SUMIFS(СВЦЭМ!$D$39:$D$782,СВЦЭМ!$A$39:$A$782,$A118,СВЦЭМ!$B$39:$B$782,H$110)+'СЕТ СН'!$H$14+СВЦЭМ!$D$10+'СЕТ СН'!$H$6-'СЕТ СН'!$H$26</f>
        <v>2074.2859722200001</v>
      </c>
      <c r="I118" s="36">
        <f>SUMIFS(СВЦЭМ!$D$39:$D$782,СВЦЭМ!$A$39:$A$782,$A118,СВЦЭМ!$B$39:$B$782,I$110)+'СЕТ СН'!$H$14+СВЦЭМ!$D$10+'СЕТ СН'!$H$6-'СЕТ СН'!$H$26</f>
        <v>2067.29182373</v>
      </c>
      <c r="J118" s="36">
        <f>SUMIFS(СВЦЭМ!$D$39:$D$782,СВЦЭМ!$A$39:$A$782,$A118,СВЦЭМ!$B$39:$B$782,J$110)+'СЕТ СН'!$H$14+СВЦЭМ!$D$10+'СЕТ СН'!$H$6-'СЕТ СН'!$H$26</f>
        <v>2053.1849215000002</v>
      </c>
      <c r="K118" s="36">
        <f>SUMIFS(СВЦЭМ!$D$39:$D$782,СВЦЭМ!$A$39:$A$782,$A118,СВЦЭМ!$B$39:$B$782,K$110)+'СЕТ СН'!$H$14+СВЦЭМ!$D$10+'СЕТ СН'!$H$6-'СЕТ СН'!$H$26</f>
        <v>2071.9202683100002</v>
      </c>
      <c r="L118" s="36">
        <f>SUMIFS(СВЦЭМ!$D$39:$D$782,СВЦЭМ!$A$39:$A$782,$A118,СВЦЭМ!$B$39:$B$782,L$110)+'СЕТ СН'!$H$14+СВЦЭМ!$D$10+'СЕТ СН'!$H$6-'СЕТ СН'!$H$26</f>
        <v>2100.59277853</v>
      </c>
      <c r="M118" s="36">
        <f>SUMIFS(СВЦЭМ!$D$39:$D$782,СВЦЭМ!$A$39:$A$782,$A118,СВЦЭМ!$B$39:$B$782,M$110)+'СЕТ СН'!$H$14+СВЦЭМ!$D$10+'СЕТ СН'!$H$6-'СЕТ СН'!$H$26</f>
        <v>2130.4022544199997</v>
      </c>
      <c r="N118" s="36">
        <f>SUMIFS(СВЦЭМ!$D$39:$D$782,СВЦЭМ!$A$39:$A$782,$A118,СВЦЭМ!$B$39:$B$782,N$110)+'СЕТ СН'!$H$14+СВЦЭМ!$D$10+'СЕТ СН'!$H$6-'СЕТ СН'!$H$26</f>
        <v>2143.4534954199999</v>
      </c>
      <c r="O118" s="36">
        <f>SUMIFS(СВЦЭМ!$D$39:$D$782,СВЦЭМ!$A$39:$A$782,$A118,СВЦЭМ!$B$39:$B$782,O$110)+'СЕТ СН'!$H$14+СВЦЭМ!$D$10+'СЕТ СН'!$H$6-'СЕТ СН'!$H$26</f>
        <v>2148.8905950099997</v>
      </c>
      <c r="P118" s="36">
        <f>SUMIFS(СВЦЭМ!$D$39:$D$782,СВЦЭМ!$A$39:$A$782,$A118,СВЦЭМ!$B$39:$B$782,P$110)+'СЕТ СН'!$H$14+СВЦЭМ!$D$10+'СЕТ СН'!$H$6-'СЕТ СН'!$H$26</f>
        <v>2152.4208844699997</v>
      </c>
      <c r="Q118" s="36">
        <f>SUMIFS(СВЦЭМ!$D$39:$D$782,СВЦЭМ!$A$39:$A$782,$A118,СВЦЭМ!$B$39:$B$782,Q$110)+'СЕТ СН'!$H$14+СВЦЭМ!$D$10+'СЕТ СН'!$H$6-'СЕТ СН'!$H$26</f>
        <v>2150.77698173</v>
      </c>
      <c r="R118" s="36">
        <f>SUMIFS(СВЦЭМ!$D$39:$D$782,СВЦЭМ!$A$39:$A$782,$A118,СВЦЭМ!$B$39:$B$782,R$110)+'СЕТ СН'!$H$14+СВЦЭМ!$D$10+'СЕТ СН'!$H$6-'СЕТ СН'!$H$26</f>
        <v>2146.0454415200002</v>
      </c>
      <c r="S118" s="36">
        <f>SUMIFS(СВЦЭМ!$D$39:$D$782,СВЦЭМ!$A$39:$A$782,$A118,СВЦЭМ!$B$39:$B$782,S$110)+'СЕТ СН'!$H$14+СВЦЭМ!$D$10+'СЕТ СН'!$H$6-'СЕТ СН'!$H$26</f>
        <v>2141.7400467399998</v>
      </c>
      <c r="T118" s="36">
        <f>SUMIFS(СВЦЭМ!$D$39:$D$782,СВЦЭМ!$A$39:$A$782,$A118,СВЦЭМ!$B$39:$B$782,T$110)+'СЕТ СН'!$H$14+СВЦЭМ!$D$10+'СЕТ СН'!$H$6-'СЕТ СН'!$H$26</f>
        <v>2140.4017636799999</v>
      </c>
      <c r="U118" s="36">
        <f>SUMIFS(СВЦЭМ!$D$39:$D$782,СВЦЭМ!$A$39:$A$782,$A118,СВЦЭМ!$B$39:$B$782,U$110)+'СЕТ СН'!$H$14+СВЦЭМ!$D$10+'СЕТ СН'!$H$6-'СЕТ СН'!$H$26</f>
        <v>2140.0700344899997</v>
      </c>
      <c r="V118" s="36">
        <f>SUMIFS(СВЦЭМ!$D$39:$D$782,СВЦЭМ!$A$39:$A$782,$A118,СВЦЭМ!$B$39:$B$782,V$110)+'СЕТ СН'!$H$14+СВЦЭМ!$D$10+'СЕТ СН'!$H$6-'СЕТ СН'!$H$26</f>
        <v>2103.4036503899997</v>
      </c>
      <c r="W118" s="36">
        <f>SUMIFS(СВЦЭМ!$D$39:$D$782,СВЦЭМ!$A$39:$A$782,$A118,СВЦЭМ!$B$39:$B$782,W$110)+'СЕТ СН'!$H$14+СВЦЭМ!$D$10+'СЕТ СН'!$H$6-'СЕТ СН'!$H$26</f>
        <v>2072.3204445199999</v>
      </c>
      <c r="X118" s="36">
        <f>SUMIFS(СВЦЭМ!$D$39:$D$782,СВЦЭМ!$A$39:$A$782,$A118,СВЦЭМ!$B$39:$B$782,X$110)+'СЕТ СН'!$H$14+СВЦЭМ!$D$10+'СЕТ СН'!$H$6-'СЕТ СН'!$H$26</f>
        <v>2063.8720234100001</v>
      </c>
      <c r="Y118" s="36">
        <f>SUMIFS(СВЦЭМ!$D$39:$D$782,СВЦЭМ!$A$39:$A$782,$A118,СВЦЭМ!$B$39:$B$782,Y$110)+'СЕТ СН'!$H$14+СВЦЭМ!$D$10+'СЕТ СН'!$H$6-'СЕТ СН'!$H$26</f>
        <v>2057.0126551899998</v>
      </c>
    </row>
    <row r="119" spans="1:25" ht="15.75" x14ac:dyDescent="0.2">
      <c r="A119" s="35">
        <f t="shared" si="3"/>
        <v>44966</v>
      </c>
      <c r="B119" s="36">
        <f>SUMIFS(СВЦЭМ!$D$39:$D$782,СВЦЭМ!$A$39:$A$782,$A119,СВЦЭМ!$B$39:$B$782,B$110)+'СЕТ СН'!$H$14+СВЦЭМ!$D$10+'СЕТ СН'!$H$6-'СЕТ СН'!$H$26</f>
        <v>1973.7151477699999</v>
      </c>
      <c r="C119" s="36">
        <f>SUMIFS(СВЦЭМ!$D$39:$D$782,СВЦЭМ!$A$39:$A$782,$A119,СВЦЭМ!$B$39:$B$782,C$110)+'СЕТ СН'!$H$14+СВЦЭМ!$D$10+'СЕТ СН'!$H$6-'СЕТ СН'!$H$26</f>
        <v>1900.9818043099999</v>
      </c>
      <c r="D119" s="36">
        <f>SUMIFS(СВЦЭМ!$D$39:$D$782,СВЦЭМ!$A$39:$A$782,$A119,СВЦЭМ!$B$39:$B$782,D$110)+'СЕТ СН'!$H$14+СВЦЭМ!$D$10+'СЕТ СН'!$H$6-'СЕТ СН'!$H$26</f>
        <v>1929.4793288599999</v>
      </c>
      <c r="E119" s="36">
        <f>SUMIFS(СВЦЭМ!$D$39:$D$782,СВЦЭМ!$A$39:$A$782,$A119,СВЦЭМ!$B$39:$B$782,E$110)+'СЕТ СН'!$H$14+СВЦЭМ!$D$10+'СЕТ СН'!$H$6-'СЕТ СН'!$H$26</f>
        <v>1944.0331269199999</v>
      </c>
      <c r="F119" s="36">
        <f>SUMIFS(СВЦЭМ!$D$39:$D$782,СВЦЭМ!$A$39:$A$782,$A119,СВЦЭМ!$B$39:$B$782,F$110)+'СЕТ СН'!$H$14+СВЦЭМ!$D$10+'СЕТ СН'!$H$6-'СЕТ СН'!$H$26</f>
        <v>1942.9014837999998</v>
      </c>
      <c r="G119" s="36">
        <f>SUMIFS(СВЦЭМ!$D$39:$D$782,СВЦЭМ!$A$39:$A$782,$A119,СВЦЭМ!$B$39:$B$782,G$110)+'СЕТ СН'!$H$14+СВЦЭМ!$D$10+'СЕТ СН'!$H$6-'СЕТ СН'!$H$26</f>
        <v>1904.6658649999999</v>
      </c>
      <c r="H119" s="36">
        <f>SUMIFS(СВЦЭМ!$D$39:$D$782,СВЦЭМ!$A$39:$A$782,$A119,СВЦЭМ!$B$39:$B$782,H$110)+'СЕТ СН'!$H$14+СВЦЭМ!$D$10+'СЕТ СН'!$H$6-'СЕТ СН'!$H$26</f>
        <v>1880.87946156</v>
      </c>
      <c r="I119" s="36">
        <f>SUMIFS(СВЦЭМ!$D$39:$D$782,СВЦЭМ!$A$39:$A$782,$A119,СВЦЭМ!$B$39:$B$782,I$110)+'СЕТ СН'!$H$14+СВЦЭМ!$D$10+'СЕТ СН'!$H$6-'СЕТ СН'!$H$26</f>
        <v>1924.3105614199999</v>
      </c>
      <c r="J119" s="36">
        <f>SUMIFS(СВЦЭМ!$D$39:$D$782,СВЦЭМ!$A$39:$A$782,$A119,СВЦЭМ!$B$39:$B$782,J$110)+'СЕТ СН'!$H$14+СВЦЭМ!$D$10+'СЕТ СН'!$H$6-'СЕТ СН'!$H$26</f>
        <v>1910.0711882199998</v>
      </c>
      <c r="K119" s="36">
        <f>SUMIFS(СВЦЭМ!$D$39:$D$782,СВЦЭМ!$A$39:$A$782,$A119,СВЦЭМ!$B$39:$B$782,K$110)+'СЕТ СН'!$H$14+СВЦЭМ!$D$10+'СЕТ СН'!$H$6-'СЕТ СН'!$H$26</f>
        <v>1912.61109287</v>
      </c>
      <c r="L119" s="36">
        <f>SUMIFS(СВЦЭМ!$D$39:$D$782,СВЦЭМ!$A$39:$A$782,$A119,СВЦЭМ!$B$39:$B$782,L$110)+'СЕТ СН'!$H$14+СВЦЭМ!$D$10+'СЕТ СН'!$H$6-'СЕТ СН'!$H$26</f>
        <v>1958.90333401</v>
      </c>
      <c r="M119" s="36">
        <f>SUMIFS(СВЦЭМ!$D$39:$D$782,СВЦЭМ!$A$39:$A$782,$A119,СВЦЭМ!$B$39:$B$782,M$110)+'СЕТ СН'!$H$14+СВЦЭМ!$D$10+'СЕТ СН'!$H$6-'СЕТ СН'!$H$26</f>
        <v>1996.7777107299999</v>
      </c>
      <c r="N119" s="36">
        <f>SUMIFS(СВЦЭМ!$D$39:$D$782,СВЦЭМ!$A$39:$A$782,$A119,СВЦЭМ!$B$39:$B$782,N$110)+'СЕТ СН'!$H$14+СВЦЭМ!$D$10+'СЕТ СН'!$H$6-'СЕТ СН'!$H$26</f>
        <v>2036.8446873199998</v>
      </c>
      <c r="O119" s="36">
        <f>SUMIFS(СВЦЭМ!$D$39:$D$782,СВЦЭМ!$A$39:$A$782,$A119,СВЦЭМ!$B$39:$B$782,O$110)+'СЕТ СН'!$H$14+СВЦЭМ!$D$10+'СЕТ СН'!$H$6-'СЕТ СН'!$H$26</f>
        <v>2036.0477502299998</v>
      </c>
      <c r="P119" s="36">
        <f>SUMIFS(СВЦЭМ!$D$39:$D$782,СВЦЭМ!$A$39:$A$782,$A119,СВЦЭМ!$B$39:$B$782,P$110)+'СЕТ СН'!$H$14+СВЦЭМ!$D$10+'СЕТ СН'!$H$6-'СЕТ СН'!$H$26</f>
        <v>2034.51577503</v>
      </c>
      <c r="Q119" s="36">
        <f>SUMIFS(СВЦЭМ!$D$39:$D$782,СВЦЭМ!$A$39:$A$782,$A119,СВЦЭМ!$B$39:$B$782,Q$110)+'СЕТ СН'!$H$14+СВЦЭМ!$D$10+'СЕТ СН'!$H$6-'СЕТ СН'!$H$26</f>
        <v>2032.69387201</v>
      </c>
      <c r="R119" s="36">
        <f>SUMIFS(СВЦЭМ!$D$39:$D$782,СВЦЭМ!$A$39:$A$782,$A119,СВЦЭМ!$B$39:$B$782,R$110)+'СЕТ СН'!$H$14+СВЦЭМ!$D$10+'СЕТ СН'!$H$6-'СЕТ СН'!$H$26</f>
        <v>2029.94237757</v>
      </c>
      <c r="S119" s="36">
        <f>SUMIFS(СВЦЭМ!$D$39:$D$782,СВЦЭМ!$A$39:$A$782,$A119,СВЦЭМ!$B$39:$B$782,S$110)+'СЕТ СН'!$H$14+СВЦЭМ!$D$10+'СЕТ СН'!$H$6-'СЕТ СН'!$H$26</f>
        <v>2029.4131566599999</v>
      </c>
      <c r="T119" s="36">
        <f>SUMIFS(СВЦЭМ!$D$39:$D$782,СВЦЭМ!$A$39:$A$782,$A119,СВЦЭМ!$B$39:$B$782,T$110)+'СЕТ СН'!$H$14+СВЦЭМ!$D$10+'СЕТ СН'!$H$6-'СЕТ СН'!$H$26</f>
        <v>1998.5220245999999</v>
      </c>
      <c r="U119" s="36">
        <f>SUMIFS(СВЦЭМ!$D$39:$D$782,СВЦЭМ!$A$39:$A$782,$A119,СВЦЭМ!$B$39:$B$782,U$110)+'СЕТ СН'!$H$14+СВЦЭМ!$D$10+'СЕТ СН'!$H$6-'СЕТ СН'!$H$26</f>
        <v>1978.6100299699999</v>
      </c>
      <c r="V119" s="36">
        <f>SUMIFS(СВЦЭМ!$D$39:$D$782,СВЦЭМ!$A$39:$A$782,$A119,СВЦЭМ!$B$39:$B$782,V$110)+'СЕТ СН'!$H$14+СВЦЭМ!$D$10+'СЕТ СН'!$H$6-'СЕТ СН'!$H$26</f>
        <v>1971.1896994199999</v>
      </c>
      <c r="W119" s="36">
        <f>SUMIFS(СВЦЭМ!$D$39:$D$782,СВЦЭМ!$A$39:$A$782,$A119,СВЦЭМ!$B$39:$B$782,W$110)+'СЕТ СН'!$H$14+СВЦЭМ!$D$10+'СЕТ СН'!$H$6-'СЕТ СН'!$H$26</f>
        <v>1951.34488569</v>
      </c>
      <c r="X119" s="36">
        <f>SUMIFS(СВЦЭМ!$D$39:$D$782,СВЦЭМ!$A$39:$A$782,$A119,СВЦЭМ!$B$39:$B$782,X$110)+'СЕТ СН'!$H$14+СВЦЭМ!$D$10+'СЕТ СН'!$H$6-'СЕТ СН'!$H$26</f>
        <v>1939.9649267299999</v>
      </c>
      <c r="Y119" s="36">
        <f>SUMIFS(СВЦЭМ!$D$39:$D$782,СВЦЭМ!$A$39:$A$782,$A119,СВЦЭМ!$B$39:$B$782,Y$110)+'СЕТ СН'!$H$14+СВЦЭМ!$D$10+'СЕТ СН'!$H$6-'СЕТ СН'!$H$26</f>
        <v>1932.5284753599999</v>
      </c>
    </row>
    <row r="120" spans="1:25" ht="15.75" x14ac:dyDescent="0.2">
      <c r="A120" s="35">
        <f t="shared" si="3"/>
        <v>44967</v>
      </c>
      <c r="B120" s="36">
        <f>SUMIFS(СВЦЭМ!$D$39:$D$782,СВЦЭМ!$A$39:$A$782,$A120,СВЦЭМ!$B$39:$B$782,B$110)+'СЕТ СН'!$H$14+СВЦЭМ!$D$10+'СЕТ СН'!$H$6-'СЕТ СН'!$H$26</f>
        <v>1976.6094151299999</v>
      </c>
      <c r="C120" s="36">
        <f>SUMIFS(СВЦЭМ!$D$39:$D$782,СВЦЭМ!$A$39:$A$782,$A120,СВЦЭМ!$B$39:$B$782,C$110)+'СЕТ СН'!$H$14+СВЦЭМ!$D$10+'СЕТ СН'!$H$6-'СЕТ СН'!$H$26</f>
        <v>1997.52793146</v>
      </c>
      <c r="D120" s="36">
        <f>SUMIFS(СВЦЭМ!$D$39:$D$782,СВЦЭМ!$A$39:$A$782,$A120,СВЦЭМ!$B$39:$B$782,D$110)+'СЕТ СН'!$H$14+СВЦЭМ!$D$10+'СЕТ СН'!$H$6-'СЕТ СН'!$H$26</f>
        <v>1990.2218938899998</v>
      </c>
      <c r="E120" s="36">
        <f>SUMIFS(СВЦЭМ!$D$39:$D$782,СВЦЭМ!$A$39:$A$782,$A120,СВЦЭМ!$B$39:$B$782,E$110)+'СЕТ СН'!$H$14+СВЦЭМ!$D$10+'СЕТ СН'!$H$6-'СЕТ СН'!$H$26</f>
        <v>2021.2347123699999</v>
      </c>
      <c r="F120" s="36">
        <f>SUMIFS(СВЦЭМ!$D$39:$D$782,СВЦЭМ!$A$39:$A$782,$A120,СВЦЭМ!$B$39:$B$782,F$110)+'СЕТ СН'!$H$14+СВЦЭМ!$D$10+'СЕТ СН'!$H$6-'СЕТ СН'!$H$26</f>
        <v>2007.0580946599998</v>
      </c>
      <c r="G120" s="36">
        <f>SUMIFS(СВЦЭМ!$D$39:$D$782,СВЦЭМ!$A$39:$A$782,$A120,СВЦЭМ!$B$39:$B$782,G$110)+'СЕТ СН'!$H$14+СВЦЭМ!$D$10+'СЕТ СН'!$H$6-'СЕТ СН'!$H$26</f>
        <v>1981.61664817</v>
      </c>
      <c r="H120" s="36">
        <f>SUMIFS(СВЦЭМ!$D$39:$D$782,СВЦЭМ!$A$39:$A$782,$A120,СВЦЭМ!$B$39:$B$782,H$110)+'СЕТ СН'!$H$14+СВЦЭМ!$D$10+'СЕТ СН'!$H$6-'СЕТ СН'!$H$26</f>
        <v>2038.05219827</v>
      </c>
      <c r="I120" s="36">
        <f>SUMIFS(СВЦЭМ!$D$39:$D$782,СВЦЭМ!$A$39:$A$782,$A120,СВЦЭМ!$B$39:$B$782,I$110)+'СЕТ СН'!$H$14+СВЦЭМ!$D$10+'СЕТ СН'!$H$6-'СЕТ СН'!$H$26</f>
        <v>2024.18500408</v>
      </c>
      <c r="J120" s="36">
        <f>SUMIFS(СВЦЭМ!$D$39:$D$782,СВЦЭМ!$A$39:$A$782,$A120,СВЦЭМ!$B$39:$B$782,J$110)+'СЕТ СН'!$H$14+СВЦЭМ!$D$10+'СЕТ СН'!$H$6-'СЕТ СН'!$H$26</f>
        <v>2011.6313173199999</v>
      </c>
      <c r="K120" s="36">
        <f>SUMIFS(СВЦЭМ!$D$39:$D$782,СВЦЭМ!$A$39:$A$782,$A120,СВЦЭМ!$B$39:$B$782,K$110)+'СЕТ СН'!$H$14+СВЦЭМ!$D$10+'СЕТ СН'!$H$6-'СЕТ СН'!$H$26</f>
        <v>2004.7801521199999</v>
      </c>
      <c r="L120" s="36">
        <f>SUMIFS(СВЦЭМ!$D$39:$D$782,СВЦЭМ!$A$39:$A$782,$A120,СВЦЭМ!$B$39:$B$782,L$110)+'СЕТ СН'!$H$14+СВЦЭМ!$D$10+'СЕТ СН'!$H$6-'СЕТ СН'!$H$26</f>
        <v>2004.6551663199998</v>
      </c>
      <c r="M120" s="36">
        <f>SUMIFS(СВЦЭМ!$D$39:$D$782,СВЦЭМ!$A$39:$A$782,$A120,СВЦЭМ!$B$39:$B$782,M$110)+'СЕТ СН'!$H$14+СВЦЭМ!$D$10+'СЕТ СН'!$H$6-'СЕТ СН'!$H$26</f>
        <v>2018.9631299299999</v>
      </c>
      <c r="N120" s="36">
        <f>SUMIFS(СВЦЭМ!$D$39:$D$782,СВЦЭМ!$A$39:$A$782,$A120,СВЦЭМ!$B$39:$B$782,N$110)+'СЕТ СН'!$H$14+СВЦЭМ!$D$10+'СЕТ СН'!$H$6-'СЕТ СН'!$H$26</f>
        <v>2013.5286930499999</v>
      </c>
      <c r="O120" s="36">
        <f>SUMIFS(СВЦЭМ!$D$39:$D$782,СВЦЭМ!$A$39:$A$782,$A120,СВЦЭМ!$B$39:$B$782,O$110)+'СЕТ СН'!$H$14+СВЦЭМ!$D$10+'СЕТ СН'!$H$6-'СЕТ СН'!$H$26</f>
        <v>1992.75587318</v>
      </c>
      <c r="P120" s="36">
        <f>SUMIFS(СВЦЭМ!$D$39:$D$782,СВЦЭМ!$A$39:$A$782,$A120,СВЦЭМ!$B$39:$B$782,P$110)+'СЕТ СН'!$H$14+СВЦЭМ!$D$10+'СЕТ СН'!$H$6-'СЕТ СН'!$H$26</f>
        <v>1996.1782925499999</v>
      </c>
      <c r="Q120" s="36">
        <f>SUMIFS(СВЦЭМ!$D$39:$D$782,СВЦЭМ!$A$39:$A$782,$A120,СВЦЭМ!$B$39:$B$782,Q$110)+'СЕТ СН'!$H$14+СВЦЭМ!$D$10+'СЕТ СН'!$H$6-'СЕТ СН'!$H$26</f>
        <v>1993.2003370099999</v>
      </c>
      <c r="R120" s="36">
        <f>SUMIFS(СВЦЭМ!$D$39:$D$782,СВЦЭМ!$A$39:$A$782,$A120,СВЦЭМ!$B$39:$B$782,R$110)+'СЕТ СН'!$H$14+СВЦЭМ!$D$10+'СЕТ СН'!$H$6-'СЕТ СН'!$H$26</f>
        <v>1959.6640719299999</v>
      </c>
      <c r="S120" s="36">
        <f>SUMIFS(СВЦЭМ!$D$39:$D$782,СВЦЭМ!$A$39:$A$782,$A120,СВЦЭМ!$B$39:$B$782,S$110)+'СЕТ СН'!$H$14+СВЦЭМ!$D$10+'СЕТ СН'!$H$6-'СЕТ СН'!$H$26</f>
        <v>1990.6702154</v>
      </c>
      <c r="T120" s="36">
        <f>SUMIFS(СВЦЭМ!$D$39:$D$782,СВЦЭМ!$A$39:$A$782,$A120,СВЦЭМ!$B$39:$B$782,T$110)+'СЕТ СН'!$H$14+СВЦЭМ!$D$10+'СЕТ СН'!$H$6-'СЕТ СН'!$H$26</f>
        <v>1989.6977260899998</v>
      </c>
      <c r="U120" s="36">
        <f>SUMIFS(СВЦЭМ!$D$39:$D$782,СВЦЭМ!$A$39:$A$782,$A120,СВЦЭМ!$B$39:$B$782,U$110)+'СЕТ СН'!$H$14+СВЦЭМ!$D$10+'СЕТ СН'!$H$6-'СЕТ СН'!$H$26</f>
        <v>1987.8111052899999</v>
      </c>
      <c r="V120" s="36">
        <f>SUMIFS(СВЦЭМ!$D$39:$D$782,СВЦЭМ!$A$39:$A$782,$A120,СВЦЭМ!$B$39:$B$782,V$110)+'СЕТ СН'!$H$14+СВЦЭМ!$D$10+'СЕТ СН'!$H$6-'СЕТ СН'!$H$26</f>
        <v>1991.4893147199998</v>
      </c>
      <c r="W120" s="36">
        <f>SUMIFS(СВЦЭМ!$D$39:$D$782,СВЦЭМ!$A$39:$A$782,$A120,СВЦЭМ!$B$39:$B$782,W$110)+'СЕТ СН'!$H$14+СВЦЭМ!$D$10+'СЕТ СН'!$H$6-'СЕТ СН'!$H$26</f>
        <v>1988.6209308299999</v>
      </c>
      <c r="X120" s="36">
        <f>SUMIFS(СВЦЭМ!$D$39:$D$782,СВЦЭМ!$A$39:$A$782,$A120,СВЦЭМ!$B$39:$B$782,X$110)+'СЕТ СН'!$H$14+СВЦЭМ!$D$10+'СЕТ СН'!$H$6-'СЕТ СН'!$H$26</f>
        <v>1973.15445086</v>
      </c>
      <c r="Y120" s="36">
        <f>SUMIFS(СВЦЭМ!$D$39:$D$782,СВЦЭМ!$A$39:$A$782,$A120,СВЦЭМ!$B$39:$B$782,Y$110)+'СЕТ СН'!$H$14+СВЦЭМ!$D$10+'СЕТ СН'!$H$6-'СЕТ СН'!$H$26</f>
        <v>1975.1100923399999</v>
      </c>
    </row>
    <row r="121" spans="1:25" ht="15.75" x14ac:dyDescent="0.2">
      <c r="A121" s="35">
        <f t="shared" si="3"/>
        <v>44968</v>
      </c>
      <c r="B121" s="36">
        <f>SUMIFS(СВЦЭМ!$D$39:$D$782,СВЦЭМ!$A$39:$A$782,$A121,СВЦЭМ!$B$39:$B$782,B$110)+'СЕТ СН'!$H$14+СВЦЭМ!$D$10+'СЕТ СН'!$H$6-'СЕТ СН'!$H$26</f>
        <v>2178.8679619200002</v>
      </c>
      <c r="C121" s="36">
        <f>SUMIFS(СВЦЭМ!$D$39:$D$782,СВЦЭМ!$A$39:$A$782,$A121,СВЦЭМ!$B$39:$B$782,C$110)+'СЕТ СН'!$H$14+СВЦЭМ!$D$10+'СЕТ СН'!$H$6-'СЕТ СН'!$H$26</f>
        <v>2223.0183607299996</v>
      </c>
      <c r="D121" s="36">
        <f>SUMIFS(СВЦЭМ!$D$39:$D$782,СВЦЭМ!$A$39:$A$782,$A121,СВЦЭМ!$B$39:$B$782,D$110)+'СЕТ СН'!$H$14+СВЦЭМ!$D$10+'СЕТ СН'!$H$6-'СЕТ СН'!$H$26</f>
        <v>2235.9881725999999</v>
      </c>
      <c r="E121" s="36">
        <f>SUMIFS(СВЦЭМ!$D$39:$D$782,СВЦЭМ!$A$39:$A$782,$A121,СВЦЭМ!$B$39:$B$782,E$110)+'СЕТ СН'!$H$14+СВЦЭМ!$D$10+'СЕТ СН'!$H$6-'СЕТ СН'!$H$26</f>
        <v>2237.4701491799997</v>
      </c>
      <c r="F121" s="36">
        <f>SUMIFS(СВЦЭМ!$D$39:$D$782,СВЦЭМ!$A$39:$A$782,$A121,СВЦЭМ!$B$39:$B$782,F$110)+'СЕТ СН'!$H$14+СВЦЭМ!$D$10+'СЕТ СН'!$H$6-'СЕТ СН'!$H$26</f>
        <v>2232.1682160299997</v>
      </c>
      <c r="G121" s="36">
        <f>SUMIFS(СВЦЭМ!$D$39:$D$782,СВЦЭМ!$A$39:$A$782,$A121,СВЦЭМ!$B$39:$B$782,G$110)+'СЕТ СН'!$H$14+СВЦЭМ!$D$10+'СЕТ СН'!$H$6-'СЕТ СН'!$H$26</f>
        <v>2218.3613844900001</v>
      </c>
      <c r="H121" s="36">
        <f>SUMIFS(СВЦЭМ!$D$39:$D$782,СВЦЭМ!$A$39:$A$782,$A121,СВЦЭМ!$B$39:$B$782,H$110)+'СЕТ СН'!$H$14+СВЦЭМ!$D$10+'СЕТ СН'!$H$6-'СЕТ СН'!$H$26</f>
        <v>2163.9789405499996</v>
      </c>
      <c r="I121" s="36">
        <f>SUMIFS(СВЦЭМ!$D$39:$D$782,СВЦЭМ!$A$39:$A$782,$A121,СВЦЭМ!$B$39:$B$782,I$110)+'СЕТ СН'!$H$14+СВЦЭМ!$D$10+'СЕТ СН'!$H$6-'СЕТ СН'!$H$26</f>
        <v>2099.3830444799996</v>
      </c>
      <c r="J121" s="36">
        <f>SUMIFS(СВЦЭМ!$D$39:$D$782,СВЦЭМ!$A$39:$A$782,$A121,СВЦЭМ!$B$39:$B$782,J$110)+'СЕТ СН'!$H$14+СВЦЭМ!$D$10+'СЕТ СН'!$H$6-'СЕТ СН'!$H$26</f>
        <v>2063.8514565599999</v>
      </c>
      <c r="K121" s="36">
        <f>SUMIFS(СВЦЭМ!$D$39:$D$782,СВЦЭМ!$A$39:$A$782,$A121,СВЦЭМ!$B$39:$B$782,K$110)+'СЕТ СН'!$H$14+СВЦЭМ!$D$10+'СЕТ СН'!$H$6-'СЕТ СН'!$H$26</f>
        <v>2012.80148332</v>
      </c>
      <c r="L121" s="36">
        <f>SUMIFS(СВЦЭМ!$D$39:$D$782,СВЦЭМ!$A$39:$A$782,$A121,СВЦЭМ!$B$39:$B$782,L$110)+'СЕТ СН'!$H$14+СВЦЭМ!$D$10+'СЕТ СН'!$H$6-'СЕТ СН'!$H$26</f>
        <v>2019.8170246499999</v>
      </c>
      <c r="M121" s="36">
        <f>SUMIFS(СВЦЭМ!$D$39:$D$782,СВЦЭМ!$A$39:$A$782,$A121,СВЦЭМ!$B$39:$B$782,M$110)+'СЕТ СН'!$H$14+СВЦЭМ!$D$10+'СЕТ СН'!$H$6-'СЕТ СН'!$H$26</f>
        <v>2043.09101158</v>
      </c>
      <c r="N121" s="36">
        <f>SUMIFS(СВЦЭМ!$D$39:$D$782,СВЦЭМ!$A$39:$A$782,$A121,СВЦЭМ!$B$39:$B$782,N$110)+'СЕТ СН'!$H$14+СВЦЭМ!$D$10+'СЕТ СН'!$H$6-'СЕТ СН'!$H$26</f>
        <v>2078.7384249400002</v>
      </c>
      <c r="O121" s="36">
        <f>SUMIFS(СВЦЭМ!$D$39:$D$782,СВЦЭМ!$A$39:$A$782,$A121,СВЦЭМ!$B$39:$B$782,O$110)+'СЕТ СН'!$H$14+СВЦЭМ!$D$10+'СЕТ СН'!$H$6-'СЕТ СН'!$H$26</f>
        <v>2104.8320562999997</v>
      </c>
      <c r="P121" s="36">
        <f>SUMIFS(СВЦЭМ!$D$39:$D$782,СВЦЭМ!$A$39:$A$782,$A121,СВЦЭМ!$B$39:$B$782,P$110)+'СЕТ СН'!$H$14+СВЦЭМ!$D$10+'СЕТ СН'!$H$6-'СЕТ СН'!$H$26</f>
        <v>2126.3013543899997</v>
      </c>
      <c r="Q121" s="36">
        <f>SUMIFS(СВЦЭМ!$D$39:$D$782,СВЦЭМ!$A$39:$A$782,$A121,СВЦЭМ!$B$39:$B$782,Q$110)+'СЕТ СН'!$H$14+СВЦЭМ!$D$10+'СЕТ СН'!$H$6-'СЕТ СН'!$H$26</f>
        <v>2131.7525408399997</v>
      </c>
      <c r="R121" s="36">
        <f>SUMIFS(СВЦЭМ!$D$39:$D$782,СВЦЭМ!$A$39:$A$782,$A121,СВЦЭМ!$B$39:$B$782,R$110)+'СЕТ СН'!$H$14+СВЦЭМ!$D$10+'СЕТ СН'!$H$6-'СЕТ СН'!$H$26</f>
        <v>2112.0911992399997</v>
      </c>
      <c r="S121" s="36">
        <f>SUMIFS(СВЦЭМ!$D$39:$D$782,СВЦЭМ!$A$39:$A$782,$A121,СВЦЭМ!$B$39:$B$782,S$110)+'СЕТ СН'!$H$14+СВЦЭМ!$D$10+'СЕТ СН'!$H$6-'СЕТ СН'!$H$26</f>
        <v>2063.7961219099998</v>
      </c>
      <c r="T121" s="36">
        <f>SUMIFS(СВЦЭМ!$D$39:$D$782,СВЦЭМ!$A$39:$A$782,$A121,СВЦЭМ!$B$39:$B$782,T$110)+'СЕТ СН'!$H$14+СВЦЭМ!$D$10+'СЕТ СН'!$H$6-'СЕТ СН'!$H$26</f>
        <v>2043.34445949</v>
      </c>
      <c r="U121" s="36">
        <f>SUMIFS(СВЦЭМ!$D$39:$D$782,СВЦЭМ!$A$39:$A$782,$A121,СВЦЭМ!$B$39:$B$782,U$110)+'СЕТ СН'!$H$14+СВЦЭМ!$D$10+'СЕТ СН'!$H$6-'СЕТ СН'!$H$26</f>
        <v>2056.6884550999998</v>
      </c>
      <c r="V121" s="36">
        <f>SUMIFS(СВЦЭМ!$D$39:$D$782,СВЦЭМ!$A$39:$A$782,$A121,СВЦЭМ!$B$39:$B$782,V$110)+'СЕТ СН'!$H$14+СВЦЭМ!$D$10+'СЕТ СН'!$H$6-'СЕТ СН'!$H$26</f>
        <v>2083.9080967399996</v>
      </c>
      <c r="W121" s="36">
        <f>SUMIFS(СВЦЭМ!$D$39:$D$782,СВЦЭМ!$A$39:$A$782,$A121,СВЦЭМ!$B$39:$B$782,W$110)+'СЕТ СН'!$H$14+СВЦЭМ!$D$10+'СЕТ СН'!$H$6-'СЕТ СН'!$H$26</f>
        <v>2114.8893621899997</v>
      </c>
      <c r="X121" s="36">
        <f>SUMIFS(СВЦЭМ!$D$39:$D$782,СВЦЭМ!$A$39:$A$782,$A121,СВЦЭМ!$B$39:$B$782,X$110)+'СЕТ СН'!$H$14+СВЦЭМ!$D$10+'СЕТ СН'!$H$6-'СЕТ СН'!$H$26</f>
        <v>2146.83612511</v>
      </c>
      <c r="Y121" s="36">
        <f>SUMIFS(СВЦЭМ!$D$39:$D$782,СВЦЭМ!$A$39:$A$782,$A121,СВЦЭМ!$B$39:$B$782,Y$110)+'СЕТ СН'!$H$14+СВЦЭМ!$D$10+'СЕТ СН'!$H$6-'СЕТ СН'!$H$26</f>
        <v>2191.9559491399996</v>
      </c>
    </row>
    <row r="122" spans="1:25" ht="15.75" x14ac:dyDescent="0.2">
      <c r="A122" s="35">
        <f t="shared" si="3"/>
        <v>44969</v>
      </c>
      <c r="B122" s="36">
        <f>SUMIFS(СВЦЭМ!$D$39:$D$782,СВЦЭМ!$A$39:$A$782,$A122,СВЦЭМ!$B$39:$B$782,B$110)+'СЕТ СН'!$H$14+СВЦЭМ!$D$10+'СЕТ СН'!$H$6-'СЕТ СН'!$H$26</f>
        <v>2075.7881190999997</v>
      </c>
      <c r="C122" s="36">
        <f>SUMIFS(СВЦЭМ!$D$39:$D$782,СВЦЭМ!$A$39:$A$782,$A122,СВЦЭМ!$B$39:$B$782,C$110)+'СЕТ СН'!$H$14+СВЦЭМ!$D$10+'СЕТ СН'!$H$6-'СЕТ СН'!$H$26</f>
        <v>2153.49042788</v>
      </c>
      <c r="D122" s="36">
        <f>SUMIFS(СВЦЭМ!$D$39:$D$782,СВЦЭМ!$A$39:$A$782,$A122,СВЦЭМ!$B$39:$B$782,D$110)+'СЕТ СН'!$H$14+СВЦЭМ!$D$10+'СЕТ СН'!$H$6-'СЕТ СН'!$H$26</f>
        <v>2152.7438570099998</v>
      </c>
      <c r="E122" s="36">
        <f>SUMIFS(СВЦЭМ!$D$39:$D$782,СВЦЭМ!$A$39:$A$782,$A122,СВЦЭМ!$B$39:$B$782,E$110)+'СЕТ СН'!$H$14+СВЦЭМ!$D$10+'СЕТ СН'!$H$6-'СЕТ СН'!$H$26</f>
        <v>2119.6398584099998</v>
      </c>
      <c r="F122" s="36">
        <f>SUMIFS(СВЦЭМ!$D$39:$D$782,СВЦЭМ!$A$39:$A$782,$A122,СВЦЭМ!$B$39:$B$782,F$110)+'СЕТ СН'!$H$14+СВЦЭМ!$D$10+'СЕТ СН'!$H$6-'СЕТ СН'!$H$26</f>
        <v>2158.4901380699998</v>
      </c>
      <c r="G122" s="36">
        <f>SUMIFS(СВЦЭМ!$D$39:$D$782,СВЦЭМ!$A$39:$A$782,$A122,СВЦЭМ!$B$39:$B$782,G$110)+'СЕТ СН'!$H$14+СВЦЭМ!$D$10+'СЕТ СН'!$H$6-'СЕТ СН'!$H$26</f>
        <v>2165.0895247099998</v>
      </c>
      <c r="H122" s="36">
        <f>SUMIFS(СВЦЭМ!$D$39:$D$782,СВЦЭМ!$A$39:$A$782,$A122,СВЦЭМ!$B$39:$B$782,H$110)+'СЕТ СН'!$H$14+СВЦЭМ!$D$10+'СЕТ СН'!$H$6-'СЕТ СН'!$H$26</f>
        <v>2158.76576492</v>
      </c>
      <c r="I122" s="36">
        <f>SUMIFS(СВЦЭМ!$D$39:$D$782,СВЦЭМ!$A$39:$A$782,$A122,СВЦЭМ!$B$39:$B$782,I$110)+'СЕТ СН'!$H$14+СВЦЭМ!$D$10+'СЕТ СН'!$H$6-'СЕТ СН'!$H$26</f>
        <v>2163.20652251</v>
      </c>
      <c r="J122" s="36">
        <f>SUMIFS(СВЦЭМ!$D$39:$D$782,СВЦЭМ!$A$39:$A$782,$A122,СВЦЭМ!$B$39:$B$782,J$110)+'СЕТ СН'!$H$14+СВЦЭМ!$D$10+'СЕТ СН'!$H$6-'СЕТ СН'!$H$26</f>
        <v>2154.8003583</v>
      </c>
      <c r="K122" s="36">
        <f>SUMIFS(СВЦЭМ!$D$39:$D$782,СВЦЭМ!$A$39:$A$782,$A122,СВЦЭМ!$B$39:$B$782,K$110)+'СЕТ СН'!$H$14+СВЦЭМ!$D$10+'СЕТ СН'!$H$6-'СЕТ СН'!$H$26</f>
        <v>2085.93627212</v>
      </c>
      <c r="L122" s="36">
        <f>SUMIFS(СВЦЭМ!$D$39:$D$782,СВЦЭМ!$A$39:$A$782,$A122,СВЦЭМ!$B$39:$B$782,L$110)+'СЕТ СН'!$H$14+СВЦЭМ!$D$10+'СЕТ СН'!$H$6-'СЕТ СН'!$H$26</f>
        <v>2048.6217983699999</v>
      </c>
      <c r="M122" s="36">
        <f>SUMIFS(СВЦЭМ!$D$39:$D$782,СВЦЭМ!$A$39:$A$782,$A122,СВЦЭМ!$B$39:$B$782,M$110)+'СЕТ СН'!$H$14+СВЦЭМ!$D$10+'СЕТ СН'!$H$6-'СЕТ СН'!$H$26</f>
        <v>2047.2839629499999</v>
      </c>
      <c r="N122" s="36">
        <f>SUMIFS(СВЦЭМ!$D$39:$D$782,СВЦЭМ!$A$39:$A$782,$A122,СВЦЭМ!$B$39:$B$782,N$110)+'СЕТ СН'!$H$14+СВЦЭМ!$D$10+'СЕТ СН'!$H$6-'СЕТ СН'!$H$26</f>
        <v>2061.9823054600001</v>
      </c>
      <c r="O122" s="36">
        <f>SUMIFS(СВЦЭМ!$D$39:$D$782,СВЦЭМ!$A$39:$A$782,$A122,СВЦЭМ!$B$39:$B$782,O$110)+'СЕТ СН'!$H$14+СВЦЭМ!$D$10+'СЕТ СН'!$H$6-'СЕТ СН'!$H$26</f>
        <v>2096.5957405899999</v>
      </c>
      <c r="P122" s="36">
        <f>SUMIFS(СВЦЭМ!$D$39:$D$782,СВЦЭМ!$A$39:$A$782,$A122,СВЦЭМ!$B$39:$B$782,P$110)+'СЕТ СН'!$H$14+СВЦЭМ!$D$10+'СЕТ СН'!$H$6-'СЕТ СН'!$H$26</f>
        <v>2116.4290447799999</v>
      </c>
      <c r="Q122" s="36">
        <f>SUMIFS(СВЦЭМ!$D$39:$D$782,СВЦЭМ!$A$39:$A$782,$A122,СВЦЭМ!$B$39:$B$782,Q$110)+'СЕТ СН'!$H$14+СВЦЭМ!$D$10+'СЕТ СН'!$H$6-'СЕТ СН'!$H$26</f>
        <v>2128.8440166700002</v>
      </c>
      <c r="R122" s="36">
        <f>SUMIFS(СВЦЭМ!$D$39:$D$782,СВЦЭМ!$A$39:$A$782,$A122,СВЦЭМ!$B$39:$B$782,R$110)+'СЕТ СН'!$H$14+СВЦЭМ!$D$10+'СЕТ СН'!$H$6-'СЕТ СН'!$H$26</f>
        <v>2131.1812903399996</v>
      </c>
      <c r="S122" s="36">
        <f>SUMIFS(СВЦЭМ!$D$39:$D$782,СВЦЭМ!$A$39:$A$782,$A122,СВЦЭМ!$B$39:$B$782,S$110)+'СЕТ СН'!$H$14+СВЦЭМ!$D$10+'СЕТ СН'!$H$6-'СЕТ СН'!$H$26</f>
        <v>2088.8429148499999</v>
      </c>
      <c r="T122" s="36">
        <f>SUMIFS(СВЦЭМ!$D$39:$D$782,СВЦЭМ!$A$39:$A$782,$A122,СВЦЭМ!$B$39:$B$782,T$110)+'СЕТ СН'!$H$14+СВЦЭМ!$D$10+'СЕТ СН'!$H$6-'СЕТ СН'!$H$26</f>
        <v>2059.0222616199999</v>
      </c>
      <c r="U122" s="36">
        <f>SUMIFS(СВЦЭМ!$D$39:$D$782,СВЦЭМ!$A$39:$A$782,$A122,СВЦЭМ!$B$39:$B$782,U$110)+'СЕТ СН'!$H$14+СВЦЭМ!$D$10+'СЕТ СН'!$H$6-'СЕТ СН'!$H$26</f>
        <v>2030.0859703699998</v>
      </c>
      <c r="V122" s="36">
        <f>SUMIFS(СВЦЭМ!$D$39:$D$782,СВЦЭМ!$A$39:$A$782,$A122,СВЦЭМ!$B$39:$B$782,V$110)+'СЕТ СН'!$H$14+СВЦЭМ!$D$10+'СЕТ СН'!$H$6-'СЕТ СН'!$H$26</f>
        <v>2054.4869115499996</v>
      </c>
      <c r="W122" s="36">
        <f>SUMIFS(СВЦЭМ!$D$39:$D$782,СВЦЭМ!$A$39:$A$782,$A122,СВЦЭМ!$B$39:$B$782,W$110)+'СЕТ СН'!$H$14+СВЦЭМ!$D$10+'СЕТ СН'!$H$6-'СЕТ СН'!$H$26</f>
        <v>2069.7424497399998</v>
      </c>
      <c r="X122" s="36">
        <f>SUMIFS(СВЦЭМ!$D$39:$D$782,СВЦЭМ!$A$39:$A$782,$A122,СВЦЭМ!$B$39:$B$782,X$110)+'СЕТ СН'!$H$14+СВЦЭМ!$D$10+'СЕТ СН'!$H$6-'СЕТ СН'!$H$26</f>
        <v>2113.8101508199998</v>
      </c>
      <c r="Y122" s="36">
        <f>SUMIFS(СВЦЭМ!$D$39:$D$782,СВЦЭМ!$A$39:$A$782,$A122,СВЦЭМ!$B$39:$B$782,Y$110)+'СЕТ СН'!$H$14+СВЦЭМ!$D$10+'СЕТ СН'!$H$6-'СЕТ СН'!$H$26</f>
        <v>2112.1398271999997</v>
      </c>
    </row>
    <row r="123" spans="1:25" ht="15.75" x14ac:dyDescent="0.2">
      <c r="A123" s="35">
        <f t="shared" si="3"/>
        <v>44970</v>
      </c>
      <c r="B123" s="36">
        <f>SUMIFS(СВЦЭМ!$D$39:$D$782,СВЦЭМ!$A$39:$A$782,$A123,СВЦЭМ!$B$39:$B$782,B$110)+'СЕТ СН'!$H$14+СВЦЭМ!$D$10+'СЕТ СН'!$H$6-'СЕТ СН'!$H$26</f>
        <v>2219.0065178699997</v>
      </c>
      <c r="C123" s="36">
        <f>SUMIFS(СВЦЭМ!$D$39:$D$782,СВЦЭМ!$A$39:$A$782,$A123,СВЦЭМ!$B$39:$B$782,C$110)+'СЕТ СН'!$H$14+СВЦЭМ!$D$10+'СЕТ СН'!$H$6-'СЕТ СН'!$H$26</f>
        <v>2254.4467832299997</v>
      </c>
      <c r="D123" s="36">
        <f>SUMIFS(СВЦЭМ!$D$39:$D$782,СВЦЭМ!$A$39:$A$782,$A123,СВЦЭМ!$B$39:$B$782,D$110)+'СЕТ СН'!$H$14+СВЦЭМ!$D$10+'СЕТ СН'!$H$6-'СЕТ СН'!$H$26</f>
        <v>2260.9169554800001</v>
      </c>
      <c r="E123" s="36">
        <f>SUMIFS(СВЦЭМ!$D$39:$D$782,СВЦЭМ!$A$39:$A$782,$A123,СВЦЭМ!$B$39:$B$782,E$110)+'СЕТ СН'!$H$14+СВЦЭМ!$D$10+'СЕТ СН'!$H$6-'СЕТ СН'!$H$26</f>
        <v>2262.5749422499998</v>
      </c>
      <c r="F123" s="36">
        <f>SUMIFS(СВЦЭМ!$D$39:$D$782,СВЦЭМ!$A$39:$A$782,$A123,СВЦЭМ!$B$39:$B$782,F$110)+'СЕТ СН'!$H$14+СВЦЭМ!$D$10+'СЕТ СН'!$H$6-'СЕТ СН'!$H$26</f>
        <v>2232.40575958</v>
      </c>
      <c r="G123" s="36">
        <f>SUMIFS(СВЦЭМ!$D$39:$D$782,СВЦЭМ!$A$39:$A$782,$A123,СВЦЭМ!$B$39:$B$782,G$110)+'СЕТ СН'!$H$14+СВЦЭМ!$D$10+'СЕТ СН'!$H$6-'СЕТ СН'!$H$26</f>
        <v>2188.2054793899997</v>
      </c>
      <c r="H123" s="36">
        <f>SUMIFS(СВЦЭМ!$D$39:$D$782,СВЦЭМ!$A$39:$A$782,$A123,СВЦЭМ!$B$39:$B$782,H$110)+'СЕТ СН'!$H$14+СВЦЭМ!$D$10+'СЕТ СН'!$H$6-'СЕТ СН'!$H$26</f>
        <v>2132.14077606</v>
      </c>
      <c r="I123" s="36">
        <f>SUMIFS(СВЦЭМ!$D$39:$D$782,СВЦЭМ!$A$39:$A$782,$A123,СВЦЭМ!$B$39:$B$782,I$110)+'СЕТ СН'!$H$14+СВЦЭМ!$D$10+'СЕТ СН'!$H$6-'СЕТ СН'!$H$26</f>
        <v>2134.9133175799998</v>
      </c>
      <c r="J123" s="36">
        <f>SUMIFS(СВЦЭМ!$D$39:$D$782,СВЦЭМ!$A$39:$A$782,$A123,СВЦЭМ!$B$39:$B$782,J$110)+'СЕТ СН'!$H$14+СВЦЭМ!$D$10+'СЕТ СН'!$H$6-'СЕТ СН'!$H$26</f>
        <v>2088.3311008700002</v>
      </c>
      <c r="K123" s="36">
        <f>SUMIFS(СВЦЭМ!$D$39:$D$782,СВЦЭМ!$A$39:$A$782,$A123,СВЦЭМ!$B$39:$B$782,K$110)+'СЕТ СН'!$H$14+СВЦЭМ!$D$10+'СЕТ СН'!$H$6-'СЕТ СН'!$H$26</f>
        <v>2062.27411635</v>
      </c>
      <c r="L123" s="36">
        <f>SUMIFS(СВЦЭМ!$D$39:$D$782,СВЦЭМ!$A$39:$A$782,$A123,СВЦЭМ!$B$39:$B$782,L$110)+'СЕТ СН'!$H$14+СВЦЭМ!$D$10+'СЕТ СН'!$H$6-'СЕТ СН'!$H$26</f>
        <v>2077.6472830299999</v>
      </c>
      <c r="M123" s="36">
        <f>SUMIFS(СВЦЭМ!$D$39:$D$782,СВЦЭМ!$A$39:$A$782,$A123,СВЦЭМ!$B$39:$B$782,M$110)+'СЕТ СН'!$H$14+СВЦЭМ!$D$10+'СЕТ СН'!$H$6-'СЕТ СН'!$H$26</f>
        <v>2096.9607300399998</v>
      </c>
      <c r="N123" s="36">
        <f>SUMIFS(СВЦЭМ!$D$39:$D$782,СВЦЭМ!$A$39:$A$782,$A123,СВЦЭМ!$B$39:$B$782,N$110)+'СЕТ СН'!$H$14+СВЦЭМ!$D$10+'СЕТ СН'!$H$6-'СЕТ СН'!$H$26</f>
        <v>2148.7432999799998</v>
      </c>
      <c r="O123" s="36">
        <f>SUMIFS(СВЦЭМ!$D$39:$D$782,СВЦЭМ!$A$39:$A$782,$A123,СВЦЭМ!$B$39:$B$782,O$110)+'СЕТ СН'!$H$14+СВЦЭМ!$D$10+'СЕТ СН'!$H$6-'СЕТ СН'!$H$26</f>
        <v>2191.2720916099997</v>
      </c>
      <c r="P123" s="36">
        <f>SUMIFS(СВЦЭМ!$D$39:$D$782,СВЦЭМ!$A$39:$A$782,$A123,СВЦЭМ!$B$39:$B$782,P$110)+'СЕТ СН'!$H$14+СВЦЭМ!$D$10+'СЕТ СН'!$H$6-'СЕТ СН'!$H$26</f>
        <v>2227.5166027799996</v>
      </c>
      <c r="Q123" s="36">
        <f>SUMIFS(СВЦЭМ!$D$39:$D$782,СВЦЭМ!$A$39:$A$782,$A123,СВЦЭМ!$B$39:$B$782,Q$110)+'СЕТ СН'!$H$14+СВЦЭМ!$D$10+'СЕТ СН'!$H$6-'СЕТ СН'!$H$26</f>
        <v>2241.4737665599996</v>
      </c>
      <c r="R123" s="36">
        <f>SUMIFS(СВЦЭМ!$D$39:$D$782,СВЦЭМ!$A$39:$A$782,$A123,СВЦЭМ!$B$39:$B$782,R$110)+'СЕТ СН'!$H$14+СВЦЭМ!$D$10+'СЕТ СН'!$H$6-'СЕТ СН'!$H$26</f>
        <v>2230.1799946599999</v>
      </c>
      <c r="S123" s="36">
        <f>SUMIFS(СВЦЭМ!$D$39:$D$782,СВЦЭМ!$A$39:$A$782,$A123,СВЦЭМ!$B$39:$B$782,S$110)+'СЕТ СН'!$H$14+СВЦЭМ!$D$10+'СЕТ СН'!$H$6-'СЕТ СН'!$H$26</f>
        <v>2179.26826252</v>
      </c>
      <c r="T123" s="36">
        <f>SUMIFS(СВЦЭМ!$D$39:$D$782,СВЦЭМ!$A$39:$A$782,$A123,СВЦЭМ!$B$39:$B$782,T$110)+'СЕТ СН'!$H$14+СВЦЭМ!$D$10+'СЕТ СН'!$H$6-'СЕТ СН'!$H$26</f>
        <v>2138.7328805799998</v>
      </c>
      <c r="U123" s="36">
        <f>SUMIFS(СВЦЭМ!$D$39:$D$782,СВЦЭМ!$A$39:$A$782,$A123,СВЦЭМ!$B$39:$B$782,U$110)+'СЕТ СН'!$H$14+СВЦЭМ!$D$10+'СЕТ СН'!$H$6-'СЕТ СН'!$H$26</f>
        <v>2180.1110508900001</v>
      </c>
      <c r="V123" s="36">
        <f>SUMIFS(СВЦЭМ!$D$39:$D$782,СВЦЭМ!$A$39:$A$782,$A123,СВЦЭМ!$B$39:$B$782,V$110)+'СЕТ СН'!$H$14+СВЦЭМ!$D$10+'СЕТ СН'!$H$6-'СЕТ СН'!$H$26</f>
        <v>2192.2400449099996</v>
      </c>
      <c r="W123" s="36">
        <f>SUMIFS(СВЦЭМ!$D$39:$D$782,СВЦЭМ!$A$39:$A$782,$A123,СВЦЭМ!$B$39:$B$782,W$110)+'СЕТ СН'!$H$14+СВЦЭМ!$D$10+'СЕТ СН'!$H$6-'СЕТ СН'!$H$26</f>
        <v>2216.8210528899999</v>
      </c>
      <c r="X123" s="36">
        <f>SUMIFS(СВЦЭМ!$D$39:$D$782,СВЦЭМ!$A$39:$A$782,$A123,СВЦЭМ!$B$39:$B$782,X$110)+'СЕТ СН'!$H$14+СВЦЭМ!$D$10+'СЕТ СН'!$H$6-'СЕТ СН'!$H$26</f>
        <v>2251.4827511499998</v>
      </c>
      <c r="Y123" s="36">
        <f>SUMIFS(СВЦЭМ!$D$39:$D$782,СВЦЭМ!$A$39:$A$782,$A123,СВЦЭМ!$B$39:$B$782,Y$110)+'СЕТ СН'!$H$14+СВЦЭМ!$D$10+'СЕТ СН'!$H$6-'СЕТ СН'!$H$26</f>
        <v>2174.65102901</v>
      </c>
    </row>
    <row r="124" spans="1:25" ht="15.75" x14ac:dyDescent="0.2">
      <c r="A124" s="35">
        <f t="shared" si="3"/>
        <v>44971</v>
      </c>
      <c r="B124" s="36">
        <f>SUMIFS(СВЦЭМ!$D$39:$D$782,СВЦЭМ!$A$39:$A$782,$A124,СВЦЭМ!$B$39:$B$782,B$110)+'СЕТ СН'!$H$14+СВЦЭМ!$D$10+'СЕТ СН'!$H$6-'СЕТ СН'!$H$26</f>
        <v>2288.2499312800001</v>
      </c>
      <c r="C124" s="36">
        <f>SUMIFS(СВЦЭМ!$D$39:$D$782,СВЦЭМ!$A$39:$A$782,$A124,СВЦЭМ!$B$39:$B$782,C$110)+'СЕТ СН'!$H$14+СВЦЭМ!$D$10+'СЕТ СН'!$H$6-'СЕТ СН'!$H$26</f>
        <v>2333.1287524499999</v>
      </c>
      <c r="D124" s="36">
        <f>SUMIFS(СВЦЭМ!$D$39:$D$782,СВЦЭМ!$A$39:$A$782,$A124,СВЦЭМ!$B$39:$B$782,D$110)+'СЕТ СН'!$H$14+СВЦЭМ!$D$10+'СЕТ СН'!$H$6-'СЕТ СН'!$H$26</f>
        <v>2326.84301022</v>
      </c>
      <c r="E124" s="36">
        <f>SUMIFS(СВЦЭМ!$D$39:$D$782,СВЦЭМ!$A$39:$A$782,$A124,СВЦЭМ!$B$39:$B$782,E$110)+'СЕТ СН'!$H$14+СВЦЭМ!$D$10+'СЕТ СН'!$H$6-'СЕТ СН'!$H$26</f>
        <v>2413.6038726099996</v>
      </c>
      <c r="F124" s="36">
        <f>SUMIFS(СВЦЭМ!$D$39:$D$782,СВЦЭМ!$A$39:$A$782,$A124,СВЦЭМ!$B$39:$B$782,F$110)+'СЕТ СН'!$H$14+СВЦЭМ!$D$10+'СЕТ СН'!$H$6-'СЕТ СН'!$H$26</f>
        <v>2247.5925396799998</v>
      </c>
      <c r="G124" s="36">
        <f>SUMIFS(СВЦЭМ!$D$39:$D$782,СВЦЭМ!$A$39:$A$782,$A124,СВЦЭМ!$B$39:$B$782,G$110)+'СЕТ СН'!$H$14+СВЦЭМ!$D$10+'СЕТ СН'!$H$6-'СЕТ СН'!$H$26</f>
        <v>2366.7529465299999</v>
      </c>
      <c r="H124" s="36">
        <f>SUMIFS(СВЦЭМ!$D$39:$D$782,СВЦЭМ!$A$39:$A$782,$A124,СВЦЭМ!$B$39:$B$782,H$110)+'СЕТ СН'!$H$14+СВЦЭМ!$D$10+'СЕТ СН'!$H$6-'СЕТ СН'!$H$26</f>
        <v>2279.4830118099999</v>
      </c>
      <c r="I124" s="36">
        <f>SUMIFS(СВЦЭМ!$D$39:$D$782,СВЦЭМ!$A$39:$A$782,$A124,СВЦЭМ!$B$39:$B$782,I$110)+'СЕТ СН'!$H$14+СВЦЭМ!$D$10+'СЕТ СН'!$H$6-'СЕТ СН'!$H$26</f>
        <v>2237.88531543</v>
      </c>
      <c r="J124" s="36">
        <f>SUMIFS(СВЦЭМ!$D$39:$D$782,СВЦЭМ!$A$39:$A$782,$A124,СВЦЭМ!$B$39:$B$782,J$110)+'СЕТ СН'!$H$14+СВЦЭМ!$D$10+'СЕТ СН'!$H$6-'СЕТ СН'!$H$26</f>
        <v>2213.5477447499998</v>
      </c>
      <c r="K124" s="36">
        <f>SUMIFS(СВЦЭМ!$D$39:$D$782,СВЦЭМ!$A$39:$A$782,$A124,СВЦЭМ!$B$39:$B$782,K$110)+'СЕТ СН'!$H$14+СВЦЭМ!$D$10+'СЕТ СН'!$H$6-'СЕТ СН'!$H$26</f>
        <v>2193.1930456499999</v>
      </c>
      <c r="L124" s="36">
        <f>SUMIFS(СВЦЭМ!$D$39:$D$782,СВЦЭМ!$A$39:$A$782,$A124,СВЦЭМ!$B$39:$B$782,L$110)+'СЕТ СН'!$H$14+СВЦЭМ!$D$10+'СЕТ СН'!$H$6-'СЕТ СН'!$H$26</f>
        <v>2193.0481776799998</v>
      </c>
      <c r="M124" s="36">
        <f>SUMIFS(СВЦЭМ!$D$39:$D$782,СВЦЭМ!$A$39:$A$782,$A124,СВЦЭМ!$B$39:$B$782,M$110)+'СЕТ СН'!$H$14+СВЦЭМ!$D$10+'СЕТ СН'!$H$6-'СЕТ СН'!$H$26</f>
        <v>2263.7005112500001</v>
      </c>
      <c r="N124" s="36">
        <f>SUMIFS(СВЦЭМ!$D$39:$D$782,СВЦЭМ!$A$39:$A$782,$A124,СВЦЭМ!$B$39:$B$782,N$110)+'СЕТ СН'!$H$14+СВЦЭМ!$D$10+'СЕТ СН'!$H$6-'СЕТ СН'!$H$26</f>
        <v>2247.6785932900002</v>
      </c>
      <c r="O124" s="36">
        <f>SUMIFS(СВЦЭМ!$D$39:$D$782,СВЦЭМ!$A$39:$A$782,$A124,СВЦЭМ!$B$39:$B$782,O$110)+'СЕТ СН'!$H$14+СВЦЭМ!$D$10+'СЕТ СН'!$H$6-'СЕТ СН'!$H$26</f>
        <v>2274.6933916099997</v>
      </c>
      <c r="P124" s="36">
        <f>SUMIFS(СВЦЭМ!$D$39:$D$782,СВЦЭМ!$A$39:$A$782,$A124,СВЦЭМ!$B$39:$B$782,P$110)+'СЕТ СН'!$H$14+СВЦЭМ!$D$10+'СЕТ СН'!$H$6-'СЕТ СН'!$H$26</f>
        <v>2295.4081760499998</v>
      </c>
      <c r="Q124" s="36">
        <f>SUMIFS(СВЦЭМ!$D$39:$D$782,СВЦЭМ!$A$39:$A$782,$A124,СВЦЭМ!$B$39:$B$782,Q$110)+'СЕТ СН'!$H$14+СВЦЭМ!$D$10+'СЕТ СН'!$H$6-'СЕТ СН'!$H$26</f>
        <v>2303.0891803300001</v>
      </c>
      <c r="R124" s="36">
        <f>SUMIFS(СВЦЭМ!$D$39:$D$782,СВЦЭМ!$A$39:$A$782,$A124,СВЦЭМ!$B$39:$B$782,R$110)+'СЕТ СН'!$H$14+СВЦЭМ!$D$10+'СЕТ СН'!$H$6-'СЕТ СН'!$H$26</f>
        <v>2279.25816166</v>
      </c>
      <c r="S124" s="36">
        <f>SUMIFS(СВЦЭМ!$D$39:$D$782,СВЦЭМ!$A$39:$A$782,$A124,СВЦЭМ!$B$39:$B$782,S$110)+'СЕТ СН'!$H$14+СВЦЭМ!$D$10+'СЕТ СН'!$H$6-'СЕТ СН'!$H$26</f>
        <v>2241.7982469600001</v>
      </c>
      <c r="T124" s="36">
        <f>SUMIFS(СВЦЭМ!$D$39:$D$782,СВЦЭМ!$A$39:$A$782,$A124,СВЦЭМ!$B$39:$B$782,T$110)+'СЕТ СН'!$H$14+СВЦЭМ!$D$10+'СЕТ СН'!$H$6-'СЕТ СН'!$H$26</f>
        <v>2231.8218494499997</v>
      </c>
      <c r="U124" s="36">
        <f>SUMIFS(СВЦЭМ!$D$39:$D$782,СВЦЭМ!$A$39:$A$782,$A124,СВЦЭМ!$B$39:$B$782,U$110)+'СЕТ СН'!$H$14+СВЦЭМ!$D$10+'СЕТ СН'!$H$6-'СЕТ СН'!$H$26</f>
        <v>2225.8043349299996</v>
      </c>
      <c r="V124" s="36">
        <f>SUMIFS(СВЦЭМ!$D$39:$D$782,СВЦЭМ!$A$39:$A$782,$A124,СВЦЭМ!$B$39:$B$782,V$110)+'СЕТ СН'!$H$14+СВЦЭМ!$D$10+'СЕТ СН'!$H$6-'СЕТ СН'!$H$26</f>
        <v>2241.7999604899996</v>
      </c>
      <c r="W124" s="36">
        <f>SUMIFS(СВЦЭМ!$D$39:$D$782,СВЦЭМ!$A$39:$A$782,$A124,СВЦЭМ!$B$39:$B$782,W$110)+'СЕТ СН'!$H$14+СВЦЭМ!$D$10+'СЕТ СН'!$H$6-'СЕТ СН'!$H$26</f>
        <v>2265.5335935900002</v>
      </c>
      <c r="X124" s="36">
        <f>SUMIFS(СВЦЭМ!$D$39:$D$782,СВЦЭМ!$A$39:$A$782,$A124,СВЦЭМ!$B$39:$B$782,X$110)+'СЕТ СН'!$H$14+СВЦЭМ!$D$10+'СЕТ СН'!$H$6-'СЕТ СН'!$H$26</f>
        <v>2293.3101242799999</v>
      </c>
      <c r="Y124" s="36">
        <f>SUMIFS(СВЦЭМ!$D$39:$D$782,СВЦЭМ!$A$39:$A$782,$A124,СВЦЭМ!$B$39:$B$782,Y$110)+'СЕТ СН'!$H$14+СВЦЭМ!$D$10+'СЕТ СН'!$H$6-'СЕТ СН'!$H$26</f>
        <v>2309.7346897799998</v>
      </c>
    </row>
    <row r="125" spans="1:25" ht="15.75" x14ac:dyDescent="0.2">
      <c r="A125" s="35">
        <f t="shared" si="3"/>
        <v>44972</v>
      </c>
      <c r="B125" s="36">
        <f>SUMIFS(СВЦЭМ!$D$39:$D$782,СВЦЭМ!$A$39:$A$782,$A125,СВЦЭМ!$B$39:$B$782,B$110)+'СЕТ СН'!$H$14+СВЦЭМ!$D$10+'СЕТ СН'!$H$6-'СЕТ СН'!$H$26</f>
        <v>2250.8528932499999</v>
      </c>
      <c r="C125" s="36">
        <f>SUMIFS(СВЦЭМ!$D$39:$D$782,СВЦЭМ!$A$39:$A$782,$A125,СВЦЭМ!$B$39:$B$782,C$110)+'СЕТ СН'!$H$14+СВЦЭМ!$D$10+'СЕТ СН'!$H$6-'СЕТ СН'!$H$26</f>
        <v>2272.3175590599999</v>
      </c>
      <c r="D125" s="36">
        <f>SUMIFS(СВЦЭМ!$D$39:$D$782,СВЦЭМ!$A$39:$A$782,$A125,СВЦЭМ!$B$39:$B$782,D$110)+'СЕТ СН'!$H$14+СВЦЭМ!$D$10+'СЕТ СН'!$H$6-'СЕТ СН'!$H$26</f>
        <v>2299.17363604</v>
      </c>
      <c r="E125" s="36">
        <f>SUMIFS(СВЦЭМ!$D$39:$D$782,СВЦЭМ!$A$39:$A$782,$A125,СВЦЭМ!$B$39:$B$782,E$110)+'СЕТ СН'!$H$14+СВЦЭМ!$D$10+'СЕТ СН'!$H$6-'СЕТ СН'!$H$26</f>
        <v>2285.8937727699999</v>
      </c>
      <c r="F125" s="36">
        <f>SUMIFS(СВЦЭМ!$D$39:$D$782,СВЦЭМ!$A$39:$A$782,$A125,СВЦЭМ!$B$39:$B$782,F$110)+'СЕТ СН'!$H$14+СВЦЭМ!$D$10+'СЕТ СН'!$H$6-'СЕТ СН'!$H$26</f>
        <v>2258.8928890899997</v>
      </c>
      <c r="G125" s="36">
        <f>SUMIFS(СВЦЭМ!$D$39:$D$782,СВЦЭМ!$A$39:$A$782,$A125,СВЦЭМ!$B$39:$B$782,G$110)+'СЕТ СН'!$H$14+СВЦЭМ!$D$10+'СЕТ СН'!$H$6-'СЕТ СН'!$H$26</f>
        <v>2187.83055758</v>
      </c>
      <c r="H125" s="36">
        <f>SUMIFS(СВЦЭМ!$D$39:$D$782,СВЦЭМ!$A$39:$A$782,$A125,СВЦЭМ!$B$39:$B$782,H$110)+'СЕТ СН'!$H$14+СВЦЭМ!$D$10+'СЕТ СН'!$H$6-'СЕТ СН'!$H$26</f>
        <v>2112.39000713</v>
      </c>
      <c r="I125" s="36">
        <f>SUMIFS(СВЦЭМ!$D$39:$D$782,СВЦЭМ!$A$39:$A$782,$A125,СВЦЭМ!$B$39:$B$782,I$110)+'СЕТ СН'!$H$14+СВЦЭМ!$D$10+'СЕТ СН'!$H$6-'СЕТ СН'!$H$26</f>
        <v>2094.39306902</v>
      </c>
      <c r="J125" s="36">
        <f>SUMIFS(СВЦЭМ!$D$39:$D$782,СВЦЭМ!$A$39:$A$782,$A125,СВЦЭМ!$B$39:$B$782,J$110)+'СЕТ СН'!$H$14+СВЦЭМ!$D$10+'СЕТ СН'!$H$6-'СЕТ СН'!$H$26</f>
        <v>2063.2287811899996</v>
      </c>
      <c r="K125" s="36">
        <f>SUMIFS(СВЦЭМ!$D$39:$D$782,СВЦЭМ!$A$39:$A$782,$A125,СВЦЭМ!$B$39:$B$782,K$110)+'СЕТ СН'!$H$14+СВЦЭМ!$D$10+'СЕТ СН'!$H$6-'СЕТ СН'!$H$26</f>
        <v>2059.13704899</v>
      </c>
      <c r="L125" s="36">
        <f>SUMIFS(СВЦЭМ!$D$39:$D$782,СВЦЭМ!$A$39:$A$782,$A125,СВЦЭМ!$B$39:$B$782,L$110)+'СЕТ СН'!$H$14+СВЦЭМ!$D$10+'СЕТ СН'!$H$6-'СЕТ СН'!$H$26</f>
        <v>2069.8866911199998</v>
      </c>
      <c r="M125" s="36">
        <f>SUMIFS(СВЦЭМ!$D$39:$D$782,СВЦЭМ!$A$39:$A$782,$A125,СВЦЭМ!$B$39:$B$782,M$110)+'СЕТ СН'!$H$14+СВЦЭМ!$D$10+'СЕТ СН'!$H$6-'СЕТ СН'!$H$26</f>
        <v>2114.3769974699999</v>
      </c>
      <c r="N125" s="36">
        <f>SUMIFS(СВЦЭМ!$D$39:$D$782,СВЦЭМ!$A$39:$A$782,$A125,СВЦЭМ!$B$39:$B$782,N$110)+'СЕТ СН'!$H$14+СВЦЭМ!$D$10+'СЕТ СН'!$H$6-'СЕТ СН'!$H$26</f>
        <v>2135.86943329</v>
      </c>
      <c r="O125" s="36">
        <f>SUMIFS(СВЦЭМ!$D$39:$D$782,СВЦЭМ!$A$39:$A$782,$A125,СВЦЭМ!$B$39:$B$782,O$110)+'СЕТ СН'!$H$14+СВЦЭМ!$D$10+'СЕТ СН'!$H$6-'СЕТ СН'!$H$26</f>
        <v>2159.1500099799996</v>
      </c>
      <c r="P125" s="36">
        <f>SUMIFS(СВЦЭМ!$D$39:$D$782,СВЦЭМ!$A$39:$A$782,$A125,СВЦЭМ!$B$39:$B$782,P$110)+'СЕТ СН'!$H$14+СВЦЭМ!$D$10+'СЕТ СН'!$H$6-'СЕТ СН'!$H$26</f>
        <v>2179.7123069899999</v>
      </c>
      <c r="Q125" s="36">
        <f>SUMIFS(СВЦЭМ!$D$39:$D$782,СВЦЭМ!$A$39:$A$782,$A125,СВЦЭМ!$B$39:$B$782,Q$110)+'СЕТ СН'!$H$14+СВЦЭМ!$D$10+'СЕТ СН'!$H$6-'СЕТ СН'!$H$26</f>
        <v>2169.7156615399999</v>
      </c>
      <c r="R125" s="36">
        <f>SUMIFS(СВЦЭМ!$D$39:$D$782,СВЦЭМ!$A$39:$A$782,$A125,СВЦЭМ!$B$39:$B$782,R$110)+'СЕТ СН'!$H$14+СВЦЭМ!$D$10+'СЕТ СН'!$H$6-'СЕТ СН'!$H$26</f>
        <v>2150.3363536899997</v>
      </c>
      <c r="S125" s="36">
        <f>SUMIFS(СВЦЭМ!$D$39:$D$782,СВЦЭМ!$A$39:$A$782,$A125,СВЦЭМ!$B$39:$B$782,S$110)+'СЕТ СН'!$H$14+СВЦЭМ!$D$10+'СЕТ СН'!$H$6-'СЕТ СН'!$H$26</f>
        <v>2102.0604805499997</v>
      </c>
      <c r="T125" s="36">
        <f>SUMIFS(СВЦЭМ!$D$39:$D$782,СВЦЭМ!$A$39:$A$782,$A125,СВЦЭМ!$B$39:$B$782,T$110)+'СЕТ СН'!$H$14+СВЦЭМ!$D$10+'СЕТ СН'!$H$6-'СЕТ СН'!$H$26</f>
        <v>2050.51774914</v>
      </c>
      <c r="U125" s="36">
        <f>SUMIFS(СВЦЭМ!$D$39:$D$782,СВЦЭМ!$A$39:$A$782,$A125,СВЦЭМ!$B$39:$B$782,U$110)+'СЕТ СН'!$H$14+СВЦЭМ!$D$10+'СЕТ СН'!$H$6-'СЕТ СН'!$H$26</f>
        <v>2078.5028991299996</v>
      </c>
      <c r="V125" s="36">
        <f>SUMIFS(СВЦЭМ!$D$39:$D$782,СВЦЭМ!$A$39:$A$782,$A125,СВЦЭМ!$B$39:$B$782,V$110)+'СЕТ СН'!$H$14+СВЦЭМ!$D$10+'СЕТ СН'!$H$6-'СЕТ СН'!$H$26</f>
        <v>2069.38261005</v>
      </c>
      <c r="W125" s="36">
        <f>SUMIFS(СВЦЭМ!$D$39:$D$782,СВЦЭМ!$A$39:$A$782,$A125,СВЦЭМ!$B$39:$B$782,W$110)+'СЕТ СН'!$H$14+СВЦЭМ!$D$10+'СЕТ СН'!$H$6-'СЕТ СН'!$H$26</f>
        <v>2069.3687362700002</v>
      </c>
      <c r="X125" s="36">
        <f>SUMIFS(СВЦЭМ!$D$39:$D$782,СВЦЭМ!$A$39:$A$782,$A125,СВЦЭМ!$B$39:$B$782,X$110)+'СЕТ СН'!$H$14+СВЦЭМ!$D$10+'СЕТ СН'!$H$6-'СЕТ СН'!$H$26</f>
        <v>2131.8760466699996</v>
      </c>
      <c r="Y125" s="36">
        <f>SUMIFS(СВЦЭМ!$D$39:$D$782,СВЦЭМ!$A$39:$A$782,$A125,СВЦЭМ!$B$39:$B$782,Y$110)+'СЕТ СН'!$H$14+СВЦЭМ!$D$10+'СЕТ СН'!$H$6-'СЕТ СН'!$H$26</f>
        <v>2163.83307702</v>
      </c>
    </row>
    <row r="126" spans="1:25" ht="15.75" x14ac:dyDescent="0.2">
      <c r="A126" s="35">
        <f t="shared" si="3"/>
        <v>44973</v>
      </c>
      <c r="B126" s="36">
        <f>SUMIFS(СВЦЭМ!$D$39:$D$782,СВЦЭМ!$A$39:$A$782,$A126,СВЦЭМ!$B$39:$B$782,B$110)+'СЕТ СН'!$H$14+СВЦЭМ!$D$10+'СЕТ СН'!$H$6-'СЕТ СН'!$H$26</f>
        <v>2229.0632094000002</v>
      </c>
      <c r="C126" s="36">
        <f>SUMIFS(СВЦЭМ!$D$39:$D$782,СВЦЭМ!$A$39:$A$782,$A126,СВЦЭМ!$B$39:$B$782,C$110)+'СЕТ СН'!$H$14+СВЦЭМ!$D$10+'СЕТ СН'!$H$6-'СЕТ СН'!$H$26</f>
        <v>2267.4655498499997</v>
      </c>
      <c r="D126" s="36">
        <f>SUMIFS(СВЦЭМ!$D$39:$D$782,СВЦЭМ!$A$39:$A$782,$A126,СВЦЭМ!$B$39:$B$782,D$110)+'СЕТ СН'!$H$14+СВЦЭМ!$D$10+'СЕТ СН'!$H$6-'СЕТ СН'!$H$26</f>
        <v>2278.29247089</v>
      </c>
      <c r="E126" s="36">
        <f>SUMIFS(СВЦЭМ!$D$39:$D$782,СВЦЭМ!$A$39:$A$782,$A126,СВЦЭМ!$B$39:$B$782,E$110)+'СЕТ СН'!$H$14+СВЦЭМ!$D$10+'СЕТ СН'!$H$6-'СЕТ СН'!$H$26</f>
        <v>2279.64016279</v>
      </c>
      <c r="F126" s="36">
        <f>SUMIFS(СВЦЭМ!$D$39:$D$782,СВЦЭМ!$A$39:$A$782,$A126,СВЦЭМ!$B$39:$B$782,F$110)+'СЕТ СН'!$H$14+СВЦЭМ!$D$10+'СЕТ СН'!$H$6-'СЕТ СН'!$H$26</f>
        <v>2262.9553365100001</v>
      </c>
      <c r="G126" s="36">
        <f>SUMIFS(СВЦЭМ!$D$39:$D$782,СВЦЭМ!$A$39:$A$782,$A126,СВЦЭМ!$B$39:$B$782,G$110)+'СЕТ СН'!$H$14+СВЦЭМ!$D$10+'СЕТ СН'!$H$6-'СЕТ СН'!$H$26</f>
        <v>2215.32745677</v>
      </c>
      <c r="H126" s="36">
        <f>SUMIFS(СВЦЭМ!$D$39:$D$782,СВЦЭМ!$A$39:$A$782,$A126,СВЦЭМ!$B$39:$B$782,H$110)+'СЕТ СН'!$H$14+СВЦЭМ!$D$10+'СЕТ СН'!$H$6-'СЕТ СН'!$H$26</f>
        <v>2114.3820056099999</v>
      </c>
      <c r="I126" s="36">
        <f>SUMIFS(СВЦЭМ!$D$39:$D$782,СВЦЭМ!$A$39:$A$782,$A126,СВЦЭМ!$B$39:$B$782,I$110)+'СЕТ СН'!$H$14+СВЦЭМ!$D$10+'СЕТ СН'!$H$6-'СЕТ СН'!$H$26</f>
        <v>2077.6847804499998</v>
      </c>
      <c r="J126" s="36">
        <f>SUMIFS(СВЦЭМ!$D$39:$D$782,СВЦЭМ!$A$39:$A$782,$A126,СВЦЭМ!$B$39:$B$782,J$110)+'СЕТ СН'!$H$14+СВЦЭМ!$D$10+'СЕТ СН'!$H$6-'СЕТ СН'!$H$26</f>
        <v>2065.32728838</v>
      </c>
      <c r="K126" s="36">
        <f>SUMIFS(СВЦЭМ!$D$39:$D$782,СВЦЭМ!$A$39:$A$782,$A126,СВЦЭМ!$B$39:$B$782,K$110)+'СЕТ СН'!$H$14+СВЦЭМ!$D$10+'СЕТ СН'!$H$6-'СЕТ СН'!$H$26</f>
        <v>2073.9111567399996</v>
      </c>
      <c r="L126" s="36">
        <f>SUMIFS(СВЦЭМ!$D$39:$D$782,СВЦЭМ!$A$39:$A$782,$A126,СВЦЭМ!$B$39:$B$782,L$110)+'СЕТ СН'!$H$14+СВЦЭМ!$D$10+'СЕТ СН'!$H$6-'СЕТ СН'!$H$26</f>
        <v>2092.5310372599997</v>
      </c>
      <c r="M126" s="36">
        <f>SUMIFS(СВЦЭМ!$D$39:$D$782,СВЦЭМ!$A$39:$A$782,$A126,СВЦЭМ!$B$39:$B$782,M$110)+'СЕТ СН'!$H$14+СВЦЭМ!$D$10+'СЕТ СН'!$H$6-'СЕТ СН'!$H$26</f>
        <v>2114.7019235099997</v>
      </c>
      <c r="N126" s="36">
        <f>SUMIFS(СВЦЭМ!$D$39:$D$782,СВЦЭМ!$A$39:$A$782,$A126,СВЦЭМ!$B$39:$B$782,N$110)+'СЕТ СН'!$H$14+СВЦЭМ!$D$10+'СЕТ СН'!$H$6-'СЕТ СН'!$H$26</f>
        <v>2174.8769105199999</v>
      </c>
      <c r="O126" s="36">
        <f>SUMIFS(СВЦЭМ!$D$39:$D$782,СВЦЭМ!$A$39:$A$782,$A126,СВЦЭМ!$B$39:$B$782,O$110)+'СЕТ СН'!$H$14+СВЦЭМ!$D$10+'СЕТ СН'!$H$6-'СЕТ СН'!$H$26</f>
        <v>2196.7823964199997</v>
      </c>
      <c r="P126" s="36">
        <f>SUMIFS(СВЦЭМ!$D$39:$D$782,СВЦЭМ!$A$39:$A$782,$A126,СВЦЭМ!$B$39:$B$782,P$110)+'СЕТ СН'!$H$14+СВЦЭМ!$D$10+'СЕТ СН'!$H$6-'СЕТ СН'!$H$26</f>
        <v>2210.25764256</v>
      </c>
      <c r="Q126" s="36">
        <f>SUMIFS(СВЦЭМ!$D$39:$D$782,СВЦЭМ!$A$39:$A$782,$A126,СВЦЭМ!$B$39:$B$782,Q$110)+'СЕТ СН'!$H$14+СВЦЭМ!$D$10+'СЕТ СН'!$H$6-'СЕТ СН'!$H$26</f>
        <v>2214.6500405199999</v>
      </c>
      <c r="R126" s="36">
        <f>SUMIFS(СВЦЭМ!$D$39:$D$782,СВЦЭМ!$A$39:$A$782,$A126,СВЦЭМ!$B$39:$B$782,R$110)+'СЕТ СН'!$H$14+СВЦЭМ!$D$10+'СЕТ СН'!$H$6-'СЕТ СН'!$H$26</f>
        <v>2200.7808587600002</v>
      </c>
      <c r="S126" s="36">
        <f>SUMIFS(СВЦЭМ!$D$39:$D$782,СВЦЭМ!$A$39:$A$782,$A126,СВЦЭМ!$B$39:$B$782,S$110)+'СЕТ СН'!$H$14+СВЦЭМ!$D$10+'СЕТ СН'!$H$6-'СЕТ СН'!$H$26</f>
        <v>2150.3889201399998</v>
      </c>
      <c r="T126" s="36">
        <f>SUMIFS(СВЦЭМ!$D$39:$D$782,СВЦЭМ!$A$39:$A$782,$A126,СВЦЭМ!$B$39:$B$782,T$110)+'СЕТ СН'!$H$14+СВЦЭМ!$D$10+'СЕТ СН'!$H$6-'СЕТ СН'!$H$26</f>
        <v>2091.8768187199998</v>
      </c>
      <c r="U126" s="36">
        <f>SUMIFS(СВЦЭМ!$D$39:$D$782,СВЦЭМ!$A$39:$A$782,$A126,СВЦЭМ!$B$39:$B$782,U$110)+'СЕТ СН'!$H$14+СВЦЭМ!$D$10+'СЕТ СН'!$H$6-'СЕТ СН'!$H$26</f>
        <v>2111.70404641</v>
      </c>
      <c r="V126" s="36">
        <f>SUMIFS(СВЦЭМ!$D$39:$D$782,СВЦЭМ!$A$39:$A$782,$A126,СВЦЭМ!$B$39:$B$782,V$110)+'СЕТ СН'!$H$14+СВЦЭМ!$D$10+'СЕТ СН'!$H$6-'СЕТ СН'!$H$26</f>
        <v>2126.6480690799999</v>
      </c>
      <c r="W126" s="36">
        <f>SUMIFS(СВЦЭМ!$D$39:$D$782,СВЦЭМ!$A$39:$A$782,$A126,СВЦЭМ!$B$39:$B$782,W$110)+'СЕТ СН'!$H$14+СВЦЭМ!$D$10+'СЕТ СН'!$H$6-'СЕТ СН'!$H$26</f>
        <v>2162.92737829</v>
      </c>
      <c r="X126" s="36">
        <f>SUMIFS(СВЦЭМ!$D$39:$D$782,СВЦЭМ!$A$39:$A$782,$A126,СВЦЭМ!$B$39:$B$782,X$110)+'СЕТ СН'!$H$14+СВЦЭМ!$D$10+'СЕТ СН'!$H$6-'СЕТ СН'!$H$26</f>
        <v>2216.5929242599996</v>
      </c>
      <c r="Y126" s="36">
        <f>SUMIFS(СВЦЭМ!$D$39:$D$782,СВЦЭМ!$A$39:$A$782,$A126,СВЦЭМ!$B$39:$B$782,Y$110)+'СЕТ СН'!$H$14+СВЦЭМ!$D$10+'СЕТ СН'!$H$6-'СЕТ СН'!$H$26</f>
        <v>2235.7858015699999</v>
      </c>
    </row>
    <row r="127" spans="1:25" ht="15.75" x14ac:dyDescent="0.2">
      <c r="A127" s="35">
        <f t="shared" si="3"/>
        <v>44974</v>
      </c>
      <c r="B127" s="36">
        <f>SUMIFS(СВЦЭМ!$D$39:$D$782,СВЦЭМ!$A$39:$A$782,$A127,СВЦЭМ!$B$39:$B$782,B$110)+'СЕТ СН'!$H$14+СВЦЭМ!$D$10+'СЕТ СН'!$H$6-'СЕТ СН'!$H$26</f>
        <v>2376.8474241099998</v>
      </c>
      <c r="C127" s="36">
        <f>SUMIFS(СВЦЭМ!$D$39:$D$782,СВЦЭМ!$A$39:$A$782,$A127,СВЦЭМ!$B$39:$B$782,C$110)+'СЕТ СН'!$H$14+СВЦЭМ!$D$10+'СЕТ СН'!$H$6-'СЕТ СН'!$H$26</f>
        <v>2417.5922354599998</v>
      </c>
      <c r="D127" s="36">
        <f>SUMIFS(СВЦЭМ!$D$39:$D$782,СВЦЭМ!$A$39:$A$782,$A127,СВЦЭМ!$B$39:$B$782,D$110)+'СЕТ СН'!$H$14+СВЦЭМ!$D$10+'СЕТ СН'!$H$6-'СЕТ СН'!$H$26</f>
        <v>2427.13757459</v>
      </c>
      <c r="E127" s="36">
        <f>SUMIFS(СВЦЭМ!$D$39:$D$782,СВЦЭМ!$A$39:$A$782,$A127,СВЦЭМ!$B$39:$B$782,E$110)+'СЕТ СН'!$H$14+СВЦЭМ!$D$10+'СЕТ СН'!$H$6-'СЕТ СН'!$H$26</f>
        <v>2425.3043929800001</v>
      </c>
      <c r="F127" s="36">
        <f>SUMIFS(СВЦЭМ!$D$39:$D$782,СВЦЭМ!$A$39:$A$782,$A127,СВЦЭМ!$B$39:$B$782,F$110)+'СЕТ СН'!$H$14+СВЦЭМ!$D$10+'СЕТ СН'!$H$6-'СЕТ СН'!$H$26</f>
        <v>2385.7549809499997</v>
      </c>
      <c r="G127" s="36">
        <f>SUMIFS(СВЦЭМ!$D$39:$D$782,СВЦЭМ!$A$39:$A$782,$A127,СВЦЭМ!$B$39:$B$782,G$110)+'СЕТ СН'!$H$14+СВЦЭМ!$D$10+'СЕТ СН'!$H$6-'СЕТ СН'!$H$26</f>
        <v>2333.5860847200001</v>
      </c>
      <c r="H127" s="36">
        <f>SUMIFS(СВЦЭМ!$D$39:$D$782,СВЦЭМ!$A$39:$A$782,$A127,СВЦЭМ!$B$39:$B$782,H$110)+'СЕТ СН'!$H$14+СВЦЭМ!$D$10+'СЕТ СН'!$H$6-'СЕТ СН'!$H$26</f>
        <v>2257.9640326299996</v>
      </c>
      <c r="I127" s="36">
        <f>SUMIFS(СВЦЭМ!$D$39:$D$782,СВЦЭМ!$A$39:$A$782,$A127,СВЦЭМ!$B$39:$B$782,I$110)+'СЕТ СН'!$H$14+СВЦЭМ!$D$10+'СЕТ СН'!$H$6-'СЕТ СН'!$H$26</f>
        <v>2232.1106855799999</v>
      </c>
      <c r="J127" s="36">
        <f>SUMIFS(СВЦЭМ!$D$39:$D$782,СВЦЭМ!$A$39:$A$782,$A127,СВЦЭМ!$B$39:$B$782,J$110)+'СЕТ СН'!$H$14+СВЦЭМ!$D$10+'СЕТ СН'!$H$6-'СЕТ СН'!$H$26</f>
        <v>2199.1237866299998</v>
      </c>
      <c r="K127" s="36">
        <f>SUMIFS(СВЦЭМ!$D$39:$D$782,СВЦЭМ!$A$39:$A$782,$A127,СВЦЭМ!$B$39:$B$782,K$110)+'СЕТ СН'!$H$14+СВЦЭМ!$D$10+'СЕТ СН'!$H$6-'СЕТ СН'!$H$26</f>
        <v>2188.72173165</v>
      </c>
      <c r="L127" s="36">
        <f>SUMIFS(СВЦЭМ!$D$39:$D$782,СВЦЭМ!$A$39:$A$782,$A127,СВЦЭМ!$B$39:$B$782,L$110)+'СЕТ СН'!$H$14+СВЦЭМ!$D$10+'СЕТ СН'!$H$6-'СЕТ СН'!$H$26</f>
        <v>2190.0843038900002</v>
      </c>
      <c r="M127" s="36">
        <f>SUMIFS(СВЦЭМ!$D$39:$D$782,СВЦЭМ!$A$39:$A$782,$A127,СВЦЭМ!$B$39:$B$782,M$110)+'СЕТ СН'!$H$14+СВЦЭМ!$D$10+'СЕТ СН'!$H$6-'СЕТ СН'!$H$26</f>
        <v>2195.2361399499996</v>
      </c>
      <c r="N127" s="36">
        <f>SUMIFS(СВЦЭМ!$D$39:$D$782,СВЦЭМ!$A$39:$A$782,$A127,СВЦЭМ!$B$39:$B$782,N$110)+'СЕТ СН'!$H$14+СВЦЭМ!$D$10+'СЕТ СН'!$H$6-'СЕТ СН'!$H$26</f>
        <v>2226.85194099</v>
      </c>
      <c r="O127" s="36">
        <f>SUMIFS(СВЦЭМ!$D$39:$D$782,СВЦЭМ!$A$39:$A$782,$A127,СВЦЭМ!$B$39:$B$782,O$110)+'СЕТ СН'!$H$14+СВЦЭМ!$D$10+'СЕТ СН'!$H$6-'СЕТ СН'!$H$26</f>
        <v>2251.57905003</v>
      </c>
      <c r="P127" s="36">
        <f>SUMIFS(СВЦЭМ!$D$39:$D$782,СВЦЭМ!$A$39:$A$782,$A127,СВЦЭМ!$B$39:$B$782,P$110)+'СЕТ СН'!$H$14+СВЦЭМ!$D$10+'СЕТ СН'!$H$6-'СЕТ СН'!$H$26</f>
        <v>2274.4996390599999</v>
      </c>
      <c r="Q127" s="36">
        <f>SUMIFS(СВЦЭМ!$D$39:$D$782,СВЦЭМ!$A$39:$A$782,$A127,СВЦЭМ!$B$39:$B$782,Q$110)+'СЕТ СН'!$H$14+СВЦЭМ!$D$10+'СЕТ СН'!$H$6-'СЕТ СН'!$H$26</f>
        <v>2262.7326130699998</v>
      </c>
      <c r="R127" s="36">
        <f>SUMIFS(СВЦЭМ!$D$39:$D$782,СВЦЭМ!$A$39:$A$782,$A127,СВЦЭМ!$B$39:$B$782,R$110)+'СЕТ СН'!$H$14+СВЦЭМ!$D$10+'СЕТ СН'!$H$6-'СЕТ СН'!$H$26</f>
        <v>2239.1190087699997</v>
      </c>
      <c r="S127" s="36">
        <f>SUMIFS(СВЦЭМ!$D$39:$D$782,СВЦЭМ!$A$39:$A$782,$A127,СВЦЭМ!$B$39:$B$782,S$110)+'СЕТ СН'!$H$14+СВЦЭМ!$D$10+'СЕТ СН'!$H$6-'СЕТ СН'!$H$26</f>
        <v>2191.6752676300002</v>
      </c>
      <c r="T127" s="36">
        <f>SUMIFS(СВЦЭМ!$D$39:$D$782,СВЦЭМ!$A$39:$A$782,$A127,СВЦЭМ!$B$39:$B$782,T$110)+'СЕТ СН'!$H$14+СВЦЭМ!$D$10+'СЕТ СН'!$H$6-'СЕТ СН'!$H$26</f>
        <v>2162.4655816899999</v>
      </c>
      <c r="U127" s="36">
        <f>SUMIFS(СВЦЭМ!$D$39:$D$782,СВЦЭМ!$A$39:$A$782,$A127,СВЦЭМ!$B$39:$B$782,U$110)+'СЕТ СН'!$H$14+СВЦЭМ!$D$10+'СЕТ СН'!$H$6-'СЕТ СН'!$H$26</f>
        <v>2190.5586225699999</v>
      </c>
      <c r="V127" s="36">
        <f>SUMIFS(СВЦЭМ!$D$39:$D$782,СВЦЭМ!$A$39:$A$782,$A127,СВЦЭМ!$B$39:$B$782,V$110)+'СЕТ СН'!$H$14+СВЦЭМ!$D$10+'СЕТ СН'!$H$6-'СЕТ СН'!$H$26</f>
        <v>2215.59833316</v>
      </c>
      <c r="W127" s="36">
        <f>SUMIFS(СВЦЭМ!$D$39:$D$782,СВЦЭМ!$A$39:$A$782,$A127,СВЦЭМ!$B$39:$B$782,W$110)+'СЕТ СН'!$H$14+СВЦЭМ!$D$10+'СЕТ СН'!$H$6-'СЕТ СН'!$H$26</f>
        <v>2265.1432948199999</v>
      </c>
      <c r="X127" s="36">
        <f>SUMIFS(СВЦЭМ!$D$39:$D$782,СВЦЭМ!$A$39:$A$782,$A127,СВЦЭМ!$B$39:$B$782,X$110)+'СЕТ СН'!$H$14+СВЦЭМ!$D$10+'СЕТ СН'!$H$6-'СЕТ СН'!$H$26</f>
        <v>2284.5143003200001</v>
      </c>
      <c r="Y127" s="36">
        <f>SUMIFS(СВЦЭМ!$D$39:$D$782,СВЦЭМ!$A$39:$A$782,$A127,СВЦЭМ!$B$39:$B$782,Y$110)+'СЕТ СН'!$H$14+СВЦЭМ!$D$10+'СЕТ СН'!$H$6-'СЕТ СН'!$H$26</f>
        <v>2304.4199062600001</v>
      </c>
    </row>
    <row r="128" spans="1:25" ht="15.75" x14ac:dyDescent="0.2">
      <c r="A128" s="35">
        <f t="shared" si="3"/>
        <v>44975</v>
      </c>
      <c r="B128" s="36">
        <f>SUMIFS(СВЦЭМ!$D$39:$D$782,СВЦЭМ!$A$39:$A$782,$A128,СВЦЭМ!$B$39:$B$782,B$110)+'СЕТ СН'!$H$14+СВЦЭМ!$D$10+'СЕТ СН'!$H$6-'СЕТ СН'!$H$26</f>
        <v>2233.7278184199999</v>
      </c>
      <c r="C128" s="36">
        <f>SUMIFS(СВЦЭМ!$D$39:$D$782,СВЦЭМ!$A$39:$A$782,$A128,СВЦЭМ!$B$39:$B$782,C$110)+'СЕТ СН'!$H$14+СВЦЭМ!$D$10+'СЕТ СН'!$H$6-'СЕТ СН'!$H$26</f>
        <v>2285.3656107199999</v>
      </c>
      <c r="D128" s="36">
        <f>SUMIFS(СВЦЭМ!$D$39:$D$782,СВЦЭМ!$A$39:$A$782,$A128,СВЦЭМ!$B$39:$B$782,D$110)+'СЕТ СН'!$H$14+СВЦЭМ!$D$10+'СЕТ СН'!$H$6-'СЕТ СН'!$H$26</f>
        <v>2294.3723948799998</v>
      </c>
      <c r="E128" s="36">
        <f>SUMIFS(СВЦЭМ!$D$39:$D$782,СВЦЭМ!$A$39:$A$782,$A128,СВЦЭМ!$B$39:$B$782,E$110)+'СЕТ СН'!$H$14+СВЦЭМ!$D$10+'СЕТ СН'!$H$6-'СЕТ СН'!$H$26</f>
        <v>2300.97905554</v>
      </c>
      <c r="F128" s="36">
        <f>SUMIFS(СВЦЭМ!$D$39:$D$782,СВЦЭМ!$A$39:$A$782,$A128,СВЦЭМ!$B$39:$B$782,F$110)+'СЕТ СН'!$H$14+СВЦЭМ!$D$10+'СЕТ СН'!$H$6-'СЕТ СН'!$H$26</f>
        <v>2278.6812313999999</v>
      </c>
      <c r="G128" s="36">
        <f>SUMIFS(СВЦЭМ!$D$39:$D$782,СВЦЭМ!$A$39:$A$782,$A128,СВЦЭМ!$B$39:$B$782,G$110)+'СЕТ СН'!$H$14+СВЦЭМ!$D$10+'СЕТ СН'!$H$6-'СЕТ СН'!$H$26</f>
        <v>2265.1638214899999</v>
      </c>
      <c r="H128" s="36">
        <f>SUMIFS(СВЦЭМ!$D$39:$D$782,СВЦЭМ!$A$39:$A$782,$A128,СВЦЭМ!$B$39:$B$782,H$110)+'СЕТ СН'!$H$14+СВЦЭМ!$D$10+'СЕТ СН'!$H$6-'СЕТ СН'!$H$26</f>
        <v>2259.3859114899997</v>
      </c>
      <c r="I128" s="36">
        <f>SUMIFS(СВЦЭМ!$D$39:$D$782,СВЦЭМ!$A$39:$A$782,$A128,СВЦЭМ!$B$39:$B$782,I$110)+'СЕТ СН'!$H$14+СВЦЭМ!$D$10+'СЕТ СН'!$H$6-'СЕТ СН'!$H$26</f>
        <v>2262.28538303</v>
      </c>
      <c r="J128" s="36">
        <f>SUMIFS(СВЦЭМ!$D$39:$D$782,СВЦЭМ!$A$39:$A$782,$A128,СВЦЭМ!$B$39:$B$782,J$110)+'СЕТ СН'!$H$14+СВЦЭМ!$D$10+'СЕТ СН'!$H$6-'СЕТ СН'!$H$26</f>
        <v>2255.4870934199998</v>
      </c>
      <c r="K128" s="36">
        <f>SUMIFS(СВЦЭМ!$D$39:$D$782,СВЦЭМ!$A$39:$A$782,$A128,СВЦЭМ!$B$39:$B$782,K$110)+'СЕТ СН'!$H$14+СВЦЭМ!$D$10+'СЕТ СН'!$H$6-'СЕТ СН'!$H$26</f>
        <v>2165.3481267500001</v>
      </c>
      <c r="L128" s="36">
        <f>SUMIFS(СВЦЭМ!$D$39:$D$782,СВЦЭМ!$A$39:$A$782,$A128,СВЦЭМ!$B$39:$B$782,L$110)+'СЕТ СН'!$H$14+СВЦЭМ!$D$10+'СЕТ СН'!$H$6-'СЕТ СН'!$H$26</f>
        <v>2148.6106962899999</v>
      </c>
      <c r="M128" s="36">
        <f>SUMIFS(СВЦЭМ!$D$39:$D$782,СВЦЭМ!$A$39:$A$782,$A128,СВЦЭМ!$B$39:$B$782,M$110)+'СЕТ СН'!$H$14+СВЦЭМ!$D$10+'СЕТ СН'!$H$6-'СЕТ СН'!$H$26</f>
        <v>2162.6375835700001</v>
      </c>
      <c r="N128" s="36">
        <f>SUMIFS(СВЦЭМ!$D$39:$D$782,СВЦЭМ!$A$39:$A$782,$A128,СВЦЭМ!$B$39:$B$782,N$110)+'СЕТ СН'!$H$14+СВЦЭМ!$D$10+'СЕТ СН'!$H$6-'СЕТ СН'!$H$26</f>
        <v>2194.5471864599999</v>
      </c>
      <c r="O128" s="36">
        <f>SUMIFS(СВЦЭМ!$D$39:$D$782,СВЦЭМ!$A$39:$A$782,$A128,СВЦЭМ!$B$39:$B$782,O$110)+'СЕТ СН'!$H$14+СВЦЭМ!$D$10+'СЕТ СН'!$H$6-'СЕТ СН'!$H$26</f>
        <v>2208.8630431900001</v>
      </c>
      <c r="P128" s="36">
        <f>SUMIFS(СВЦЭМ!$D$39:$D$782,СВЦЭМ!$A$39:$A$782,$A128,СВЦЭМ!$B$39:$B$782,P$110)+'СЕТ СН'!$H$14+СВЦЭМ!$D$10+'СЕТ СН'!$H$6-'СЕТ СН'!$H$26</f>
        <v>2213.4989512499997</v>
      </c>
      <c r="Q128" s="36">
        <f>SUMIFS(СВЦЭМ!$D$39:$D$782,СВЦЭМ!$A$39:$A$782,$A128,СВЦЭМ!$B$39:$B$782,Q$110)+'СЕТ СН'!$H$14+СВЦЭМ!$D$10+'СЕТ СН'!$H$6-'СЕТ СН'!$H$26</f>
        <v>2213.3026202499996</v>
      </c>
      <c r="R128" s="36">
        <f>SUMIFS(СВЦЭМ!$D$39:$D$782,СВЦЭМ!$A$39:$A$782,$A128,СВЦЭМ!$B$39:$B$782,R$110)+'СЕТ СН'!$H$14+СВЦЭМ!$D$10+'СЕТ СН'!$H$6-'СЕТ СН'!$H$26</f>
        <v>2216.58357725</v>
      </c>
      <c r="S128" s="36">
        <f>SUMIFS(СВЦЭМ!$D$39:$D$782,СВЦЭМ!$A$39:$A$782,$A128,СВЦЭМ!$B$39:$B$782,S$110)+'СЕТ СН'!$H$14+СВЦЭМ!$D$10+'СЕТ СН'!$H$6-'СЕТ СН'!$H$26</f>
        <v>2215.24513338</v>
      </c>
      <c r="T128" s="36">
        <f>SUMIFS(СВЦЭМ!$D$39:$D$782,СВЦЭМ!$A$39:$A$782,$A128,СВЦЭМ!$B$39:$B$782,T$110)+'СЕТ СН'!$H$14+СВЦЭМ!$D$10+'СЕТ СН'!$H$6-'СЕТ СН'!$H$26</f>
        <v>2187.8443847600001</v>
      </c>
      <c r="U128" s="36">
        <f>SUMIFS(СВЦЭМ!$D$39:$D$782,СВЦЭМ!$A$39:$A$782,$A128,СВЦЭМ!$B$39:$B$782,U$110)+'СЕТ СН'!$H$14+СВЦЭМ!$D$10+'СЕТ СН'!$H$6-'СЕТ СН'!$H$26</f>
        <v>2183.9616627799996</v>
      </c>
      <c r="V128" s="36">
        <f>SUMIFS(СВЦЭМ!$D$39:$D$782,СВЦЭМ!$A$39:$A$782,$A128,СВЦЭМ!$B$39:$B$782,V$110)+'СЕТ СН'!$H$14+СВЦЭМ!$D$10+'СЕТ СН'!$H$6-'СЕТ СН'!$H$26</f>
        <v>2177.6382963899996</v>
      </c>
      <c r="W128" s="36">
        <f>SUMIFS(СВЦЭМ!$D$39:$D$782,СВЦЭМ!$A$39:$A$782,$A128,СВЦЭМ!$B$39:$B$782,W$110)+'СЕТ СН'!$H$14+СВЦЭМ!$D$10+'СЕТ СН'!$H$6-'СЕТ СН'!$H$26</f>
        <v>2213.8615733299998</v>
      </c>
      <c r="X128" s="36">
        <f>SUMIFS(СВЦЭМ!$D$39:$D$782,СВЦЭМ!$A$39:$A$782,$A128,СВЦЭМ!$B$39:$B$782,X$110)+'СЕТ СН'!$H$14+СВЦЭМ!$D$10+'СЕТ СН'!$H$6-'СЕТ СН'!$H$26</f>
        <v>2217.4213796699996</v>
      </c>
      <c r="Y128" s="36">
        <f>SUMIFS(СВЦЭМ!$D$39:$D$782,СВЦЭМ!$A$39:$A$782,$A128,СВЦЭМ!$B$39:$B$782,Y$110)+'СЕТ СН'!$H$14+СВЦЭМ!$D$10+'СЕТ СН'!$H$6-'СЕТ СН'!$H$26</f>
        <v>2263.8640447099997</v>
      </c>
    </row>
    <row r="129" spans="1:27" ht="15.75" x14ac:dyDescent="0.2">
      <c r="A129" s="35">
        <f t="shared" si="3"/>
        <v>44976</v>
      </c>
      <c r="B129" s="36">
        <f>SUMIFS(СВЦЭМ!$D$39:$D$782,СВЦЭМ!$A$39:$A$782,$A129,СВЦЭМ!$B$39:$B$782,B$110)+'СЕТ СН'!$H$14+СВЦЭМ!$D$10+'СЕТ СН'!$H$6-'СЕТ СН'!$H$26</f>
        <v>2324.2515752700001</v>
      </c>
      <c r="C129" s="36">
        <f>SUMIFS(СВЦЭМ!$D$39:$D$782,СВЦЭМ!$A$39:$A$782,$A129,СВЦЭМ!$B$39:$B$782,C$110)+'СЕТ СН'!$H$14+СВЦЭМ!$D$10+'СЕТ СН'!$H$6-'СЕТ СН'!$H$26</f>
        <v>2355.3058480999998</v>
      </c>
      <c r="D129" s="36">
        <f>SUMIFS(СВЦЭМ!$D$39:$D$782,СВЦЭМ!$A$39:$A$782,$A129,СВЦЭМ!$B$39:$B$782,D$110)+'СЕТ СН'!$H$14+СВЦЭМ!$D$10+'СЕТ СН'!$H$6-'СЕТ СН'!$H$26</f>
        <v>2350.9367334600001</v>
      </c>
      <c r="E129" s="36">
        <f>SUMIFS(СВЦЭМ!$D$39:$D$782,СВЦЭМ!$A$39:$A$782,$A129,СВЦЭМ!$B$39:$B$782,E$110)+'СЕТ СН'!$H$14+СВЦЭМ!$D$10+'СЕТ СН'!$H$6-'СЕТ СН'!$H$26</f>
        <v>2354.12220037</v>
      </c>
      <c r="F129" s="36">
        <f>SUMIFS(СВЦЭМ!$D$39:$D$782,СВЦЭМ!$A$39:$A$782,$A129,СВЦЭМ!$B$39:$B$782,F$110)+'СЕТ СН'!$H$14+СВЦЭМ!$D$10+'СЕТ СН'!$H$6-'СЕТ СН'!$H$26</f>
        <v>2366.4452216700001</v>
      </c>
      <c r="G129" s="36">
        <f>SUMIFS(СВЦЭМ!$D$39:$D$782,СВЦЭМ!$A$39:$A$782,$A129,СВЦЭМ!$B$39:$B$782,G$110)+'СЕТ СН'!$H$14+СВЦЭМ!$D$10+'СЕТ СН'!$H$6-'СЕТ СН'!$H$26</f>
        <v>2352.96745388</v>
      </c>
      <c r="H129" s="36">
        <f>SUMIFS(СВЦЭМ!$D$39:$D$782,СВЦЭМ!$A$39:$A$782,$A129,СВЦЭМ!$B$39:$B$782,H$110)+'СЕТ СН'!$H$14+СВЦЭМ!$D$10+'СЕТ СН'!$H$6-'СЕТ СН'!$H$26</f>
        <v>2345.55404899</v>
      </c>
      <c r="I129" s="36">
        <f>SUMIFS(СВЦЭМ!$D$39:$D$782,СВЦЭМ!$A$39:$A$782,$A129,СВЦЭМ!$B$39:$B$782,I$110)+'СЕТ СН'!$H$14+СВЦЭМ!$D$10+'СЕТ СН'!$H$6-'СЕТ СН'!$H$26</f>
        <v>2358.4685862599999</v>
      </c>
      <c r="J129" s="36">
        <f>SUMIFS(СВЦЭМ!$D$39:$D$782,СВЦЭМ!$A$39:$A$782,$A129,СВЦЭМ!$B$39:$B$782,J$110)+'СЕТ СН'!$H$14+СВЦЭМ!$D$10+'СЕТ СН'!$H$6-'СЕТ СН'!$H$26</f>
        <v>2298.1177544599996</v>
      </c>
      <c r="K129" s="36">
        <f>SUMIFS(СВЦЭМ!$D$39:$D$782,СВЦЭМ!$A$39:$A$782,$A129,СВЦЭМ!$B$39:$B$782,K$110)+'СЕТ СН'!$H$14+СВЦЭМ!$D$10+'СЕТ СН'!$H$6-'СЕТ СН'!$H$26</f>
        <v>2264.9127613299997</v>
      </c>
      <c r="L129" s="36">
        <f>SUMIFS(СВЦЭМ!$D$39:$D$782,СВЦЭМ!$A$39:$A$782,$A129,СВЦЭМ!$B$39:$B$782,L$110)+'СЕТ СН'!$H$14+СВЦЭМ!$D$10+'СЕТ СН'!$H$6-'СЕТ СН'!$H$26</f>
        <v>2231.66980349</v>
      </c>
      <c r="M129" s="36">
        <f>SUMIFS(СВЦЭМ!$D$39:$D$782,СВЦЭМ!$A$39:$A$782,$A129,СВЦЭМ!$B$39:$B$782,M$110)+'СЕТ СН'!$H$14+СВЦЭМ!$D$10+'СЕТ СН'!$H$6-'СЕТ СН'!$H$26</f>
        <v>2236.1645568599997</v>
      </c>
      <c r="N129" s="36">
        <f>SUMIFS(СВЦЭМ!$D$39:$D$782,СВЦЭМ!$A$39:$A$782,$A129,СВЦЭМ!$B$39:$B$782,N$110)+'СЕТ СН'!$H$14+СВЦЭМ!$D$10+'СЕТ СН'!$H$6-'СЕТ СН'!$H$26</f>
        <v>2251.3393249700002</v>
      </c>
      <c r="O129" s="36">
        <f>SUMIFS(СВЦЭМ!$D$39:$D$782,СВЦЭМ!$A$39:$A$782,$A129,СВЦЭМ!$B$39:$B$782,O$110)+'СЕТ СН'!$H$14+СВЦЭМ!$D$10+'СЕТ СН'!$H$6-'СЕТ СН'!$H$26</f>
        <v>2205.7338233</v>
      </c>
      <c r="P129" s="36">
        <f>SUMIFS(СВЦЭМ!$D$39:$D$782,СВЦЭМ!$A$39:$A$782,$A129,СВЦЭМ!$B$39:$B$782,P$110)+'СЕТ СН'!$H$14+СВЦЭМ!$D$10+'СЕТ СН'!$H$6-'СЕТ СН'!$H$26</f>
        <v>2319.0173763399998</v>
      </c>
      <c r="Q129" s="36">
        <f>SUMIFS(СВЦЭМ!$D$39:$D$782,СВЦЭМ!$A$39:$A$782,$A129,СВЦЭМ!$B$39:$B$782,Q$110)+'СЕТ СН'!$H$14+СВЦЭМ!$D$10+'СЕТ СН'!$H$6-'СЕТ СН'!$H$26</f>
        <v>2332.8538232699998</v>
      </c>
      <c r="R129" s="36">
        <f>SUMIFS(СВЦЭМ!$D$39:$D$782,СВЦЭМ!$A$39:$A$782,$A129,СВЦЭМ!$B$39:$B$782,R$110)+'СЕТ СН'!$H$14+СВЦЭМ!$D$10+'СЕТ СН'!$H$6-'СЕТ СН'!$H$26</f>
        <v>2335.4585545</v>
      </c>
      <c r="S129" s="36">
        <f>SUMIFS(СВЦЭМ!$D$39:$D$782,СВЦЭМ!$A$39:$A$782,$A129,СВЦЭМ!$B$39:$B$782,S$110)+'СЕТ СН'!$H$14+СВЦЭМ!$D$10+'СЕТ СН'!$H$6-'СЕТ СН'!$H$26</f>
        <v>2311.6898977199999</v>
      </c>
      <c r="T129" s="36">
        <f>SUMIFS(СВЦЭМ!$D$39:$D$782,СВЦЭМ!$A$39:$A$782,$A129,СВЦЭМ!$B$39:$B$782,T$110)+'СЕТ СН'!$H$14+СВЦЭМ!$D$10+'СЕТ СН'!$H$6-'СЕТ СН'!$H$26</f>
        <v>2259.1463474799998</v>
      </c>
      <c r="U129" s="36">
        <f>SUMIFS(СВЦЭМ!$D$39:$D$782,СВЦЭМ!$A$39:$A$782,$A129,СВЦЭМ!$B$39:$B$782,U$110)+'СЕТ СН'!$H$14+СВЦЭМ!$D$10+'СЕТ СН'!$H$6-'СЕТ СН'!$H$26</f>
        <v>2211.12183981</v>
      </c>
      <c r="V129" s="36">
        <f>SUMIFS(СВЦЭМ!$D$39:$D$782,СВЦЭМ!$A$39:$A$782,$A129,СВЦЭМ!$B$39:$B$782,V$110)+'СЕТ СН'!$H$14+СВЦЭМ!$D$10+'СЕТ СН'!$H$6-'СЕТ СН'!$H$26</f>
        <v>2156.21316213</v>
      </c>
      <c r="W129" s="36">
        <f>SUMIFS(СВЦЭМ!$D$39:$D$782,СВЦЭМ!$A$39:$A$782,$A129,СВЦЭМ!$B$39:$B$782,W$110)+'СЕТ СН'!$H$14+СВЦЭМ!$D$10+'СЕТ СН'!$H$6-'СЕТ СН'!$H$26</f>
        <v>2243.3903380100001</v>
      </c>
      <c r="X129" s="36">
        <f>SUMIFS(СВЦЭМ!$D$39:$D$782,СВЦЭМ!$A$39:$A$782,$A129,СВЦЭМ!$B$39:$B$782,X$110)+'СЕТ СН'!$H$14+СВЦЭМ!$D$10+'СЕТ СН'!$H$6-'СЕТ СН'!$H$26</f>
        <v>2284.6295239699998</v>
      </c>
      <c r="Y129" s="36">
        <f>SUMIFS(СВЦЭМ!$D$39:$D$782,СВЦЭМ!$A$39:$A$782,$A129,СВЦЭМ!$B$39:$B$782,Y$110)+'СЕТ СН'!$H$14+СВЦЭМ!$D$10+'СЕТ СН'!$H$6-'СЕТ СН'!$H$26</f>
        <v>2301.2234707399998</v>
      </c>
    </row>
    <row r="130" spans="1:27" ht="15.75" x14ac:dyDescent="0.2">
      <c r="A130" s="35">
        <f t="shared" si="3"/>
        <v>44977</v>
      </c>
      <c r="B130" s="36">
        <f>SUMIFS(СВЦЭМ!$D$39:$D$782,СВЦЭМ!$A$39:$A$782,$A130,СВЦЭМ!$B$39:$B$782,B$110)+'СЕТ СН'!$H$14+СВЦЭМ!$D$10+'СЕТ СН'!$H$6-'СЕТ СН'!$H$26</f>
        <v>2363.4976930499997</v>
      </c>
      <c r="C130" s="36">
        <f>SUMIFS(СВЦЭМ!$D$39:$D$782,СВЦЭМ!$A$39:$A$782,$A130,СВЦЭМ!$B$39:$B$782,C$110)+'СЕТ СН'!$H$14+СВЦЭМ!$D$10+'СЕТ СН'!$H$6-'СЕТ СН'!$H$26</f>
        <v>2340.2607094799996</v>
      </c>
      <c r="D130" s="36">
        <f>SUMIFS(СВЦЭМ!$D$39:$D$782,СВЦЭМ!$A$39:$A$782,$A130,СВЦЭМ!$B$39:$B$782,D$110)+'СЕТ СН'!$H$14+СВЦЭМ!$D$10+'СЕТ СН'!$H$6-'СЕТ СН'!$H$26</f>
        <v>2349.6921245200001</v>
      </c>
      <c r="E130" s="36">
        <f>SUMIFS(СВЦЭМ!$D$39:$D$782,СВЦЭМ!$A$39:$A$782,$A130,СВЦЭМ!$B$39:$B$782,E$110)+'СЕТ СН'!$H$14+СВЦЭМ!$D$10+'СЕТ СН'!$H$6-'СЕТ СН'!$H$26</f>
        <v>2356.1082517999998</v>
      </c>
      <c r="F130" s="36">
        <f>SUMIFS(СВЦЭМ!$D$39:$D$782,СВЦЭМ!$A$39:$A$782,$A130,СВЦЭМ!$B$39:$B$782,F$110)+'СЕТ СН'!$H$14+СВЦЭМ!$D$10+'СЕТ СН'!$H$6-'СЕТ СН'!$H$26</f>
        <v>2329.0915628900002</v>
      </c>
      <c r="G130" s="36">
        <f>SUMIFS(СВЦЭМ!$D$39:$D$782,СВЦЭМ!$A$39:$A$782,$A130,СВЦЭМ!$B$39:$B$782,G$110)+'СЕТ СН'!$H$14+СВЦЭМ!$D$10+'СЕТ СН'!$H$6-'СЕТ СН'!$H$26</f>
        <v>2318.9472267000001</v>
      </c>
      <c r="H130" s="36">
        <f>SUMIFS(СВЦЭМ!$D$39:$D$782,СВЦЭМ!$A$39:$A$782,$A130,СВЦЭМ!$B$39:$B$782,H$110)+'СЕТ СН'!$H$14+СВЦЭМ!$D$10+'СЕТ СН'!$H$6-'СЕТ СН'!$H$26</f>
        <v>2279.0682057899999</v>
      </c>
      <c r="I130" s="36">
        <f>SUMIFS(СВЦЭМ!$D$39:$D$782,СВЦЭМ!$A$39:$A$782,$A130,СВЦЭМ!$B$39:$B$782,I$110)+'СЕТ СН'!$H$14+СВЦЭМ!$D$10+'СЕТ СН'!$H$6-'СЕТ СН'!$H$26</f>
        <v>2221.0235652399997</v>
      </c>
      <c r="J130" s="36">
        <f>SUMIFS(СВЦЭМ!$D$39:$D$782,СВЦЭМ!$A$39:$A$782,$A130,СВЦЭМ!$B$39:$B$782,J$110)+'СЕТ СН'!$H$14+СВЦЭМ!$D$10+'СЕТ СН'!$H$6-'СЕТ СН'!$H$26</f>
        <v>2183.1659274399999</v>
      </c>
      <c r="K130" s="36">
        <f>SUMIFS(СВЦЭМ!$D$39:$D$782,СВЦЭМ!$A$39:$A$782,$A130,СВЦЭМ!$B$39:$B$782,K$110)+'СЕТ СН'!$H$14+СВЦЭМ!$D$10+'СЕТ СН'!$H$6-'СЕТ СН'!$H$26</f>
        <v>2141.99077773</v>
      </c>
      <c r="L130" s="36">
        <f>SUMIFS(СВЦЭМ!$D$39:$D$782,СВЦЭМ!$A$39:$A$782,$A130,СВЦЭМ!$B$39:$B$782,L$110)+'СЕТ СН'!$H$14+СВЦЭМ!$D$10+'СЕТ СН'!$H$6-'СЕТ СН'!$H$26</f>
        <v>2120.6824737500001</v>
      </c>
      <c r="M130" s="36">
        <f>SUMIFS(СВЦЭМ!$D$39:$D$782,СВЦЭМ!$A$39:$A$782,$A130,СВЦЭМ!$B$39:$B$782,M$110)+'СЕТ СН'!$H$14+СВЦЭМ!$D$10+'СЕТ СН'!$H$6-'СЕТ СН'!$H$26</f>
        <v>2143.5348233899999</v>
      </c>
      <c r="N130" s="36">
        <f>SUMIFS(СВЦЭМ!$D$39:$D$782,СВЦЭМ!$A$39:$A$782,$A130,СВЦЭМ!$B$39:$B$782,N$110)+'СЕТ СН'!$H$14+СВЦЭМ!$D$10+'СЕТ СН'!$H$6-'СЕТ СН'!$H$26</f>
        <v>2164.5150177400001</v>
      </c>
      <c r="O130" s="36">
        <f>SUMIFS(СВЦЭМ!$D$39:$D$782,СВЦЭМ!$A$39:$A$782,$A130,СВЦЭМ!$B$39:$B$782,O$110)+'СЕТ СН'!$H$14+СВЦЭМ!$D$10+'СЕТ СН'!$H$6-'СЕТ СН'!$H$26</f>
        <v>2178.7965567399997</v>
      </c>
      <c r="P130" s="36">
        <f>SUMIFS(СВЦЭМ!$D$39:$D$782,СВЦЭМ!$A$39:$A$782,$A130,СВЦЭМ!$B$39:$B$782,P$110)+'СЕТ СН'!$H$14+СВЦЭМ!$D$10+'СЕТ СН'!$H$6-'СЕТ СН'!$H$26</f>
        <v>2183.8780923899999</v>
      </c>
      <c r="Q130" s="36">
        <f>SUMIFS(СВЦЭМ!$D$39:$D$782,СВЦЭМ!$A$39:$A$782,$A130,СВЦЭМ!$B$39:$B$782,Q$110)+'СЕТ СН'!$H$14+СВЦЭМ!$D$10+'СЕТ СН'!$H$6-'СЕТ СН'!$H$26</f>
        <v>2176.8188651999999</v>
      </c>
      <c r="R130" s="36">
        <f>SUMIFS(СВЦЭМ!$D$39:$D$782,СВЦЭМ!$A$39:$A$782,$A130,СВЦЭМ!$B$39:$B$782,R$110)+'СЕТ СН'!$H$14+СВЦЭМ!$D$10+'СЕТ СН'!$H$6-'СЕТ СН'!$H$26</f>
        <v>2219.3721145099998</v>
      </c>
      <c r="S130" s="36">
        <f>SUMIFS(СВЦЭМ!$D$39:$D$782,СВЦЭМ!$A$39:$A$782,$A130,СВЦЭМ!$B$39:$B$782,S$110)+'СЕТ СН'!$H$14+СВЦЭМ!$D$10+'СЕТ СН'!$H$6-'СЕТ СН'!$H$26</f>
        <v>2232.64333721</v>
      </c>
      <c r="T130" s="36">
        <f>SUMIFS(СВЦЭМ!$D$39:$D$782,СВЦЭМ!$A$39:$A$782,$A130,СВЦЭМ!$B$39:$B$782,T$110)+'СЕТ СН'!$H$14+СВЦЭМ!$D$10+'СЕТ СН'!$H$6-'СЕТ СН'!$H$26</f>
        <v>2199.7185006999998</v>
      </c>
      <c r="U130" s="36">
        <f>SUMIFS(СВЦЭМ!$D$39:$D$782,СВЦЭМ!$A$39:$A$782,$A130,СВЦЭМ!$B$39:$B$782,U$110)+'СЕТ СН'!$H$14+СВЦЭМ!$D$10+'СЕТ СН'!$H$6-'СЕТ СН'!$H$26</f>
        <v>2167.2367662799998</v>
      </c>
      <c r="V130" s="36">
        <f>SUMIFS(СВЦЭМ!$D$39:$D$782,СВЦЭМ!$A$39:$A$782,$A130,СВЦЭМ!$B$39:$B$782,V$110)+'СЕТ СН'!$H$14+СВЦЭМ!$D$10+'СЕТ СН'!$H$6-'СЕТ СН'!$H$26</f>
        <v>2185.4416291899997</v>
      </c>
      <c r="W130" s="36">
        <f>SUMIFS(СВЦЭМ!$D$39:$D$782,СВЦЭМ!$A$39:$A$782,$A130,СВЦЭМ!$B$39:$B$782,W$110)+'СЕТ СН'!$H$14+СВЦЭМ!$D$10+'СЕТ СН'!$H$6-'СЕТ СН'!$H$26</f>
        <v>2198.3735908399999</v>
      </c>
      <c r="X130" s="36">
        <f>SUMIFS(СВЦЭМ!$D$39:$D$782,СВЦЭМ!$A$39:$A$782,$A130,СВЦЭМ!$B$39:$B$782,X$110)+'СЕТ СН'!$H$14+СВЦЭМ!$D$10+'СЕТ СН'!$H$6-'СЕТ СН'!$H$26</f>
        <v>2239.6759566199999</v>
      </c>
      <c r="Y130" s="36">
        <f>SUMIFS(СВЦЭМ!$D$39:$D$782,СВЦЭМ!$A$39:$A$782,$A130,СВЦЭМ!$B$39:$B$782,Y$110)+'СЕТ СН'!$H$14+СВЦЭМ!$D$10+'СЕТ СН'!$H$6-'СЕТ СН'!$H$26</f>
        <v>2265.9267025700001</v>
      </c>
    </row>
    <row r="131" spans="1:27" ht="15.75" x14ac:dyDescent="0.2">
      <c r="A131" s="35">
        <f t="shared" si="3"/>
        <v>44978</v>
      </c>
      <c r="B131" s="36">
        <f>SUMIFS(СВЦЭМ!$D$39:$D$782,СВЦЭМ!$A$39:$A$782,$A131,СВЦЭМ!$B$39:$B$782,B$110)+'СЕТ СН'!$H$14+СВЦЭМ!$D$10+'СЕТ СН'!$H$6-'СЕТ СН'!$H$26</f>
        <v>2306.0089149099999</v>
      </c>
      <c r="C131" s="36">
        <f>SUMIFS(СВЦЭМ!$D$39:$D$782,СВЦЭМ!$A$39:$A$782,$A131,СВЦЭМ!$B$39:$B$782,C$110)+'СЕТ СН'!$H$14+СВЦЭМ!$D$10+'СЕТ СН'!$H$6-'СЕТ СН'!$H$26</f>
        <v>2340.9219256799997</v>
      </c>
      <c r="D131" s="36">
        <f>SUMIFS(СВЦЭМ!$D$39:$D$782,СВЦЭМ!$A$39:$A$782,$A131,СВЦЭМ!$B$39:$B$782,D$110)+'СЕТ СН'!$H$14+СВЦЭМ!$D$10+'СЕТ СН'!$H$6-'СЕТ СН'!$H$26</f>
        <v>2349.864744</v>
      </c>
      <c r="E131" s="36">
        <f>SUMIFS(СВЦЭМ!$D$39:$D$782,СВЦЭМ!$A$39:$A$782,$A131,СВЦЭМ!$B$39:$B$782,E$110)+'СЕТ СН'!$H$14+СВЦЭМ!$D$10+'СЕТ СН'!$H$6-'СЕТ СН'!$H$26</f>
        <v>2349.27987158</v>
      </c>
      <c r="F131" s="36">
        <f>SUMIFS(СВЦЭМ!$D$39:$D$782,СВЦЭМ!$A$39:$A$782,$A131,СВЦЭМ!$B$39:$B$782,F$110)+'СЕТ СН'!$H$14+СВЦЭМ!$D$10+'СЕТ СН'!$H$6-'СЕТ СН'!$H$26</f>
        <v>2328.6827270899998</v>
      </c>
      <c r="G131" s="36">
        <f>SUMIFS(СВЦЭМ!$D$39:$D$782,СВЦЭМ!$A$39:$A$782,$A131,СВЦЭМ!$B$39:$B$782,G$110)+'СЕТ СН'!$H$14+СВЦЭМ!$D$10+'СЕТ СН'!$H$6-'СЕТ СН'!$H$26</f>
        <v>2247.3409773599997</v>
      </c>
      <c r="H131" s="36">
        <f>SUMIFS(СВЦЭМ!$D$39:$D$782,СВЦЭМ!$A$39:$A$782,$A131,СВЦЭМ!$B$39:$B$782,H$110)+'СЕТ СН'!$H$14+СВЦЭМ!$D$10+'СЕТ СН'!$H$6-'СЕТ СН'!$H$26</f>
        <v>2195.4784330900002</v>
      </c>
      <c r="I131" s="36">
        <f>SUMIFS(СВЦЭМ!$D$39:$D$782,СВЦЭМ!$A$39:$A$782,$A131,СВЦЭМ!$B$39:$B$782,I$110)+'СЕТ СН'!$H$14+СВЦЭМ!$D$10+'СЕТ СН'!$H$6-'СЕТ СН'!$H$26</f>
        <v>2164.2473360599997</v>
      </c>
      <c r="J131" s="36">
        <f>SUMIFS(СВЦЭМ!$D$39:$D$782,СВЦЭМ!$A$39:$A$782,$A131,СВЦЭМ!$B$39:$B$782,J$110)+'СЕТ СН'!$H$14+СВЦЭМ!$D$10+'СЕТ СН'!$H$6-'СЕТ СН'!$H$26</f>
        <v>2128.7860731800001</v>
      </c>
      <c r="K131" s="36">
        <f>SUMIFS(СВЦЭМ!$D$39:$D$782,СВЦЭМ!$A$39:$A$782,$A131,СВЦЭМ!$B$39:$B$782,K$110)+'СЕТ СН'!$H$14+СВЦЭМ!$D$10+'СЕТ СН'!$H$6-'СЕТ СН'!$H$26</f>
        <v>2114.0447759399999</v>
      </c>
      <c r="L131" s="36">
        <f>SUMIFS(СВЦЭМ!$D$39:$D$782,СВЦЭМ!$A$39:$A$782,$A131,СВЦЭМ!$B$39:$B$782,L$110)+'СЕТ СН'!$H$14+СВЦЭМ!$D$10+'СЕТ СН'!$H$6-'СЕТ СН'!$H$26</f>
        <v>2130.4753491800002</v>
      </c>
      <c r="M131" s="36">
        <f>SUMIFS(СВЦЭМ!$D$39:$D$782,СВЦЭМ!$A$39:$A$782,$A131,СВЦЭМ!$B$39:$B$782,M$110)+'СЕТ СН'!$H$14+СВЦЭМ!$D$10+'СЕТ СН'!$H$6-'СЕТ СН'!$H$26</f>
        <v>2170.7848691999998</v>
      </c>
      <c r="N131" s="36">
        <f>SUMIFS(СВЦЭМ!$D$39:$D$782,СВЦЭМ!$A$39:$A$782,$A131,СВЦЭМ!$B$39:$B$782,N$110)+'СЕТ СН'!$H$14+СВЦЭМ!$D$10+'СЕТ СН'!$H$6-'СЕТ СН'!$H$26</f>
        <v>2200.5806153499998</v>
      </c>
      <c r="O131" s="36">
        <f>SUMIFS(СВЦЭМ!$D$39:$D$782,СВЦЭМ!$A$39:$A$782,$A131,СВЦЭМ!$B$39:$B$782,O$110)+'СЕТ СН'!$H$14+СВЦЭМ!$D$10+'СЕТ СН'!$H$6-'СЕТ СН'!$H$26</f>
        <v>2227.7444648000001</v>
      </c>
      <c r="P131" s="36">
        <f>SUMIFS(СВЦЭМ!$D$39:$D$782,СВЦЭМ!$A$39:$A$782,$A131,СВЦЭМ!$B$39:$B$782,P$110)+'СЕТ СН'!$H$14+СВЦЭМ!$D$10+'СЕТ СН'!$H$6-'СЕТ СН'!$H$26</f>
        <v>2239.5767742999997</v>
      </c>
      <c r="Q131" s="36">
        <f>SUMIFS(СВЦЭМ!$D$39:$D$782,СВЦЭМ!$A$39:$A$782,$A131,СВЦЭМ!$B$39:$B$782,Q$110)+'СЕТ СН'!$H$14+СВЦЭМ!$D$10+'СЕТ СН'!$H$6-'СЕТ СН'!$H$26</f>
        <v>2220.74729755</v>
      </c>
      <c r="R131" s="36">
        <f>SUMIFS(СВЦЭМ!$D$39:$D$782,СВЦЭМ!$A$39:$A$782,$A131,СВЦЭМ!$B$39:$B$782,R$110)+'СЕТ СН'!$H$14+СВЦЭМ!$D$10+'СЕТ СН'!$H$6-'СЕТ СН'!$H$26</f>
        <v>2184.75014818</v>
      </c>
      <c r="S131" s="36">
        <f>SUMIFS(СВЦЭМ!$D$39:$D$782,СВЦЭМ!$A$39:$A$782,$A131,СВЦЭМ!$B$39:$B$782,S$110)+'СЕТ СН'!$H$14+СВЦЭМ!$D$10+'СЕТ СН'!$H$6-'СЕТ СН'!$H$26</f>
        <v>2145.2222873399996</v>
      </c>
      <c r="T131" s="36">
        <f>SUMIFS(СВЦЭМ!$D$39:$D$782,СВЦЭМ!$A$39:$A$782,$A131,СВЦЭМ!$B$39:$B$782,T$110)+'СЕТ СН'!$H$14+СВЦЭМ!$D$10+'СЕТ СН'!$H$6-'СЕТ СН'!$H$26</f>
        <v>2118.4546727999996</v>
      </c>
      <c r="U131" s="36">
        <f>SUMIFS(СВЦЭМ!$D$39:$D$782,СВЦЭМ!$A$39:$A$782,$A131,СВЦЭМ!$B$39:$B$782,U$110)+'СЕТ СН'!$H$14+СВЦЭМ!$D$10+'СЕТ СН'!$H$6-'СЕТ СН'!$H$26</f>
        <v>2132.7166590899997</v>
      </c>
      <c r="V131" s="36">
        <f>SUMIFS(СВЦЭМ!$D$39:$D$782,СВЦЭМ!$A$39:$A$782,$A131,СВЦЭМ!$B$39:$B$782,V$110)+'СЕТ СН'!$H$14+СВЦЭМ!$D$10+'СЕТ СН'!$H$6-'СЕТ СН'!$H$26</f>
        <v>2130.6092810999999</v>
      </c>
      <c r="W131" s="36">
        <f>SUMIFS(СВЦЭМ!$D$39:$D$782,СВЦЭМ!$A$39:$A$782,$A131,СВЦЭМ!$B$39:$B$782,W$110)+'СЕТ СН'!$H$14+СВЦЭМ!$D$10+'СЕТ СН'!$H$6-'СЕТ СН'!$H$26</f>
        <v>2164.16075555</v>
      </c>
      <c r="X131" s="36">
        <f>SUMIFS(СВЦЭМ!$D$39:$D$782,СВЦЭМ!$A$39:$A$782,$A131,СВЦЭМ!$B$39:$B$782,X$110)+'СЕТ СН'!$H$14+СВЦЭМ!$D$10+'СЕТ СН'!$H$6-'СЕТ СН'!$H$26</f>
        <v>2194.2386908500002</v>
      </c>
      <c r="Y131" s="36">
        <f>SUMIFS(СВЦЭМ!$D$39:$D$782,СВЦЭМ!$A$39:$A$782,$A131,СВЦЭМ!$B$39:$B$782,Y$110)+'СЕТ СН'!$H$14+СВЦЭМ!$D$10+'СЕТ СН'!$H$6-'СЕТ СН'!$H$26</f>
        <v>2259.5169496199997</v>
      </c>
    </row>
    <row r="132" spans="1:27" ht="15.75" x14ac:dyDescent="0.2">
      <c r="A132" s="35">
        <f t="shared" si="3"/>
        <v>44979</v>
      </c>
      <c r="B132" s="36">
        <f>SUMIFS(СВЦЭМ!$D$39:$D$782,СВЦЭМ!$A$39:$A$782,$A132,СВЦЭМ!$B$39:$B$782,B$110)+'СЕТ СН'!$H$14+СВЦЭМ!$D$10+'СЕТ СН'!$H$6-'СЕТ СН'!$H$26</f>
        <v>2321.9820379599996</v>
      </c>
      <c r="C132" s="36">
        <f>SUMIFS(СВЦЭМ!$D$39:$D$782,СВЦЭМ!$A$39:$A$782,$A132,СВЦЭМ!$B$39:$B$782,C$110)+'СЕТ СН'!$H$14+СВЦЭМ!$D$10+'СЕТ СН'!$H$6-'СЕТ СН'!$H$26</f>
        <v>2378.6219284499998</v>
      </c>
      <c r="D132" s="36">
        <f>SUMIFS(СВЦЭМ!$D$39:$D$782,СВЦЭМ!$A$39:$A$782,$A132,СВЦЭМ!$B$39:$B$782,D$110)+'СЕТ СН'!$H$14+СВЦЭМ!$D$10+'СЕТ СН'!$H$6-'СЕТ СН'!$H$26</f>
        <v>2387.6488048199999</v>
      </c>
      <c r="E132" s="36">
        <f>SUMIFS(СВЦЭМ!$D$39:$D$782,СВЦЭМ!$A$39:$A$782,$A132,СВЦЭМ!$B$39:$B$782,E$110)+'СЕТ СН'!$H$14+СВЦЭМ!$D$10+'СЕТ СН'!$H$6-'СЕТ СН'!$H$26</f>
        <v>2382.6695063400002</v>
      </c>
      <c r="F132" s="36">
        <f>SUMIFS(СВЦЭМ!$D$39:$D$782,СВЦЭМ!$A$39:$A$782,$A132,СВЦЭМ!$B$39:$B$782,F$110)+'СЕТ СН'!$H$14+СВЦЭМ!$D$10+'СЕТ СН'!$H$6-'СЕТ СН'!$H$26</f>
        <v>2351.1115767199999</v>
      </c>
      <c r="G132" s="36">
        <f>SUMIFS(СВЦЭМ!$D$39:$D$782,СВЦЭМ!$A$39:$A$782,$A132,СВЦЭМ!$B$39:$B$782,G$110)+'СЕТ СН'!$H$14+СВЦЭМ!$D$10+'СЕТ СН'!$H$6-'СЕТ СН'!$H$26</f>
        <v>2272.1844867899999</v>
      </c>
      <c r="H132" s="36">
        <f>SUMIFS(СВЦЭМ!$D$39:$D$782,СВЦЭМ!$A$39:$A$782,$A132,СВЦЭМ!$B$39:$B$782,H$110)+'СЕТ СН'!$H$14+СВЦЭМ!$D$10+'СЕТ СН'!$H$6-'СЕТ СН'!$H$26</f>
        <v>2177.41641592</v>
      </c>
      <c r="I132" s="36">
        <f>SUMIFS(СВЦЭМ!$D$39:$D$782,СВЦЭМ!$A$39:$A$782,$A132,СВЦЭМ!$B$39:$B$782,I$110)+'СЕТ СН'!$H$14+СВЦЭМ!$D$10+'СЕТ СН'!$H$6-'СЕТ СН'!$H$26</f>
        <v>2150.7146828899999</v>
      </c>
      <c r="J132" s="36">
        <f>SUMIFS(СВЦЭМ!$D$39:$D$782,СВЦЭМ!$A$39:$A$782,$A132,СВЦЭМ!$B$39:$B$782,J$110)+'СЕТ СН'!$H$14+СВЦЭМ!$D$10+'СЕТ СН'!$H$6-'СЕТ СН'!$H$26</f>
        <v>2142.1104816299999</v>
      </c>
      <c r="K132" s="36">
        <f>SUMIFS(СВЦЭМ!$D$39:$D$782,СВЦЭМ!$A$39:$A$782,$A132,СВЦЭМ!$B$39:$B$782,K$110)+'СЕТ СН'!$H$14+СВЦЭМ!$D$10+'СЕТ СН'!$H$6-'СЕТ СН'!$H$26</f>
        <v>2128.9033458699996</v>
      </c>
      <c r="L132" s="36">
        <f>SUMIFS(СВЦЭМ!$D$39:$D$782,СВЦЭМ!$A$39:$A$782,$A132,СВЦЭМ!$B$39:$B$782,L$110)+'СЕТ СН'!$H$14+СВЦЭМ!$D$10+'СЕТ СН'!$H$6-'СЕТ СН'!$H$26</f>
        <v>2129.8868104799999</v>
      </c>
      <c r="M132" s="36">
        <f>SUMIFS(СВЦЭМ!$D$39:$D$782,СВЦЭМ!$A$39:$A$782,$A132,СВЦЭМ!$B$39:$B$782,M$110)+'СЕТ СН'!$H$14+СВЦЭМ!$D$10+'СЕТ СН'!$H$6-'СЕТ СН'!$H$26</f>
        <v>2168.0455794600002</v>
      </c>
      <c r="N132" s="36">
        <f>SUMIFS(СВЦЭМ!$D$39:$D$782,СВЦЭМ!$A$39:$A$782,$A132,СВЦЭМ!$B$39:$B$782,N$110)+'СЕТ СН'!$H$14+СВЦЭМ!$D$10+'СЕТ СН'!$H$6-'СЕТ СН'!$H$26</f>
        <v>2204.9705625500001</v>
      </c>
      <c r="O132" s="36">
        <f>SUMIFS(СВЦЭМ!$D$39:$D$782,СВЦЭМ!$A$39:$A$782,$A132,СВЦЭМ!$B$39:$B$782,O$110)+'СЕТ СН'!$H$14+СВЦЭМ!$D$10+'СЕТ СН'!$H$6-'СЕТ СН'!$H$26</f>
        <v>2185.4613678899996</v>
      </c>
      <c r="P132" s="36">
        <f>SUMIFS(СВЦЭМ!$D$39:$D$782,СВЦЭМ!$A$39:$A$782,$A132,СВЦЭМ!$B$39:$B$782,P$110)+'СЕТ СН'!$H$14+СВЦЭМ!$D$10+'СЕТ СН'!$H$6-'СЕТ СН'!$H$26</f>
        <v>2194.0104547399997</v>
      </c>
      <c r="Q132" s="36">
        <f>SUMIFS(СВЦЭМ!$D$39:$D$782,СВЦЭМ!$A$39:$A$782,$A132,СВЦЭМ!$B$39:$B$782,Q$110)+'СЕТ СН'!$H$14+СВЦЭМ!$D$10+'СЕТ СН'!$H$6-'СЕТ СН'!$H$26</f>
        <v>2207.4560557999998</v>
      </c>
      <c r="R132" s="36">
        <f>SUMIFS(СВЦЭМ!$D$39:$D$782,СВЦЭМ!$A$39:$A$782,$A132,СВЦЭМ!$B$39:$B$782,R$110)+'СЕТ СН'!$H$14+СВЦЭМ!$D$10+'СЕТ СН'!$H$6-'СЕТ СН'!$H$26</f>
        <v>2176.7472688500002</v>
      </c>
      <c r="S132" s="36">
        <f>SUMIFS(СВЦЭМ!$D$39:$D$782,СВЦЭМ!$A$39:$A$782,$A132,СВЦЭМ!$B$39:$B$782,S$110)+'СЕТ СН'!$H$14+СВЦЭМ!$D$10+'СЕТ СН'!$H$6-'СЕТ СН'!$H$26</f>
        <v>2138.9409639999999</v>
      </c>
      <c r="T132" s="36">
        <f>SUMIFS(СВЦЭМ!$D$39:$D$782,СВЦЭМ!$A$39:$A$782,$A132,СВЦЭМ!$B$39:$B$782,T$110)+'СЕТ СН'!$H$14+СВЦЭМ!$D$10+'СЕТ СН'!$H$6-'СЕТ СН'!$H$26</f>
        <v>2118.6343877299996</v>
      </c>
      <c r="U132" s="36">
        <f>SUMIFS(СВЦЭМ!$D$39:$D$782,СВЦЭМ!$A$39:$A$782,$A132,СВЦЭМ!$B$39:$B$782,U$110)+'СЕТ СН'!$H$14+СВЦЭМ!$D$10+'СЕТ СН'!$H$6-'СЕТ СН'!$H$26</f>
        <v>2155.4518020400001</v>
      </c>
      <c r="V132" s="36">
        <f>SUMIFS(СВЦЭМ!$D$39:$D$782,СВЦЭМ!$A$39:$A$782,$A132,СВЦЭМ!$B$39:$B$782,V$110)+'СЕТ СН'!$H$14+СВЦЭМ!$D$10+'СЕТ СН'!$H$6-'СЕТ СН'!$H$26</f>
        <v>2166.6849904000001</v>
      </c>
      <c r="W132" s="36">
        <f>SUMIFS(СВЦЭМ!$D$39:$D$782,СВЦЭМ!$A$39:$A$782,$A132,СВЦЭМ!$B$39:$B$782,W$110)+'СЕТ СН'!$H$14+СВЦЭМ!$D$10+'СЕТ СН'!$H$6-'СЕТ СН'!$H$26</f>
        <v>2199.9955276399996</v>
      </c>
      <c r="X132" s="36">
        <f>SUMIFS(СВЦЭМ!$D$39:$D$782,СВЦЭМ!$A$39:$A$782,$A132,СВЦЭМ!$B$39:$B$782,X$110)+'СЕТ СН'!$H$14+СВЦЭМ!$D$10+'СЕТ СН'!$H$6-'СЕТ СН'!$H$26</f>
        <v>2231.8078419599997</v>
      </c>
      <c r="Y132" s="36">
        <f>SUMIFS(СВЦЭМ!$D$39:$D$782,СВЦЭМ!$A$39:$A$782,$A132,СВЦЭМ!$B$39:$B$782,Y$110)+'СЕТ СН'!$H$14+СВЦЭМ!$D$10+'СЕТ СН'!$H$6-'СЕТ СН'!$H$26</f>
        <v>2266.7289027500001</v>
      </c>
    </row>
    <row r="133" spans="1:27" ht="15.75" x14ac:dyDescent="0.2">
      <c r="A133" s="35">
        <f t="shared" si="3"/>
        <v>44980</v>
      </c>
      <c r="B133" s="36">
        <f>SUMIFS(СВЦЭМ!$D$39:$D$782,СВЦЭМ!$A$39:$A$782,$A133,СВЦЭМ!$B$39:$B$782,B$110)+'СЕТ СН'!$H$14+СВЦЭМ!$D$10+'СЕТ СН'!$H$6-'СЕТ СН'!$H$26</f>
        <v>2308.5476257</v>
      </c>
      <c r="C133" s="36">
        <f>SUMIFS(СВЦЭМ!$D$39:$D$782,СВЦЭМ!$A$39:$A$782,$A133,СВЦЭМ!$B$39:$B$782,C$110)+'СЕТ СН'!$H$14+СВЦЭМ!$D$10+'СЕТ СН'!$H$6-'СЕТ СН'!$H$26</f>
        <v>2278.9042791900001</v>
      </c>
      <c r="D133" s="36">
        <f>SUMIFS(СВЦЭМ!$D$39:$D$782,СВЦЭМ!$A$39:$A$782,$A133,СВЦЭМ!$B$39:$B$782,D$110)+'СЕТ СН'!$H$14+СВЦЭМ!$D$10+'СЕТ СН'!$H$6-'СЕТ СН'!$H$26</f>
        <v>2283.8607729999999</v>
      </c>
      <c r="E133" s="36">
        <f>SUMIFS(СВЦЭМ!$D$39:$D$782,СВЦЭМ!$A$39:$A$782,$A133,СВЦЭМ!$B$39:$B$782,E$110)+'СЕТ СН'!$H$14+СВЦЭМ!$D$10+'СЕТ СН'!$H$6-'СЕТ СН'!$H$26</f>
        <v>2289.0908256100001</v>
      </c>
      <c r="F133" s="36">
        <f>SUMIFS(СВЦЭМ!$D$39:$D$782,СВЦЭМ!$A$39:$A$782,$A133,СВЦЭМ!$B$39:$B$782,F$110)+'СЕТ СН'!$H$14+СВЦЭМ!$D$10+'СЕТ СН'!$H$6-'СЕТ СН'!$H$26</f>
        <v>2285.2923987300001</v>
      </c>
      <c r="G133" s="36">
        <f>SUMIFS(СВЦЭМ!$D$39:$D$782,СВЦЭМ!$A$39:$A$782,$A133,СВЦЭМ!$B$39:$B$782,G$110)+'СЕТ СН'!$H$14+СВЦЭМ!$D$10+'СЕТ СН'!$H$6-'СЕТ СН'!$H$26</f>
        <v>2264.92313337</v>
      </c>
      <c r="H133" s="36">
        <f>SUMIFS(СВЦЭМ!$D$39:$D$782,СВЦЭМ!$A$39:$A$782,$A133,СВЦЭМ!$B$39:$B$782,H$110)+'СЕТ СН'!$H$14+СВЦЭМ!$D$10+'СЕТ СН'!$H$6-'СЕТ СН'!$H$26</f>
        <v>2205.3308167799996</v>
      </c>
      <c r="I133" s="36">
        <f>SUMIFS(СВЦЭМ!$D$39:$D$782,СВЦЭМ!$A$39:$A$782,$A133,СВЦЭМ!$B$39:$B$782,I$110)+'СЕТ СН'!$H$14+СВЦЭМ!$D$10+'СЕТ СН'!$H$6-'СЕТ СН'!$H$26</f>
        <v>2118.909952</v>
      </c>
      <c r="J133" s="36">
        <f>SUMIFS(СВЦЭМ!$D$39:$D$782,СВЦЭМ!$A$39:$A$782,$A133,СВЦЭМ!$B$39:$B$782,J$110)+'СЕТ СН'!$H$14+СВЦЭМ!$D$10+'СЕТ СН'!$H$6-'СЕТ СН'!$H$26</f>
        <v>2045.2513236899999</v>
      </c>
      <c r="K133" s="36">
        <f>SUMIFS(СВЦЭМ!$D$39:$D$782,СВЦЭМ!$A$39:$A$782,$A133,СВЦЭМ!$B$39:$B$782,K$110)+'СЕТ СН'!$H$14+СВЦЭМ!$D$10+'СЕТ СН'!$H$6-'СЕТ СН'!$H$26</f>
        <v>2027.1896936799999</v>
      </c>
      <c r="L133" s="36">
        <f>SUMIFS(СВЦЭМ!$D$39:$D$782,СВЦЭМ!$A$39:$A$782,$A133,СВЦЭМ!$B$39:$B$782,L$110)+'СЕТ СН'!$H$14+СВЦЭМ!$D$10+'СЕТ СН'!$H$6-'СЕТ СН'!$H$26</f>
        <v>2060.8320533999999</v>
      </c>
      <c r="M133" s="36">
        <f>SUMIFS(СВЦЭМ!$D$39:$D$782,СВЦЭМ!$A$39:$A$782,$A133,СВЦЭМ!$B$39:$B$782,M$110)+'СЕТ СН'!$H$14+СВЦЭМ!$D$10+'СЕТ СН'!$H$6-'СЕТ СН'!$H$26</f>
        <v>2073.8174618799999</v>
      </c>
      <c r="N133" s="36">
        <f>SUMIFS(СВЦЭМ!$D$39:$D$782,СВЦЭМ!$A$39:$A$782,$A133,СВЦЭМ!$B$39:$B$782,N$110)+'СЕТ СН'!$H$14+СВЦЭМ!$D$10+'СЕТ СН'!$H$6-'СЕТ СН'!$H$26</f>
        <v>2122.30509747</v>
      </c>
      <c r="O133" s="36">
        <f>SUMIFS(СВЦЭМ!$D$39:$D$782,СВЦЭМ!$A$39:$A$782,$A133,СВЦЭМ!$B$39:$B$782,O$110)+'СЕТ СН'!$H$14+СВЦЭМ!$D$10+'СЕТ СН'!$H$6-'СЕТ СН'!$H$26</f>
        <v>2131.2813126299998</v>
      </c>
      <c r="P133" s="36">
        <f>SUMIFS(СВЦЭМ!$D$39:$D$782,СВЦЭМ!$A$39:$A$782,$A133,СВЦЭМ!$B$39:$B$782,P$110)+'СЕТ СН'!$H$14+СВЦЭМ!$D$10+'СЕТ СН'!$H$6-'СЕТ СН'!$H$26</f>
        <v>2156.2569452399998</v>
      </c>
      <c r="Q133" s="36">
        <f>SUMIFS(СВЦЭМ!$D$39:$D$782,СВЦЭМ!$A$39:$A$782,$A133,СВЦЭМ!$B$39:$B$782,Q$110)+'СЕТ СН'!$H$14+СВЦЭМ!$D$10+'СЕТ СН'!$H$6-'СЕТ СН'!$H$26</f>
        <v>2148.85099567</v>
      </c>
      <c r="R133" s="36">
        <f>SUMIFS(СВЦЭМ!$D$39:$D$782,СВЦЭМ!$A$39:$A$782,$A133,СВЦЭМ!$B$39:$B$782,R$110)+'СЕТ СН'!$H$14+СВЦЭМ!$D$10+'СЕТ СН'!$H$6-'СЕТ СН'!$H$26</f>
        <v>2143.8888352399999</v>
      </c>
      <c r="S133" s="36">
        <f>SUMIFS(СВЦЭМ!$D$39:$D$782,СВЦЭМ!$A$39:$A$782,$A133,СВЦЭМ!$B$39:$B$782,S$110)+'СЕТ СН'!$H$14+СВЦЭМ!$D$10+'СЕТ СН'!$H$6-'СЕТ СН'!$H$26</f>
        <v>2113.9207179799996</v>
      </c>
      <c r="T133" s="36">
        <f>SUMIFS(СВЦЭМ!$D$39:$D$782,СВЦЭМ!$A$39:$A$782,$A133,СВЦЭМ!$B$39:$B$782,T$110)+'СЕТ СН'!$H$14+СВЦЭМ!$D$10+'СЕТ СН'!$H$6-'СЕТ СН'!$H$26</f>
        <v>2062.3330156399998</v>
      </c>
      <c r="U133" s="36">
        <f>SUMIFS(СВЦЭМ!$D$39:$D$782,СВЦЭМ!$A$39:$A$782,$A133,СВЦЭМ!$B$39:$B$782,U$110)+'СЕТ СН'!$H$14+СВЦЭМ!$D$10+'СЕТ СН'!$H$6-'СЕТ СН'!$H$26</f>
        <v>2052.7817505399998</v>
      </c>
      <c r="V133" s="36">
        <f>SUMIFS(СВЦЭМ!$D$39:$D$782,СВЦЭМ!$A$39:$A$782,$A133,СВЦЭМ!$B$39:$B$782,V$110)+'СЕТ СН'!$H$14+СВЦЭМ!$D$10+'СЕТ СН'!$H$6-'СЕТ СН'!$H$26</f>
        <v>2068.4392245899999</v>
      </c>
      <c r="W133" s="36">
        <f>SUMIFS(СВЦЭМ!$D$39:$D$782,СВЦЭМ!$A$39:$A$782,$A133,СВЦЭМ!$B$39:$B$782,W$110)+'СЕТ СН'!$H$14+СВЦЭМ!$D$10+'СЕТ СН'!$H$6-'СЕТ СН'!$H$26</f>
        <v>2104.1740761000001</v>
      </c>
      <c r="X133" s="36">
        <f>SUMIFS(СВЦЭМ!$D$39:$D$782,СВЦЭМ!$A$39:$A$782,$A133,СВЦЭМ!$B$39:$B$782,X$110)+'СЕТ СН'!$H$14+СВЦЭМ!$D$10+'СЕТ СН'!$H$6-'СЕТ СН'!$H$26</f>
        <v>2139.8458863300002</v>
      </c>
      <c r="Y133" s="36">
        <f>SUMIFS(СВЦЭМ!$D$39:$D$782,СВЦЭМ!$A$39:$A$782,$A133,СВЦЭМ!$B$39:$B$782,Y$110)+'СЕТ СН'!$H$14+СВЦЭМ!$D$10+'СЕТ СН'!$H$6-'СЕТ СН'!$H$26</f>
        <v>2190.30187535</v>
      </c>
    </row>
    <row r="134" spans="1:27" ht="15.75" x14ac:dyDescent="0.2">
      <c r="A134" s="35">
        <f t="shared" si="3"/>
        <v>44981</v>
      </c>
      <c r="B134" s="36">
        <f>SUMIFS(СВЦЭМ!$D$39:$D$782,СВЦЭМ!$A$39:$A$782,$A134,СВЦЭМ!$B$39:$B$782,B$110)+'СЕТ СН'!$H$14+СВЦЭМ!$D$10+'СЕТ СН'!$H$6-'СЕТ СН'!$H$26</f>
        <v>2178.1458217899999</v>
      </c>
      <c r="C134" s="36">
        <f>SUMIFS(СВЦЭМ!$D$39:$D$782,СВЦЭМ!$A$39:$A$782,$A134,СВЦЭМ!$B$39:$B$782,C$110)+'СЕТ СН'!$H$14+СВЦЭМ!$D$10+'СЕТ СН'!$H$6-'СЕТ СН'!$H$26</f>
        <v>2179.1791856499999</v>
      </c>
      <c r="D134" s="36">
        <f>SUMIFS(СВЦЭМ!$D$39:$D$782,СВЦЭМ!$A$39:$A$782,$A134,СВЦЭМ!$B$39:$B$782,D$110)+'СЕТ СН'!$H$14+СВЦЭМ!$D$10+'СЕТ СН'!$H$6-'СЕТ СН'!$H$26</f>
        <v>2123.9346275600001</v>
      </c>
      <c r="E134" s="36">
        <f>SUMIFS(СВЦЭМ!$D$39:$D$782,СВЦЭМ!$A$39:$A$782,$A134,СВЦЭМ!$B$39:$B$782,E$110)+'СЕТ СН'!$H$14+СВЦЭМ!$D$10+'СЕТ СН'!$H$6-'СЕТ СН'!$H$26</f>
        <v>2074.6786623999997</v>
      </c>
      <c r="F134" s="36">
        <f>SUMIFS(СВЦЭМ!$D$39:$D$782,СВЦЭМ!$A$39:$A$782,$A134,СВЦЭМ!$B$39:$B$782,F$110)+'СЕТ СН'!$H$14+СВЦЭМ!$D$10+'СЕТ СН'!$H$6-'СЕТ СН'!$H$26</f>
        <v>2088.4706962800001</v>
      </c>
      <c r="G134" s="36">
        <f>SUMIFS(СВЦЭМ!$D$39:$D$782,СВЦЭМ!$A$39:$A$782,$A134,СВЦЭМ!$B$39:$B$782,G$110)+'СЕТ СН'!$H$14+СВЦЭМ!$D$10+'СЕТ СН'!$H$6-'СЕТ СН'!$H$26</f>
        <v>2114.8625359099997</v>
      </c>
      <c r="H134" s="36">
        <f>SUMIFS(СВЦЭМ!$D$39:$D$782,СВЦЭМ!$A$39:$A$782,$A134,СВЦЭМ!$B$39:$B$782,H$110)+'СЕТ СН'!$H$14+СВЦЭМ!$D$10+'СЕТ СН'!$H$6-'СЕТ СН'!$H$26</f>
        <v>2127.5743897599996</v>
      </c>
      <c r="I134" s="36">
        <f>SUMIFS(СВЦЭМ!$D$39:$D$782,СВЦЭМ!$A$39:$A$782,$A134,СВЦЭМ!$B$39:$B$782,I$110)+'СЕТ СН'!$H$14+СВЦЭМ!$D$10+'СЕТ СН'!$H$6-'СЕТ СН'!$H$26</f>
        <v>2095.4260022999997</v>
      </c>
      <c r="J134" s="36">
        <f>SUMIFS(СВЦЭМ!$D$39:$D$782,СВЦЭМ!$A$39:$A$782,$A134,СВЦЭМ!$B$39:$B$782,J$110)+'СЕТ СН'!$H$14+СВЦЭМ!$D$10+'СЕТ СН'!$H$6-'СЕТ СН'!$H$26</f>
        <v>2038.8646431299999</v>
      </c>
      <c r="K134" s="36">
        <f>SUMIFS(СВЦЭМ!$D$39:$D$782,СВЦЭМ!$A$39:$A$782,$A134,СВЦЭМ!$B$39:$B$782,K$110)+'СЕТ СН'!$H$14+СВЦЭМ!$D$10+'СЕТ СН'!$H$6-'СЕТ СН'!$H$26</f>
        <v>2028.18766424</v>
      </c>
      <c r="L134" s="36">
        <f>SUMIFS(СВЦЭМ!$D$39:$D$782,СВЦЭМ!$A$39:$A$782,$A134,СВЦЭМ!$B$39:$B$782,L$110)+'СЕТ СН'!$H$14+СВЦЭМ!$D$10+'СЕТ СН'!$H$6-'СЕТ СН'!$H$26</f>
        <v>2037.8147413499998</v>
      </c>
      <c r="M134" s="36">
        <f>SUMIFS(СВЦЭМ!$D$39:$D$782,СВЦЭМ!$A$39:$A$782,$A134,СВЦЭМ!$B$39:$B$782,M$110)+'СЕТ СН'!$H$14+СВЦЭМ!$D$10+'СЕТ СН'!$H$6-'СЕТ СН'!$H$26</f>
        <v>2048.6110122299997</v>
      </c>
      <c r="N134" s="36">
        <f>SUMIFS(СВЦЭМ!$D$39:$D$782,СВЦЭМ!$A$39:$A$782,$A134,СВЦЭМ!$B$39:$B$782,N$110)+'СЕТ СН'!$H$14+СВЦЭМ!$D$10+'СЕТ СН'!$H$6-'СЕТ СН'!$H$26</f>
        <v>2047.0229153399998</v>
      </c>
      <c r="O134" s="36">
        <f>SUMIFS(СВЦЭМ!$D$39:$D$782,СВЦЭМ!$A$39:$A$782,$A134,СВЦЭМ!$B$39:$B$782,O$110)+'СЕТ СН'!$H$14+СВЦЭМ!$D$10+'СЕТ СН'!$H$6-'СЕТ СН'!$H$26</f>
        <v>2073.3968668899997</v>
      </c>
      <c r="P134" s="36">
        <f>SUMIFS(СВЦЭМ!$D$39:$D$782,СВЦЭМ!$A$39:$A$782,$A134,СВЦЭМ!$B$39:$B$782,P$110)+'СЕТ СН'!$H$14+СВЦЭМ!$D$10+'СЕТ СН'!$H$6-'СЕТ СН'!$H$26</f>
        <v>2072.2544776899999</v>
      </c>
      <c r="Q134" s="36">
        <f>SUMIFS(СВЦЭМ!$D$39:$D$782,СВЦЭМ!$A$39:$A$782,$A134,СВЦЭМ!$B$39:$B$782,Q$110)+'СЕТ СН'!$H$14+СВЦЭМ!$D$10+'СЕТ СН'!$H$6-'СЕТ СН'!$H$26</f>
        <v>2076.7840189899998</v>
      </c>
      <c r="R134" s="36">
        <f>SUMIFS(СВЦЭМ!$D$39:$D$782,СВЦЭМ!$A$39:$A$782,$A134,СВЦЭМ!$B$39:$B$782,R$110)+'СЕТ СН'!$H$14+СВЦЭМ!$D$10+'СЕТ СН'!$H$6-'СЕТ СН'!$H$26</f>
        <v>2067.8104738000002</v>
      </c>
      <c r="S134" s="36">
        <f>SUMIFS(СВЦЭМ!$D$39:$D$782,СВЦЭМ!$A$39:$A$782,$A134,СВЦЭМ!$B$39:$B$782,S$110)+'СЕТ СН'!$H$14+СВЦЭМ!$D$10+'СЕТ СН'!$H$6-'СЕТ СН'!$H$26</f>
        <v>2061.7556313099999</v>
      </c>
      <c r="T134" s="36">
        <f>SUMIFS(СВЦЭМ!$D$39:$D$782,СВЦЭМ!$A$39:$A$782,$A134,СВЦЭМ!$B$39:$B$782,T$110)+'СЕТ СН'!$H$14+СВЦЭМ!$D$10+'СЕТ СН'!$H$6-'СЕТ СН'!$H$26</f>
        <v>2025.15644873</v>
      </c>
      <c r="U134" s="36">
        <f>SUMIFS(СВЦЭМ!$D$39:$D$782,СВЦЭМ!$A$39:$A$782,$A134,СВЦЭМ!$B$39:$B$782,U$110)+'СЕТ СН'!$H$14+СВЦЭМ!$D$10+'СЕТ СН'!$H$6-'СЕТ СН'!$H$26</f>
        <v>2029.3396934899999</v>
      </c>
      <c r="V134" s="36">
        <f>SUMIFS(СВЦЭМ!$D$39:$D$782,СВЦЭМ!$A$39:$A$782,$A134,СВЦЭМ!$B$39:$B$782,V$110)+'СЕТ СН'!$H$14+СВЦЭМ!$D$10+'СЕТ СН'!$H$6-'СЕТ СН'!$H$26</f>
        <v>2044.7709951899999</v>
      </c>
      <c r="W134" s="36">
        <f>SUMIFS(СВЦЭМ!$D$39:$D$782,СВЦЭМ!$A$39:$A$782,$A134,СВЦЭМ!$B$39:$B$782,W$110)+'СЕТ СН'!$H$14+СВЦЭМ!$D$10+'СЕТ СН'!$H$6-'СЕТ СН'!$H$26</f>
        <v>2032.3815878799999</v>
      </c>
      <c r="X134" s="36">
        <f>SUMIFS(СВЦЭМ!$D$39:$D$782,СВЦЭМ!$A$39:$A$782,$A134,СВЦЭМ!$B$39:$B$782,X$110)+'СЕТ СН'!$H$14+СВЦЭМ!$D$10+'СЕТ СН'!$H$6-'СЕТ СН'!$H$26</f>
        <v>2064.5680599999996</v>
      </c>
      <c r="Y134" s="36">
        <f>SUMIFS(СВЦЭМ!$D$39:$D$782,СВЦЭМ!$A$39:$A$782,$A134,СВЦЭМ!$B$39:$B$782,Y$110)+'СЕТ СН'!$H$14+СВЦЭМ!$D$10+'СЕТ СН'!$H$6-'СЕТ СН'!$H$26</f>
        <v>2083.96620648</v>
      </c>
    </row>
    <row r="135" spans="1:27" ht="15.75" x14ac:dyDescent="0.2">
      <c r="A135" s="35">
        <f t="shared" si="3"/>
        <v>44982</v>
      </c>
      <c r="B135" s="36">
        <f>SUMIFS(СВЦЭМ!$D$39:$D$782,СВЦЭМ!$A$39:$A$782,$A135,СВЦЭМ!$B$39:$B$782,B$110)+'СЕТ СН'!$H$14+СВЦЭМ!$D$10+'СЕТ СН'!$H$6-'СЕТ СН'!$H$26</f>
        <v>2305.6911563499998</v>
      </c>
      <c r="C135" s="36">
        <f>SUMIFS(СВЦЭМ!$D$39:$D$782,СВЦЭМ!$A$39:$A$782,$A135,СВЦЭМ!$B$39:$B$782,C$110)+'СЕТ СН'!$H$14+СВЦЭМ!$D$10+'СЕТ СН'!$H$6-'СЕТ СН'!$H$26</f>
        <v>2315.9744507999999</v>
      </c>
      <c r="D135" s="36">
        <f>SUMIFS(СВЦЭМ!$D$39:$D$782,СВЦЭМ!$A$39:$A$782,$A135,СВЦЭМ!$B$39:$B$782,D$110)+'СЕТ СН'!$H$14+СВЦЭМ!$D$10+'СЕТ СН'!$H$6-'СЕТ СН'!$H$26</f>
        <v>2326.7513049099998</v>
      </c>
      <c r="E135" s="36">
        <f>SUMIFS(СВЦЭМ!$D$39:$D$782,СВЦЭМ!$A$39:$A$782,$A135,СВЦЭМ!$B$39:$B$782,E$110)+'СЕТ СН'!$H$14+СВЦЭМ!$D$10+'СЕТ СН'!$H$6-'СЕТ СН'!$H$26</f>
        <v>2323.0217569599999</v>
      </c>
      <c r="F135" s="36">
        <f>SUMIFS(СВЦЭМ!$D$39:$D$782,СВЦЭМ!$A$39:$A$782,$A135,СВЦЭМ!$B$39:$B$782,F$110)+'СЕТ СН'!$H$14+СВЦЭМ!$D$10+'СЕТ СН'!$H$6-'СЕТ СН'!$H$26</f>
        <v>2313.1580728700001</v>
      </c>
      <c r="G135" s="36">
        <f>SUMIFS(СВЦЭМ!$D$39:$D$782,СВЦЭМ!$A$39:$A$782,$A135,СВЦЭМ!$B$39:$B$782,G$110)+'СЕТ СН'!$H$14+СВЦЭМ!$D$10+'СЕТ СН'!$H$6-'СЕТ СН'!$H$26</f>
        <v>2284.3268444099999</v>
      </c>
      <c r="H135" s="36">
        <f>SUMIFS(СВЦЭМ!$D$39:$D$782,СВЦЭМ!$A$39:$A$782,$A135,СВЦЭМ!$B$39:$B$782,H$110)+'СЕТ СН'!$H$14+СВЦЭМ!$D$10+'СЕТ СН'!$H$6-'СЕТ СН'!$H$26</f>
        <v>2244.1365852999998</v>
      </c>
      <c r="I135" s="36">
        <f>SUMIFS(СВЦЭМ!$D$39:$D$782,СВЦЭМ!$A$39:$A$782,$A135,СВЦЭМ!$B$39:$B$782,I$110)+'СЕТ СН'!$H$14+СВЦЭМ!$D$10+'СЕТ СН'!$H$6-'СЕТ СН'!$H$26</f>
        <v>2198.5263962600002</v>
      </c>
      <c r="J135" s="36">
        <f>SUMIFS(СВЦЭМ!$D$39:$D$782,СВЦЭМ!$A$39:$A$782,$A135,СВЦЭМ!$B$39:$B$782,J$110)+'СЕТ СН'!$H$14+СВЦЭМ!$D$10+'СЕТ СН'!$H$6-'СЕТ СН'!$H$26</f>
        <v>2102.61545927</v>
      </c>
      <c r="K135" s="36">
        <f>SUMIFS(СВЦЭМ!$D$39:$D$782,СВЦЭМ!$A$39:$A$782,$A135,СВЦЭМ!$B$39:$B$782,K$110)+'СЕТ СН'!$H$14+СВЦЭМ!$D$10+'СЕТ СН'!$H$6-'СЕТ СН'!$H$26</f>
        <v>2069.3883762799996</v>
      </c>
      <c r="L135" s="36">
        <f>SUMIFS(СВЦЭМ!$D$39:$D$782,СВЦЭМ!$A$39:$A$782,$A135,СВЦЭМ!$B$39:$B$782,L$110)+'СЕТ СН'!$H$14+СВЦЭМ!$D$10+'СЕТ СН'!$H$6-'СЕТ СН'!$H$26</f>
        <v>2109.4367813600002</v>
      </c>
      <c r="M135" s="36">
        <f>SUMIFS(СВЦЭМ!$D$39:$D$782,СВЦЭМ!$A$39:$A$782,$A135,СВЦЭМ!$B$39:$B$782,M$110)+'СЕТ СН'!$H$14+СВЦЭМ!$D$10+'СЕТ СН'!$H$6-'СЕТ СН'!$H$26</f>
        <v>2130.1789624200001</v>
      </c>
      <c r="N135" s="36">
        <f>SUMIFS(СВЦЭМ!$D$39:$D$782,СВЦЭМ!$A$39:$A$782,$A135,СВЦЭМ!$B$39:$B$782,N$110)+'СЕТ СН'!$H$14+СВЦЭМ!$D$10+'СЕТ СН'!$H$6-'СЕТ СН'!$H$26</f>
        <v>2168.5823337900001</v>
      </c>
      <c r="O135" s="36">
        <f>SUMIFS(СВЦЭМ!$D$39:$D$782,СВЦЭМ!$A$39:$A$782,$A135,СВЦЭМ!$B$39:$B$782,O$110)+'СЕТ СН'!$H$14+СВЦЭМ!$D$10+'СЕТ СН'!$H$6-'СЕТ СН'!$H$26</f>
        <v>2194.3412138399999</v>
      </c>
      <c r="P135" s="36">
        <f>SUMIFS(СВЦЭМ!$D$39:$D$782,СВЦЭМ!$A$39:$A$782,$A135,СВЦЭМ!$B$39:$B$782,P$110)+'СЕТ СН'!$H$14+СВЦЭМ!$D$10+'СЕТ СН'!$H$6-'СЕТ СН'!$H$26</f>
        <v>2225.1459161599996</v>
      </c>
      <c r="Q135" s="36">
        <f>SUMIFS(СВЦЭМ!$D$39:$D$782,СВЦЭМ!$A$39:$A$782,$A135,СВЦЭМ!$B$39:$B$782,Q$110)+'СЕТ СН'!$H$14+СВЦЭМ!$D$10+'СЕТ СН'!$H$6-'СЕТ СН'!$H$26</f>
        <v>2257.0046356599996</v>
      </c>
      <c r="R135" s="36">
        <f>SUMIFS(СВЦЭМ!$D$39:$D$782,СВЦЭМ!$A$39:$A$782,$A135,СВЦЭМ!$B$39:$B$782,R$110)+'СЕТ СН'!$H$14+СВЦЭМ!$D$10+'СЕТ СН'!$H$6-'СЕТ СН'!$H$26</f>
        <v>2247.5943383899998</v>
      </c>
      <c r="S135" s="36">
        <f>SUMIFS(СВЦЭМ!$D$39:$D$782,СВЦЭМ!$A$39:$A$782,$A135,СВЦЭМ!$B$39:$B$782,S$110)+'СЕТ СН'!$H$14+СВЦЭМ!$D$10+'СЕТ СН'!$H$6-'СЕТ СН'!$H$26</f>
        <v>2235.5272357200001</v>
      </c>
      <c r="T135" s="36">
        <f>SUMIFS(СВЦЭМ!$D$39:$D$782,СВЦЭМ!$A$39:$A$782,$A135,СВЦЭМ!$B$39:$B$782,T$110)+'СЕТ СН'!$H$14+СВЦЭМ!$D$10+'СЕТ СН'!$H$6-'СЕТ СН'!$H$26</f>
        <v>2194.06397466</v>
      </c>
      <c r="U135" s="36">
        <f>SUMIFS(СВЦЭМ!$D$39:$D$782,СВЦЭМ!$A$39:$A$782,$A135,СВЦЭМ!$B$39:$B$782,U$110)+'СЕТ СН'!$H$14+СВЦЭМ!$D$10+'СЕТ СН'!$H$6-'СЕТ СН'!$H$26</f>
        <v>2165.6200588199999</v>
      </c>
      <c r="V135" s="36">
        <f>SUMIFS(СВЦЭМ!$D$39:$D$782,СВЦЭМ!$A$39:$A$782,$A135,СВЦЭМ!$B$39:$B$782,V$110)+'СЕТ СН'!$H$14+СВЦЭМ!$D$10+'СЕТ СН'!$H$6-'СЕТ СН'!$H$26</f>
        <v>2173.3013562699998</v>
      </c>
      <c r="W135" s="36">
        <f>SUMIFS(СВЦЭМ!$D$39:$D$782,СВЦЭМ!$A$39:$A$782,$A135,СВЦЭМ!$B$39:$B$782,W$110)+'СЕТ СН'!$H$14+СВЦЭМ!$D$10+'СЕТ СН'!$H$6-'СЕТ СН'!$H$26</f>
        <v>2196.9067003299997</v>
      </c>
      <c r="X135" s="36">
        <f>SUMIFS(СВЦЭМ!$D$39:$D$782,СВЦЭМ!$A$39:$A$782,$A135,СВЦЭМ!$B$39:$B$782,X$110)+'СЕТ СН'!$H$14+СВЦЭМ!$D$10+'СЕТ СН'!$H$6-'СЕТ СН'!$H$26</f>
        <v>2221.6022365199997</v>
      </c>
      <c r="Y135" s="36">
        <f>SUMIFS(СВЦЭМ!$D$39:$D$782,СВЦЭМ!$A$39:$A$782,$A135,СВЦЭМ!$B$39:$B$782,Y$110)+'СЕТ СН'!$H$14+СВЦЭМ!$D$10+'СЕТ СН'!$H$6-'СЕТ СН'!$H$26</f>
        <v>2260.6516396699999</v>
      </c>
    </row>
    <row r="136" spans="1:27" ht="15.75" x14ac:dyDescent="0.2">
      <c r="A136" s="35">
        <f t="shared" si="3"/>
        <v>44983</v>
      </c>
      <c r="B136" s="36">
        <f>SUMIFS(СВЦЭМ!$D$39:$D$782,СВЦЭМ!$A$39:$A$782,$A136,СВЦЭМ!$B$39:$B$782,B$110)+'СЕТ СН'!$H$14+СВЦЭМ!$D$10+'СЕТ СН'!$H$6-'СЕТ СН'!$H$26</f>
        <v>2296.8014794199999</v>
      </c>
      <c r="C136" s="36">
        <f>SUMIFS(СВЦЭМ!$D$39:$D$782,СВЦЭМ!$A$39:$A$782,$A136,СВЦЭМ!$B$39:$B$782,C$110)+'СЕТ СН'!$H$14+СВЦЭМ!$D$10+'СЕТ СН'!$H$6-'СЕТ СН'!$H$26</f>
        <v>2309.7656209199999</v>
      </c>
      <c r="D136" s="36">
        <f>SUMIFS(СВЦЭМ!$D$39:$D$782,СВЦЭМ!$A$39:$A$782,$A136,СВЦЭМ!$B$39:$B$782,D$110)+'СЕТ СН'!$H$14+СВЦЭМ!$D$10+'СЕТ СН'!$H$6-'СЕТ СН'!$H$26</f>
        <v>2297.3786228099998</v>
      </c>
      <c r="E136" s="36">
        <f>SUMIFS(СВЦЭМ!$D$39:$D$782,СВЦЭМ!$A$39:$A$782,$A136,СВЦЭМ!$B$39:$B$782,E$110)+'СЕТ СН'!$H$14+СВЦЭМ!$D$10+'СЕТ СН'!$H$6-'СЕТ СН'!$H$26</f>
        <v>2298.5282023</v>
      </c>
      <c r="F136" s="36">
        <f>SUMIFS(СВЦЭМ!$D$39:$D$782,СВЦЭМ!$A$39:$A$782,$A136,СВЦЭМ!$B$39:$B$782,F$110)+'СЕТ СН'!$H$14+СВЦЭМ!$D$10+'СЕТ СН'!$H$6-'СЕТ СН'!$H$26</f>
        <v>2304.7484116599999</v>
      </c>
      <c r="G136" s="36">
        <f>SUMIFS(СВЦЭМ!$D$39:$D$782,СВЦЭМ!$A$39:$A$782,$A136,СВЦЭМ!$B$39:$B$782,G$110)+'СЕТ СН'!$H$14+СВЦЭМ!$D$10+'СЕТ СН'!$H$6-'СЕТ СН'!$H$26</f>
        <v>2303.1490040399999</v>
      </c>
      <c r="H136" s="36">
        <f>SUMIFS(СВЦЭМ!$D$39:$D$782,СВЦЭМ!$A$39:$A$782,$A136,СВЦЭМ!$B$39:$B$782,H$110)+'СЕТ СН'!$H$14+СВЦЭМ!$D$10+'СЕТ СН'!$H$6-'СЕТ СН'!$H$26</f>
        <v>2308.03711041</v>
      </c>
      <c r="I136" s="36">
        <f>SUMIFS(СВЦЭМ!$D$39:$D$782,СВЦЭМ!$A$39:$A$782,$A136,СВЦЭМ!$B$39:$B$782,I$110)+'СЕТ СН'!$H$14+СВЦЭМ!$D$10+'СЕТ СН'!$H$6-'СЕТ СН'!$H$26</f>
        <v>2235.9776516299999</v>
      </c>
      <c r="J136" s="36">
        <f>SUMIFS(СВЦЭМ!$D$39:$D$782,СВЦЭМ!$A$39:$A$782,$A136,СВЦЭМ!$B$39:$B$782,J$110)+'СЕТ СН'!$H$14+СВЦЭМ!$D$10+'СЕТ СН'!$H$6-'СЕТ СН'!$H$26</f>
        <v>2300.9794821799996</v>
      </c>
      <c r="K136" s="36">
        <f>SUMIFS(СВЦЭМ!$D$39:$D$782,СВЦЭМ!$A$39:$A$782,$A136,СВЦЭМ!$B$39:$B$782,K$110)+'СЕТ СН'!$H$14+СВЦЭМ!$D$10+'СЕТ СН'!$H$6-'СЕТ СН'!$H$26</f>
        <v>2239.1293347399996</v>
      </c>
      <c r="L136" s="36">
        <f>SUMIFS(СВЦЭМ!$D$39:$D$782,СВЦЭМ!$A$39:$A$782,$A136,СВЦЭМ!$B$39:$B$782,L$110)+'СЕТ СН'!$H$14+СВЦЭМ!$D$10+'СЕТ СН'!$H$6-'СЕТ СН'!$H$26</f>
        <v>2143.4718757199998</v>
      </c>
      <c r="M136" s="36">
        <f>SUMIFS(СВЦЭМ!$D$39:$D$782,СВЦЭМ!$A$39:$A$782,$A136,СВЦЭМ!$B$39:$B$782,M$110)+'СЕТ СН'!$H$14+СВЦЭМ!$D$10+'СЕТ СН'!$H$6-'СЕТ СН'!$H$26</f>
        <v>2170.9566286199997</v>
      </c>
      <c r="N136" s="36">
        <f>SUMIFS(СВЦЭМ!$D$39:$D$782,СВЦЭМ!$A$39:$A$782,$A136,СВЦЭМ!$B$39:$B$782,N$110)+'СЕТ СН'!$H$14+СВЦЭМ!$D$10+'СЕТ СН'!$H$6-'СЕТ СН'!$H$26</f>
        <v>2208.7290756399998</v>
      </c>
      <c r="O136" s="36">
        <f>SUMIFS(СВЦЭМ!$D$39:$D$782,СВЦЭМ!$A$39:$A$782,$A136,СВЦЭМ!$B$39:$B$782,O$110)+'СЕТ СН'!$H$14+СВЦЭМ!$D$10+'СЕТ СН'!$H$6-'СЕТ СН'!$H$26</f>
        <v>2250.7736102099998</v>
      </c>
      <c r="P136" s="36">
        <f>SUMIFS(СВЦЭМ!$D$39:$D$782,СВЦЭМ!$A$39:$A$782,$A136,СВЦЭМ!$B$39:$B$782,P$110)+'СЕТ СН'!$H$14+СВЦЭМ!$D$10+'СЕТ СН'!$H$6-'СЕТ СН'!$H$26</f>
        <v>2267.1722634399998</v>
      </c>
      <c r="Q136" s="36">
        <f>SUMIFS(СВЦЭМ!$D$39:$D$782,СВЦЭМ!$A$39:$A$782,$A136,СВЦЭМ!$B$39:$B$782,Q$110)+'СЕТ СН'!$H$14+СВЦЭМ!$D$10+'СЕТ СН'!$H$6-'СЕТ СН'!$H$26</f>
        <v>2292.4044777999998</v>
      </c>
      <c r="R136" s="36">
        <f>SUMIFS(СВЦЭМ!$D$39:$D$782,СВЦЭМ!$A$39:$A$782,$A136,СВЦЭМ!$B$39:$B$782,R$110)+'СЕТ СН'!$H$14+СВЦЭМ!$D$10+'СЕТ СН'!$H$6-'СЕТ СН'!$H$26</f>
        <v>2288.9384844400001</v>
      </c>
      <c r="S136" s="36">
        <f>SUMIFS(СВЦЭМ!$D$39:$D$782,СВЦЭМ!$A$39:$A$782,$A136,СВЦЭМ!$B$39:$B$782,S$110)+'СЕТ СН'!$H$14+СВЦЭМ!$D$10+'СЕТ СН'!$H$6-'СЕТ СН'!$H$26</f>
        <v>2246.9768535899998</v>
      </c>
      <c r="T136" s="36">
        <f>SUMIFS(СВЦЭМ!$D$39:$D$782,СВЦЭМ!$A$39:$A$782,$A136,СВЦЭМ!$B$39:$B$782,T$110)+'СЕТ СН'!$H$14+СВЦЭМ!$D$10+'СЕТ СН'!$H$6-'СЕТ СН'!$H$26</f>
        <v>2198.8416788099998</v>
      </c>
      <c r="U136" s="36">
        <f>SUMIFS(СВЦЭМ!$D$39:$D$782,СВЦЭМ!$A$39:$A$782,$A136,СВЦЭМ!$B$39:$B$782,U$110)+'СЕТ СН'!$H$14+СВЦЭМ!$D$10+'СЕТ СН'!$H$6-'СЕТ СН'!$H$26</f>
        <v>2173.9615176500001</v>
      </c>
      <c r="V136" s="36">
        <f>SUMIFS(СВЦЭМ!$D$39:$D$782,СВЦЭМ!$A$39:$A$782,$A136,СВЦЭМ!$B$39:$B$782,V$110)+'СЕТ СН'!$H$14+СВЦЭМ!$D$10+'СЕТ СН'!$H$6-'СЕТ СН'!$H$26</f>
        <v>2170.5639798000002</v>
      </c>
      <c r="W136" s="36">
        <f>SUMIFS(СВЦЭМ!$D$39:$D$782,СВЦЭМ!$A$39:$A$782,$A136,СВЦЭМ!$B$39:$B$782,W$110)+'СЕТ СН'!$H$14+СВЦЭМ!$D$10+'СЕТ СН'!$H$6-'СЕТ СН'!$H$26</f>
        <v>2206.94023285</v>
      </c>
      <c r="X136" s="36">
        <f>SUMIFS(СВЦЭМ!$D$39:$D$782,СВЦЭМ!$A$39:$A$782,$A136,СВЦЭМ!$B$39:$B$782,X$110)+'СЕТ СН'!$H$14+СВЦЭМ!$D$10+'СЕТ СН'!$H$6-'СЕТ СН'!$H$26</f>
        <v>2241.3570695399999</v>
      </c>
      <c r="Y136" s="36">
        <f>SUMIFS(СВЦЭМ!$D$39:$D$782,СВЦЭМ!$A$39:$A$782,$A136,СВЦЭМ!$B$39:$B$782,Y$110)+'СЕТ СН'!$H$14+СВЦЭМ!$D$10+'СЕТ СН'!$H$6-'СЕТ СН'!$H$26</f>
        <v>2277.76108862</v>
      </c>
    </row>
    <row r="137" spans="1:27" ht="15.75" x14ac:dyDescent="0.2">
      <c r="A137" s="35">
        <f t="shared" si="3"/>
        <v>44984</v>
      </c>
      <c r="B137" s="36">
        <f>SUMIFS(СВЦЭМ!$D$39:$D$782,СВЦЭМ!$A$39:$A$782,$A137,СВЦЭМ!$B$39:$B$782,B$110)+'СЕТ СН'!$H$14+СВЦЭМ!$D$10+'СЕТ СН'!$H$6-'СЕТ СН'!$H$26</f>
        <v>2288.27166717</v>
      </c>
      <c r="C137" s="36">
        <f>SUMIFS(СВЦЭМ!$D$39:$D$782,СВЦЭМ!$A$39:$A$782,$A137,СВЦЭМ!$B$39:$B$782,C$110)+'СЕТ СН'!$H$14+СВЦЭМ!$D$10+'СЕТ СН'!$H$6-'СЕТ СН'!$H$26</f>
        <v>2320.99683104</v>
      </c>
      <c r="D137" s="36">
        <f>SUMIFS(СВЦЭМ!$D$39:$D$782,СВЦЭМ!$A$39:$A$782,$A137,СВЦЭМ!$B$39:$B$782,D$110)+'СЕТ СН'!$H$14+СВЦЭМ!$D$10+'СЕТ СН'!$H$6-'СЕТ СН'!$H$26</f>
        <v>2324.0572607200002</v>
      </c>
      <c r="E137" s="36">
        <f>SUMIFS(СВЦЭМ!$D$39:$D$782,СВЦЭМ!$A$39:$A$782,$A137,СВЦЭМ!$B$39:$B$782,E$110)+'СЕТ СН'!$H$14+СВЦЭМ!$D$10+'СЕТ СН'!$H$6-'СЕТ СН'!$H$26</f>
        <v>2346.5892870099997</v>
      </c>
      <c r="F137" s="36">
        <f>SUMIFS(СВЦЭМ!$D$39:$D$782,СВЦЭМ!$A$39:$A$782,$A137,СВЦЭМ!$B$39:$B$782,F$110)+'СЕТ СН'!$H$14+СВЦЭМ!$D$10+'СЕТ СН'!$H$6-'СЕТ СН'!$H$26</f>
        <v>2343.4106986400002</v>
      </c>
      <c r="G137" s="36">
        <f>SUMIFS(СВЦЭМ!$D$39:$D$782,СВЦЭМ!$A$39:$A$782,$A137,СВЦЭМ!$B$39:$B$782,G$110)+'СЕТ СН'!$H$14+СВЦЭМ!$D$10+'СЕТ СН'!$H$6-'СЕТ СН'!$H$26</f>
        <v>2311.2201207799999</v>
      </c>
      <c r="H137" s="36">
        <f>SUMIFS(СВЦЭМ!$D$39:$D$782,СВЦЭМ!$A$39:$A$782,$A137,СВЦЭМ!$B$39:$B$782,H$110)+'СЕТ СН'!$H$14+СВЦЭМ!$D$10+'СЕТ СН'!$H$6-'СЕТ СН'!$H$26</f>
        <v>2264.61585307</v>
      </c>
      <c r="I137" s="36">
        <f>SUMIFS(СВЦЭМ!$D$39:$D$782,СВЦЭМ!$A$39:$A$782,$A137,СВЦЭМ!$B$39:$B$782,I$110)+'СЕТ СН'!$H$14+СВЦЭМ!$D$10+'СЕТ СН'!$H$6-'СЕТ СН'!$H$26</f>
        <v>2209.1281607999999</v>
      </c>
      <c r="J137" s="36">
        <f>SUMIFS(СВЦЭМ!$D$39:$D$782,СВЦЭМ!$A$39:$A$782,$A137,СВЦЭМ!$B$39:$B$782,J$110)+'СЕТ СН'!$H$14+СВЦЭМ!$D$10+'СЕТ СН'!$H$6-'СЕТ СН'!$H$26</f>
        <v>2181.9665594199996</v>
      </c>
      <c r="K137" s="36">
        <f>SUMIFS(СВЦЭМ!$D$39:$D$782,СВЦЭМ!$A$39:$A$782,$A137,СВЦЭМ!$B$39:$B$782,K$110)+'СЕТ СН'!$H$14+СВЦЭМ!$D$10+'СЕТ СН'!$H$6-'СЕТ СН'!$H$26</f>
        <v>2161.0289958799999</v>
      </c>
      <c r="L137" s="36">
        <f>SUMIFS(СВЦЭМ!$D$39:$D$782,СВЦЭМ!$A$39:$A$782,$A137,СВЦЭМ!$B$39:$B$782,L$110)+'СЕТ СН'!$H$14+СВЦЭМ!$D$10+'СЕТ СН'!$H$6-'СЕТ СН'!$H$26</f>
        <v>2167.7765988900001</v>
      </c>
      <c r="M137" s="36">
        <f>SUMIFS(СВЦЭМ!$D$39:$D$782,СВЦЭМ!$A$39:$A$782,$A137,СВЦЭМ!$B$39:$B$782,M$110)+'СЕТ СН'!$H$14+СВЦЭМ!$D$10+'СЕТ СН'!$H$6-'СЕТ СН'!$H$26</f>
        <v>2212.3380772099999</v>
      </c>
      <c r="N137" s="36">
        <f>SUMIFS(СВЦЭМ!$D$39:$D$782,СВЦЭМ!$A$39:$A$782,$A137,СВЦЭМ!$B$39:$B$782,N$110)+'СЕТ СН'!$H$14+СВЦЭМ!$D$10+'СЕТ СН'!$H$6-'СЕТ СН'!$H$26</f>
        <v>2250.8218681600001</v>
      </c>
      <c r="O137" s="36">
        <f>SUMIFS(СВЦЭМ!$D$39:$D$782,СВЦЭМ!$A$39:$A$782,$A137,СВЦЭМ!$B$39:$B$782,O$110)+'СЕТ СН'!$H$14+СВЦЭМ!$D$10+'СЕТ СН'!$H$6-'СЕТ СН'!$H$26</f>
        <v>2280.2908057899999</v>
      </c>
      <c r="P137" s="36">
        <f>SUMIFS(СВЦЭМ!$D$39:$D$782,СВЦЭМ!$A$39:$A$782,$A137,СВЦЭМ!$B$39:$B$782,P$110)+'СЕТ СН'!$H$14+СВЦЭМ!$D$10+'СЕТ СН'!$H$6-'СЕТ СН'!$H$26</f>
        <v>2289.4564998899996</v>
      </c>
      <c r="Q137" s="36">
        <f>SUMIFS(СВЦЭМ!$D$39:$D$782,СВЦЭМ!$A$39:$A$782,$A137,СВЦЭМ!$B$39:$B$782,Q$110)+'СЕТ СН'!$H$14+СВЦЭМ!$D$10+'СЕТ СН'!$H$6-'СЕТ СН'!$H$26</f>
        <v>2307.36860613</v>
      </c>
      <c r="R137" s="36">
        <f>SUMIFS(СВЦЭМ!$D$39:$D$782,СВЦЭМ!$A$39:$A$782,$A137,СВЦЭМ!$B$39:$B$782,R$110)+'СЕТ СН'!$H$14+СВЦЭМ!$D$10+'СЕТ СН'!$H$6-'СЕТ СН'!$H$26</f>
        <v>2308.89347473</v>
      </c>
      <c r="S137" s="36">
        <f>SUMIFS(СВЦЭМ!$D$39:$D$782,СВЦЭМ!$A$39:$A$782,$A137,СВЦЭМ!$B$39:$B$782,S$110)+'СЕТ СН'!$H$14+СВЦЭМ!$D$10+'СЕТ СН'!$H$6-'СЕТ СН'!$H$26</f>
        <v>2253.6101044899997</v>
      </c>
      <c r="T137" s="36">
        <f>SUMIFS(СВЦЭМ!$D$39:$D$782,СВЦЭМ!$A$39:$A$782,$A137,СВЦЭМ!$B$39:$B$782,T$110)+'СЕТ СН'!$H$14+СВЦЭМ!$D$10+'СЕТ СН'!$H$6-'СЕТ СН'!$H$26</f>
        <v>2182.2606599000001</v>
      </c>
      <c r="U137" s="36">
        <f>SUMIFS(СВЦЭМ!$D$39:$D$782,СВЦЭМ!$A$39:$A$782,$A137,СВЦЭМ!$B$39:$B$782,U$110)+'СЕТ СН'!$H$14+СВЦЭМ!$D$10+'СЕТ СН'!$H$6-'СЕТ СН'!$H$26</f>
        <v>2191.9934716299999</v>
      </c>
      <c r="V137" s="36">
        <f>SUMIFS(СВЦЭМ!$D$39:$D$782,СВЦЭМ!$A$39:$A$782,$A137,СВЦЭМ!$B$39:$B$782,V$110)+'СЕТ СН'!$H$14+СВЦЭМ!$D$10+'СЕТ СН'!$H$6-'СЕТ СН'!$H$26</f>
        <v>2217.1152178000002</v>
      </c>
      <c r="W137" s="36">
        <f>SUMIFS(СВЦЭМ!$D$39:$D$782,СВЦЭМ!$A$39:$A$782,$A137,СВЦЭМ!$B$39:$B$782,W$110)+'СЕТ СН'!$H$14+СВЦЭМ!$D$10+'СЕТ СН'!$H$6-'СЕТ СН'!$H$26</f>
        <v>2251.1460386199997</v>
      </c>
      <c r="X137" s="36">
        <f>SUMIFS(СВЦЭМ!$D$39:$D$782,СВЦЭМ!$A$39:$A$782,$A137,СВЦЭМ!$B$39:$B$782,X$110)+'СЕТ СН'!$H$14+СВЦЭМ!$D$10+'СЕТ СН'!$H$6-'СЕТ СН'!$H$26</f>
        <v>2276.4497122799999</v>
      </c>
      <c r="Y137" s="36">
        <f>SUMIFS(СВЦЭМ!$D$39:$D$782,СВЦЭМ!$A$39:$A$782,$A137,СВЦЭМ!$B$39:$B$782,Y$110)+'СЕТ СН'!$H$14+СВЦЭМ!$D$10+'СЕТ СН'!$H$6-'СЕТ СН'!$H$26</f>
        <v>2311.0535331199999</v>
      </c>
    </row>
    <row r="138" spans="1:27" ht="15.75" x14ac:dyDescent="0.2">
      <c r="A138" s="35">
        <f t="shared" si="3"/>
        <v>44985</v>
      </c>
      <c r="B138" s="36">
        <f>SUMIFS(СВЦЭМ!$D$39:$D$782,СВЦЭМ!$A$39:$A$782,$A138,СВЦЭМ!$B$39:$B$782,B$110)+'СЕТ СН'!$H$14+СВЦЭМ!$D$10+'СЕТ СН'!$H$6-'СЕТ СН'!$H$26</f>
        <v>2468.0133692800005</v>
      </c>
      <c r="C138" s="36">
        <f>SUMIFS(СВЦЭМ!$D$39:$D$782,СВЦЭМ!$A$39:$A$782,$A138,СВЦЭМ!$B$39:$B$782,C$110)+'СЕТ СН'!$H$14+СВЦЭМ!$D$10+'СЕТ СН'!$H$6-'СЕТ СН'!$H$26</f>
        <v>2493.0977471800002</v>
      </c>
      <c r="D138" s="36">
        <f>SUMIFS(СВЦЭМ!$D$39:$D$782,СВЦЭМ!$A$39:$A$782,$A138,СВЦЭМ!$B$39:$B$782,D$110)+'СЕТ СН'!$H$14+СВЦЭМ!$D$10+'СЕТ СН'!$H$6-'СЕТ СН'!$H$26</f>
        <v>2514.2968233500001</v>
      </c>
      <c r="E138" s="36">
        <f>SUMIFS(СВЦЭМ!$D$39:$D$782,СВЦЭМ!$A$39:$A$782,$A138,СВЦЭМ!$B$39:$B$782,E$110)+'СЕТ СН'!$H$14+СВЦЭМ!$D$10+'СЕТ СН'!$H$6-'СЕТ СН'!$H$26</f>
        <v>2527.8403084000001</v>
      </c>
      <c r="F138" s="36">
        <f>SUMIFS(СВЦЭМ!$D$39:$D$782,СВЦЭМ!$A$39:$A$782,$A138,СВЦЭМ!$B$39:$B$782,F$110)+'СЕТ СН'!$H$14+СВЦЭМ!$D$10+'СЕТ СН'!$H$6-'СЕТ СН'!$H$26</f>
        <v>2522.3112822200001</v>
      </c>
      <c r="G138" s="36">
        <f>SUMIFS(СВЦЭМ!$D$39:$D$782,СВЦЭМ!$A$39:$A$782,$A138,СВЦЭМ!$B$39:$B$782,G$110)+'СЕТ СН'!$H$14+СВЦЭМ!$D$10+'СЕТ СН'!$H$6-'СЕТ СН'!$H$26</f>
        <v>2491.8594639299999</v>
      </c>
      <c r="H138" s="36">
        <f>SUMIFS(СВЦЭМ!$D$39:$D$782,СВЦЭМ!$A$39:$A$782,$A138,СВЦЭМ!$B$39:$B$782,H$110)+'СЕТ СН'!$H$14+СВЦЭМ!$D$10+'СЕТ СН'!$H$6-'СЕТ СН'!$H$26</f>
        <v>2433.9444917599999</v>
      </c>
      <c r="I138" s="36">
        <f>SUMIFS(СВЦЭМ!$D$39:$D$782,СВЦЭМ!$A$39:$A$782,$A138,СВЦЭМ!$B$39:$B$782,I$110)+'СЕТ СН'!$H$14+СВЦЭМ!$D$10+'СЕТ СН'!$H$6-'СЕТ СН'!$H$26</f>
        <v>2381.13895065</v>
      </c>
      <c r="J138" s="36">
        <f>SUMIFS(СВЦЭМ!$D$39:$D$782,СВЦЭМ!$A$39:$A$782,$A138,СВЦЭМ!$B$39:$B$782,J$110)+'СЕТ СН'!$H$14+СВЦЭМ!$D$10+'СЕТ СН'!$H$6-'СЕТ СН'!$H$26</f>
        <v>2351.7402472200001</v>
      </c>
      <c r="K138" s="36">
        <f>SUMIFS(СВЦЭМ!$D$39:$D$782,СВЦЭМ!$A$39:$A$782,$A138,СВЦЭМ!$B$39:$B$782,K$110)+'СЕТ СН'!$H$14+СВЦЭМ!$D$10+'СЕТ СН'!$H$6-'СЕТ СН'!$H$26</f>
        <v>2328.5679518799998</v>
      </c>
      <c r="L138" s="36">
        <f>SUMIFS(СВЦЭМ!$D$39:$D$782,СВЦЭМ!$A$39:$A$782,$A138,СВЦЭМ!$B$39:$B$782,L$110)+'СЕТ СН'!$H$14+СВЦЭМ!$D$10+'СЕТ СН'!$H$6-'СЕТ СН'!$H$26</f>
        <v>2324.8593967199999</v>
      </c>
      <c r="M138" s="36">
        <f>SUMIFS(СВЦЭМ!$D$39:$D$782,СВЦЭМ!$A$39:$A$782,$A138,СВЦЭМ!$B$39:$B$782,M$110)+'СЕТ СН'!$H$14+СВЦЭМ!$D$10+'СЕТ СН'!$H$6-'СЕТ СН'!$H$26</f>
        <v>2341.9569797300001</v>
      </c>
      <c r="N138" s="36">
        <f>SUMIFS(СВЦЭМ!$D$39:$D$782,СВЦЭМ!$A$39:$A$782,$A138,СВЦЭМ!$B$39:$B$782,N$110)+'СЕТ СН'!$H$14+СВЦЭМ!$D$10+'СЕТ СН'!$H$6-'СЕТ СН'!$H$26</f>
        <v>2365.3217170600001</v>
      </c>
      <c r="O138" s="36">
        <f>SUMIFS(СВЦЭМ!$D$39:$D$782,СВЦЭМ!$A$39:$A$782,$A138,СВЦЭМ!$B$39:$B$782,O$110)+'СЕТ СН'!$H$14+СВЦЭМ!$D$10+'СЕТ СН'!$H$6-'СЕТ СН'!$H$26</f>
        <v>2392.7066802999998</v>
      </c>
      <c r="P138" s="36">
        <f>SUMIFS(СВЦЭМ!$D$39:$D$782,СВЦЭМ!$A$39:$A$782,$A138,СВЦЭМ!$B$39:$B$782,P$110)+'СЕТ СН'!$H$14+СВЦЭМ!$D$10+'СЕТ СН'!$H$6-'СЕТ СН'!$H$26</f>
        <v>2423.7240340899998</v>
      </c>
      <c r="Q138" s="36">
        <f>SUMIFS(СВЦЭМ!$D$39:$D$782,СВЦЭМ!$A$39:$A$782,$A138,СВЦЭМ!$B$39:$B$782,Q$110)+'СЕТ СН'!$H$14+СВЦЭМ!$D$10+'СЕТ СН'!$H$6-'СЕТ СН'!$H$26</f>
        <v>2438.1143925299998</v>
      </c>
      <c r="R138" s="36">
        <f>SUMIFS(СВЦЭМ!$D$39:$D$782,СВЦЭМ!$A$39:$A$782,$A138,СВЦЭМ!$B$39:$B$782,R$110)+'СЕТ СН'!$H$14+СВЦЭМ!$D$10+'СЕТ СН'!$H$6-'СЕТ СН'!$H$26</f>
        <v>2453.7346888100001</v>
      </c>
      <c r="S138" s="36">
        <f>SUMIFS(СВЦЭМ!$D$39:$D$782,СВЦЭМ!$A$39:$A$782,$A138,СВЦЭМ!$B$39:$B$782,S$110)+'СЕТ СН'!$H$14+СВЦЭМ!$D$10+'СЕТ СН'!$H$6-'СЕТ СН'!$H$26</f>
        <v>2434.96494639</v>
      </c>
      <c r="T138" s="36">
        <f>SUMIFS(СВЦЭМ!$D$39:$D$782,СВЦЭМ!$A$39:$A$782,$A138,СВЦЭМ!$B$39:$B$782,T$110)+'СЕТ СН'!$H$14+СВЦЭМ!$D$10+'СЕТ СН'!$H$6-'СЕТ СН'!$H$26</f>
        <v>2405.0575897799999</v>
      </c>
      <c r="U138" s="36">
        <f>SUMIFS(СВЦЭМ!$D$39:$D$782,СВЦЭМ!$A$39:$A$782,$A138,СВЦЭМ!$B$39:$B$782,U$110)+'СЕТ СН'!$H$14+СВЦЭМ!$D$10+'СЕТ СН'!$H$6-'СЕТ СН'!$H$26</f>
        <v>2353.6235723099999</v>
      </c>
      <c r="V138" s="36">
        <f>SUMIFS(СВЦЭМ!$D$39:$D$782,СВЦЭМ!$A$39:$A$782,$A138,СВЦЭМ!$B$39:$B$782,V$110)+'СЕТ СН'!$H$14+СВЦЭМ!$D$10+'СЕТ СН'!$H$6-'СЕТ СН'!$H$26</f>
        <v>2360.92515551</v>
      </c>
      <c r="W138" s="36">
        <f>SUMIFS(СВЦЭМ!$D$39:$D$782,СВЦЭМ!$A$39:$A$782,$A138,СВЦЭМ!$B$39:$B$782,W$110)+'СЕТ СН'!$H$14+СВЦЭМ!$D$10+'СЕТ СН'!$H$6-'СЕТ СН'!$H$26</f>
        <v>2372.4644905099999</v>
      </c>
      <c r="X138" s="36">
        <f>SUMIFS(СВЦЭМ!$D$39:$D$782,СВЦЭМ!$A$39:$A$782,$A138,СВЦЭМ!$B$39:$B$782,X$110)+'СЕТ СН'!$H$14+СВЦЭМ!$D$10+'СЕТ СН'!$H$6-'СЕТ СН'!$H$26</f>
        <v>2391.83994046</v>
      </c>
      <c r="Y138" s="36">
        <f>SUMIFS(СВЦЭМ!$D$39:$D$782,СВЦЭМ!$A$39:$A$782,$A138,СВЦЭМ!$B$39:$B$782,Y$110)+'СЕТ СН'!$H$14+СВЦЭМ!$D$10+'СЕТ СН'!$H$6-'СЕТ СН'!$H$26</f>
        <v>2401.1561035899999</v>
      </c>
    </row>
    <row r="139" spans="1:27" ht="15.75" x14ac:dyDescent="0.2">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7" ht="15.75" x14ac:dyDescent="0.25">
      <c r="A140" s="32"/>
      <c r="B140" s="33"/>
      <c r="C140" s="32"/>
      <c r="D140" s="32"/>
      <c r="E140" s="32"/>
      <c r="F140" s="32"/>
      <c r="G140" s="32"/>
      <c r="H140" s="32"/>
      <c r="I140" s="32"/>
      <c r="J140" s="32"/>
      <c r="K140" s="32"/>
      <c r="L140" s="32"/>
      <c r="M140" s="32"/>
      <c r="N140" s="32"/>
      <c r="O140" s="32"/>
      <c r="P140" s="32"/>
      <c r="Q140" s="32"/>
      <c r="R140" s="32"/>
      <c r="S140" s="32"/>
      <c r="T140" s="32"/>
      <c r="U140" s="32"/>
      <c r="V140" s="32"/>
      <c r="W140" s="32"/>
      <c r="X140" s="32"/>
      <c r="Y140" s="32"/>
    </row>
    <row r="141" spans="1:27" ht="12.75" customHeight="1" x14ac:dyDescent="0.2">
      <c r="A141" s="137" t="s">
        <v>7</v>
      </c>
      <c r="B141" s="131" t="s">
        <v>73</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3"/>
    </row>
    <row r="142" spans="1:27" ht="12.75" customHeight="1" x14ac:dyDescent="0.2">
      <c r="A142" s="138"/>
      <c r="B142" s="134"/>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6"/>
    </row>
    <row r="143" spans="1:27" ht="12.75" customHeight="1" x14ac:dyDescent="0.2">
      <c r="A143" s="139"/>
      <c r="B143" s="34">
        <v>1</v>
      </c>
      <c r="C143" s="34">
        <v>2</v>
      </c>
      <c r="D143" s="34">
        <v>3</v>
      </c>
      <c r="E143" s="34">
        <v>4</v>
      </c>
      <c r="F143" s="34">
        <v>5</v>
      </c>
      <c r="G143" s="34">
        <v>6</v>
      </c>
      <c r="H143" s="34">
        <v>7</v>
      </c>
      <c r="I143" s="34">
        <v>8</v>
      </c>
      <c r="J143" s="34">
        <v>9</v>
      </c>
      <c r="K143" s="34">
        <v>10</v>
      </c>
      <c r="L143" s="34">
        <v>11</v>
      </c>
      <c r="M143" s="34">
        <v>12</v>
      </c>
      <c r="N143" s="34">
        <v>13</v>
      </c>
      <c r="O143" s="34">
        <v>14</v>
      </c>
      <c r="P143" s="34">
        <v>15</v>
      </c>
      <c r="Q143" s="34">
        <v>16</v>
      </c>
      <c r="R143" s="34">
        <v>17</v>
      </c>
      <c r="S143" s="34">
        <v>18</v>
      </c>
      <c r="T143" s="34">
        <v>19</v>
      </c>
      <c r="U143" s="34">
        <v>20</v>
      </c>
      <c r="V143" s="34">
        <v>21</v>
      </c>
      <c r="W143" s="34">
        <v>22</v>
      </c>
      <c r="X143" s="34">
        <v>23</v>
      </c>
      <c r="Y143" s="34">
        <v>24</v>
      </c>
    </row>
    <row r="144" spans="1:27" ht="15.75" customHeight="1" x14ac:dyDescent="0.2">
      <c r="A144" s="35" t="str">
        <f>A111</f>
        <v>01.02.2023</v>
      </c>
      <c r="B144" s="36">
        <f>SUMIFS(СВЦЭМ!$D$39:$D$782,СВЦЭМ!$A$39:$A$782,$A144,СВЦЭМ!$B$39:$B$782,B$143)+'СЕТ СН'!$I$14+СВЦЭМ!$D$10+'СЕТ СН'!$I$6-'СЕТ СН'!$I$26</f>
        <v>2657.4562390700003</v>
      </c>
      <c r="C144" s="36">
        <f>SUMIFS(СВЦЭМ!$D$39:$D$782,СВЦЭМ!$A$39:$A$782,$A144,СВЦЭМ!$B$39:$B$782,C$143)+'СЕТ СН'!$I$14+СВЦЭМ!$D$10+'СЕТ СН'!$I$6-'СЕТ СН'!$I$26</f>
        <v>2668.6470302899997</v>
      </c>
      <c r="D144" s="36">
        <f>SUMIFS(СВЦЭМ!$D$39:$D$782,СВЦЭМ!$A$39:$A$782,$A144,СВЦЭМ!$B$39:$B$782,D$143)+'СЕТ СН'!$I$14+СВЦЭМ!$D$10+'СЕТ СН'!$I$6-'СЕТ СН'!$I$26</f>
        <v>2734.27771403</v>
      </c>
      <c r="E144" s="36">
        <f>SUMIFS(СВЦЭМ!$D$39:$D$782,СВЦЭМ!$A$39:$A$782,$A144,СВЦЭМ!$B$39:$B$782,E$143)+'СЕТ СН'!$I$14+СВЦЭМ!$D$10+'СЕТ СН'!$I$6-'СЕТ СН'!$I$26</f>
        <v>2760.5063323899999</v>
      </c>
      <c r="F144" s="36">
        <f>SUMIFS(СВЦЭМ!$D$39:$D$782,СВЦЭМ!$A$39:$A$782,$A144,СВЦЭМ!$B$39:$B$782,F$143)+'СЕТ СН'!$I$14+СВЦЭМ!$D$10+'СЕТ СН'!$I$6-'СЕТ СН'!$I$26</f>
        <v>2761.2545720099997</v>
      </c>
      <c r="G144" s="36">
        <f>SUMIFS(СВЦЭМ!$D$39:$D$782,СВЦЭМ!$A$39:$A$782,$A144,СВЦЭМ!$B$39:$B$782,G$143)+'СЕТ СН'!$I$14+СВЦЭМ!$D$10+'СЕТ СН'!$I$6-'СЕТ СН'!$I$26</f>
        <v>2735.2389247000001</v>
      </c>
      <c r="H144" s="36">
        <f>SUMIFS(СВЦЭМ!$D$39:$D$782,СВЦЭМ!$A$39:$A$782,$A144,СВЦЭМ!$B$39:$B$782,H$143)+'СЕТ СН'!$I$14+СВЦЭМ!$D$10+'СЕТ СН'!$I$6-'СЕТ СН'!$I$26</f>
        <v>2708.4800516400001</v>
      </c>
      <c r="I144" s="36">
        <f>SUMIFS(СВЦЭМ!$D$39:$D$782,СВЦЭМ!$A$39:$A$782,$A144,СВЦЭМ!$B$39:$B$782,I$143)+'СЕТ СН'!$I$14+СВЦЭМ!$D$10+'СЕТ СН'!$I$6-'СЕТ СН'!$I$26</f>
        <v>2769.7510339199998</v>
      </c>
      <c r="J144" s="36">
        <f>SUMIFS(СВЦЭМ!$D$39:$D$782,СВЦЭМ!$A$39:$A$782,$A144,СВЦЭМ!$B$39:$B$782,J$143)+'СЕТ СН'!$I$14+СВЦЭМ!$D$10+'СЕТ СН'!$I$6-'СЕТ СН'!$I$26</f>
        <v>2770.5749207700001</v>
      </c>
      <c r="K144" s="36">
        <f>SUMIFS(СВЦЭМ!$D$39:$D$782,СВЦЭМ!$A$39:$A$782,$A144,СВЦЭМ!$B$39:$B$782,K$143)+'СЕТ СН'!$I$14+СВЦЭМ!$D$10+'СЕТ СН'!$I$6-'СЕТ СН'!$I$26</f>
        <v>2766.3699028700003</v>
      </c>
      <c r="L144" s="36">
        <f>SUMIFS(СВЦЭМ!$D$39:$D$782,СВЦЭМ!$A$39:$A$782,$A144,СВЦЭМ!$B$39:$B$782,L$143)+'СЕТ СН'!$I$14+СВЦЭМ!$D$10+'СЕТ СН'!$I$6-'СЕТ СН'!$I$26</f>
        <v>2747.6991069699998</v>
      </c>
      <c r="M144" s="36">
        <f>SUMIFS(СВЦЭМ!$D$39:$D$782,СВЦЭМ!$A$39:$A$782,$A144,СВЦЭМ!$B$39:$B$782,M$143)+'СЕТ СН'!$I$14+СВЦЭМ!$D$10+'СЕТ СН'!$I$6-'СЕТ СН'!$I$26</f>
        <v>2743.3503777400001</v>
      </c>
      <c r="N144" s="36">
        <f>SUMIFS(СВЦЭМ!$D$39:$D$782,СВЦЭМ!$A$39:$A$782,$A144,СВЦЭМ!$B$39:$B$782,N$143)+'СЕТ СН'!$I$14+СВЦЭМ!$D$10+'СЕТ СН'!$I$6-'СЕТ СН'!$I$26</f>
        <v>2718.4756045599997</v>
      </c>
      <c r="O144" s="36">
        <f>SUMIFS(СВЦЭМ!$D$39:$D$782,СВЦЭМ!$A$39:$A$782,$A144,СВЦЭМ!$B$39:$B$782,O$143)+'СЕТ СН'!$I$14+СВЦЭМ!$D$10+'СЕТ СН'!$I$6-'СЕТ СН'!$I$26</f>
        <v>2703.11227405</v>
      </c>
      <c r="P144" s="36">
        <f>SUMIFS(СВЦЭМ!$D$39:$D$782,СВЦЭМ!$A$39:$A$782,$A144,СВЦЭМ!$B$39:$B$782,P$143)+'СЕТ СН'!$I$14+СВЦЭМ!$D$10+'СЕТ СН'!$I$6-'СЕТ СН'!$I$26</f>
        <v>2702.1164241699998</v>
      </c>
      <c r="Q144" s="36">
        <f>SUMIFS(СВЦЭМ!$D$39:$D$782,СВЦЭМ!$A$39:$A$782,$A144,СВЦЭМ!$B$39:$B$782,Q$143)+'СЕТ СН'!$I$14+СВЦЭМ!$D$10+'СЕТ СН'!$I$6-'СЕТ СН'!$I$26</f>
        <v>2698.91764848</v>
      </c>
      <c r="R144" s="36">
        <f>SUMIFS(СВЦЭМ!$D$39:$D$782,СВЦЭМ!$A$39:$A$782,$A144,СВЦЭМ!$B$39:$B$782,R$143)+'СЕТ СН'!$I$14+СВЦЭМ!$D$10+'СЕТ СН'!$I$6-'СЕТ СН'!$I$26</f>
        <v>2689.8698999399999</v>
      </c>
      <c r="S144" s="36">
        <f>SUMIFS(СВЦЭМ!$D$39:$D$782,СВЦЭМ!$A$39:$A$782,$A144,СВЦЭМ!$B$39:$B$782,S$143)+'СЕТ СН'!$I$14+СВЦЭМ!$D$10+'СЕТ СН'!$I$6-'СЕТ СН'!$I$26</f>
        <v>2695.3027073100002</v>
      </c>
      <c r="T144" s="36">
        <f>SUMIFS(СВЦЭМ!$D$39:$D$782,СВЦЭМ!$A$39:$A$782,$A144,СВЦЭМ!$B$39:$B$782,T$143)+'СЕТ СН'!$I$14+СВЦЭМ!$D$10+'СЕТ СН'!$I$6-'СЕТ СН'!$I$26</f>
        <v>2710.6975168500003</v>
      </c>
      <c r="U144" s="36">
        <f>SUMIFS(СВЦЭМ!$D$39:$D$782,СВЦЭМ!$A$39:$A$782,$A144,СВЦЭМ!$B$39:$B$782,U$143)+'СЕТ СН'!$I$14+СВЦЭМ!$D$10+'СЕТ СН'!$I$6-'СЕТ СН'!$I$26</f>
        <v>2689.0243664099999</v>
      </c>
      <c r="V144" s="36">
        <f>SUMIFS(СВЦЭМ!$D$39:$D$782,СВЦЭМ!$A$39:$A$782,$A144,СВЦЭМ!$B$39:$B$782,V$143)+'СЕТ СН'!$I$14+СВЦЭМ!$D$10+'СЕТ СН'!$I$6-'СЕТ СН'!$I$26</f>
        <v>2699.2132503499997</v>
      </c>
      <c r="W144" s="36">
        <f>SUMIFS(СВЦЭМ!$D$39:$D$782,СВЦЭМ!$A$39:$A$782,$A144,СВЦЭМ!$B$39:$B$782,W$143)+'СЕТ СН'!$I$14+СВЦЭМ!$D$10+'СЕТ СН'!$I$6-'СЕТ СН'!$I$26</f>
        <v>2692.4280421200001</v>
      </c>
      <c r="X144" s="36">
        <f>SUMIFS(СВЦЭМ!$D$39:$D$782,СВЦЭМ!$A$39:$A$782,$A144,СВЦЭМ!$B$39:$B$782,X$143)+'СЕТ СН'!$I$14+СВЦЭМ!$D$10+'СЕТ СН'!$I$6-'СЕТ СН'!$I$26</f>
        <v>2675.93550344</v>
      </c>
      <c r="Y144" s="36">
        <f>SUMIFS(СВЦЭМ!$D$39:$D$782,СВЦЭМ!$A$39:$A$782,$A144,СВЦЭМ!$B$39:$B$782,Y$143)+'СЕТ СН'!$I$14+СВЦЭМ!$D$10+'СЕТ СН'!$I$6-'СЕТ СН'!$I$26</f>
        <v>2663.80157371</v>
      </c>
      <c r="AA144" s="45"/>
    </row>
    <row r="145" spans="1:25" ht="15.75" x14ac:dyDescent="0.2">
      <c r="A145" s="35">
        <f>A144+1</f>
        <v>44959</v>
      </c>
      <c r="B145" s="36">
        <f>SUMIFS(СВЦЭМ!$D$39:$D$782,СВЦЭМ!$A$39:$A$782,$A145,СВЦЭМ!$B$39:$B$782,B$143)+'СЕТ СН'!$I$14+СВЦЭМ!$D$10+'СЕТ СН'!$I$6-'СЕТ СН'!$I$26</f>
        <v>2707.0696653300001</v>
      </c>
      <c r="C145" s="36">
        <f>SUMIFS(СВЦЭМ!$D$39:$D$782,СВЦЭМ!$A$39:$A$782,$A145,СВЦЭМ!$B$39:$B$782,C$143)+'СЕТ СН'!$I$14+СВЦЭМ!$D$10+'СЕТ СН'!$I$6-'СЕТ СН'!$I$26</f>
        <v>2691.2962355899999</v>
      </c>
      <c r="D145" s="36">
        <f>SUMIFS(СВЦЭМ!$D$39:$D$782,СВЦЭМ!$A$39:$A$782,$A145,СВЦЭМ!$B$39:$B$782,D$143)+'СЕТ СН'!$I$14+СВЦЭМ!$D$10+'СЕТ СН'!$I$6-'СЕТ СН'!$I$26</f>
        <v>2692.9930179100002</v>
      </c>
      <c r="E145" s="36">
        <f>SUMIFS(СВЦЭМ!$D$39:$D$782,СВЦЭМ!$A$39:$A$782,$A145,СВЦЭМ!$B$39:$B$782,E$143)+'СЕТ СН'!$I$14+СВЦЭМ!$D$10+'СЕТ СН'!$I$6-'СЕТ СН'!$I$26</f>
        <v>2704.2502616800002</v>
      </c>
      <c r="F145" s="36">
        <f>SUMIFS(СВЦЭМ!$D$39:$D$782,СВЦЭМ!$A$39:$A$782,$A145,СВЦЭМ!$B$39:$B$782,F$143)+'СЕТ СН'!$I$14+СВЦЭМ!$D$10+'СЕТ СН'!$I$6-'СЕТ СН'!$I$26</f>
        <v>2695.58157618</v>
      </c>
      <c r="G145" s="36">
        <f>SUMIFS(СВЦЭМ!$D$39:$D$782,СВЦЭМ!$A$39:$A$782,$A145,СВЦЭМ!$B$39:$B$782,G$143)+'СЕТ СН'!$I$14+СВЦЭМ!$D$10+'СЕТ СН'!$I$6-'СЕТ СН'!$I$26</f>
        <v>2710.76866703</v>
      </c>
      <c r="H145" s="36">
        <f>SUMIFS(СВЦЭМ!$D$39:$D$782,СВЦЭМ!$A$39:$A$782,$A145,СВЦЭМ!$B$39:$B$782,H$143)+'СЕТ СН'!$I$14+СВЦЭМ!$D$10+'СЕТ СН'!$I$6-'СЕТ СН'!$I$26</f>
        <v>2752.03922229</v>
      </c>
      <c r="I145" s="36">
        <f>SUMIFS(СВЦЭМ!$D$39:$D$782,СВЦЭМ!$A$39:$A$782,$A145,СВЦЭМ!$B$39:$B$782,I$143)+'СЕТ СН'!$I$14+СВЦЭМ!$D$10+'СЕТ СН'!$I$6-'СЕТ СН'!$I$26</f>
        <v>2714.4447758300003</v>
      </c>
      <c r="J145" s="36">
        <f>SUMIFS(СВЦЭМ!$D$39:$D$782,СВЦЭМ!$A$39:$A$782,$A145,СВЦЭМ!$B$39:$B$782,J$143)+'СЕТ СН'!$I$14+СВЦЭМ!$D$10+'СЕТ СН'!$I$6-'СЕТ СН'!$I$26</f>
        <v>2683.6633499</v>
      </c>
      <c r="K145" s="36">
        <f>SUMIFS(СВЦЭМ!$D$39:$D$782,СВЦЭМ!$A$39:$A$782,$A145,СВЦЭМ!$B$39:$B$782,K$143)+'СЕТ СН'!$I$14+СВЦЭМ!$D$10+'СЕТ СН'!$I$6-'СЕТ СН'!$I$26</f>
        <v>2699.22304123</v>
      </c>
      <c r="L145" s="36">
        <f>SUMIFS(СВЦЭМ!$D$39:$D$782,СВЦЭМ!$A$39:$A$782,$A145,СВЦЭМ!$B$39:$B$782,L$143)+'СЕТ СН'!$I$14+СВЦЭМ!$D$10+'СЕТ СН'!$I$6-'СЕТ СН'!$I$26</f>
        <v>2688.9702734800003</v>
      </c>
      <c r="M145" s="36">
        <f>SUMIFS(СВЦЭМ!$D$39:$D$782,СВЦЭМ!$A$39:$A$782,$A145,СВЦЭМ!$B$39:$B$782,M$143)+'СЕТ СН'!$I$14+СВЦЭМ!$D$10+'СЕТ СН'!$I$6-'СЕТ СН'!$I$26</f>
        <v>2681.3775991399998</v>
      </c>
      <c r="N145" s="36">
        <f>SUMIFS(СВЦЭМ!$D$39:$D$782,СВЦЭМ!$A$39:$A$782,$A145,СВЦЭМ!$B$39:$B$782,N$143)+'СЕТ СН'!$I$14+СВЦЭМ!$D$10+'СЕТ СН'!$I$6-'СЕТ СН'!$I$26</f>
        <v>2617.3362083900001</v>
      </c>
      <c r="O145" s="36">
        <f>SUMIFS(СВЦЭМ!$D$39:$D$782,СВЦЭМ!$A$39:$A$782,$A145,СВЦЭМ!$B$39:$B$782,O$143)+'СЕТ СН'!$I$14+СВЦЭМ!$D$10+'СЕТ СН'!$I$6-'СЕТ СН'!$I$26</f>
        <v>2703.27078424</v>
      </c>
      <c r="P145" s="36">
        <f>SUMIFS(СВЦЭМ!$D$39:$D$782,СВЦЭМ!$A$39:$A$782,$A145,СВЦЭМ!$B$39:$B$782,P$143)+'СЕТ СН'!$I$14+СВЦЭМ!$D$10+'СЕТ СН'!$I$6-'СЕТ СН'!$I$26</f>
        <v>2761.0936715099997</v>
      </c>
      <c r="Q145" s="36">
        <f>SUMIFS(СВЦЭМ!$D$39:$D$782,СВЦЭМ!$A$39:$A$782,$A145,СВЦЭМ!$B$39:$B$782,Q$143)+'СЕТ СН'!$I$14+СВЦЭМ!$D$10+'СЕТ СН'!$I$6-'СЕТ СН'!$I$26</f>
        <v>2747.4301869599999</v>
      </c>
      <c r="R145" s="36">
        <f>SUMIFS(СВЦЭМ!$D$39:$D$782,СВЦЭМ!$A$39:$A$782,$A145,СВЦЭМ!$B$39:$B$782,R$143)+'СЕТ СН'!$I$14+СВЦЭМ!$D$10+'СЕТ СН'!$I$6-'СЕТ СН'!$I$26</f>
        <v>2721.9254841100001</v>
      </c>
      <c r="S145" s="36">
        <f>SUMIFS(СВЦЭМ!$D$39:$D$782,СВЦЭМ!$A$39:$A$782,$A145,СВЦЭМ!$B$39:$B$782,S$143)+'СЕТ СН'!$I$14+СВЦЭМ!$D$10+'СЕТ СН'!$I$6-'СЕТ СН'!$I$26</f>
        <v>2647.42217643</v>
      </c>
      <c r="T145" s="36">
        <f>SUMIFS(СВЦЭМ!$D$39:$D$782,СВЦЭМ!$A$39:$A$782,$A145,СВЦЭМ!$B$39:$B$782,T$143)+'СЕТ СН'!$I$14+СВЦЭМ!$D$10+'СЕТ СН'!$I$6-'СЕТ СН'!$I$26</f>
        <v>2639.6107501699998</v>
      </c>
      <c r="U145" s="36">
        <f>SUMIFS(СВЦЭМ!$D$39:$D$782,СВЦЭМ!$A$39:$A$782,$A145,СВЦЭМ!$B$39:$B$782,U$143)+'СЕТ СН'!$I$14+СВЦЭМ!$D$10+'СЕТ СН'!$I$6-'СЕТ СН'!$I$26</f>
        <v>2695.0046508799996</v>
      </c>
      <c r="V145" s="36">
        <f>SUMIFS(СВЦЭМ!$D$39:$D$782,СВЦЭМ!$A$39:$A$782,$A145,СВЦЭМ!$B$39:$B$782,V$143)+'СЕТ СН'!$I$14+СВЦЭМ!$D$10+'СЕТ СН'!$I$6-'СЕТ СН'!$I$26</f>
        <v>2714.9975953200001</v>
      </c>
      <c r="W145" s="36">
        <f>SUMIFS(СВЦЭМ!$D$39:$D$782,СВЦЭМ!$A$39:$A$782,$A145,СВЦЭМ!$B$39:$B$782,W$143)+'СЕТ СН'!$I$14+СВЦЭМ!$D$10+'СЕТ СН'!$I$6-'СЕТ СН'!$I$26</f>
        <v>2723.18016201</v>
      </c>
      <c r="X145" s="36">
        <f>SUMIFS(СВЦЭМ!$D$39:$D$782,СВЦЭМ!$A$39:$A$782,$A145,СВЦЭМ!$B$39:$B$782,X$143)+'СЕТ СН'!$I$14+СВЦЭМ!$D$10+'СЕТ СН'!$I$6-'СЕТ СН'!$I$26</f>
        <v>2754.3460800399998</v>
      </c>
      <c r="Y145" s="36">
        <f>SUMIFS(СВЦЭМ!$D$39:$D$782,СВЦЭМ!$A$39:$A$782,$A145,СВЦЭМ!$B$39:$B$782,Y$143)+'СЕТ СН'!$I$14+СВЦЭМ!$D$10+'СЕТ СН'!$I$6-'СЕТ СН'!$I$26</f>
        <v>2735.3618518399999</v>
      </c>
    </row>
    <row r="146" spans="1:25" ht="15.75" x14ac:dyDescent="0.2">
      <c r="A146" s="35">
        <f t="shared" ref="A146:A171" si="4">A145+1</f>
        <v>44960</v>
      </c>
      <c r="B146" s="36">
        <f>SUMIFS(СВЦЭМ!$D$39:$D$782,СВЦЭМ!$A$39:$A$782,$A146,СВЦЭМ!$B$39:$B$782,B$143)+'СЕТ СН'!$I$14+СВЦЭМ!$D$10+'СЕТ СН'!$I$6-'СЕТ СН'!$I$26</f>
        <v>2620.2471326599998</v>
      </c>
      <c r="C146" s="36">
        <f>SUMIFS(СВЦЭМ!$D$39:$D$782,СВЦЭМ!$A$39:$A$782,$A146,СВЦЭМ!$B$39:$B$782,C$143)+'СЕТ СН'!$I$14+СВЦЭМ!$D$10+'СЕТ СН'!$I$6-'СЕТ СН'!$I$26</f>
        <v>2664.9489687599998</v>
      </c>
      <c r="D146" s="36">
        <f>SUMIFS(СВЦЭМ!$D$39:$D$782,СВЦЭМ!$A$39:$A$782,$A146,СВЦЭМ!$B$39:$B$782,D$143)+'СЕТ СН'!$I$14+СВЦЭМ!$D$10+'СЕТ СН'!$I$6-'СЕТ СН'!$I$26</f>
        <v>2671.9425953299997</v>
      </c>
      <c r="E146" s="36">
        <f>SUMIFS(СВЦЭМ!$D$39:$D$782,СВЦЭМ!$A$39:$A$782,$A146,СВЦЭМ!$B$39:$B$782,E$143)+'СЕТ СН'!$I$14+СВЦЭМ!$D$10+'СЕТ СН'!$I$6-'СЕТ СН'!$I$26</f>
        <v>2666.0928215100002</v>
      </c>
      <c r="F146" s="36">
        <f>SUMIFS(СВЦЭМ!$D$39:$D$782,СВЦЭМ!$A$39:$A$782,$A146,СВЦЭМ!$B$39:$B$782,F$143)+'СЕТ СН'!$I$14+СВЦЭМ!$D$10+'СЕТ СН'!$I$6-'СЕТ СН'!$I$26</f>
        <v>2672.2746637700002</v>
      </c>
      <c r="G146" s="36">
        <f>SUMIFS(СВЦЭМ!$D$39:$D$782,СВЦЭМ!$A$39:$A$782,$A146,СВЦЭМ!$B$39:$B$782,G$143)+'СЕТ СН'!$I$14+СВЦЭМ!$D$10+'СЕТ СН'!$I$6-'СЕТ СН'!$I$26</f>
        <v>2651.9649658899998</v>
      </c>
      <c r="H146" s="36">
        <f>SUMIFS(СВЦЭМ!$D$39:$D$782,СВЦЭМ!$A$39:$A$782,$A146,СВЦЭМ!$B$39:$B$782,H$143)+'СЕТ СН'!$I$14+СВЦЭМ!$D$10+'СЕТ СН'!$I$6-'СЕТ СН'!$I$26</f>
        <v>2627.5266364099998</v>
      </c>
      <c r="I146" s="36">
        <f>SUMIFS(СВЦЭМ!$D$39:$D$782,СВЦЭМ!$A$39:$A$782,$A146,СВЦЭМ!$B$39:$B$782,I$143)+'СЕТ СН'!$I$14+СВЦЭМ!$D$10+'СЕТ СН'!$I$6-'СЕТ СН'!$I$26</f>
        <v>2624.1364556799999</v>
      </c>
      <c r="J146" s="36">
        <f>SUMIFS(СВЦЭМ!$D$39:$D$782,СВЦЭМ!$A$39:$A$782,$A146,СВЦЭМ!$B$39:$B$782,J$143)+'СЕТ СН'!$I$14+СВЦЭМ!$D$10+'СЕТ СН'!$I$6-'СЕТ СН'!$I$26</f>
        <v>2623.5141229299998</v>
      </c>
      <c r="K146" s="36">
        <f>SUMIFS(СВЦЭМ!$D$39:$D$782,СВЦЭМ!$A$39:$A$782,$A146,СВЦЭМ!$B$39:$B$782,K$143)+'СЕТ СН'!$I$14+СВЦЭМ!$D$10+'СЕТ СН'!$I$6-'СЕТ СН'!$I$26</f>
        <v>2632.9132490800002</v>
      </c>
      <c r="L146" s="36">
        <f>SUMIFS(СВЦЭМ!$D$39:$D$782,СВЦЭМ!$A$39:$A$782,$A146,СВЦЭМ!$B$39:$B$782,L$143)+'СЕТ СН'!$I$14+СВЦЭМ!$D$10+'СЕТ СН'!$I$6-'СЕТ СН'!$I$26</f>
        <v>2629.6570795500002</v>
      </c>
      <c r="M146" s="36">
        <f>SUMIFS(СВЦЭМ!$D$39:$D$782,СВЦЭМ!$A$39:$A$782,$A146,СВЦЭМ!$B$39:$B$782,M$143)+'СЕТ СН'!$I$14+СВЦЭМ!$D$10+'СЕТ СН'!$I$6-'СЕТ СН'!$I$26</f>
        <v>2633.9813628800002</v>
      </c>
      <c r="N146" s="36">
        <f>SUMIFS(СВЦЭМ!$D$39:$D$782,СВЦЭМ!$A$39:$A$782,$A146,СВЦЭМ!$B$39:$B$782,N$143)+'СЕТ СН'!$I$14+СВЦЭМ!$D$10+'СЕТ СН'!$I$6-'СЕТ СН'!$I$26</f>
        <v>2628.6457641799998</v>
      </c>
      <c r="O146" s="36">
        <f>SUMIFS(СВЦЭМ!$D$39:$D$782,СВЦЭМ!$A$39:$A$782,$A146,СВЦЭМ!$B$39:$B$782,O$143)+'СЕТ СН'!$I$14+СВЦЭМ!$D$10+'СЕТ СН'!$I$6-'СЕТ СН'!$I$26</f>
        <v>2621.52147225</v>
      </c>
      <c r="P146" s="36">
        <f>SUMIFS(СВЦЭМ!$D$39:$D$782,СВЦЭМ!$A$39:$A$782,$A146,СВЦЭМ!$B$39:$B$782,P$143)+'СЕТ СН'!$I$14+СВЦЭМ!$D$10+'СЕТ СН'!$I$6-'СЕТ СН'!$I$26</f>
        <v>2618.2432752300001</v>
      </c>
      <c r="Q146" s="36">
        <f>SUMIFS(СВЦЭМ!$D$39:$D$782,СВЦЭМ!$A$39:$A$782,$A146,СВЦЭМ!$B$39:$B$782,Q$143)+'СЕТ СН'!$I$14+СВЦЭМ!$D$10+'СЕТ СН'!$I$6-'СЕТ СН'!$I$26</f>
        <v>2610.89008577</v>
      </c>
      <c r="R146" s="36">
        <f>SUMIFS(СВЦЭМ!$D$39:$D$782,СВЦЭМ!$A$39:$A$782,$A146,СВЦЭМ!$B$39:$B$782,R$143)+'СЕТ СН'!$I$14+СВЦЭМ!$D$10+'СЕТ СН'!$I$6-'СЕТ СН'!$I$26</f>
        <v>2605.2101258000002</v>
      </c>
      <c r="S146" s="36">
        <f>SUMIFS(СВЦЭМ!$D$39:$D$782,СВЦЭМ!$A$39:$A$782,$A146,СВЦЭМ!$B$39:$B$782,S$143)+'СЕТ СН'!$I$14+СВЦЭМ!$D$10+'СЕТ СН'!$I$6-'СЕТ СН'!$I$26</f>
        <v>2625.4898768599996</v>
      </c>
      <c r="T146" s="36">
        <f>SUMIFS(СВЦЭМ!$D$39:$D$782,СВЦЭМ!$A$39:$A$782,$A146,СВЦЭМ!$B$39:$B$782,T$143)+'СЕТ СН'!$I$14+СВЦЭМ!$D$10+'СЕТ СН'!$I$6-'СЕТ СН'!$I$26</f>
        <v>2621.2553824400002</v>
      </c>
      <c r="U146" s="36">
        <f>SUMIFS(СВЦЭМ!$D$39:$D$782,СВЦЭМ!$A$39:$A$782,$A146,СВЦЭМ!$B$39:$B$782,U$143)+'СЕТ СН'!$I$14+СВЦЭМ!$D$10+'СЕТ СН'!$I$6-'СЕТ СН'!$I$26</f>
        <v>2629.3481016000001</v>
      </c>
      <c r="V146" s="36">
        <f>SUMIFS(СВЦЭМ!$D$39:$D$782,СВЦЭМ!$A$39:$A$782,$A146,СВЦЭМ!$B$39:$B$782,V$143)+'СЕТ СН'!$I$14+СВЦЭМ!$D$10+'СЕТ СН'!$I$6-'СЕТ СН'!$I$26</f>
        <v>2624.7493377299998</v>
      </c>
      <c r="W146" s="36">
        <f>SUMIFS(СВЦЭМ!$D$39:$D$782,СВЦЭМ!$A$39:$A$782,$A146,СВЦЭМ!$B$39:$B$782,W$143)+'СЕТ СН'!$I$14+СВЦЭМ!$D$10+'СЕТ СН'!$I$6-'СЕТ СН'!$I$26</f>
        <v>2615.6359583900003</v>
      </c>
      <c r="X146" s="36">
        <f>SUMIFS(СВЦЭМ!$D$39:$D$782,СВЦЭМ!$A$39:$A$782,$A146,СВЦЭМ!$B$39:$B$782,X$143)+'СЕТ СН'!$I$14+СВЦЭМ!$D$10+'СЕТ СН'!$I$6-'СЕТ СН'!$I$26</f>
        <v>2607.3293084899997</v>
      </c>
      <c r="Y146" s="36">
        <f>SUMIFS(СВЦЭМ!$D$39:$D$782,СВЦЭМ!$A$39:$A$782,$A146,СВЦЭМ!$B$39:$B$782,Y$143)+'СЕТ СН'!$I$14+СВЦЭМ!$D$10+'СЕТ СН'!$I$6-'СЕТ СН'!$I$26</f>
        <v>2616.2683640599998</v>
      </c>
    </row>
    <row r="147" spans="1:25" ht="15.75" x14ac:dyDescent="0.2">
      <c r="A147" s="35">
        <f t="shared" si="4"/>
        <v>44961</v>
      </c>
      <c r="B147" s="36">
        <f>SUMIFS(СВЦЭМ!$D$39:$D$782,СВЦЭМ!$A$39:$A$782,$A147,СВЦЭМ!$B$39:$B$782,B$143)+'СЕТ СН'!$I$14+СВЦЭМ!$D$10+'СЕТ СН'!$I$6-'СЕТ СН'!$I$26</f>
        <v>2774.86874898</v>
      </c>
      <c r="C147" s="36">
        <f>SUMIFS(СВЦЭМ!$D$39:$D$782,СВЦЭМ!$A$39:$A$782,$A147,СВЦЭМ!$B$39:$B$782,C$143)+'СЕТ СН'!$I$14+СВЦЭМ!$D$10+'СЕТ СН'!$I$6-'СЕТ СН'!$I$26</f>
        <v>2794.7742997</v>
      </c>
      <c r="D147" s="36">
        <f>SUMIFS(СВЦЭМ!$D$39:$D$782,СВЦЭМ!$A$39:$A$782,$A147,СВЦЭМ!$B$39:$B$782,D$143)+'СЕТ СН'!$I$14+СВЦЭМ!$D$10+'СЕТ СН'!$I$6-'СЕТ СН'!$I$26</f>
        <v>2796.1969734499999</v>
      </c>
      <c r="E147" s="36">
        <f>SUMIFS(СВЦЭМ!$D$39:$D$782,СВЦЭМ!$A$39:$A$782,$A147,СВЦЭМ!$B$39:$B$782,E$143)+'СЕТ СН'!$I$14+СВЦЭМ!$D$10+'СЕТ СН'!$I$6-'СЕТ СН'!$I$26</f>
        <v>2787.8071967599999</v>
      </c>
      <c r="F147" s="36">
        <f>SUMIFS(СВЦЭМ!$D$39:$D$782,СВЦЭМ!$A$39:$A$782,$A147,СВЦЭМ!$B$39:$B$782,F$143)+'СЕТ СН'!$I$14+СВЦЭМ!$D$10+'СЕТ СН'!$I$6-'СЕТ СН'!$I$26</f>
        <v>2784.4595130500002</v>
      </c>
      <c r="G147" s="36">
        <f>SUMIFS(СВЦЭМ!$D$39:$D$782,СВЦЭМ!$A$39:$A$782,$A147,СВЦЭМ!$B$39:$B$782,G$143)+'СЕТ СН'!$I$14+СВЦЭМ!$D$10+'СЕТ СН'!$I$6-'СЕТ СН'!$I$26</f>
        <v>2757.8818060799999</v>
      </c>
      <c r="H147" s="36">
        <f>SUMIFS(СВЦЭМ!$D$39:$D$782,СВЦЭМ!$A$39:$A$782,$A147,СВЦЭМ!$B$39:$B$782,H$143)+'СЕТ СН'!$I$14+СВЦЭМ!$D$10+'СЕТ СН'!$I$6-'СЕТ СН'!$I$26</f>
        <v>2699.0570269099999</v>
      </c>
      <c r="I147" s="36">
        <f>SUMIFS(СВЦЭМ!$D$39:$D$782,СВЦЭМ!$A$39:$A$782,$A147,СВЦЭМ!$B$39:$B$782,I$143)+'СЕТ СН'!$I$14+СВЦЭМ!$D$10+'СЕТ СН'!$I$6-'СЕТ СН'!$I$26</f>
        <v>2629.0573726699999</v>
      </c>
      <c r="J147" s="36">
        <f>SUMIFS(СВЦЭМ!$D$39:$D$782,СВЦЭМ!$A$39:$A$782,$A147,СВЦЭМ!$B$39:$B$782,J$143)+'СЕТ СН'!$I$14+СВЦЭМ!$D$10+'СЕТ СН'!$I$6-'СЕТ СН'!$I$26</f>
        <v>2566.1188698799997</v>
      </c>
      <c r="K147" s="36">
        <f>SUMIFS(СВЦЭМ!$D$39:$D$782,СВЦЭМ!$A$39:$A$782,$A147,СВЦЭМ!$B$39:$B$782,K$143)+'СЕТ СН'!$I$14+СВЦЭМ!$D$10+'СЕТ СН'!$I$6-'СЕТ СН'!$I$26</f>
        <v>2563.1887668999998</v>
      </c>
      <c r="L147" s="36">
        <f>SUMIFS(СВЦЭМ!$D$39:$D$782,СВЦЭМ!$A$39:$A$782,$A147,СВЦЭМ!$B$39:$B$782,L$143)+'СЕТ СН'!$I$14+СВЦЭМ!$D$10+'СЕТ СН'!$I$6-'СЕТ СН'!$I$26</f>
        <v>2578.69474584</v>
      </c>
      <c r="M147" s="36">
        <f>SUMIFS(СВЦЭМ!$D$39:$D$782,СВЦЭМ!$A$39:$A$782,$A147,СВЦЭМ!$B$39:$B$782,M$143)+'СЕТ СН'!$I$14+СВЦЭМ!$D$10+'СЕТ СН'!$I$6-'СЕТ СН'!$I$26</f>
        <v>2591.74185278</v>
      </c>
      <c r="N147" s="36">
        <f>SUMIFS(СВЦЭМ!$D$39:$D$782,СВЦЭМ!$A$39:$A$782,$A147,СВЦЭМ!$B$39:$B$782,N$143)+'СЕТ СН'!$I$14+СВЦЭМ!$D$10+'СЕТ СН'!$I$6-'СЕТ СН'!$I$26</f>
        <v>2629.45034704</v>
      </c>
      <c r="O147" s="36">
        <f>SUMIFS(СВЦЭМ!$D$39:$D$782,СВЦЭМ!$A$39:$A$782,$A147,СВЦЭМ!$B$39:$B$782,O$143)+'СЕТ СН'!$I$14+СВЦЭМ!$D$10+'СЕТ СН'!$I$6-'СЕТ СН'!$I$26</f>
        <v>2650.09955081</v>
      </c>
      <c r="P147" s="36">
        <f>SUMIFS(СВЦЭМ!$D$39:$D$782,СВЦЭМ!$A$39:$A$782,$A147,СВЦЭМ!$B$39:$B$782,P$143)+'СЕТ СН'!$I$14+СВЦЭМ!$D$10+'СЕТ СН'!$I$6-'СЕТ СН'!$I$26</f>
        <v>2669.5012784399996</v>
      </c>
      <c r="Q147" s="36">
        <f>SUMIFS(СВЦЭМ!$D$39:$D$782,СВЦЭМ!$A$39:$A$782,$A147,СВЦЭМ!$B$39:$B$782,Q$143)+'СЕТ СН'!$I$14+СВЦЭМ!$D$10+'СЕТ СН'!$I$6-'СЕТ СН'!$I$26</f>
        <v>2674.58817039</v>
      </c>
      <c r="R147" s="36">
        <f>SUMIFS(СВЦЭМ!$D$39:$D$782,СВЦЭМ!$A$39:$A$782,$A147,СВЦЭМ!$B$39:$B$782,R$143)+'СЕТ СН'!$I$14+СВЦЭМ!$D$10+'СЕТ СН'!$I$6-'СЕТ СН'!$I$26</f>
        <v>2650.7148684399999</v>
      </c>
      <c r="S147" s="36">
        <f>SUMIFS(СВЦЭМ!$D$39:$D$782,СВЦЭМ!$A$39:$A$782,$A147,СВЦЭМ!$B$39:$B$782,S$143)+'СЕТ СН'!$I$14+СВЦЭМ!$D$10+'СЕТ СН'!$I$6-'СЕТ СН'!$I$26</f>
        <v>2606.9664662</v>
      </c>
      <c r="T147" s="36">
        <f>SUMIFS(СВЦЭМ!$D$39:$D$782,СВЦЭМ!$A$39:$A$782,$A147,СВЦЭМ!$B$39:$B$782,T$143)+'СЕТ СН'!$I$14+СВЦЭМ!$D$10+'СЕТ СН'!$I$6-'СЕТ СН'!$I$26</f>
        <v>2624.4232389399999</v>
      </c>
      <c r="U147" s="36">
        <f>SUMIFS(СВЦЭМ!$D$39:$D$782,СВЦЭМ!$A$39:$A$782,$A147,СВЦЭМ!$B$39:$B$782,U$143)+'СЕТ СН'!$I$14+СВЦЭМ!$D$10+'СЕТ СН'!$I$6-'СЕТ СН'!$I$26</f>
        <v>2632.1027859999999</v>
      </c>
      <c r="V147" s="36">
        <f>SUMIFS(СВЦЭМ!$D$39:$D$782,СВЦЭМ!$A$39:$A$782,$A147,СВЦЭМ!$B$39:$B$782,V$143)+'СЕТ СН'!$I$14+СВЦЭМ!$D$10+'СЕТ СН'!$I$6-'СЕТ СН'!$I$26</f>
        <v>2641.8590018</v>
      </c>
      <c r="W147" s="36">
        <f>SUMIFS(СВЦЭМ!$D$39:$D$782,СВЦЭМ!$A$39:$A$782,$A147,СВЦЭМ!$B$39:$B$782,W$143)+'СЕТ СН'!$I$14+СВЦЭМ!$D$10+'СЕТ СН'!$I$6-'СЕТ СН'!$I$26</f>
        <v>2676.5976139699997</v>
      </c>
      <c r="X147" s="36">
        <f>SUMIFS(СВЦЭМ!$D$39:$D$782,СВЦЭМ!$A$39:$A$782,$A147,СВЦЭМ!$B$39:$B$782,X$143)+'СЕТ СН'!$I$14+СВЦЭМ!$D$10+'СЕТ СН'!$I$6-'СЕТ СН'!$I$26</f>
        <v>2692.36623904</v>
      </c>
      <c r="Y147" s="36">
        <f>SUMIFS(СВЦЭМ!$D$39:$D$782,СВЦЭМ!$A$39:$A$782,$A147,СВЦЭМ!$B$39:$B$782,Y$143)+'СЕТ СН'!$I$14+СВЦЭМ!$D$10+'СЕТ СН'!$I$6-'СЕТ СН'!$I$26</f>
        <v>2711.9326656900002</v>
      </c>
    </row>
    <row r="148" spans="1:25" ht="15.75" x14ac:dyDescent="0.2">
      <c r="A148" s="35">
        <f t="shared" si="4"/>
        <v>44962</v>
      </c>
      <c r="B148" s="36">
        <f>SUMIFS(СВЦЭМ!$D$39:$D$782,СВЦЭМ!$A$39:$A$782,$A148,СВЦЭМ!$B$39:$B$782,B$143)+'СЕТ СН'!$I$14+СВЦЭМ!$D$10+'СЕТ СН'!$I$6-'СЕТ СН'!$I$26</f>
        <v>2634.9233996599996</v>
      </c>
      <c r="C148" s="36">
        <f>SUMIFS(СВЦЭМ!$D$39:$D$782,СВЦЭМ!$A$39:$A$782,$A148,СВЦЭМ!$B$39:$B$782,C$143)+'СЕТ СН'!$I$14+СВЦЭМ!$D$10+'СЕТ СН'!$I$6-'СЕТ СН'!$I$26</f>
        <v>2671.92586484</v>
      </c>
      <c r="D148" s="36">
        <f>SUMIFS(СВЦЭМ!$D$39:$D$782,СВЦЭМ!$A$39:$A$782,$A148,СВЦЭМ!$B$39:$B$782,D$143)+'СЕТ СН'!$I$14+СВЦЭМ!$D$10+'СЕТ СН'!$I$6-'СЕТ СН'!$I$26</f>
        <v>2671.3309520299999</v>
      </c>
      <c r="E148" s="36">
        <f>SUMIFS(СВЦЭМ!$D$39:$D$782,СВЦЭМ!$A$39:$A$782,$A148,СВЦЭМ!$B$39:$B$782,E$143)+'СЕТ СН'!$I$14+СВЦЭМ!$D$10+'СЕТ СН'!$I$6-'СЕТ СН'!$I$26</f>
        <v>2653.0369769600002</v>
      </c>
      <c r="F148" s="36">
        <f>SUMIFS(СВЦЭМ!$D$39:$D$782,СВЦЭМ!$A$39:$A$782,$A148,СВЦЭМ!$B$39:$B$782,F$143)+'СЕТ СН'!$I$14+СВЦЭМ!$D$10+'СЕТ СН'!$I$6-'СЕТ СН'!$I$26</f>
        <v>2647.1136819900003</v>
      </c>
      <c r="G148" s="36">
        <f>SUMIFS(СВЦЭМ!$D$39:$D$782,СВЦЭМ!$A$39:$A$782,$A148,СВЦЭМ!$B$39:$B$782,G$143)+'СЕТ СН'!$I$14+СВЦЭМ!$D$10+'СЕТ СН'!$I$6-'СЕТ СН'!$I$26</f>
        <v>2639.92595669</v>
      </c>
      <c r="H148" s="36">
        <f>SUMIFS(СВЦЭМ!$D$39:$D$782,СВЦЭМ!$A$39:$A$782,$A148,СВЦЭМ!$B$39:$B$782,H$143)+'СЕТ СН'!$I$14+СВЦЭМ!$D$10+'СЕТ СН'!$I$6-'СЕТ СН'!$I$26</f>
        <v>2606.8281165799999</v>
      </c>
      <c r="I148" s="36">
        <f>SUMIFS(СВЦЭМ!$D$39:$D$782,СВЦЭМ!$A$39:$A$782,$A148,СВЦЭМ!$B$39:$B$782,I$143)+'СЕТ СН'!$I$14+СВЦЭМ!$D$10+'СЕТ СН'!$I$6-'СЕТ СН'!$I$26</f>
        <v>2542.7245706399999</v>
      </c>
      <c r="J148" s="36">
        <f>SUMIFS(СВЦЭМ!$D$39:$D$782,СВЦЭМ!$A$39:$A$782,$A148,СВЦЭМ!$B$39:$B$782,J$143)+'СЕТ СН'!$I$14+СВЦЭМ!$D$10+'СЕТ СН'!$I$6-'СЕТ СН'!$I$26</f>
        <v>2486.8249980999999</v>
      </c>
      <c r="K148" s="36">
        <f>SUMIFS(СВЦЭМ!$D$39:$D$782,СВЦЭМ!$A$39:$A$782,$A148,СВЦЭМ!$B$39:$B$782,K$143)+'СЕТ СН'!$I$14+СВЦЭМ!$D$10+'СЕТ СН'!$I$6-'СЕТ СН'!$I$26</f>
        <v>2456.5430978200002</v>
      </c>
      <c r="L148" s="36">
        <f>SUMIFS(СВЦЭМ!$D$39:$D$782,СВЦЭМ!$A$39:$A$782,$A148,СВЦЭМ!$B$39:$B$782,L$143)+'СЕТ СН'!$I$14+СВЦЭМ!$D$10+'СЕТ СН'!$I$6-'СЕТ СН'!$I$26</f>
        <v>2454.1018860200002</v>
      </c>
      <c r="M148" s="36">
        <f>SUMIFS(СВЦЭМ!$D$39:$D$782,СВЦЭМ!$A$39:$A$782,$A148,СВЦЭМ!$B$39:$B$782,M$143)+'СЕТ СН'!$I$14+СВЦЭМ!$D$10+'СЕТ СН'!$I$6-'СЕТ СН'!$I$26</f>
        <v>2485.9866565800003</v>
      </c>
      <c r="N148" s="36">
        <f>SUMIFS(СВЦЭМ!$D$39:$D$782,СВЦЭМ!$A$39:$A$782,$A148,СВЦЭМ!$B$39:$B$782,N$143)+'СЕТ СН'!$I$14+СВЦЭМ!$D$10+'СЕТ СН'!$I$6-'СЕТ СН'!$I$26</f>
        <v>2526.8934074999997</v>
      </c>
      <c r="O148" s="36">
        <f>SUMIFS(СВЦЭМ!$D$39:$D$782,СВЦЭМ!$A$39:$A$782,$A148,СВЦЭМ!$B$39:$B$782,O$143)+'СЕТ СН'!$I$14+СВЦЭМ!$D$10+'СЕТ СН'!$I$6-'СЕТ СН'!$I$26</f>
        <v>2547.2996367000001</v>
      </c>
      <c r="P148" s="36">
        <f>SUMIFS(СВЦЭМ!$D$39:$D$782,СВЦЭМ!$A$39:$A$782,$A148,СВЦЭМ!$B$39:$B$782,P$143)+'СЕТ СН'!$I$14+СВЦЭМ!$D$10+'СЕТ СН'!$I$6-'СЕТ СН'!$I$26</f>
        <v>2603.3506422999999</v>
      </c>
      <c r="Q148" s="36">
        <f>SUMIFS(СВЦЭМ!$D$39:$D$782,СВЦЭМ!$A$39:$A$782,$A148,СВЦЭМ!$B$39:$B$782,Q$143)+'СЕТ СН'!$I$14+СВЦЭМ!$D$10+'СЕТ СН'!$I$6-'СЕТ СН'!$I$26</f>
        <v>2616.9234627799997</v>
      </c>
      <c r="R148" s="36">
        <f>SUMIFS(СВЦЭМ!$D$39:$D$782,СВЦЭМ!$A$39:$A$782,$A148,СВЦЭМ!$B$39:$B$782,R$143)+'СЕТ СН'!$I$14+СВЦЭМ!$D$10+'СЕТ СН'!$I$6-'СЕТ СН'!$I$26</f>
        <v>2594.5785246</v>
      </c>
      <c r="S148" s="36">
        <f>SUMIFS(СВЦЭМ!$D$39:$D$782,СВЦЭМ!$A$39:$A$782,$A148,СВЦЭМ!$B$39:$B$782,S$143)+'СЕТ СН'!$I$14+СВЦЭМ!$D$10+'СЕТ СН'!$I$6-'СЕТ СН'!$I$26</f>
        <v>2533.2112640999999</v>
      </c>
      <c r="T148" s="36">
        <f>SUMIFS(СВЦЭМ!$D$39:$D$782,СВЦЭМ!$A$39:$A$782,$A148,СВЦЭМ!$B$39:$B$782,T$143)+'СЕТ СН'!$I$14+СВЦЭМ!$D$10+'СЕТ СН'!$I$6-'СЕТ СН'!$I$26</f>
        <v>2477.6010681099997</v>
      </c>
      <c r="U148" s="36">
        <f>SUMIFS(СВЦЭМ!$D$39:$D$782,СВЦЭМ!$A$39:$A$782,$A148,СВЦЭМ!$B$39:$B$782,U$143)+'СЕТ СН'!$I$14+СВЦЭМ!$D$10+'СЕТ СН'!$I$6-'СЕТ СН'!$I$26</f>
        <v>2502.4936852999999</v>
      </c>
      <c r="V148" s="36">
        <f>SUMIFS(СВЦЭМ!$D$39:$D$782,СВЦЭМ!$A$39:$A$782,$A148,СВЦЭМ!$B$39:$B$782,V$143)+'СЕТ СН'!$I$14+СВЦЭМ!$D$10+'СЕТ СН'!$I$6-'СЕТ СН'!$I$26</f>
        <v>2517.0815748099999</v>
      </c>
      <c r="W148" s="36">
        <f>SUMIFS(СВЦЭМ!$D$39:$D$782,СВЦЭМ!$A$39:$A$782,$A148,СВЦЭМ!$B$39:$B$782,W$143)+'СЕТ СН'!$I$14+СВЦЭМ!$D$10+'СЕТ СН'!$I$6-'СЕТ СН'!$I$26</f>
        <v>2547.03787749</v>
      </c>
      <c r="X148" s="36">
        <f>SUMIFS(СВЦЭМ!$D$39:$D$782,СВЦЭМ!$A$39:$A$782,$A148,СВЦЭМ!$B$39:$B$782,X$143)+'СЕТ СН'!$I$14+СВЦЭМ!$D$10+'СЕТ СН'!$I$6-'СЕТ СН'!$I$26</f>
        <v>2570.44247722</v>
      </c>
      <c r="Y148" s="36">
        <f>SUMIFS(СВЦЭМ!$D$39:$D$782,СВЦЭМ!$A$39:$A$782,$A148,СВЦЭМ!$B$39:$B$782,Y$143)+'СЕТ СН'!$I$14+СВЦЭМ!$D$10+'СЕТ СН'!$I$6-'СЕТ СН'!$I$26</f>
        <v>2597.1427182099997</v>
      </c>
    </row>
    <row r="149" spans="1:25" ht="15.75" x14ac:dyDescent="0.2">
      <c r="A149" s="35">
        <f t="shared" si="4"/>
        <v>44963</v>
      </c>
      <c r="B149" s="36">
        <f>SUMIFS(СВЦЭМ!$D$39:$D$782,СВЦЭМ!$A$39:$A$782,$A149,СВЦЭМ!$B$39:$B$782,B$143)+'СЕТ СН'!$I$14+СВЦЭМ!$D$10+'СЕТ СН'!$I$6-'СЕТ СН'!$I$26</f>
        <v>2633.8250348800002</v>
      </c>
      <c r="C149" s="36">
        <f>SUMIFS(СВЦЭМ!$D$39:$D$782,СВЦЭМ!$A$39:$A$782,$A149,СВЦЭМ!$B$39:$B$782,C$143)+'СЕТ СН'!$I$14+СВЦЭМ!$D$10+'СЕТ СН'!$I$6-'СЕТ СН'!$I$26</f>
        <v>2673.48990138</v>
      </c>
      <c r="D149" s="36">
        <f>SUMIFS(СВЦЭМ!$D$39:$D$782,СВЦЭМ!$A$39:$A$782,$A149,СВЦЭМ!$B$39:$B$782,D$143)+'СЕТ СН'!$I$14+СВЦЭМ!$D$10+'СЕТ СН'!$I$6-'СЕТ СН'!$I$26</f>
        <v>2672.7104890999999</v>
      </c>
      <c r="E149" s="36">
        <f>SUMIFS(СВЦЭМ!$D$39:$D$782,СВЦЭМ!$A$39:$A$782,$A149,СВЦЭМ!$B$39:$B$782,E$143)+'СЕТ СН'!$I$14+СВЦЭМ!$D$10+'СЕТ СН'!$I$6-'СЕТ СН'!$I$26</f>
        <v>2656.0191496299999</v>
      </c>
      <c r="F149" s="36">
        <f>SUMIFS(СВЦЭМ!$D$39:$D$782,СВЦЭМ!$A$39:$A$782,$A149,СВЦЭМ!$B$39:$B$782,F$143)+'СЕТ СН'!$I$14+СВЦЭМ!$D$10+'СЕТ СН'!$I$6-'СЕТ СН'!$I$26</f>
        <v>2672.7123723899999</v>
      </c>
      <c r="G149" s="36">
        <f>SUMIFS(СВЦЭМ!$D$39:$D$782,СВЦЭМ!$A$39:$A$782,$A149,СВЦЭМ!$B$39:$B$782,G$143)+'СЕТ СН'!$I$14+СВЦЭМ!$D$10+'СЕТ СН'!$I$6-'СЕТ СН'!$I$26</f>
        <v>2615.3682086999997</v>
      </c>
      <c r="H149" s="36">
        <f>SUMIFS(СВЦЭМ!$D$39:$D$782,СВЦЭМ!$A$39:$A$782,$A149,СВЦЭМ!$B$39:$B$782,H$143)+'СЕТ СН'!$I$14+СВЦЭМ!$D$10+'СЕТ СН'!$I$6-'СЕТ СН'!$I$26</f>
        <v>2577.3759206300001</v>
      </c>
      <c r="I149" s="36">
        <f>SUMIFS(СВЦЭМ!$D$39:$D$782,СВЦЭМ!$A$39:$A$782,$A149,СВЦЭМ!$B$39:$B$782,I$143)+'СЕТ СН'!$I$14+СВЦЭМ!$D$10+'СЕТ СН'!$I$6-'СЕТ СН'!$I$26</f>
        <v>2540.4595722599997</v>
      </c>
      <c r="J149" s="36">
        <f>SUMIFS(СВЦЭМ!$D$39:$D$782,СВЦЭМ!$A$39:$A$782,$A149,СВЦЭМ!$B$39:$B$782,J$143)+'СЕТ СН'!$I$14+СВЦЭМ!$D$10+'СЕТ СН'!$I$6-'СЕТ СН'!$I$26</f>
        <v>2523.3806042799997</v>
      </c>
      <c r="K149" s="36">
        <f>SUMIFS(СВЦЭМ!$D$39:$D$782,СВЦЭМ!$A$39:$A$782,$A149,СВЦЭМ!$B$39:$B$782,K$143)+'СЕТ СН'!$I$14+СВЦЭМ!$D$10+'СЕТ СН'!$I$6-'СЕТ СН'!$I$26</f>
        <v>2535.0305546899999</v>
      </c>
      <c r="L149" s="36">
        <f>SUMIFS(СВЦЭМ!$D$39:$D$782,СВЦЭМ!$A$39:$A$782,$A149,СВЦЭМ!$B$39:$B$782,L$143)+'СЕТ СН'!$I$14+СВЦЭМ!$D$10+'СЕТ СН'!$I$6-'СЕТ СН'!$I$26</f>
        <v>2534.56971982</v>
      </c>
      <c r="M149" s="36">
        <f>SUMIFS(СВЦЭМ!$D$39:$D$782,СВЦЭМ!$A$39:$A$782,$A149,СВЦЭМ!$B$39:$B$782,M$143)+'СЕТ СН'!$I$14+СВЦЭМ!$D$10+'СЕТ СН'!$I$6-'СЕТ СН'!$I$26</f>
        <v>2552.67534948</v>
      </c>
      <c r="N149" s="36">
        <f>SUMIFS(СВЦЭМ!$D$39:$D$782,СВЦЭМ!$A$39:$A$782,$A149,СВЦЭМ!$B$39:$B$782,N$143)+'СЕТ СН'!$I$14+СВЦЭМ!$D$10+'СЕТ СН'!$I$6-'СЕТ СН'!$I$26</f>
        <v>2572.26164453</v>
      </c>
      <c r="O149" s="36">
        <f>SUMIFS(СВЦЭМ!$D$39:$D$782,СВЦЭМ!$A$39:$A$782,$A149,СВЦЭМ!$B$39:$B$782,O$143)+'СЕТ СН'!$I$14+СВЦЭМ!$D$10+'СЕТ СН'!$I$6-'СЕТ СН'!$I$26</f>
        <v>2572.2374957399998</v>
      </c>
      <c r="P149" s="36">
        <f>SUMIFS(СВЦЭМ!$D$39:$D$782,СВЦЭМ!$A$39:$A$782,$A149,СВЦЭМ!$B$39:$B$782,P$143)+'СЕТ СН'!$I$14+СВЦЭМ!$D$10+'СЕТ СН'!$I$6-'СЕТ СН'!$I$26</f>
        <v>2573.1897192300003</v>
      </c>
      <c r="Q149" s="36">
        <f>SUMIFS(СВЦЭМ!$D$39:$D$782,СВЦЭМ!$A$39:$A$782,$A149,СВЦЭМ!$B$39:$B$782,Q$143)+'СЕТ СН'!$I$14+СВЦЭМ!$D$10+'СЕТ СН'!$I$6-'СЕТ СН'!$I$26</f>
        <v>2567.72607776</v>
      </c>
      <c r="R149" s="36">
        <f>SUMIFS(СВЦЭМ!$D$39:$D$782,СВЦЭМ!$A$39:$A$782,$A149,СВЦЭМ!$B$39:$B$782,R$143)+'СЕТ СН'!$I$14+СВЦЭМ!$D$10+'СЕТ СН'!$I$6-'СЕТ СН'!$I$26</f>
        <v>2594.2855036599999</v>
      </c>
      <c r="S149" s="36">
        <f>SUMIFS(СВЦЭМ!$D$39:$D$782,СВЦЭМ!$A$39:$A$782,$A149,СВЦЭМ!$B$39:$B$782,S$143)+'СЕТ СН'!$I$14+СВЦЭМ!$D$10+'СЕТ СН'!$I$6-'СЕТ СН'!$I$26</f>
        <v>2528.4223536999998</v>
      </c>
      <c r="T149" s="36">
        <f>SUMIFS(СВЦЭМ!$D$39:$D$782,СВЦЭМ!$A$39:$A$782,$A149,СВЦЭМ!$B$39:$B$782,T$143)+'СЕТ СН'!$I$14+СВЦЭМ!$D$10+'СЕТ СН'!$I$6-'СЕТ СН'!$I$26</f>
        <v>2536.96166877</v>
      </c>
      <c r="U149" s="36">
        <f>SUMIFS(СВЦЭМ!$D$39:$D$782,СВЦЭМ!$A$39:$A$782,$A149,СВЦЭМ!$B$39:$B$782,U$143)+'СЕТ СН'!$I$14+СВЦЭМ!$D$10+'СЕТ СН'!$I$6-'СЕТ СН'!$I$26</f>
        <v>2545.3997401500001</v>
      </c>
      <c r="V149" s="36">
        <f>SUMIFS(СВЦЭМ!$D$39:$D$782,СВЦЭМ!$A$39:$A$782,$A149,СВЦЭМ!$B$39:$B$782,V$143)+'СЕТ СН'!$I$14+СВЦЭМ!$D$10+'СЕТ СН'!$I$6-'СЕТ СН'!$I$26</f>
        <v>2550.5386767700002</v>
      </c>
      <c r="W149" s="36">
        <f>SUMIFS(СВЦЭМ!$D$39:$D$782,СВЦЭМ!$A$39:$A$782,$A149,СВЦЭМ!$B$39:$B$782,W$143)+'СЕТ СН'!$I$14+СВЦЭМ!$D$10+'СЕТ СН'!$I$6-'СЕТ СН'!$I$26</f>
        <v>2535.0066170800001</v>
      </c>
      <c r="X149" s="36">
        <f>SUMIFS(СВЦЭМ!$D$39:$D$782,СВЦЭМ!$A$39:$A$782,$A149,СВЦЭМ!$B$39:$B$782,X$143)+'СЕТ СН'!$I$14+СВЦЭМ!$D$10+'СЕТ СН'!$I$6-'СЕТ СН'!$I$26</f>
        <v>2571.6456158599999</v>
      </c>
      <c r="Y149" s="36">
        <f>SUMIFS(СВЦЭМ!$D$39:$D$782,СВЦЭМ!$A$39:$A$782,$A149,СВЦЭМ!$B$39:$B$782,Y$143)+'СЕТ СН'!$I$14+СВЦЭМ!$D$10+'СЕТ СН'!$I$6-'СЕТ СН'!$I$26</f>
        <v>2597.0312570300002</v>
      </c>
    </row>
    <row r="150" spans="1:25" ht="15.75" x14ac:dyDescent="0.2">
      <c r="A150" s="35">
        <f t="shared" si="4"/>
        <v>44964</v>
      </c>
      <c r="B150" s="36">
        <f>SUMIFS(СВЦЭМ!$D$39:$D$782,СВЦЭМ!$A$39:$A$782,$A150,СВЦЭМ!$B$39:$B$782,B$143)+'СЕТ СН'!$I$14+СВЦЭМ!$D$10+'СЕТ СН'!$I$6-'СЕТ СН'!$I$26</f>
        <v>2602.7778558700002</v>
      </c>
      <c r="C150" s="36">
        <f>SUMIFS(СВЦЭМ!$D$39:$D$782,СВЦЭМ!$A$39:$A$782,$A150,СВЦЭМ!$B$39:$B$782,C$143)+'СЕТ СН'!$I$14+СВЦЭМ!$D$10+'СЕТ СН'!$I$6-'СЕТ СН'!$I$26</f>
        <v>2639.9162444599997</v>
      </c>
      <c r="D150" s="36">
        <f>SUMIFS(СВЦЭМ!$D$39:$D$782,СВЦЭМ!$A$39:$A$782,$A150,СВЦЭМ!$B$39:$B$782,D$143)+'СЕТ СН'!$I$14+СВЦЭМ!$D$10+'СЕТ СН'!$I$6-'СЕТ СН'!$I$26</f>
        <v>2637.0499437099998</v>
      </c>
      <c r="E150" s="36">
        <f>SUMIFS(СВЦЭМ!$D$39:$D$782,СВЦЭМ!$A$39:$A$782,$A150,СВЦЭМ!$B$39:$B$782,E$143)+'СЕТ СН'!$I$14+СВЦЭМ!$D$10+'СЕТ СН'!$I$6-'СЕТ СН'!$I$26</f>
        <v>2632.1869104799998</v>
      </c>
      <c r="F150" s="36">
        <f>SUMIFS(СВЦЭМ!$D$39:$D$782,СВЦЭМ!$A$39:$A$782,$A150,СВЦЭМ!$B$39:$B$782,F$143)+'СЕТ СН'!$I$14+СВЦЭМ!$D$10+'СЕТ СН'!$I$6-'СЕТ СН'!$I$26</f>
        <v>2634.4029312900002</v>
      </c>
      <c r="G150" s="36">
        <f>SUMIFS(СВЦЭМ!$D$39:$D$782,СВЦЭМ!$A$39:$A$782,$A150,СВЦЭМ!$B$39:$B$782,G$143)+'СЕТ СН'!$I$14+СВЦЭМ!$D$10+'СЕТ СН'!$I$6-'СЕТ СН'!$I$26</f>
        <v>2647.2114686499999</v>
      </c>
      <c r="H150" s="36">
        <f>SUMIFS(СВЦЭМ!$D$39:$D$782,СВЦЭМ!$A$39:$A$782,$A150,СВЦЭМ!$B$39:$B$782,H$143)+'СЕТ СН'!$I$14+СВЦЭМ!$D$10+'СЕТ СН'!$I$6-'СЕТ СН'!$I$26</f>
        <v>2603.3644027299997</v>
      </c>
      <c r="I150" s="36">
        <f>SUMIFS(СВЦЭМ!$D$39:$D$782,СВЦЭМ!$A$39:$A$782,$A150,СВЦЭМ!$B$39:$B$782,I$143)+'СЕТ СН'!$I$14+СВЦЭМ!$D$10+'СЕТ СН'!$I$6-'СЕТ СН'!$I$26</f>
        <v>2568.92984574</v>
      </c>
      <c r="J150" s="36">
        <f>SUMIFS(СВЦЭМ!$D$39:$D$782,СВЦЭМ!$A$39:$A$782,$A150,СВЦЭМ!$B$39:$B$782,J$143)+'СЕТ СН'!$I$14+СВЦЭМ!$D$10+'СЕТ СН'!$I$6-'СЕТ СН'!$I$26</f>
        <v>2524.5642115399996</v>
      </c>
      <c r="K150" s="36">
        <f>SUMIFS(СВЦЭМ!$D$39:$D$782,СВЦЭМ!$A$39:$A$782,$A150,СВЦЭМ!$B$39:$B$782,K$143)+'СЕТ СН'!$I$14+СВЦЭМ!$D$10+'СЕТ СН'!$I$6-'СЕТ СН'!$I$26</f>
        <v>2519.1548552100003</v>
      </c>
      <c r="L150" s="36">
        <f>SUMIFS(СВЦЭМ!$D$39:$D$782,СВЦЭМ!$A$39:$A$782,$A150,СВЦЭМ!$B$39:$B$782,L$143)+'СЕТ СН'!$I$14+СВЦЭМ!$D$10+'СЕТ СН'!$I$6-'СЕТ СН'!$I$26</f>
        <v>2515.3419517299999</v>
      </c>
      <c r="M150" s="36">
        <f>SUMIFS(СВЦЭМ!$D$39:$D$782,СВЦЭМ!$A$39:$A$782,$A150,СВЦЭМ!$B$39:$B$782,M$143)+'СЕТ СН'!$I$14+СВЦЭМ!$D$10+'СЕТ СН'!$I$6-'СЕТ СН'!$I$26</f>
        <v>2547.7388661999998</v>
      </c>
      <c r="N150" s="36">
        <f>SUMIFS(СВЦЭМ!$D$39:$D$782,СВЦЭМ!$A$39:$A$782,$A150,СВЦЭМ!$B$39:$B$782,N$143)+'СЕТ СН'!$I$14+СВЦЭМ!$D$10+'СЕТ СН'!$I$6-'СЕТ СН'!$I$26</f>
        <v>2558.4685108599997</v>
      </c>
      <c r="O150" s="36">
        <f>SUMIFS(СВЦЭМ!$D$39:$D$782,СВЦЭМ!$A$39:$A$782,$A150,СВЦЭМ!$B$39:$B$782,O$143)+'СЕТ СН'!$I$14+СВЦЭМ!$D$10+'СЕТ СН'!$I$6-'СЕТ СН'!$I$26</f>
        <v>2570.8103314999998</v>
      </c>
      <c r="P150" s="36">
        <f>SUMIFS(СВЦЭМ!$D$39:$D$782,СВЦЭМ!$A$39:$A$782,$A150,СВЦЭМ!$B$39:$B$782,P$143)+'СЕТ СН'!$I$14+СВЦЭМ!$D$10+'СЕТ СН'!$I$6-'СЕТ СН'!$I$26</f>
        <v>2585.7361108699997</v>
      </c>
      <c r="Q150" s="36">
        <f>SUMIFS(СВЦЭМ!$D$39:$D$782,СВЦЭМ!$A$39:$A$782,$A150,СВЦЭМ!$B$39:$B$782,Q$143)+'СЕТ СН'!$I$14+СВЦЭМ!$D$10+'СЕТ СН'!$I$6-'СЕТ СН'!$I$26</f>
        <v>2598.6586516099997</v>
      </c>
      <c r="R150" s="36">
        <f>SUMIFS(СВЦЭМ!$D$39:$D$782,СВЦЭМ!$A$39:$A$782,$A150,СВЦЭМ!$B$39:$B$782,R$143)+'СЕТ СН'!$I$14+СВЦЭМ!$D$10+'СЕТ СН'!$I$6-'СЕТ СН'!$I$26</f>
        <v>2598.9593808099999</v>
      </c>
      <c r="S150" s="36">
        <f>SUMIFS(СВЦЭМ!$D$39:$D$782,СВЦЭМ!$A$39:$A$782,$A150,СВЦЭМ!$B$39:$B$782,S$143)+'СЕТ СН'!$I$14+СВЦЭМ!$D$10+'СЕТ СН'!$I$6-'СЕТ СН'!$I$26</f>
        <v>2550.0416178400001</v>
      </c>
      <c r="T150" s="36">
        <f>SUMIFS(СВЦЭМ!$D$39:$D$782,СВЦЭМ!$A$39:$A$782,$A150,СВЦЭМ!$B$39:$B$782,T$143)+'СЕТ СН'!$I$14+СВЦЭМ!$D$10+'СЕТ СН'!$I$6-'СЕТ СН'!$I$26</f>
        <v>2501.1220567700002</v>
      </c>
      <c r="U150" s="36">
        <f>SUMIFS(СВЦЭМ!$D$39:$D$782,СВЦЭМ!$A$39:$A$782,$A150,СВЦЭМ!$B$39:$B$782,U$143)+'СЕТ СН'!$I$14+СВЦЭМ!$D$10+'СЕТ СН'!$I$6-'СЕТ СН'!$I$26</f>
        <v>2537.8237328499999</v>
      </c>
      <c r="V150" s="36">
        <f>SUMIFS(СВЦЭМ!$D$39:$D$782,СВЦЭМ!$A$39:$A$782,$A150,СВЦЭМ!$B$39:$B$782,V$143)+'СЕТ СН'!$I$14+СВЦЭМ!$D$10+'СЕТ СН'!$I$6-'СЕТ СН'!$I$26</f>
        <v>2539.9508584300002</v>
      </c>
      <c r="W150" s="36">
        <f>SUMIFS(СВЦЭМ!$D$39:$D$782,СВЦЭМ!$A$39:$A$782,$A150,СВЦЭМ!$B$39:$B$782,W$143)+'СЕТ СН'!$I$14+СВЦЭМ!$D$10+'СЕТ СН'!$I$6-'СЕТ СН'!$I$26</f>
        <v>2527.5512351099997</v>
      </c>
      <c r="X150" s="36">
        <f>SUMIFS(СВЦЭМ!$D$39:$D$782,СВЦЭМ!$A$39:$A$782,$A150,СВЦЭМ!$B$39:$B$782,X$143)+'СЕТ СН'!$I$14+СВЦЭМ!$D$10+'СЕТ СН'!$I$6-'СЕТ СН'!$I$26</f>
        <v>2578.0878737599996</v>
      </c>
      <c r="Y150" s="36">
        <f>SUMIFS(СВЦЭМ!$D$39:$D$782,СВЦЭМ!$A$39:$A$782,$A150,СВЦЭМ!$B$39:$B$782,Y$143)+'СЕТ СН'!$I$14+СВЦЭМ!$D$10+'СЕТ СН'!$I$6-'СЕТ СН'!$I$26</f>
        <v>2598.1320254499997</v>
      </c>
    </row>
    <row r="151" spans="1:25" ht="15.75" x14ac:dyDescent="0.2">
      <c r="A151" s="35">
        <f t="shared" si="4"/>
        <v>44965</v>
      </c>
      <c r="B151" s="36">
        <f>SUMIFS(СВЦЭМ!$D$39:$D$782,СВЦЭМ!$A$39:$A$782,$A151,СВЦЭМ!$B$39:$B$782,B$143)+'СЕТ СН'!$I$14+СВЦЭМ!$D$10+'СЕТ СН'!$I$6-'СЕТ СН'!$I$26</f>
        <v>2548.0504328699999</v>
      </c>
      <c r="C151" s="36">
        <f>SUMIFS(СВЦЭМ!$D$39:$D$782,СВЦЭМ!$A$39:$A$782,$A151,СВЦЭМ!$B$39:$B$782,C$143)+'СЕТ СН'!$I$14+СВЦЭМ!$D$10+'СЕТ СН'!$I$6-'СЕТ СН'!$I$26</f>
        <v>2590.02927679</v>
      </c>
      <c r="D151" s="36">
        <f>SUMIFS(СВЦЭМ!$D$39:$D$782,СВЦЭМ!$A$39:$A$782,$A151,СВЦЭМ!$B$39:$B$782,D$143)+'СЕТ СН'!$I$14+СВЦЭМ!$D$10+'СЕТ СН'!$I$6-'СЕТ СН'!$I$26</f>
        <v>2610.0183066299996</v>
      </c>
      <c r="E151" s="36">
        <f>SUMIFS(СВЦЭМ!$D$39:$D$782,СВЦЭМ!$A$39:$A$782,$A151,СВЦЭМ!$B$39:$B$782,E$143)+'СЕТ СН'!$I$14+СВЦЭМ!$D$10+'СЕТ СН'!$I$6-'СЕТ СН'!$I$26</f>
        <v>2627.2514833599998</v>
      </c>
      <c r="F151" s="36">
        <f>SUMIFS(СВЦЭМ!$D$39:$D$782,СВЦЭМ!$A$39:$A$782,$A151,СВЦЭМ!$B$39:$B$782,F$143)+'СЕТ СН'!$I$14+СВЦЭМ!$D$10+'СЕТ СН'!$I$6-'СЕТ СН'!$I$26</f>
        <v>2616.4204017800002</v>
      </c>
      <c r="G151" s="36">
        <f>SUMIFS(СВЦЭМ!$D$39:$D$782,СВЦЭМ!$A$39:$A$782,$A151,СВЦЭМ!$B$39:$B$782,G$143)+'СЕТ СН'!$I$14+СВЦЭМ!$D$10+'СЕТ СН'!$I$6-'СЕТ СН'!$I$26</f>
        <v>2610.83120031</v>
      </c>
      <c r="H151" s="36">
        <f>SUMIFS(СВЦЭМ!$D$39:$D$782,СВЦЭМ!$A$39:$A$782,$A151,СВЦЭМ!$B$39:$B$782,H$143)+'СЕТ СН'!$I$14+СВЦЭМ!$D$10+'СЕТ СН'!$I$6-'СЕТ СН'!$I$26</f>
        <v>2544.4759722199997</v>
      </c>
      <c r="I151" s="36">
        <f>SUMIFS(СВЦЭМ!$D$39:$D$782,СВЦЭМ!$A$39:$A$782,$A151,СВЦЭМ!$B$39:$B$782,I$143)+'СЕТ СН'!$I$14+СВЦЭМ!$D$10+'СЕТ СН'!$I$6-'СЕТ СН'!$I$26</f>
        <v>2537.4818237299996</v>
      </c>
      <c r="J151" s="36">
        <f>SUMIFS(СВЦЭМ!$D$39:$D$782,СВЦЭМ!$A$39:$A$782,$A151,СВЦЭМ!$B$39:$B$782,J$143)+'СЕТ СН'!$I$14+СВЦЭМ!$D$10+'СЕТ СН'!$I$6-'СЕТ СН'!$I$26</f>
        <v>2523.3749214999998</v>
      </c>
      <c r="K151" s="36">
        <f>SUMIFS(СВЦЭМ!$D$39:$D$782,СВЦЭМ!$A$39:$A$782,$A151,СВЦЭМ!$B$39:$B$782,K$143)+'СЕТ СН'!$I$14+СВЦЭМ!$D$10+'СЕТ СН'!$I$6-'СЕТ СН'!$I$26</f>
        <v>2542.1102683099998</v>
      </c>
      <c r="L151" s="36">
        <f>SUMIFS(СВЦЭМ!$D$39:$D$782,СВЦЭМ!$A$39:$A$782,$A151,СВЦЭМ!$B$39:$B$782,L$143)+'СЕТ СН'!$I$14+СВЦЭМ!$D$10+'СЕТ СН'!$I$6-'СЕТ СН'!$I$26</f>
        <v>2570.7827785299996</v>
      </c>
      <c r="M151" s="36">
        <f>SUMIFS(СВЦЭМ!$D$39:$D$782,СВЦЭМ!$A$39:$A$782,$A151,СВЦЭМ!$B$39:$B$782,M$143)+'СЕТ СН'!$I$14+СВЦЭМ!$D$10+'СЕТ СН'!$I$6-'СЕТ СН'!$I$26</f>
        <v>2600.5922544200002</v>
      </c>
      <c r="N151" s="36">
        <f>SUMIFS(СВЦЭМ!$D$39:$D$782,СВЦЭМ!$A$39:$A$782,$A151,СВЦЭМ!$B$39:$B$782,N$143)+'СЕТ СН'!$I$14+СВЦЭМ!$D$10+'СЕТ СН'!$I$6-'СЕТ СН'!$I$26</f>
        <v>2613.6434954199999</v>
      </c>
      <c r="O151" s="36">
        <f>SUMIFS(СВЦЭМ!$D$39:$D$782,СВЦЭМ!$A$39:$A$782,$A151,СВЦЭМ!$B$39:$B$782,O$143)+'СЕТ СН'!$I$14+СВЦЭМ!$D$10+'СЕТ СН'!$I$6-'СЕТ СН'!$I$26</f>
        <v>2619.0805950100003</v>
      </c>
      <c r="P151" s="36">
        <f>SUMIFS(СВЦЭМ!$D$39:$D$782,СВЦЭМ!$A$39:$A$782,$A151,СВЦЭМ!$B$39:$B$782,P$143)+'СЕТ СН'!$I$14+СВЦЭМ!$D$10+'СЕТ СН'!$I$6-'СЕТ СН'!$I$26</f>
        <v>2622.6108844700002</v>
      </c>
      <c r="Q151" s="36">
        <f>SUMIFS(СВЦЭМ!$D$39:$D$782,СВЦЭМ!$A$39:$A$782,$A151,СВЦЭМ!$B$39:$B$782,Q$143)+'СЕТ СН'!$I$14+СВЦЭМ!$D$10+'СЕТ СН'!$I$6-'СЕТ СН'!$I$26</f>
        <v>2620.96698173</v>
      </c>
      <c r="R151" s="36">
        <f>SUMIFS(СВЦЭМ!$D$39:$D$782,СВЦЭМ!$A$39:$A$782,$A151,СВЦЭМ!$B$39:$B$782,R$143)+'СЕТ СН'!$I$14+СВЦЭМ!$D$10+'СЕТ СН'!$I$6-'СЕТ СН'!$I$26</f>
        <v>2616.2354415199998</v>
      </c>
      <c r="S151" s="36">
        <f>SUMIFS(СВЦЭМ!$D$39:$D$782,СВЦЭМ!$A$39:$A$782,$A151,СВЦЭМ!$B$39:$B$782,S$143)+'СЕТ СН'!$I$14+СВЦЭМ!$D$10+'СЕТ СН'!$I$6-'СЕТ СН'!$I$26</f>
        <v>2611.9300467399999</v>
      </c>
      <c r="T151" s="36">
        <f>SUMIFS(СВЦЭМ!$D$39:$D$782,СВЦЭМ!$A$39:$A$782,$A151,СВЦЭМ!$B$39:$B$782,T$143)+'СЕТ СН'!$I$14+СВЦЭМ!$D$10+'СЕТ СН'!$I$6-'СЕТ СН'!$I$26</f>
        <v>2610.59176368</v>
      </c>
      <c r="U151" s="36">
        <f>SUMIFS(СВЦЭМ!$D$39:$D$782,СВЦЭМ!$A$39:$A$782,$A151,СВЦЭМ!$B$39:$B$782,U$143)+'СЕТ СН'!$I$14+СВЦЭМ!$D$10+'СЕТ СН'!$I$6-'СЕТ СН'!$I$26</f>
        <v>2610.2600344900002</v>
      </c>
      <c r="V151" s="36">
        <f>SUMIFS(СВЦЭМ!$D$39:$D$782,СВЦЭМ!$A$39:$A$782,$A151,СВЦЭМ!$B$39:$B$782,V$143)+'СЕТ СН'!$I$14+СВЦЭМ!$D$10+'СЕТ СН'!$I$6-'СЕТ СН'!$I$26</f>
        <v>2573.5936503900002</v>
      </c>
      <c r="W151" s="36">
        <f>SUMIFS(СВЦЭМ!$D$39:$D$782,СВЦЭМ!$A$39:$A$782,$A151,СВЦЭМ!$B$39:$B$782,W$143)+'СЕТ СН'!$I$14+СВЦЭМ!$D$10+'СЕТ СН'!$I$6-'СЕТ СН'!$I$26</f>
        <v>2542.51044452</v>
      </c>
      <c r="X151" s="36">
        <f>SUMIFS(СВЦЭМ!$D$39:$D$782,СВЦЭМ!$A$39:$A$782,$A151,СВЦЭМ!$B$39:$B$782,X$143)+'СЕТ СН'!$I$14+СВЦЭМ!$D$10+'СЕТ СН'!$I$6-'СЕТ СН'!$I$26</f>
        <v>2534.0620234099997</v>
      </c>
      <c r="Y151" s="36">
        <f>SUMIFS(СВЦЭМ!$D$39:$D$782,СВЦЭМ!$A$39:$A$782,$A151,СВЦЭМ!$B$39:$B$782,Y$143)+'СЕТ СН'!$I$14+СВЦЭМ!$D$10+'СЕТ СН'!$I$6-'СЕТ СН'!$I$26</f>
        <v>2527.2026551899999</v>
      </c>
    </row>
    <row r="152" spans="1:25" ht="15.75" x14ac:dyDescent="0.2">
      <c r="A152" s="35">
        <f t="shared" si="4"/>
        <v>44966</v>
      </c>
      <c r="B152" s="36">
        <f>SUMIFS(СВЦЭМ!$D$39:$D$782,СВЦЭМ!$A$39:$A$782,$A152,СВЦЭМ!$B$39:$B$782,B$143)+'СЕТ СН'!$I$14+СВЦЭМ!$D$10+'СЕТ СН'!$I$6-'СЕТ СН'!$I$26</f>
        <v>2443.90514777</v>
      </c>
      <c r="C152" s="36">
        <f>SUMIFS(СВЦЭМ!$D$39:$D$782,СВЦЭМ!$A$39:$A$782,$A152,СВЦЭМ!$B$39:$B$782,C$143)+'СЕТ СН'!$I$14+СВЦЭМ!$D$10+'СЕТ СН'!$I$6-'СЕТ СН'!$I$26</f>
        <v>2371.17180431</v>
      </c>
      <c r="D152" s="36">
        <f>SUMIFS(СВЦЭМ!$D$39:$D$782,СВЦЭМ!$A$39:$A$782,$A152,СВЦЭМ!$B$39:$B$782,D$143)+'СЕТ СН'!$I$14+СВЦЭМ!$D$10+'СЕТ СН'!$I$6-'СЕТ СН'!$I$26</f>
        <v>2399.66932886</v>
      </c>
      <c r="E152" s="36">
        <f>SUMIFS(СВЦЭМ!$D$39:$D$782,СВЦЭМ!$A$39:$A$782,$A152,СВЦЭМ!$B$39:$B$782,E$143)+'СЕТ СН'!$I$14+СВЦЭМ!$D$10+'СЕТ СН'!$I$6-'СЕТ СН'!$I$26</f>
        <v>2414.2231269200001</v>
      </c>
      <c r="F152" s="36">
        <f>SUMIFS(СВЦЭМ!$D$39:$D$782,СВЦЭМ!$A$39:$A$782,$A152,СВЦЭМ!$B$39:$B$782,F$143)+'СЕТ СН'!$I$14+СВЦЭМ!$D$10+'СЕТ СН'!$I$6-'СЕТ СН'!$I$26</f>
        <v>2413.0914837999999</v>
      </c>
      <c r="G152" s="36">
        <f>SUMIFS(СВЦЭМ!$D$39:$D$782,СВЦЭМ!$A$39:$A$782,$A152,СВЦЭМ!$B$39:$B$782,G$143)+'СЕТ СН'!$I$14+СВЦЭМ!$D$10+'СЕТ СН'!$I$6-'СЕТ СН'!$I$26</f>
        <v>2374.855865</v>
      </c>
      <c r="H152" s="36">
        <f>SUMIFS(СВЦЭМ!$D$39:$D$782,СВЦЭМ!$A$39:$A$782,$A152,СВЦЭМ!$B$39:$B$782,H$143)+'СЕТ СН'!$I$14+СВЦЭМ!$D$10+'СЕТ СН'!$I$6-'СЕТ СН'!$I$26</f>
        <v>2351.06946156</v>
      </c>
      <c r="I152" s="36">
        <f>SUMIFS(СВЦЭМ!$D$39:$D$782,СВЦЭМ!$A$39:$A$782,$A152,СВЦЭМ!$B$39:$B$782,I$143)+'СЕТ СН'!$I$14+СВЦЭМ!$D$10+'СЕТ СН'!$I$6-'СЕТ СН'!$I$26</f>
        <v>2394.5005614199999</v>
      </c>
      <c r="J152" s="36">
        <f>SUMIFS(СВЦЭМ!$D$39:$D$782,СВЦЭМ!$A$39:$A$782,$A152,СВЦЭМ!$B$39:$B$782,J$143)+'СЕТ СН'!$I$14+СВЦЭМ!$D$10+'СЕТ СН'!$I$6-'СЕТ СН'!$I$26</f>
        <v>2380.2611882199999</v>
      </c>
      <c r="K152" s="36">
        <f>SUMIFS(СВЦЭМ!$D$39:$D$782,СВЦЭМ!$A$39:$A$782,$A152,СВЦЭМ!$B$39:$B$782,K$143)+'СЕТ СН'!$I$14+СВЦЭМ!$D$10+'СЕТ СН'!$I$6-'СЕТ СН'!$I$26</f>
        <v>2382.80109287</v>
      </c>
      <c r="L152" s="36">
        <f>SUMIFS(СВЦЭМ!$D$39:$D$782,СВЦЭМ!$A$39:$A$782,$A152,СВЦЭМ!$B$39:$B$782,L$143)+'СЕТ СН'!$I$14+СВЦЭМ!$D$10+'СЕТ СН'!$I$6-'СЕТ СН'!$I$26</f>
        <v>2429.09333401</v>
      </c>
      <c r="M152" s="36">
        <f>SUMIFS(СВЦЭМ!$D$39:$D$782,СВЦЭМ!$A$39:$A$782,$A152,СВЦЭМ!$B$39:$B$782,M$143)+'СЕТ СН'!$I$14+СВЦЭМ!$D$10+'СЕТ СН'!$I$6-'СЕТ СН'!$I$26</f>
        <v>2466.9677107299999</v>
      </c>
      <c r="N152" s="36">
        <f>SUMIFS(СВЦЭМ!$D$39:$D$782,СВЦЭМ!$A$39:$A$782,$A152,СВЦЭМ!$B$39:$B$782,N$143)+'СЕТ СН'!$I$14+СВЦЭМ!$D$10+'СЕТ СН'!$I$6-'СЕТ СН'!$I$26</f>
        <v>2507.0346873199996</v>
      </c>
      <c r="O152" s="36">
        <f>SUMIFS(СВЦЭМ!$D$39:$D$782,СВЦЭМ!$A$39:$A$782,$A152,СВЦЭМ!$B$39:$B$782,O$143)+'СЕТ СН'!$I$14+СВЦЭМ!$D$10+'СЕТ СН'!$I$6-'СЕТ СН'!$I$26</f>
        <v>2506.2377502299996</v>
      </c>
      <c r="P152" s="36">
        <f>SUMIFS(СВЦЭМ!$D$39:$D$782,СВЦЭМ!$A$39:$A$782,$A152,СВЦЭМ!$B$39:$B$782,P$143)+'СЕТ СН'!$I$14+СВЦЭМ!$D$10+'СЕТ СН'!$I$6-'СЕТ СН'!$I$26</f>
        <v>2504.70577503</v>
      </c>
      <c r="Q152" s="36">
        <f>SUMIFS(СВЦЭМ!$D$39:$D$782,СВЦЭМ!$A$39:$A$782,$A152,СВЦЭМ!$B$39:$B$782,Q$143)+'СЕТ СН'!$I$14+СВЦЭМ!$D$10+'СЕТ СН'!$I$6-'СЕТ СН'!$I$26</f>
        <v>2502.8838720100002</v>
      </c>
      <c r="R152" s="36">
        <f>SUMIFS(СВЦЭМ!$D$39:$D$782,СВЦЭМ!$A$39:$A$782,$A152,СВЦЭМ!$B$39:$B$782,R$143)+'СЕТ СН'!$I$14+СВЦЭМ!$D$10+'СЕТ СН'!$I$6-'СЕТ СН'!$I$26</f>
        <v>2500.1323775700002</v>
      </c>
      <c r="S152" s="36">
        <f>SUMIFS(СВЦЭМ!$D$39:$D$782,СВЦЭМ!$A$39:$A$782,$A152,СВЦЭМ!$B$39:$B$782,S$143)+'СЕТ СН'!$I$14+СВЦЭМ!$D$10+'СЕТ СН'!$I$6-'СЕТ СН'!$I$26</f>
        <v>2499.60315666</v>
      </c>
      <c r="T152" s="36">
        <f>SUMIFS(СВЦЭМ!$D$39:$D$782,СВЦЭМ!$A$39:$A$782,$A152,СВЦЭМ!$B$39:$B$782,T$143)+'СЕТ СН'!$I$14+СВЦЭМ!$D$10+'СЕТ СН'!$I$6-'СЕТ СН'!$I$26</f>
        <v>2468.7120245999999</v>
      </c>
      <c r="U152" s="36">
        <f>SUMIFS(СВЦЭМ!$D$39:$D$782,СВЦЭМ!$A$39:$A$782,$A152,СВЦЭМ!$B$39:$B$782,U$143)+'СЕТ СН'!$I$14+СВЦЭМ!$D$10+'СЕТ СН'!$I$6-'СЕТ СН'!$I$26</f>
        <v>2448.8000299699997</v>
      </c>
      <c r="V152" s="36">
        <f>SUMIFS(СВЦЭМ!$D$39:$D$782,СВЦЭМ!$A$39:$A$782,$A152,СВЦЭМ!$B$39:$B$782,V$143)+'СЕТ СН'!$I$14+СВЦЭМ!$D$10+'СЕТ СН'!$I$6-'СЕТ СН'!$I$26</f>
        <v>2441.3796994200002</v>
      </c>
      <c r="W152" s="36">
        <f>SUMIFS(СВЦЭМ!$D$39:$D$782,СВЦЭМ!$A$39:$A$782,$A152,СВЦЭМ!$B$39:$B$782,W$143)+'СЕТ СН'!$I$14+СВЦЭМ!$D$10+'СЕТ СН'!$I$6-'СЕТ СН'!$I$26</f>
        <v>2421.53488569</v>
      </c>
      <c r="X152" s="36">
        <f>SUMIFS(СВЦЭМ!$D$39:$D$782,СВЦЭМ!$A$39:$A$782,$A152,СВЦЭМ!$B$39:$B$782,X$143)+'СЕТ СН'!$I$14+СВЦЭМ!$D$10+'СЕТ СН'!$I$6-'СЕТ СН'!$I$26</f>
        <v>2410.1549267299997</v>
      </c>
      <c r="Y152" s="36">
        <f>SUMIFS(СВЦЭМ!$D$39:$D$782,СВЦЭМ!$A$39:$A$782,$A152,СВЦЭМ!$B$39:$B$782,Y$143)+'СЕТ СН'!$I$14+СВЦЭМ!$D$10+'СЕТ СН'!$I$6-'СЕТ СН'!$I$26</f>
        <v>2402.71847536</v>
      </c>
    </row>
    <row r="153" spans="1:25" ht="15.75" x14ac:dyDescent="0.2">
      <c r="A153" s="35">
        <f t="shared" si="4"/>
        <v>44967</v>
      </c>
      <c r="B153" s="36">
        <f>SUMIFS(СВЦЭМ!$D$39:$D$782,СВЦЭМ!$A$39:$A$782,$A153,СВЦЭМ!$B$39:$B$782,B$143)+'СЕТ СН'!$I$14+СВЦЭМ!$D$10+'СЕТ СН'!$I$6-'СЕТ СН'!$I$26</f>
        <v>2446.7994151299999</v>
      </c>
      <c r="C153" s="36">
        <f>SUMIFS(СВЦЭМ!$D$39:$D$782,СВЦЭМ!$A$39:$A$782,$A153,СВЦЭМ!$B$39:$B$782,C$143)+'СЕТ СН'!$I$14+СВЦЭМ!$D$10+'СЕТ СН'!$I$6-'СЕТ СН'!$I$26</f>
        <v>2467.7179314599998</v>
      </c>
      <c r="D153" s="36">
        <f>SUMIFS(СВЦЭМ!$D$39:$D$782,СВЦЭМ!$A$39:$A$782,$A153,СВЦЭМ!$B$39:$B$782,D$143)+'СЕТ СН'!$I$14+СВЦЭМ!$D$10+'СЕТ СН'!$I$6-'СЕТ СН'!$I$26</f>
        <v>2460.4118938900001</v>
      </c>
      <c r="E153" s="36">
        <f>SUMIFS(СВЦЭМ!$D$39:$D$782,СВЦЭМ!$A$39:$A$782,$A153,СВЦЭМ!$B$39:$B$782,E$143)+'СЕТ СН'!$I$14+СВЦЭМ!$D$10+'СЕТ СН'!$I$6-'СЕТ СН'!$I$26</f>
        <v>2491.4247123699997</v>
      </c>
      <c r="F153" s="36">
        <f>SUMIFS(СВЦЭМ!$D$39:$D$782,СВЦЭМ!$A$39:$A$782,$A153,СВЦЭМ!$B$39:$B$782,F$143)+'СЕТ СН'!$I$14+СВЦЭМ!$D$10+'СЕТ СН'!$I$6-'СЕТ СН'!$I$26</f>
        <v>2477.2480946599999</v>
      </c>
      <c r="G153" s="36">
        <f>SUMIFS(СВЦЭМ!$D$39:$D$782,СВЦЭМ!$A$39:$A$782,$A153,СВЦЭМ!$B$39:$B$782,G$143)+'СЕТ СН'!$I$14+СВЦЭМ!$D$10+'СЕТ СН'!$I$6-'СЕТ СН'!$I$26</f>
        <v>2451.8066481699998</v>
      </c>
      <c r="H153" s="36">
        <f>SUMIFS(СВЦЭМ!$D$39:$D$782,СВЦЭМ!$A$39:$A$782,$A153,СВЦЭМ!$B$39:$B$782,H$143)+'СЕТ СН'!$I$14+СВЦЭМ!$D$10+'СЕТ СН'!$I$6-'СЕТ СН'!$I$26</f>
        <v>2508.2421982699998</v>
      </c>
      <c r="I153" s="36">
        <f>SUMIFS(СВЦЭМ!$D$39:$D$782,СВЦЭМ!$A$39:$A$782,$A153,СВЦЭМ!$B$39:$B$782,I$143)+'СЕТ СН'!$I$14+СВЦЭМ!$D$10+'СЕТ СН'!$I$6-'СЕТ СН'!$I$26</f>
        <v>2494.3750040800001</v>
      </c>
      <c r="J153" s="36">
        <f>SUMIFS(СВЦЭМ!$D$39:$D$782,СВЦЭМ!$A$39:$A$782,$A153,СВЦЭМ!$B$39:$B$782,J$143)+'СЕТ СН'!$I$14+СВЦЭМ!$D$10+'СЕТ СН'!$I$6-'СЕТ СН'!$I$26</f>
        <v>2481.8213173200002</v>
      </c>
      <c r="K153" s="36">
        <f>SUMIFS(СВЦЭМ!$D$39:$D$782,СВЦЭМ!$A$39:$A$782,$A153,СВЦЭМ!$B$39:$B$782,K$143)+'СЕТ СН'!$I$14+СВЦЭМ!$D$10+'СЕТ СН'!$I$6-'СЕТ СН'!$I$26</f>
        <v>2474.97015212</v>
      </c>
      <c r="L153" s="36">
        <f>SUMIFS(СВЦЭМ!$D$39:$D$782,СВЦЭМ!$A$39:$A$782,$A153,СВЦЭМ!$B$39:$B$782,L$143)+'СЕТ СН'!$I$14+СВЦЭМ!$D$10+'СЕТ СН'!$I$6-'СЕТ СН'!$I$26</f>
        <v>2474.8451663199999</v>
      </c>
      <c r="M153" s="36">
        <f>SUMIFS(СВЦЭМ!$D$39:$D$782,СВЦЭМ!$A$39:$A$782,$A153,СВЦЭМ!$B$39:$B$782,M$143)+'СЕТ СН'!$I$14+СВЦЭМ!$D$10+'СЕТ СН'!$I$6-'СЕТ СН'!$I$26</f>
        <v>2489.15312993</v>
      </c>
      <c r="N153" s="36">
        <f>SUMIFS(СВЦЭМ!$D$39:$D$782,СВЦЭМ!$A$39:$A$782,$A153,СВЦЭМ!$B$39:$B$782,N$143)+'СЕТ СН'!$I$14+СВЦЭМ!$D$10+'СЕТ СН'!$I$6-'СЕТ СН'!$I$26</f>
        <v>2483.7186930500002</v>
      </c>
      <c r="O153" s="36">
        <f>SUMIFS(СВЦЭМ!$D$39:$D$782,СВЦЭМ!$A$39:$A$782,$A153,СВЦЭМ!$B$39:$B$782,O$143)+'СЕТ СН'!$I$14+СВЦЭМ!$D$10+'СЕТ СН'!$I$6-'СЕТ СН'!$I$26</f>
        <v>2462.94587318</v>
      </c>
      <c r="P153" s="36">
        <f>SUMIFS(СВЦЭМ!$D$39:$D$782,СВЦЭМ!$A$39:$A$782,$A153,СВЦЭМ!$B$39:$B$782,P$143)+'СЕТ СН'!$I$14+СВЦЭМ!$D$10+'СЕТ СН'!$I$6-'СЕТ СН'!$I$26</f>
        <v>2466.3682925499998</v>
      </c>
      <c r="Q153" s="36">
        <f>SUMIFS(СВЦЭМ!$D$39:$D$782,СВЦЭМ!$A$39:$A$782,$A153,СВЦЭМ!$B$39:$B$782,Q$143)+'СЕТ СН'!$I$14+СВЦЭМ!$D$10+'СЕТ СН'!$I$6-'СЕТ СН'!$I$26</f>
        <v>2463.3903370099997</v>
      </c>
      <c r="R153" s="36">
        <f>SUMIFS(СВЦЭМ!$D$39:$D$782,СВЦЭМ!$A$39:$A$782,$A153,СВЦЭМ!$B$39:$B$782,R$143)+'СЕТ СН'!$I$14+СВЦЭМ!$D$10+'СЕТ СН'!$I$6-'СЕТ СН'!$I$26</f>
        <v>2429.8540719299999</v>
      </c>
      <c r="S153" s="36">
        <f>SUMIFS(СВЦЭМ!$D$39:$D$782,СВЦЭМ!$A$39:$A$782,$A153,СВЦЭМ!$B$39:$B$782,S$143)+'СЕТ СН'!$I$14+СВЦЭМ!$D$10+'СЕТ СН'!$I$6-'СЕТ СН'!$I$26</f>
        <v>2460.8602154</v>
      </c>
      <c r="T153" s="36">
        <f>SUMIFS(СВЦЭМ!$D$39:$D$782,СВЦЭМ!$A$39:$A$782,$A153,СВЦЭМ!$B$39:$B$782,T$143)+'СЕТ СН'!$I$14+СВЦЭМ!$D$10+'СЕТ СН'!$I$6-'СЕТ СН'!$I$26</f>
        <v>2459.8877260899999</v>
      </c>
      <c r="U153" s="36">
        <f>SUMIFS(СВЦЭМ!$D$39:$D$782,СВЦЭМ!$A$39:$A$782,$A153,СВЦЭМ!$B$39:$B$782,U$143)+'СЕТ СН'!$I$14+СВЦЭМ!$D$10+'СЕТ СН'!$I$6-'СЕТ СН'!$I$26</f>
        <v>2458.0011052899999</v>
      </c>
      <c r="V153" s="36">
        <f>SUMIFS(СВЦЭМ!$D$39:$D$782,СВЦЭМ!$A$39:$A$782,$A153,СВЦЭМ!$B$39:$B$782,V$143)+'СЕТ СН'!$I$14+СВЦЭМ!$D$10+'СЕТ СН'!$I$6-'СЕТ СН'!$I$26</f>
        <v>2461.6793147199996</v>
      </c>
      <c r="W153" s="36">
        <f>SUMIFS(СВЦЭМ!$D$39:$D$782,СВЦЭМ!$A$39:$A$782,$A153,СВЦЭМ!$B$39:$B$782,W$143)+'СЕТ СН'!$I$14+СВЦЭМ!$D$10+'СЕТ СН'!$I$6-'СЕТ СН'!$I$26</f>
        <v>2458.81093083</v>
      </c>
      <c r="X153" s="36">
        <f>SUMIFS(СВЦЭМ!$D$39:$D$782,СВЦЭМ!$A$39:$A$782,$A153,СВЦЭМ!$B$39:$B$782,X$143)+'СЕТ СН'!$I$14+СВЦЭМ!$D$10+'СЕТ СН'!$I$6-'СЕТ СН'!$I$26</f>
        <v>2443.3444508600001</v>
      </c>
      <c r="Y153" s="36">
        <f>SUMIFS(СВЦЭМ!$D$39:$D$782,СВЦЭМ!$A$39:$A$782,$A153,СВЦЭМ!$B$39:$B$782,Y$143)+'СЕТ СН'!$I$14+СВЦЭМ!$D$10+'СЕТ СН'!$I$6-'СЕТ СН'!$I$26</f>
        <v>2445.30009234</v>
      </c>
    </row>
    <row r="154" spans="1:25" ht="15.75" x14ac:dyDescent="0.2">
      <c r="A154" s="35">
        <f t="shared" si="4"/>
        <v>44968</v>
      </c>
      <c r="B154" s="36">
        <f>SUMIFS(СВЦЭМ!$D$39:$D$782,СВЦЭМ!$A$39:$A$782,$A154,СВЦЭМ!$B$39:$B$782,B$143)+'СЕТ СН'!$I$14+СВЦЭМ!$D$10+'СЕТ СН'!$I$6-'СЕТ СН'!$I$26</f>
        <v>2649.0579619199998</v>
      </c>
      <c r="C154" s="36">
        <f>SUMIFS(СВЦЭМ!$D$39:$D$782,СВЦЭМ!$A$39:$A$782,$A154,СВЦЭМ!$B$39:$B$782,C$143)+'СЕТ СН'!$I$14+СВЦЭМ!$D$10+'СЕТ СН'!$I$6-'СЕТ СН'!$I$26</f>
        <v>2693.2083607300001</v>
      </c>
      <c r="D154" s="36">
        <f>SUMIFS(СВЦЭМ!$D$39:$D$782,СВЦЭМ!$A$39:$A$782,$A154,СВЦЭМ!$B$39:$B$782,D$143)+'СЕТ СН'!$I$14+СВЦЭМ!$D$10+'СЕТ СН'!$I$6-'СЕТ СН'!$I$26</f>
        <v>2706.1781725999999</v>
      </c>
      <c r="E154" s="36">
        <f>SUMIFS(СВЦЭМ!$D$39:$D$782,СВЦЭМ!$A$39:$A$782,$A154,СВЦЭМ!$B$39:$B$782,E$143)+'СЕТ СН'!$I$14+СВЦЭМ!$D$10+'СЕТ СН'!$I$6-'СЕТ СН'!$I$26</f>
        <v>2707.6601491800002</v>
      </c>
      <c r="F154" s="36">
        <f>SUMIFS(СВЦЭМ!$D$39:$D$782,СВЦЭМ!$A$39:$A$782,$A154,СВЦЭМ!$B$39:$B$782,F$143)+'СЕТ СН'!$I$14+СВЦЭМ!$D$10+'СЕТ СН'!$I$6-'СЕТ СН'!$I$26</f>
        <v>2702.3582160300002</v>
      </c>
      <c r="G154" s="36">
        <f>SUMIFS(СВЦЭМ!$D$39:$D$782,СВЦЭМ!$A$39:$A$782,$A154,СВЦЭМ!$B$39:$B$782,G$143)+'СЕТ СН'!$I$14+СВЦЭМ!$D$10+'СЕТ СН'!$I$6-'СЕТ СН'!$I$26</f>
        <v>2688.5513844899997</v>
      </c>
      <c r="H154" s="36">
        <f>SUMIFS(СВЦЭМ!$D$39:$D$782,СВЦЭМ!$A$39:$A$782,$A154,СВЦЭМ!$B$39:$B$782,H$143)+'СЕТ СН'!$I$14+СВЦЭМ!$D$10+'СЕТ СН'!$I$6-'СЕТ СН'!$I$26</f>
        <v>2634.1689405500001</v>
      </c>
      <c r="I154" s="36">
        <f>SUMIFS(СВЦЭМ!$D$39:$D$782,СВЦЭМ!$A$39:$A$782,$A154,СВЦЭМ!$B$39:$B$782,I$143)+'СЕТ СН'!$I$14+СВЦЭМ!$D$10+'СЕТ СН'!$I$6-'СЕТ СН'!$I$26</f>
        <v>2569.5730444800001</v>
      </c>
      <c r="J154" s="36">
        <f>SUMIFS(СВЦЭМ!$D$39:$D$782,СВЦЭМ!$A$39:$A$782,$A154,СВЦЭМ!$B$39:$B$782,J$143)+'СЕТ СН'!$I$14+СВЦЭМ!$D$10+'СЕТ СН'!$I$6-'СЕТ СН'!$I$26</f>
        <v>2534.0414565599999</v>
      </c>
      <c r="K154" s="36">
        <f>SUMIFS(СВЦЭМ!$D$39:$D$782,СВЦЭМ!$A$39:$A$782,$A154,СВЦЭМ!$B$39:$B$782,K$143)+'СЕТ СН'!$I$14+СВЦЭМ!$D$10+'СЕТ СН'!$I$6-'СЕТ СН'!$I$26</f>
        <v>2482.99148332</v>
      </c>
      <c r="L154" s="36">
        <f>SUMIFS(СВЦЭМ!$D$39:$D$782,СВЦЭМ!$A$39:$A$782,$A154,СВЦЭМ!$B$39:$B$782,L$143)+'СЕТ СН'!$I$14+СВЦЭМ!$D$10+'СЕТ СН'!$I$6-'СЕТ СН'!$I$26</f>
        <v>2490.0070246499999</v>
      </c>
      <c r="M154" s="36">
        <f>SUMIFS(СВЦЭМ!$D$39:$D$782,СВЦЭМ!$A$39:$A$782,$A154,СВЦЭМ!$B$39:$B$782,M$143)+'СЕТ СН'!$I$14+СВЦЭМ!$D$10+'СЕТ СН'!$I$6-'СЕТ СН'!$I$26</f>
        <v>2513.2810115800003</v>
      </c>
      <c r="N154" s="36">
        <f>SUMIFS(СВЦЭМ!$D$39:$D$782,СВЦЭМ!$A$39:$A$782,$A154,СВЦЭМ!$B$39:$B$782,N$143)+'СЕТ СН'!$I$14+СВЦЭМ!$D$10+'СЕТ СН'!$I$6-'СЕТ СН'!$I$26</f>
        <v>2548.9284249399998</v>
      </c>
      <c r="O154" s="36">
        <f>SUMIFS(СВЦЭМ!$D$39:$D$782,СВЦЭМ!$A$39:$A$782,$A154,СВЦЭМ!$B$39:$B$782,O$143)+'СЕТ СН'!$I$14+СВЦЭМ!$D$10+'СЕТ СН'!$I$6-'СЕТ СН'!$I$26</f>
        <v>2575.0220563000003</v>
      </c>
      <c r="P154" s="36">
        <f>SUMIFS(СВЦЭМ!$D$39:$D$782,СВЦЭМ!$A$39:$A$782,$A154,СВЦЭМ!$B$39:$B$782,P$143)+'СЕТ СН'!$I$14+СВЦЭМ!$D$10+'СЕТ СН'!$I$6-'СЕТ СН'!$I$26</f>
        <v>2596.4913543900002</v>
      </c>
      <c r="Q154" s="36">
        <f>SUMIFS(СВЦЭМ!$D$39:$D$782,СВЦЭМ!$A$39:$A$782,$A154,СВЦЭМ!$B$39:$B$782,Q$143)+'СЕТ СН'!$I$14+СВЦЭМ!$D$10+'СЕТ СН'!$I$6-'СЕТ СН'!$I$26</f>
        <v>2601.9425408400002</v>
      </c>
      <c r="R154" s="36">
        <f>SUMIFS(СВЦЭМ!$D$39:$D$782,СВЦЭМ!$A$39:$A$782,$A154,СВЦЭМ!$B$39:$B$782,R$143)+'СЕТ СН'!$I$14+СВЦЭМ!$D$10+'СЕТ СН'!$I$6-'СЕТ СН'!$I$26</f>
        <v>2582.2811992400002</v>
      </c>
      <c r="S154" s="36">
        <f>SUMIFS(СВЦЭМ!$D$39:$D$782,СВЦЭМ!$A$39:$A$782,$A154,СВЦЭМ!$B$39:$B$782,S$143)+'СЕТ СН'!$I$14+СВЦЭМ!$D$10+'СЕТ СН'!$I$6-'СЕТ СН'!$I$26</f>
        <v>2533.9861219100003</v>
      </c>
      <c r="T154" s="36">
        <f>SUMIFS(СВЦЭМ!$D$39:$D$782,СВЦЭМ!$A$39:$A$782,$A154,СВЦЭМ!$B$39:$B$782,T$143)+'СЕТ СН'!$I$14+СВЦЭМ!$D$10+'СЕТ СН'!$I$6-'СЕТ СН'!$I$26</f>
        <v>2513.5344594899998</v>
      </c>
      <c r="U154" s="36">
        <f>SUMIFS(СВЦЭМ!$D$39:$D$782,СВЦЭМ!$A$39:$A$782,$A154,СВЦЭМ!$B$39:$B$782,U$143)+'СЕТ СН'!$I$14+СВЦЭМ!$D$10+'СЕТ СН'!$I$6-'СЕТ СН'!$I$26</f>
        <v>2526.8784550999999</v>
      </c>
      <c r="V154" s="36">
        <f>SUMIFS(СВЦЭМ!$D$39:$D$782,СВЦЭМ!$A$39:$A$782,$A154,СВЦЭМ!$B$39:$B$782,V$143)+'СЕТ СН'!$I$14+СВЦЭМ!$D$10+'СЕТ СН'!$I$6-'СЕТ СН'!$I$26</f>
        <v>2554.0980967400001</v>
      </c>
      <c r="W154" s="36">
        <f>SUMIFS(СВЦЭМ!$D$39:$D$782,СВЦЭМ!$A$39:$A$782,$A154,СВЦЭМ!$B$39:$B$782,W$143)+'СЕТ СН'!$I$14+СВЦЭМ!$D$10+'СЕТ СН'!$I$6-'СЕТ СН'!$I$26</f>
        <v>2585.0793621900002</v>
      </c>
      <c r="X154" s="36">
        <f>SUMIFS(СВЦЭМ!$D$39:$D$782,СВЦЭМ!$A$39:$A$782,$A154,СВЦЭМ!$B$39:$B$782,X$143)+'СЕТ СН'!$I$14+СВЦЭМ!$D$10+'СЕТ СН'!$I$6-'СЕТ СН'!$I$26</f>
        <v>2617.0261251100001</v>
      </c>
      <c r="Y154" s="36">
        <f>SUMIFS(СВЦЭМ!$D$39:$D$782,СВЦЭМ!$A$39:$A$782,$A154,СВЦЭМ!$B$39:$B$782,Y$143)+'СЕТ СН'!$I$14+СВЦЭМ!$D$10+'СЕТ СН'!$I$6-'СЕТ СН'!$I$26</f>
        <v>2662.1459491400001</v>
      </c>
    </row>
    <row r="155" spans="1:25" ht="15.75" x14ac:dyDescent="0.2">
      <c r="A155" s="35">
        <f t="shared" si="4"/>
        <v>44969</v>
      </c>
      <c r="B155" s="36">
        <f>SUMIFS(СВЦЭМ!$D$39:$D$782,СВЦЭМ!$A$39:$A$782,$A155,СВЦЭМ!$B$39:$B$782,B$143)+'СЕТ СН'!$I$14+СВЦЭМ!$D$10+'СЕТ СН'!$I$6-'СЕТ СН'!$I$26</f>
        <v>2545.9781191000002</v>
      </c>
      <c r="C155" s="36">
        <f>SUMIFS(СВЦЭМ!$D$39:$D$782,СВЦЭМ!$A$39:$A$782,$A155,СВЦЭМ!$B$39:$B$782,C$143)+'СЕТ СН'!$I$14+СВЦЭМ!$D$10+'СЕТ СН'!$I$6-'СЕТ СН'!$I$26</f>
        <v>2623.68042788</v>
      </c>
      <c r="D155" s="36">
        <f>SUMIFS(СВЦЭМ!$D$39:$D$782,СВЦЭМ!$A$39:$A$782,$A155,СВЦЭМ!$B$39:$B$782,D$143)+'СЕТ СН'!$I$14+СВЦЭМ!$D$10+'СЕТ СН'!$I$6-'СЕТ СН'!$I$26</f>
        <v>2622.9338570099999</v>
      </c>
      <c r="E155" s="36">
        <f>SUMIFS(СВЦЭМ!$D$39:$D$782,СВЦЭМ!$A$39:$A$782,$A155,СВЦЭМ!$B$39:$B$782,E$143)+'СЕТ СН'!$I$14+СВЦЭМ!$D$10+'СЕТ СН'!$I$6-'СЕТ СН'!$I$26</f>
        <v>2589.8298584100003</v>
      </c>
      <c r="F155" s="36">
        <f>SUMIFS(СВЦЭМ!$D$39:$D$782,СВЦЭМ!$A$39:$A$782,$A155,СВЦЭМ!$B$39:$B$782,F$143)+'СЕТ СН'!$I$14+СВЦЭМ!$D$10+'СЕТ СН'!$I$6-'СЕТ СН'!$I$26</f>
        <v>2628.6801380699999</v>
      </c>
      <c r="G155" s="36">
        <f>SUMIFS(СВЦЭМ!$D$39:$D$782,СВЦЭМ!$A$39:$A$782,$A155,СВЦЭМ!$B$39:$B$782,G$143)+'СЕТ СН'!$I$14+СВЦЭМ!$D$10+'СЕТ СН'!$I$6-'СЕТ СН'!$I$26</f>
        <v>2635.2795247100003</v>
      </c>
      <c r="H155" s="36">
        <f>SUMIFS(СВЦЭМ!$D$39:$D$782,СВЦЭМ!$A$39:$A$782,$A155,СВЦЭМ!$B$39:$B$782,H$143)+'СЕТ СН'!$I$14+СВЦЭМ!$D$10+'СЕТ СН'!$I$6-'СЕТ СН'!$I$26</f>
        <v>2628.9557649199996</v>
      </c>
      <c r="I155" s="36">
        <f>SUMIFS(СВЦЭМ!$D$39:$D$782,СВЦЭМ!$A$39:$A$782,$A155,СВЦЭМ!$B$39:$B$782,I$143)+'СЕТ СН'!$I$14+СВЦЭМ!$D$10+'СЕТ СН'!$I$6-'СЕТ СН'!$I$26</f>
        <v>2633.3965225100001</v>
      </c>
      <c r="J155" s="36">
        <f>SUMIFS(СВЦЭМ!$D$39:$D$782,СВЦЭМ!$A$39:$A$782,$A155,СВЦЭМ!$B$39:$B$782,J$143)+'СЕТ СН'!$I$14+СВЦЭМ!$D$10+'СЕТ СН'!$I$6-'СЕТ СН'!$I$26</f>
        <v>2624.9903583</v>
      </c>
      <c r="K155" s="36">
        <f>SUMIFS(СВЦЭМ!$D$39:$D$782,СВЦЭМ!$A$39:$A$782,$A155,СВЦЭМ!$B$39:$B$782,K$143)+'СЕТ СН'!$I$14+СВЦЭМ!$D$10+'СЕТ СН'!$I$6-'СЕТ СН'!$I$26</f>
        <v>2556.1262721200001</v>
      </c>
      <c r="L155" s="36">
        <f>SUMIFS(СВЦЭМ!$D$39:$D$782,СВЦЭМ!$A$39:$A$782,$A155,СВЦЭМ!$B$39:$B$782,L$143)+'СЕТ СН'!$I$14+СВЦЭМ!$D$10+'СЕТ СН'!$I$6-'СЕТ СН'!$I$26</f>
        <v>2518.8117983699999</v>
      </c>
      <c r="M155" s="36">
        <f>SUMIFS(СВЦЭМ!$D$39:$D$782,СВЦЭМ!$A$39:$A$782,$A155,СВЦЭМ!$B$39:$B$782,M$143)+'СЕТ СН'!$I$14+СВЦЭМ!$D$10+'СЕТ СН'!$I$6-'СЕТ СН'!$I$26</f>
        <v>2517.47396295</v>
      </c>
      <c r="N155" s="36">
        <f>SUMIFS(СВЦЭМ!$D$39:$D$782,СВЦЭМ!$A$39:$A$782,$A155,СВЦЭМ!$B$39:$B$782,N$143)+'СЕТ СН'!$I$14+СВЦЭМ!$D$10+'СЕТ СН'!$I$6-'СЕТ СН'!$I$26</f>
        <v>2532.1723054599997</v>
      </c>
      <c r="O155" s="36">
        <f>SUMIFS(СВЦЭМ!$D$39:$D$782,СВЦЭМ!$A$39:$A$782,$A155,СВЦЭМ!$B$39:$B$782,O$143)+'СЕТ СН'!$I$14+СВЦЭМ!$D$10+'СЕТ СН'!$I$6-'СЕТ СН'!$I$26</f>
        <v>2566.7857405899999</v>
      </c>
      <c r="P155" s="36">
        <f>SUMIFS(СВЦЭМ!$D$39:$D$782,СВЦЭМ!$A$39:$A$782,$A155,СВЦЭМ!$B$39:$B$782,P$143)+'СЕТ СН'!$I$14+СВЦЭМ!$D$10+'СЕТ СН'!$I$6-'СЕТ СН'!$I$26</f>
        <v>2586.61904478</v>
      </c>
      <c r="Q155" s="36">
        <f>SUMIFS(СВЦЭМ!$D$39:$D$782,СВЦЭМ!$A$39:$A$782,$A155,СВЦЭМ!$B$39:$B$782,Q$143)+'СЕТ СН'!$I$14+СВЦЭМ!$D$10+'СЕТ СН'!$I$6-'СЕТ СН'!$I$26</f>
        <v>2599.0340166699998</v>
      </c>
      <c r="R155" s="36">
        <f>SUMIFS(СВЦЭМ!$D$39:$D$782,СВЦЭМ!$A$39:$A$782,$A155,СВЦЭМ!$B$39:$B$782,R$143)+'СЕТ СН'!$I$14+СВЦЭМ!$D$10+'СЕТ СН'!$I$6-'СЕТ СН'!$I$26</f>
        <v>2601.3712903400001</v>
      </c>
      <c r="S155" s="36">
        <f>SUMIFS(СВЦЭМ!$D$39:$D$782,СВЦЭМ!$A$39:$A$782,$A155,СВЦЭМ!$B$39:$B$782,S$143)+'СЕТ СН'!$I$14+СВЦЭМ!$D$10+'СЕТ СН'!$I$6-'СЕТ СН'!$I$26</f>
        <v>2559.03291485</v>
      </c>
      <c r="T155" s="36">
        <f>SUMIFS(СВЦЭМ!$D$39:$D$782,СВЦЭМ!$A$39:$A$782,$A155,СВЦЭМ!$B$39:$B$782,T$143)+'СЕТ СН'!$I$14+СВЦЭМ!$D$10+'СЕТ СН'!$I$6-'СЕТ СН'!$I$26</f>
        <v>2529.2122616199999</v>
      </c>
      <c r="U155" s="36">
        <f>SUMIFS(СВЦЭМ!$D$39:$D$782,СВЦЭМ!$A$39:$A$782,$A155,СВЦЭМ!$B$39:$B$782,U$143)+'СЕТ СН'!$I$14+СВЦЭМ!$D$10+'СЕТ СН'!$I$6-'СЕТ СН'!$I$26</f>
        <v>2500.2759703699999</v>
      </c>
      <c r="V155" s="36">
        <f>SUMIFS(СВЦЭМ!$D$39:$D$782,СВЦЭМ!$A$39:$A$782,$A155,СВЦЭМ!$B$39:$B$782,V$143)+'СЕТ СН'!$I$14+СВЦЭМ!$D$10+'СЕТ СН'!$I$6-'СЕТ СН'!$I$26</f>
        <v>2524.6769115500001</v>
      </c>
      <c r="W155" s="36">
        <f>SUMIFS(СВЦЭМ!$D$39:$D$782,СВЦЭМ!$A$39:$A$782,$A155,СВЦЭМ!$B$39:$B$782,W$143)+'СЕТ СН'!$I$14+СВЦЭМ!$D$10+'СЕТ СН'!$I$6-'СЕТ СН'!$I$26</f>
        <v>2539.9324497400003</v>
      </c>
      <c r="X155" s="36">
        <f>SUMIFS(СВЦЭМ!$D$39:$D$782,СВЦЭМ!$A$39:$A$782,$A155,СВЦЭМ!$B$39:$B$782,X$143)+'СЕТ СН'!$I$14+СВЦЭМ!$D$10+'СЕТ СН'!$I$6-'СЕТ СН'!$I$26</f>
        <v>2584.0001508200003</v>
      </c>
      <c r="Y155" s="36">
        <f>SUMIFS(СВЦЭМ!$D$39:$D$782,СВЦЭМ!$A$39:$A$782,$A155,СВЦЭМ!$B$39:$B$782,Y$143)+'СЕТ СН'!$I$14+СВЦЭМ!$D$10+'СЕТ СН'!$I$6-'СЕТ СН'!$I$26</f>
        <v>2582.3298272000002</v>
      </c>
    </row>
    <row r="156" spans="1:25" ht="15.75" x14ac:dyDescent="0.2">
      <c r="A156" s="35">
        <f t="shared" si="4"/>
        <v>44970</v>
      </c>
      <c r="B156" s="36">
        <f>SUMIFS(СВЦЭМ!$D$39:$D$782,СВЦЭМ!$A$39:$A$782,$A156,СВЦЭМ!$B$39:$B$782,B$143)+'СЕТ СН'!$I$14+СВЦЭМ!$D$10+'СЕТ СН'!$I$6-'СЕТ СН'!$I$26</f>
        <v>2689.1965178700002</v>
      </c>
      <c r="C156" s="36">
        <f>SUMIFS(СВЦЭМ!$D$39:$D$782,СВЦЭМ!$A$39:$A$782,$A156,СВЦЭМ!$B$39:$B$782,C$143)+'СЕТ СН'!$I$14+СВЦЭМ!$D$10+'СЕТ СН'!$I$6-'СЕТ СН'!$I$26</f>
        <v>2724.6367832300002</v>
      </c>
      <c r="D156" s="36">
        <f>SUMIFS(СВЦЭМ!$D$39:$D$782,СВЦЭМ!$A$39:$A$782,$A156,СВЦЭМ!$B$39:$B$782,D$143)+'СЕТ СН'!$I$14+СВЦЭМ!$D$10+'СЕТ СН'!$I$6-'СЕТ СН'!$I$26</f>
        <v>2731.1069554799997</v>
      </c>
      <c r="E156" s="36">
        <f>SUMIFS(СВЦЭМ!$D$39:$D$782,СВЦЭМ!$A$39:$A$782,$A156,СВЦЭМ!$B$39:$B$782,E$143)+'СЕТ СН'!$I$14+СВЦЭМ!$D$10+'СЕТ СН'!$I$6-'СЕТ СН'!$I$26</f>
        <v>2732.7649422499999</v>
      </c>
      <c r="F156" s="36">
        <f>SUMIFS(СВЦЭМ!$D$39:$D$782,СВЦЭМ!$A$39:$A$782,$A156,СВЦЭМ!$B$39:$B$782,F$143)+'СЕТ СН'!$I$14+СВЦЭМ!$D$10+'СЕТ СН'!$I$6-'СЕТ СН'!$I$26</f>
        <v>2702.59575958</v>
      </c>
      <c r="G156" s="36">
        <f>SUMIFS(СВЦЭМ!$D$39:$D$782,СВЦЭМ!$A$39:$A$782,$A156,СВЦЭМ!$B$39:$B$782,G$143)+'СЕТ СН'!$I$14+СВЦЭМ!$D$10+'СЕТ СН'!$I$6-'СЕТ СН'!$I$26</f>
        <v>2658.3954793900002</v>
      </c>
      <c r="H156" s="36">
        <f>SUMIFS(СВЦЭМ!$D$39:$D$782,СВЦЭМ!$A$39:$A$782,$A156,СВЦЭМ!$B$39:$B$782,H$143)+'СЕТ СН'!$I$14+СВЦЭМ!$D$10+'СЕТ СН'!$I$6-'СЕТ СН'!$I$26</f>
        <v>2602.3307760600001</v>
      </c>
      <c r="I156" s="36">
        <f>SUMIFS(СВЦЭМ!$D$39:$D$782,СВЦЭМ!$A$39:$A$782,$A156,СВЦЭМ!$B$39:$B$782,I$143)+'СЕТ СН'!$I$14+СВЦЭМ!$D$10+'СЕТ СН'!$I$6-'СЕТ СН'!$I$26</f>
        <v>2605.1033175800003</v>
      </c>
      <c r="J156" s="36">
        <f>SUMIFS(СВЦЭМ!$D$39:$D$782,СВЦЭМ!$A$39:$A$782,$A156,СВЦЭМ!$B$39:$B$782,J$143)+'СЕТ СН'!$I$14+СВЦЭМ!$D$10+'СЕТ СН'!$I$6-'СЕТ СН'!$I$26</f>
        <v>2558.5211008699998</v>
      </c>
      <c r="K156" s="36">
        <f>SUMIFS(СВЦЭМ!$D$39:$D$782,СВЦЭМ!$A$39:$A$782,$A156,СВЦЭМ!$B$39:$B$782,K$143)+'СЕТ СН'!$I$14+СВЦЭМ!$D$10+'СЕТ СН'!$I$6-'СЕТ СН'!$I$26</f>
        <v>2532.46411635</v>
      </c>
      <c r="L156" s="36">
        <f>SUMIFS(СВЦЭМ!$D$39:$D$782,СВЦЭМ!$A$39:$A$782,$A156,СВЦЭМ!$B$39:$B$782,L$143)+'СЕТ СН'!$I$14+СВЦЭМ!$D$10+'СЕТ СН'!$I$6-'СЕТ СН'!$I$26</f>
        <v>2547.83728303</v>
      </c>
      <c r="M156" s="36">
        <f>SUMIFS(СВЦЭМ!$D$39:$D$782,СВЦЭМ!$A$39:$A$782,$A156,СВЦЭМ!$B$39:$B$782,M$143)+'СЕТ СН'!$I$14+СВЦЭМ!$D$10+'СЕТ СН'!$I$6-'СЕТ СН'!$I$26</f>
        <v>2567.1507300399999</v>
      </c>
      <c r="N156" s="36">
        <f>SUMIFS(СВЦЭМ!$D$39:$D$782,СВЦЭМ!$A$39:$A$782,$A156,СВЦЭМ!$B$39:$B$782,N$143)+'СЕТ СН'!$I$14+СВЦЭМ!$D$10+'СЕТ СН'!$I$6-'СЕТ СН'!$I$26</f>
        <v>2618.9332999799999</v>
      </c>
      <c r="O156" s="36">
        <f>SUMIFS(СВЦЭМ!$D$39:$D$782,СВЦЭМ!$A$39:$A$782,$A156,СВЦЭМ!$B$39:$B$782,O$143)+'СЕТ СН'!$I$14+СВЦЭМ!$D$10+'СЕТ СН'!$I$6-'СЕТ СН'!$I$26</f>
        <v>2661.4620916100002</v>
      </c>
      <c r="P156" s="36">
        <f>SUMIFS(СВЦЭМ!$D$39:$D$782,СВЦЭМ!$A$39:$A$782,$A156,СВЦЭМ!$B$39:$B$782,P$143)+'СЕТ СН'!$I$14+СВЦЭМ!$D$10+'СЕТ СН'!$I$6-'СЕТ СН'!$I$26</f>
        <v>2697.7066027800001</v>
      </c>
      <c r="Q156" s="36">
        <f>SUMIFS(СВЦЭМ!$D$39:$D$782,СВЦЭМ!$A$39:$A$782,$A156,СВЦЭМ!$B$39:$B$782,Q$143)+'СЕТ СН'!$I$14+СВЦЭМ!$D$10+'СЕТ СН'!$I$6-'СЕТ СН'!$I$26</f>
        <v>2711.6637665600001</v>
      </c>
      <c r="R156" s="36">
        <f>SUMIFS(СВЦЭМ!$D$39:$D$782,СВЦЭМ!$A$39:$A$782,$A156,СВЦЭМ!$B$39:$B$782,R$143)+'СЕТ СН'!$I$14+СВЦЭМ!$D$10+'СЕТ СН'!$I$6-'СЕТ СН'!$I$26</f>
        <v>2700.36999466</v>
      </c>
      <c r="S156" s="36">
        <f>SUMIFS(СВЦЭМ!$D$39:$D$782,СВЦЭМ!$A$39:$A$782,$A156,СВЦЭМ!$B$39:$B$782,S$143)+'СЕТ СН'!$I$14+СВЦЭМ!$D$10+'СЕТ СН'!$I$6-'СЕТ СН'!$I$26</f>
        <v>2649.4582625200001</v>
      </c>
      <c r="T156" s="36">
        <f>SUMIFS(СВЦЭМ!$D$39:$D$782,СВЦЭМ!$A$39:$A$782,$A156,СВЦЭМ!$B$39:$B$782,T$143)+'СЕТ СН'!$I$14+СВЦЭМ!$D$10+'СЕТ СН'!$I$6-'СЕТ СН'!$I$26</f>
        <v>2608.9228805799999</v>
      </c>
      <c r="U156" s="36">
        <f>SUMIFS(СВЦЭМ!$D$39:$D$782,СВЦЭМ!$A$39:$A$782,$A156,СВЦЭМ!$B$39:$B$782,U$143)+'СЕТ СН'!$I$14+СВЦЭМ!$D$10+'СЕТ СН'!$I$6-'СЕТ СН'!$I$26</f>
        <v>2650.3010508899997</v>
      </c>
      <c r="V156" s="36">
        <f>SUMIFS(СВЦЭМ!$D$39:$D$782,СВЦЭМ!$A$39:$A$782,$A156,СВЦЭМ!$B$39:$B$782,V$143)+'СЕТ СН'!$I$14+СВЦЭМ!$D$10+'СЕТ СН'!$I$6-'СЕТ СН'!$I$26</f>
        <v>2662.4300449100001</v>
      </c>
      <c r="W156" s="36">
        <f>SUMIFS(СВЦЭМ!$D$39:$D$782,СВЦЭМ!$A$39:$A$782,$A156,СВЦЭМ!$B$39:$B$782,W$143)+'СЕТ СН'!$I$14+СВЦЭМ!$D$10+'СЕТ СН'!$I$6-'СЕТ СН'!$I$26</f>
        <v>2687.01105289</v>
      </c>
      <c r="X156" s="36">
        <f>SUMIFS(СВЦЭМ!$D$39:$D$782,СВЦЭМ!$A$39:$A$782,$A156,СВЦЭМ!$B$39:$B$782,X$143)+'СЕТ СН'!$I$14+СВЦЭМ!$D$10+'СЕТ СН'!$I$6-'СЕТ СН'!$I$26</f>
        <v>2721.6727511500003</v>
      </c>
      <c r="Y156" s="36">
        <f>SUMIFS(СВЦЭМ!$D$39:$D$782,СВЦЭМ!$A$39:$A$782,$A156,СВЦЭМ!$B$39:$B$782,Y$143)+'СЕТ СН'!$I$14+СВЦЭМ!$D$10+'СЕТ СН'!$I$6-'СЕТ СН'!$I$26</f>
        <v>2644.8410290100001</v>
      </c>
    </row>
    <row r="157" spans="1:25" ht="15.75" x14ac:dyDescent="0.2">
      <c r="A157" s="35">
        <f t="shared" si="4"/>
        <v>44971</v>
      </c>
      <c r="B157" s="36">
        <f>SUMIFS(СВЦЭМ!$D$39:$D$782,СВЦЭМ!$A$39:$A$782,$A157,СВЦЭМ!$B$39:$B$782,B$143)+'СЕТ СН'!$I$14+СВЦЭМ!$D$10+'СЕТ СН'!$I$6-'СЕТ СН'!$I$26</f>
        <v>2758.4399312799997</v>
      </c>
      <c r="C157" s="36">
        <f>SUMIFS(СВЦЭМ!$D$39:$D$782,СВЦЭМ!$A$39:$A$782,$A157,СВЦЭМ!$B$39:$B$782,C$143)+'СЕТ СН'!$I$14+СВЦЭМ!$D$10+'СЕТ СН'!$I$6-'СЕТ СН'!$I$26</f>
        <v>2803.3187524499999</v>
      </c>
      <c r="D157" s="36">
        <f>SUMIFS(СВЦЭМ!$D$39:$D$782,СВЦЭМ!$A$39:$A$782,$A157,СВЦЭМ!$B$39:$B$782,D$143)+'СЕТ СН'!$I$14+СВЦЭМ!$D$10+'СЕТ СН'!$I$6-'СЕТ СН'!$I$26</f>
        <v>2797.0330102200001</v>
      </c>
      <c r="E157" s="36">
        <f>SUMIFS(СВЦЭМ!$D$39:$D$782,СВЦЭМ!$A$39:$A$782,$A157,СВЦЭМ!$B$39:$B$782,E$143)+'СЕТ СН'!$I$14+СВЦЭМ!$D$10+'СЕТ СН'!$I$6-'СЕТ СН'!$I$26</f>
        <v>2883.7938726100001</v>
      </c>
      <c r="F157" s="36">
        <f>SUMIFS(СВЦЭМ!$D$39:$D$782,СВЦЭМ!$A$39:$A$782,$A157,СВЦЭМ!$B$39:$B$782,F$143)+'СЕТ СН'!$I$14+СВЦЭМ!$D$10+'СЕТ СН'!$I$6-'СЕТ СН'!$I$26</f>
        <v>2717.7825396799999</v>
      </c>
      <c r="G157" s="36">
        <f>SUMIFS(СВЦЭМ!$D$39:$D$782,СВЦЭМ!$A$39:$A$782,$A157,СВЦЭМ!$B$39:$B$782,G$143)+'СЕТ СН'!$I$14+СВЦЭМ!$D$10+'СЕТ СН'!$I$6-'СЕТ СН'!$I$26</f>
        <v>2836.94294653</v>
      </c>
      <c r="H157" s="36">
        <f>SUMIFS(СВЦЭМ!$D$39:$D$782,СВЦЭМ!$A$39:$A$782,$A157,СВЦЭМ!$B$39:$B$782,H$143)+'СЕТ СН'!$I$14+СВЦЭМ!$D$10+'СЕТ СН'!$I$6-'СЕТ СН'!$I$26</f>
        <v>2749.6730118099999</v>
      </c>
      <c r="I157" s="36">
        <f>SUMIFS(СВЦЭМ!$D$39:$D$782,СВЦЭМ!$A$39:$A$782,$A157,СВЦЭМ!$B$39:$B$782,I$143)+'СЕТ СН'!$I$14+СВЦЭМ!$D$10+'СЕТ СН'!$I$6-'СЕТ СН'!$I$26</f>
        <v>2708.07531543</v>
      </c>
      <c r="J157" s="36">
        <f>SUMIFS(СВЦЭМ!$D$39:$D$782,СВЦЭМ!$A$39:$A$782,$A157,СВЦЭМ!$B$39:$B$782,J$143)+'СЕТ СН'!$I$14+СВЦЭМ!$D$10+'СЕТ СН'!$I$6-'СЕТ СН'!$I$26</f>
        <v>2683.7377447500003</v>
      </c>
      <c r="K157" s="36">
        <f>SUMIFS(СВЦЭМ!$D$39:$D$782,СВЦЭМ!$A$39:$A$782,$A157,СВЦЭМ!$B$39:$B$782,K$143)+'СЕТ СН'!$I$14+СВЦЭМ!$D$10+'СЕТ СН'!$I$6-'СЕТ СН'!$I$26</f>
        <v>2663.38304565</v>
      </c>
      <c r="L157" s="36">
        <f>SUMIFS(СВЦЭМ!$D$39:$D$782,СВЦЭМ!$A$39:$A$782,$A157,СВЦЭМ!$B$39:$B$782,L$143)+'СЕТ СН'!$I$14+СВЦЭМ!$D$10+'СЕТ СН'!$I$6-'СЕТ СН'!$I$26</f>
        <v>2663.2381776800003</v>
      </c>
      <c r="M157" s="36">
        <f>SUMIFS(СВЦЭМ!$D$39:$D$782,СВЦЭМ!$A$39:$A$782,$A157,СВЦЭМ!$B$39:$B$782,M$143)+'СЕТ СН'!$I$14+СВЦЭМ!$D$10+'СЕТ СН'!$I$6-'СЕТ СН'!$I$26</f>
        <v>2733.8905112499997</v>
      </c>
      <c r="N157" s="36">
        <f>SUMIFS(СВЦЭМ!$D$39:$D$782,СВЦЭМ!$A$39:$A$782,$A157,СВЦЭМ!$B$39:$B$782,N$143)+'СЕТ СН'!$I$14+СВЦЭМ!$D$10+'СЕТ СН'!$I$6-'СЕТ СН'!$I$26</f>
        <v>2717.8685932899998</v>
      </c>
      <c r="O157" s="36">
        <f>SUMIFS(СВЦЭМ!$D$39:$D$782,СВЦЭМ!$A$39:$A$782,$A157,СВЦЭМ!$B$39:$B$782,O$143)+'СЕТ СН'!$I$14+СВЦЭМ!$D$10+'СЕТ СН'!$I$6-'СЕТ СН'!$I$26</f>
        <v>2744.8833916100002</v>
      </c>
      <c r="P157" s="36">
        <f>SUMIFS(СВЦЭМ!$D$39:$D$782,СВЦЭМ!$A$39:$A$782,$A157,СВЦЭМ!$B$39:$B$782,P$143)+'СЕТ СН'!$I$14+СВЦЭМ!$D$10+'СЕТ СН'!$I$6-'СЕТ СН'!$I$26</f>
        <v>2765.5981760499999</v>
      </c>
      <c r="Q157" s="36">
        <f>SUMIFS(СВЦЭМ!$D$39:$D$782,СВЦЭМ!$A$39:$A$782,$A157,СВЦЭМ!$B$39:$B$782,Q$143)+'СЕТ СН'!$I$14+СВЦЭМ!$D$10+'СЕТ СН'!$I$6-'СЕТ СН'!$I$26</f>
        <v>2773.2791803299997</v>
      </c>
      <c r="R157" s="36">
        <f>SUMIFS(СВЦЭМ!$D$39:$D$782,СВЦЭМ!$A$39:$A$782,$A157,СВЦЭМ!$B$39:$B$782,R$143)+'СЕТ СН'!$I$14+СВЦЭМ!$D$10+'СЕТ СН'!$I$6-'СЕТ СН'!$I$26</f>
        <v>2749.4481616599996</v>
      </c>
      <c r="S157" s="36">
        <f>SUMIFS(СВЦЭМ!$D$39:$D$782,СВЦЭМ!$A$39:$A$782,$A157,СВЦЭМ!$B$39:$B$782,S$143)+'СЕТ СН'!$I$14+СВЦЭМ!$D$10+'СЕТ СН'!$I$6-'СЕТ СН'!$I$26</f>
        <v>2711.9882469599997</v>
      </c>
      <c r="T157" s="36">
        <f>SUMIFS(СВЦЭМ!$D$39:$D$782,СВЦЭМ!$A$39:$A$782,$A157,СВЦЭМ!$B$39:$B$782,T$143)+'СЕТ СН'!$I$14+СВЦЭМ!$D$10+'СЕТ СН'!$I$6-'СЕТ СН'!$I$26</f>
        <v>2702.0118494500002</v>
      </c>
      <c r="U157" s="36">
        <f>SUMIFS(СВЦЭМ!$D$39:$D$782,СВЦЭМ!$A$39:$A$782,$A157,СВЦЭМ!$B$39:$B$782,U$143)+'СЕТ СН'!$I$14+СВЦЭМ!$D$10+'СЕТ СН'!$I$6-'СЕТ СН'!$I$26</f>
        <v>2695.9943349300002</v>
      </c>
      <c r="V157" s="36">
        <f>SUMIFS(СВЦЭМ!$D$39:$D$782,СВЦЭМ!$A$39:$A$782,$A157,СВЦЭМ!$B$39:$B$782,V$143)+'СЕТ СН'!$I$14+СВЦЭМ!$D$10+'СЕТ СН'!$I$6-'СЕТ СН'!$I$26</f>
        <v>2711.9899604900002</v>
      </c>
      <c r="W157" s="36">
        <f>SUMIFS(СВЦЭМ!$D$39:$D$782,СВЦЭМ!$A$39:$A$782,$A157,СВЦЭМ!$B$39:$B$782,W$143)+'СЕТ СН'!$I$14+СВЦЭМ!$D$10+'СЕТ СН'!$I$6-'СЕТ СН'!$I$26</f>
        <v>2735.7235935899998</v>
      </c>
      <c r="X157" s="36">
        <f>SUMIFS(СВЦЭМ!$D$39:$D$782,СВЦЭМ!$A$39:$A$782,$A157,СВЦЭМ!$B$39:$B$782,X$143)+'СЕТ СН'!$I$14+СВЦЭМ!$D$10+'СЕТ СН'!$I$6-'СЕТ СН'!$I$26</f>
        <v>2763.5001242799999</v>
      </c>
      <c r="Y157" s="36">
        <f>SUMIFS(СВЦЭМ!$D$39:$D$782,СВЦЭМ!$A$39:$A$782,$A157,СВЦЭМ!$B$39:$B$782,Y$143)+'СЕТ СН'!$I$14+СВЦЭМ!$D$10+'СЕТ СН'!$I$6-'СЕТ СН'!$I$26</f>
        <v>2779.9246897799999</v>
      </c>
    </row>
    <row r="158" spans="1:25" ht="15.75" x14ac:dyDescent="0.2">
      <c r="A158" s="35">
        <f t="shared" si="4"/>
        <v>44972</v>
      </c>
      <c r="B158" s="36">
        <f>SUMIFS(СВЦЭМ!$D$39:$D$782,СВЦЭМ!$A$39:$A$782,$A158,СВЦЭМ!$B$39:$B$782,B$143)+'СЕТ СН'!$I$14+СВЦЭМ!$D$10+'СЕТ СН'!$I$6-'СЕТ СН'!$I$26</f>
        <v>2721.0428932499999</v>
      </c>
      <c r="C158" s="36">
        <f>SUMIFS(СВЦЭМ!$D$39:$D$782,СВЦЭМ!$A$39:$A$782,$A158,СВЦЭМ!$B$39:$B$782,C$143)+'СЕТ СН'!$I$14+СВЦЭМ!$D$10+'СЕТ СН'!$I$6-'СЕТ СН'!$I$26</f>
        <v>2742.5075590599999</v>
      </c>
      <c r="D158" s="36">
        <f>SUMIFS(СВЦЭМ!$D$39:$D$782,СВЦЭМ!$A$39:$A$782,$A158,СВЦЭМ!$B$39:$B$782,D$143)+'СЕТ СН'!$I$14+СВЦЭМ!$D$10+'СЕТ СН'!$I$6-'СЕТ СН'!$I$26</f>
        <v>2769.3636360399996</v>
      </c>
      <c r="E158" s="36">
        <f>SUMIFS(СВЦЭМ!$D$39:$D$782,СВЦЭМ!$A$39:$A$782,$A158,СВЦЭМ!$B$39:$B$782,E$143)+'СЕТ СН'!$I$14+СВЦЭМ!$D$10+'СЕТ СН'!$I$6-'СЕТ СН'!$I$26</f>
        <v>2756.08377277</v>
      </c>
      <c r="F158" s="36">
        <f>SUMIFS(СВЦЭМ!$D$39:$D$782,СВЦЭМ!$A$39:$A$782,$A158,СВЦЭМ!$B$39:$B$782,F$143)+'СЕТ СН'!$I$14+СВЦЭМ!$D$10+'СЕТ СН'!$I$6-'СЕТ СН'!$I$26</f>
        <v>2729.0828890900002</v>
      </c>
      <c r="G158" s="36">
        <f>SUMIFS(СВЦЭМ!$D$39:$D$782,СВЦЭМ!$A$39:$A$782,$A158,СВЦЭМ!$B$39:$B$782,G$143)+'СЕТ СН'!$I$14+СВЦЭМ!$D$10+'СЕТ СН'!$I$6-'СЕТ СН'!$I$26</f>
        <v>2658.0205575800001</v>
      </c>
      <c r="H158" s="36">
        <f>SUMIFS(СВЦЭМ!$D$39:$D$782,СВЦЭМ!$A$39:$A$782,$A158,СВЦЭМ!$B$39:$B$782,H$143)+'СЕТ СН'!$I$14+СВЦЭМ!$D$10+'СЕТ СН'!$I$6-'СЕТ СН'!$I$26</f>
        <v>2582.58000713</v>
      </c>
      <c r="I158" s="36">
        <f>SUMIFS(СВЦЭМ!$D$39:$D$782,СВЦЭМ!$A$39:$A$782,$A158,СВЦЭМ!$B$39:$B$782,I$143)+'СЕТ СН'!$I$14+СВЦЭМ!$D$10+'СЕТ СН'!$I$6-'СЕТ СН'!$I$26</f>
        <v>2564.58306902</v>
      </c>
      <c r="J158" s="36">
        <f>SUMIFS(СВЦЭМ!$D$39:$D$782,СВЦЭМ!$A$39:$A$782,$A158,СВЦЭМ!$B$39:$B$782,J$143)+'СЕТ СН'!$I$14+СВЦЭМ!$D$10+'СЕТ СН'!$I$6-'СЕТ СН'!$I$26</f>
        <v>2533.4187811900001</v>
      </c>
      <c r="K158" s="36">
        <f>SUMIFS(СВЦЭМ!$D$39:$D$782,СВЦЭМ!$A$39:$A$782,$A158,СВЦЭМ!$B$39:$B$782,K$143)+'СЕТ СН'!$I$14+СВЦЭМ!$D$10+'СЕТ СН'!$I$6-'СЕТ СН'!$I$26</f>
        <v>2529.3270489899996</v>
      </c>
      <c r="L158" s="36">
        <f>SUMIFS(СВЦЭМ!$D$39:$D$782,СВЦЭМ!$A$39:$A$782,$A158,СВЦЭМ!$B$39:$B$782,L$143)+'СЕТ СН'!$I$14+СВЦЭМ!$D$10+'СЕТ СН'!$I$6-'СЕТ СН'!$I$26</f>
        <v>2540.0766911199999</v>
      </c>
      <c r="M158" s="36">
        <f>SUMIFS(СВЦЭМ!$D$39:$D$782,СВЦЭМ!$A$39:$A$782,$A158,СВЦЭМ!$B$39:$B$782,M$143)+'СЕТ СН'!$I$14+СВЦЭМ!$D$10+'СЕТ СН'!$I$6-'СЕТ СН'!$I$26</f>
        <v>2584.5669974699999</v>
      </c>
      <c r="N158" s="36">
        <f>SUMIFS(СВЦЭМ!$D$39:$D$782,СВЦЭМ!$A$39:$A$782,$A158,СВЦЭМ!$B$39:$B$782,N$143)+'СЕТ СН'!$I$14+СВЦЭМ!$D$10+'СЕТ СН'!$I$6-'СЕТ СН'!$I$26</f>
        <v>2606.05943329</v>
      </c>
      <c r="O158" s="36">
        <f>SUMIFS(СВЦЭМ!$D$39:$D$782,СВЦЭМ!$A$39:$A$782,$A158,СВЦЭМ!$B$39:$B$782,O$143)+'СЕТ СН'!$I$14+СВЦЭМ!$D$10+'СЕТ СН'!$I$6-'СЕТ СН'!$I$26</f>
        <v>2629.3400099800001</v>
      </c>
      <c r="P158" s="36">
        <f>SUMIFS(СВЦЭМ!$D$39:$D$782,СВЦЭМ!$A$39:$A$782,$A158,СВЦЭМ!$B$39:$B$782,P$143)+'СЕТ СН'!$I$14+СВЦЭМ!$D$10+'СЕТ СН'!$I$6-'СЕТ СН'!$I$26</f>
        <v>2649.9023069899999</v>
      </c>
      <c r="Q158" s="36">
        <f>SUMIFS(СВЦЭМ!$D$39:$D$782,СВЦЭМ!$A$39:$A$782,$A158,СВЦЭМ!$B$39:$B$782,Q$143)+'СЕТ СН'!$I$14+СВЦЭМ!$D$10+'СЕТ СН'!$I$6-'СЕТ СН'!$I$26</f>
        <v>2639.90566154</v>
      </c>
      <c r="R158" s="36">
        <f>SUMIFS(СВЦЭМ!$D$39:$D$782,СВЦЭМ!$A$39:$A$782,$A158,СВЦЭМ!$B$39:$B$782,R$143)+'СЕТ СН'!$I$14+СВЦЭМ!$D$10+'СЕТ СН'!$I$6-'СЕТ СН'!$I$26</f>
        <v>2620.5263536900002</v>
      </c>
      <c r="S158" s="36">
        <f>SUMIFS(СВЦЭМ!$D$39:$D$782,СВЦЭМ!$A$39:$A$782,$A158,СВЦЭМ!$B$39:$B$782,S$143)+'СЕТ СН'!$I$14+СВЦЭМ!$D$10+'СЕТ СН'!$I$6-'СЕТ СН'!$I$26</f>
        <v>2572.2504805500002</v>
      </c>
      <c r="T158" s="36">
        <f>SUMIFS(СВЦЭМ!$D$39:$D$782,СВЦЭМ!$A$39:$A$782,$A158,СВЦЭМ!$B$39:$B$782,T$143)+'СЕТ СН'!$I$14+СВЦЭМ!$D$10+'СЕТ СН'!$I$6-'СЕТ СН'!$I$26</f>
        <v>2520.70774914</v>
      </c>
      <c r="U158" s="36">
        <f>SUMIFS(СВЦЭМ!$D$39:$D$782,СВЦЭМ!$A$39:$A$782,$A158,СВЦЭМ!$B$39:$B$782,U$143)+'СЕТ СН'!$I$14+СВЦЭМ!$D$10+'СЕТ СН'!$I$6-'СЕТ СН'!$I$26</f>
        <v>2548.6928991300001</v>
      </c>
      <c r="V158" s="36">
        <f>SUMIFS(СВЦЭМ!$D$39:$D$782,СВЦЭМ!$A$39:$A$782,$A158,СВЦЭМ!$B$39:$B$782,V$143)+'СЕТ СН'!$I$14+СВЦЭМ!$D$10+'СЕТ СН'!$I$6-'СЕТ СН'!$I$26</f>
        <v>2539.5726100499996</v>
      </c>
      <c r="W158" s="36">
        <f>SUMIFS(СВЦЭМ!$D$39:$D$782,СВЦЭМ!$A$39:$A$782,$A158,СВЦЭМ!$B$39:$B$782,W$143)+'СЕТ СН'!$I$14+СВЦЭМ!$D$10+'СЕТ СН'!$I$6-'СЕТ СН'!$I$26</f>
        <v>2539.5587362699998</v>
      </c>
      <c r="X158" s="36">
        <f>SUMIFS(СВЦЭМ!$D$39:$D$782,СВЦЭМ!$A$39:$A$782,$A158,СВЦЭМ!$B$39:$B$782,X$143)+'СЕТ СН'!$I$14+СВЦЭМ!$D$10+'СЕТ СН'!$I$6-'СЕТ СН'!$I$26</f>
        <v>2602.0660466700001</v>
      </c>
      <c r="Y158" s="36">
        <f>SUMIFS(СВЦЭМ!$D$39:$D$782,СВЦЭМ!$A$39:$A$782,$A158,СВЦЭМ!$B$39:$B$782,Y$143)+'СЕТ СН'!$I$14+СВЦЭМ!$D$10+'СЕТ СН'!$I$6-'СЕТ СН'!$I$26</f>
        <v>2634.0230770199996</v>
      </c>
    </row>
    <row r="159" spans="1:25" ht="15.75" x14ac:dyDescent="0.2">
      <c r="A159" s="35">
        <f t="shared" si="4"/>
        <v>44973</v>
      </c>
      <c r="B159" s="36">
        <f>SUMIFS(СВЦЭМ!$D$39:$D$782,СВЦЭМ!$A$39:$A$782,$A159,СВЦЭМ!$B$39:$B$782,B$143)+'СЕТ СН'!$I$14+СВЦЭМ!$D$10+'СЕТ СН'!$I$6-'СЕТ СН'!$I$26</f>
        <v>2699.2532093999998</v>
      </c>
      <c r="C159" s="36">
        <f>SUMIFS(СВЦЭМ!$D$39:$D$782,СВЦЭМ!$A$39:$A$782,$A159,СВЦЭМ!$B$39:$B$782,C$143)+'СЕТ СН'!$I$14+СВЦЭМ!$D$10+'СЕТ СН'!$I$6-'СЕТ СН'!$I$26</f>
        <v>2737.6555498500002</v>
      </c>
      <c r="D159" s="36">
        <f>SUMIFS(СВЦЭМ!$D$39:$D$782,СВЦЭМ!$A$39:$A$782,$A159,СВЦЭМ!$B$39:$B$782,D$143)+'СЕТ СН'!$I$14+СВЦЭМ!$D$10+'СЕТ СН'!$I$6-'СЕТ СН'!$I$26</f>
        <v>2748.4824708900001</v>
      </c>
      <c r="E159" s="36">
        <f>SUMIFS(СВЦЭМ!$D$39:$D$782,СВЦЭМ!$A$39:$A$782,$A159,СВЦЭМ!$B$39:$B$782,E$143)+'СЕТ СН'!$I$14+СВЦЭМ!$D$10+'СЕТ СН'!$I$6-'СЕТ СН'!$I$26</f>
        <v>2749.83016279</v>
      </c>
      <c r="F159" s="36">
        <f>SUMIFS(СВЦЭМ!$D$39:$D$782,СВЦЭМ!$A$39:$A$782,$A159,СВЦЭМ!$B$39:$B$782,F$143)+'СЕТ СН'!$I$14+СВЦЭМ!$D$10+'СЕТ СН'!$I$6-'СЕТ СН'!$I$26</f>
        <v>2733.1453365099997</v>
      </c>
      <c r="G159" s="36">
        <f>SUMIFS(СВЦЭМ!$D$39:$D$782,СВЦЭМ!$A$39:$A$782,$A159,СВЦЭМ!$B$39:$B$782,G$143)+'СЕТ СН'!$I$14+СВЦЭМ!$D$10+'СЕТ СН'!$I$6-'СЕТ СН'!$I$26</f>
        <v>2685.5174567699996</v>
      </c>
      <c r="H159" s="36">
        <f>SUMIFS(СВЦЭМ!$D$39:$D$782,СВЦЭМ!$A$39:$A$782,$A159,СВЦЭМ!$B$39:$B$782,H$143)+'СЕТ СН'!$I$14+СВЦЭМ!$D$10+'СЕТ СН'!$I$6-'СЕТ СН'!$I$26</f>
        <v>2584.5720056099999</v>
      </c>
      <c r="I159" s="36">
        <f>SUMIFS(СВЦЭМ!$D$39:$D$782,СВЦЭМ!$A$39:$A$782,$A159,СВЦЭМ!$B$39:$B$782,I$143)+'СЕТ СН'!$I$14+СВЦЭМ!$D$10+'СЕТ СН'!$I$6-'СЕТ СН'!$I$26</f>
        <v>2547.8747804499999</v>
      </c>
      <c r="J159" s="36">
        <f>SUMIFS(СВЦЭМ!$D$39:$D$782,СВЦЭМ!$A$39:$A$782,$A159,СВЦЭМ!$B$39:$B$782,J$143)+'СЕТ СН'!$I$14+СВЦЭМ!$D$10+'СЕТ СН'!$I$6-'СЕТ СН'!$I$26</f>
        <v>2535.5172883799996</v>
      </c>
      <c r="K159" s="36">
        <f>SUMIFS(СВЦЭМ!$D$39:$D$782,СВЦЭМ!$A$39:$A$782,$A159,СВЦЭМ!$B$39:$B$782,K$143)+'СЕТ СН'!$I$14+СВЦЭМ!$D$10+'СЕТ СН'!$I$6-'СЕТ СН'!$I$26</f>
        <v>2544.1011567400001</v>
      </c>
      <c r="L159" s="36">
        <f>SUMIFS(СВЦЭМ!$D$39:$D$782,СВЦЭМ!$A$39:$A$782,$A159,СВЦЭМ!$B$39:$B$782,L$143)+'СЕТ СН'!$I$14+СВЦЭМ!$D$10+'СЕТ СН'!$I$6-'СЕТ СН'!$I$26</f>
        <v>2562.7210372600002</v>
      </c>
      <c r="M159" s="36">
        <f>SUMIFS(СВЦЭМ!$D$39:$D$782,СВЦЭМ!$A$39:$A$782,$A159,СВЦЭМ!$B$39:$B$782,M$143)+'СЕТ СН'!$I$14+СВЦЭМ!$D$10+'СЕТ СН'!$I$6-'СЕТ СН'!$I$26</f>
        <v>2584.8919235100002</v>
      </c>
      <c r="N159" s="36">
        <f>SUMIFS(СВЦЭМ!$D$39:$D$782,СВЦЭМ!$A$39:$A$782,$A159,СВЦЭМ!$B$39:$B$782,N$143)+'СЕТ СН'!$I$14+СВЦЭМ!$D$10+'СЕТ СН'!$I$6-'СЕТ СН'!$I$26</f>
        <v>2645.06691052</v>
      </c>
      <c r="O159" s="36">
        <f>SUMIFS(СВЦЭМ!$D$39:$D$782,СВЦЭМ!$A$39:$A$782,$A159,СВЦЭМ!$B$39:$B$782,O$143)+'СЕТ СН'!$I$14+СВЦЭМ!$D$10+'СЕТ СН'!$I$6-'СЕТ СН'!$I$26</f>
        <v>2666.9723964200002</v>
      </c>
      <c r="P159" s="36">
        <f>SUMIFS(СВЦЭМ!$D$39:$D$782,СВЦЭМ!$A$39:$A$782,$A159,СВЦЭМ!$B$39:$B$782,P$143)+'СЕТ СН'!$I$14+СВЦЭМ!$D$10+'СЕТ СН'!$I$6-'СЕТ СН'!$I$26</f>
        <v>2680.4476425599996</v>
      </c>
      <c r="Q159" s="36">
        <f>SUMIFS(СВЦЭМ!$D$39:$D$782,СВЦЭМ!$A$39:$A$782,$A159,СВЦЭМ!$B$39:$B$782,Q$143)+'СЕТ СН'!$I$14+СВЦЭМ!$D$10+'СЕТ СН'!$I$6-'СЕТ СН'!$I$26</f>
        <v>2684.84004052</v>
      </c>
      <c r="R159" s="36">
        <f>SUMIFS(СВЦЭМ!$D$39:$D$782,СВЦЭМ!$A$39:$A$782,$A159,СВЦЭМ!$B$39:$B$782,R$143)+'СЕТ СН'!$I$14+СВЦЭМ!$D$10+'СЕТ СН'!$I$6-'СЕТ СН'!$I$26</f>
        <v>2670.9708587599998</v>
      </c>
      <c r="S159" s="36">
        <f>SUMIFS(СВЦЭМ!$D$39:$D$782,СВЦЭМ!$A$39:$A$782,$A159,СВЦЭМ!$B$39:$B$782,S$143)+'СЕТ СН'!$I$14+СВЦЭМ!$D$10+'СЕТ СН'!$I$6-'СЕТ СН'!$I$26</f>
        <v>2620.5789201400003</v>
      </c>
      <c r="T159" s="36">
        <f>SUMIFS(СВЦЭМ!$D$39:$D$782,СВЦЭМ!$A$39:$A$782,$A159,СВЦЭМ!$B$39:$B$782,T$143)+'СЕТ СН'!$I$14+СВЦЭМ!$D$10+'СЕТ СН'!$I$6-'СЕТ СН'!$I$26</f>
        <v>2562.0668187199999</v>
      </c>
      <c r="U159" s="36">
        <f>SUMIFS(СВЦЭМ!$D$39:$D$782,СВЦЭМ!$A$39:$A$782,$A159,СВЦЭМ!$B$39:$B$782,U$143)+'СЕТ СН'!$I$14+СВЦЭМ!$D$10+'СЕТ СН'!$I$6-'СЕТ СН'!$I$26</f>
        <v>2581.8940464099996</v>
      </c>
      <c r="V159" s="36">
        <f>SUMIFS(СВЦЭМ!$D$39:$D$782,СВЦЭМ!$A$39:$A$782,$A159,СВЦЭМ!$B$39:$B$782,V$143)+'СЕТ СН'!$I$14+СВЦЭМ!$D$10+'СЕТ СН'!$I$6-'СЕТ СН'!$I$26</f>
        <v>2596.83806908</v>
      </c>
      <c r="W159" s="36">
        <f>SUMIFS(СВЦЭМ!$D$39:$D$782,СВЦЭМ!$A$39:$A$782,$A159,СВЦЭМ!$B$39:$B$782,W$143)+'СЕТ СН'!$I$14+СВЦЭМ!$D$10+'СЕТ СН'!$I$6-'СЕТ СН'!$I$26</f>
        <v>2633.11737829</v>
      </c>
      <c r="X159" s="36">
        <f>SUMIFS(СВЦЭМ!$D$39:$D$782,СВЦЭМ!$A$39:$A$782,$A159,СВЦЭМ!$B$39:$B$782,X$143)+'СЕТ СН'!$I$14+СВЦЭМ!$D$10+'СЕТ СН'!$I$6-'СЕТ СН'!$I$26</f>
        <v>2686.7829242600001</v>
      </c>
      <c r="Y159" s="36">
        <f>SUMIFS(СВЦЭМ!$D$39:$D$782,СВЦЭМ!$A$39:$A$782,$A159,СВЦЭМ!$B$39:$B$782,Y$143)+'СЕТ СН'!$I$14+СВЦЭМ!$D$10+'СЕТ СН'!$I$6-'СЕТ СН'!$I$26</f>
        <v>2705.9758015699999</v>
      </c>
    </row>
    <row r="160" spans="1:25" ht="15.75" x14ac:dyDescent="0.2">
      <c r="A160" s="35">
        <f t="shared" si="4"/>
        <v>44974</v>
      </c>
      <c r="B160" s="36">
        <f>SUMIFS(СВЦЭМ!$D$39:$D$782,СВЦЭМ!$A$39:$A$782,$A160,СВЦЭМ!$B$39:$B$782,B$143)+'СЕТ СН'!$I$14+СВЦЭМ!$D$10+'СЕТ СН'!$I$6-'СЕТ СН'!$I$26</f>
        <v>2847.0374241099998</v>
      </c>
      <c r="C160" s="36">
        <f>SUMIFS(СВЦЭМ!$D$39:$D$782,СВЦЭМ!$A$39:$A$782,$A160,СВЦЭМ!$B$39:$B$782,C$143)+'СЕТ СН'!$I$14+СВЦЭМ!$D$10+'СЕТ СН'!$I$6-'СЕТ СН'!$I$26</f>
        <v>2887.7822354600003</v>
      </c>
      <c r="D160" s="36">
        <f>SUMIFS(СВЦЭМ!$D$39:$D$782,СВЦЭМ!$A$39:$A$782,$A160,СВЦЭМ!$B$39:$B$782,D$143)+'СЕТ СН'!$I$14+СВЦЭМ!$D$10+'СЕТ СН'!$I$6-'СЕТ СН'!$I$26</f>
        <v>2897.32757459</v>
      </c>
      <c r="E160" s="36">
        <f>SUMIFS(СВЦЭМ!$D$39:$D$782,СВЦЭМ!$A$39:$A$782,$A160,СВЦЭМ!$B$39:$B$782,E$143)+'СЕТ СН'!$I$14+СВЦЭМ!$D$10+'СЕТ СН'!$I$6-'СЕТ СН'!$I$26</f>
        <v>2895.4943929800002</v>
      </c>
      <c r="F160" s="36">
        <f>SUMIFS(СВЦЭМ!$D$39:$D$782,СВЦЭМ!$A$39:$A$782,$A160,СВЦЭМ!$B$39:$B$782,F$143)+'СЕТ СН'!$I$14+СВЦЭМ!$D$10+'СЕТ СН'!$I$6-'СЕТ СН'!$I$26</f>
        <v>2855.9449809500002</v>
      </c>
      <c r="G160" s="36">
        <f>SUMIFS(СВЦЭМ!$D$39:$D$782,СВЦЭМ!$A$39:$A$782,$A160,СВЦЭМ!$B$39:$B$782,G$143)+'СЕТ СН'!$I$14+СВЦЭМ!$D$10+'СЕТ СН'!$I$6-'СЕТ СН'!$I$26</f>
        <v>2803.7760847199997</v>
      </c>
      <c r="H160" s="36">
        <f>SUMIFS(СВЦЭМ!$D$39:$D$782,СВЦЭМ!$A$39:$A$782,$A160,СВЦЭМ!$B$39:$B$782,H$143)+'СЕТ СН'!$I$14+СВЦЭМ!$D$10+'СЕТ СН'!$I$6-'СЕТ СН'!$I$26</f>
        <v>2728.1540326300001</v>
      </c>
      <c r="I160" s="36">
        <f>SUMIFS(СВЦЭМ!$D$39:$D$782,СВЦЭМ!$A$39:$A$782,$A160,СВЦЭМ!$B$39:$B$782,I$143)+'СЕТ СН'!$I$14+СВЦЭМ!$D$10+'СЕТ СН'!$I$6-'СЕТ СН'!$I$26</f>
        <v>2702.3006855799999</v>
      </c>
      <c r="J160" s="36">
        <f>SUMIFS(СВЦЭМ!$D$39:$D$782,СВЦЭМ!$A$39:$A$782,$A160,СВЦЭМ!$B$39:$B$782,J$143)+'СЕТ СН'!$I$14+СВЦЭМ!$D$10+'СЕТ СН'!$I$6-'СЕТ СН'!$I$26</f>
        <v>2669.3137866299999</v>
      </c>
      <c r="K160" s="36">
        <f>SUMIFS(СВЦЭМ!$D$39:$D$782,СВЦЭМ!$A$39:$A$782,$A160,СВЦЭМ!$B$39:$B$782,K$143)+'СЕТ СН'!$I$14+СВЦЭМ!$D$10+'СЕТ СН'!$I$6-'СЕТ СН'!$I$26</f>
        <v>2658.9117316499996</v>
      </c>
      <c r="L160" s="36">
        <f>SUMIFS(СВЦЭМ!$D$39:$D$782,СВЦЭМ!$A$39:$A$782,$A160,СВЦЭМ!$B$39:$B$782,L$143)+'СЕТ СН'!$I$14+СВЦЭМ!$D$10+'СЕТ СН'!$I$6-'СЕТ СН'!$I$26</f>
        <v>2660.2743038899998</v>
      </c>
      <c r="M160" s="36">
        <f>SUMIFS(СВЦЭМ!$D$39:$D$782,СВЦЭМ!$A$39:$A$782,$A160,СВЦЭМ!$B$39:$B$782,M$143)+'СЕТ СН'!$I$14+СВЦЭМ!$D$10+'СЕТ СН'!$I$6-'СЕТ СН'!$I$26</f>
        <v>2665.4261399500001</v>
      </c>
      <c r="N160" s="36">
        <f>SUMIFS(СВЦЭМ!$D$39:$D$782,СВЦЭМ!$A$39:$A$782,$A160,СВЦЭМ!$B$39:$B$782,N$143)+'СЕТ СН'!$I$14+СВЦЭМ!$D$10+'СЕТ СН'!$I$6-'СЕТ СН'!$I$26</f>
        <v>2697.0419409900001</v>
      </c>
      <c r="O160" s="36">
        <f>SUMIFS(СВЦЭМ!$D$39:$D$782,СВЦЭМ!$A$39:$A$782,$A160,СВЦЭМ!$B$39:$B$782,O$143)+'СЕТ СН'!$I$14+СВЦЭМ!$D$10+'СЕТ СН'!$I$6-'СЕТ СН'!$I$26</f>
        <v>2721.76905003</v>
      </c>
      <c r="P160" s="36">
        <f>SUMIFS(СВЦЭМ!$D$39:$D$782,СВЦЭМ!$A$39:$A$782,$A160,СВЦЭМ!$B$39:$B$782,P$143)+'СЕТ СН'!$I$14+СВЦЭМ!$D$10+'СЕТ СН'!$I$6-'СЕТ СН'!$I$26</f>
        <v>2744.68963906</v>
      </c>
      <c r="Q160" s="36">
        <f>SUMIFS(СВЦЭМ!$D$39:$D$782,СВЦЭМ!$A$39:$A$782,$A160,СВЦЭМ!$B$39:$B$782,Q$143)+'СЕТ СН'!$I$14+СВЦЭМ!$D$10+'СЕТ СН'!$I$6-'СЕТ СН'!$I$26</f>
        <v>2732.9226130699999</v>
      </c>
      <c r="R160" s="36">
        <f>SUMIFS(СВЦЭМ!$D$39:$D$782,СВЦЭМ!$A$39:$A$782,$A160,СВЦЭМ!$B$39:$B$782,R$143)+'СЕТ СН'!$I$14+СВЦЭМ!$D$10+'СЕТ СН'!$I$6-'СЕТ СН'!$I$26</f>
        <v>2709.3090087700002</v>
      </c>
      <c r="S160" s="36">
        <f>SUMIFS(СВЦЭМ!$D$39:$D$782,СВЦЭМ!$A$39:$A$782,$A160,СВЦЭМ!$B$39:$B$782,S$143)+'СЕТ СН'!$I$14+СВЦЭМ!$D$10+'СЕТ СН'!$I$6-'СЕТ СН'!$I$26</f>
        <v>2661.8652676299998</v>
      </c>
      <c r="T160" s="36">
        <f>SUMIFS(СВЦЭМ!$D$39:$D$782,СВЦЭМ!$A$39:$A$782,$A160,СВЦЭМ!$B$39:$B$782,T$143)+'СЕТ СН'!$I$14+СВЦЭМ!$D$10+'СЕТ СН'!$I$6-'СЕТ СН'!$I$26</f>
        <v>2632.65558169</v>
      </c>
      <c r="U160" s="36">
        <f>SUMIFS(СВЦЭМ!$D$39:$D$782,СВЦЭМ!$A$39:$A$782,$A160,СВЦЭМ!$B$39:$B$782,U$143)+'СЕТ СН'!$I$14+СВЦЭМ!$D$10+'СЕТ СН'!$I$6-'СЕТ СН'!$I$26</f>
        <v>2660.74862257</v>
      </c>
      <c r="V160" s="36">
        <f>SUMIFS(СВЦЭМ!$D$39:$D$782,СВЦЭМ!$A$39:$A$782,$A160,СВЦЭМ!$B$39:$B$782,V$143)+'СЕТ СН'!$I$14+СВЦЭМ!$D$10+'СЕТ СН'!$I$6-'СЕТ СН'!$I$26</f>
        <v>2685.7883331599996</v>
      </c>
      <c r="W160" s="36">
        <f>SUMIFS(СВЦЭМ!$D$39:$D$782,СВЦЭМ!$A$39:$A$782,$A160,СВЦЭМ!$B$39:$B$782,W$143)+'СЕТ СН'!$I$14+СВЦЭМ!$D$10+'СЕТ СН'!$I$6-'СЕТ СН'!$I$26</f>
        <v>2735.33329482</v>
      </c>
      <c r="X160" s="36">
        <f>SUMIFS(СВЦЭМ!$D$39:$D$782,СВЦЭМ!$A$39:$A$782,$A160,СВЦЭМ!$B$39:$B$782,X$143)+'СЕТ СН'!$I$14+СВЦЭМ!$D$10+'СЕТ СН'!$I$6-'СЕТ СН'!$I$26</f>
        <v>2754.7043003199997</v>
      </c>
      <c r="Y160" s="36">
        <f>SUMIFS(СВЦЭМ!$D$39:$D$782,СВЦЭМ!$A$39:$A$782,$A160,СВЦЭМ!$B$39:$B$782,Y$143)+'СЕТ СН'!$I$14+СВЦЭМ!$D$10+'СЕТ СН'!$I$6-'СЕТ СН'!$I$26</f>
        <v>2774.6099062599997</v>
      </c>
    </row>
    <row r="161" spans="1:26" ht="15.75" x14ac:dyDescent="0.2">
      <c r="A161" s="35">
        <f t="shared" si="4"/>
        <v>44975</v>
      </c>
      <c r="B161" s="36">
        <f>SUMIFS(СВЦЭМ!$D$39:$D$782,СВЦЭМ!$A$39:$A$782,$A161,СВЦЭМ!$B$39:$B$782,B$143)+'СЕТ СН'!$I$14+СВЦЭМ!$D$10+'СЕТ СН'!$I$6-'СЕТ СН'!$I$26</f>
        <v>2703.91781842</v>
      </c>
      <c r="C161" s="36">
        <f>SUMIFS(СВЦЭМ!$D$39:$D$782,СВЦЭМ!$A$39:$A$782,$A161,СВЦЭМ!$B$39:$B$782,C$143)+'СЕТ СН'!$I$14+СВЦЭМ!$D$10+'СЕТ СН'!$I$6-'СЕТ СН'!$I$26</f>
        <v>2755.55561072</v>
      </c>
      <c r="D161" s="36">
        <f>SUMIFS(СВЦЭМ!$D$39:$D$782,СВЦЭМ!$A$39:$A$782,$A161,СВЦЭМ!$B$39:$B$782,D$143)+'СЕТ СН'!$I$14+СВЦЭМ!$D$10+'СЕТ СН'!$I$6-'СЕТ СН'!$I$26</f>
        <v>2764.5623948800003</v>
      </c>
      <c r="E161" s="36">
        <f>SUMIFS(СВЦЭМ!$D$39:$D$782,СВЦЭМ!$A$39:$A$782,$A161,СВЦЭМ!$B$39:$B$782,E$143)+'СЕТ СН'!$I$14+СВЦЭМ!$D$10+'СЕТ СН'!$I$6-'СЕТ СН'!$I$26</f>
        <v>2771.16905554</v>
      </c>
      <c r="F161" s="36">
        <f>SUMIFS(СВЦЭМ!$D$39:$D$782,СВЦЭМ!$A$39:$A$782,$A161,СВЦЭМ!$B$39:$B$782,F$143)+'СЕТ СН'!$I$14+СВЦЭМ!$D$10+'СЕТ СН'!$I$6-'СЕТ СН'!$I$26</f>
        <v>2748.8712313999999</v>
      </c>
      <c r="G161" s="36">
        <f>SUMIFS(СВЦЭМ!$D$39:$D$782,СВЦЭМ!$A$39:$A$782,$A161,СВЦЭМ!$B$39:$B$782,G$143)+'СЕТ СН'!$I$14+СВЦЭМ!$D$10+'СЕТ СН'!$I$6-'СЕТ СН'!$I$26</f>
        <v>2735.35382149</v>
      </c>
      <c r="H161" s="36">
        <f>SUMIFS(СВЦЭМ!$D$39:$D$782,СВЦЭМ!$A$39:$A$782,$A161,СВЦЭМ!$B$39:$B$782,H$143)+'СЕТ СН'!$I$14+СВЦЭМ!$D$10+'СЕТ СН'!$I$6-'СЕТ СН'!$I$26</f>
        <v>2729.5759114900002</v>
      </c>
      <c r="I161" s="36">
        <f>SUMIFS(СВЦЭМ!$D$39:$D$782,СВЦЭМ!$A$39:$A$782,$A161,СВЦЭМ!$B$39:$B$782,I$143)+'СЕТ СН'!$I$14+СВЦЭМ!$D$10+'СЕТ СН'!$I$6-'СЕТ СН'!$I$26</f>
        <v>2732.4753830299996</v>
      </c>
      <c r="J161" s="36">
        <f>SUMIFS(СВЦЭМ!$D$39:$D$782,СВЦЭМ!$A$39:$A$782,$A161,СВЦЭМ!$B$39:$B$782,J$143)+'СЕТ СН'!$I$14+СВЦЭМ!$D$10+'СЕТ СН'!$I$6-'СЕТ СН'!$I$26</f>
        <v>2725.6770934199999</v>
      </c>
      <c r="K161" s="36">
        <f>SUMIFS(СВЦЭМ!$D$39:$D$782,СВЦЭМ!$A$39:$A$782,$A161,СВЦЭМ!$B$39:$B$782,K$143)+'СЕТ СН'!$I$14+СВЦЭМ!$D$10+'СЕТ СН'!$I$6-'СЕТ СН'!$I$26</f>
        <v>2635.5381267499997</v>
      </c>
      <c r="L161" s="36">
        <f>SUMIFS(СВЦЭМ!$D$39:$D$782,СВЦЭМ!$A$39:$A$782,$A161,СВЦЭМ!$B$39:$B$782,L$143)+'СЕТ СН'!$I$14+СВЦЭМ!$D$10+'СЕТ СН'!$I$6-'СЕТ СН'!$I$26</f>
        <v>2618.8006962899999</v>
      </c>
      <c r="M161" s="36">
        <f>SUMIFS(СВЦЭМ!$D$39:$D$782,СВЦЭМ!$A$39:$A$782,$A161,СВЦЭМ!$B$39:$B$782,M$143)+'СЕТ СН'!$I$14+СВЦЭМ!$D$10+'СЕТ СН'!$I$6-'СЕТ СН'!$I$26</f>
        <v>2632.8275835699997</v>
      </c>
      <c r="N161" s="36">
        <f>SUMIFS(СВЦЭМ!$D$39:$D$782,СВЦЭМ!$A$39:$A$782,$A161,СВЦЭМ!$B$39:$B$782,N$143)+'СЕТ СН'!$I$14+СВЦЭМ!$D$10+'СЕТ СН'!$I$6-'СЕТ СН'!$I$26</f>
        <v>2664.73718646</v>
      </c>
      <c r="O161" s="36">
        <f>SUMIFS(СВЦЭМ!$D$39:$D$782,СВЦЭМ!$A$39:$A$782,$A161,СВЦЭМ!$B$39:$B$782,O$143)+'СЕТ СН'!$I$14+СВЦЭМ!$D$10+'СЕТ СН'!$I$6-'СЕТ СН'!$I$26</f>
        <v>2679.0530431899997</v>
      </c>
      <c r="P161" s="36">
        <f>SUMIFS(СВЦЭМ!$D$39:$D$782,СВЦЭМ!$A$39:$A$782,$A161,СВЦЭМ!$B$39:$B$782,P$143)+'СЕТ СН'!$I$14+СВЦЭМ!$D$10+'СЕТ СН'!$I$6-'СЕТ СН'!$I$26</f>
        <v>2683.6889512500002</v>
      </c>
      <c r="Q161" s="36">
        <f>SUMIFS(СВЦЭМ!$D$39:$D$782,СВЦЭМ!$A$39:$A$782,$A161,СВЦЭМ!$B$39:$B$782,Q$143)+'СЕТ СН'!$I$14+СВЦЭМ!$D$10+'СЕТ СН'!$I$6-'СЕТ СН'!$I$26</f>
        <v>2683.4926202500001</v>
      </c>
      <c r="R161" s="36">
        <f>SUMIFS(СВЦЭМ!$D$39:$D$782,СВЦЭМ!$A$39:$A$782,$A161,СВЦЭМ!$B$39:$B$782,R$143)+'СЕТ СН'!$I$14+СВЦЭМ!$D$10+'СЕТ СН'!$I$6-'СЕТ СН'!$I$26</f>
        <v>2686.77357725</v>
      </c>
      <c r="S161" s="36">
        <f>SUMIFS(СВЦЭМ!$D$39:$D$782,СВЦЭМ!$A$39:$A$782,$A161,СВЦЭМ!$B$39:$B$782,S$143)+'СЕТ СН'!$I$14+СВЦЭМ!$D$10+'СЕТ СН'!$I$6-'СЕТ СН'!$I$26</f>
        <v>2685.43513338</v>
      </c>
      <c r="T161" s="36">
        <f>SUMIFS(СВЦЭМ!$D$39:$D$782,СВЦЭМ!$A$39:$A$782,$A161,СВЦЭМ!$B$39:$B$782,T$143)+'СЕТ СН'!$I$14+СВЦЭМ!$D$10+'СЕТ СН'!$I$6-'СЕТ СН'!$I$26</f>
        <v>2658.0343847599997</v>
      </c>
      <c r="U161" s="36">
        <f>SUMIFS(СВЦЭМ!$D$39:$D$782,СВЦЭМ!$A$39:$A$782,$A161,СВЦЭМ!$B$39:$B$782,U$143)+'СЕТ СН'!$I$14+СВЦЭМ!$D$10+'СЕТ СН'!$I$6-'СЕТ СН'!$I$26</f>
        <v>2654.1516627800002</v>
      </c>
      <c r="V161" s="36">
        <f>SUMIFS(СВЦЭМ!$D$39:$D$782,СВЦЭМ!$A$39:$A$782,$A161,СВЦЭМ!$B$39:$B$782,V$143)+'СЕТ СН'!$I$14+СВЦЭМ!$D$10+'СЕТ СН'!$I$6-'СЕТ СН'!$I$26</f>
        <v>2647.8282963900001</v>
      </c>
      <c r="W161" s="36">
        <f>SUMIFS(СВЦЭМ!$D$39:$D$782,СВЦЭМ!$A$39:$A$782,$A161,СВЦЭМ!$B$39:$B$782,W$143)+'СЕТ СН'!$I$14+СВЦЭМ!$D$10+'СЕТ СН'!$I$6-'СЕТ СН'!$I$26</f>
        <v>2684.0515733299999</v>
      </c>
      <c r="X161" s="36">
        <f>SUMIFS(СВЦЭМ!$D$39:$D$782,СВЦЭМ!$A$39:$A$782,$A161,СВЦЭМ!$B$39:$B$782,X$143)+'СЕТ СН'!$I$14+СВЦЭМ!$D$10+'СЕТ СН'!$I$6-'СЕТ СН'!$I$26</f>
        <v>2687.6113796700001</v>
      </c>
      <c r="Y161" s="36">
        <f>SUMIFS(СВЦЭМ!$D$39:$D$782,СВЦЭМ!$A$39:$A$782,$A161,СВЦЭМ!$B$39:$B$782,Y$143)+'СЕТ СН'!$I$14+СВЦЭМ!$D$10+'СЕТ СН'!$I$6-'СЕТ СН'!$I$26</f>
        <v>2734.0540447100002</v>
      </c>
    </row>
    <row r="162" spans="1:26" ht="15.75" x14ac:dyDescent="0.2">
      <c r="A162" s="35">
        <f t="shared" si="4"/>
        <v>44976</v>
      </c>
      <c r="B162" s="36">
        <f>SUMIFS(СВЦЭМ!$D$39:$D$782,СВЦЭМ!$A$39:$A$782,$A162,СВЦЭМ!$B$39:$B$782,B$143)+'СЕТ СН'!$I$14+СВЦЭМ!$D$10+'СЕТ СН'!$I$6-'СЕТ СН'!$I$26</f>
        <v>2794.4415752699997</v>
      </c>
      <c r="C162" s="36">
        <f>SUMIFS(СВЦЭМ!$D$39:$D$782,СВЦЭМ!$A$39:$A$782,$A162,СВЦЭМ!$B$39:$B$782,C$143)+'СЕТ СН'!$I$14+СВЦЭМ!$D$10+'СЕТ СН'!$I$6-'СЕТ СН'!$I$26</f>
        <v>2825.4958480999999</v>
      </c>
      <c r="D162" s="36">
        <f>SUMIFS(СВЦЭМ!$D$39:$D$782,СВЦЭМ!$A$39:$A$782,$A162,СВЦЭМ!$B$39:$B$782,D$143)+'СЕТ СН'!$I$14+СВЦЭМ!$D$10+'СЕТ СН'!$I$6-'СЕТ СН'!$I$26</f>
        <v>2821.1267334599997</v>
      </c>
      <c r="E162" s="36">
        <f>SUMIFS(СВЦЭМ!$D$39:$D$782,СВЦЭМ!$A$39:$A$782,$A162,СВЦЭМ!$B$39:$B$782,E$143)+'СЕТ СН'!$I$14+СВЦЭМ!$D$10+'СЕТ СН'!$I$6-'СЕТ СН'!$I$26</f>
        <v>2824.31220037</v>
      </c>
      <c r="F162" s="36">
        <f>SUMIFS(СВЦЭМ!$D$39:$D$782,СВЦЭМ!$A$39:$A$782,$A162,СВЦЭМ!$B$39:$B$782,F$143)+'СЕТ СН'!$I$14+СВЦЭМ!$D$10+'СЕТ СН'!$I$6-'СЕТ СН'!$I$26</f>
        <v>2836.6352216699997</v>
      </c>
      <c r="G162" s="36">
        <f>SUMIFS(СВЦЭМ!$D$39:$D$782,СВЦЭМ!$A$39:$A$782,$A162,СВЦЭМ!$B$39:$B$782,G$143)+'СЕТ СН'!$I$14+СВЦЭМ!$D$10+'СЕТ СН'!$I$6-'СЕТ СН'!$I$26</f>
        <v>2823.15745388</v>
      </c>
      <c r="H162" s="36">
        <f>SUMIFS(СВЦЭМ!$D$39:$D$782,СВЦЭМ!$A$39:$A$782,$A162,СВЦЭМ!$B$39:$B$782,H$143)+'СЕТ СН'!$I$14+СВЦЭМ!$D$10+'СЕТ СН'!$I$6-'СЕТ СН'!$I$26</f>
        <v>2815.74404899</v>
      </c>
      <c r="I162" s="36">
        <f>SUMIFS(СВЦЭМ!$D$39:$D$782,СВЦЭМ!$A$39:$A$782,$A162,СВЦЭМ!$B$39:$B$782,I$143)+'СЕТ СН'!$I$14+СВЦЭМ!$D$10+'СЕТ СН'!$I$6-'СЕТ СН'!$I$26</f>
        <v>2828.65858626</v>
      </c>
      <c r="J162" s="36">
        <f>SUMIFS(СВЦЭМ!$D$39:$D$782,СВЦЭМ!$A$39:$A$782,$A162,СВЦЭМ!$B$39:$B$782,J$143)+'СЕТ СН'!$I$14+СВЦЭМ!$D$10+'СЕТ СН'!$I$6-'СЕТ СН'!$I$26</f>
        <v>2768.3077544600001</v>
      </c>
      <c r="K162" s="36">
        <f>SUMIFS(СВЦЭМ!$D$39:$D$782,СВЦЭМ!$A$39:$A$782,$A162,СВЦЭМ!$B$39:$B$782,K$143)+'СЕТ СН'!$I$14+СВЦЭМ!$D$10+'СЕТ СН'!$I$6-'СЕТ СН'!$I$26</f>
        <v>2735.1027613300002</v>
      </c>
      <c r="L162" s="36">
        <f>SUMIFS(СВЦЭМ!$D$39:$D$782,СВЦЭМ!$A$39:$A$782,$A162,СВЦЭМ!$B$39:$B$782,L$143)+'СЕТ СН'!$I$14+СВЦЭМ!$D$10+'СЕТ СН'!$I$6-'СЕТ СН'!$I$26</f>
        <v>2701.8598034899996</v>
      </c>
      <c r="M162" s="36">
        <f>SUMIFS(СВЦЭМ!$D$39:$D$782,СВЦЭМ!$A$39:$A$782,$A162,СВЦЭМ!$B$39:$B$782,M$143)+'СЕТ СН'!$I$14+СВЦЭМ!$D$10+'СЕТ СН'!$I$6-'СЕТ СН'!$I$26</f>
        <v>2706.3545568600002</v>
      </c>
      <c r="N162" s="36">
        <f>SUMIFS(СВЦЭМ!$D$39:$D$782,СВЦЭМ!$A$39:$A$782,$A162,СВЦЭМ!$B$39:$B$782,N$143)+'СЕТ СН'!$I$14+СВЦЭМ!$D$10+'СЕТ СН'!$I$6-'СЕТ СН'!$I$26</f>
        <v>2721.5293249699998</v>
      </c>
      <c r="O162" s="36">
        <f>SUMIFS(СВЦЭМ!$D$39:$D$782,СВЦЭМ!$A$39:$A$782,$A162,СВЦЭМ!$B$39:$B$782,O$143)+'СЕТ СН'!$I$14+СВЦЭМ!$D$10+'СЕТ СН'!$I$6-'СЕТ СН'!$I$26</f>
        <v>2675.9238232999996</v>
      </c>
      <c r="P162" s="36">
        <f>SUMIFS(СВЦЭМ!$D$39:$D$782,СВЦЭМ!$A$39:$A$782,$A162,СВЦЭМ!$B$39:$B$782,P$143)+'СЕТ СН'!$I$14+СВЦЭМ!$D$10+'СЕТ СН'!$I$6-'СЕТ СН'!$I$26</f>
        <v>2789.2073763399999</v>
      </c>
      <c r="Q162" s="36">
        <f>SUMIFS(СВЦЭМ!$D$39:$D$782,СВЦЭМ!$A$39:$A$782,$A162,СВЦЭМ!$B$39:$B$782,Q$143)+'СЕТ СН'!$I$14+СВЦЭМ!$D$10+'СЕТ СН'!$I$6-'СЕТ СН'!$I$26</f>
        <v>2803.0438232699998</v>
      </c>
      <c r="R162" s="36">
        <f>SUMIFS(СВЦЭМ!$D$39:$D$782,СВЦЭМ!$A$39:$A$782,$A162,СВЦЭМ!$B$39:$B$782,R$143)+'СЕТ СН'!$I$14+СВЦЭМ!$D$10+'СЕТ СН'!$I$6-'СЕТ СН'!$I$26</f>
        <v>2805.6485545</v>
      </c>
      <c r="S162" s="36">
        <f>SUMIFS(СВЦЭМ!$D$39:$D$782,СВЦЭМ!$A$39:$A$782,$A162,СВЦЭМ!$B$39:$B$782,S$143)+'СЕТ СН'!$I$14+СВЦЭМ!$D$10+'СЕТ СН'!$I$6-'СЕТ СН'!$I$26</f>
        <v>2781.8798977199999</v>
      </c>
      <c r="T162" s="36">
        <f>SUMIFS(СВЦЭМ!$D$39:$D$782,СВЦЭМ!$A$39:$A$782,$A162,СВЦЭМ!$B$39:$B$782,T$143)+'СЕТ СН'!$I$14+СВЦЭМ!$D$10+'СЕТ СН'!$I$6-'СЕТ СН'!$I$26</f>
        <v>2729.3363474799999</v>
      </c>
      <c r="U162" s="36">
        <f>SUMIFS(СВЦЭМ!$D$39:$D$782,СВЦЭМ!$A$39:$A$782,$A162,СВЦЭМ!$B$39:$B$782,U$143)+'СЕТ СН'!$I$14+СВЦЭМ!$D$10+'СЕТ СН'!$I$6-'СЕТ СН'!$I$26</f>
        <v>2681.31183981</v>
      </c>
      <c r="V162" s="36">
        <f>SUMIFS(СВЦЭМ!$D$39:$D$782,СВЦЭМ!$A$39:$A$782,$A162,СВЦЭМ!$B$39:$B$782,V$143)+'СЕТ СН'!$I$14+СВЦЭМ!$D$10+'СЕТ СН'!$I$6-'СЕТ СН'!$I$26</f>
        <v>2626.4031621300001</v>
      </c>
      <c r="W162" s="36">
        <f>SUMIFS(СВЦЭМ!$D$39:$D$782,СВЦЭМ!$A$39:$A$782,$A162,СВЦЭМ!$B$39:$B$782,W$143)+'СЕТ СН'!$I$14+СВЦЭМ!$D$10+'СЕТ СН'!$I$6-'СЕТ СН'!$I$26</f>
        <v>2713.5803380099997</v>
      </c>
      <c r="X162" s="36">
        <f>SUMIFS(СВЦЭМ!$D$39:$D$782,СВЦЭМ!$A$39:$A$782,$A162,СВЦЭМ!$B$39:$B$782,X$143)+'СЕТ СН'!$I$14+СВЦЭМ!$D$10+'СЕТ СН'!$I$6-'СЕТ СН'!$I$26</f>
        <v>2754.8195239699999</v>
      </c>
      <c r="Y162" s="36">
        <f>SUMIFS(СВЦЭМ!$D$39:$D$782,СВЦЭМ!$A$39:$A$782,$A162,СВЦЭМ!$B$39:$B$782,Y$143)+'СЕТ СН'!$I$14+СВЦЭМ!$D$10+'СЕТ СН'!$I$6-'СЕТ СН'!$I$26</f>
        <v>2771.4134707399999</v>
      </c>
    </row>
    <row r="163" spans="1:26" ht="15.75" x14ac:dyDescent="0.2">
      <c r="A163" s="35">
        <f t="shared" si="4"/>
        <v>44977</v>
      </c>
      <c r="B163" s="36">
        <f>SUMIFS(СВЦЭМ!$D$39:$D$782,СВЦЭМ!$A$39:$A$782,$A163,СВЦЭМ!$B$39:$B$782,B$143)+'СЕТ СН'!$I$14+СВЦЭМ!$D$10+'СЕТ СН'!$I$6-'СЕТ СН'!$I$26</f>
        <v>2833.6876930500002</v>
      </c>
      <c r="C163" s="36">
        <f>SUMIFS(СВЦЭМ!$D$39:$D$782,СВЦЭМ!$A$39:$A$782,$A163,СВЦЭМ!$B$39:$B$782,C$143)+'СЕТ СН'!$I$14+СВЦЭМ!$D$10+'СЕТ СН'!$I$6-'СЕТ СН'!$I$26</f>
        <v>2810.4507094800001</v>
      </c>
      <c r="D163" s="36">
        <f>SUMIFS(СВЦЭМ!$D$39:$D$782,СВЦЭМ!$A$39:$A$782,$A163,СВЦЭМ!$B$39:$B$782,D$143)+'СЕТ СН'!$I$14+СВЦЭМ!$D$10+'СЕТ СН'!$I$6-'СЕТ СН'!$I$26</f>
        <v>2819.8821245199997</v>
      </c>
      <c r="E163" s="36">
        <f>SUMIFS(СВЦЭМ!$D$39:$D$782,СВЦЭМ!$A$39:$A$782,$A163,СВЦЭМ!$B$39:$B$782,E$143)+'СЕТ СН'!$I$14+СВЦЭМ!$D$10+'СЕТ СН'!$I$6-'СЕТ СН'!$I$26</f>
        <v>2826.2982517999999</v>
      </c>
      <c r="F163" s="36">
        <f>SUMIFS(СВЦЭМ!$D$39:$D$782,СВЦЭМ!$A$39:$A$782,$A163,СВЦЭМ!$B$39:$B$782,F$143)+'СЕТ СН'!$I$14+СВЦЭМ!$D$10+'СЕТ СН'!$I$6-'СЕТ СН'!$I$26</f>
        <v>2799.2815628899998</v>
      </c>
      <c r="G163" s="36">
        <f>SUMIFS(СВЦЭМ!$D$39:$D$782,СВЦЭМ!$A$39:$A$782,$A163,СВЦЭМ!$B$39:$B$782,G$143)+'СЕТ СН'!$I$14+СВЦЭМ!$D$10+'СЕТ СН'!$I$6-'СЕТ СН'!$I$26</f>
        <v>2789.1372266999997</v>
      </c>
      <c r="H163" s="36">
        <f>SUMIFS(СВЦЭМ!$D$39:$D$782,СВЦЭМ!$A$39:$A$782,$A163,СВЦЭМ!$B$39:$B$782,H$143)+'СЕТ СН'!$I$14+СВЦЭМ!$D$10+'СЕТ СН'!$I$6-'СЕТ СН'!$I$26</f>
        <v>2749.2582057899999</v>
      </c>
      <c r="I163" s="36">
        <f>SUMIFS(СВЦЭМ!$D$39:$D$782,СВЦЭМ!$A$39:$A$782,$A163,СВЦЭМ!$B$39:$B$782,I$143)+'СЕТ СН'!$I$14+СВЦЭМ!$D$10+'СЕТ СН'!$I$6-'СЕТ СН'!$I$26</f>
        <v>2691.2135652400002</v>
      </c>
      <c r="J163" s="36">
        <f>SUMIFS(СВЦЭМ!$D$39:$D$782,СВЦЭМ!$A$39:$A$782,$A163,СВЦЭМ!$B$39:$B$782,J$143)+'СЕТ СН'!$I$14+СВЦЭМ!$D$10+'СЕТ СН'!$I$6-'СЕТ СН'!$I$26</f>
        <v>2653.35592744</v>
      </c>
      <c r="K163" s="36">
        <f>SUMIFS(СВЦЭМ!$D$39:$D$782,СВЦЭМ!$A$39:$A$782,$A163,СВЦЭМ!$B$39:$B$782,K$143)+'СЕТ СН'!$I$14+СВЦЭМ!$D$10+'СЕТ СН'!$I$6-'СЕТ СН'!$I$26</f>
        <v>2612.18077773</v>
      </c>
      <c r="L163" s="36">
        <f>SUMIFS(СВЦЭМ!$D$39:$D$782,СВЦЭМ!$A$39:$A$782,$A163,СВЦЭМ!$B$39:$B$782,L$143)+'СЕТ СН'!$I$14+СВЦЭМ!$D$10+'СЕТ СН'!$I$6-'СЕТ СН'!$I$26</f>
        <v>2590.8724737499997</v>
      </c>
      <c r="M163" s="36">
        <f>SUMIFS(СВЦЭМ!$D$39:$D$782,СВЦЭМ!$A$39:$A$782,$A163,СВЦЭМ!$B$39:$B$782,M$143)+'СЕТ СН'!$I$14+СВЦЭМ!$D$10+'СЕТ СН'!$I$6-'СЕТ СН'!$I$26</f>
        <v>2613.72482339</v>
      </c>
      <c r="N163" s="36">
        <f>SUMIFS(СВЦЭМ!$D$39:$D$782,СВЦЭМ!$A$39:$A$782,$A163,СВЦЭМ!$B$39:$B$782,N$143)+'СЕТ СН'!$I$14+СВЦЭМ!$D$10+'СЕТ СН'!$I$6-'СЕТ СН'!$I$26</f>
        <v>2634.7050177399997</v>
      </c>
      <c r="O163" s="36">
        <f>SUMIFS(СВЦЭМ!$D$39:$D$782,СВЦЭМ!$A$39:$A$782,$A163,СВЦЭМ!$B$39:$B$782,O$143)+'СЕТ СН'!$I$14+СВЦЭМ!$D$10+'СЕТ СН'!$I$6-'СЕТ СН'!$I$26</f>
        <v>2648.9865567400002</v>
      </c>
      <c r="P163" s="36">
        <f>SUMIFS(СВЦЭМ!$D$39:$D$782,СВЦЭМ!$A$39:$A$782,$A163,СВЦЭМ!$B$39:$B$782,P$143)+'СЕТ СН'!$I$14+СВЦЭМ!$D$10+'СЕТ СН'!$I$6-'СЕТ СН'!$I$26</f>
        <v>2654.0680923899999</v>
      </c>
      <c r="Q163" s="36">
        <f>SUMIFS(СВЦЭМ!$D$39:$D$782,СВЦЭМ!$A$39:$A$782,$A163,СВЦЭМ!$B$39:$B$782,Q$143)+'СЕТ СН'!$I$14+СВЦЭМ!$D$10+'СЕТ СН'!$I$6-'СЕТ СН'!$I$26</f>
        <v>2647.0088651999999</v>
      </c>
      <c r="R163" s="36">
        <f>SUMIFS(СВЦЭМ!$D$39:$D$782,СВЦЭМ!$A$39:$A$782,$A163,СВЦЭМ!$B$39:$B$782,R$143)+'СЕТ СН'!$I$14+СВЦЭМ!$D$10+'СЕТ СН'!$I$6-'СЕТ СН'!$I$26</f>
        <v>2689.5621145099999</v>
      </c>
      <c r="S163" s="36">
        <f>SUMIFS(СВЦЭМ!$D$39:$D$782,СВЦЭМ!$A$39:$A$782,$A163,СВЦЭМ!$B$39:$B$782,S$143)+'СЕТ СН'!$I$14+СВЦЭМ!$D$10+'СЕТ СН'!$I$6-'СЕТ СН'!$I$26</f>
        <v>2702.8333372099996</v>
      </c>
      <c r="T163" s="36">
        <f>SUMIFS(СВЦЭМ!$D$39:$D$782,СВЦЭМ!$A$39:$A$782,$A163,СВЦЭМ!$B$39:$B$782,T$143)+'СЕТ СН'!$I$14+СВЦЭМ!$D$10+'СЕТ СН'!$I$6-'СЕТ СН'!$I$26</f>
        <v>2669.9085006999999</v>
      </c>
      <c r="U163" s="36">
        <f>SUMIFS(СВЦЭМ!$D$39:$D$782,СВЦЭМ!$A$39:$A$782,$A163,СВЦЭМ!$B$39:$B$782,U$143)+'СЕТ СН'!$I$14+СВЦЭМ!$D$10+'СЕТ СН'!$I$6-'СЕТ СН'!$I$26</f>
        <v>2637.4267662800003</v>
      </c>
      <c r="V163" s="36">
        <f>SUMIFS(СВЦЭМ!$D$39:$D$782,СВЦЭМ!$A$39:$A$782,$A163,СВЦЭМ!$B$39:$B$782,V$143)+'СЕТ СН'!$I$14+СВЦЭМ!$D$10+'СЕТ СН'!$I$6-'СЕТ СН'!$I$26</f>
        <v>2655.6316291900002</v>
      </c>
      <c r="W163" s="36">
        <f>SUMIFS(СВЦЭМ!$D$39:$D$782,СВЦЭМ!$A$39:$A$782,$A163,СВЦЭМ!$B$39:$B$782,W$143)+'СЕТ СН'!$I$14+СВЦЭМ!$D$10+'СЕТ СН'!$I$6-'СЕТ СН'!$I$26</f>
        <v>2668.56359084</v>
      </c>
      <c r="X163" s="36">
        <f>SUMIFS(СВЦЭМ!$D$39:$D$782,СВЦЭМ!$A$39:$A$782,$A163,СВЦЭМ!$B$39:$B$782,X$143)+'СЕТ СН'!$I$14+СВЦЭМ!$D$10+'СЕТ СН'!$I$6-'СЕТ СН'!$I$26</f>
        <v>2709.8659566199999</v>
      </c>
      <c r="Y163" s="36">
        <f>SUMIFS(СВЦЭМ!$D$39:$D$782,СВЦЭМ!$A$39:$A$782,$A163,СВЦЭМ!$B$39:$B$782,Y$143)+'СЕТ СН'!$I$14+СВЦЭМ!$D$10+'СЕТ СН'!$I$6-'СЕТ СН'!$I$26</f>
        <v>2736.1167025699997</v>
      </c>
    </row>
    <row r="164" spans="1:26" ht="15.75" x14ac:dyDescent="0.2">
      <c r="A164" s="35">
        <f t="shared" si="4"/>
        <v>44978</v>
      </c>
      <c r="B164" s="36">
        <f>SUMIFS(СВЦЭМ!$D$39:$D$782,СВЦЭМ!$A$39:$A$782,$A164,СВЦЭМ!$B$39:$B$782,B$143)+'СЕТ СН'!$I$14+СВЦЭМ!$D$10+'СЕТ СН'!$I$6-'СЕТ СН'!$I$26</f>
        <v>2776.19891491</v>
      </c>
      <c r="C164" s="36">
        <f>SUMIFS(СВЦЭМ!$D$39:$D$782,СВЦЭМ!$A$39:$A$782,$A164,СВЦЭМ!$B$39:$B$782,C$143)+'СЕТ СН'!$I$14+СВЦЭМ!$D$10+'СЕТ СН'!$I$6-'СЕТ СН'!$I$26</f>
        <v>2811.1119256800002</v>
      </c>
      <c r="D164" s="36">
        <f>SUMIFS(СВЦЭМ!$D$39:$D$782,СВЦЭМ!$A$39:$A$782,$A164,СВЦЭМ!$B$39:$B$782,D$143)+'СЕТ СН'!$I$14+СВЦЭМ!$D$10+'СЕТ СН'!$I$6-'СЕТ СН'!$I$26</f>
        <v>2820.054744</v>
      </c>
      <c r="E164" s="36">
        <f>SUMIFS(СВЦЭМ!$D$39:$D$782,СВЦЭМ!$A$39:$A$782,$A164,СВЦЭМ!$B$39:$B$782,E$143)+'СЕТ СН'!$I$14+СВЦЭМ!$D$10+'СЕТ СН'!$I$6-'СЕТ СН'!$I$26</f>
        <v>2819.46987158</v>
      </c>
      <c r="F164" s="36">
        <f>SUMIFS(СВЦЭМ!$D$39:$D$782,СВЦЭМ!$A$39:$A$782,$A164,СВЦЭМ!$B$39:$B$782,F$143)+'СЕТ СН'!$I$14+СВЦЭМ!$D$10+'СЕТ СН'!$I$6-'СЕТ СН'!$I$26</f>
        <v>2798.8727270899999</v>
      </c>
      <c r="G164" s="36">
        <f>SUMIFS(СВЦЭМ!$D$39:$D$782,СВЦЭМ!$A$39:$A$782,$A164,СВЦЭМ!$B$39:$B$782,G$143)+'СЕТ СН'!$I$14+СВЦЭМ!$D$10+'СЕТ СН'!$I$6-'СЕТ СН'!$I$26</f>
        <v>2717.5309773600002</v>
      </c>
      <c r="H164" s="36">
        <f>SUMIFS(СВЦЭМ!$D$39:$D$782,СВЦЭМ!$A$39:$A$782,$A164,СВЦЭМ!$B$39:$B$782,H$143)+'СЕТ СН'!$I$14+СВЦЭМ!$D$10+'СЕТ СН'!$I$6-'СЕТ СН'!$I$26</f>
        <v>2665.6684330899998</v>
      </c>
      <c r="I164" s="36">
        <f>SUMIFS(СВЦЭМ!$D$39:$D$782,СВЦЭМ!$A$39:$A$782,$A164,СВЦЭМ!$B$39:$B$782,I$143)+'СЕТ СН'!$I$14+СВЦЭМ!$D$10+'СЕТ СН'!$I$6-'СЕТ СН'!$I$26</f>
        <v>2634.4373360600002</v>
      </c>
      <c r="J164" s="36">
        <f>SUMIFS(СВЦЭМ!$D$39:$D$782,СВЦЭМ!$A$39:$A$782,$A164,СВЦЭМ!$B$39:$B$782,J$143)+'СЕТ СН'!$I$14+СВЦЭМ!$D$10+'СЕТ СН'!$I$6-'СЕТ СН'!$I$26</f>
        <v>2598.9760731799997</v>
      </c>
      <c r="K164" s="36">
        <f>SUMIFS(СВЦЭМ!$D$39:$D$782,СВЦЭМ!$A$39:$A$782,$A164,СВЦЭМ!$B$39:$B$782,K$143)+'СЕТ СН'!$I$14+СВЦЭМ!$D$10+'СЕТ СН'!$I$6-'СЕТ СН'!$I$26</f>
        <v>2584.23477594</v>
      </c>
      <c r="L164" s="36">
        <f>SUMIFS(СВЦЭМ!$D$39:$D$782,СВЦЭМ!$A$39:$A$782,$A164,СВЦЭМ!$B$39:$B$782,L$143)+'СЕТ СН'!$I$14+СВЦЭМ!$D$10+'СЕТ СН'!$I$6-'СЕТ СН'!$I$26</f>
        <v>2600.6653491799998</v>
      </c>
      <c r="M164" s="36">
        <f>SUMIFS(СВЦЭМ!$D$39:$D$782,СВЦЭМ!$A$39:$A$782,$A164,СВЦЭМ!$B$39:$B$782,M$143)+'СЕТ СН'!$I$14+СВЦЭМ!$D$10+'СЕТ СН'!$I$6-'СЕТ СН'!$I$26</f>
        <v>2640.9748692000003</v>
      </c>
      <c r="N164" s="36">
        <f>SUMIFS(СВЦЭМ!$D$39:$D$782,СВЦЭМ!$A$39:$A$782,$A164,СВЦЭМ!$B$39:$B$782,N$143)+'СЕТ СН'!$I$14+СВЦЭМ!$D$10+'СЕТ СН'!$I$6-'СЕТ СН'!$I$26</f>
        <v>2670.7706153499998</v>
      </c>
      <c r="O164" s="36">
        <f>SUMIFS(СВЦЭМ!$D$39:$D$782,СВЦЭМ!$A$39:$A$782,$A164,СВЦЭМ!$B$39:$B$782,O$143)+'СЕТ СН'!$I$14+СВЦЭМ!$D$10+'СЕТ СН'!$I$6-'СЕТ СН'!$I$26</f>
        <v>2697.9344647999997</v>
      </c>
      <c r="P164" s="36">
        <f>SUMIFS(СВЦЭМ!$D$39:$D$782,СВЦЭМ!$A$39:$A$782,$A164,СВЦЭМ!$B$39:$B$782,P$143)+'СЕТ СН'!$I$14+СВЦЭМ!$D$10+'СЕТ СН'!$I$6-'СЕТ СН'!$I$26</f>
        <v>2709.7667743000002</v>
      </c>
      <c r="Q164" s="36">
        <f>SUMIFS(СВЦЭМ!$D$39:$D$782,СВЦЭМ!$A$39:$A$782,$A164,СВЦЭМ!$B$39:$B$782,Q$143)+'СЕТ СН'!$I$14+СВЦЭМ!$D$10+'СЕТ СН'!$I$6-'СЕТ СН'!$I$26</f>
        <v>2690.93729755</v>
      </c>
      <c r="R164" s="36">
        <f>SUMIFS(СВЦЭМ!$D$39:$D$782,СВЦЭМ!$A$39:$A$782,$A164,СВЦЭМ!$B$39:$B$782,R$143)+'СЕТ СН'!$I$14+СВЦЭМ!$D$10+'СЕТ СН'!$I$6-'СЕТ СН'!$I$26</f>
        <v>2654.9401481800001</v>
      </c>
      <c r="S164" s="36">
        <f>SUMIFS(СВЦЭМ!$D$39:$D$782,СВЦЭМ!$A$39:$A$782,$A164,СВЦЭМ!$B$39:$B$782,S$143)+'СЕТ СН'!$I$14+СВЦЭМ!$D$10+'СЕТ СН'!$I$6-'СЕТ СН'!$I$26</f>
        <v>2615.4122873400001</v>
      </c>
      <c r="T164" s="36">
        <f>SUMIFS(СВЦЭМ!$D$39:$D$782,СВЦЭМ!$A$39:$A$782,$A164,СВЦЭМ!$B$39:$B$782,T$143)+'СЕТ СН'!$I$14+СВЦЭМ!$D$10+'СЕТ СН'!$I$6-'СЕТ СН'!$I$26</f>
        <v>2588.6446728000001</v>
      </c>
      <c r="U164" s="36">
        <f>SUMIFS(СВЦЭМ!$D$39:$D$782,СВЦЭМ!$A$39:$A$782,$A164,СВЦЭМ!$B$39:$B$782,U$143)+'СЕТ СН'!$I$14+СВЦЭМ!$D$10+'СЕТ СН'!$I$6-'СЕТ СН'!$I$26</f>
        <v>2602.9066590900002</v>
      </c>
      <c r="V164" s="36">
        <f>SUMIFS(СВЦЭМ!$D$39:$D$782,СВЦЭМ!$A$39:$A$782,$A164,СВЦЭМ!$B$39:$B$782,V$143)+'СЕТ СН'!$I$14+СВЦЭМ!$D$10+'СЕТ СН'!$I$6-'СЕТ СН'!$I$26</f>
        <v>2600.7992810999999</v>
      </c>
      <c r="W164" s="36">
        <f>SUMIFS(СВЦЭМ!$D$39:$D$782,СВЦЭМ!$A$39:$A$782,$A164,СВЦЭМ!$B$39:$B$782,W$143)+'СЕТ СН'!$I$14+СВЦЭМ!$D$10+'СЕТ СН'!$I$6-'СЕТ СН'!$I$26</f>
        <v>2634.35075555</v>
      </c>
      <c r="X164" s="36">
        <f>SUMIFS(СВЦЭМ!$D$39:$D$782,СВЦЭМ!$A$39:$A$782,$A164,СВЦЭМ!$B$39:$B$782,X$143)+'СЕТ СН'!$I$14+СВЦЭМ!$D$10+'СЕТ СН'!$I$6-'СЕТ СН'!$I$26</f>
        <v>2664.4286908499998</v>
      </c>
      <c r="Y164" s="36">
        <f>SUMIFS(СВЦЭМ!$D$39:$D$782,СВЦЭМ!$A$39:$A$782,$A164,СВЦЭМ!$B$39:$B$782,Y$143)+'СЕТ СН'!$I$14+СВЦЭМ!$D$10+'СЕТ СН'!$I$6-'СЕТ СН'!$I$26</f>
        <v>2729.7069496200002</v>
      </c>
    </row>
    <row r="165" spans="1:26" ht="15.75" x14ac:dyDescent="0.2">
      <c r="A165" s="35">
        <f t="shared" si="4"/>
        <v>44979</v>
      </c>
      <c r="B165" s="36">
        <f>SUMIFS(СВЦЭМ!$D$39:$D$782,СВЦЭМ!$A$39:$A$782,$A165,СВЦЭМ!$B$39:$B$782,B$143)+'СЕТ СН'!$I$14+СВЦЭМ!$D$10+'СЕТ СН'!$I$6-'СЕТ СН'!$I$26</f>
        <v>2792.1720379600001</v>
      </c>
      <c r="C165" s="36">
        <f>SUMIFS(СВЦЭМ!$D$39:$D$782,СВЦЭМ!$A$39:$A$782,$A165,СВЦЭМ!$B$39:$B$782,C$143)+'СЕТ СН'!$I$14+СВЦЭМ!$D$10+'СЕТ СН'!$I$6-'СЕТ СН'!$I$26</f>
        <v>2848.8119284499999</v>
      </c>
      <c r="D165" s="36">
        <f>SUMIFS(СВЦЭМ!$D$39:$D$782,СВЦЭМ!$A$39:$A$782,$A165,СВЦЭМ!$B$39:$B$782,D$143)+'СЕТ СН'!$I$14+СВЦЭМ!$D$10+'СЕТ СН'!$I$6-'СЕТ СН'!$I$26</f>
        <v>2857.83880482</v>
      </c>
      <c r="E165" s="36">
        <f>SUMIFS(СВЦЭМ!$D$39:$D$782,СВЦЭМ!$A$39:$A$782,$A165,СВЦЭМ!$B$39:$B$782,E$143)+'СЕТ СН'!$I$14+СВЦЭМ!$D$10+'СЕТ СН'!$I$6-'СЕТ СН'!$I$26</f>
        <v>2852.8595063399998</v>
      </c>
      <c r="F165" s="36">
        <f>SUMIFS(СВЦЭМ!$D$39:$D$782,СВЦЭМ!$A$39:$A$782,$A165,СВЦЭМ!$B$39:$B$782,F$143)+'СЕТ СН'!$I$14+СВЦЭМ!$D$10+'СЕТ СН'!$I$6-'СЕТ СН'!$I$26</f>
        <v>2821.30157672</v>
      </c>
      <c r="G165" s="36">
        <f>SUMIFS(СВЦЭМ!$D$39:$D$782,СВЦЭМ!$A$39:$A$782,$A165,СВЦЭМ!$B$39:$B$782,G$143)+'СЕТ СН'!$I$14+СВЦЭМ!$D$10+'СЕТ СН'!$I$6-'СЕТ СН'!$I$26</f>
        <v>2742.37448679</v>
      </c>
      <c r="H165" s="36">
        <f>SUMIFS(СВЦЭМ!$D$39:$D$782,СВЦЭМ!$A$39:$A$782,$A165,СВЦЭМ!$B$39:$B$782,H$143)+'СЕТ СН'!$I$14+СВЦЭМ!$D$10+'СЕТ СН'!$I$6-'СЕТ СН'!$I$26</f>
        <v>2647.60641592</v>
      </c>
      <c r="I165" s="36">
        <f>SUMIFS(СВЦЭМ!$D$39:$D$782,СВЦЭМ!$A$39:$A$782,$A165,СВЦЭМ!$B$39:$B$782,I$143)+'СЕТ СН'!$I$14+СВЦЭМ!$D$10+'СЕТ СН'!$I$6-'СЕТ СН'!$I$26</f>
        <v>2620.90468289</v>
      </c>
      <c r="J165" s="36">
        <f>SUMIFS(СВЦЭМ!$D$39:$D$782,СВЦЭМ!$A$39:$A$782,$A165,СВЦЭМ!$B$39:$B$782,J$143)+'СЕТ СН'!$I$14+СВЦЭМ!$D$10+'СЕТ СН'!$I$6-'СЕТ СН'!$I$26</f>
        <v>2612.3004816299999</v>
      </c>
      <c r="K165" s="36">
        <f>SUMIFS(СВЦЭМ!$D$39:$D$782,СВЦЭМ!$A$39:$A$782,$A165,СВЦЭМ!$B$39:$B$782,K$143)+'СЕТ СН'!$I$14+СВЦЭМ!$D$10+'СЕТ СН'!$I$6-'СЕТ СН'!$I$26</f>
        <v>2599.0933458700001</v>
      </c>
      <c r="L165" s="36">
        <f>SUMIFS(СВЦЭМ!$D$39:$D$782,СВЦЭМ!$A$39:$A$782,$A165,СВЦЭМ!$B$39:$B$782,L$143)+'СЕТ СН'!$I$14+СВЦЭМ!$D$10+'СЕТ СН'!$I$6-'СЕТ СН'!$I$26</f>
        <v>2600.0768104799999</v>
      </c>
      <c r="M165" s="36">
        <f>SUMIFS(СВЦЭМ!$D$39:$D$782,СВЦЭМ!$A$39:$A$782,$A165,СВЦЭМ!$B$39:$B$782,M$143)+'СЕТ СН'!$I$14+СВЦЭМ!$D$10+'СЕТ СН'!$I$6-'СЕТ СН'!$I$26</f>
        <v>2638.2355794599998</v>
      </c>
      <c r="N165" s="36">
        <f>SUMIFS(СВЦЭМ!$D$39:$D$782,СВЦЭМ!$A$39:$A$782,$A165,СВЦЭМ!$B$39:$B$782,N$143)+'СЕТ СН'!$I$14+СВЦЭМ!$D$10+'СЕТ СН'!$I$6-'СЕТ СН'!$I$26</f>
        <v>2675.1605625499997</v>
      </c>
      <c r="O165" s="36">
        <f>SUMIFS(СВЦЭМ!$D$39:$D$782,СВЦЭМ!$A$39:$A$782,$A165,СВЦЭМ!$B$39:$B$782,O$143)+'СЕТ СН'!$I$14+СВЦЭМ!$D$10+'СЕТ СН'!$I$6-'СЕТ СН'!$I$26</f>
        <v>2655.6513678900001</v>
      </c>
      <c r="P165" s="36">
        <f>SUMIFS(СВЦЭМ!$D$39:$D$782,СВЦЭМ!$A$39:$A$782,$A165,СВЦЭМ!$B$39:$B$782,P$143)+'СЕТ СН'!$I$14+СВЦЭМ!$D$10+'СЕТ СН'!$I$6-'СЕТ СН'!$I$26</f>
        <v>2664.2004547400002</v>
      </c>
      <c r="Q165" s="36">
        <f>SUMIFS(СВЦЭМ!$D$39:$D$782,СВЦЭМ!$A$39:$A$782,$A165,СВЦЭМ!$B$39:$B$782,Q$143)+'СЕТ СН'!$I$14+СВЦЭМ!$D$10+'СЕТ СН'!$I$6-'СЕТ СН'!$I$26</f>
        <v>2677.6460557999999</v>
      </c>
      <c r="R165" s="36">
        <f>SUMIFS(СВЦЭМ!$D$39:$D$782,СВЦЭМ!$A$39:$A$782,$A165,СВЦЭМ!$B$39:$B$782,R$143)+'СЕТ СН'!$I$14+СВЦЭМ!$D$10+'СЕТ СН'!$I$6-'СЕТ СН'!$I$26</f>
        <v>2646.9372688499998</v>
      </c>
      <c r="S165" s="36">
        <f>SUMIFS(СВЦЭМ!$D$39:$D$782,СВЦЭМ!$A$39:$A$782,$A165,СВЦЭМ!$B$39:$B$782,S$143)+'СЕТ СН'!$I$14+СВЦЭМ!$D$10+'СЕТ СН'!$I$6-'СЕТ СН'!$I$26</f>
        <v>2609.1309639999999</v>
      </c>
      <c r="T165" s="36">
        <f>SUMIFS(СВЦЭМ!$D$39:$D$782,СВЦЭМ!$A$39:$A$782,$A165,СВЦЭМ!$B$39:$B$782,T$143)+'СЕТ СН'!$I$14+СВЦЭМ!$D$10+'СЕТ СН'!$I$6-'СЕТ СН'!$I$26</f>
        <v>2588.8243877300001</v>
      </c>
      <c r="U165" s="36">
        <f>SUMIFS(СВЦЭМ!$D$39:$D$782,СВЦЭМ!$A$39:$A$782,$A165,СВЦЭМ!$B$39:$B$782,U$143)+'СЕТ СН'!$I$14+СВЦЭМ!$D$10+'СЕТ СН'!$I$6-'СЕТ СН'!$I$26</f>
        <v>2625.6418020399997</v>
      </c>
      <c r="V165" s="36">
        <f>SUMIFS(СВЦЭМ!$D$39:$D$782,СВЦЭМ!$A$39:$A$782,$A165,СВЦЭМ!$B$39:$B$782,V$143)+'СЕТ СН'!$I$14+СВЦЭМ!$D$10+'СЕТ СН'!$I$6-'СЕТ СН'!$I$26</f>
        <v>2636.8749903999997</v>
      </c>
      <c r="W165" s="36">
        <f>SUMIFS(СВЦЭМ!$D$39:$D$782,СВЦЭМ!$A$39:$A$782,$A165,СВЦЭМ!$B$39:$B$782,W$143)+'СЕТ СН'!$I$14+СВЦЭМ!$D$10+'СЕТ СН'!$I$6-'СЕТ СН'!$I$26</f>
        <v>2670.1855276400001</v>
      </c>
      <c r="X165" s="36">
        <f>SUMIFS(СВЦЭМ!$D$39:$D$782,СВЦЭМ!$A$39:$A$782,$A165,СВЦЭМ!$B$39:$B$782,X$143)+'СЕТ СН'!$I$14+СВЦЭМ!$D$10+'СЕТ СН'!$I$6-'СЕТ СН'!$I$26</f>
        <v>2701.9978419600002</v>
      </c>
      <c r="Y165" s="36">
        <f>SUMIFS(СВЦЭМ!$D$39:$D$782,СВЦЭМ!$A$39:$A$782,$A165,СВЦЭМ!$B$39:$B$782,Y$143)+'СЕТ СН'!$I$14+СВЦЭМ!$D$10+'СЕТ СН'!$I$6-'СЕТ СН'!$I$26</f>
        <v>2736.9189027499997</v>
      </c>
    </row>
    <row r="166" spans="1:26" ht="15.75" x14ac:dyDescent="0.2">
      <c r="A166" s="35">
        <f t="shared" si="4"/>
        <v>44980</v>
      </c>
      <c r="B166" s="36">
        <f>SUMIFS(СВЦЭМ!$D$39:$D$782,СВЦЭМ!$A$39:$A$782,$A166,СВЦЭМ!$B$39:$B$782,B$143)+'СЕТ СН'!$I$14+СВЦЭМ!$D$10+'СЕТ СН'!$I$6-'СЕТ СН'!$I$26</f>
        <v>2778.7376256999996</v>
      </c>
      <c r="C166" s="36">
        <f>SUMIFS(СВЦЭМ!$D$39:$D$782,СВЦЭМ!$A$39:$A$782,$A166,СВЦЭМ!$B$39:$B$782,C$143)+'СЕТ СН'!$I$14+СВЦЭМ!$D$10+'СЕТ СН'!$I$6-'СЕТ СН'!$I$26</f>
        <v>2749.0942791899997</v>
      </c>
      <c r="D166" s="36">
        <f>SUMIFS(СВЦЭМ!$D$39:$D$782,СВЦЭМ!$A$39:$A$782,$A166,СВЦЭМ!$B$39:$B$782,D$143)+'СЕТ СН'!$I$14+СВЦЭМ!$D$10+'СЕТ СН'!$I$6-'СЕТ СН'!$I$26</f>
        <v>2754.0507729999999</v>
      </c>
      <c r="E166" s="36">
        <f>SUMIFS(СВЦЭМ!$D$39:$D$782,СВЦЭМ!$A$39:$A$782,$A166,СВЦЭМ!$B$39:$B$782,E$143)+'СЕТ СН'!$I$14+СВЦЭМ!$D$10+'СЕТ СН'!$I$6-'СЕТ СН'!$I$26</f>
        <v>2759.2808256099997</v>
      </c>
      <c r="F166" s="36">
        <f>SUMIFS(СВЦЭМ!$D$39:$D$782,СВЦЭМ!$A$39:$A$782,$A166,СВЦЭМ!$B$39:$B$782,F$143)+'СЕТ СН'!$I$14+СВЦЭМ!$D$10+'СЕТ СН'!$I$6-'СЕТ СН'!$I$26</f>
        <v>2755.4823987299997</v>
      </c>
      <c r="G166" s="36">
        <f>SUMIFS(СВЦЭМ!$D$39:$D$782,СВЦЭМ!$A$39:$A$782,$A166,СВЦЭМ!$B$39:$B$782,G$143)+'СЕТ СН'!$I$14+СВЦЭМ!$D$10+'СЕТ СН'!$I$6-'СЕТ СН'!$I$26</f>
        <v>2735.11313337</v>
      </c>
      <c r="H166" s="36">
        <f>SUMIFS(СВЦЭМ!$D$39:$D$782,СВЦЭМ!$A$39:$A$782,$A166,СВЦЭМ!$B$39:$B$782,H$143)+'СЕТ СН'!$I$14+СВЦЭМ!$D$10+'СЕТ СН'!$I$6-'СЕТ СН'!$I$26</f>
        <v>2675.5208167800001</v>
      </c>
      <c r="I166" s="36">
        <f>SUMIFS(СВЦЭМ!$D$39:$D$782,СВЦЭМ!$A$39:$A$782,$A166,СВЦЭМ!$B$39:$B$782,I$143)+'СЕТ СН'!$I$14+СВЦЭМ!$D$10+'СЕТ СН'!$I$6-'СЕТ СН'!$I$26</f>
        <v>2589.099952</v>
      </c>
      <c r="J166" s="36">
        <f>SUMIFS(СВЦЭМ!$D$39:$D$782,СВЦЭМ!$A$39:$A$782,$A166,СВЦЭМ!$B$39:$B$782,J$143)+'СЕТ СН'!$I$14+СВЦЭМ!$D$10+'СЕТ СН'!$I$6-'СЕТ СН'!$I$26</f>
        <v>2515.44132369</v>
      </c>
      <c r="K166" s="36">
        <f>SUMIFS(СВЦЭМ!$D$39:$D$782,СВЦЭМ!$A$39:$A$782,$A166,СВЦЭМ!$B$39:$B$782,K$143)+'СЕТ СН'!$I$14+СВЦЭМ!$D$10+'СЕТ СН'!$I$6-'СЕТ СН'!$I$26</f>
        <v>2497.3796936799999</v>
      </c>
      <c r="L166" s="36">
        <f>SUMIFS(СВЦЭМ!$D$39:$D$782,СВЦЭМ!$A$39:$A$782,$A166,СВЦЭМ!$B$39:$B$782,L$143)+'СЕТ СН'!$I$14+СВЦЭМ!$D$10+'СЕТ СН'!$I$6-'СЕТ СН'!$I$26</f>
        <v>2531.0220534</v>
      </c>
      <c r="M166" s="36">
        <f>SUMIFS(СВЦЭМ!$D$39:$D$782,СВЦЭМ!$A$39:$A$782,$A166,СВЦЭМ!$B$39:$B$782,M$143)+'СЕТ СН'!$I$14+СВЦЭМ!$D$10+'СЕТ СН'!$I$6-'СЕТ СН'!$I$26</f>
        <v>2544.0074618799999</v>
      </c>
      <c r="N166" s="36">
        <f>SUMIFS(СВЦЭМ!$D$39:$D$782,СВЦЭМ!$A$39:$A$782,$A166,СВЦЭМ!$B$39:$B$782,N$143)+'СЕТ СН'!$I$14+СВЦЭМ!$D$10+'СЕТ СН'!$I$6-'СЕТ СН'!$I$26</f>
        <v>2592.49509747</v>
      </c>
      <c r="O166" s="36">
        <f>SUMIFS(СВЦЭМ!$D$39:$D$782,СВЦЭМ!$A$39:$A$782,$A166,СВЦЭМ!$B$39:$B$782,O$143)+'СЕТ СН'!$I$14+СВЦЭМ!$D$10+'СЕТ СН'!$I$6-'СЕТ СН'!$I$26</f>
        <v>2601.4713126300003</v>
      </c>
      <c r="P166" s="36">
        <f>SUMIFS(СВЦЭМ!$D$39:$D$782,СВЦЭМ!$A$39:$A$782,$A166,СВЦЭМ!$B$39:$B$782,P$143)+'СЕТ СН'!$I$14+СВЦЭМ!$D$10+'СЕТ СН'!$I$6-'СЕТ СН'!$I$26</f>
        <v>2626.4469452399999</v>
      </c>
      <c r="Q166" s="36">
        <f>SUMIFS(СВЦЭМ!$D$39:$D$782,СВЦЭМ!$A$39:$A$782,$A166,СВЦЭМ!$B$39:$B$782,Q$143)+'СЕТ СН'!$I$14+СВЦЭМ!$D$10+'СЕТ СН'!$I$6-'СЕТ СН'!$I$26</f>
        <v>2619.04099567</v>
      </c>
      <c r="R166" s="36">
        <f>SUMIFS(СВЦЭМ!$D$39:$D$782,СВЦЭМ!$A$39:$A$782,$A166,СВЦЭМ!$B$39:$B$782,R$143)+'СЕТ СН'!$I$14+СВЦЭМ!$D$10+'СЕТ СН'!$I$6-'СЕТ СН'!$I$26</f>
        <v>2614.07883524</v>
      </c>
      <c r="S166" s="36">
        <f>SUMIFS(СВЦЭМ!$D$39:$D$782,СВЦЭМ!$A$39:$A$782,$A166,СВЦЭМ!$B$39:$B$782,S$143)+'СЕТ СН'!$I$14+СВЦЭМ!$D$10+'СЕТ СН'!$I$6-'СЕТ СН'!$I$26</f>
        <v>2584.1107179800001</v>
      </c>
      <c r="T166" s="36">
        <f>SUMIFS(СВЦЭМ!$D$39:$D$782,СВЦЭМ!$A$39:$A$782,$A166,СВЦЭМ!$B$39:$B$782,T$143)+'СЕТ СН'!$I$14+СВЦЭМ!$D$10+'СЕТ СН'!$I$6-'СЕТ СН'!$I$26</f>
        <v>2532.5230156400003</v>
      </c>
      <c r="U166" s="36">
        <f>SUMIFS(СВЦЭМ!$D$39:$D$782,СВЦЭМ!$A$39:$A$782,$A166,СВЦЭМ!$B$39:$B$782,U$143)+'СЕТ СН'!$I$14+СВЦЭМ!$D$10+'СЕТ СН'!$I$6-'СЕТ СН'!$I$26</f>
        <v>2522.9717505399999</v>
      </c>
      <c r="V166" s="36">
        <f>SUMIFS(СВЦЭМ!$D$39:$D$782,СВЦЭМ!$A$39:$A$782,$A166,СВЦЭМ!$B$39:$B$782,V$143)+'СЕТ СН'!$I$14+СВЦЭМ!$D$10+'СЕТ СН'!$I$6-'СЕТ СН'!$I$26</f>
        <v>2538.6292245899999</v>
      </c>
      <c r="W166" s="36">
        <f>SUMIFS(СВЦЭМ!$D$39:$D$782,СВЦЭМ!$A$39:$A$782,$A166,СВЦЭМ!$B$39:$B$782,W$143)+'СЕТ СН'!$I$14+СВЦЭМ!$D$10+'СЕТ СН'!$I$6-'СЕТ СН'!$I$26</f>
        <v>2574.3640760999997</v>
      </c>
      <c r="X166" s="36">
        <f>SUMIFS(СВЦЭМ!$D$39:$D$782,СВЦЭМ!$A$39:$A$782,$A166,СВЦЭМ!$B$39:$B$782,X$143)+'СЕТ СН'!$I$14+СВЦЭМ!$D$10+'СЕТ СН'!$I$6-'СЕТ СН'!$I$26</f>
        <v>2610.0358863299998</v>
      </c>
      <c r="Y166" s="36">
        <f>SUMIFS(СВЦЭМ!$D$39:$D$782,СВЦЭМ!$A$39:$A$782,$A166,СВЦЭМ!$B$39:$B$782,Y$143)+'СЕТ СН'!$I$14+СВЦЭМ!$D$10+'СЕТ СН'!$I$6-'СЕТ СН'!$I$26</f>
        <v>2660.4918753499996</v>
      </c>
    </row>
    <row r="167" spans="1:26" ht="15.75" x14ac:dyDescent="0.2">
      <c r="A167" s="35">
        <f t="shared" si="4"/>
        <v>44981</v>
      </c>
      <c r="B167" s="36">
        <f>SUMIFS(СВЦЭМ!$D$39:$D$782,СВЦЭМ!$A$39:$A$782,$A167,СВЦЭМ!$B$39:$B$782,B$143)+'СЕТ СН'!$I$14+СВЦЭМ!$D$10+'СЕТ СН'!$I$6-'СЕТ СН'!$I$26</f>
        <v>2648.33582179</v>
      </c>
      <c r="C167" s="36">
        <f>SUMIFS(СВЦЭМ!$D$39:$D$782,СВЦЭМ!$A$39:$A$782,$A167,СВЦЭМ!$B$39:$B$782,C$143)+'СЕТ СН'!$I$14+СВЦЭМ!$D$10+'СЕТ СН'!$I$6-'СЕТ СН'!$I$26</f>
        <v>2649.36918565</v>
      </c>
      <c r="D167" s="36">
        <f>SUMIFS(СВЦЭМ!$D$39:$D$782,СВЦЭМ!$A$39:$A$782,$A167,СВЦЭМ!$B$39:$B$782,D$143)+'СЕТ СН'!$I$14+СВЦЭМ!$D$10+'СЕТ СН'!$I$6-'СЕТ СН'!$I$26</f>
        <v>2594.1246275599997</v>
      </c>
      <c r="E167" s="36">
        <f>SUMIFS(СВЦЭМ!$D$39:$D$782,СВЦЭМ!$A$39:$A$782,$A167,СВЦЭМ!$B$39:$B$782,E$143)+'СЕТ СН'!$I$14+СВЦЭМ!$D$10+'СЕТ СН'!$I$6-'СЕТ СН'!$I$26</f>
        <v>2544.8686624000002</v>
      </c>
      <c r="F167" s="36">
        <f>SUMIFS(СВЦЭМ!$D$39:$D$782,СВЦЭМ!$A$39:$A$782,$A167,СВЦЭМ!$B$39:$B$782,F$143)+'СЕТ СН'!$I$14+СВЦЭМ!$D$10+'СЕТ СН'!$I$6-'СЕТ СН'!$I$26</f>
        <v>2558.6606962799997</v>
      </c>
      <c r="G167" s="36">
        <f>SUMIFS(СВЦЭМ!$D$39:$D$782,СВЦЭМ!$A$39:$A$782,$A167,СВЦЭМ!$B$39:$B$782,G$143)+'СЕТ СН'!$I$14+СВЦЭМ!$D$10+'СЕТ СН'!$I$6-'СЕТ СН'!$I$26</f>
        <v>2585.0525359100002</v>
      </c>
      <c r="H167" s="36">
        <f>SUMIFS(СВЦЭМ!$D$39:$D$782,СВЦЭМ!$A$39:$A$782,$A167,СВЦЭМ!$B$39:$B$782,H$143)+'СЕТ СН'!$I$14+СВЦЭМ!$D$10+'СЕТ СН'!$I$6-'СЕТ СН'!$I$26</f>
        <v>2597.7643897600001</v>
      </c>
      <c r="I167" s="36">
        <f>SUMIFS(СВЦЭМ!$D$39:$D$782,СВЦЭМ!$A$39:$A$782,$A167,СВЦЭМ!$B$39:$B$782,I$143)+'СЕТ СН'!$I$14+СВЦЭМ!$D$10+'СЕТ СН'!$I$6-'СЕТ СН'!$I$26</f>
        <v>2565.6160023000002</v>
      </c>
      <c r="J167" s="36">
        <f>SUMIFS(СВЦЭМ!$D$39:$D$782,СВЦЭМ!$A$39:$A$782,$A167,СВЦЭМ!$B$39:$B$782,J$143)+'СЕТ СН'!$I$14+СВЦЭМ!$D$10+'СЕТ СН'!$I$6-'СЕТ СН'!$I$26</f>
        <v>2509.0546431299999</v>
      </c>
      <c r="K167" s="36">
        <f>SUMIFS(СВЦЭМ!$D$39:$D$782,СВЦЭМ!$A$39:$A$782,$A167,СВЦЭМ!$B$39:$B$782,K$143)+'СЕТ СН'!$I$14+СВЦЭМ!$D$10+'СЕТ СН'!$I$6-'СЕТ СН'!$I$26</f>
        <v>2498.3776642399998</v>
      </c>
      <c r="L167" s="36">
        <f>SUMIFS(СВЦЭМ!$D$39:$D$782,СВЦЭМ!$A$39:$A$782,$A167,СВЦЭМ!$B$39:$B$782,L$143)+'СЕТ СН'!$I$14+СВЦЭМ!$D$10+'СЕТ СН'!$I$6-'СЕТ СН'!$I$26</f>
        <v>2508.0047413499997</v>
      </c>
      <c r="M167" s="36">
        <f>SUMIFS(СВЦЭМ!$D$39:$D$782,СВЦЭМ!$A$39:$A$782,$A167,СВЦЭМ!$B$39:$B$782,M$143)+'СЕТ СН'!$I$14+СВЦЭМ!$D$10+'СЕТ СН'!$I$6-'СЕТ СН'!$I$26</f>
        <v>2518.8010122300002</v>
      </c>
      <c r="N167" s="36">
        <f>SUMIFS(СВЦЭМ!$D$39:$D$782,СВЦЭМ!$A$39:$A$782,$A167,СВЦЭМ!$B$39:$B$782,N$143)+'СЕТ СН'!$I$14+СВЦЭМ!$D$10+'СЕТ СН'!$I$6-'СЕТ СН'!$I$26</f>
        <v>2517.2129153400001</v>
      </c>
      <c r="O167" s="36">
        <f>SUMIFS(СВЦЭМ!$D$39:$D$782,СВЦЭМ!$A$39:$A$782,$A167,СВЦЭМ!$B$39:$B$782,O$143)+'СЕТ СН'!$I$14+СВЦЭМ!$D$10+'СЕТ СН'!$I$6-'СЕТ СН'!$I$26</f>
        <v>2543.5868668900002</v>
      </c>
      <c r="P167" s="36">
        <f>SUMIFS(СВЦЭМ!$D$39:$D$782,СВЦЭМ!$A$39:$A$782,$A167,СВЦЭМ!$B$39:$B$782,P$143)+'СЕТ СН'!$I$14+СВЦЭМ!$D$10+'СЕТ СН'!$I$6-'СЕТ СН'!$I$26</f>
        <v>2542.44447769</v>
      </c>
      <c r="Q167" s="36">
        <f>SUMIFS(СВЦЭМ!$D$39:$D$782,СВЦЭМ!$A$39:$A$782,$A167,СВЦЭМ!$B$39:$B$782,Q$143)+'СЕТ СН'!$I$14+СВЦЭМ!$D$10+'СЕТ СН'!$I$6-'СЕТ СН'!$I$26</f>
        <v>2546.9740189899999</v>
      </c>
      <c r="R167" s="36">
        <f>SUMIFS(СВЦЭМ!$D$39:$D$782,СВЦЭМ!$A$39:$A$782,$A167,СВЦЭМ!$B$39:$B$782,R$143)+'СЕТ СН'!$I$14+СВЦЭМ!$D$10+'СЕТ СН'!$I$6-'СЕТ СН'!$I$26</f>
        <v>2538.0004737999998</v>
      </c>
      <c r="S167" s="36">
        <f>SUMIFS(СВЦЭМ!$D$39:$D$782,СВЦЭМ!$A$39:$A$782,$A167,СВЦЭМ!$B$39:$B$782,S$143)+'СЕТ СН'!$I$14+СВЦЭМ!$D$10+'СЕТ СН'!$I$6-'СЕТ СН'!$I$26</f>
        <v>2531.94563131</v>
      </c>
      <c r="T167" s="36">
        <f>SUMIFS(СВЦЭМ!$D$39:$D$782,СВЦЭМ!$A$39:$A$782,$A167,СВЦЭМ!$B$39:$B$782,T$143)+'СЕТ СН'!$I$14+СВЦЭМ!$D$10+'СЕТ СН'!$I$6-'СЕТ СН'!$I$26</f>
        <v>2495.3464487299998</v>
      </c>
      <c r="U167" s="36">
        <f>SUMIFS(СВЦЭМ!$D$39:$D$782,СВЦЭМ!$A$39:$A$782,$A167,СВЦЭМ!$B$39:$B$782,U$143)+'СЕТ СН'!$I$14+СВЦЭМ!$D$10+'СЕТ СН'!$I$6-'СЕТ СН'!$I$26</f>
        <v>2499.5296934899998</v>
      </c>
      <c r="V167" s="36">
        <f>SUMIFS(СВЦЭМ!$D$39:$D$782,СВЦЭМ!$A$39:$A$782,$A167,СВЦЭМ!$B$39:$B$782,V$143)+'СЕТ СН'!$I$14+СВЦЭМ!$D$10+'СЕТ СН'!$I$6-'СЕТ СН'!$I$26</f>
        <v>2514.9609951900002</v>
      </c>
      <c r="W167" s="36">
        <f>SUMIFS(СВЦЭМ!$D$39:$D$782,СВЦЭМ!$A$39:$A$782,$A167,СВЦЭМ!$B$39:$B$782,W$143)+'СЕТ СН'!$I$14+СВЦЭМ!$D$10+'СЕТ СН'!$I$6-'СЕТ СН'!$I$26</f>
        <v>2502.5715878800002</v>
      </c>
      <c r="X167" s="36">
        <f>SUMIFS(СВЦЭМ!$D$39:$D$782,СВЦЭМ!$A$39:$A$782,$A167,СВЦЭМ!$B$39:$B$782,X$143)+'СЕТ СН'!$I$14+СВЦЭМ!$D$10+'СЕТ СН'!$I$6-'СЕТ СН'!$I$26</f>
        <v>2534.7580600000001</v>
      </c>
      <c r="Y167" s="36">
        <f>SUMIFS(СВЦЭМ!$D$39:$D$782,СВЦЭМ!$A$39:$A$782,$A167,СВЦЭМ!$B$39:$B$782,Y$143)+'СЕТ СН'!$I$14+СВЦЭМ!$D$10+'СЕТ СН'!$I$6-'СЕТ СН'!$I$26</f>
        <v>2554.15620648</v>
      </c>
    </row>
    <row r="168" spans="1:26" ht="15.75" x14ac:dyDescent="0.2">
      <c r="A168" s="35">
        <f t="shared" si="4"/>
        <v>44982</v>
      </c>
      <c r="B168" s="36">
        <f>SUMIFS(СВЦЭМ!$D$39:$D$782,СВЦЭМ!$A$39:$A$782,$A168,СВЦЭМ!$B$39:$B$782,B$143)+'СЕТ СН'!$I$14+СВЦЭМ!$D$10+'СЕТ СН'!$I$6-'СЕТ СН'!$I$26</f>
        <v>2775.8811563499999</v>
      </c>
      <c r="C168" s="36">
        <f>SUMIFS(СВЦЭМ!$D$39:$D$782,СВЦЭМ!$A$39:$A$782,$A168,СВЦЭМ!$B$39:$B$782,C$143)+'СЕТ СН'!$I$14+СВЦЭМ!$D$10+'СЕТ СН'!$I$6-'СЕТ СН'!$I$26</f>
        <v>2786.1644507999999</v>
      </c>
      <c r="D168" s="36">
        <f>SUMIFS(СВЦЭМ!$D$39:$D$782,СВЦЭМ!$A$39:$A$782,$A168,СВЦЭМ!$B$39:$B$782,D$143)+'СЕТ СН'!$I$14+СВЦЭМ!$D$10+'СЕТ СН'!$I$6-'СЕТ СН'!$I$26</f>
        <v>2796.9413049099999</v>
      </c>
      <c r="E168" s="36">
        <f>SUMIFS(СВЦЭМ!$D$39:$D$782,СВЦЭМ!$A$39:$A$782,$A168,СВЦЭМ!$B$39:$B$782,E$143)+'СЕТ СН'!$I$14+СВЦЭМ!$D$10+'СЕТ СН'!$I$6-'СЕТ СН'!$I$26</f>
        <v>2793.21175696</v>
      </c>
      <c r="F168" s="36">
        <f>SUMIFS(СВЦЭМ!$D$39:$D$782,СВЦЭМ!$A$39:$A$782,$A168,СВЦЭМ!$B$39:$B$782,F$143)+'СЕТ СН'!$I$14+СВЦЭМ!$D$10+'СЕТ СН'!$I$6-'СЕТ СН'!$I$26</f>
        <v>2783.3480728699997</v>
      </c>
      <c r="G168" s="36">
        <f>SUMIFS(СВЦЭМ!$D$39:$D$782,СВЦЭМ!$A$39:$A$782,$A168,СВЦЭМ!$B$39:$B$782,G$143)+'СЕТ СН'!$I$14+СВЦЭМ!$D$10+'СЕТ СН'!$I$6-'СЕТ СН'!$I$26</f>
        <v>2754.51684441</v>
      </c>
      <c r="H168" s="36">
        <f>SUMIFS(СВЦЭМ!$D$39:$D$782,СВЦЭМ!$A$39:$A$782,$A168,СВЦЭМ!$B$39:$B$782,H$143)+'СЕТ СН'!$I$14+СВЦЭМ!$D$10+'СЕТ СН'!$I$6-'СЕТ СН'!$I$26</f>
        <v>2714.3265853000003</v>
      </c>
      <c r="I168" s="36">
        <f>SUMIFS(СВЦЭМ!$D$39:$D$782,СВЦЭМ!$A$39:$A$782,$A168,СВЦЭМ!$B$39:$B$782,I$143)+'СЕТ СН'!$I$14+СВЦЭМ!$D$10+'СЕТ СН'!$I$6-'СЕТ СН'!$I$26</f>
        <v>2668.7163962599998</v>
      </c>
      <c r="J168" s="36">
        <f>SUMIFS(СВЦЭМ!$D$39:$D$782,СВЦЭМ!$A$39:$A$782,$A168,СВЦЭМ!$B$39:$B$782,J$143)+'СЕТ СН'!$I$14+СВЦЭМ!$D$10+'СЕТ СН'!$I$6-'СЕТ СН'!$I$26</f>
        <v>2572.80545927</v>
      </c>
      <c r="K168" s="36">
        <f>SUMIFS(СВЦЭМ!$D$39:$D$782,СВЦЭМ!$A$39:$A$782,$A168,СВЦЭМ!$B$39:$B$782,K$143)+'СЕТ СН'!$I$14+СВЦЭМ!$D$10+'СЕТ СН'!$I$6-'СЕТ СН'!$I$26</f>
        <v>2539.5783762800002</v>
      </c>
      <c r="L168" s="36">
        <f>SUMIFS(СВЦЭМ!$D$39:$D$782,СВЦЭМ!$A$39:$A$782,$A168,СВЦЭМ!$B$39:$B$782,L$143)+'СЕТ СН'!$I$14+СВЦЭМ!$D$10+'СЕТ СН'!$I$6-'СЕТ СН'!$I$26</f>
        <v>2579.6267813599998</v>
      </c>
      <c r="M168" s="36">
        <f>SUMIFS(СВЦЭМ!$D$39:$D$782,СВЦЭМ!$A$39:$A$782,$A168,СВЦЭМ!$B$39:$B$782,M$143)+'СЕТ СН'!$I$14+СВЦЭМ!$D$10+'СЕТ СН'!$I$6-'СЕТ СН'!$I$26</f>
        <v>2600.3689624199997</v>
      </c>
      <c r="N168" s="36">
        <f>SUMIFS(СВЦЭМ!$D$39:$D$782,СВЦЭМ!$A$39:$A$782,$A168,СВЦЭМ!$B$39:$B$782,N$143)+'СЕТ СН'!$I$14+СВЦЭМ!$D$10+'СЕТ СН'!$I$6-'СЕТ СН'!$I$26</f>
        <v>2638.7723337899997</v>
      </c>
      <c r="O168" s="36">
        <f>SUMIFS(СВЦЭМ!$D$39:$D$782,СВЦЭМ!$A$39:$A$782,$A168,СВЦЭМ!$B$39:$B$782,O$143)+'СЕТ СН'!$I$14+СВЦЭМ!$D$10+'СЕТ СН'!$I$6-'СЕТ СН'!$I$26</f>
        <v>2664.53121384</v>
      </c>
      <c r="P168" s="36">
        <f>SUMIFS(СВЦЭМ!$D$39:$D$782,СВЦЭМ!$A$39:$A$782,$A168,СВЦЭМ!$B$39:$B$782,P$143)+'СЕТ СН'!$I$14+СВЦЭМ!$D$10+'СЕТ СН'!$I$6-'СЕТ СН'!$I$26</f>
        <v>2695.3359161600001</v>
      </c>
      <c r="Q168" s="36">
        <f>SUMIFS(СВЦЭМ!$D$39:$D$782,СВЦЭМ!$A$39:$A$782,$A168,СВЦЭМ!$B$39:$B$782,Q$143)+'СЕТ СН'!$I$14+СВЦЭМ!$D$10+'СЕТ СН'!$I$6-'СЕТ СН'!$I$26</f>
        <v>2727.1946356600001</v>
      </c>
      <c r="R168" s="36">
        <f>SUMIFS(СВЦЭМ!$D$39:$D$782,СВЦЭМ!$A$39:$A$782,$A168,СВЦЭМ!$B$39:$B$782,R$143)+'СЕТ СН'!$I$14+СВЦЭМ!$D$10+'СЕТ СН'!$I$6-'СЕТ СН'!$I$26</f>
        <v>2717.7843383899999</v>
      </c>
      <c r="S168" s="36">
        <f>SUMIFS(СВЦЭМ!$D$39:$D$782,СВЦЭМ!$A$39:$A$782,$A168,СВЦЭМ!$B$39:$B$782,S$143)+'СЕТ СН'!$I$14+СВЦЭМ!$D$10+'СЕТ СН'!$I$6-'СЕТ СН'!$I$26</f>
        <v>2705.7172357199997</v>
      </c>
      <c r="T168" s="36">
        <f>SUMIFS(СВЦЭМ!$D$39:$D$782,СВЦЭМ!$A$39:$A$782,$A168,СВЦЭМ!$B$39:$B$782,T$143)+'СЕТ СН'!$I$14+СВЦЭМ!$D$10+'СЕТ СН'!$I$6-'СЕТ СН'!$I$26</f>
        <v>2664.25397466</v>
      </c>
      <c r="U168" s="36">
        <f>SUMIFS(СВЦЭМ!$D$39:$D$782,СВЦЭМ!$A$39:$A$782,$A168,СВЦЭМ!$B$39:$B$782,U$143)+'СЕТ СН'!$I$14+СВЦЭМ!$D$10+'СЕТ СН'!$I$6-'СЕТ СН'!$I$26</f>
        <v>2635.81005882</v>
      </c>
      <c r="V168" s="36">
        <f>SUMIFS(СВЦЭМ!$D$39:$D$782,СВЦЭМ!$A$39:$A$782,$A168,СВЦЭМ!$B$39:$B$782,V$143)+'СЕТ СН'!$I$14+СВЦЭМ!$D$10+'СЕТ СН'!$I$6-'СЕТ СН'!$I$26</f>
        <v>2643.4913562699999</v>
      </c>
      <c r="W168" s="36">
        <f>SUMIFS(СВЦЭМ!$D$39:$D$782,СВЦЭМ!$A$39:$A$782,$A168,СВЦЭМ!$B$39:$B$782,W$143)+'СЕТ СН'!$I$14+СВЦЭМ!$D$10+'СЕТ СН'!$I$6-'СЕТ СН'!$I$26</f>
        <v>2667.0967003300002</v>
      </c>
      <c r="X168" s="36">
        <f>SUMIFS(СВЦЭМ!$D$39:$D$782,СВЦЭМ!$A$39:$A$782,$A168,СВЦЭМ!$B$39:$B$782,X$143)+'СЕТ СН'!$I$14+СВЦЭМ!$D$10+'СЕТ СН'!$I$6-'СЕТ СН'!$I$26</f>
        <v>2691.7922365200002</v>
      </c>
      <c r="Y168" s="36">
        <f>SUMIFS(СВЦЭМ!$D$39:$D$782,СВЦЭМ!$A$39:$A$782,$A168,СВЦЭМ!$B$39:$B$782,Y$143)+'СЕТ СН'!$I$14+СВЦЭМ!$D$10+'СЕТ СН'!$I$6-'СЕТ СН'!$I$26</f>
        <v>2730.8416396699999</v>
      </c>
    </row>
    <row r="169" spans="1:26" ht="15.75" x14ac:dyDescent="0.2">
      <c r="A169" s="35">
        <f t="shared" si="4"/>
        <v>44983</v>
      </c>
      <c r="B169" s="36">
        <f>SUMIFS(СВЦЭМ!$D$39:$D$782,СВЦЭМ!$A$39:$A$782,$A169,СВЦЭМ!$B$39:$B$782,B$143)+'СЕТ СН'!$I$14+СВЦЭМ!$D$10+'СЕТ СН'!$I$6-'СЕТ СН'!$I$26</f>
        <v>2766.9914794199999</v>
      </c>
      <c r="C169" s="36">
        <f>SUMIFS(СВЦЭМ!$D$39:$D$782,СВЦЭМ!$A$39:$A$782,$A169,СВЦЭМ!$B$39:$B$782,C$143)+'СЕТ СН'!$I$14+СВЦЭМ!$D$10+'СЕТ СН'!$I$6-'СЕТ СН'!$I$26</f>
        <v>2779.95562092</v>
      </c>
      <c r="D169" s="36">
        <f>SUMIFS(СВЦЭМ!$D$39:$D$782,СВЦЭМ!$A$39:$A$782,$A169,СВЦЭМ!$B$39:$B$782,D$143)+'СЕТ СН'!$I$14+СВЦЭМ!$D$10+'СЕТ СН'!$I$6-'СЕТ СН'!$I$26</f>
        <v>2767.5686228099999</v>
      </c>
      <c r="E169" s="36">
        <f>SUMIFS(СВЦЭМ!$D$39:$D$782,СВЦЭМ!$A$39:$A$782,$A169,СВЦЭМ!$B$39:$B$782,E$143)+'СЕТ СН'!$I$14+СВЦЭМ!$D$10+'СЕТ СН'!$I$6-'СЕТ СН'!$I$26</f>
        <v>2768.7182023</v>
      </c>
      <c r="F169" s="36">
        <f>SUMIFS(СВЦЭМ!$D$39:$D$782,СВЦЭМ!$A$39:$A$782,$A169,СВЦЭМ!$B$39:$B$782,F$143)+'СЕТ СН'!$I$14+СВЦЭМ!$D$10+'СЕТ СН'!$I$6-'СЕТ СН'!$I$26</f>
        <v>2774.9384116599999</v>
      </c>
      <c r="G169" s="36">
        <f>SUMIFS(СВЦЭМ!$D$39:$D$782,СВЦЭМ!$A$39:$A$782,$A169,СВЦЭМ!$B$39:$B$782,G$143)+'СЕТ СН'!$I$14+СВЦЭМ!$D$10+'СЕТ СН'!$I$6-'СЕТ СН'!$I$26</f>
        <v>2773.33900404</v>
      </c>
      <c r="H169" s="36">
        <f>SUMIFS(СВЦЭМ!$D$39:$D$782,СВЦЭМ!$A$39:$A$782,$A169,СВЦЭМ!$B$39:$B$782,H$143)+'СЕТ СН'!$I$14+СВЦЭМ!$D$10+'СЕТ СН'!$I$6-'СЕТ СН'!$I$26</f>
        <v>2778.22711041</v>
      </c>
      <c r="I169" s="36">
        <f>SUMIFS(СВЦЭМ!$D$39:$D$782,СВЦЭМ!$A$39:$A$782,$A169,СВЦЭМ!$B$39:$B$782,I$143)+'СЕТ СН'!$I$14+СВЦЭМ!$D$10+'СЕТ СН'!$I$6-'СЕТ СН'!$I$26</f>
        <v>2706.1676516299999</v>
      </c>
      <c r="J169" s="36">
        <f>SUMIFS(СВЦЭМ!$D$39:$D$782,СВЦЭМ!$A$39:$A$782,$A169,СВЦЭМ!$B$39:$B$782,J$143)+'СЕТ СН'!$I$14+СВЦЭМ!$D$10+'СЕТ СН'!$I$6-'СЕТ СН'!$I$26</f>
        <v>2771.1694821800002</v>
      </c>
      <c r="K169" s="36">
        <f>SUMIFS(СВЦЭМ!$D$39:$D$782,СВЦЭМ!$A$39:$A$782,$A169,СВЦЭМ!$B$39:$B$782,K$143)+'СЕТ СН'!$I$14+СВЦЭМ!$D$10+'СЕТ СН'!$I$6-'СЕТ СН'!$I$26</f>
        <v>2709.3193347400002</v>
      </c>
      <c r="L169" s="36">
        <f>SUMIFS(СВЦЭМ!$D$39:$D$782,СВЦЭМ!$A$39:$A$782,$A169,СВЦЭМ!$B$39:$B$782,L$143)+'СЕТ СН'!$I$14+СВЦЭМ!$D$10+'СЕТ СН'!$I$6-'СЕТ СН'!$I$26</f>
        <v>2613.6618757199999</v>
      </c>
      <c r="M169" s="36">
        <f>SUMIFS(СВЦЭМ!$D$39:$D$782,СВЦЭМ!$A$39:$A$782,$A169,СВЦЭМ!$B$39:$B$782,M$143)+'СЕТ СН'!$I$14+СВЦЭМ!$D$10+'СЕТ СН'!$I$6-'СЕТ СН'!$I$26</f>
        <v>2641.1466286200002</v>
      </c>
      <c r="N169" s="36">
        <f>SUMIFS(СВЦЭМ!$D$39:$D$782,СВЦЭМ!$A$39:$A$782,$A169,СВЦЭМ!$B$39:$B$782,N$143)+'СЕТ СН'!$I$14+СВЦЭМ!$D$10+'СЕТ СН'!$I$6-'СЕТ СН'!$I$26</f>
        <v>2678.9190756399998</v>
      </c>
      <c r="O169" s="36">
        <f>SUMIFS(СВЦЭМ!$D$39:$D$782,СВЦЭМ!$A$39:$A$782,$A169,СВЦЭМ!$B$39:$B$782,O$143)+'СЕТ СН'!$I$14+СВЦЭМ!$D$10+'СЕТ СН'!$I$6-'СЕТ СН'!$I$26</f>
        <v>2720.9636102099998</v>
      </c>
      <c r="P169" s="36">
        <f>SUMIFS(СВЦЭМ!$D$39:$D$782,СВЦЭМ!$A$39:$A$782,$A169,СВЦЭМ!$B$39:$B$782,P$143)+'СЕТ СН'!$I$14+СВЦЭМ!$D$10+'СЕТ СН'!$I$6-'СЕТ СН'!$I$26</f>
        <v>2737.3622634399999</v>
      </c>
      <c r="Q169" s="36">
        <f>SUMIFS(СВЦЭМ!$D$39:$D$782,СВЦЭМ!$A$39:$A$782,$A169,СВЦЭМ!$B$39:$B$782,Q$143)+'СЕТ СН'!$I$14+СВЦЭМ!$D$10+'СЕТ СН'!$I$6-'СЕТ СН'!$I$26</f>
        <v>2762.5944778000003</v>
      </c>
      <c r="R169" s="36">
        <f>SUMIFS(СВЦЭМ!$D$39:$D$782,СВЦЭМ!$A$39:$A$782,$A169,СВЦЭМ!$B$39:$B$782,R$143)+'СЕТ СН'!$I$14+СВЦЭМ!$D$10+'СЕТ СН'!$I$6-'СЕТ СН'!$I$26</f>
        <v>2759.1284844399997</v>
      </c>
      <c r="S169" s="36">
        <f>SUMIFS(СВЦЭМ!$D$39:$D$782,СВЦЭМ!$A$39:$A$782,$A169,СВЦЭМ!$B$39:$B$782,S$143)+'СЕТ СН'!$I$14+СВЦЭМ!$D$10+'СЕТ СН'!$I$6-'СЕТ СН'!$I$26</f>
        <v>2717.1668535899998</v>
      </c>
      <c r="T169" s="36">
        <f>SUMIFS(СВЦЭМ!$D$39:$D$782,СВЦЭМ!$A$39:$A$782,$A169,СВЦЭМ!$B$39:$B$782,T$143)+'СЕТ СН'!$I$14+СВЦЭМ!$D$10+'СЕТ СН'!$I$6-'СЕТ СН'!$I$26</f>
        <v>2669.0316788099999</v>
      </c>
      <c r="U169" s="36">
        <f>SUMIFS(СВЦЭМ!$D$39:$D$782,СВЦЭМ!$A$39:$A$782,$A169,СВЦЭМ!$B$39:$B$782,U$143)+'СЕТ СН'!$I$14+СВЦЭМ!$D$10+'СЕТ СН'!$I$6-'СЕТ СН'!$I$26</f>
        <v>2644.1515176499997</v>
      </c>
      <c r="V169" s="36">
        <f>SUMIFS(СВЦЭМ!$D$39:$D$782,СВЦЭМ!$A$39:$A$782,$A169,СВЦЭМ!$B$39:$B$782,V$143)+'СЕТ СН'!$I$14+СВЦЭМ!$D$10+'СЕТ СН'!$I$6-'СЕТ СН'!$I$26</f>
        <v>2640.7539797999998</v>
      </c>
      <c r="W169" s="36">
        <f>SUMIFS(СВЦЭМ!$D$39:$D$782,СВЦЭМ!$A$39:$A$782,$A169,СВЦЭМ!$B$39:$B$782,W$143)+'СЕТ СН'!$I$14+СВЦЭМ!$D$10+'СЕТ СН'!$I$6-'СЕТ СН'!$I$26</f>
        <v>2677.1302328499996</v>
      </c>
      <c r="X169" s="36">
        <f>SUMIFS(СВЦЭМ!$D$39:$D$782,СВЦЭМ!$A$39:$A$782,$A169,СВЦЭМ!$B$39:$B$782,X$143)+'СЕТ СН'!$I$14+СВЦЭМ!$D$10+'СЕТ СН'!$I$6-'СЕТ СН'!$I$26</f>
        <v>2711.5470695399999</v>
      </c>
      <c r="Y169" s="36">
        <f>SUMIFS(СВЦЭМ!$D$39:$D$782,СВЦЭМ!$A$39:$A$782,$A169,СВЦЭМ!$B$39:$B$782,Y$143)+'СЕТ СН'!$I$14+СВЦЭМ!$D$10+'СЕТ СН'!$I$6-'СЕТ СН'!$I$26</f>
        <v>2747.9510886200001</v>
      </c>
    </row>
    <row r="170" spans="1:26" ht="15.75" x14ac:dyDescent="0.2">
      <c r="A170" s="35">
        <f t="shared" si="4"/>
        <v>44984</v>
      </c>
      <c r="B170" s="36">
        <f>SUMIFS(СВЦЭМ!$D$39:$D$782,СВЦЭМ!$A$39:$A$782,$A170,СВЦЭМ!$B$39:$B$782,B$143)+'СЕТ СН'!$I$14+СВЦЭМ!$D$10+'СЕТ СН'!$I$6-'СЕТ СН'!$I$26</f>
        <v>2758.4616671700001</v>
      </c>
      <c r="C170" s="36">
        <f>SUMIFS(СВЦЭМ!$D$39:$D$782,СВЦЭМ!$A$39:$A$782,$A170,СВЦЭМ!$B$39:$B$782,C$143)+'СЕТ СН'!$I$14+СВЦЭМ!$D$10+'СЕТ СН'!$I$6-'СЕТ СН'!$I$26</f>
        <v>2791.18683104</v>
      </c>
      <c r="D170" s="36">
        <f>SUMIFS(СВЦЭМ!$D$39:$D$782,СВЦЭМ!$A$39:$A$782,$A170,СВЦЭМ!$B$39:$B$782,D$143)+'СЕТ СН'!$I$14+СВЦЭМ!$D$10+'СЕТ СН'!$I$6-'СЕТ СН'!$I$26</f>
        <v>2794.2472607199998</v>
      </c>
      <c r="E170" s="36">
        <f>SUMIFS(СВЦЭМ!$D$39:$D$782,СВЦЭМ!$A$39:$A$782,$A170,СВЦЭМ!$B$39:$B$782,E$143)+'СЕТ СН'!$I$14+СВЦЭМ!$D$10+'СЕТ СН'!$I$6-'СЕТ СН'!$I$26</f>
        <v>2816.7792870100002</v>
      </c>
      <c r="F170" s="36">
        <f>SUMIFS(СВЦЭМ!$D$39:$D$782,СВЦЭМ!$A$39:$A$782,$A170,СВЦЭМ!$B$39:$B$782,F$143)+'СЕТ СН'!$I$14+СВЦЭМ!$D$10+'СЕТ СН'!$I$6-'СЕТ СН'!$I$26</f>
        <v>2813.6006986399998</v>
      </c>
      <c r="G170" s="36">
        <f>SUMIFS(СВЦЭМ!$D$39:$D$782,СВЦЭМ!$A$39:$A$782,$A170,СВЦЭМ!$B$39:$B$782,G$143)+'СЕТ СН'!$I$14+СВЦЭМ!$D$10+'СЕТ СН'!$I$6-'СЕТ СН'!$I$26</f>
        <v>2781.4101207799999</v>
      </c>
      <c r="H170" s="36">
        <f>SUMIFS(СВЦЭМ!$D$39:$D$782,СВЦЭМ!$A$39:$A$782,$A170,СВЦЭМ!$B$39:$B$782,H$143)+'СЕТ СН'!$I$14+СВЦЭМ!$D$10+'СЕТ СН'!$I$6-'СЕТ СН'!$I$26</f>
        <v>2734.80585307</v>
      </c>
      <c r="I170" s="36">
        <f>SUMIFS(СВЦЭМ!$D$39:$D$782,СВЦЭМ!$A$39:$A$782,$A170,СВЦЭМ!$B$39:$B$782,I$143)+'СЕТ СН'!$I$14+СВЦЭМ!$D$10+'СЕТ СН'!$I$6-'СЕТ СН'!$I$26</f>
        <v>2679.3181608</v>
      </c>
      <c r="J170" s="36">
        <f>SUMIFS(СВЦЭМ!$D$39:$D$782,СВЦЭМ!$A$39:$A$782,$A170,СВЦЭМ!$B$39:$B$782,J$143)+'СЕТ СН'!$I$14+СВЦЭМ!$D$10+'СЕТ СН'!$I$6-'СЕТ СН'!$I$26</f>
        <v>2652.1565594200001</v>
      </c>
      <c r="K170" s="36">
        <f>SUMIFS(СВЦЭМ!$D$39:$D$782,СВЦЭМ!$A$39:$A$782,$A170,СВЦЭМ!$B$39:$B$782,K$143)+'СЕТ СН'!$I$14+СВЦЭМ!$D$10+'СЕТ СН'!$I$6-'СЕТ СН'!$I$26</f>
        <v>2631.21899588</v>
      </c>
      <c r="L170" s="36">
        <f>SUMIFS(СВЦЭМ!$D$39:$D$782,СВЦЭМ!$A$39:$A$782,$A170,СВЦЭМ!$B$39:$B$782,L$143)+'СЕТ СН'!$I$14+СВЦЭМ!$D$10+'СЕТ СН'!$I$6-'СЕТ СН'!$I$26</f>
        <v>2637.9665988899997</v>
      </c>
      <c r="M170" s="36">
        <f>SUMIFS(СВЦЭМ!$D$39:$D$782,СВЦЭМ!$A$39:$A$782,$A170,СВЦЭМ!$B$39:$B$782,M$143)+'СЕТ СН'!$I$14+СВЦЭМ!$D$10+'СЕТ СН'!$I$6-'СЕТ СН'!$I$26</f>
        <v>2682.52807721</v>
      </c>
      <c r="N170" s="36">
        <f>SUMIFS(СВЦЭМ!$D$39:$D$782,СВЦЭМ!$A$39:$A$782,$A170,СВЦЭМ!$B$39:$B$782,N$143)+'СЕТ СН'!$I$14+СВЦЭМ!$D$10+'СЕТ СН'!$I$6-'СЕТ СН'!$I$26</f>
        <v>2721.0118681599997</v>
      </c>
      <c r="O170" s="36">
        <f>SUMIFS(СВЦЭМ!$D$39:$D$782,СВЦЭМ!$A$39:$A$782,$A170,СВЦЭМ!$B$39:$B$782,O$143)+'СЕТ СН'!$I$14+СВЦЭМ!$D$10+'СЕТ СН'!$I$6-'СЕТ СН'!$I$26</f>
        <v>2750.48080579</v>
      </c>
      <c r="P170" s="36">
        <f>SUMIFS(СВЦЭМ!$D$39:$D$782,СВЦЭМ!$A$39:$A$782,$A170,СВЦЭМ!$B$39:$B$782,P$143)+'СЕТ СН'!$I$14+СВЦЭМ!$D$10+'СЕТ СН'!$I$6-'СЕТ СН'!$I$26</f>
        <v>2759.6464998900001</v>
      </c>
      <c r="Q170" s="36">
        <f>SUMIFS(СВЦЭМ!$D$39:$D$782,СВЦЭМ!$A$39:$A$782,$A170,СВЦЭМ!$B$39:$B$782,Q$143)+'СЕТ СН'!$I$14+СВЦЭМ!$D$10+'СЕТ СН'!$I$6-'СЕТ СН'!$I$26</f>
        <v>2777.55860613</v>
      </c>
      <c r="R170" s="36">
        <f>SUMIFS(СВЦЭМ!$D$39:$D$782,СВЦЭМ!$A$39:$A$782,$A170,СВЦЭМ!$B$39:$B$782,R$143)+'СЕТ СН'!$I$14+СВЦЭМ!$D$10+'СЕТ СН'!$I$6-'СЕТ СН'!$I$26</f>
        <v>2779.08347473</v>
      </c>
      <c r="S170" s="36">
        <f>SUMIFS(СВЦЭМ!$D$39:$D$782,СВЦЭМ!$A$39:$A$782,$A170,СВЦЭМ!$B$39:$B$782,S$143)+'СЕТ СН'!$I$14+СВЦЭМ!$D$10+'СЕТ СН'!$I$6-'СЕТ СН'!$I$26</f>
        <v>2723.8001044900002</v>
      </c>
      <c r="T170" s="36">
        <f>SUMIFS(СВЦЭМ!$D$39:$D$782,СВЦЭМ!$A$39:$A$782,$A170,СВЦЭМ!$B$39:$B$782,T$143)+'СЕТ СН'!$I$14+СВЦЭМ!$D$10+'СЕТ СН'!$I$6-'СЕТ СН'!$I$26</f>
        <v>2652.4506598999997</v>
      </c>
      <c r="U170" s="36">
        <f>SUMIFS(СВЦЭМ!$D$39:$D$782,СВЦЭМ!$A$39:$A$782,$A170,СВЦЭМ!$B$39:$B$782,U$143)+'СЕТ СН'!$I$14+СВЦЭМ!$D$10+'СЕТ СН'!$I$6-'СЕТ СН'!$I$26</f>
        <v>2662.18347163</v>
      </c>
      <c r="V170" s="36">
        <f>SUMIFS(СВЦЭМ!$D$39:$D$782,СВЦЭМ!$A$39:$A$782,$A170,СВЦЭМ!$B$39:$B$782,V$143)+'СЕТ СН'!$I$14+СВЦЭМ!$D$10+'СЕТ СН'!$I$6-'СЕТ СН'!$I$26</f>
        <v>2687.3052177999998</v>
      </c>
      <c r="W170" s="36">
        <f>SUMIFS(СВЦЭМ!$D$39:$D$782,СВЦЭМ!$A$39:$A$782,$A170,СВЦЭМ!$B$39:$B$782,W$143)+'СЕТ СН'!$I$14+СВЦЭМ!$D$10+'СЕТ СН'!$I$6-'СЕТ СН'!$I$26</f>
        <v>2721.3360386200002</v>
      </c>
      <c r="X170" s="36">
        <f>SUMIFS(СВЦЭМ!$D$39:$D$782,СВЦЭМ!$A$39:$A$782,$A170,СВЦЭМ!$B$39:$B$782,X$143)+'СЕТ СН'!$I$14+СВЦЭМ!$D$10+'СЕТ СН'!$I$6-'СЕТ СН'!$I$26</f>
        <v>2746.6397122799999</v>
      </c>
      <c r="Y170" s="36">
        <f>SUMIFS(СВЦЭМ!$D$39:$D$782,СВЦЭМ!$A$39:$A$782,$A170,СВЦЭМ!$B$39:$B$782,Y$143)+'СЕТ СН'!$I$14+СВЦЭМ!$D$10+'СЕТ СН'!$I$6-'СЕТ СН'!$I$26</f>
        <v>2781.2435331199999</v>
      </c>
    </row>
    <row r="171" spans="1:26" ht="15.75" x14ac:dyDescent="0.2">
      <c r="A171" s="35">
        <f t="shared" si="4"/>
        <v>44985</v>
      </c>
      <c r="B171" s="36">
        <f>SUMIFS(СВЦЭМ!$D$39:$D$782,СВЦЭМ!$A$39:$A$782,$A171,СВЦЭМ!$B$39:$B$782,B$143)+'СЕТ СН'!$I$14+СВЦЭМ!$D$10+'СЕТ СН'!$I$6-'СЕТ СН'!$I$26</f>
        <v>2938.2033692800005</v>
      </c>
      <c r="C171" s="36">
        <f>SUMIFS(СВЦЭМ!$D$39:$D$782,СВЦЭМ!$A$39:$A$782,$A171,СВЦЭМ!$B$39:$B$782,C$143)+'СЕТ СН'!$I$14+СВЦЭМ!$D$10+'СЕТ СН'!$I$6-'СЕТ СН'!$I$26</f>
        <v>2963.2877471800002</v>
      </c>
      <c r="D171" s="36">
        <f>SUMIFS(СВЦЭМ!$D$39:$D$782,СВЦЭМ!$A$39:$A$782,$A171,СВЦЭМ!$B$39:$B$782,D$143)+'СЕТ СН'!$I$14+СВЦЭМ!$D$10+'СЕТ СН'!$I$6-'СЕТ СН'!$I$26</f>
        <v>2984.4868233500001</v>
      </c>
      <c r="E171" s="36">
        <f>SUMIFS(СВЦЭМ!$D$39:$D$782,СВЦЭМ!$A$39:$A$782,$A171,СВЦЭМ!$B$39:$B$782,E$143)+'СЕТ СН'!$I$14+СВЦЭМ!$D$10+'СЕТ СН'!$I$6-'СЕТ СН'!$I$26</f>
        <v>2998.0303084000002</v>
      </c>
      <c r="F171" s="36">
        <f>SUMIFS(СВЦЭМ!$D$39:$D$782,СВЦЭМ!$A$39:$A$782,$A171,СВЦЭМ!$B$39:$B$782,F$143)+'СЕТ СН'!$I$14+СВЦЭМ!$D$10+'СЕТ СН'!$I$6-'СЕТ СН'!$I$26</f>
        <v>2992.5012822200001</v>
      </c>
      <c r="G171" s="36">
        <f>SUMIFS(СВЦЭМ!$D$39:$D$782,СВЦЭМ!$A$39:$A$782,$A171,СВЦЭМ!$B$39:$B$782,G$143)+'СЕТ СН'!$I$14+СВЦЭМ!$D$10+'СЕТ СН'!$I$6-'СЕТ СН'!$I$26</f>
        <v>2962.04946393</v>
      </c>
      <c r="H171" s="36">
        <f>SUMIFS(СВЦЭМ!$D$39:$D$782,СВЦЭМ!$A$39:$A$782,$A171,СВЦЭМ!$B$39:$B$782,H$143)+'СЕТ СН'!$I$14+СВЦЭМ!$D$10+'СЕТ СН'!$I$6-'СЕТ СН'!$I$26</f>
        <v>2904.1344917599999</v>
      </c>
      <c r="I171" s="36">
        <f>SUMIFS(СВЦЭМ!$D$39:$D$782,СВЦЭМ!$A$39:$A$782,$A171,СВЦЭМ!$B$39:$B$782,I$143)+'СЕТ СН'!$I$14+СВЦЭМ!$D$10+'СЕТ СН'!$I$6-'СЕТ СН'!$I$26</f>
        <v>2851.32895065</v>
      </c>
      <c r="J171" s="36">
        <f>SUMIFS(СВЦЭМ!$D$39:$D$782,СВЦЭМ!$A$39:$A$782,$A171,СВЦЭМ!$B$39:$B$782,J$143)+'СЕТ СН'!$I$14+СВЦЭМ!$D$10+'СЕТ СН'!$I$6-'СЕТ СН'!$I$26</f>
        <v>2821.9302472199997</v>
      </c>
      <c r="K171" s="36">
        <f>SUMIFS(СВЦЭМ!$D$39:$D$782,СВЦЭМ!$A$39:$A$782,$A171,СВЦЭМ!$B$39:$B$782,K$143)+'СЕТ СН'!$I$14+СВЦЭМ!$D$10+'СЕТ СН'!$I$6-'СЕТ СН'!$I$26</f>
        <v>2798.7579518800003</v>
      </c>
      <c r="L171" s="36">
        <f>SUMIFS(СВЦЭМ!$D$39:$D$782,СВЦЭМ!$A$39:$A$782,$A171,СВЦЭМ!$B$39:$B$782,L$143)+'СЕТ СН'!$I$14+СВЦЭМ!$D$10+'СЕТ СН'!$I$6-'СЕТ СН'!$I$26</f>
        <v>2795.04939672</v>
      </c>
      <c r="M171" s="36">
        <f>SUMIFS(СВЦЭМ!$D$39:$D$782,СВЦЭМ!$A$39:$A$782,$A171,СВЦЭМ!$B$39:$B$782,M$143)+'СЕТ СН'!$I$14+СВЦЭМ!$D$10+'СЕТ СН'!$I$6-'СЕТ СН'!$I$26</f>
        <v>2812.1469797299997</v>
      </c>
      <c r="N171" s="36">
        <f>SUMIFS(СВЦЭМ!$D$39:$D$782,СВЦЭМ!$A$39:$A$782,$A171,СВЦЭМ!$B$39:$B$782,N$143)+'СЕТ СН'!$I$14+СВЦЭМ!$D$10+'СЕТ СН'!$I$6-'СЕТ СН'!$I$26</f>
        <v>2835.5117170599997</v>
      </c>
      <c r="O171" s="36">
        <f>SUMIFS(СВЦЭМ!$D$39:$D$782,СВЦЭМ!$A$39:$A$782,$A171,СВЦЭМ!$B$39:$B$782,O$143)+'СЕТ СН'!$I$14+СВЦЭМ!$D$10+'СЕТ СН'!$I$6-'СЕТ СН'!$I$26</f>
        <v>2862.8966802999998</v>
      </c>
      <c r="P171" s="36">
        <f>SUMIFS(СВЦЭМ!$D$39:$D$782,СВЦЭМ!$A$39:$A$782,$A171,СВЦЭМ!$B$39:$B$782,P$143)+'СЕТ СН'!$I$14+СВЦЭМ!$D$10+'СЕТ СН'!$I$6-'СЕТ СН'!$I$26</f>
        <v>2893.9140340899999</v>
      </c>
      <c r="Q171" s="36">
        <f>SUMIFS(СВЦЭМ!$D$39:$D$782,СВЦЭМ!$A$39:$A$782,$A171,СВЦЭМ!$B$39:$B$782,Q$143)+'СЕТ СН'!$I$14+СВЦЭМ!$D$10+'СЕТ СН'!$I$6-'СЕТ СН'!$I$26</f>
        <v>2908.3043925299999</v>
      </c>
      <c r="R171" s="36">
        <f>SUMIFS(СВЦЭМ!$D$39:$D$782,СВЦЭМ!$A$39:$A$782,$A171,СВЦЭМ!$B$39:$B$782,R$143)+'СЕТ СН'!$I$14+СВЦЭМ!$D$10+'СЕТ СН'!$I$6-'СЕТ СН'!$I$26</f>
        <v>2923.9246888100001</v>
      </c>
      <c r="S171" s="36">
        <f>SUMIFS(СВЦЭМ!$D$39:$D$782,СВЦЭМ!$A$39:$A$782,$A171,СВЦЭМ!$B$39:$B$782,S$143)+'СЕТ СН'!$I$14+СВЦЭМ!$D$10+'СЕТ СН'!$I$6-'СЕТ СН'!$I$26</f>
        <v>2905.1549463900001</v>
      </c>
      <c r="T171" s="36">
        <f>SUMIFS(СВЦЭМ!$D$39:$D$782,СВЦЭМ!$A$39:$A$782,$A171,СВЦЭМ!$B$39:$B$782,T$143)+'СЕТ СН'!$I$14+СВЦЭМ!$D$10+'СЕТ СН'!$I$6-'СЕТ СН'!$I$26</f>
        <v>2875.24758978</v>
      </c>
      <c r="U171" s="36">
        <f>SUMIFS(СВЦЭМ!$D$39:$D$782,СВЦЭМ!$A$39:$A$782,$A171,СВЦЭМ!$B$39:$B$782,U$143)+'СЕТ СН'!$I$14+СВЦЭМ!$D$10+'СЕТ СН'!$I$6-'СЕТ СН'!$I$26</f>
        <v>2823.8135723099999</v>
      </c>
      <c r="V171" s="36">
        <f>SUMIFS(СВЦЭМ!$D$39:$D$782,СВЦЭМ!$A$39:$A$782,$A171,СВЦЭМ!$B$39:$B$782,V$143)+'СЕТ СН'!$I$14+СВЦЭМ!$D$10+'СЕТ СН'!$I$6-'СЕТ СН'!$I$26</f>
        <v>2831.11515551</v>
      </c>
      <c r="W171" s="36">
        <f>SUMIFS(СВЦЭМ!$D$39:$D$782,СВЦЭМ!$A$39:$A$782,$A171,СВЦЭМ!$B$39:$B$782,W$143)+'СЕТ СН'!$I$14+СВЦЭМ!$D$10+'СЕТ СН'!$I$6-'СЕТ СН'!$I$26</f>
        <v>2842.65449051</v>
      </c>
      <c r="X171" s="36">
        <f>SUMIFS(СВЦЭМ!$D$39:$D$782,СВЦЭМ!$A$39:$A$782,$A171,СВЦЭМ!$B$39:$B$782,X$143)+'СЕТ СН'!$I$14+СВЦЭМ!$D$10+'СЕТ СН'!$I$6-'СЕТ СН'!$I$26</f>
        <v>2862.02994046</v>
      </c>
      <c r="Y171" s="36">
        <f>SUMIFS(СВЦЭМ!$D$39:$D$782,СВЦЭМ!$A$39:$A$782,$A171,СВЦЭМ!$B$39:$B$782,Y$143)+'СЕТ СН'!$I$14+СВЦЭМ!$D$10+'СЕТ СН'!$I$6-'СЕТ СН'!$I$26</f>
        <v>2871.34610359</v>
      </c>
    </row>
    <row r="172" spans="1:26" ht="15.75" x14ac:dyDescent="0.2">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row>
    <row r="173" spans="1:26" ht="15.75" x14ac:dyDescent="0.25">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row>
    <row r="174" spans="1:26" ht="12.75" customHeight="1" x14ac:dyDescent="0.2">
      <c r="A174" s="137" t="s">
        <v>7</v>
      </c>
      <c r="B174" s="131" t="s">
        <v>148</v>
      </c>
      <c r="C174" s="132"/>
      <c r="D174" s="132"/>
      <c r="E174" s="132"/>
      <c r="F174" s="132"/>
      <c r="G174" s="132"/>
      <c r="H174" s="132"/>
      <c r="I174" s="132"/>
      <c r="J174" s="132"/>
      <c r="K174" s="132"/>
      <c r="L174" s="132"/>
      <c r="M174" s="132"/>
      <c r="N174" s="132"/>
      <c r="O174" s="132"/>
      <c r="P174" s="132"/>
      <c r="Q174" s="132"/>
      <c r="R174" s="132"/>
      <c r="S174" s="132"/>
      <c r="T174" s="132"/>
      <c r="U174" s="132"/>
      <c r="V174" s="132"/>
      <c r="W174" s="132"/>
      <c r="X174" s="132"/>
      <c r="Y174" s="133"/>
    </row>
    <row r="175" spans="1:26" ht="12.75" customHeight="1" x14ac:dyDescent="0.2">
      <c r="A175" s="138"/>
      <c r="B175" s="134"/>
      <c r="C175" s="135"/>
      <c r="D175" s="135"/>
      <c r="E175" s="135"/>
      <c r="F175" s="135"/>
      <c r="G175" s="135"/>
      <c r="H175" s="135"/>
      <c r="I175" s="135"/>
      <c r="J175" s="135"/>
      <c r="K175" s="135"/>
      <c r="L175" s="135"/>
      <c r="M175" s="135"/>
      <c r="N175" s="135"/>
      <c r="O175" s="135"/>
      <c r="P175" s="135"/>
      <c r="Q175" s="135"/>
      <c r="R175" s="135"/>
      <c r="S175" s="135"/>
      <c r="T175" s="135"/>
      <c r="U175" s="135"/>
      <c r="V175" s="135"/>
      <c r="W175" s="135"/>
      <c r="X175" s="135"/>
      <c r="Y175" s="136"/>
    </row>
    <row r="176" spans="1:26" s="46" customFormat="1" ht="12.75" customHeight="1" x14ac:dyDescent="0.2">
      <c r="A176" s="139"/>
      <c r="B176" s="34">
        <v>1</v>
      </c>
      <c r="C176" s="34">
        <v>2</v>
      </c>
      <c r="D176" s="34">
        <v>3</v>
      </c>
      <c r="E176" s="34">
        <v>4</v>
      </c>
      <c r="F176" s="34">
        <v>5</v>
      </c>
      <c r="G176" s="34">
        <v>6</v>
      </c>
      <c r="H176" s="34">
        <v>7</v>
      </c>
      <c r="I176" s="34">
        <v>8</v>
      </c>
      <c r="J176" s="34">
        <v>9</v>
      </c>
      <c r="K176" s="34">
        <v>10</v>
      </c>
      <c r="L176" s="34">
        <v>11</v>
      </c>
      <c r="M176" s="34">
        <v>12</v>
      </c>
      <c r="N176" s="34">
        <v>13</v>
      </c>
      <c r="O176" s="34">
        <v>14</v>
      </c>
      <c r="P176" s="34">
        <v>15</v>
      </c>
      <c r="Q176" s="34">
        <v>16</v>
      </c>
      <c r="R176" s="34">
        <v>17</v>
      </c>
      <c r="S176" s="34">
        <v>18</v>
      </c>
      <c r="T176" s="34">
        <v>19</v>
      </c>
      <c r="U176" s="34">
        <v>20</v>
      </c>
      <c r="V176" s="34">
        <v>21</v>
      </c>
      <c r="W176" s="34">
        <v>22</v>
      </c>
      <c r="X176" s="34">
        <v>23</v>
      </c>
      <c r="Y176" s="34">
        <v>24</v>
      </c>
    </row>
    <row r="177" spans="1:27" ht="15.75" customHeight="1" x14ac:dyDescent="0.2">
      <c r="A177" s="35" t="str">
        <f>A144</f>
        <v>01.02.2023</v>
      </c>
      <c r="B177" s="36">
        <f>SUMIFS(СВЦЭМ!$E$39:$E$782,СВЦЭМ!$A$39:$A$782,$A177,СВЦЭМ!$B$39:$B$782,B$176)+'СЕТ СН'!$F$15</f>
        <v>387.78191686000002</v>
      </c>
      <c r="C177" s="36">
        <f>SUMIFS(СВЦЭМ!$E$39:$E$782,СВЦЭМ!$A$39:$A$782,$A177,СВЦЭМ!$B$39:$B$782,C$176)+'СЕТ СН'!$F$15</f>
        <v>390.24734103999998</v>
      </c>
      <c r="D177" s="36">
        <f>SUMIFS(СВЦЭМ!$E$39:$E$782,СВЦЭМ!$A$39:$A$782,$A177,СВЦЭМ!$B$39:$B$782,D$176)+'СЕТ СН'!$F$15</f>
        <v>404.70632538000001</v>
      </c>
      <c r="E177" s="36">
        <f>SUMIFS(СВЦЭМ!$E$39:$E$782,СВЦЭМ!$A$39:$A$782,$A177,СВЦЭМ!$B$39:$B$782,E$176)+'СЕТ СН'!$F$15</f>
        <v>410.48470768999999</v>
      </c>
      <c r="F177" s="36">
        <f>SUMIFS(СВЦЭМ!$E$39:$E$782,СВЦЭМ!$A$39:$A$782,$A177,СВЦЭМ!$B$39:$B$782,F$176)+'СЕТ СН'!$F$15</f>
        <v>410.64955108999999</v>
      </c>
      <c r="G177" s="36">
        <f>SUMIFS(СВЦЭМ!$E$39:$E$782,СВЦЭМ!$A$39:$A$782,$A177,СВЦЭМ!$B$39:$B$782,G$176)+'СЕТ СН'!$F$15</f>
        <v>404.91808807000001</v>
      </c>
      <c r="H177" s="36">
        <f>SUMIFS(СВЦЭМ!$E$39:$E$782,СВЦЭМ!$A$39:$A$782,$A177,СВЦЭМ!$B$39:$B$782,H$176)+'СЕТ СН'!$F$15</f>
        <v>399.02288625</v>
      </c>
      <c r="I177" s="36">
        <f>SUMIFS(СВЦЭМ!$E$39:$E$782,СВЦЭМ!$A$39:$A$782,$A177,СВЦЭМ!$B$39:$B$782,I$176)+'СЕТ СН'!$F$15</f>
        <v>412.52139217000001</v>
      </c>
      <c r="J177" s="36">
        <f>SUMIFS(СВЦЭМ!$E$39:$E$782,СВЦЭМ!$A$39:$A$782,$A177,СВЦЭМ!$B$39:$B$782,J$176)+'СЕТ СН'!$F$15</f>
        <v>412.70290127999999</v>
      </c>
      <c r="K177" s="36">
        <f>SUMIFS(СВЦЭМ!$E$39:$E$782,СВЦЭМ!$A$39:$A$782,$A177,СВЦЭМ!$B$39:$B$782,K$176)+'СЕТ СН'!$F$15</f>
        <v>411.77650094000001</v>
      </c>
      <c r="L177" s="36">
        <f>SUMIFS(СВЦЭМ!$E$39:$E$782,СВЦЭМ!$A$39:$A$782,$A177,СВЦЭМ!$B$39:$B$782,L$176)+'СЕТ СН'!$F$15</f>
        <v>407.66316963999998</v>
      </c>
      <c r="M177" s="36">
        <f>SUMIFS(СВЦЭМ!$E$39:$E$782,СВЦЭМ!$A$39:$A$782,$A177,СВЦЭМ!$B$39:$B$782,M$176)+'СЕТ СН'!$F$15</f>
        <v>406.70510849999999</v>
      </c>
      <c r="N177" s="36">
        <f>SUMIFS(СВЦЭМ!$E$39:$E$782,СВЦЭМ!$A$39:$A$782,$A177,СВЦЭМ!$B$39:$B$782,N$176)+'СЕТ СН'!$F$15</f>
        <v>401.22498951</v>
      </c>
      <c r="O177" s="36">
        <f>SUMIFS(СВЦЭМ!$E$39:$E$782,СВЦЭМ!$A$39:$A$782,$A177,СВЦЭМ!$B$39:$B$782,O$176)+'СЕТ СН'!$F$15</f>
        <v>397.84032029000002</v>
      </c>
      <c r="P177" s="36">
        <f>SUMIFS(СВЦЭМ!$E$39:$E$782,СВЦЭМ!$A$39:$A$782,$A177,СВЦЭМ!$B$39:$B$782,P$176)+'СЕТ СН'!$F$15</f>
        <v>397.62092630000001</v>
      </c>
      <c r="Q177" s="36">
        <f>SUMIFS(СВЦЭМ!$E$39:$E$782,СВЦЭМ!$A$39:$A$782,$A177,СВЦЭМ!$B$39:$B$782,Q$176)+'СЕТ СН'!$F$15</f>
        <v>396.91620947000001</v>
      </c>
      <c r="R177" s="36">
        <f>SUMIFS(СВЦЭМ!$E$39:$E$782,СВЦЭМ!$A$39:$A$782,$A177,СВЦЭМ!$B$39:$B$782,R$176)+'СЕТ СН'!$F$15</f>
        <v>394.92291537</v>
      </c>
      <c r="S177" s="36">
        <f>SUMIFS(СВЦЭМ!$E$39:$E$782,СВЦЭМ!$A$39:$A$782,$A177,СВЦЭМ!$B$39:$B$782,S$176)+'СЕТ СН'!$F$15</f>
        <v>396.11980792000003</v>
      </c>
      <c r="T177" s="36">
        <f>SUMIFS(СВЦЭМ!$E$39:$E$782,СВЦЭМ!$A$39:$A$782,$A177,СВЦЭМ!$B$39:$B$782,T$176)+'СЕТ СН'!$F$15</f>
        <v>399.51141224000003</v>
      </c>
      <c r="U177" s="36">
        <f>SUMIFS(СВЦЭМ!$E$39:$E$782,СВЦЭМ!$A$39:$A$782,$A177,СВЦЭМ!$B$39:$B$782,U$176)+'СЕТ СН'!$F$15</f>
        <v>394.73663730999999</v>
      </c>
      <c r="V177" s="36">
        <f>SUMIFS(СВЦЭМ!$E$39:$E$782,СВЦЭМ!$A$39:$A$782,$A177,СВЦЭМ!$B$39:$B$782,V$176)+'СЕТ СН'!$F$15</f>
        <v>396.98133301000001</v>
      </c>
      <c r="W177" s="36">
        <f>SUMIFS(СВЦЭМ!$E$39:$E$782,СВЦЭМ!$A$39:$A$782,$A177,СВЦЭМ!$B$39:$B$782,W$176)+'СЕТ СН'!$F$15</f>
        <v>395.48649532000002</v>
      </c>
      <c r="X177" s="36">
        <f>SUMIFS(СВЦЭМ!$E$39:$E$782,СВЦЭМ!$A$39:$A$782,$A177,СВЦЭМ!$B$39:$B$782,X$176)+'СЕТ СН'!$F$15</f>
        <v>391.85305217000001</v>
      </c>
      <c r="Y177" s="36">
        <f>SUMIFS(СВЦЭМ!$E$39:$E$782,СВЦЭМ!$A$39:$A$782,$A177,СВЦЭМ!$B$39:$B$782,Y$176)+'СЕТ СН'!$F$15</f>
        <v>389.17984674000002</v>
      </c>
      <c r="AA177" s="45"/>
    </row>
    <row r="178" spans="1:27" ht="15.75" x14ac:dyDescent="0.2">
      <c r="A178" s="35">
        <f>A177+1</f>
        <v>44959</v>
      </c>
      <c r="B178" s="36">
        <f>SUMIFS(СВЦЭМ!$E$39:$E$782,СВЦЭМ!$A$39:$A$782,$A178,СВЦЭМ!$B$39:$B$782,B$176)+'СЕТ СН'!$F$15</f>
        <v>398.71216643999998</v>
      </c>
      <c r="C178" s="36">
        <f>SUMIFS(СВЦЭМ!$E$39:$E$782,СВЦЭМ!$A$39:$A$782,$A178,СВЦЭМ!$B$39:$B$782,C$176)+'СЕТ СН'!$F$15</f>
        <v>395.23714895000001</v>
      </c>
      <c r="D178" s="36">
        <f>SUMIFS(СВЦЭМ!$E$39:$E$782,СВЦЭМ!$A$39:$A$782,$A178,СВЦЭМ!$B$39:$B$782,D$176)+'СЕТ СН'!$F$15</f>
        <v>395.61096418</v>
      </c>
      <c r="E178" s="36">
        <f>SUMIFS(СВЦЭМ!$E$39:$E$782,СВЦЭМ!$A$39:$A$782,$A178,СВЦЭМ!$B$39:$B$782,E$176)+'СЕТ СН'!$F$15</f>
        <v>398.09102840999998</v>
      </c>
      <c r="F178" s="36">
        <f>SUMIFS(СВЦЭМ!$E$39:$E$782,СВЦЭМ!$A$39:$A$782,$A178,СВЦЭМ!$B$39:$B$782,F$176)+'СЕТ СН'!$F$15</f>
        <v>396.18124504999997</v>
      </c>
      <c r="G178" s="36">
        <f>SUMIFS(СВЦЭМ!$E$39:$E$782,СВЦЭМ!$A$39:$A$782,$A178,СВЦЭМ!$B$39:$B$782,G$176)+'СЕТ СН'!$F$15</f>
        <v>399.52708720999999</v>
      </c>
      <c r="H178" s="36">
        <f>SUMIFS(СВЦЭМ!$E$39:$E$782,СВЦЭМ!$A$39:$A$782,$A178,СВЦЭМ!$B$39:$B$782,H$176)+'СЕТ СН'!$F$15</f>
        <v>408.61933306999998</v>
      </c>
      <c r="I178" s="36">
        <f>SUMIFS(СВЦЭМ!$E$39:$E$782,СВЦЭМ!$A$39:$A$782,$A178,СВЦЭМ!$B$39:$B$782,I$176)+'СЕТ СН'!$F$15</f>
        <v>400.33696449000001</v>
      </c>
      <c r="J178" s="36">
        <f>SUMIFS(СВЦЭМ!$E$39:$E$782,СВЦЭМ!$A$39:$A$782,$A178,СВЦЭМ!$B$39:$B$782,J$176)+'СЕТ СН'!$F$15</f>
        <v>393.55556087999997</v>
      </c>
      <c r="K178" s="36">
        <f>SUMIFS(СВЦЭМ!$E$39:$E$782,СВЦЭМ!$A$39:$A$782,$A178,СВЦЭМ!$B$39:$B$782,K$176)+'СЕТ СН'!$F$15</f>
        <v>396.98349001999998</v>
      </c>
      <c r="L178" s="36">
        <f>SUMIFS(СВЦЭМ!$E$39:$E$782,СВЦЭМ!$A$39:$A$782,$A178,СВЦЭМ!$B$39:$B$782,L$176)+'СЕТ СН'!$F$15</f>
        <v>394.72472019000003</v>
      </c>
      <c r="M178" s="36">
        <f>SUMIFS(СВЦЭМ!$E$39:$E$782,СВЦЭМ!$A$39:$A$782,$A178,СВЦЭМ!$B$39:$B$782,M$176)+'СЕТ СН'!$F$15</f>
        <v>393.05199102</v>
      </c>
      <c r="N178" s="36">
        <f>SUMIFS(СВЦЭМ!$E$39:$E$782,СВЦЭМ!$A$39:$A$782,$A178,СВЦЭМ!$B$39:$B$782,N$176)+'СЕТ СН'!$F$15</f>
        <v>378.94314112000001</v>
      </c>
      <c r="O178" s="36">
        <f>SUMIFS(СВЦЭМ!$E$39:$E$782,СВЦЭМ!$A$39:$A$782,$A178,СВЦЭМ!$B$39:$B$782,O$176)+'СЕТ СН'!$F$15</f>
        <v>397.87524139999999</v>
      </c>
      <c r="P178" s="36">
        <f>SUMIFS(СВЦЭМ!$E$39:$E$782,СВЦЭМ!$A$39:$A$782,$A178,СВЦЭМ!$B$39:$B$782,P$176)+'СЕТ СН'!$F$15</f>
        <v>410.61410338000002</v>
      </c>
      <c r="Q178" s="36">
        <f>SUMIFS(СВЦЭМ!$E$39:$E$782,СВЦЭМ!$A$39:$A$782,$A178,СВЦЭМ!$B$39:$B$782,Q$176)+'СЕТ СН'!$F$15</f>
        <v>407.60392432999998</v>
      </c>
      <c r="R178" s="36">
        <f>SUMIFS(СВЦЭМ!$E$39:$E$782,СВЦЭМ!$A$39:$A$782,$A178,СВЦЭМ!$B$39:$B$782,R$176)+'СЕТ СН'!$F$15</f>
        <v>401.98502660999998</v>
      </c>
      <c r="S178" s="36">
        <f>SUMIFS(СВЦЭМ!$E$39:$E$782,СВЦЭМ!$A$39:$A$782,$A178,СВЦЭМ!$B$39:$B$782,S$176)+'СЕТ СН'!$F$15</f>
        <v>385.57132958</v>
      </c>
      <c r="T178" s="36">
        <f>SUMIFS(СВЦЭМ!$E$39:$E$782,СВЦЭМ!$A$39:$A$782,$A178,СВЦЭМ!$B$39:$B$782,T$176)+'СЕТ СН'!$F$15</f>
        <v>383.85040753999999</v>
      </c>
      <c r="U178" s="36">
        <f>SUMIFS(СВЦЭМ!$E$39:$E$782,СВЦЭМ!$A$39:$A$782,$A178,СВЦЭМ!$B$39:$B$782,U$176)+'СЕТ СН'!$F$15</f>
        <v>396.05414361999999</v>
      </c>
      <c r="V178" s="36">
        <f>SUMIFS(СВЦЭМ!$E$39:$E$782,СВЦЭМ!$A$39:$A$782,$A178,СВЦЭМ!$B$39:$B$782,V$176)+'СЕТ СН'!$F$15</f>
        <v>400.45875520999999</v>
      </c>
      <c r="W178" s="36">
        <f>SUMIFS(СВЦЭМ!$E$39:$E$782,СВЦЭМ!$A$39:$A$782,$A178,СВЦЭМ!$B$39:$B$782,W$176)+'СЕТ СН'!$F$15</f>
        <v>402.26144256999999</v>
      </c>
      <c r="X178" s="36">
        <f>SUMIFS(СВЦЭМ!$E$39:$E$782,СВЦЭМ!$A$39:$A$782,$A178,СВЦЭМ!$B$39:$B$782,X$176)+'СЕТ СН'!$F$15</f>
        <v>409.12755297000001</v>
      </c>
      <c r="Y178" s="36">
        <f>SUMIFS(СВЦЭМ!$E$39:$E$782,СВЦЭМ!$A$39:$A$782,$A178,СВЦЭМ!$B$39:$B$782,Y$176)+'СЕТ СН'!$F$15</f>
        <v>404.94516994000003</v>
      </c>
    </row>
    <row r="179" spans="1:27" ht="15.75" x14ac:dyDescent="0.2">
      <c r="A179" s="35">
        <f t="shared" ref="A179:A204" si="5">A178+1</f>
        <v>44960</v>
      </c>
      <c r="B179" s="36">
        <f>SUMIFS(СВЦЭМ!$E$39:$E$782,СВЦЭМ!$A$39:$A$782,$A179,СВЦЭМ!$B$39:$B$782,B$176)+'СЕТ СН'!$F$15</f>
        <v>379.58444188999999</v>
      </c>
      <c r="C179" s="36">
        <f>SUMIFS(СВЦЭМ!$E$39:$E$782,СВЦЭМ!$A$39:$A$782,$A179,СВЦЭМ!$B$39:$B$782,C$176)+'СЕТ СН'!$F$15</f>
        <v>389.4326274</v>
      </c>
      <c r="D179" s="36">
        <f>SUMIFS(СВЦЭМ!$E$39:$E$782,СВЦЭМ!$A$39:$A$782,$A179,СВЦЭМ!$B$39:$B$782,D$176)+'СЕТ СН'!$F$15</f>
        <v>390.97338137000003</v>
      </c>
      <c r="E179" s="36">
        <f>SUMIFS(СВЦЭМ!$E$39:$E$782,СВЦЭМ!$A$39:$A$782,$A179,СВЦЭМ!$B$39:$B$782,E$176)+'СЕТ СН'!$F$15</f>
        <v>389.68462764999998</v>
      </c>
      <c r="F179" s="36">
        <f>SUMIFS(СВЦЭМ!$E$39:$E$782,СВЦЭМ!$A$39:$A$782,$A179,СВЦЭМ!$B$39:$B$782,F$176)+'СЕТ СН'!$F$15</f>
        <v>391.04653881000002</v>
      </c>
      <c r="G179" s="36">
        <f>SUMIFS(СВЦЭМ!$E$39:$E$782,СВЦЭМ!$A$39:$A$782,$A179,СВЦЭМ!$B$39:$B$782,G$176)+'СЕТ СН'!$F$15</f>
        <v>386.57214379999999</v>
      </c>
      <c r="H179" s="36">
        <f>SUMIFS(СВЦЭМ!$E$39:$E$782,СВЦЭМ!$A$39:$A$782,$A179,СВЦЭМ!$B$39:$B$782,H$176)+'СЕТ СН'!$F$15</f>
        <v>381.18817698999999</v>
      </c>
      <c r="I179" s="36">
        <f>SUMIFS(СВЦЭМ!$E$39:$E$782,СВЦЭМ!$A$39:$A$782,$A179,СВЦЭМ!$B$39:$B$782,I$176)+'СЕТ СН'!$F$15</f>
        <v>380.44129203</v>
      </c>
      <c r="J179" s="36">
        <f>SUMIFS(СВЦЭМ!$E$39:$E$782,СВЦЭМ!$A$39:$A$782,$A179,СВЦЭМ!$B$39:$B$782,J$176)+'СЕТ СН'!$F$15</f>
        <v>380.30418695999998</v>
      </c>
      <c r="K179" s="36">
        <f>SUMIFS(СВЦЭМ!$E$39:$E$782,СВЦЭМ!$A$39:$A$782,$A179,СВЦЭМ!$B$39:$B$782,K$176)+'СЕТ СН'!$F$15</f>
        <v>382.37489246000001</v>
      </c>
      <c r="L179" s="36">
        <f>SUMIFS(СВЦЭМ!$E$39:$E$782,СВЦЭМ!$A$39:$A$782,$A179,СВЦЭМ!$B$39:$B$782,L$176)+'СЕТ СН'!$F$15</f>
        <v>381.65753129000001</v>
      </c>
      <c r="M179" s="36">
        <f>SUMIFS(СВЦЭМ!$E$39:$E$782,СВЦЭМ!$A$39:$A$782,$A179,СВЦЭМ!$B$39:$B$782,M$176)+'СЕТ СН'!$F$15</f>
        <v>382.61020680000001</v>
      </c>
      <c r="N179" s="36">
        <f>SUMIFS(СВЦЭМ!$E$39:$E$782,СВЦЭМ!$A$39:$A$782,$A179,СВЦЭМ!$B$39:$B$782,N$176)+'СЕТ СН'!$F$15</f>
        <v>381.43473011999998</v>
      </c>
      <c r="O179" s="36">
        <f>SUMIFS(СВЦЭМ!$E$39:$E$782,СВЦЭМ!$A$39:$A$782,$A179,СВЦЭМ!$B$39:$B$782,O$176)+'СЕТ СН'!$F$15</f>
        <v>379.86518948000003</v>
      </c>
      <c r="P179" s="36">
        <f>SUMIFS(СВЦЭМ!$E$39:$E$782,СВЦЭМ!$A$39:$A$782,$A179,СВЦЭМ!$B$39:$B$782,P$176)+'СЕТ СН'!$F$15</f>
        <v>379.14297547000001</v>
      </c>
      <c r="Q179" s="36">
        <f>SUMIFS(СВЦЭМ!$E$39:$E$782,СВЦЭМ!$A$39:$A$782,$A179,СВЦЭМ!$B$39:$B$782,Q$176)+'СЕТ СН'!$F$15</f>
        <v>377.52300680000002</v>
      </c>
      <c r="R179" s="36">
        <f>SUMIFS(СВЦЭМ!$E$39:$E$782,СВЦЭМ!$A$39:$A$782,$A179,СВЦЭМ!$B$39:$B$782,R$176)+'СЕТ СН'!$F$15</f>
        <v>376.27166448000003</v>
      </c>
      <c r="S179" s="36">
        <f>SUMIFS(СВЦЭМ!$E$39:$E$782,СВЦЭМ!$A$39:$A$782,$A179,СВЦЭМ!$B$39:$B$782,S$176)+'СЕТ СН'!$F$15</f>
        <v>380.73946195000002</v>
      </c>
      <c r="T179" s="36">
        <f>SUMIFS(СВЦЭМ!$E$39:$E$782,СВЦЭМ!$A$39:$A$782,$A179,СВЦЭМ!$B$39:$B$782,T$176)+'СЕТ СН'!$F$15</f>
        <v>379.80656769000001</v>
      </c>
      <c r="U179" s="36">
        <f>SUMIFS(СВЦЭМ!$E$39:$E$782,СВЦЭМ!$A$39:$A$782,$A179,СВЦЭМ!$B$39:$B$782,U$176)+'СЕТ СН'!$F$15</f>
        <v>381.58946089</v>
      </c>
      <c r="V179" s="36">
        <f>SUMIFS(СВЦЭМ!$E$39:$E$782,СВЦЭМ!$A$39:$A$782,$A179,СВЦЭМ!$B$39:$B$782,V$176)+'СЕТ СН'!$F$15</f>
        <v>380.57631504</v>
      </c>
      <c r="W179" s="36">
        <f>SUMIFS(СВЦЭМ!$E$39:$E$782,СВЦЭМ!$A$39:$A$782,$A179,СВЦЭМ!$B$39:$B$782,W$176)+'СЕТ СН'!$F$15</f>
        <v>378.56856192999999</v>
      </c>
      <c r="X179" s="36">
        <f>SUMIFS(СВЦЭМ!$E$39:$E$782,СВЦЭМ!$A$39:$A$782,$A179,СВЦЭМ!$B$39:$B$782,X$176)+'СЕТ СН'!$F$15</f>
        <v>376.73853802000002</v>
      </c>
      <c r="Y179" s="36">
        <f>SUMIFS(СВЦЭМ!$E$39:$E$782,СВЦЭМ!$A$39:$A$782,$A179,СВЦЭМ!$B$39:$B$782,Y$176)+'СЕТ СН'!$F$15</f>
        <v>378.70788614999998</v>
      </c>
    </row>
    <row r="180" spans="1:27" ht="15.75" x14ac:dyDescent="0.2">
      <c r="A180" s="35">
        <f t="shared" si="5"/>
        <v>44961</v>
      </c>
      <c r="B180" s="36">
        <f>SUMIFS(СВЦЭМ!$E$39:$E$782,СВЦЭМ!$A$39:$A$782,$A180,СВЦЭМ!$B$39:$B$782,B$176)+'СЕТ СН'!$F$15</f>
        <v>413.64886726999998</v>
      </c>
      <c r="C180" s="36">
        <f>SUMIFS(СВЦЭМ!$E$39:$E$782,СВЦЭМ!$A$39:$A$782,$A180,СВЦЭМ!$B$39:$B$782,C$176)+'СЕТ СН'!$F$15</f>
        <v>418.0342253</v>
      </c>
      <c r="D180" s="36">
        <f>SUMIFS(СВЦЭМ!$E$39:$E$782,СВЦЭМ!$A$39:$A$782,$A180,СВЦЭМ!$B$39:$B$782,D$176)+'СЕТ СН'!$F$15</f>
        <v>418.34765213999998</v>
      </c>
      <c r="E180" s="36">
        <f>SUMIFS(СВЦЭМ!$E$39:$E$782,СВЦЭМ!$A$39:$A$782,$A180,СВЦЭМ!$B$39:$B$782,E$176)+'СЕТ СН'!$F$15</f>
        <v>416.49931470000001</v>
      </c>
      <c r="F180" s="36">
        <f>SUMIFS(СВЦЭМ!$E$39:$E$782,СВЦЭМ!$A$39:$A$782,$A180,СВЦЭМ!$B$39:$B$782,F$176)+'СЕТ СН'!$F$15</f>
        <v>415.7617922</v>
      </c>
      <c r="G180" s="36">
        <f>SUMIFS(СВЦЭМ!$E$39:$E$782,СВЦЭМ!$A$39:$A$782,$A180,СВЦЭМ!$B$39:$B$782,G$176)+'СЕТ СН'!$F$15</f>
        <v>409.90650276999997</v>
      </c>
      <c r="H180" s="36">
        <f>SUMIFS(СВЦЭМ!$E$39:$E$782,СВЦЭМ!$A$39:$A$782,$A180,СВЦЭМ!$B$39:$B$782,H$176)+'СЕТ СН'!$F$15</f>
        <v>396.94691569000003</v>
      </c>
      <c r="I180" s="36">
        <f>SUMIFS(СВЦЭМ!$E$39:$E$782,СВЦЭМ!$A$39:$A$782,$A180,СВЦЭМ!$B$39:$B$782,I$176)+'СЕТ СН'!$F$15</f>
        <v>381.52541088999999</v>
      </c>
      <c r="J180" s="36">
        <f>SUMIFS(СВЦЭМ!$E$39:$E$782,СВЦЭМ!$A$39:$A$782,$A180,СВЦЭМ!$B$39:$B$782,J$176)+'СЕТ СН'!$F$15</f>
        <v>367.65953636</v>
      </c>
      <c r="K180" s="36">
        <f>SUMIFS(СВЦЭМ!$E$39:$E$782,СВЦЭМ!$A$39:$A$782,$A180,СВЦЭМ!$B$39:$B$782,K$176)+'СЕТ СН'!$F$15</f>
        <v>367.01401034999998</v>
      </c>
      <c r="L180" s="36">
        <f>SUMIFS(СВЦЭМ!$E$39:$E$782,СВЦЭМ!$A$39:$A$782,$A180,СВЦЭМ!$B$39:$B$782,L$176)+'СЕТ СН'!$F$15</f>
        <v>370.43010621000002</v>
      </c>
      <c r="M180" s="36">
        <f>SUMIFS(СВЦЭМ!$E$39:$E$782,СВЦЭМ!$A$39:$A$782,$A180,СВЦЭМ!$B$39:$B$782,M$176)+'СЕТ СН'!$F$15</f>
        <v>373.30449214999999</v>
      </c>
      <c r="N180" s="36">
        <f>SUMIFS(СВЦЭМ!$E$39:$E$782,СВЦЭМ!$A$39:$A$782,$A180,СВЦЭМ!$B$39:$B$782,N$176)+'СЕТ СН'!$F$15</f>
        <v>381.61198639999998</v>
      </c>
      <c r="O180" s="36">
        <f>SUMIFS(СВЦЭМ!$E$39:$E$782,СВЦЭМ!$A$39:$A$782,$A180,СВЦЭМ!$B$39:$B$782,O$176)+'СЕТ СН'!$F$15</f>
        <v>386.16117738000003</v>
      </c>
      <c r="P180" s="36">
        <f>SUMIFS(СВЦЭМ!$E$39:$E$782,СВЦЭМ!$A$39:$A$782,$A180,СВЦЭМ!$B$39:$B$782,P$176)+'СЕТ СН'!$F$15</f>
        <v>390.43553900000001</v>
      </c>
      <c r="Q180" s="36">
        <f>SUMIFS(СВЦЭМ!$E$39:$E$782,СВЦЭМ!$A$39:$A$782,$A180,СВЦЭМ!$B$39:$B$782,Q$176)+'СЕТ СН'!$F$15</f>
        <v>391.55622352</v>
      </c>
      <c r="R180" s="36">
        <f>SUMIFS(СВЦЭМ!$E$39:$E$782,СВЦЭМ!$A$39:$A$782,$A180,СВЦЭМ!$B$39:$B$782,R$176)+'СЕТ СН'!$F$15</f>
        <v>386.29673695999998</v>
      </c>
      <c r="S180" s="36">
        <f>SUMIFS(СВЦЭМ!$E$39:$E$782,СВЦЭМ!$A$39:$A$782,$A180,СВЦЭМ!$B$39:$B$782,S$176)+'СЕТ СН'!$F$15</f>
        <v>376.65860085000003</v>
      </c>
      <c r="T180" s="36">
        <f>SUMIFS(СВЦЭМ!$E$39:$E$782,СВЦЭМ!$A$39:$A$782,$A180,СВЦЭМ!$B$39:$B$782,T$176)+'СЕТ СН'!$F$15</f>
        <v>380.50447277000001</v>
      </c>
      <c r="U180" s="36">
        <f>SUMIFS(СВЦЭМ!$E$39:$E$782,СВЦЭМ!$A$39:$A$782,$A180,СВЦЭМ!$B$39:$B$782,U$176)+'СЕТ СН'!$F$15</f>
        <v>382.19634072000002</v>
      </c>
      <c r="V180" s="36">
        <f>SUMIFS(СВЦЭМ!$E$39:$E$782,СВЦЭМ!$A$39:$A$782,$A180,СВЦЭМ!$B$39:$B$782,V$176)+'СЕТ СН'!$F$15</f>
        <v>384.34571604000001</v>
      </c>
      <c r="W180" s="36">
        <f>SUMIFS(СВЦЭМ!$E$39:$E$782,СВЦЭМ!$A$39:$A$782,$A180,СВЦЭМ!$B$39:$B$782,W$176)+'СЕТ СН'!$F$15</f>
        <v>391.99892061000003</v>
      </c>
      <c r="X180" s="36">
        <f>SUMIFS(СВЦЭМ!$E$39:$E$782,СВЦЭМ!$A$39:$A$782,$A180,СВЦЭМ!$B$39:$B$782,X$176)+'СЕТ СН'!$F$15</f>
        <v>395.47287958999999</v>
      </c>
      <c r="Y180" s="36">
        <f>SUMIFS(СВЦЭМ!$E$39:$E$782,СВЦЭМ!$A$39:$A$782,$A180,СВЦЭМ!$B$39:$B$782,Y$176)+'СЕТ СН'!$F$15</f>
        <v>399.78352577999999</v>
      </c>
    </row>
    <row r="181" spans="1:27" ht="15.75" x14ac:dyDescent="0.2">
      <c r="A181" s="35">
        <f t="shared" si="5"/>
        <v>44962</v>
      </c>
      <c r="B181" s="36">
        <f>SUMIFS(СВЦЭМ!$E$39:$E$782,СВЦЭМ!$A$39:$A$782,$A181,СВЦЭМ!$B$39:$B$782,B$176)+'СЕТ СН'!$F$15</f>
        <v>382.81774531999997</v>
      </c>
      <c r="C181" s="36">
        <f>SUMIFS(СВЦЭМ!$E$39:$E$782,СВЦЭМ!$A$39:$A$782,$A181,СВЦЭМ!$B$39:$B$782,C$176)+'СЕТ СН'!$F$15</f>
        <v>390.96969551000001</v>
      </c>
      <c r="D181" s="36">
        <f>SUMIFS(СВЦЭМ!$E$39:$E$782,СВЦЭМ!$A$39:$A$782,$A181,СВЦЭМ!$B$39:$B$782,D$176)+'СЕТ СН'!$F$15</f>
        <v>390.83863128000002</v>
      </c>
      <c r="E181" s="36">
        <f>SUMIFS(СВЦЭМ!$E$39:$E$782,СВЦЭМ!$A$39:$A$782,$A181,СВЦЭМ!$B$39:$B$782,E$176)+'СЕТ СН'!$F$15</f>
        <v>386.80831674000001</v>
      </c>
      <c r="F181" s="36">
        <f>SUMIFS(СВЦЭМ!$E$39:$E$782,СВЦЭМ!$A$39:$A$782,$A181,СВЦЭМ!$B$39:$B$782,F$176)+'СЕТ СН'!$F$15</f>
        <v>385.50336569000001</v>
      </c>
      <c r="G181" s="36">
        <f>SUMIFS(СВЦЭМ!$E$39:$E$782,СВЦЭМ!$A$39:$A$782,$A181,СВЦЭМ!$B$39:$B$782,G$176)+'СЕТ СН'!$F$15</f>
        <v>383.91985015</v>
      </c>
      <c r="H181" s="36">
        <f>SUMIFS(СВЦЭМ!$E$39:$E$782,СВЦЭМ!$A$39:$A$782,$A181,СВЦЭМ!$B$39:$B$782,H$176)+'СЕТ СН'!$F$15</f>
        <v>376.62812128000002</v>
      </c>
      <c r="I181" s="36">
        <f>SUMIFS(СВЦЭМ!$E$39:$E$782,СВЦЭМ!$A$39:$A$782,$A181,СВЦЭМ!$B$39:$B$782,I$176)+'СЕТ СН'!$F$15</f>
        <v>362.50557807000001</v>
      </c>
      <c r="J181" s="36">
        <f>SUMIFS(СВЦЭМ!$E$39:$E$782,СВЦЭМ!$A$39:$A$782,$A181,СВЦЭМ!$B$39:$B$782,J$176)+'СЕТ СН'!$F$15</f>
        <v>350.19043828999997</v>
      </c>
      <c r="K181" s="36">
        <f>SUMIFS(СВЦЭМ!$E$39:$E$782,СВЦЭМ!$A$39:$A$782,$A181,СВЦЭМ!$B$39:$B$782,K$176)+'СЕТ СН'!$F$15</f>
        <v>343.51908433</v>
      </c>
      <c r="L181" s="36">
        <f>SUMIFS(СВЦЭМ!$E$39:$E$782,СВЦЭМ!$A$39:$A$782,$A181,СВЦЭМ!$B$39:$B$782,L$176)+'СЕТ СН'!$F$15</f>
        <v>342.98126510999998</v>
      </c>
      <c r="M181" s="36">
        <f>SUMIFS(СВЦЭМ!$E$39:$E$782,СВЦЭМ!$A$39:$A$782,$A181,СВЦЭМ!$B$39:$B$782,M$176)+'СЕТ СН'!$F$15</f>
        <v>350.00574469999998</v>
      </c>
      <c r="N181" s="36">
        <f>SUMIFS(СВЦЭМ!$E$39:$E$782,СВЦЭМ!$A$39:$A$782,$A181,СВЦЭМ!$B$39:$B$782,N$176)+'СЕТ СН'!$F$15</f>
        <v>359.01784143999998</v>
      </c>
      <c r="O181" s="36">
        <f>SUMIFS(СВЦЭМ!$E$39:$E$782,СВЦЭМ!$A$39:$A$782,$A181,СВЦЭМ!$B$39:$B$782,O$176)+'СЕТ СН'!$F$15</f>
        <v>363.51350309999998</v>
      </c>
      <c r="P181" s="36">
        <f>SUMIFS(СВЦЭМ!$E$39:$E$782,СВЦЭМ!$A$39:$A$782,$A181,СВЦЭМ!$B$39:$B$782,P$176)+'СЕТ СН'!$F$15</f>
        <v>375.86200482999999</v>
      </c>
      <c r="Q181" s="36">
        <f>SUMIFS(СВЦЭМ!$E$39:$E$782,СВЦЭМ!$A$39:$A$782,$A181,СВЦЭМ!$B$39:$B$782,Q$176)+'СЕТ СН'!$F$15</f>
        <v>378.85220982999999</v>
      </c>
      <c r="R181" s="36">
        <f>SUMIFS(СВЦЭМ!$E$39:$E$782,СВЦЭМ!$A$39:$A$782,$A181,СВЦЭМ!$B$39:$B$782,R$176)+'СЕТ СН'!$F$15</f>
        <v>373.92943450000001</v>
      </c>
      <c r="S181" s="36">
        <f>SUMIFS(СВЦЭМ!$E$39:$E$782,СВЦЭМ!$A$39:$A$782,$A181,СВЦЭМ!$B$39:$B$782,S$176)+'СЕТ СН'!$F$15</f>
        <v>360.40971768000003</v>
      </c>
      <c r="T181" s="36">
        <f>SUMIFS(СВЦЭМ!$E$39:$E$782,СВЦЭМ!$A$39:$A$782,$A181,СВЦЭМ!$B$39:$B$782,T$176)+'СЕТ СН'!$F$15</f>
        <v>348.15832996</v>
      </c>
      <c r="U181" s="36">
        <f>SUMIFS(СВЦЭМ!$E$39:$E$782,СВЦЭМ!$A$39:$A$782,$A181,СВЦЭМ!$B$39:$B$782,U$176)+'СЕТ СН'!$F$15</f>
        <v>353.64238012999999</v>
      </c>
      <c r="V181" s="36">
        <f>SUMIFS(СВЦЭМ!$E$39:$E$782,СВЦЭМ!$A$39:$A$782,$A181,СВЦЭМ!$B$39:$B$782,V$176)+'СЕТ СН'!$F$15</f>
        <v>356.85621326</v>
      </c>
      <c r="W181" s="36">
        <f>SUMIFS(СВЦЭМ!$E$39:$E$782,СВЦЭМ!$A$39:$A$782,$A181,СВЦЭМ!$B$39:$B$782,W$176)+'СЕТ СН'!$F$15</f>
        <v>363.45583536999999</v>
      </c>
      <c r="X181" s="36">
        <f>SUMIFS(СВЦЭМ!$E$39:$E$782,СВЦЭМ!$A$39:$A$782,$A181,СВЦЭМ!$B$39:$B$782,X$176)+'СЕТ СН'!$F$15</f>
        <v>368.61206293999999</v>
      </c>
      <c r="Y181" s="36">
        <f>SUMIFS(СВЦЭМ!$E$39:$E$782,СВЦЭМ!$A$39:$A$782,$A181,СВЦЭМ!$B$39:$B$782,Y$176)+'СЕТ СН'!$F$15</f>
        <v>374.49434762999999</v>
      </c>
    </row>
    <row r="182" spans="1:27" ht="15.75" x14ac:dyDescent="0.2">
      <c r="A182" s="35">
        <f t="shared" si="5"/>
        <v>44963</v>
      </c>
      <c r="B182" s="36">
        <f>SUMIFS(СВЦЭМ!$E$39:$E$782,СВЦЭМ!$A$39:$A$782,$A182,СВЦЭМ!$B$39:$B$782,B$176)+'СЕТ СН'!$F$15</f>
        <v>382.57576644</v>
      </c>
      <c r="C182" s="36">
        <f>SUMIFS(СВЦЭМ!$E$39:$E$782,СВЦЭМ!$A$39:$A$782,$A182,СВЦЭМ!$B$39:$B$782,C$176)+'СЕТ СН'!$F$15</f>
        <v>391.31426574</v>
      </c>
      <c r="D182" s="36">
        <f>SUMIFS(СВЦЭМ!$E$39:$E$782,СВЦЭМ!$A$39:$A$782,$A182,СВЦЭМ!$B$39:$B$782,D$176)+'СЕТ СН'!$F$15</f>
        <v>391.14255473999998</v>
      </c>
      <c r="E182" s="36">
        <f>SUMIFS(СВЦЭМ!$E$39:$E$782,СВЦЭМ!$A$39:$A$782,$A182,СВЦЭМ!$B$39:$B$782,E$176)+'СЕТ СН'!$F$15</f>
        <v>387.46531413000002</v>
      </c>
      <c r="F182" s="36">
        <f>SUMIFS(СВЦЭМ!$E$39:$E$782,СВЦЭМ!$A$39:$A$782,$A182,СВЦЭМ!$B$39:$B$782,F$176)+'СЕТ СН'!$F$15</f>
        <v>391.14296965</v>
      </c>
      <c r="G182" s="36">
        <f>SUMIFS(СВЦЭМ!$E$39:$E$782,СВЦЭМ!$A$39:$A$782,$A182,СВЦЭМ!$B$39:$B$782,G$176)+'СЕТ СН'!$F$15</f>
        <v>378.50957445</v>
      </c>
      <c r="H182" s="36">
        <f>SUMIFS(СВЦЭМ!$E$39:$E$782,СВЦЭМ!$A$39:$A$782,$A182,СВЦЭМ!$B$39:$B$782,H$176)+'СЕТ СН'!$F$15</f>
        <v>370.13955807000002</v>
      </c>
      <c r="I182" s="36">
        <f>SUMIFS(СВЦЭМ!$E$39:$E$782,СВЦЭМ!$A$39:$A$782,$A182,СВЦЭМ!$B$39:$B$782,I$176)+'СЕТ СН'!$F$15</f>
        <v>362.00658012999997</v>
      </c>
      <c r="J182" s="36">
        <f>SUMIFS(СВЦЭМ!$E$39:$E$782,СВЦЭМ!$A$39:$A$782,$A182,СВЦЭМ!$B$39:$B$782,J$176)+'СЕТ СН'!$F$15</f>
        <v>358.24394173000002</v>
      </c>
      <c r="K182" s="36">
        <f>SUMIFS(СВЦЭМ!$E$39:$E$782,СВЦЭМ!$A$39:$A$782,$A182,СВЦЭМ!$B$39:$B$782,K$176)+'СЕТ СН'!$F$15</f>
        <v>360.81052249999999</v>
      </c>
      <c r="L182" s="36">
        <f>SUMIFS(СВЦЭМ!$E$39:$E$782,СВЦЭМ!$A$39:$A$782,$A182,СВЦЭМ!$B$39:$B$782,L$176)+'СЕТ СН'!$F$15</f>
        <v>360.70899674999998</v>
      </c>
      <c r="M182" s="36">
        <f>SUMIFS(СВЦЭМ!$E$39:$E$782,СВЦЭМ!$A$39:$A$782,$A182,СВЦЭМ!$B$39:$B$782,M$176)+'СЕТ СН'!$F$15</f>
        <v>364.69781724000001</v>
      </c>
      <c r="N182" s="36">
        <f>SUMIFS(СВЦЭМ!$E$39:$E$782,СВЦЭМ!$A$39:$A$782,$A182,СВЦЭМ!$B$39:$B$782,N$176)+'СЕТ СН'!$F$15</f>
        <v>369.0128406</v>
      </c>
      <c r="O182" s="36">
        <f>SUMIFS(СВЦЭМ!$E$39:$E$782,СВЦЭМ!$A$39:$A$782,$A182,СВЦЭМ!$B$39:$B$782,O$176)+'СЕТ СН'!$F$15</f>
        <v>369.00752041999999</v>
      </c>
      <c r="P182" s="36">
        <f>SUMIFS(СВЦЭМ!$E$39:$E$782,СВЦЭМ!$A$39:$A$782,$A182,СВЦЭМ!$B$39:$B$782,P$176)+'СЕТ СН'!$F$15</f>
        <v>369.21730315999997</v>
      </c>
      <c r="Q182" s="36">
        <f>SUMIFS(СВЦЭМ!$E$39:$E$782,СВЦЭМ!$A$39:$A$782,$A182,СВЦЭМ!$B$39:$B$782,Q$176)+'СЕТ СН'!$F$15</f>
        <v>368.01361759000002</v>
      </c>
      <c r="R182" s="36">
        <f>SUMIFS(СВЦЭМ!$E$39:$E$782,СВЦЭМ!$A$39:$A$782,$A182,СВЦЭМ!$B$39:$B$782,R$176)+'СЕТ СН'!$F$15</f>
        <v>373.86487955000001</v>
      </c>
      <c r="S182" s="36">
        <f>SUMIFS(СВЦЭМ!$E$39:$E$782,СВЦЭМ!$A$39:$A$782,$A182,СВЦЭМ!$B$39:$B$782,S$176)+'СЕТ СН'!$F$15</f>
        <v>359.35468098000001</v>
      </c>
      <c r="T182" s="36">
        <f>SUMIFS(СВЦЭМ!$E$39:$E$782,СВЦЭМ!$A$39:$A$782,$A182,СВЦЭМ!$B$39:$B$782,T$176)+'СЕТ СН'!$F$15</f>
        <v>361.23596295999999</v>
      </c>
      <c r="U182" s="36">
        <f>SUMIFS(СВЦЭМ!$E$39:$E$782,СВЦЭМ!$A$39:$A$782,$A182,СВЦЭМ!$B$39:$B$782,U$176)+'СЕТ СН'!$F$15</f>
        <v>363.09494011999999</v>
      </c>
      <c r="V182" s="36">
        <f>SUMIFS(СВЦЭМ!$E$39:$E$782,СВЦЭМ!$A$39:$A$782,$A182,СВЦЭМ!$B$39:$B$782,V$176)+'СЕТ СН'!$F$15</f>
        <v>364.22709050999998</v>
      </c>
      <c r="W182" s="36">
        <f>SUMIFS(СВЦЭМ!$E$39:$E$782,СВЦЭМ!$A$39:$A$782,$A182,СВЦЭМ!$B$39:$B$782,W$176)+'СЕТ СН'!$F$15</f>
        <v>360.80524885</v>
      </c>
      <c r="X182" s="36">
        <f>SUMIFS(СВЦЭМ!$E$39:$E$782,СВЦЭМ!$A$39:$A$782,$A182,СВЦЭМ!$B$39:$B$782,X$176)+'СЕТ СН'!$F$15</f>
        <v>368.87712436999999</v>
      </c>
      <c r="Y182" s="36">
        <f>SUMIFS(СВЦЭМ!$E$39:$E$782,СВЦЭМ!$A$39:$A$782,$A182,СВЦЭМ!$B$39:$B$782,Y$176)+'СЕТ СН'!$F$15</f>
        <v>374.46979181</v>
      </c>
    </row>
    <row r="183" spans="1:27" ht="15.75" x14ac:dyDescent="0.2">
      <c r="A183" s="35">
        <f t="shared" si="5"/>
        <v>44964</v>
      </c>
      <c r="B183" s="36">
        <f>SUMIFS(СВЦЭМ!$E$39:$E$782,СВЦЭМ!$A$39:$A$782,$A183,СВЦЭМ!$B$39:$B$782,B$176)+'СЕТ СН'!$F$15</f>
        <v>375.73581523000001</v>
      </c>
      <c r="C183" s="36">
        <f>SUMIFS(СВЦЭМ!$E$39:$E$782,СВЦЭМ!$A$39:$A$782,$A183,СВЦЭМ!$B$39:$B$782,C$176)+'СЕТ СН'!$F$15</f>
        <v>383.91771046999997</v>
      </c>
      <c r="D183" s="36">
        <f>SUMIFS(СВЦЭМ!$E$39:$E$782,СВЦЭМ!$A$39:$A$782,$A183,СВЦЭМ!$B$39:$B$782,D$176)+'СЕТ СН'!$F$15</f>
        <v>383.28624062</v>
      </c>
      <c r="E183" s="36">
        <f>SUMIFS(СВЦЭМ!$E$39:$E$782,СВЦЭМ!$A$39:$A$782,$A183,СВЦЭМ!$B$39:$B$782,E$176)+'СЕТ СН'!$F$15</f>
        <v>382.21487403999998</v>
      </c>
      <c r="F183" s="36">
        <f>SUMIFS(СВЦЭМ!$E$39:$E$782,СВЦЭМ!$A$39:$A$782,$A183,СВЦЭМ!$B$39:$B$782,F$176)+'СЕТ СН'!$F$15</f>
        <v>382.70308182000002</v>
      </c>
      <c r="G183" s="36">
        <f>SUMIFS(СВЦЭМ!$E$39:$E$782,СВЦЭМ!$A$39:$A$782,$A183,СВЦЭМ!$B$39:$B$782,G$176)+'СЕТ СН'!$F$15</f>
        <v>385.52490891000002</v>
      </c>
      <c r="H183" s="36">
        <f>SUMIFS(СВЦЭМ!$E$39:$E$782,СВЦЭМ!$A$39:$A$782,$A183,СВЦЭМ!$B$39:$B$782,H$176)+'СЕТ СН'!$F$15</f>
        <v>375.86503636999998</v>
      </c>
      <c r="I183" s="36">
        <f>SUMIFS(СВЦЭМ!$E$39:$E$782,СВЦЭМ!$A$39:$A$782,$A183,СВЦЭМ!$B$39:$B$782,I$176)+'СЕТ СН'!$F$15</f>
        <v>368.27881767000002</v>
      </c>
      <c r="J183" s="36">
        <f>SUMIFS(СВЦЭМ!$E$39:$E$782,СВЦЭМ!$A$39:$A$782,$A183,СВЦЭМ!$B$39:$B$782,J$176)+'СЕТ СН'!$F$15</f>
        <v>358.50470023999998</v>
      </c>
      <c r="K183" s="36">
        <f>SUMIFS(СВЦЭМ!$E$39:$E$782,СВЦЭМ!$A$39:$A$782,$A183,СВЦЭМ!$B$39:$B$782,K$176)+'СЕТ СН'!$F$15</f>
        <v>357.31297413999999</v>
      </c>
      <c r="L183" s="36">
        <f>SUMIFS(СВЦЭМ!$E$39:$E$782,СВЦЭМ!$A$39:$A$782,$A183,СВЦЭМ!$B$39:$B$782,L$176)+'СЕТ СН'!$F$15</f>
        <v>356.47295986</v>
      </c>
      <c r="M183" s="36">
        <f>SUMIFS(СВЦЭМ!$E$39:$E$782,СВЦЭМ!$A$39:$A$782,$A183,СВЦЭМ!$B$39:$B$782,M$176)+'СЕТ СН'!$F$15</f>
        <v>363.61026900000002</v>
      </c>
      <c r="N183" s="36">
        <f>SUMIFS(СВЦЭМ!$E$39:$E$782,СВЦЭМ!$A$39:$A$782,$A183,СВЦЭМ!$B$39:$B$782,N$176)+'СЕТ СН'!$F$15</f>
        <v>365.97409877000001</v>
      </c>
      <c r="O183" s="36">
        <f>SUMIFS(СВЦЭМ!$E$39:$E$782,СВЦЭМ!$A$39:$A$782,$A183,СВЦЭМ!$B$39:$B$782,O$176)+'СЕТ СН'!$F$15</f>
        <v>368.69310429000001</v>
      </c>
      <c r="P183" s="36">
        <f>SUMIFS(СВЦЭМ!$E$39:$E$782,СВЦЭМ!$A$39:$A$782,$A183,СВЦЭМ!$B$39:$B$782,P$176)+'СЕТ СН'!$F$15</f>
        <v>371.98137736000001</v>
      </c>
      <c r="Q183" s="36">
        <f>SUMIFS(СВЦЭМ!$E$39:$E$782,СВЦЭМ!$A$39:$A$782,$A183,СВЦЭМ!$B$39:$B$782,Q$176)+'СЕТ СН'!$F$15</f>
        <v>374.82832034</v>
      </c>
      <c r="R183" s="36">
        <f>SUMIFS(СВЦЭМ!$E$39:$E$782,СВЦЭМ!$A$39:$A$782,$A183,СВЦЭМ!$B$39:$B$782,R$176)+'СЕТ СН'!$F$15</f>
        <v>374.89457348000002</v>
      </c>
      <c r="S183" s="36">
        <f>SUMIFS(СВЦЭМ!$E$39:$E$782,СВЦЭМ!$A$39:$A$782,$A183,СВЦЭМ!$B$39:$B$782,S$176)+'СЕТ СН'!$F$15</f>
        <v>364.11758429999998</v>
      </c>
      <c r="T183" s="36">
        <f>SUMIFS(СВЦЭМ!$E$39:$E$782,СВЦЭМ!$A$39:$A$782,$A183,СВЦЭМ!$B$39:$B$782,T$176)+'СЕТ СН'!$F$15</f>
        <v>353.34019898000003</v>
      </c>
      <c r="U183" s="36">
        <f>SUMIFS(СВЦЭМ!$E$39:$E$782,СВЦЭМ!$A$39:$A$782,$A183,СВЦЭМ!$B$39:$B$782,U$176)+'СЕТ СН'!$F$15</f>
        <v>361.42588282999998</v>
      </c>
      <c r="V183" s="36">
        <f>SUMIFS(СВЦЭМ!$E$39:$E$782,СВЦЭМ!$A$39:$A$782,$A183,СВЦЭМ!$B$39:$B$782,V$176)+'СЕТ СН'!$F$15</f>
        <v>361.89450625000001</v>
      </c>
      <c r="W183" s="36">
        <f>SUMIFS(СВЦЭМ!$E$39:$E$782,СВЦЭМ!$A$39:$A$782,$A183,СВЦЭМ!$B$39:$B$782,W$176)+'СЕТ СН'!$F$15</f>
        <v>359.16276632</v>
      </c>
      <c r="X183" s="36">
        <f>SUMIFS(СВЦЭМ!$E$39:$E$782,СВЦЭМ!$A$39:$A$782,$A183,СВЦЭМ!$B$39:$B$782,X$176)+'СЕТ СН'!$F$15</f>
        <v>370.29640725000002</v>
      </c>
      <c r="Y183" s="36">
        <f>SUMIFS(СВЦЭМ!$E$39:$E$782,СВЦЭМ!$A$39:$A$782,$A183,СВЦЭМ!$B$39:$B$782,Y$176)+'СЕТ СН'!$F$15</f>
        <v>374.71230022999998</v>
      </c>
    </row>
    <row r="184" spans="1:27" ht="15.75" x14ac:dyDescent="0.2">
      <c r="A184" s="35">
        <f t="shared" si="5"/>
        <v>44965</v>
      </c>
      <c r="B184" s="36">
        <f>SUMIFS(СВЦЭМ!$E$39:$E$782,СВЦЭМ!$A$39:$A$782,$A184,СВЦЭМ!$B$39:$B$782,B$176)+'СЕТ СН'!$F$15</f>
        <v>363.67890971999998</v>
      </c>
      <c r="C184" s="36">
        <f>SUMIFS(СВЦЭМ!$E$39:$E$782,СВЦЭМ!$A$39:$A$782,$A184,СВЦЭМ!$B$39:$B$782,C$176)+'СЕТ СН'!$F$15</f>
        <v>372.92719744999999</v>
      </c>
      <c r="D184" s="36">
        <f>SUMIFS(СВЦЭМ!$E$39:$E$782,СВЦЭМ!$A$39:$A$782,$A184,СВЦЭМ!$B$39:$B$782,D$176)+'СЕТ СН'!$F$15</f>
        <v>377.33094662000002</v>
      </c>
      <c r="E184" s="36">
        <f>SUMIFS(СВЦЭМ!$E$39:$E$782,СВЦЭМ!$A$39:$A$782,$A184,СВЦЭМ!$B$39:$B$782,E$176)+'СЕТ СН'!$F$15</f>
        <v>381.12755849000001</v>
      </c>
      <c r="F184" s="36">
        <f>SUMIFS(СВЦЭМ!$E$39:$E$782,СВЦЭМ!$A$39:$A$782,$A184,СВЦЭМ!$B$39:$B$782,F$176)+'СЕТ СН'!$F$15</f>
        <v>378.74138132000002</v>
      </c>
      <c r="G184" s="36">
        <f>SUMIFS(СВЦЭМ!$E$39:$E$782,СВЦЭМ!$A$39:$A$782,$A184,СВЦЭМ!$B$39:$B$782,G$176)+'СЕТ СН'!$F$15</f>
        <v>377.51003385000001</v>
      </c>
      <c r="H184" s="36">
        <f>SUMIFS(СВЦЭМ!$E$39:$E$782,СВЦЭМ!$A$39:$A$782,$A184,СВЦЭМ!$B$39:$B$782,H$176)+'СЕТ СН'!$F$15</f>
        <v>362.89142636999998</v>
      </c>
      <c r="I184" s="36">
        <f>SUMIFS(СВЦЭМ!$E$39:$E$782,СВЦЭМ!$A$39:$A$782,$A184,СВЦЭМ!$B$39:$B$782,I$176)+'СЕТ СН'!$F$15</f>
        <v>361.35055741000002</v>
      </c>
      <c r="J184" s="36">
        <f>SUMIFS(СВЦЭМ!$E$39:$E$782,СВЦЭМ!$A$39:$A$782,$A184,СВЦЭМ!$B$39:$B$782,J$176)+'СЕТ СН'!$F$15</f>
        <v>358.24268977000003</v>
      </c>
      <c r="K184" s="36">
        <f>SUMIFS(СВЦЭМ!$E$39:$E$782,СВЦЭМ!$A$39:$A$782,$A184,СВЦЭМ!$B$39:$B$782,K$176)+'СЕТ СН'!$F$15</f>
        <v>362.37024216999998</v>
      </c>
      <c r="L184" s="36">
        <f>SUMIFS(СВЦЭМ!$E$39:$E$782,СВЦЭМ!$A$39:$A$782,$A184,СВЦЭМ!$B$39:$B$782,L$176)+'СЕТ СН'!$F$15</f>
        <v>368.68703413999998</v>
      </c>
      <c r="M184" s="36">
        <f>SUMIFS(СВЦЭМ!$E$39:$E$782,СВЦЭМ!$A$39:$A$782,$A184,СВЦЭМ!$B$39:$B$782,M$176)+'СЕТ СН'!$F$15</f>
        <v>375.25430908999999</v>
      </c>
      <c r="N184" s="36">
        <f>SUMIFS(СВЦЭМ!$E$39:$E$782,СВЦЭМ!$A$39:$A$782,$A184,СВЦЭМ!$B$39:$B$782,N$176)+'СЕТ СН'!$F$15</f>
        <v>378.12960579999998</v>
      </c>
      <c r="O184" s="36">
        <f>SUMIFS(СВЦЭМ!$E$39:$E$782,СВЦЭМ!$A$39:$A$782,$A184,СВЦЭМ!$B$39:$B$782,O$176)+'СЕТ СН'!$F$15</f>
        <v>379.32744396999999</v>
      </c>
      <c r="P184" s="36">
        <f>SUMIFS(СВЦЭМ!$E$39:$E$782,СВЦЭМ!$A$39:$A$782,$A184,СВЦЭМ!$B$39:$B$782,P$176)+'СЕТ СН'!$F$15</f>
        <v>380.10519604000001</v>
      </c>
      <c r="Q184" s="36">
        <f>SUMIFS(СВЦЭМ!$E$39:$E$782,СВЦЭМ!$A$39:$A$782,$A184,СВЦЭМ!$B$39:$B$782,Q$176)+'СЕТ СН'!$F$15</f>
        <v>379.74303062000001</v>
      </c>
      <c r="R184" s="36">
        <f>SUMIFS(СВЦЭМ!$E$39:$E$782,СВЦЭМ!$A$39:$A$782,$A184,СВЦЭМ!$B$39:$B$782,R$176)+'СЕТ СН'!$F$15</f>
        <v>378.70063304000001</v>
      </c>
      <c r="S184" s="36">
        <f>SUMIFS(СВЦЭМ!$E$39:$E$782,СВЦЭМ!$A$39:$A$782,$A184,СВЦЭМ!$B$39:$B$782,S$176)+'СЕТ СН'!$F$15</f>
        <v>377.75211883999998</v>
      </c>
      <c r="T184" s="36">
        <f>SUMIFS(СВЦЭМ!$E$39:$E$782,СВЦЭМ!$A$39:$A$782,$A184,СВЦЭМ!$B$39:$B$782,T$176)+'СЕТ СН'!$F$15</f>
        <v>377.45728396999999</v>
      </c>
      <c r="U184" s="36">
        <f>SUMIFS(СВЦЭМ!$E$39:$E$782,СВЦЭМ!$A$39:$A$782,$A184,СВЦЭМ!$B$39:$B$782,U$176)+'СЕТ СН'!$F$15</f>
        <v>377.38420128000001</v>
      </c>
      <c r="V184" s="36">
        <f>SUMIFS(СВЦЭМ!$E$39:$E$782,СВЦЭМ!$A$39:$A$782,$A184,СВЦЭМ!$B$39:$B$782,V$176)+'СЕТ СН'!$F$15</f>
        <v>369.30629254000002</v>
      </c>
      <c r="W184" s="36">
        <f>SUMIFS(СВЦЭМ!$E$39:$E$782,СВЦЭМ!$A$39:$A$782,$A184,СВЦЭМ!$B$39:$B$782,W$176)+'СЕТ СН'!$F$15</f>
        <v>362.45840430999999</v>
      </c>
      <c r="X184" s="36">
        <f>SUMIFS(СВЦЭМ!$E$39:$E$782,СВЦЭМ!$A$39:$A$782,$A184,СВЦЭМ!$B$39:$B$782,X$176)+'СЕТ СН'!$F$15</f>
        <v>360.59714702000002</v>
      </c>
      <c r="Y184" s="36">
        <f>SUMIFS(СВЦЭМ!$E$39:$E$782,СВЦЭМ!$A$39:$A$782,$A184,СВЦЭМ!$B$39:$B$782,Y$176)+'СЕТ СН'!$F$15</f>
        <v>359.08597127000002</v>
      </c>
    </row>
    <row r="185" spans="1:27" ht="15.75" x14ac:dyDescent="0.2">
      <c r="A185" s="35">
        <f t="shared" si="5"/>
        <v>44966</v>
      </c>
      <c r="B185" s="36">
        <f>SUMIFS(СВЦЭМ!$E$39:$E$782,СВЦЭМ!$A$39:$A$782,$A185,СВЦЭМ!$B$39:$B$782,B$176)+'СЕТ СН'!$F$15</f>
        <v>340.73483905000001</v>
      </c>
      <c r="C185" s="36">
        <f>SUMIFS(СВЦЭМ!$E$39:$E$782,СВЦЭМ!$A$39:$A$782,$A185,СВЦЭМ!$B$39:$B$782,C$176)+'СЕТ СН'!$F$15</f>
        <v>324.71107982000001</v>
      </c>
      <c r="D185" s="36">
        <f>SUMIFS(СВЦЭМ!$E$39:$E$782,СВЦЭМ!$A$39:$A$782,$A185,СВЦЭМ!$B$39:$B$782,D$176)+'СЕТ СН'!$F$15</f>
        <v>330.98932100000002</v>
      </c>
      <c r="E185" s="36">
        <f>SUMIFS(СВЦЭМ!$E$39:$E$782,СВЦЭМ!$A$39:$A$782,$A185,СВЦЭМ!$B$39:$B$782,E$176)+'СЕТ СН'!$F$15</f>
        <v>334.19564350000002</v>
      </c>
      <c r="F185" s="36">
        <f>SUMIFS(СВЦЭМ!$E$39:$E$782,СВЦЭМ!$A$39:$A$782,$A185,СВЦЭМ!$B$39:$B$782,F$176)+'СЕТ СН'!$F$15</f>
        <v>333.94633313000003</v>
      </c>
      <c r="G185" s="36">
        <f>SUMIFS(СВЦЭМ!$E$39:$E$782,СВЦЭМ!$A$39:$A$782,$A185,СВЦЭМ!$B$39:$B$782,G$176)+'СЕТ СН'!$F$15</f>
        <v>325.52270897</v>
      </c>
      <c r="H185" s="36">
        <f>SUMIFS(СВЦЭМ!$E$39:$E$782,СВЦЭМ!$A$39:$A$782,$A185,СВЦЭМ!$B$39:$B$782,H$176)+'СЕТ СН'!$F$15</f>
        <v>320.28236686999998</v>
      </c>
      <c r="I185" s="36">
        <f>SUMIFS(СВЦЭМ!$E$39:$E$782,СВЦЭМ!$A$39:$A$782,$A185,СВЦЭМ!$B$39:$B$782,I$176)+'СЕТ СН'!$F$15</f>
        <v>329.85059862999998</v>
      </c>
      <c r="J185" s="36">
        <f>SUMIFS(СВЦЭМ!$E$39:$E$782,СВЦЭМ!$A$39:$A$782,$A185,СВЦЭМ!$B$39:$B$782,J$176)+'СЕТ СН'!$F$15</f>
        <v>326.71354653999998</v>
      </c>
      <c r="K185" s="36">
        <f>SUMIFS(СВЦЭМ!$E$39:$E$782,СВЦЭМ!$A$39:$A$782,$A185,СВЦЭМ!$B$39:$B$782,K$176)+'СЕТ СН'!$F$15</f>
        <v>327.27310861000001</v>
      </c>
      <c r="L185" s="36">
        <f>SUMIFS(СВЦЭМ!$E$39:$E$782,СВЦЭМ!$A$39:$A$782,$A185,СВЦЭМ!$B$39:$B$782,L$176)+'СЕТ СН'!$F$15</f>
        <v>337.47167353999998</v>
      </c>
      <c r="M185" s="36">
        <f>SUMIFS(СВЦЭМ!$E$39:$E$782,СВЦЭМ!$A$39:$A$782,$A185,СВЦЭМ!$B$39:$B$782,M$176)+'СЕТ СН'!$F$15</f>
        <v>345.81571308000002</v>
      </c>
      <c r="N185" s="36">
        <f>SUMIFS(СВЦЭМ!$E$39:$E$782,СВЦЭМ!$A$39:$A$782,$A185,СВЦЭМ!$B$39:$B$782,N$176)+'СЕТ СН'!$F$15</f>
        <v>354.64280056000001</v>
      </c>
      <c r="O185" s="36">
        <f>SUMIFS(СВЦЭМ!$E$39:$E$782,СВЦЭМ!$A$39:$A$782,$A185,СВЦЭМ!$B$39:$B$782,O$176)+'СЕТ СН'!$F$15</f>
        <v>354.46722870999997</v>
      </c>
      <c r="P185" s="36">
        <f>SUMIFS(СВЦЭМ!$E$39:$E$782,СВЦЭМ!$A$39:$A$782,$A185,СВЦЭМ!$B$39:$B$782,P$176)+'СЕТ СН'!$F$15</f>
        <v>354.12972186000002</v>
      </c>
      <c r="Q185" s="36">
        <f>SUMIFS(СВЦЭМ!$E$39:$E$782,СВЦЭМ!$A$39:$A$782,$A185,СВЦЭМ!$B$39:$B$782,Q$176)+'СЕТ СН'!$F$15</f>
        <v>353.7283415</v>
      </c>
      <c r="R185" s="36">
        <f>SUMIFS(СВЦЭМ!$E$39:$E$782,СВЦЭМ!$A$39:$A$782,$A185,СВЦЭМ!$B$39:$B$782,R$176)+'СЕТ СН'!$F$15</f>
        <v>353.12216444000001</v>
      </c>
      <c r="S185" s="36">
        <f>SUMIFS(СВЦЭМ!$E$39:$E$782,СВЦЭМ!$A$39:$A$782,$A185,СВЦЭМ!$B$39:$B$782,S$176)+'СЕТ СН'!$F$15</f>
        <v>353.00557268</v>
      </c>
      <c r="T185" s="36">
        <f>SUMIFS(СВЦЭМ!$E$39:$E$782,СВЦЭМ!$A$39:$A$782,$A185,СВЦЭМ!$B$39:$B$782,T$176)+'СЕТ СН'!$F$15</f>
        <v>346.19999990000002</v>
      </c>
      <c r="U185" s="36">
        <f>SUMIFS(СВЦЭМ!$E$39:$E$782,СВЦЭМ!$A$39:$A$782,$A185,СВЦЭМ!$B$39:$B$782,U$176)+'СЕТ СН'!$F$15</f>
        <v>341.81322222</v>
      </c>
      <c r="V185" s="36">
        <f>SUMIFS(СВЦЭМ!$E$39:$E$782,СВЦЭМ!$A$39:$A$782,$A185,СВЦЭМ!$B$39:$B$782,V$176)+'СЕТ СН'!$F$15</f>
        <v>340.17846182</v>
      </c>
      <c r="W185" s="36">
        <f>SUMIFS(СВЦЭМ!$E$39:$E$782,СВЦЭМ!$A$39:$A$782,$A185,СВЦЭМ!$B$39:$B$782,W$176)+'СЕТ СН'!$F$15</f>
        <v>335.80648465000002</v>
      </c>
      <c r="X185" s="36">
        <f>SUMIFS(СВЦЭМ!$E$39:$E$782,СВЦЭМ!$A$39:$A$782,$A185,СВЦЭМ!$B$39:$B$782,X$176)+'СЕТ СН'!$F$15</f>
        <v>333.29938523999999</v>
      </c>
      <c r="Y185" s="36">
        <f>SUMIFS(СВЦЭМ!$E$39:$E$782,СВЦЭМ!$A$39:$A$782,$A185,СВЦЭМ!$B$39:$B$782,Y$176)+'СЕТ СН'!$F$15</f>
        <v>331.66107327999998</v>
      </c>
    </row>
    <row r="186" spans="1:27" ht="15.75" x14ac:dyDescent="0.2">
      <c r="A186" s="35">
        <f t="shared" si="5"/>
        <v>44967</v>
      </c>
      <c r="B186" s="36">
        <f>SUMIFS(СВЦЭМ!$E$39:$E$782,СВЦЭМ!$A$39:$A$782,$A186,СВЦЭМ!$B$39:$B$782,B$176)+'СЕТ СН'!$F$15</f>
        <v>341.37247016999999</v>
      </c>
      <c r="C186" s="36">
        <f>SUMIFS(СВЦЭМ!$E$39:$E$782,СВЦЭМ!$A$39:$A$782,$A186,СВЦЭМ!$B$39:$B$782,C$176)+'СЕТ СН'!$F$15</f>
        <v>345.98099293000001</v>
      </c>
      <c r="D186" s="36">
        <f>SUMIFS(СВЦЭМ!$E$39:$E$782,СВЦЭМ!$A$39:$A$782,$A186,СВЦЭМ!$B$39:$B$782,D$176)+'СЕТ СН'!$F$15</f>
        <v>344.37141222000002</v>
      </c>
      <c r="E186" s="36">
        <f>SUMIFS(СВЦЭМ!$E$39:$E$782,СВЦЭМ!$A$39:$A$782,$A186,СВЦЭМ!$B$39:$B$782,E$176)+'СЕТ СН'!$F$15</f>
        <v>351.20379351999998</v>
      </c>
      <c r="F186" s="36">
        <f>SUMIFS(СВЦЭМ!$E$39:$E$782,СВЦЭМ!$A$39:$A$782,$A186,СВЦЭМ!$B$39:$B$782,F$176)+'СЕТ СН'!$F$15</f>
        <v>348.08056698000001</v>
      </c>
      <c r="G186" s="36">
        <f>SUMIFS(СВЦЭМ!$E$39:$E$782,СВЦЭМ!$A$39:$A$782,$A186,СВЦЭМ!$B$39:$B$782,G$176)+'СЕТ СН'!$F$15</f>
        <v>342.47560515999999</v>
      </c>
      <c r="H186" s="36">
        <f>SUMIFS(СВЦЭМ!$E$39:$E$782,СВЦЭМ!$A$39:$A$782,$A186,СВЦЭМ!$B$39:$B$782,H$176)+'СЕТ СН'!$F$15</f>
        <v>354.90882525000001</v>
      </c>
      <c r="I186" s="36">
        <f>SUMIFS(СВЦЭМ!$E$39:$E$782,СВЦЭМ!$A$39:$A$782,$A186,СВЦЭМ!$B$39:$B$782,I$176)+'СЕТ СН'!$F$15</f>
        <v>351.85376726999999</v>
      </c>
      <c r="J186" s="36">
        <f>SUMIFS(СВЦЭМ!$E$39:$E$782,СВЦЭМ!$A$39:$A$782,$A186,СВЦЭМ!$B$39:$B$782,J$176)+'СЕТ СН'!$F$15</f>
        <v>349.08808589</v>
      </c>
      <c r="K186" s="36">
        <f>SUMIFS(СВЦЭМ!$E$39:$E$782,СВЦЭМ!$A$39:$A$782,$A186,СВЦЭМ!$B$39:$B$782,K$176)+'СЕТ СН'!$F$15</f>
        <v>347.57871733000002</v>
      </c>
      <c r="L186" s="36">
        <f>SUMIFS(СВЦЭМ!$E$39:$E$782,СВЦЭМ!$A$39:$A$782,$A186,СВЦЭМ!$B$39:$B$782,L$176)+'СЕТ СН'!$F$15</f>
        <v>347.55118191999998</v>
      </c>
      <c r="M186" s="36">
        <f>SUMIFS(СВЦЭМ!$E$39:$E$782,СВЦЭМ!$A$39:$A$782,$A186,СВЦЭМ!$B$39:$B$782,M$176)+'СЕТ СН'!$F$15</f>
        <v>350.70334506</v>
      </c>
      <c r="N186" s="36">
        <f>SUMIFS(СВЦЭМ!$E$39:$E$782,СВЦЭМ!$A$39:$A$782,$A186,СВЦЭМ!$B$39:$B$782,N$176)+'СЕТ СН'!$F$15</f>
        <v>349.50609351000003</v>
      </c>
      <c r="O186" s="36">
        <f>SUMIFS(СВЦЭМ!$E$39:$E$782,СВЦЭМ!$A$39:$A$782,$A186,СВЦЭМ!$B$39:$B$782,O$176)+'СЕТ СН'!$F$15</f>
        <v>344.92966889000002</v>
      </c>
      <c r="P186" s="36">
        <f>SUMIFS(СВЦЭМ!$E$39:$E$782,СВЦЭМ!$A$39:$A$782,$A186,СВЦЭМ!$B$39:$B$782,P$176)+'СЕТ СН'!$F$15</f>
        <v>345.68365627999998</v>
      </c>
      <c r="Q186" s="36">
        <f>SUMIFS(СВЦЭМ!$E$39:$E$782,СВЦЭМ!$A$39:$A$782,$A186,СВЦЭМ!$B$39:$B$782,Q$176)+'СЕТ СН'!$F$15</f>
        <v>345.02758796000001</v>
      </c>
      <c r="R186" s="36">
        <f>SUMIFS(СВЦЭМ!$E$39:$E$782,СВЦЭМ!$A$39:$A$782,$A186,СВЦЭМ!$B$39:$B$782,R$176)+'СЕТ СН'!$F$15</f>
        <v>337.63927042</v>
      </c>
      <c r="S186" s="36">
        <f>SUMIFS(СВЦЭМ!$E$39:$E$782,СВЦЭМ!$A$39:$A$782,$A186,СВЦЭМ!$B$39:$B$782,S$176)+'СЕТ СН'!$F$15</f>
        <v>344.47018116999999</v>
      </c>
      <c r="T186" s="36">
        <f>SUMIFS(СВЦЭМ!$E$39:$E$782,СВЦЭМ!$A$39:$A$782,$A186,СВЦЭМ!$B$39:$B$782,T$176)+'СЕТ СН'!$F$15</f>
        <v>344.25593370000001</v>
      </c>
      <c r="U186" s="36">
        <f>SUMIFS(СВЦЭМ!$E$39:$E$782,СВЦЭМ!$A$39:$A$782,$A186,СВЦЭМ!$B$39:$B$782,U$176)+'СЕТ СН'!$F$15</f>
        <v>343.84029548000001</v>
      </c>
      <c r="V186" s="36">
        <f>SUMIFS(СВЦЭМ!$E$39:$E$782,СВЦЭМ!$A$39:$A$782,$A186,СВЦЭМ!$B$39:$B$782,V$176)+'СЕТ СН'!$F$15</f>
        <v>344.65063555</v>
      </c>
      <c r="W186" s="36">
        <f>SUMIFS(СВЦЭМ!$E$39:$E$782,СВЦЭМ!$A$39:$A$782,$A186,СВЦЭМ!$B$39:$B$782,W$176)+'СЕТ СН'!$F$15</f>
        <v>344.01870676999999</v>
      </c>
      <c r="X186" s="36">
        <f>SUMIFS(СВЦЭМ!$E$39:$E$782,СВЦЭМ!$A$39:$A$782,$A186,СВЦЭМ!$B$39:$B$782,X$176)+'СЕТ СН'!$F$15</f>
        <v>340.61131286</v>
      </c>
      <c r="Y186" s="36">
        <f>SUMIFS(СВЦЭМ!$E$39:$E$782,СВЦЭМ!$A$39:$A$782,$A186,СВЦЭМ!$B$39:$B$782,Y$176)+'СЕТ СН'!$F$15</f>
        <v>341.04215691000002</v>
      </c>
    </row>
    <row r="187" spans="1:27" ht="15.75" x14ac:dyDescent="0.2">
      <c r="A187" s="35">
        <f t="shared" si="5"/>
        <v>44968</v>
      </c>
      <c r="B187" s="36">
        <f>SUMIFS(СВЦЭМ!$E$39:$E$782,СВЦЭМ!$A$39:$A$782,$A187,СВЦЭМ!$B$39:$B$782,B$176)+'СЕТ СН'!$F$15</f>
        <v>385.93170670000001</v>
      </c>
      <c r="C187" s="36">
        <f>SUMIFS(СВЦЭМ!$E$39:$E$782,СВЦЭМ!$A$39:$A$782,$A187,СВЦЭМ!$B$39:$B$782,C$176)+'СЕТ СН'!$F$15</f>
        <v>395.65840599000001</v>
      </c>
      <c r="D187" s="36">
        <f>SUMIFS(СВЦЭМ!$E$39:$E$782,СВЦЭМ!$A$39:$A$782,$A187,СВЦЭМ!$B$39:$B$782,D$176)+'СЕТ СН'!$F$15</f>
        <v>398.51576318999997</v>
      </c>
      <c r="E187" s="36">
        <f>SUMIFS(СВЦЭМ!$E$39:$E$782,СВЦЭМ!$A$39:$A$782,$A187,СВЦЭМ!$B$39:$B$782,E$176)+'СЕТ СН'!$F$15</f>
        <v>398.84225493000002</v>
      </c>
      <c r="F187" s="36">
        <f>SUMIFS(СВЦЭМ!$E$39:$E$782,СВЦЭМ!$A$39:$A$782,$A187,СВЦЭМ!$B$39:$B$782,F$176)+'СЕТ СН'!$F$15</f>
        <v>397.67419504999998</v>
      </c>
      <c r="G187" s="36">
        <f>SUMIFS(СВЦЭМ!$E$39:$E$782,СВЦЭМ!$A$39:$A$782,$A187,СВЦЭМ!$B$39:$B$782,G$176)+'СЕТ СН'!$F$15</f>
        <v>394.63243547000002</v>
      </c>
      <c r="H187" s="36">
        <f>SUMIFS(СВЦЭМ!$E$39:$E$782,СВЦЭМ!$A$39:$A$782,$A187,СВЦЭМ!$B$39:$B$782,H$176)+'СЕТ СН'!$F$15</f>
        <v>382.65153171999998</v>
      </c>
      <c r="I187" s="36">
        <f>SUMIFS(СВЦЭМ!$E$39:$E$782,СВЦЭМ!$A$39:$A$782,$A187,СВЦЭМ!$B$39:$B$782,I$176)+'СЕТ СН'!$F$15</f>
        <v>368.42051968999999</v>
      </c>
      <c r="J187" s="36">
        <f>SUMIFS(СВЦЭМ!$E$39:$E$782,СВЦЭМ!$A$39:$A$782,$A187,СВЦЭМ!$B$39:$B$782,J$176)+'СЕТ СН'!$F$15</f>
        <v>360.59261597</v>
      </c>
      <c r="K187" s="36">
        <f>SUMIFS(СВЦЭМ!$E$39:$E$782,СВЦЭМ!$A$39:$A$782,$A187,СВЦЭМ!$B$39:$B$782,K$176)+'СЕТ СН'!$F$15</f>
        <v>349.34588316999998</v>
      </c>
      <c r="L187" s="36">
        <f>SUMIFS(СВЦЭМ!$E$39:$E$782,СВЦЭМ!$A$39:$A$782,$A187,СВЦЭМ!$B$39:$B$782,L$176)+'СЕТ СН'!$F$15</f>
        <v>350.89146514999999</v>
      </c>
      <c r="M187" s="36">
        <f>SUMIFS(СВЦЭМ!$E$39:$E$782,СВЦЭМ!$A$39:$A$782,$A187,СВЦЭМ!$B$39:$B$782,M$176)+'СЕТ СН'!$F$15</f>
        <v>356.01891763999998</v>
      </c>
      <c r="N187" s="36">
        <f>SUMIFS(СВЦЭМ!$E$39:$E$782,СВЦЭМ!$A$39:$A$782,$A187,СВЦЭМ!$B$39:$B$782,N$176)+'СЕТ СН'!$F$15</f>
        <v>363.87233866000003</v>
      </c>
      <c r="O187" s="36">
        <f>SUMIFS(СВЦЭМ!$E$39:$E$782,СВЦЭМ!$A$39:$A$782,$A187,СВЦЭМ!$B$39:$B$782,O$176)+'СЕТ СН'!$F$15</f>
        <v>369.62098221999997</v>
      </c>
      <c r="P187" s="36">
        <f>SUMIFS(СВЦЭМ!$E$39:$E$782,СВЦЭМ!$A$39:$A$782,$A187,СВЦЭМ!$B$39:$B$782,P$176)+'СЕТ СН'!$F$15</f>
        <v>374.35084677999998</v>
      </c>
      <c r="Q187" s="36">
        <f>SUMIFS(СВЦЭМ!$E$39:$E$782,СВЦЭМ!$A$39:$A$782,$A187,СВЦЭМ!$B$39:$B$782,Q$176)+'СЕТ СН'!$F$15</f>
        <v>375.55178839000001</v>
      </c>
      <c r="R187" s="36">
        <f>SUMIFS(СВЦЭМ!$E$39:$E$782,СВЦЭМ!$A$39:$A$782,$A187,СВЦЭМ!$B$39:$B$782,R$176)+'СЕТ СН'!$F$15</f>
        <v>371.22023166000002</v>
      </c>
      <c r="S187" s="36">
        <f>SUMIFS(СВЦЭМ!$E$39:$E$782,СВЦЭМ!$A$39:$A$782,$A187,СВЦЭМ!$B$39:$B$782,S$176)+'СЕТ СН'!$F$15</f>
        <v>360.58042528999999</v>
      </c>
      <c r="T187" s="36">
        <f>SUMIFS(СВЦЭМ!$E$39:$E$782,СВЦЭМ!$A$39:$A$782,$A187,СВЦЭМ!$B$39:$B$782,T$176)+'СЕТ СН'!$F$15</f>
        <v>356.07475432000001</v>
      </c>
      <c r="U187" s="36">
        <f>SUMIFS(СВЦЭМ!$E$39:$E$782,СВЦЭМ!$A$39:$A$782,$A187,СВЦЭМ!$B$39:$B$782,U$176)+'СЕТ СН'!$F$15</f>
        <v>359.0145473</v>
      </c>
      <c r="V187" s="36">
        <f>SUMIFS(СВЦЭМ!$E$39:$E$782,СВЦЭМ!$A$39:$A$782,$A187,СВЦЭМ!$B$39:$B$782,V$176)+'СЕТ СН'!$F$15</f>
        <v>365.01126026999998</v>
      </c>
      <c r="W187" s="36">
        <f>SUMIFS(СВЦЭМ!$E$39:$E$782,СВЦЭМ!$A$39:$A$782,$A187,СВЦЭМ!$B$39:$B$782,W$176)+'СЕТ СН'!$F$15</f>
        <v>371.83669018000001</v>
      </c>
      <c r="X187" s="36">
        <f>SUMIFS(СВЦЭМ!$E$39:$E$782,СВЦЭМ!$A$39:$A$782,$A187,СВЦЭМ!$B$39:$B$782,X$176)+'СЕТ СН'!$F$15</f>
        <v>378.87482720000003</v>
      </c>
      <c r="Y187" s="36">
        <f>SUMIFS(СВЦЭМ!$E$39:$E$782,СВЦЭМ!$A$39:$A$782,$A187,СВЦЭМ!$B$39:$B$782,Y$176)+'СЕТ СН'!$F$15</f>
        <v>388.81509891000002</v>
      </c>
    </row>
    <row r="188" spans="1:27" ht="15.75" x14ac:dyDescent="0.2">
      <c r="A188" s="35">
        <f t="shared" si="5"/>
        <v>44969</v>
      </c>
      <c r="B188" s="36">
        <f>SUMIFS(СВЦЭМ!$E$39:$E$782,СВЦЭМ!$A$39:$A$782,$A188,СВЦЭМ!$B$39:$B$782,B$176)+'СЕТ СН'!$F$15</f>
        <v>363.22236179999999</v>
      </c>
      <c r="C188" s="36">
        <f>SUMIFS(СВЦЭМ!$E$39:$E$782,СВЦЭМ!$A$39:$A$782,$A188,СВЦЭМ!$B$39:$B$782,C$176)+'СЕТ СН'!$F$15</f>
        <v>380.34082532999997</v>
      </c>
      <c r="D188" s="36">
        <f>SUMIFS(СВЦЭМ!$E$39:$E$782,СВЦЭМ!$A$39:$A$782,$A188,СВЦЭМ!$B$39:$B$782,D$176)+'СЕТ СН'!$F$15</f>
        <v>380.17634957000001</v>
      </c>
      <c r="E188" s="36">
        <f>SUMIFS(СВЦЭМ!$E$39:$E$782,СВЦЭМ!$A$39:$A$782,$A188,СВЦЭМ!$B$39:$B$782,E$176)+'СЕТ СН'!$F$15</f>
        <v>372.88326391999999</v>
      </c>
      <c r="F188" s="36">
        <f>SUMIFS(СВЦЭМ!$E$39:$E$782,СВЦЭМ!$A$39:$A$782,$A188,СВЦЭМ!$B$39:$B$782,F$176)+'СЕТ СН'!$F$15</f>
        <v>381.44230298000002</v>
      </c>
      <c r="G188" s="36">
        <f>SUMIFS(СВЦЭМ!$E$39:$E$782,СВЦЭМ!$A$39:$A$782,$A188,СВЦЭМ!$B$39:$B$782,G$176)+'СЕТ СН'!$F$15</f>
        <v>382.89620263</v>
      </c>
      <c r="H188" s="36">
        <f>SUMIFS(СВЦЭМ!$E$39:$E$782,СВЦЭМ!$A$39:$A$782,$A188,СВЦЭМ!$B$39:$B$782,H$176)+'СЕТ СН'!$F$15</f>
        <v>381.50302585999998</v>
      </c>
      <c r="I188" s="36">
        <f>SUMIFS(СВЦЭМ!$E$39:$E$782,СВЦЭМ!$A$39:$A$782,$A188,СВЦЭМ!$B$39:$B$782,I$176)+'СЕТ СН'!$F$15</f>
        <v>382.48136161000002</v>
      </c>
      <c r="J188" s="36">
        <f>SUMIFS(СВЦЭМ!$E$39:$E$782,СВЦЭМ!$A$39:$A$782,$A188,СВЦЭМ!$B$39:$B$782,J$176)+'СЕТ СН'!$F$15</f>
        <v>380.62941387000001</v>
      </c>
      <c r="K188" s="36">
        <f>SUMIFS(СВЦЭМ!$E$39:$E$782,СВЦЭМ!$A$39:$A$782,$A188,СВЦЭМ!$B$39:$B$782,K$176)+'СЕТ СН'!$F$15</f>
        <v>365.45808413999998</v>
      </c>
      <c r="L188" s="36">
        <f>SUMIFS(СВЦЭМ!$E$39:$E$782,СВЦЭМ!$A$39:$A$782,$A188,СВЦЭМ!$B$39:$B$782,L$176)+'СЕТ СН'!$F$15</f>
        <v>357.23739587</v>
      </c>
      <c r="M188" s="36">
        <f>SUMIFS(СВЦЭМ!$E$39:$E$782,СВЦЭМ!$A$39:$A$782,$A188,СВЦЭМ!$B$39:$B$782,M$176)+'СЕТ СН'!$F$15</f>
        <v>356.94265962999998</v>
      </c>
      <c r="N188" s="36">
        <f>SUMIFS(СВЦЭМ!$E$39:$E$782,СВЦЭМ!$A$39:$A$782,$A188,СВЦЭМ!$B$39:$B$782,N$176)+'СЕТ СН'!$F$15</f>
        <v>360.18082647</v>
      </c>
      <c r="O188" s="36">
        <f>SUMIFS(СВЦЭМ!$E$39:$E$782,СВЦЭМ!$A$39:$A$782,$A188,СВЦЭМ!$B$39:$B$782,O$176)+'СЕТ СН'!$F$15</f>
        <v>367.80645350999998</v>
      </c>
      <c r="P188" s="36">
        <f>SUMIFS(СВЦЭМ!$E$39:$E$782,СВЦЭМ!$A$39:$A$782,$A188,СВЦЭМ!$B$39:$B$782,P$176)+'СЕТ СН'!$F$15</f>
        <v>372.17589502999999</v>
      </c>
      <c r="Q188" s="36">
        <f>SUMIFS(СВЦЭМ!$E$39:$E$782,СВЦЭМ!$A$39:$A$782,$A188,СВЦЭМ!$B$39:$B$782,Q$176)+'СЕТ СН'!$F$15</f>
        <v>374.91101637999998</v>
      </c>
      <c r="R188" s="36">
        <f>SUMIFS(СВЦЭМ!$E$39:$E$782,СВЦЭМ!$A$39:$A$782,$A188,СВЦЭМ!$B$39:$B$782,R$176)+'СЕТ СН'!$F$15</f>
        <v>375.42593717</v>
      </c>
      <c r="S188" s="36">
        <f>SUMIFS(СВЦЭМ!$E$39:$E$782,СВЦЭМ!$A$39:$A$782,$A188,СВЦЭМ!$B$39:$B$782,S$176)+'СЕТ СН'!$F$15</f>
        <v>366.09844164999998</v>
      </c>
      <c r="T188" s="36">
        <f>SUMIFS(СВЦЭМ!$E$39:$E$782,СВЦЭМ!$A$39:$A$782,$A188,СВЦЭМ!$B$39:$B$782,T$176)+'СЕТ СН'!$F$15</f>
        <v>359.52870424999998</v>
      </c>
      <c r="U188" s="36">
        <f>SUMIFS(СВЦЭМ!$E$39:$E$782,СВЦЭМ!$A$39:$A$782,$A188,СВЦЭМ!$B$39:$B$782,U$176)+'СЕТ СН'!$F$15</f>
        <v>353.15379911999997</v>
      </c>
      <c r="V188" s="36">
        <f>SUMIFS(СВЦЭМ!$E$39:$E$782,СВЦЭМ!$A$39:$A$782,$A188,СВЦЭМ!$B$39:$B$782,V$176)+'СЕТ СН'!$F$15</f>
        <v>358.52952898000001</v>
      </c>
      <c r="W188" s="36">
        <f>SUMIFS(СВЦЭМ!$E$39:$E$782,СВЦЭМ!$A$39:$A$782,$A188,СВЦЭМ!$B$39:$B$782,W$176)+'СЕТ СН'!$F$15</f>
        <v>361.89045066</v>
      </c>
      <c r="X188" s="36">
        <f>SUMIFS(СВЦЭМ!$E$39:$E$782,СВЦЭМ!$A$39:$A$782,$A188,СВЦЭМ!$B$39:$B$782,X$176)+'СЕТ СН'!$F$15</f>
        <v>371.59893096000002</v>
      </c>
      <c r="Y188" s="36">
        <f>SUMIFS(СВЦЭМ!$E$39:$E$782,СВЦЭМ!$A$39:$A$782,$A188,СВЦЭМ!$B$39:$B$782,Y$176)+'СЕТ СН'!$F$15</f>
        <v>371.23094479999997</v>
      </c>
    </row>
    <row r="189" spans="1:27" ht="15.75" x14ac:dyDescent="0.2">
      <c r="A189" s="35">
        <f t="shared" si="5"/>
        <v>44970</v>
      </c>
      <c r="B189" s="36">
        <f>SUMIFS(СВЦЭМ!$E$39:$E$782,СВЦЭМ!$A$39:$A$782,$A189,СВЦЭМ!$B$39:$B$782,B$176)+'СЕТ СН'!$F$15</f>
        <v>394.77456371</v>
      </c>
      <c r="C189" s="36">
        <f>SUMIFS(СВЦЭМ!$E$39:$E$782,СВЦЭМ!$A$39:$A$782,$A189,СВЦЭМ!$B$39:$B$782,C$176)+'СЕТ СН'!$F$15</f>
        <v>402.58234830999999</v>
      </c>
      <c r="D189" s="36">
        <f>SUMIFS(СВЦЭМ!$E$39:$E$782,СВЦЭМ!$A$39:$A$782,$A189,СВЦЭМ!$B$39:$B$782,D$176)+'СЕТ СН'!$F$15</f>
        <v>404.00778095999999</v>
      </c>
      <c r="E189" s="36">
        <f>SUMIFS(СВЦЭМ!$E$39:$E$782,СВЦЭМ!$A$39:$A$782,$A189,СВЦЭМ!$B$39:$B$782,E$176)+'СЕТ СН'!$F$15</f>
        <v>404.37304920000003</v>
      </c>
      <c r="F189" s="36">
        <f>SUMIFS(СВЦЭМ!$E$39:$E$782,СВЦЭМ!$A$39:$A$782,$A189,СВЦЭМ!$B$39:$B$782,F$176)+'СЕТ СН'!$F$15</f>
        <v>397.72652786999998</v>
      </c>
      <c r="G189" s="36">
        <f>SUMIFS(СВЦЭМ!$E$39:$E$782,СВЦЭМ!$A$39:$A$782,$A189,СВЦЭМ!$B$39:$B$782,G$176)+'СЕТ СН'!$F$15</f>
        <v>387.9888393</v>
      </c>
      <c r="H189" s="36">
        <f>SUMIFS(СВЦЭМ!$E$39:$E$782,СВЦЭМ!$A$39:$A$782,$A189,СВЦЭМ!$B$39:$B$782,H$176)+'СЕТ СН'!$F$15</f>
        <v>375.63731983000002</v>
      </c>
      <c r="I189" s="36">
        <f>SUMIFS(СВЦЭМ!$E$39:$E$782,СВЦЭМ!$A$39:$A$782,$A189,СВЦЭМ!$B$39:$B$782,I$176)+'СЕТ СН'!$F$15</f>
        <v>376.24813374000001</v>
      </c>
      <c r="J189" s="36">
        <f>SUMIFS(СВЦЭМ!$E$39:$E$782,СВЦЭМ!$A$39:$A$782,$A189,СВЦЭМ!$B$39:$B$782,J$176)+'СЕТ СН'!$F$15</f>
        <v>365.98568478999999</v>
      </c>
      <c r="K189" s="36">
        <f>SUMIFS(СВЦЭМ!$E$39:$E$782,СВЦЭМ!$A$39:$A$782,$A189,СВЦЭМ!$B$39:$B$782,K$176)+'СЕТ СН'!$F$15</f>
        <v>360.24511482999998</v>
      </c>
      <c r="L189" s="36">
        <f>SUMIFS(СВЦЭМ!$E$39:$E$782,СВЦЭМ!$A$39:$A$782,$A189,СВЦЭМ!$B$39:$B$782,L$176)+'СЕТ СН'!$F$15</f>
        <v>363.63195103999999</v>
      </c>
      <c r="M189" s="36">
        <f>SUMIFS(СВЦЭМ!$E$39:$E$782,СВЦЭМ!$A$39:$A$782,$A189,СВЦЭМ!$B$39:$B$782,M$176)+'СЕТ СН'!$F$15</f>
        <v>367.88686372000001</v>
      </c>
      <c r="N189" s="36">
        <f>SUMIFS(СВЦЭМ!$E$39:$E$782,СВЦЭМ!$A$39:$A$782,$A189,СВЦЭМ!$B$39:$B$782,N$176)+'СЕТ СН'!$F$15</f>
        <v>379.29499364999998</v>
      </c>
      <c r="O189" s="36">
        <f>SUMIFS(СВЦЭМ!$E$39:$E$782,СВЦЭМ!$A$39:$A$782,$A189,СВЦЭМ!$B$39:$B$782,O$176)+'СЕТ СН'!$F$15</f>
        <v>388.66443942000001</v>
      </c>
      <c r="P189" s="36">
        <f>SUMIFS(СВЦЭМ!$E$39:$E$782,СВЦЭМ!$A$39:$A$782,$A189,СВЦЭМ!$B$39:$B$782,P$176)+'СЕТ СН'!$F$15</f>
        <v>396.64940604999998</v>
      </c>
      <c r="Q189" s="36">
        <f>SUMIFS(СВЦЭМ!$E$39:$E$782,СВЦЭМ!$A$39:$A$782,$A189,СВЦЭМ!$B$39:$B$782,Q$176)+'СЕТ СН'!$F$15</f>
        <v>399.72428507000001</v>
      </c>
      <c r="R189" s="36">
        <f>SUMIFS(СВЦЭМ!$E$39:$E$782,СВЦЭМ!$A$39:$A$782,$A189,СВЦЭМ!$B$39:$B$782,R$176)+'СЕТ СН'!$F$15</f>
        <v>397.23617338000003</v>
      </c>
      <c r="S189" s="36">
        <f>SUMIFS(СВЦЭМ!$E$39:$E$782,СВЦЭМ!$A$39:$A$782,$A189,СВЦЭМ!$B$39:$B$782,S$176)+'СЕТ СН'!$F$15</f>
        <v>386.01989623999998</v>
      </c>
      <c r="T189" s="36">
        <f>SUMIFS(СВЦЭМ!$E$39:$E$782,СВЦЭМ!$A$39:$A$782,$A189,СВЦЭМ!$B$39:$B$782,T$176)+'СЕТ СН'!$F$15</f>
        <v>377.08961517</v>
      </c>
      <c r="U189" s="36">
        <f>SUMIFS(СВЦЭМ!$E$39:$E$782,СВЦЭМ!$A$39:$A$782,$A189,СВЦЭМ!$B$39:$B$782,U$176)+'СЕТ СН'!$F$15</f>
        <v>386.20556951999998</v>
      </c>
      <c r="V189" s="36">
        <f>SUMIFS(СВЦЭМ!$E$39:$E$782,СВЦЭМ!$A$39:$A$782,$A189,СВЦЭМ!$B$39:$B$782,V$176)+'СЕТ СН'!$F$15</f>
        <v>388.87768756000003</v>
      </c>
      <c r="W189" s="36">
        <f>SUMIFS(СВЦЭМ!$E$39:$E$782,СВЦЭМ!$A$39:$A$782,$A189,СВЦЭМ!$B$39:$B$782,W$176)+'СЕТ СН'!$F$15</f>
        <v>394.29308764000001</v>
      </c>
      <c r="X189" s="36">
        <f>SUMIFS(СВЦЭМ!$E$39:$E$782,СВЦЭМ!$A$39:$A$782,$A189,СВЦЭМ!$B$39:$B$782,X$176)+'СЕТ СН'!$F$15</f>
        <v>401.92934744000002</v>
      </c>
      <c r="Y189" s="36">
        <f>SUMIFS(СВЦЭМ!$E$39:$E$782,СВЦЭМ!$A$39:$A$782,$A189,СВЦЭМ!$B$39:$B$782,Y$176)+'СЕТ СН'!$F$15</f>
        <v>385.00268138000001</v>
      </c>
    </row>
    <row r="190" spans="1:27" ht="15.75" x14ac:dyDescent="0.2">
      <c r="A190" s="35">
        <f t="shared" si="5"/>
        <v>44971</v>
      </c>
      <c r="B190" s="36">
        <f>SUMIFS(СВЦЭМ!$E$39:$E$782,СВЦЭМ!$A$39:$A$782,$A190,СВЦЭМ!$B$39:$B$782,B$176)+'СЕТ СН'!$F$15</f>
        <v>410.02946237999998</v>
      </c>
      <c r="C190" s="36">
        <f>SUMIFS(СВЦЭМ!$E$39:$E$782,СВЦЭМ!$A$39:$A$782,$A190,СВЦЭМ!$B$39:$B$782,C$176)+'СЕТ СН'!$F$15</f>
        <v>419.91663915999999</v>
      </c>
      <c r="D190" s="36">
        <f>SUMIFS(СВЦЭМ!$E$39:$E$782,СВЦЭМ!$A$39:$A$782,$A190,СВЦЭМ!$B$39:$B$782,D$176)+'СЕТ СН'!$F$15</f>
        <v>418.53183797999998</v>
      </c>
      <c r="E190" s="36">
        <f>SUMIFS(СВЦЭМ!$E$39:$E$782,СВЦЭМ!$A$39:$A$782,$A190,СВЦЭМ!$B$39:$B$782,E$176)+'СЕТ СН'!$F$15</f>
        <v>437.64597605</v>
      </c>
      <c r="F190" s="36">
        <f>SUMIFS(СВЦЭМ!$E$39:$E$782,СВЦЭМ!$A$39:$A$782,$A190,СВЦЭМ!$B$39:$B$782,F$176)+'СЕТ СН'!$F$15</f>
        <v>401.07230156999998</v>
      </c>
      <c r="G190" s="36">
        <f>SUMIFS(СВЦЭМ!$E$39:$E$782,СВЦЭМ!$A$39:$A$782,$A190,СВЦЭМ!$B$39:$B$782,G$176)+'СЕТ СН'!$F$15</f>
        <v>427.32432819000002</v>
      </c>
      <c r="H190" s="36">
        <f>SUMIFS(СВЦЭМ!$E$39:$E$782,СВЦЭМ!$A$39:$A$782,$A190,СВЦЭМ!$B$39:$B$782,H$176)+'СЕТ СН'!$F$15</f>
        <v>408.09803726000001</v>
      </c>
      <c r="I190" s="36">
        <f>SUMIFS(СВЦЭМ!$E$39:$E$782,СВЦЭМ!$A$39:$A$782,$A190,СВЦЭМ!$B$39:$B$782,I$176)+'СЕТ СН'!$F$15</f>
        <v>398.9337195</v>
      </c>
      <c r="J190" s="36">
        <f>SUMIFS(СВЦЭМ!$E$39:$E$782,СВЦЭМ!$A$39:$A$782,$A190,СВЦЭМ!$B$39:$B$782,J$176)+'СЕТ СН'!$F$15</f>
        <v>393.57195068999999</v>
      </c>
      <c r="K190" s="36">
        <f>SUMIFS(СВЦЭМ!$E$39:$E$782,СВЦЭМ!$A$39:$A$782,$A190,СВЦЭМ!$B$39:$B$782,K$176)+'СЕТ СН'!$F$15</f>
        <v>389.08764153999999</v>
      </c>
      <c r="L190" s="36">
        <f>SUMIFS(СВЦЭМ!$E$39:$E$782,СВЦЭМ!$A$39:$A$782,$A190,СВЦЭМ!$B$39:$B$782,L$176)+'СЕТ СН'!$F$15</f>
        <v>389.05572591999999</v>
      </c>
      <c r="M190" s="36">
        <f>SUMIFS(СВЦЭМ!$E$39:$E$782,СВЦЭМ!$A$39:$A$782,$A190,СВЦЭМ!$B$39:$B$782,M$176)+'СЕТ СН'!$F$15</f>
        <v>404.62102140000002</v>
      </c>
      <c r="N190" s="36">
        <f>SUMIFS(СВЦЭМ!$E$39:$E$782,СВЦЭМ!$A$39:$A$782,$A190,СВЦЭМ!$B$39:$B$782,N$176)+'СЕТ СН'!$F$15</f>
        <v>401.09125989</v>
      </c>
      <c r="O190" s="36">
        <f>SUMIFS(СВЦЭМ!$E$39:$E$782,СВЦЭМ!$A$39:$A$782,$A190,СВЦЭМ!$B$39:$B$782,O$176)+'СЕТ СН'!$F$15</f>
        <v>407.04284417999997</v>
      </c>
      <c r="P190" s="36">
        <f>SUMIFS(СВЦЭМ!$E$39:$E$782,СВЦЭМ!$A$39:$A$782,$A190,СВЦЭМ!$B$39:$B$782,P$176)+'СЕТ СН'!$F$15</f>
        <v>411.60648311</v>
      </c>
      <c r="Q190" s="36">
        <f>SUMIFS(СВЦЭМ!$E$39:$E$782,СВЦЭМ!$A$39:$A$782,$A190,СВЦЭМ!$B$39:$B$782,Q$176)+'СЕТ СН'!$F$15</f>
        <v>413.29867210999998</v>
      </c>
      <c r="R190" s="36">
        <f>SUMIFS(СВЦЭМ!$E$39:$E$782,СВЦЭМ!$A$39:$A$782,$A190,СВЦЭМ!$B$39:$B$782,R$176)+'СЕТ СН'!$F$15</f>
        <v>408.04850090000002</v>
      </c>
      <c r="S190" s="36">
        <f>SUMIFS(СВЦЭМ!$E$39:$E$782,СВЦЭМ!$A$39:$A$782,$A190,СВЦЭМ!$B$39:$B$782,S$176)+'СЕТ СН'!$F$15</f>
        <v>399.79577079000001</v>
      </c>
      <c r="T190" s="36">
        <f>SUMIFS(СВЦЭМ!$E$39:$E$782,СВЦЭМ!$A$39:$A$782,$A190,СВЦЭМ!$B$39:$B$782,T$176)+'СЕТ СН'!$F$15</f>
        <v>397.59788761999999</v>
      </c>
      <c r="U190" s="36">
        <f>SUMIFS(СВЦЭМ!$E$39:$E$782,СВЦЭМ!$A$39:$A$782,$A190,СВЦЭМ!$B$39:$B$782,U$176)+'СЕТ СН'!$F$15</f>
        <v>396.27217923000001</v>
      </c>
      <c r="V190" s="36">
        <f>SUMIFS(СВЦЭМ!$E$39:$E$782,СВЦЭМ!$A$39:$A$782,$A190,СВЦЭМ!$B$39:$B$782,V$176)+'СЕТ СН'!$F$15</f>
        <v>399.79614830000003</v>
      </c>
      <c r="W190" s="36">
        <f>SUMIFS(СВЦЭМ!$E$39:$E$782,СВЦЭМ!$A$39:$A$782,$A190,СВЦЭМ!$B$39:$B$782,W$176)+'СЕТ СН'!$F$15</f>
        <v>405.02486464999998</v>
      </c>
      <c r="X190" s="36">
        <f>SUMIFS(СВЦЭМ!$E$39:$E$782,СВЦЭМ!$A$39:$A$782,$A190,СВЦЭМ!$B$39:$B$782,X$176)+'СЕТ СН'!$F$15</f>
        <v>411.1442649</v>
      </c>
      <c r="Y190" s="36">
        <f>SUMIFS(СВЦЭМ!$E$39:$E$782,СВЦЭМ!$A$39:$A$782,$A190,СВЦЭМ!$B$39:$B$782,Y$176)+'СЕТ СН'!$F$15</f>
        <v>414.76273299000002</v>
      </c>
    </row>
    <row r="191" spans="1:27" ht="15.75" x14ac:dyDescent="0.2">
      <c r="A191" s="35">
        <f t="shared" si="5"/>
        <v>44972</v>
      </c>
      <c r="B191" s="36">
        <f>SUMIFS(СВЦЭМ!$E$39:$E$782,СВЦЭМ!$A$39:$A$782,$A191,СВЦЭМ!$B$39:$B$782,B$176)+'СЕТ СН'!$F$15</f>
        <v>401.79058451999998</v>
      </c>
      <c r="C191" s="36">
        <f>SUMIFS(СВЦЭМ!$E$39:$E$782,СВЦЭМ!$A$39:$A$782,$A191,СВЦЭМ!$B$39:$B$782,C$176)+'СЕТ СН'!$F$15</f>
        <v>406.51942854999999</v>
      </c>
      <c r="D191" s="36">
        <f>SUMIFS(СВЦЭМ!$E$39:$E$782,СВЦЭМ!$A$39:$A$782,$A191,СВЦЭМ!$B$39:$B$782,D$176)+'СЕТ СН'!$F$15</f>
        <v>412.43604520000002</v>
      </c>
      <c r="E191" s="36">
        <f>SUMIFS(СВЦЭМ!$E$39:$E$782,СВЦЭМ!$A$39:$A$782,$A191,СВЦЭМ!$B$39:$B$782,E$176)+'СЕТ СН'!$F$15</f>
        <v>409.51038110000002</v>
      </c>
      <c r="F191" s="36">
        <f>SUMIFS(СВЦЭМ!$E$39:$E$782,СВЦЭМ!$A$39:$A$782,$A191,СВЦЭМ!$B$39:$B$782,F$176)+'СЕТ СН'!$F$15</f>
        <v>403.56186233</v>
      </c>
      <c r="G191" s="36">
        <f>SUMIFS(СВЦЭМ!$E$39:$E$782,СВЦЭМ!$A$39:$A$782,$A191,СВЦЭМ!$B$39:$B$782,G$176)+'СЕТ СН'!$F$15</f>
        <v>387.90624091000001</v>
      </c>
      <c r="H191" s="36">
        <f>SUMIFS(СВЦЭМ!$E$39:$E$782,СВЦЭМ!$A$39:$A$782,$A191,СВЦЭМ!$B$39:$B$782,H$176)+'СЕТ СН'!$F$15</f>
        <v>371.28606151999998</v>
      </c>
      <c r="I191" s="36">
        <f>SUMIFS(СВЦЭМ!$E$39:$E$782,СВЦЭМ!$A$39:$A$782,$A191,СВЦЭМ!$B$39:$B$782,I$176)+'СЕТ СН'!$F$15</f>
        <v>367.32118667999998</v>
      </c>
      <c r="J191" s="36">
        <f>SUMIFS(СВЦЭМ!$E$39:$E$782,СВЦЭМ!$A$39:$A$782,$A191,СВЦЭМ!$B$39:$B$782,J$176)+'СЕТ СН'!$F$15</f>
        <v>360.45543542000001</v>
      </c>
      <c r="K191" s="36">
        <f>SUMIFS(СВЦЭМ!$E$39:$E$782,СВЦЭМ!$A$39:$A$782,$A191,СВЦЭМ!$B$39:$B$782,K$176)+'СЕТ СН'!$F$15</f>
        <v>359.55399285999999</v>
      </c>
      <c r="L191" s="36">
        <f>SUMIFS(СВЦЭМ!$E$39:$E$782,СВЦЭМ!$A$39:$A$782,$A191,СВЦЭМ!$B$39:$B$782,L$176)+'СЕТ СН'!$F$15</f>
        <v>361.92222823999998</v>
      </c>
      <c r="M191" s="36">
        <f>SUMIFS(СВЦЭМ!$E$39:$E$782,СВЦЭМ!$A$39:$A$782,$A191,СВЦЭМ!$B$39:$B$782,M$176)+'СЕТ СН'!$F$15</f>
        <v>371.72381197999999</v>
      </c>
      <c r="N191" s="36">
        <f>SUMIFS(СВЦЭМ!$E$39:$E$782,СВЦЭМ!$A$39:$A$782,$A191,СВЦЭМ!$B$39:$B$782,N$176)+'СЕТ СН'!$F$15</f>
        <v>376.45877396999998</v>
      </c>
      <c r="O191" s="36">
        <f>SUMIFS(СВЦЭМ!$E$39:$E$782,СВЦЭМ!$A$39:$A$782,$A191,СВЦЭМ!$B$39:$B$782,O$176)+'СЕТ СН'!$F$15</f>
        <v>381.58767822999999</v>
      </c>
      <c r="P191" s="36">
        <f>SUMIFS(СВЦЭМ!$E$39:$E$782,СВЦЭМ!$A$39:$A$782,$A191,СВЦЭМ!$B$39:$B$782,P$176)+'СЕТ СН'!$F$15</f>
        <v>386.11772293000001</v>
      </c>
      <c r="Q191" s="36">
        <f>SUMIFS(СВЦЭМ!$E$39:$E$782,СВЦЭМ!$A$39:$A$782,$A191,СВЦЭМ!$B$39:$B$782,Q$176)+'СЕТ СН'!$F$15</f>
        <v>383.91537896</v>
      </c>
      <c r="R191" s="36">
        <f>SUMIFS(СВЦЭМ!$E$39:$E$782,СВЦЭМ!$A$39:$A$782,$A191,СВЦЭМ!$B$39:$B$782,R$176)+'СЕТ СН'!$F$15</f>
        <v>379.64595659999998</v>
      </c>
      <c r="S191" s="36">
        <f>SUMIFS(СВЦЭМ!$E$39:$E$782,СВЦЭМ!$A$39:$A$782,$A191,СВЦЭМ!$B$39:$B$782,S$176)+'СЕТ СН'!$F$15</f>
        <v>369.01038108</v>
      </c>
      <c r="T191" s="36">
        <f>SUMIFS(СВЦЭМ!$E$39:$E$782,СВЦЭМ!$A$39:$A$782,$A191,СВЦЭМ!$B$39:$B$782,T$176)+'СЕТ СН'!$F$15</f>
        <v>357.65508956000002</v>
      </c>
      <c r="U191" s="36">
        <f>SUMIFS(СВЦЭМ!$E$39:$E$782,СВЦЭМ!$A$39:$A$782,$A191,СВЦЭМ!$B$39:$B$782,U$176)+'СЕТ СН'!$F$15</f>
        <v>363.82045037</v>
      </c>
      <c r="V191" s="36">
        <f>SUMIFS(СВЦЭМ!$E$39:$E$782,СВЦЭМ!$A$39:$A$782,$A191,СВЦЭМ!$B$39:$B$782,V$176)+'СЕТ СН'!$F$15</f>
        <v>361.81117498999998</v>
      </c>
      <c r="W191" s="36">
        <f>SUMIFS(СВЦЭМ!$E$39:$E$782,СВЦЭМ!$A$39:$A$782,$A191,СВЦЭМ!$B$39:$B$782,W$176)+'СЕТ СН'!$F$15</f>
        <v>361.80811848000002</v>
      </c>
      <c r="X191" s="36">
        <f>SUMIFS(СВЦЭМ!$E$39:$E$782,СВЦЭМ!$A$39:$A$782,$A191,СВЦЭМ!$B$39:$B$782,X$176)+'СЕТ СН'!$F$15</f>
        <v>375.57899774999998</v>
      </c>
      <c r="Y191" s="36">
        <f>SUMIFS(СВЦЭМ!$E$39:$E$782,СВЦЭМ!$A$39:$A$782,$A191,СВЦЭМ!$B$39:$B$782,Y$176)+'СЕТ СН'!$F$15</f>
        <v>382.61939676999998</v>
      </c>
    </row>
    <row r="192" spans="1:27" ht="15.75" x14ac:dyDescent="0.2">
      <c r="A192" s="35">
        <f t="shared" si="5"/>
        <v>44973</v>
      </c>
      <c r="B192" s="36">
        <f>SUMIFS(СВЦЭМ!$E$39:$E$782,СВЦЭМ!$A$39:$A$782,$A192,СВЦЭМ!$B$39:$B$782,B$176)+'СЕТ СН'!$F$15</f>
        <v>396.99013631999998</v>
      </c>
      <c r="C192" s="36">
        <f>SUMIFS(СВЦЭМ!$E$39:$E$782,СВЦЭМ!$A$39:$A$782,$A192,СВЦЭМ!$B$39:$B$782,C$176)+'СЕТ СН'!$F$15</f>
        <v>405.45049065000001</v>
      </c>
      <c r="D192" s="36">
        <f>SUMIFS(СВЦЭМ!$E$39:$E$782,СВЦЭМ!$A$39:$A$782,$A192,СВЦЭМ!$B$39:$B$782,D$176)+'СЕТ СН'!$F$15</f>
        <v>407.83575121000001</v>
      </c>
      <c r="E192" s="36">
        <f>SUMIFS(СВЦЭМ!$E$39:$E$782,СВЦЭМ!$A$39:$A$782,$A192,СВЦЭМ!$B$39:$B$782,E$176)+'СЕТ СН'!$F$15</f>
        <v>408.13265891999998</v>
      </c>
      <c r="F192" s="36">
        <f>SUMIFS(СВЦЭМ!$E$39:$E$782,СВЦЭМ!$A$39:$A$782,$A192,СВЦЭМ!$B$39:$B$782,F$176)+'СЕТ СН'!$F$15</f>
        <v>404.45685322000003</v>
      </c>
      <c r="G192" s="36">
        <f>SUMIFS(СВЦЭМ!$E$39:$E$782,СВЦЭМ!$A$39:$A$782,$A192,СВЦЭМ!$B$39:$B$782,G$176)+'СЕТ СН'!$F$15</f>
        <v>393.96403600999997</v>
      </c>
      <c r="H192" s="36">
        <f>SUMIFS(СВЦЭМ!$E$39:$E$782,СВЦЭМ!$A$39:$A$782,$A192,СВЦЭМ!$B$39:$B$782,H$176)+'СЕТ СН'!$F$15</f>
        <v>371.72491530999997</v>
      </c>
      <c r="I192" s="36">
        <f>SUMIFS(СВЦЭМ!$E$39:$E$782,СВЦЭМ!$A$39:$A$782,$A192,СВЦЭМ!$B$39:$B$782,I$176)+'СЕТ СН'!$F$15</f>
        <v>363.64021203999999</v>
      </c>
      <c r="J192" s="36">
        <f>SUMIFS(СВЦЭМ!$E$39:$E$782,СВЦЭМ!$A$39:$A$782,$A192,СВЦЭМ!$B$39:$B$782,J$176)+'СЕТ СН'!$F$15</f>
        <v>360.91775396999998</v>
      </c>
      <c r="K192" s="36">
        <f>SUMIFS(СВЦЭМ!$E$39:$E$782,СВЦЭМ!$A$39:$A$782,$A192,СВЦЭМ!$B$39:$B$782,K$176)+'СЕТ СН'!$F$15</f>
        <v>362.80885140999999</v>
      </c>
      <c r="L192" s="36">
        <f>SUMIFS(СВЦЭМ!$E$39:$E$782,СВЦЭМ!$A$39:$A$782,$A192,СВЦЭМ!$B$39:$B$782,L$176)+'СЕТ СН'!$F$15</f>
        <v>366.91096563000002</v>
      </c>
      <c r="M192" s="36">
        <f>SUMIFS(СВЦЭМ!$E$39:$E$782,СВЦЭМ!$A$39:$A$782,$A192,СВЦЭМ!$B$39:$B$782,M$176)+'СЕТ СН'!$F$15</f>
        <v>371.79539588</v>
      </c>
      <c r="N192" s="36">
        <f>SUMIFS(СВЦЭМ!$E$39:$E$782,СВЦЭМ!$A$39:$A$782,$A192,СВЦЭМ!$B$39:$B$782,N$176)+'СЕТ СН'!$F$15</f>
        <v>385.05244494999999</v>
      </c>
      <c r="O192" s="36">
        <f>SUMIFS(СВЦЭМ!$E$39:$E$782,СВЦЭМ!$A$39:$A$782,$A192,СВЦЭМ!$B$39:$B$782,O$176)+'СЕТ СН'!$F$15</f>
        <v>389.8784053</v>
      </c>
      <c r="P192" s="36">
        <f>SUMIFS(СВЦЭМ!$E$39:$E$782,СВЦЭМ!$A$39:$A$782,$A192,СВЦЭМ!$B$39:$B$782,P$176)+'СЕТ СН'!$F$15</f>
        <v>392.84711386999999</v>
      </c>
      <c r="Q192" s="36">
        <f>SUMIFS(СВЦЭМ!$E$39:$E$782,СВЦЭМ!$A$39:$A$782,$A192,СВЦЭМ!$B$39:$B$782,Q$176)+'СЕТ СН'!$F$15</f>
        <v>393.81479559000002</v>
      </c>
      <c r="R192" s="36">
        <f>SUMIFS(СВЦЭМ!$E$39:$E$782,СВЦЭМ!$A$39:$A$782,$A192,СВЦЭМ!$B$39:$B$782,R$176)+'СЕТ СН'!$F$15</f>
        <v>390.75929974000002</v>
      </c>
      <c r="S192" s="36">
        <f>SUMIFS(СВЦЭМ!$E$39:$E$782,СВЦЭМ!$A$39:$A$782,$A192,СВЦЭМ!$B$39:$B$782,S$176)+'СЕТ СН'!$F$15</f>
        <v>379.65753742999999</v>
      </c>
      <c r="T192" s="36">
        <f>SUMIFS(СВЦЭМ!$E$39:$E$782,СВЦЭМ!$A$39:$A$782,$A192,СВЦЭМ!$B$39:$B$782,T$176)+'СЕТ СН'!$F$15</f>
        <v>366.76683586000001</v>
      </c>
      <c r="U192" s="36">
        <f>SUMIFS(СВЦЭМ!$E$39:$E$782,СВЦЭМ!$A$39:$A$782,$A192,СВЦЭМ!$B$39:$B$782,U$176)+'СЕТ СН'!$F$15</f>
        <v>371.13493868</v>
      </c>
      <c r="V192" s="36">
        <f>SUMIFS(СВЦЭМ!$E$39:$E$782,СВЦЭМ!$A$39:$A$782,$A192,СВЦЭМ!$B$39:$B$782,V$176)+'СЕТ СН'!$F$15</f>
        <v>374.42723089999998</v>
      </c>
      <c r="W192" s="36">
        <f>SUMIFS(СВЦЭМ!$E$39:$E$782,СВЦЭМ!$A$39:$A$782,$A192,СВЦЭМ!$B$39:$B$782,W$176)+'СЕТ СН'!$F$15</f>
        <v>382.41986381999999</v>
      </c>
      <c r="X192" s="36">
        <f>SUMIFS(СВЦЭМ!$E$39:$E$782,СВЦЭМ!$A$39:$A$782,$A192,СВЦЭМ!$B$39:$B$782,X$176)+'СЕТ СН'!$F$15</f>
        <v>394.24282900999998</v>
      </c>
      <c r="Y192" s="36">
        <f>SUMIFS(СВЦЭМ!$E$39:$E$782,СВЦЭМ!$A$39:$A$782,$A192,СВЦЭМ!$B$39:$B$782,Y$176)+'СЕТ СН'!$F$15</f>
        <v>398.47117917000003</v>
      </c>
    </row>
    <row r="193" spans="1:25" ht="15.75" x14ac:dyDescent="0.2">
      <c r="A193" s="35">
        <f t="shared" si="5"/>
        <v>44974</v>
      </c>
      <c r="B193" s="36">
        <f>SUMIFS(СВЦЭМ!$E$39:$E$782,СВЦЭМ!$A$39:$A$782,$A193,СВЦЭМ!$B$39:$B$782,B$176)+'СЕТ СН'!$F$15</f>
        <v>429.54822538000002</v>
      </c>
      <c r="C193" s="36">
        <f>SUMIFS(СВЦЭМ!$E$39:$E$782,СВЦЭМ!$A$39:$A$782,$A193,СВЦЭМ!$B$39:$B$782,C$176)+'СЕТ СН'!$F$15</f>
        <v>438.52464548</v>
      </c>
      <c r="D193" s="36">
        <f>SUMIFS(СВЦЭМ!$E$39:$E$782,СВЦЭМ!$A$39:$A$782,$A193,СВЦЭМ!$B$39:$B$782,D$176)+'СЕТ СН'!$F$15</f>
        <v>440.62756292</v>
      </c>
      <c r="E193" s="36">
        <f>SUMIFS(СВЦЭМ!$E$39:$E$782,СВЦЭМ!$A$39:$A$782,$A193,СВЦЭМ!$B$39:$B$782,E$176)+'СЕТ СН'!$F$15</f>
        <v>440.22369779000002</v>
      </c>
      <c r="F193" s="36">
        <f>SUMIFS(СВЦЭМ!$E$39:$E$782,СВЦЭМ!$A$39:$A$782,$A193,СВЦЭМ!$B$39:$B$782,F$176)+'СЕТ СН'!$F$15</f>
        <v>431.51063407999999</v>
      </c>
      <c r="G193" s="36">
        <f>SUMIFS(СВЦЭМ!$E$39:$E$782,СВЦЭМ!$A$39:$A$782,$A193,СВЦЭМ!$B$39:$B$782,G$176)+'СЕТ СН'!$F$15</f>
        <v>420.01739326000001</v>
      </c>
      <c r="H193" s="36">
        <f>SUMIFS(СВЦЭМ!$E$39:$E$782,СВЦЭМ!$A$39:$A$782,$A193,СВЦЭМ!$B$39:$B$782,H$176)+'СЕТ СН'!$F$15</f>
        <v>403.35722754</v>
      </c>
      <c r="I193" s="36">
        <f>SUMIFS(СВЦЭМ!$E$39:$E$782,СВЦЭМ!$A$39:$A$782,$A193,СВЦЭМ!$B$39:$B$782,I$176)+'СЕТ СН'!$F$15</f>
        <v>397.66152061999998</v>
      </c>
      <c r="J193" s="36">
        <f>SUMIFS(СВЦЭМ!$E$39:$E$782,СВЦЭМ!$A$39:$A$782,$A193,СВЦЭМ!$B$39:$B$782,J$176)+'СЕТ СН'!$F$15</f>
        <v>390.39423299999999</v>
      </c>
      <c r="K193" s="36">
        <f>SUMIFS(СВЦЭМ!$E$39:$E$782,СВЦЭМ!$A$39:$A$782,$A193,СВЦЭМ!$B$39:$B$782,K$176)+'СЕТ СН'!$F$15</f>
        <v>388.10257395000002</v>
      </c>
      <c r="L193" s="36">
        <f>SUMIFS(СВЦЭМ!$E$39:$E$782,СВЦЭМ!$A$39:$A$782,$A193,СВЦЭМ!$B$39:$B$782,L$176)+'СЕТ СН'!$F$15</f>
        <v>388.40275993</v>
      </c>
      <c r="M193" s="36">
        <f>SUMIFS(СВЦЭМ!$E$39:$E$782,СВЦЭМ!$A$39:$A$782,$A193,СВЦЭМ!$B$39:$B$782,M$176)+'СЕТ СН'!$F$15</f>
        <v>389.53775216999998</v>
      </c>
      <c r="N193" s="36">
        <f>SUMIFS(СВЦЭМ!$E$39:$E$782,СВЦЭМ!$A$39:$A$782,$A193,СВЦЭМ!$B$39:$B$782,N$176)+'СЕТ СН'!$F$15</f>
        <v>396.50297554000002</v>
      </c>
      <c r="O193" s="36">
        <f>SUMIFS(СВЦЭМ!$E$39:$E$782,СВЦЭМ!$A$39:$A$782,$A193,СВЦЭМ!$B$39:$B$782,O$176)+'СЕТ СН'!$F$15</f>
        <v>401.95056289000001</v>
      </c>
      <c r="P193" s="36">
        <f>SUMIFS(СВЦЭМ!$E$39:$E$782,СВЦЭМ!$A$39:$A$782,$A193,СВЦЭМ!$B$39:$B$782,P$176)+'СЕТ СН'!$F$15</f>
        <v>407.00015888000001</v>
      </c>
      <c r="Q193" s="36">
        <f>SUMIFS(СВЦЭМ!$E$39:$E$782,СВЦЭМ!$A$39:$A$782,$A193,СВЦЭМ!$B$39:$B$782,Q$176)+'СЕТ СН'!$F$15</f>
        <v>404.40778539000002</v>
      </c>
      <c r="R193" s="36">
        <f>SUMIFS(СВЦЭМ!$E$39:$E$782,СВЦЭМ!$A$39:$A$782,$A193,СВЦЭМ!$B$39:$B$782,R$176)+'СЕТ СН'!$F$15</f>
        <v>399.20551238000002</v>
      </c>
      <c r="S193" s="36">
        <f>SUMIFS(СВЦЭМ!$E$39:$E$782,СВЦЭМ!$A$39:$A$782,$A193,СВЦЭМ!$B$39:$B$782,S$176)+'СЕТ СН'!$F$15</f>
        <v>388.75326244000001</v>
      </c>
      <c r="T193" s="36">
        <f>SUMIFS(СВЦЭМ!$E$39:$E$782,СВЦЭМ!$A$39:$A$782,$A193,СВЦЭМ!$B$39:$B$782,T$176)+'СЕТ СН'!$F$15</f>
        <v>382.31812619999999</v>
      </c>
      <c r="U193" s="36">
        <f>SUMIFS(СВЦЭМ!$E$39:$E$782,СВЦЭМ!$A$39:$A$782,$A193,СВЦЭМ!$B$39:$B$782,U$176)+'СЕТ СН'!$F$15</f>
        <v>388.50725627000003</v>
      </c>
      <c r="V193" s="36">
        <f>SUMIFS(СВЦЭМ!$E$39:$E$782,СВЦЭМ!$A$39:$A$782,$A193,СВЦЭМ!$B$39:$B$782,V$176)+'СЕТ СН'!$F$15</f>
        <v>394.02371233000002</v>
      </c>
      <c r="W193" s="36">
        <f>SUMIFS(СВЦЭМ!$E$39:$E$782,СВЦЭМ!$A$39:$A$782,$A193,СВЦЭМ!$B$39:$B$782,W$176)+'СЕТ СН'!$F$15</f>
        <v>404.93887859</v>
      </c>
      <c r="X193" s="36">
        <f>SUMIFS(СВЦЭМ!$E$39:$E$782,СВЦЭМ!$A$39:$A$782,$A193,СВЦЭМ!$B$39:$B$782,X$176)+'СЕТ СН'!$F$15</f>
        <v>409.20647186999997</v>
      </c>
      <c r="Y193" s="36">
        <f>SUMIFS(СВЦЭМ!$E$39:$E$782,СВЦЭМ!$A$39:$A$782,$A193,СВЦЭМ!$B$39:$B$782,Y$176)+'СЕТ СН'!$F$15</f>
        <v>413.59184206999998</v>
      </c>
    </row>
    <row r="194" spans="1:25" ht="15.75" x14ac:dyDescent="0.2">
      <c r="A194" s="35">
        <f t="shared" si="5"/>
        <v>44975</v>
      </c>
      <c r="B194" s="36">
        <f>SUMIFS(СВЦЭМ!$E$39:$E$782,СВЦЭМ!$A$39:$A$782,$A194,СВЦЭМ!$B$39:$B$782,B$176)+'СЕТ СН'!$F$15</f>
        <v>398.01778839999997</v>
      </c>
      <c r="C194" s="36">
        <f>SUMIFS(СВЦЭМ!$E$39:$E$782,СВЦЭМ!$A$39:$A$782,$A194,СВЦЭМ!$B$39:$B$782,C$176)+'СЕТ СН'!$F$15</f>
        <v>409.39402261999999</v>
      </c>
      <c r="D194" s="36">
        <f>SUMIFS(СВЦЭМ!$E$39:$E$782,СВЦЭМ!$A$39:$A$782,$A194,СВЦЭМ!$B$39:$B$782,D$176)+'СЕТ СН'!$F$15</f>
        <v>411.37829191999998</v>
      </c>
      <c r="E194" s="36">
        <f>SUMIFS(СВЦЭМ!$E$39:$E$782,СВЦЭМ!$A$39:$A$782,$A194,СВЦЭМ!$B$39:$B$782,E$176)+'СЕТ СН'!$F$15</f>
        <v>412.83379409999998</v>
      </c>
      <c r="F194" s="36">
        <f>SUMIFS(СВЦЭМ!$E$39:$E$782,СВЦЭМ!$A$39:$A$782,$A194,СВЦЭМ!$B$39:$B$782,F$176)+'СЕТ СН'!$F$15</f>
        <v>407.92139838000003</v>
      </c>
      <c r="G194" s="36">
        <f>SUMIFS(СВЦЭМ!$E$39:$E$782,СВЦЭМ!$A$39:$A$782,$A194,СВЦЭМ!$B$39:$B$782,G$176)+'СЕТ СН'!$F$15</f>
        <v>404.94340079</v>
      </c>
      <c r="H194" s="36">
        <f>SUMIFS(СВЦЭМ!$E$39:$E$782,СВЦЭМ!$A$39:$A$782,$A194,СВЦЭМ!$B$39:$B$782,H$176)+'СЕТ СН'!$F$15</f>
        <v>403.67047925999998</v>
      </c>
      <c r="I194" s="36">
        <f>SUMIFS(СВЦЭМ!$E$39:$E$782,СВЦЭМ!$A$39:$A$782,$A194,СВЦЭМ!$B$39:$B$782,I$176)+'СЕТ СН'!$F$15</f>
        <v>404.30925689999998</v>
      </c>
      <c r="J194" s="36">
        <f>SUMIFS(СВЦЭМ!$E$39:$E$782,СВЦЭМ!$A$39:$A$782,$A194,СВЦЭМ!$B$39:$B$782,J$176)+'СЕТ СН'!$F$15</f>
        <v>402.81153727999998</v>
      </c>
      <c r="K194" s="36">
        <f>SUMIFS(СВЦЭМ!$E$39:$E$782,СВЦЭМ!$A$39:$A$782,$A194,СВЦЭМ!$B$39:$B$782,K$176)+'СЕТ СН'!$F$15</f>
        <v>382.9531748</v>
      </c>
      <c r="L194" s="36">
        <f>SUMIFS(СВЦЭМ!$E$39:$E$782,СВЦЭМ!$A$39:$A$782,$A194,СВЦЭМ!$B$39:$B$782,L$176)+'СЕТ СН'!$F$15</f>
        <v>379.26577995999997</v>
      </c>
      <c r="M194" s="36">
        <f>SUMIFS(СВЦЭМ!$E$39:$E$782,СВЦЭМ!$A$39:$A$782,$A194,СВЦЭМ!$B$39:$B$782,M$176)+'СЕТ СН'!$F$15</f>
        <v>382.35601964</v>
      </c>
      <c r="N194" s="36">
        <f>SUMIFS(СВЦЭМ!$E$39:$E$782,СВЦЭМ!$A$39:$A$782,$A194,СВЦЭМ!$B$39:$B$782,N$176)+'СЕТ СН'!$F$15</f>
        <v>389.38596999999999</v>
      </c>
      <c r="O194" s="36">
        <f>SUMIFS(СВЦЭМ!$E$39:$E$782,СВЦЭМ!$A$39:$A$782,$A194,СВЦЭМ!$B$39:$B$782,O$176)+'СЕТ СН'!$F$15</f>
        <v>392.53987204999999</v>
      </c>
      <c r="P194" s="36">
        <f>SUMIFS(СВЦЭМ!$E$39:$E$782,СВЦЭМ!$A$39:$A$782,$A194,СВЦЭМ!$B$39:$B$782,P$176)+'СЕТ СН'!$F$15</f>
        <v>393.56120106999998</v>
      </c>
      <c r="Q194" s="36">
        <f>SUMIFS(СВЦЭМ!$E$39:$E$782,СВЦЭМ!$A$39:$A$782,$A194,СВЦЭМ!$B$39:$B$782,Q$176)+'СЕТ СН'!$F$15</f>
        <v>393.51794772</v>
      </c>
      <c r="R194" s="36">
        <f>SUMIFS(СВЦЭМ!$E$39:$E$782,СВЦЭМ!$A$39:$A$782,$A194,СВЦЭМ!$B$39:$B$782,R$176)+'СЕТ СН'!$F$15</f>
        <v>394.24076977999999</v>
      </c>
      <c r="S194" s="36">
        <f>SUMIFS(СВЦЭМ!$E$39:$E$782,СВЦЭМ!$A$39:$A$782,$A194,СВЦЭМ!$B$39:$B$782,S$176)+'СЕТ СН'!$F$15</f>
        <v>393.94589948999999</v>
      </c>
      <c r="T194" s="36">
        <f>SUMIFS(СВЦЭМ!$E$39:$E$782,СВЦЭМ!$A$39:$A$782,$A194,СВЦЭМ!$B$39:$B$782,T$176)+'СЕТ СН'!$F$15</f>
        <v>387.90928715000001</v>
      </c>
      <c r="U194" s="36">
        <f>SUMIFS(СВЦЭМ!$E$39:$E$782,СВЦЭМ!$A$39:$A$782,$A194,СВЦЭМ!$B$39:$B$782,U$176)+'СЕТ СН'!$F$15</f>
        <v>387.05389127000001</v>
      </c>
      <c r="V194" s="36">
        <f>SUMIFS(СВЦЭМ!$E$39:$E$782,СВЦЭМ!$A$39:$A$782,$A194,СВЦЭМ!$B$39:$B$782,V$176)+'СЕТ СН'!$F$15</f>
        <v>385.66080118000002</v>
      </c>
      <c r="W194" s="36">
        <f>SUMIFS(СВЦЭМ!$E$39:$E$782,СВЦЭМ!$A$39:$A$782,$A194,СВЦЭМ!$B$39:$B$782,W$176)+'СЕТ СН'!$F$15</f>
        <v>393.64108972999998</v>
      </c>
      <c r="X194" s="36">
        <f>SUMIFS(СВЦЭМ!$E$39:$E$782,СВЦЭМ!$A$39:$A$782,$A194,СВЦЭМ!$B$39:$B$782,X$176)+'СЕТ СН'!$F$15</f>
        <v>394.42534461000002</v>
      </c>
      <c r="Y194" s="36">
        <f>SUMIFS(СВЦЭМ!$E$39:$E$782,СВЦЭМ!$A$39:$A$782,$A194,СВЦЭМ!$B$39:$B$782,Y$176)+'СЕТ СН'!$F$15</f>
        <v>404.65704916999999</v>
      </c>
    </row>
    <row r="195" spans="1:25" ht="15.75" x14ac:dyDescent="0.2">
      <c r="A195" s="35">
        <f t="shared" si="5"/>
        <v>44976</v>
      </c>
      <c r="B195" s="36">
        <f>SUMIFS(СВЦЭМ!$E$39:$E$782,СВЦЭМ!$A$39:$A$782,$A195,СВЦЭМ!$B$39:$B$782,B$176)+'СЕТ СН'!$F$15</f>
        <v>417.96092334999997</v>
      </c>
      <c r="C195" s="36">
        <f>SUMIFS(СВЦЭМ!$E$39:$E$782,СВЦЭМ!$A$39:$A$782,$A195,СВЦЭМ!$B$39:$B$782,C$176)+'СЕТ СН'!$F$15</f>
        <v>424.80243739000002</v>
      </c>
      <c r="D195" s="36">
        <f>SUMIFS(СВЦЭМ!$E$39:$E$782,СВЦЭМ!$A$39:$A$782,$A195,СВЦЭМ!$B$39:$B$782,D$176)+'СЕТ СН'!$F$15</f>
        <v>423.83988518000001</v>
      </c>
      <c r="E195" s="36">
        <f>SUMIFS(СВЦЭМ!$E$39:$E$782,СВЦЭМ!$A$39:$A$782,$A195,СВЦЭМ!$B$39:$B$782,E$176)+'СЕТ СН'!$F$15</f>
        <v>424.54166997999999</v>
      </c>
      <c r="F195" s="36">
        <f>SUMIFS(СВЦЭМ!$E$39:$E$782,СВЦЭМ!$A$39:$A$782,$A195,СВЦЭМ!$B$39:$B$782,F$176)+'СЕТ СН'!$F$15</f>
        <v>427.25653384999998</v>
      </c>
      <c r="G195" s="36">
        <f>SUMIFS(СВЦЭМ!$E$39:$E$782,СВЦЭМ!$A$39:$A$782,$A195,СВЦЭМ!$B$39:$B$782,G$176)+'СЕТ СН'!$F$15</f>
        <v>424.28726974</v>
      </c>
      <c r="H195" s="36">
        <f>SUMIFS(СВЦЭМ!$E$39:$E$782,СВЦЭМ!$A$39:$A$782,$A195,СВЦЭМ!$B$39:$B$782,H$176)+'СЕТ СН'!$F$15</f>
        <v>422.65403511</v>
      </c>
      <c r="I195" s="36">
        <f>SUMIFS(СВЦЭМ!$E$39:$E$782,СВЦЭМ!$A$39:$A$782,$A195,СВЦЭМ!$B$39:$B$782,I$176)+'СЕТ СН'!$F$15</f>
        <v>425.49921486</v>
      </c>
      <c r="J195" s="36">
        <f>SUMIFS(СВЦЭМ!$E$39:$E$782,СВЦЭМ!$A$39:$A$782,$A195,СВЦЭМ!$B$39:$B$782,J$176)+'СЕТ СН'!$F$15</f>
        <v>412.20342572999999</v>
      </c>
      <c r="K195" s="36">
        <f>SUMIFS(СВЦЭМ!$E$39:$E$782,СВЦЭМ!$A$39:$A$782,$A195,СВЦЭМ!$B$39:$B$782,K$176)+'СЕТ СН'!$F$15</f>
        <v>404.88809014999998</v>
      </c>
      <c r="L195" s="36">
        <f>SUMIFS(СВЦЭМ!$E$39:$E$782,СВЦЭМ!$A$39:$A$782,$A195,СВЦЭМ!$B$39:$B$782,L$176)+'СЕТ СН'!$F$15</f>
        <v>397.56439062999999</v>
      </c>
      <c r="M195" s="36">
        <f>SUMIFS(СВЦЭМ!$E$39:$E$782,СВЦЭМ!$A$39:$A$782,$A195,СВЦЭМ!$B$39:$B$782,M$176)+'СЕТ СН'!$F$15</f>
        <v>398.55462210000002</v>
      </c>
      <c r="N195" s="36">
        <f>SUMIFS(СВЦЭМ!$E$39:$E$782,СВЦЭМ!$A$39:$A$782,$A195,СВЦЭМ!$B$39:$B$782,N$176)+'СЕТ СН'!$F$15</f>
        <v>401.89774946</v>
      </c>
      <c r="O195" s="36">
        <f>SUMIFS(СВЦЭМ!$E$39:$E$782,СВЦЭМ!$A$39:$A$782,$A195,СВЦЭМ!$B$39:$B$782,O$176)+'СЕТ СН'!$F$15</f>
        <v>391.85047894000002</v>
      </c>
      <c r="P195" s="36">
        <f>SUMIFS(СВЦЭМ!$E$39:$E$782,СВЦЭМ!$A$39:$A$782,$A195,СВЦЭМ!$B$39:$B$782,P$176)+'СЕТ СН'!$F$15</f>
        <v>416.80778587999998</v>
      </c>
      <c r="Q195" s="36">
        <f>SUMIFS(СВЦЭМ!$E$39:$E$782,СВЦЭМ!$A$39:$A$782,$A195,СВЦЭМ!$B$39:$B$782,Q$176)+'СЕТ СН'!$F$15</f>
        <v>419.85606997999997</v>
      </c>
      <c r="R195" s="36">
        <f>SUMIFS(СВЦЭМ!$E$39:$E$782,СВЦЭМ!$A$39:$A$782,$A195,СВЦЭМ!$B$39:$B$782,R$176)+'СЕТ СН'!$F$15</f>
        <v>420.42991389000002</v>
      </c>
      <c r="S195" s="36">
        <f>SUMIFS(СВЦЭМ!$E$39:$E$782,СВЦЭМ!$A$39:$A$782,$A195,СВЦЭМ!$B$39:$B$782,S$176)+'СЕТ СН'!$F$15</f>
        <v>415.19348152999999</v>
      </c>
      <c r="T195" s="36">
        <f>SUMIFS(СВЦЭМ!$E$39:$E$782,СВЦЭМ!$A$39:$A$782,$A195,СВЦЭМ!$B$39:$B$782,T$176)+'СЕТ СН'!$F$15</f>
        <v>403.61770131999998</v>
      </c>
      <c r="U195" s="36">
        <f>SUMIFS(СВЦЭМ!$E$39:$E$782,СВЦЭМ!$A$39:$A$782,$A195,СВЦЭМ!$B$39:$B$782,U$176)+'СЕТ СН'!$F$15</f>
        <v>393.03750368999999</v>
      </c>
      <c r="V195" s="36">
        <f>SUMIFS(СВЦЭМ!$E$39:$E$782,СВЦЭМ!$A$39:$A$782,$A195,СВЦЭМ!$B$39:$B$782,V$176)+'СЕТ СН'!$F$15</f>
        <v>380.94066628000002</v>
      </c>
      <c r="W195" s="36">
        <f>SUMIFS(СВЦЭМ!$E$39:$E$782,СВЦЭМ!$A$39:$A$782,$A195,СВЦЭМ!$B$39:$B$782,W$176)+'СЕТ СН'!$F$15</f>
        <v>400.14652166000002</v>
      </c>
      <c r="X195" s="36">
        <f>SUMIFS(СВЦЭМ!$E$39:$E$782,СВЦЭМ!$A$39:$A$782,$A195,СВЦЭМ!$B$39:$B$782,X$176)+'СЕТ СН'!$F$15</f>
        <v>409.23185660000001</v>
      </c>
      <c r="Y195" s="36">
        <f>SUMIFS(СВЦЭМ!$E$39:$E$782,СВЦЭМ!$A$39:$A$782,$A195,СВЦЭМ!$B$39:$B$782,Y$176)+'СЕТ СН'!$F$15</f>
        <v>412.88764079999999</v>
      </c>
    </row>
    <row r="196" spans="1:25" ht="15.75" x14ac:dyDescent="0.2">
      <c r="A196" s="35">
        <f t="shared" si="5"/>
        <v>44977</v>
      </c>
      <c r="B196" s="36">
        <f>SUMIFS(СВЦЭМ!$E$39:$E$782,СВЦЭМ!$A$39:$A$782,$A196,СВЦЭМ!$B$39:$B$782,B$176)+'СЕТ СН'!$F$15</f>
        <v>426.60716882999998</v>
      </c>
      <c r="C196" s="36">
        <f>SUMIFS(СВЦЭМ!$E$39:$E$782,СВЦЭМ!$A$39:$A$782,$A196,СВЦЭМ!$B$39:$B$782,C$176)+'СЕТ СН'!$F$15</f>
        <v>421.48786848999998</v>
      </c>
      <c r="D196" s="36">
        <f>SUMIFS(СВЦЭМ!$E$39:$E$782,СВЦЭМ!$A$39:$A$782,$A196,СВЦЭМ!$B$39:$B$782,D$176)+'СЕТ СН'!$F$15</f>
        <v>423.56568750000002</v>
      </c>
      <c r="E196" s="36">
        <f>SUMIFS(СВЦЭМ!$E$39:$E$782,СВЦЭМ!$A$39:$A$782,$A196,СВЦЭМ!$B$39:$B$782,E$176)+'СЕТ СН'!$F$15</f>
        <v>424.97921358999997</v>
      </c>
      <c r="F196" s="36">
        <f>SUMIFS(СВЦЭМ!$E$39:$E$782,СВЦЭМ!$A$39:$A$782,$A196,СВЦЭМ!$B$39:$B$782,F$176)+'СЕТ СН'!$F$15</f>
        <v>419.02721279000002</v>
      </c>
      <c r="G196" s="36">
        <f>SUMIFS(СВЦЭМ!$E$39:$E$782,СВЦЭМ!$A$39:$A$782,$A196,СВЦЭМ!$B$39:$B$782,G$176)+'СЕТ СН'!$F$15</f>
        <v>416.79233133999998</v>
      </c>
      <c r="H196" s="36">
        <f>SUMIFS(СВЦЭМ!$E$39:$E$782,СВЦЭМ!$A$39:$A$782,$A196,СВЦЭМ!$B$39:$B$782,H$176)+'СЕТ СН'!$F$15</f>
        <v>408.00665205000001</v>
      </c>
      <c r="I196" s="36">
        <f>SUMIFS(СВЦЭМ!$E$39:$E$782,СВЦЭМ!$A$39:$A$782,$A196,СВЦЭМ!$B$39:$B$782,I$176)+'СЕТ СН'!$F$15</f>
        <v>395.21893598999998</v>
      </c>
      <c r="J196" s="36">
        <f>SUMIFS(СВЦЭМ!$E$39:$E$782,СВЦЭМ!$A$39:$A$782,$A196,СВЦЭМ!$B$39:$B$782,J$176)+'СЕТ СН'!$F$15</f>
        <v>386.87858417000001</v>
      </c>
      <c r="K196" s="36">
        <f>SUMIFS(СВЦЭМ!$E$39:$E$782,СВЦЭМ!$A$39:$A$782,$A196,СВЦЭМ!$B$39:$B$782,K$176)+'СЕТ СН'!$F$15</f>
        <v>377.80735694999998</v>
      </c>
      <c r="L196" s="36">
        <f>SUMIFS(СВЦЭМ!$E$39:$E$782,СВЦЭМ!$A$39:$A$782,$A196,СВЦЭМ!$B$39:$B$782,L$176)+'СЕТ СН'!$F$15</f>
        <v>373.11296074000001</v>
      </c>
      <c r="M196" s="36">
        <f>SUMIFS(СВЦЭМ!$E$39:$E$782,СВЦЭМ!$A$39:$A$782,$A196,СВЦЭМ!$B$39:$B$782,M$176)+'СЕТ СН'!$F$15</f>
        <v>378.14752303</v>
      </c>
      <c r="N196" s="36">
        <f>SUMIFS(СВЦЭМ!$E$39:$E$782,СВЦЭМ!$A$39:$A$782,$A196,СВЦЭМ!$B$39:$B$782,N$176)+'СЕТ СН'!$F$15</f>
        <v>382.76963396999997</v>
      </c>
      <c r="O196" s="36">
        <f>SUMIFS(СВЦЭМ!$E$39:$E$782,СВЦЭМ!$A$39:$A$782,$A196,СВЦЭМ!$B$39:$B$782,O$176)+'СЕТ СН'!$F$15</f>
        <v>385.91597553999998</v>
      </c>
      <c r="P196" s="36">
        <f>SUMIFS(СВЦЭМ!$E$39:$E$782,СВЦЭМ!$A$39:$A$782,$A196,СВЦЭМ!$B$39:$B$782,P$176)+'СЕТ СН'!$F$15</f>
        <v>387.03548002000002</v>
      </c>
      <c r="Q196" s="36">
        <f>SUMIFS(СВЦЭМ!$E$39:$E$782,СВЦЭМ!$A$39:$A$782,$A196,СВЦЭМ!$B$39:$B$782,Q$176)+'СЕТ СН'!$F$15</f>
        <v>385.48027367999998</v>
      </c>
      <c r="R196" s="36">
        <f>SUMIFS(СВЦЭМ!$E$39:$E$782,СВЦЭМ!$A$39:$A$782,$A196,СВЦЭМ!$B$39:$B$782,R$176)+'СЕТ СН'!$F$15</f>
        <v>394.85510768</v>
      </c>
      <c r="S196" s="36">
        <f>SUMIFS(СВЦЭМ!$E$39:$E$782,СВЦЭМ!$A$39:$A$782,$A196,СВЦЭМ!$B$39:$B$782,S$176)+'СЕТ СН'!$F$15</f>
        <v>397.77886819000003</v>
      </c>
      <c r="T196" s="36">
        <f>SUMIFS(СВЦЭМ!$E$39:$E$782,СВЦЭМ!$A$39:$A$782,$A196,СВЦЭМ!$B$39:$B$782,T$176)+'СЕТ СН'!$F$15</f>
        <v>390.52525343999997</v>
      </c>
      <c r="U196" s="36">
        <f>SUMIFS(СВЦЭМ!$E$39:$E$782,СВЦЭМ!$A$39:$A$782,$A196,СВЦЭМ!$B$39:$B$782,U$176)+'СЕТ СН'!$F$15</f>
        <v>383.36925775999998</v>
      </c>
      <c r="V196" s="36">
        <f>SUMIFS(СВЦЭМ!$E$39:$E$782,СВЦЭМ!$A$39:$A$782,$A196,СВЦЭМ!$B$39:$B$782,V$176)+'СЕТ СН'!$F$15</f>
        <v>387.37994015999999</v>
      </c>
      <c r="W196" s="36">
        <f>SUMIFS(СВЦЭМ!$E$39:$E$782,СВЦЭМ!$A$39:$A$782,$A196,СВЦЭМ!$B$39:$B$782,W$176)+'СЕТ СН'!$F$15</f>
        <v>390.22895863999997</v>
      </c>
      <c r="X196" s="36">
        <f>SUMIFS(СВЦЭМ!$E$39:$E$782,СВЦЭМ!$A$39:$A$782,$A196,СВЦЭМ!$B$39:$B$782,X$176)+'СЕТ СН'!$F$15</f>
        <v>399.32821261999999</v>
      </c>
      <c r="Y196" s="36">
        <f>SUMIFS(СВЦЭМ!$E$39:$E$782,СВЦЭМ!$A$39:$A$782,$A196,СВЦЭМ!$B$39:$B$782,Y$176)+'СЕТ СН'!$F$15</f>
        <v>405.11146982000002</v>
      </c>
    </row>
    <row r="197" spans="1:25" ht="15.75" x14ac:dyDescent="0.2">
      <c r="A197" s="35">
        <f t="shared" si="5"/>
        <v>44978</v>
      </c>
      <c r="B197" s="36">
        <f>SUMIFS(СВЦЭМ!$E$39:$E$782,СВЦЭМ!$A$39:$A$782,$A197,СВЦЭМ!$B$39:$B$782,B$176)+'СЕТ СН'!$F$15</f>
        <v>413.94191387000001</v>
      </c>
      <c r="C197" s="36">
        <f>SUMIFS(СВЦЭМ!$E$39:$E$782,СВЦЭМ!$A$39:$A$782,$A197,СВЦЭМ!$B$39:$B$782,C$176)+'СЕТ СН'!$F$15</f>
        <v>421.63353990000002</v>
      </c>
      <c r="D197" s="36">
        <f>SUMIFS(СВЦЭМ!$E$39:$E$782,СВЦЭМ!$A$39:$A$782,$A197,СВЦЭМ!$B$39:$B$782,D$176)+'СЕТ СН'!$F$15</f>
        <v>423.60371700000002</v>
      </c>
      <c r="E197" s="36">
        <f>SUMIFS(СВЦЭМ!$E$39:$E$782,СВЦЭМ!$A$39:$A$782,$A197,СВЦЭМ!$B$39:$B$782,E$176)+'СЕТ СН'!$F$15</f>
        <v>423.47486474999999</v>
      </c>
      <c r="F197" s="36">
        <f>SUMIFS(СВЦЭМ!$E$39:$E$782,СВЦЭМ!$A$39:$A$782,$A197,СВЦЭМ!$B$39:$B$782,F$176)+'СЕТ СН'!$F$15</f>
        <v>418.93714287</v>
      </c>
      <c r="G197" s="36">
        <f>SUMIFS(СВЦЭМ!$E$39:$E$782,СВЦЭМ!$A$39:$A$782,$A197,СВЦЭМ!$B$39:$B$782,G$176)+'СЕТ СН'!$F$15</f>
        <v>401.01688030000003</v>
      </c>
      <c r="H197" s="36">
        <f>SUMIFS(СВЦЭМ!$E$39:$E$782,СВЦЭМ!$A$39:$A$782,$A197,СВЦЭМ!$B$39:$B$782,H$176)+'СЕТ СН'!$F$15</f>
        <v>389.59113136000002</v>
      </c>
      <c r="I197" s="36">
        <f>SUMIFS(СВЦЭМ!$E$39:$E$782,СВЦЭМ!$A$39:$A$782,$A197,СВЦЭМ!$B$39:$B$782,I$176)+'СЕТ СН'!$F$15</f>
        <v>382.71066148</v>
      </c>
      <c r="J197" s="36">
        <f>SUMIFS(СВЦЭМ!$E$39:$E$782,СВЦЭМ!$A$39:$A$782,$A197,СВЦЭМ!$B$39:$B$782,J$176)+'СЕТ СН'!$F$15</f>
        <v>374.89825094999998</v>
      </c>
      <c r="K197" s="36">
        <f>SUMIFS(СВЦЭМ!$E$39:$E$782,СВЦЭМ!$A$39:$A$782,$A197,СВЦЭМ!$B$39:$B$782,K$176)+'СЕТ СН'!$F$15</f>
        <v>371.65062081999997</v>
      </c>
      <c r="L197" s="36">
        <f>SUMIFS(СВЦЭМ!$E$39:$E$782,СВЦЭМ!$A$39:$A$782,$A197,СВЦЭМ!$B$39:$B$782,L$176)+'СЕТ СН'!$F$15</f>
        <v>375.27041247</v>
      </c>
      <c r="M197" s="36">
        <f>SUMIFS(СВЦЭМ!$E$39:$E$782,СВЦЭМ!$A$39:$A$782,$A197,СВЦЭМ!$B$39:$B$782,M$176)+'СЕТ СН'!$F$15</f>
        <v>384.15093429000001</v>
      </c>
      <c r="N197" s="36">
        <f>SUMIFS(СВЦЭМ!$E$39:$E$782,СВЦЭМ!$A$39:$A$782,$A197,СВЦЭМ!$B$39:$B$782,N$176)+'СЕТ СН'!$F$15</f>
        <v>390.71518445999999</v>
      </c>
      <c r="O197" s="36">
        <f>SUMIFS(СВЦЭМ!$E$39:$E$782,СВЦЭМ!$A$39:$A$782,$A197,СВЦЭМ!$B$39:$B$782,O$176)+'СЕТ СН'!$F$15</f>
        <v>396.69960594000003</v>
      </c>
      <c r="P197" s="36">
        <f>SUMIFS(СВЦЭМ!$E$39:$E$782,СВЦЭМ!$A$39:$A$782,$A197,СВЦЭМ!$B$39:$B$782,P$176)+'СЕТ СН'!$F$15</f>
        <v>399.30636192999998</v>
      </c>
      <c r="Q197" s="36">
        <f>SUMIFS(СВЦЭМ!$E$39:$E$782,СВЦЭМ!$A$39:$A$782,$A197,СВЦЭМ!$B$39:$B$782,Q$176)+'СЕТ СН'!$F$15</f>
        <v>395.15807192</v>
      </c>
      <c r="R197" s="36">
        <f>SUMIFS(СВЦЭМ!$E$39:$E$782,СВЦЭМ!$A$39:$A$782,$A197,СВЦЭМ!$B$39:$B$782,R$176)+'СЕТ СН'!$F$15</f>
        <v>387.22760115</v>
      </c>
      <c r="S197" s="36">
        <f>SUMIFS(СВЦЭМ!$E$39:$E$782,СВЦЭМ!$A$39:$A$782,$A197,СВЦЭМ!$B$39:$B$782,S$176)+'СЕТ СН'!$F$15</f>
        <v>378.51928534000001</v>
      </c>
      <c r="T197" s="36">
        <f>SUMIFS(СВЦЭМ!$E$39:$E$782,СВЦЭМ!$A$39:$A$782,$A197,СВЦЭМ!$B$39:$B$782,T$176)+'СЕТ СН'!$F$15</f>
        <v>372.6221577</v>
      </c>
      <c r="U197" s="36">
        <f>SUMIFS(СВЦЭМ!$E$39:$E$782,СВЦЭМ!$A$39:$A$782,$A197,СВЦЭМ!$B$39:$B$782,U$176)+'СЕТ СН'!$F$15</f>
        <v>375.76419164999999</v>
      </c>
      <c r="V197" s="36">
        <f>SUMIFS(СВЦЭМ!$E$39:$E$782,СВЦЭМ!$A$39:$A$782,$A197,СВЦЭМ!$B$39:$B$782,V$176)+'СЕТ СН'!$F$15</f>
        <v>375.29991877999998</v>
      </c>
      <c r="W197" s="36">
        <f>SUMIFS(СВЦЭМ!$E$39:$E$782,СВЦЭМ!$A$39:$A$782,$A197,СВЦЭМ!$B$39:$B$782,W$176)+'СЕТ СН'!$F$15</f>
        <v>382.69158707000003</v>
      </c>
      <c r="X197" s="36">
        <f>SUMIFS(СВЦЭМ!$E$39:$E$782,СВЦЭМ!$A$39:$A$782,$A197,СВЦЭМ!$B$39:$B$782,X$176)+'СЕТ СН'!$F$15</f>
        <v>389.31800585000002</v>
      </c>
      <c r="Y197" s="36">
        <f>SUMIFS(СВЦЭМ!$E$39:$E$782,СВЦЭМ!$A$39:$A$782,$A197,СВЦЭМ!$B$39:$B$782,Y$176)+'СЕТ СН'!$F$15</f>
        <v>403.69934805000003</v>
      </c>
    </row>
    <row r="198" spans="1:25" ht="15.75" x14ac:dyDescent="0.2">
      <c r="A198" s="35">
        <f t="shared" si="5"/>
        <v>44979</v>
      </c>
      <c r="B198" s="36">
        <f>SUMIFS(СВЦЭМ!$E$39:$E$782,СВЦЭМ!$A$39:$A$782,$A198,СВЦЭМ!$B$39:$B$782,B$176)+'СЕТ СН'!$F$15</f>
        <v>417.46092544999999</v>
      </c>
      <c r="C198" s="36">
        <f>SUMIFS(СВЦЭМ!$E$39:$E$782,СВЦЭМ!$A$39:$A$782,$A198,СВЦЭМ!$B$39:$B$782,C$176)+'СЕТ СН'!$F$15</f>
        <v>429.93916340999999</v>
      </c>
      <c r="D198" s="36">
        <f>SUMIFS(СВЦЭМ!$E$39:$E$782,СВЦЭМ!$A$39:$A$782,$A198,СВЦЭМ!$B$39:$B$782,D$176)+'СЕТ СН'!$F$15</f>
        <v>431.9278592</v>
      </c>
      <c r="E198" s="36">
        <f>SUMIFS(СВЦЭМ!$E$39:$E$782,СВЦЭМ!$A$39:$A$782,$A198,СВЦЭМ!$B$39:$B$782,E$176)+'СЕТ СН'!$F$15</f>
        <v>430.83087841000003</v>
      </c>
      <c r="F198" s="36">
        <f>SUMIFS(СВЦЭМ!$E$39:$E$782,СВЦЭМ!$A$39:$A$782,$A198,СВЦЭМ!$B$39:$B$782,F$176)+'СЕТ СН'!$F$15</f>
        <v>423.87840460000001</v>
      </c>
      <c r="G198" s="36">
        <f>SUMIFS(СВЦЭМ!$E$39:$E$782,СВЦЭМ!$A$39:$A$782,$A198,СВЦЭМ!$B$39:$B$782,G$176)+'СЕТ СН'!$F$15</f>
        <v>406.49011161999999</v>
      </c>
      <c r="H198" s="36">
        <f>SUMIFS(СВЦЭМ!$E$39:$E$782,СВЦЭМ!$A$39:$A$782,$A198,СВЦЭМ!$B$39:$B$782,H$176)+'СЕТ СН'!$F$15</f>
        <v>385.61191907</v>
      </c>
      <c r="I198" s="36">
        <f>SUMIFS(СВЦЭМ!$E$39:$E$782,СВЦЭМ!$A$39:$A$782,$A198,СВЦЭМ!$B$39:$B$782,I$176)+'СЕТ СН'!$F$15</f>
        <v>379.72930566999997</v>
      </c>
      <c r="J198" s="36">
        <f>SUMIFS(СВЦЭМ!$E$39:$E$782,СВЦЭМ!$A$39:$A$782,$A198,СВЦЭМ!$B$39:$B$782,J$176)+'СЕТ СН'!$F$15</f>
        <v>377.83372872000001</v>
      </c>
      <c r="K198" s="36">
        <f>SUMIFS(СВЦЭМ!$E$39:$E$782,СВЦЭМ!$A$39:$A$782,$A198,СВЦЭМ!$B$39:$B$782,K$176)+'СЕТ СН'!$F$15</f>
        <v>374.92408709</v>
      </c>
      <c r="L198" s="36">
        <f>SUMIFS(СВЦЭМ!$E$39:$E$782,СВЦЭМ!$A$39:$A$782,$A198,СВЦЭМ!$B$39:$B$782,L$176)+'СЕТ СН'!$F$15</f>
        <v>375.14075251000003</v>
      </c>
      <c r="M198" s="36">
        <f>SUMIFS(СВЦЭМ!$E$39:$E$782,СВЦЭМ!$A$39:$A$782,$A198,СВЦЭМ!$B$39:$B$782,M$176)+'СЕТ СН'!$F$15</f>
        <v>383.54744602</v>
      </c>
      <c r="N198" s="36">
        <f>SUMIFS(СВЦЭМ!$E$39:$E$782,СВЦЭМ!$A$39:$A$782,$A198,СВЦЭМ!$B$39:$B$782,N$176)+'СЕТ СН'!$F$15</f>
        <v>391.68232626000002</v>
      </c>
      <c r="O198" s="36">
        <f>SUMIFS(СВЦЭМ!$E$39:$E$782,СВЦЭМ!$A$39:$A$782,$A198,СВЦЭМ!$B$39:$B$782,O$176)+'СЕТ СН'!$F$15</f>
        <v>387.38428876</v>
      </c>
      <c r="P198" s="36">
        <f>SUMIFS(СВЦЭМ!$E$39:$E$782,СВЦЭМ!$A$39:$A$782,$A198,СВЦЭМ!$B$39:$B$782,P$176)+'СЕТ СН'!$F$15</f>
        <v>389.26772354000002</v>
      </c>
      <c r="Q198" s="36">
        <f>SUMIFS(СВЦЭМ!$E$39:$E$782,СВЦЭМ!$A$39:$A$782,$A198,СВЦЭМ!$B$39:$B$782,Q$176)+'СЕТ СН'!$F$15</f>
        <v>392.22990105000002</v>
      </c>
      <c r="R198" s="36">
        <f>SUMIFS(СВЦЭМ!$E$39:$E$782,СВЦЭМ!$A$39:$A$782,$A198,СВЦЭМ!$B$39:$B$782,R$176)+'СЕТ СН'!$F$15</f>
        <v>385.46450041000003</v>
      </c>
      <c r="S198" s="36">
        <f>SUMIFS(СВЦЭМ!$E$39:$E$782,СВЦЭМ!$A$39:$A$782,$A198,СВЦЭМ!$B$39:$B$782,S$176)+'СЕТ СН'!$F$15</f>
        <v>377.13545768</v>
      </c>
      <c r="T198" s="36">
        <f>SUMIFS(СВЦЭМ!$E$39:$E$782,СВЦЭМ!$A$39:$A$782,$A198,СВЦЭМ!$B$39:$B$782,T$176)+'СЕТ СН'!$F$15</f>
        <v>372.66175039000001</v>
      </c>
      <c r="U198" s="36">
        <f>SUMIFS(СВЦЭМ!$E$39:$E$782,СВЦЭМ!$A$39:$A$782,$A198,СВЦЭМ!$B$39:$B$782,U$176)+'СЕТ СН'!$F$15</f>
        <v>380.77293233</v>
      </c>
      <c r="V198" s="36">
        <f>SUMIFS(СВЦЭМ!$E$39:$E$782,СВЦЭМ!$A$39:$A$782,$A198,СВЦЭМ!$B$39:$B$782,V$176)+'СЕТ СН'!$F$15</f>
        <v>383.24769695999998</v>
      </c>
      <c r="W198" s="36">
        <f>SUMIFS(СВЦЭМ!$E$39:$E$782,СВЦЭМ!$A$39:$A$782,$A198,СВЦЭМ!$B$39:$B$782,W$176)+'СЕТ СН'!$F$15</f>
        <v>390.58628478000003</v>
      </c>
      <c r="X198" s="36">
        <f>SUMIFS(СВЦЭМ!$E$39:$E$782,СВЦЭМ!$A$39:$A$782,$A198,СВЦЭМ!$B$39:$B$782,X$176)+'СЕТ СН'!$F$15</f>
        <v>397.59480165000002</v>
      </c>
      <c r="Y198" s="36">
        <f>SUMIFS(СВЦЭМ!$E$39:$E$782,СВЦЭМ!$A$39:$A$782,$A198,СВЦЭМ!$B$39:$B$782,Y$176)+'СЕТ СН'!$F$15</f>
        <v>405.28820117999999</v>
      </c>
    </row>
    <row r="199" spans="1:25" ht="15.75" x14ac:dyDescent="0.2">
      <c r="A199" s="35">
        <f t="shared" si="5"/>
        <v>44980</v>
      </c>
      <c r="B199" s="36">
        <f>SUMIFS(СВЦЭМ!$E$39:$E$782,СВЦЭМ!$A$39:$A$782,$A199,СВЦЭМ!$B$39:$B$782,B$176)+'СЕТ СН'!$F$15</f>
        <v>414.50121292</v>
      </c>
      <c r="C199" s="36">
        <f>SUMIFS(СВЦЭМ!$E$39:$E$782,СВЦЭМ!$A$39:$A$782,$A199,СВЦЭМ!$B$39:$B$782,C$176)+'СЕТ СН'!$F$15</f>
        <v>407.97053765999999</v>
      </c>
      <c r="D199" s="36">
        <f>SUMIFS(СВЦЭМ!$E$39:$E$782,СВЦЭМ!$A$39:$A$782,$A199,СВЦЭМ!$B$39:$B$782,D$176)+'СЕТ СН'!$F$15</f>
        <v>409.06249437999998</v>
      </c>
      <c r="E199" s="36">
        <f>SUMIFS(СВЦЭМ!$E$39:$E$782,СВЦЭМ!$A$39:$A$782,$A199,СВЦЭМ!$B$39:$B$782,E$176)+'СЕТ СН'!$F$15</f>
        <v>410.21471838000002</v>
      </c>
      <c r="F199" s="36">
        <f>SUMIFS(СВЦЭМ!$E$39:$E$782,СВЦЭМ!$A$39:$A$782,$A199,СВЦЭМ!$B$39:$B$782,F$176)+'СЕТ СН'!$F$15</f>
        <v>409.37789341000001</v>
      </c>
      <c r="G199" s="36">
        <f>SUMIFS(СВЦЭМ!$E$39:$E$782,СВЦЭМ!$A$39:$A$782,$A199,СВЦЭМ!$B$39:$B$782,G$176)+'СЕТ СН'!$F$15</f>
        <v>404.89037519999999</v>
      </c>
      <c r="H199" s="36">
        <f>SUMIFS(СВЦЭМ!$E$39:$E$782,СВЦЭМ!$A$39:$A$782,$A199,СВЦЭМ!$B$39:$B$782,H$176)+'СЕТ СН'!$F$15</f>
        <v>391.76169326000002</v>
      </c>
      <c r="I199" s="36">
        <f>SUMIFS(СВЦЭМ!$E$39:$E$782,СВЦЭМ!$A$39:$A$782,$A199,СВЦЭМ!$B$39:$B$782,I$176)+'СЕТ СН'!$F$15</f>
        <v>372.72245948</v>
      </c>
      <c r="J199" s="36">
        <f>SUMIFS(СВЦЭМ!$E$39:$E$782,СВЦЭМ!$A$39:$A$782,$A199,СВЦЭМ!$B$39:$B$782,J$176)+'СЕТ СН'!$F$15</f>
        <v>356.49485233000001</v>
      </c>
      <c r="K199" s="36">
        <f>SUMIFS(СВЦЭМ!$E$39:$E$782,СВЦЭМ!$A$39:$A$782,$A199,СВЦЭМ!$B$39:$B$782,K$176)+'СЕТ СН'!$F$15</f>
        <v>352.51572533000001</v>
      </c>
      <c r="L199" s="36">
        <f>SUMIFS(СВЦЭМ!$E$39:$E$782,СВЦЭМ!$A$39:$A$782,$A199,СВЦЭМ!$B$39:$B$782,L$176)+'СЕТ СН'!$F$15</f>
        <v>359.92741640000003</v>
      </c>
      <c r="M199" s="36">
        <f>SUMIFS(СВЦЭМ!$E$39:$E$782,СВЦЭМ!$A$39:$A$782,$A199,СВЦЭМ!$B$39:$B$782,M$176)+'СЕТ СН'!$F$15</f>
        <v>362.78820966000001</v>
      </c>
      <c r="N199" s="36">
        <f>SUMIFS(СВЦЭМ!$E$39:$E$782,СВЦЭМ!$A$39:$A$782,$A199,СВЦЭМ!$B$39:$B$782,N$176)+'СЕТ СН'!$F$15</f>
        <v>373.47043821</v>
      </c>
      <c r="O199" s="36">
        <f>SUMIFS(СВЦЭМ!$E$39:$E$782,СВЦЭМ!$A$39:$A$782,$A199,СВЦЭМ!$B$39:$B$782,O$176)+'СЕТ СН'!$F$15</f>
        <v>375.44797290999998</v>
      </c>
      <c r="P199" s="36">
        <f>SUMIFS(СВЦЭМ!$E$39:$E$782,СВЦЭМ!$A$39:$A$782,$A199,СВЦЭМ!$B$39:$B$782,P$176)+'СЕТ СН'!$F$15</f>
        <v>380.95031205999999</v>
      </c>
      <c r="Q199" s="36">
        <f>SUMIFS(СВЦЭМ!$E$39:$E$782,СВЦЭМ!$A$39:$A$782,$A199,СВЦЭМ!$B$39:$B$782,Q$176)+'СЕТ СН'!$F$15</f>
        <v>379.31871990000002</v>
      </c>
      <c r="R199" s="36">
        <f>SUMIFS(СВЦЭМ!$E$39:$E$782,СВЦЭМ!$A$39:$A$782,$A199,СВЦЭМ!$B$39:$B$782,R$176)+'СЕТ СН'!$F$15</f>
        <v>378.22551478000003</v>
      </c>
      <c r="S199" s="36">
        <f>SUMIFS(СВЦЭМ!$E$39:$E$782,СВЦЭМ!$A$39:$A$782,$A199,СВЦЭМ!$B$39:$B$782,S$176)+'СЕТ СН'!$F$15</f>
        <v>371.62328982000002</v>
      </c>
      <c r="T199" s="36">
        <f>SUMIFS(СВЦЭМ!$E$39:$E$782,СВЦЭМ!$A$39:$A$782,$A199,СВЦЭМ!$B$39:$B$782,T$176)+'СЕТ СН'!$F$15</f>
        <v>360.25809084000002</v>
      </c>
      <c r="U199" s="36">
        <f>SUMIFS(СВЦЭМ!$E$39:$E$782,СВЦЭМ!$A$39:$A$782,$A199,СВЦЭМ!$B$39:$B$782,U$176)+'СЕТ СН'!$F$15</f>
        <v>358.15386785999999</v>
      </c>
      <c r="V199" s="36">
        <f>SUMIFS(СВЦЭМ!$E$39:$E$782,СВЦЭМ!$A$39:$A$782,$A199,СВЦЭМ!$B$39:$B$782,V$176)+'СЕТ СН'!$F$15</f>
        <v>361.60333935</v>
      </c>
      <c r="W199" s="36">
        <f>SUMIFS(СВЦЭМ!$E$39:$E$782,СВЦЭМ!$A$39:$A$782,$A199,СВЦЭМ!$B$39:$B$782,W$176)+'СЕТ СН'!$F$15</f>
        <v>369.47602372</v>
      </c>
      <c r="X199" s="36">
        <f>SUMIFS(СВЦЭМ!$E$39:$E$782,СВЦЭМ!$A$39:$A$782,$A199,СВЦЭМ!$B$39:$B$782,X$176)+'СЕТ СН'!$F$15</f>
        <v>377.33481957999999</v>
      </c>
      <c r="Y199" s="36">
        <f>SUMIFS(СВЦЭМ!$E$39:$E$782,СВЦЭМ!$A$39:$A$782,$A199,СВЦЭМ!$B$39:$B$782,Y$176)+'СЕТ СН'!$F$15</f>
        <v>388.45069272000001</v>
      </c>
    </row>
    <row r="200" spans="1:25" ht="15.75" x14ac:dyDescent="0.2">
      <c r="A200" s="35">
        <f t="shared" si="5"/>
        <v>44981</v>
      </c>
      <c r="B200" s="36">
        <f>SUMIFS(СВЦЭМ!$E$39:$E$782,СВЦЭМ!$A$39:$A$782,$A200,СВЦЭМ!$B$39:$B$782,B$176)+'СЕТ СН'!$F$15</f>
        <v>385.77261322999999</v>
      </c>
      <c r="C200" s="36">
        <f>SUMIFS(СВЦЭМ!$E$39:$E$782,СВЦЭМ!$A$39:$A$782,$A200,СВЦЭМ!$B$39:$B$782,C$176)+'СЕТ СН'!$F$15</f>
        <v>386.00027187000001</v>
      </c>
      <c r="D200" s="36">
        <f>SUMIFS(СВЦЭМ!$E$39:$E$782,СВЦЭМ!$A$39:$A$782,$A200,СВЦЭМ!$B$39:$B$782,D$176)+'СЕТ СН'!$F$15</f>
        <v>373.82943720999998</v>
      </c>
      <c r="E200" s="36">
        <f>SUMIFS(СВЦЭМ!$E$39:$E$782,СВЦЭМ!$A$39:$A$782,$A200,СВЦЭМ!$B$39:$B$782,E$176)+'СЕТ СН'!$F$15</f>
        <v>362.97793927999999</v>
      </c>
      <c r="F200" s="36">
        <f>SUMIFS(СВЦЭМ!$E$39:$E$782,СВЦЭМ!$A$39:$A$782,$A200,СВЦЭМ!$B$39:$B$782,F$176)+'СЕТ СН'!$F$15</f>
        <v>366.01643881000001</v>
      </c>
      <c r="G200" s="36">
        <f>SUMIFS(СВЦЭМ!$E$39:$E$782,СВЦЭМ!$A$39:$A$782,$A200,СВЦЭМ!$B$39:$B$782,G$176)+'СЕТ СН'!$F$15</f>
        <v>371.83078012999999</v>
      </c>
      <c r="H200" s="36">
        <f>SUMIFS(СВЦЭМ!$E$39:$E$782,СВЦЭМ!$A$39:$A$782,$A200,СВЦЭМ!$B$39:$B$782,H$176)+'СЕТ СН'!$F$15</f>
        <v>374.63130703000002</v>
      </c>
      <c r="I200" s="36">
        <f>SUMIFS(СВЦЭМ!$E$39:$E$782,СВЦЭМ!$A$39:$A$782,$A200,СВЦЭМ!$B$39:$B$782,I$176)+'СЕТ СН'!$F$15</f>
        <v>367.54875046000001</v>
      </c>
      <c r="J200" s="36">
        <f>SUMIFS(СВЦЭМ!$E$39:$E$782,СВЦЭМ!$A$39:$A$782,$A200,СВЦЭМ!$B$39:$B$782,J$176)+'СЕТ СН'!$F$15</f>
        <v>355.08781359</v>
      </c>
      <c r="K200" s="36">
        <f>SUMIFS(СВЦЭМ!$E$39:$E$782,СВЦЭМ!$A$39:$A$782,$A200,СВЦЭМ!$B$39:$B$782,K$176)+'СЕТ СН'!$F$15</f>
        <v>352.73558652999998</v>
      </c>
      <c r="L200" s="36">
        <f>SUMIFS(СВЦЭМ!$E$39:$E$782,СВЦЭМ!$A$39:$A$782,$A200,СВЦЭМ!$B$39:$B$782,L$176)+'СЕТ СН'!$F$15</f>
        <v>354.85651152000003</v>
      </c>
      <c r="M200" s="36">
        <f>SUMIFS(СВЦЭМ!$E$39:$E$782,СВЦЭМ!$A$39:$A$782,$A200,СВЦЭМ!$B$39:$B$782,M$176)+'СЕТ СН'!$F$15</f>
        <v>357.23501959999999</v>
      </c>
      <c r="N200" s="36">
        <f>SUMIFS(СВЦЭМ!$E$39:$E$782,СВЦЭМ!$A$39:$A$782,$A200,СВЦЭМ!$B$39:$B$782,N$176)+'СЕТ СН'!$F$15</f>
        <v>356.88514866999998</v>
      </c>
      <c r="O200" s="36">
        <f>SUMIFS(СВЦЭМ!$E$39:$E$782,СВЦЭМ!$A$39:$A$782,$A200,СВЦЭМ!$B$39:$B$782,O$176)+'СЕТ СН'!$F$15</f>
        <v>362.69554908999999</v>
      </c>
      <c r="P200" s="36">
        <f>SUMIFS(СВЦЭМ!$E$39:$E$782,СВЦЭМ!$A$39:$A$782,$A200,СВЦЭМ!$B$39:$B$782,P$176)+'СЕТ СН'!$F$15</f>
        <v>362.44387126999999</v>
      </c>
      <c r="Q200" s="36">
        <f>SUMIFS(СВЦЭМ!$E$39:$E$782,СВЦЭМ!$A$39:$A$782,$A200,СВЦЭМ!$B$39:$B$782,Q$176)+'СЕТ СН'!$F$15</f>
        <v>363.44176680999999</v>
      </c>
      <c r="R200" s="36">
        <f>SUMIFS(СВЦЭМ!$E$39:$E$782,СВЦЭМ!$A$39:$A$782,$A200,СВЦЭМ!$B$39:$B$782,R$176)+'СЕТ СН'!$F$15</f>
        <v>361.46482033000001</v>
      </c>
      <c r="S200" s="36">
        <f>SUMIFS(СВЦЭМ!$E$39:$E$782,СВЦЭМ!$A$39:$A$782,$A200,СВЦЭМ!$B$39:$B$782,S$176)+'СЕТ СН'!$F$15</f>
        <v>360.13088828000002</v>
      </c>
      <c r="T200" s="36">
        <f>SUMIFS(СВЦЭМ!$E$39:$E$782,СВЦЭМ!$A$39:$A$782,$A200,СВЦЭМ!$B$39:$B$782,T$176)+'СЕТ СН'!$F$15</f>
        <v>352.06778458999997</v>
      </c>
      <c r="U200" s="36">
        <f>SUMIFS(СВЦЭМ!$E$39:$E$782,СВЦЭМ!$A$39:$A$782,$A200,СВЦЭМ!$B$39:$B$782,U$176)+'СЕТ СН'!$F$15</f>
        <v>352.98938813000001</v>
      </c>
      <c r="V200" s="36">
        <f>SUMIFS(СВЦЭМ!$E$39:$E$782,СВЦЭМ!$A$39:$A$782,$A200,СВЦЭМ!$B$39:$B$782,V$176)+'СЕТ СН'!$F$15</f>
        <v>356.38903197000002</v>
      </c>
      <c r="W200" s="36">
        <f>SUMIFS(СВЦЭМ!$E$39:$E$782,СВЦЭМ!$A$39:$A$782,$A200,СВЦЭМ!$B$39:$B$782,W$176)+'СЕТ СН'!$F$15</f>
        <v>353.65954270999998</v>
      </c>
      <c r="X200" s="36">
        <f>SUMIFS(СВЦЭМ!$E$39:$E$782,СВЦЭМ!$A$39:$A$782,$A200,СВЦЭМ!$B$39:$B$782,X$176)+'СЕТ СН'!$F$15</f>
        <v>360.75048966000003</v>
      </c>
      <c r="Y200" s="36">
        <f>SUMIFS(СВЦЭМ!$E$39:$E$782,СВЦЭМ!$A$39:$A$782,$A200,СВЦЭМ!$B$39:$B$782,Y$176)+'СЕТ СН'!$F$15</f>
        <v>365.02406231999998</v>
      </c>
    </row>
    <row r="201" spans="1:25" ht="15.75" x14ac:dyDescent="0.2">
      <c r="A201" s="35">
        <f t="shared" si="5"/>
        <v>44982</v>
      </c>
      <c r="B201" s="36">
        <f>SUMIFS(СВЦЭМ!$E$39:$E$782,СВЦЭМ!$A$39:$A$782,$A201,СВЦЭМ!$B$39:$B$782,B$176)+'СЕТ СН'!$F$15</f>
        <v>413.87190901999998</v>
      </c>
      <c r="C201" s="36">
        <f>SUMIFS(СВЦЭМ!$E$39:$E$782,СВЦЭМ!$A$39:$A$782,$A201,СВЦЭМ!$B$39:$B$782,C$176)+'СЕТ СН'!$F$15</f>
        <v>416.13740412999999</v>
      </c>
      <c r="D201" s="36">
        <f>SUMIFS(СВЦЭМ!$E$39:$E$782,СВЦЭМ!$A$39:$A$782,$A201,СВЦЭМ!$B$39:$B$782,D$176)+'СЕТ СН'!$F$15</f>
        <v>418.51163453999999</v>
      </c>
      <c r="E201" s="36">
        <f>SUMIFS(СВЦЭМ!$E$39:$E$782,СВЦЭМ!$A$39:$A$782,$A201,СВЦЭМ!$B$39:$B$782,E$176)+'СЕТ СН'!$F$15</f>
        <v>417.68998417</v>
      </c>
      <c r="F201" s="36">
        <f>SUMIFS(СВЦЭМ!$E$39:$E$782,СВЦЭМ!$A$39:$A$782,$A201,СВЦЭМ!$B$39:$B$782,F$176)+'СЕТ СН'!$F$15</f>
        <v>415.51693269999998</v>
      </c>
      <c r="G201" s="36">
        <f>SUMIFS(СВЦЭМ!$E$39:$E$782,СВЦЭМ!$A$39:$A$782,$A201,СВЦЭМ!$B$39:$B$782,G$176)+'СЕТ СН'!$F$15</f>
        <v>409.16517377999998</v>
      </c>
      <c r="H201" s="36">
        <f>SUMIFS(СВЦЭМ!$E$39:$E$782,СВЦЭМ!$A$39:$A$782,$A201,СВЦЭМ!$B$39:$B$782,H$176)+'СЕТ СН'!$F$15</f>
        <v>400.31092613999999</v>
      </c>
      <c r="I201" s="36">
        <f>SUMIFS(СВЦЭМ!$E$39:$E$782,СВЦЭМ!$A$39:$A$782,$A201,СВЦЭМ!$B$39:$B$782,I$176)+'СЕТ СН'!$F$15</f>
        <v>390.26262294000003</v>
      </c>
      <c r="J201" s="36">
        <f>SUMIFS(СВЦЭМ!$E$39:$E$782,СВЦЭМ!$A$39:$A$782,$A201,СВЦЭМ!$B$39:$B$782,J$176)+'СЕТ СН'!$F$15</f>
        <v>369.13264750000002</v>
      </c>
      <c r="K201" s="36">
        <f>SUMIFS(СВЦЭМ!$E$39:$E$782,СВЦЭМ!$A$39:$A$782,$A201,СВЦЭМ!$B$39:$B$782,K$176)+'СЕТ СН'!$F$15</f>
        <v>361.81244534000001</v>
      </c>
      <c r="L201" s="36">
        <f>SUMIFS(СВЦЭМ!$E$39:$E$782,СВЦЭМ!$A$39:$A$782,$A201,СВЦЭМ!$B$39:$B$782,L$176)+'СЕТ СН'!$F$15</f>
        <v>370.63544137000002</v>
      </c>
      <c r="M201" s="36">
        <f>SUMIFS(СВЦЭМ!$E$39:$E$782,СВЦЭМ!$A$39:$A$782,$A201,СВЦЭМ!$B$39:$B$782,M$176)+'СЕТ СН'!$F$15</f>
        <v>375.20511600999998</v>
      </c>
      <c r="N201" s="36">
        <f>SUMIFS(СВЦЭМ!$E$39:$E$782,СВЦЭМ!$A$39:$A$782,$A201,СВЦЭМ!$B$39:$B$782,N$176)+'СЕТ СН'!$F$15</f>
        <v>383.66569744999998</v>
      </c>
      <c r="O201" s="36">
        <f>SUMIFS(СВЦЭМ!$E$39:$E$782,СВЦЭМ!$A$39:$A$782,$A201,СВЦЭМ!$B$39:$B$782,O$176)+'СЕТ СН'!$F$15</f>
        <v>389.34059251999997</v>
      </c>
      <c r="P201" s="36">
        <f>SUMIFS(СВЦЭМ!$E$39:$E$782,СВЦЭМ!$A$39:$A$782,$A201,СВЦЭМ!$B$39:$B$782,P$176)+'СЕТ СН'!$F$15</f>
        <v>396.12712411000001</v>
      </c>
      <c r="Q201" s="36">
        <f>SUMIFS(СВЦЭМ!$E$39:$E$782,СВЦЭМ!$A$39:$A$782,$A201,СВЦЭМ!$B$39:$B$782,Q$176)+'СЕТ СН'!$F$15</f>
        <v>403.14586443000002</v>
      </c>
      <c r="R201" s="36">
        <f>SUMIFS(СВЦЭМ!$E$39:$E$782,СВЦЭМ!$A$39:$A$782,$A201,СВЦЭМ!$B$39:$B$782,R$176)+'СЕТ СН'!$F$15</f>
        <v>401.07269783999999</v>
      </c>
      <c r="S201" s="36">
        <f>SUMIFS(СВЦЭМ!$E$39:$E$782,СВЦЭМ!$A$39:$A$782,$A201,СВЦЭМ!$B$39:$B$782,S$176)+'СЕТ СН'!$F$15</f>
        <v>398.41421496999999</v>
      </c>
      <c r="T201" s="36">
        <f>SUMIFS(СВЦЭМ!$E$39:$E$782,СВЦЭМ!$A$39:$A$782,$A201,СВЦЭМ!$B$39:$B$782,T$176)+'СЕТ СН'!$F$15</f>
        <v>389.27951443000001</v>
      </c>
      <c r="U201" s="36">
        <f>SUMIFS(СВЦЭМ!$E$39:$E$782,СВЦЭМ!$A$39:$A$782,$A201,СВЦЭМ!$B$39:$B$782,U$176)+'СЕТ СН'!$F$15</f>
        <v>383.01308368999997</v>
      </c>
      <c r="V201" s="36">
        <f>SUMIFS(СВЦЭМ!$E$39:$E$782,СВЦЭМ!$A$39:$A$782,$A201,СВЦЭМ!$B$39:$B$782,V$176)+'СЕТ СН'!$F$15</f>
        <v>384.70533726999997</v>
      </c>
      <c r="W201" s="36">
        <f>SUMIFS(СВЦЭМ!$E$39:$E$782,СВЦЭМ!$A$39:$A$782,$A201,СВЦЭМ!$B$39:$B$782,W$176)+'СЕТ СН'!$F$15</f>
        <v>389.90579049000002</v>
      </c>
      <c r="X201" s="36">
        <f>SUMIFS(СВЦЭМ!$E$39:$E$782,СВЦЭМ!$A$39:$A$782,$A201,СВЦЭМ!$B$39:$B$782,X$176)+'СЕТ СН'!$F$15</f>
        <v>395.34642207000002</v>
      </c>
      <c r="Y201" s="36">
        <f>SUMIFS(СВЦЭМ!$E$39:$E$782,СВЦЭМ!$A$39:$A$782,$A201,СВЦЭМ!$B$39:$B$782,Y$176)+'СЕТ СН'!$F$15</f>
        <v>403.94932968000001</v>
      </c>
    </row>
    <row r="202" spans="1:25" ht="15.75" x14ac:dyDescent="0.2">
      <c r="A202" s="35">
        <f t="shared" si="5"/>
        <v>44983</v>
      </c>
      <c r="B202" s="36">
        <f>SUMIFS(СВЦЭМ!$E$39:$E$782,СВЦЭМ!$A$39:$A$782,$A202,СВЦЭМ!$B$39:$B$782,B$176)+'СЕТ СН'!$F$15</f>
        <v>411.91343941000002</v>
      </c>
      <c r="C202" s="36">
        <f>SUMIFS(СВЦЭМ!$E$39:$E$782,СВЦЭМ!$A$39:$A$782,$A202,СВЦЭМ!$B$39:$B$782,C$176)+'СЕТ СН'!$F$15</f>
        <v>414.76954738000001</v>
      </c>
      <c r="D202" s="36">
        <f>SUMIFS(СВЦЭМ!$E$39:$E$782,СВЦЭМ!$A$39:$A$782,$A202,СВЦЭМ!$B$39:$B$782,D$176)+'СЕТ СН'!$F$15</f>
        <v>412.04058888999998</v>
      </c>
      <c r="E202" s="36">
        <f>SUMIFS(СВЦЭМ!$E$39:$E$782,СВЦЭМ!$A$39:$A$782,$A202,СВЦЭМ!$B$39:$B$782,E$176)+'СЕТ СН'!$F$15</f>
        <v>412.29385079000002</v>
      </c>
      <c r="F202" s="36">
        <f>SUMIFS(СВЦЭМ!$E$39:$E$782,СВЦЭМ!$A$39:$A$782,$A202,СВЦЭМ!$B$39:$B$782,F$176)+'СЕТ СН'!$F$15</f>
        <v>413.66421453999999</v>
      </c>
      <c r="G202" s="36">
        <f>SUMIFS(СВЦЭМ!$E$39:$E$782,СВЦЭМ!$A$39:$A$782,$A202,СВЦЭМ!$B$39:$B$782,G$176)+'СЕТ СН'!$F$15</f>
        <v>413.31185176999998</v>
      </c>
      <c r="H202" s="36">
        <f>SUMIFS(СВЦЭМ!$E$39:$E$782,СВЦЭМ!$A$39:$A$782,$A202,СВЦЭМ!$B$39:$B$782,H$176)+'СЕТ СН'!$F$15</f>
        <v>414.38874217</v>
      </c>
      <c r="I202" s="36">
        <f>SUMIFS(СВЦЭМ!$E$39:$E$782,СВЦЭМ!$A$39:$A$782,$A202,СВЦЭМ!$B$39:$B$782,I$176)+'СЕТ СН'!$F$15</f>
        <v>398.51344533000002</v>
      </c>
      <c r="J202" s="36">
        <f>SUMIFS(СВЦЭМ!$E$39:$E$782,СВЦЭМ!$A$39:$A$782,$A202,СВЦЭМ!$B$39:$B$782,J$176)+'СЕТ СН'!$F$15</f>
        <v>412.83388809000002</v>
      </c>
      <c r="K202" s="36">
        <f>SUMIFS(СВЦЭМ!$E$39:$E$782,СВЦЭМ!$A$39:$A$782,$A202,СВЦЭМ!$B$39:$B$782,K$176)+'СЕТ СН'!$F$15</f>
        <v>399.20778727999999</v>
      </c>
      <c r="L202" s="36">
        <f>SUMIFS(СВЦЭМ!$E$39:$E$782,СВЦЭМ!$A$39:$A$782,$A202,СВЦЭМ!$B$39:$B$782,L$176)+'СЕТ СН'!$F$15</f>
        <v>378.13365513000002</v>
      </c>
      <c r="M202" s="36">
        <f>SUMIFS(СВЦЭМ!$E$39:$E$782,СВЦЭМ!$A$39:$A$782,$A202,СВЦЭМ!$B$39:$B$782,M$176)+'СЕТ СН'!$F$15</f>
        <v>384.18877430999999</v>
      </c>
      <c r="N202" s="36">
        <f>SUMIFS(СВЦЭМ!$E$39:$E$782,СВЦЭМ!$A$39:$A$782,$A202,СВЦЭМ!$B$39:$B$782,N$176)+'СЕТ СН'!$F$15</f>
        <v>392.51035789000002</v>
      </c>
      <c r="O202" s="36">
        <f>SUMIFS(СВЦЭМ!$E$39:$E$782,СВЦЭМ!$A$39:$A$782,$A202,СВЦЭМ!$B$39:$B$782,O$176)+'СЕТ СН'!$F$15</f>
        <v>401.77311780999997</v>
      </c>
      <c r="P202" s="36">
        <f>SUMIFS(СВЦЭМ!$E$39:$E$782,СВЦЭМ!$A$39:$A$782,$A202,СВЦЭМ!$B$39:$B$782,P$176)+'СЕТ СН'!$F$15</f>
        <v>405.38587722</v>
      </c>
      <c r="Q202" s="36">
        <f>SUMIFS(СВЦЭМ!$E$39:$E$782,СВЦЭМ!$A$39:$A$782,$A202,СВЦЭМ!$B$39:$B$782,Q$176)+'СЕТ СН'!$F$15</f>
        <v>410.94474345999998</v>
      </c>
      <c r="R202" s="36">
        <f>SUMIFS(СВЦЭМ!$E$39:$E$782,СВЦЭМ!$A$39:$A$782,$A202,СВЦЭМ!$B$39:$B$782,R$176)+'СЕТ СН'!$F$15</f>
        <v>410.18115635999999</v>
      </c>
      <c r="S202" s="36">
        <f>SUMIFS(СВЦЭМ!$E$39:$E$782,СВЦЭМ!$A$39:$A$782,$A202,СВЦЭМ!$B$39:$B$782,S$176)+'СЕТ СН'!$F$15</f>
        <v>400.93666080999998</v>
      </c>
      <c r="T202" s="36">
        <f>SUMIFS(СВЦЭМ!$E$39:$E$782,СВЦЭМ!$A$39:$A$782,$A202,СВЦЭМ!$B$39:$B$782,T$176)+'СЕТ СН'!$F$15</f>
        <v>390.33208230000002</v>
      </c>
      <c r="U202" s="36">
        <f>SUMIFS(СВЦЭМ!$E$39:$E$782,СВЦЭМ!$A$39:$A$782,$A202,СВЦЭМ!$B$39:$B$782,U$176)+'СЕТ СН'!$F$15</f>
        <v>384.85077630000001</v>
      </c>
      <c r="V202" s="36">
        <f>SUMIFS(СВЦЭМ!$E$39:$E$782,СВЦЭМ!$A$39:$A$782,$A202,СВЦЭМ!$B$39:$B$782,V$176)+'СЕТ СН'!$F$15</f>
        <v>384.10227051999999</v>
      </c>
      <c r="W202" s="36">
        <f>SUMIFS(СВЦЭМ!$E$39:$E$782,СВЦЭМ!$A$39:$A$782,$A202,СВЦЭМ!$B$39:$B$782,W$176)+'СЕТ СН'!$F$15</f>
        <v>392.11626096999998</v>
      </c>
      <c r="X202" s="36">
        <f>SUMIFS(СВЦЭМ!$E$39:$E$782,СВЦЭМ!$A$39:$A$782,$A202,СВЦЭМ!$B$39:$B$782,X$176)+'СЕТ СН'!$F$15</f>
        <v>399.69857574000002</v>
      </c>
      <c r="Y202" s="36">
        <f>SUMIFS(СВЦЭМ!$E$39:$E$782,СВЦЭМ!$A$39:$A$782,$A202,СВЦЭМ!$B$39:$B$782,Y$176)+'СЕТ СН'!$F$15</f>
        <v>407.71868329</v>
      </c>
    </row>
    <row r="203" spans="1:25" ht="15.75" x14ac:dyDescent="0.2">
      <c r="A203" s="35">
        <f t="shared" si="5"/>
        <v>44984</v>
      </c>
      <c r="B203" s="36">
        <f>SUMIFS(СВЦЭМ!$E$39:$E$782,СВЦЭМ!$A$39:$A$782,$A203,СВЦЭМ!$B$39:$B$782,B$176)+'СЕТ СН'!$F$15</f>
        <v>410.03425098000002</v>
      </c>
      <c r="C203" s="36">
        <f>SUMIFS(СВЦЭМ!$E$39:$E$782,СВЦЭМ!$A$39:$A$782,$A203,СВЦЭМ!$B$39:$B$782,C$176)+'СЕТ СН'!$F$15</f>
        <v>417.24387617999997</v>
      </c>
      <c r="D203" s="36">
        <f>SUMIFS(СВЦЭМ!$E$39:$E$782,СВЦЭМ!$A$39:$A$782,$A203,СВЦЭМ!$B$39:$B$782,D$176)+'СЕТ СН'!$F$15</f>
        <v>417.91811424000002</v>
      </c>
      <c r="E203" s="36">
        <f>SUMIFS(СВЦЭМ!$E$39:$E$782,СВЦЭМ!$A$39:$A$782,$A203,СВЦЭМ!$B$39:$B$782,E$176)+'СЕТ СН'!$F$15</f>
        <v>422.88210664000002</v>
      </c>
      <c r="F203" s="36">
        <f>SUMIFS(СВЦЭМ!$E$39:$E$782,СВЦЭМ!$A$39:$A$782,$A203,СВЦЭМ!$B$39:$B$782,F$176)+'СЕТ СН'!$F$15</f>
        <v>422.18183723999999</v>
      </c>
      <c r="G203" s="36">
        <f>SUMIFS(СВЦЭМ!$E$39:$E$782,СВЦЭМ!$A$39:$A$782,$A203,СВЦЭМ!$B$39:$B$782,G$176)+'СЕТ СН'!$F$15</f>
        <v>415.08998577</v>
      </c>
      <c r="H203" s="36">
        <f>SUMIFS(СВЦЭМ!$E$39:$E$782,СВЦЭМ!$A$39:$A$782,$A203,СВЦЭМ!$B$39:$B$782,H$176)+'СЕТ СН'!$F$15</f>
        <v>404.82267880000001</v>
      </c>
      <c r="I203" s="36">
        <f>SUMIFS(СВЦЭМ!$E$39:$E$782,СВЦЭМ!$A$39:$A$782,$A203,СВЦЭМ!$B$39:$B$782,I$176)+'СЕТ СН'!$F$15</f>
        <v>392.59827966</v>
      </c>
      <c r="J203" s="36">
        <f>SUMIFS(СВЦЭМ!$E$39:$E$782,СВЦЭМ!$A$39:$A$782,$A203,СВЦЭМ!$B$39:$B$782,J$176)+'СЕТ СН'!$F$15</f>
        <v>386.61435345000001</v>
      </c>
      <c r="K203" s="36">
        <f>SUMIFS(СВЦЭМ!$E$39:$E$782,СВЦЭМ!$A$39:$A$782,$A203,СВЦЭМ!$B$39:$B$782,K$176)+'СЕТ СН'!$F$15</f>
        <v>382.00163442000002</v>
      </c>
      <c r="L203" s="36">
        <f>SUMIFS(СВЦЭМ!$E$39:$E$782,СВЦЭМ!$A$39:$A$782,$A203,СВЦЭМ!$B$39:$B$782,L$176)+'СЕТ СН'!$F$15</f>
        <v>383.48818736999999</v>
      </c>
      <c r="M203" s="36">
        <f>SUMIFS(СВЦЭМ!$E$39:$E$782,СВЦЭМ!$A$39:$A$782,$A203,СВЦЭМ!$B$39:$B$782,M$176)+'СЕТ СН'!$F$15</f>
        <v>393.30545088999997</v>
      </c>
      <c r="N203" s="36">
        <f>SUMIFS(СВЦЭМ!$E$39:$E$782,СВЦЭМ!$A$39:$A$782,$A203,СВЦЭМ!$B$39:$B$782,N$176)+'СЕТ СН'!$F$15</f>
        <v>401.78374943</v>
      </c>
      <c r="O203" s="36">
        <f>SUMIFS(СВЦЭМ!$E$39:$E$782,СВЦЭМ!$A$39:$A$782,$A203,СВЦЭМ!$B$39:$B$782,O$176)+'СЕТ СН'!$F$15</f>
        <v>408.27600097999999</v>
      </c>
      <c r="P203" s="36">
        <f>SUMIFS(СВЦЭМ!$E$39:$E$782,СВЦЭМ!$A$39:$A$782,$A203,СВЦЭМ!$B$39:$B$782,P$176)+'СЕТ СН'!$F$15</f>
        <v>410.29527946000002</v>
      </c>
      <c r="Q203" s="36">
        <f>SUMIFS(СВЦЭМ!$E$39:$E$782,СВЦЭМ!$A$39:$A$782,$A203,СВЦЭМ!$B$39:$B$782,Q$176)+'СЕТ СН'!$F$15</f>
        <v>414.24146512999999</v>
      </c>
      <c r="R203" s="36">
        <f>SUMIFS(СВЦЭМ!$E$39:$E$782,СВЦЭМ!$A$39:$A$782,$A203,СВЦЭМ!$B$39:$B$782,R$176)+'СЕТ СН'!$F$15</f>
        <v>414.57740633999998</v>
      </c>
      <c r="S203" s="36">
        <f>SUMIFS(СВЦЭМ!$E$39:$E$782,СВЦЭМ!$A$39:$A$782,$A203,СВЦЭМ!$B$39:$B$782,S$176)+'СЕТ СН'!$F$15</f>
        <v>402.39802104</v>
      </c>
      <c r="T203" s="36">
        <f>SUMIFS(СВЦЭМ!$E$39:$E$782,СВЦЭМ!$A$39:$A$782,$A203,СВЦЭМ!$B$39:$B$782,T$176)+'СЕТ СН'!$F$15</f>
        <v>386.67914622000001</v>
      </c>
      <c r="U203" s="36">
        <f>SUMIFS(СВЦЭМ!$E$39:$E$782,СВЦЭМ!$A$39:$A$782,$A203,СВЦЭМ!$B$39:$B$782,U$176)+'СЕТ СН'!$F$15</f>
        <v>388.82336542000002</v>
      </c>
      <c r="V203" s="36">
        <f>SUMIFS(СВЦЭМ!$E$39:$E$782,СВЦЭМ!$A$39:$A$782,$A203,СВЦЭМ!$B$39:$B$782,V$176)+'СЕТ СН'!$F$15</f>
        <v>394.35789461000002</v>
      </c>
      <c r="W203" s="36">
        <f>SUMIFS(СВЦЭМ!$E$39:$E$782,СВЦЭМ!$A$39:$A$782,$A203,СВЦЭМ!$B$39:$B$782,W$176)+'СЕТ СН'!$F$15</f>
        <v>401.85516688000001</v>
      </c>
      <c r="X203" s="36">
        <f>SUMIFS(СВЦЭМ!$E$39:$E$782,СВЦЭМ!$A$39:$A$782,$A203,СВЦЭМ!$B$39:$B$782,X$176)+'СЕТ СН'!$F$15</f>
        <v>407.42977619999999</v>
      </c>
      <c r="Y203" s="36">
        <f>SUMIFS(СВЦЭМ!$E$39:$E$782,СВЦЭМ!$A$39:$A$782,$A203,СВЦЭМ!$B$39:$B$782,Y$176)+'СЕТ СН'!$F$15</f>
        <v>415.05328513000001</v>
      </c>
    </row>
    <row r="204" spans="1:25" ht="15.75" x14ac:dyDescent="0.2">
      <c r="A204" s="35">
        <f t="shared" si="5"/>
        <v>44985</v>
      </c>
      <c r="B204" s="36">
        <f>SUMIFS(СВЦЭМ!$E$39:$E$782,СВЦЭМ!$A$39:$A$782,$A204,СВЦЭМ!$B$39:$B$782,B$176)+'СЕТ СН'!$F$15</f>
        <v>449.63283974000001</v>
      </c>
      <c r="C204" s="36">
        <f>SUMIFS(СВЦЭМ!$E$39:$E$782,СВЦЭМ!$A$39:$A$782,$A204,СВЦЭМ!$B$39:$B$782,C$176)+'СЕТ СН'!$F$15</f>
        <v>455.15913639000001</v>
      </c>
      <c r="D204" s="36">
        <f>SUMIFS(СВЦЭМ!$E$39:$E$782,СВЦЭМ!$A$39:$A$782,$A204,СВЦЭМ!$B$39:$B$782,D$176)+'СЕТ СН'!$F$15</f>
        <v>459.82946880999998</v>
      </c>
      <c r="E204" s="36">
        <f>SUMIFS(СВЦЭМ!$E$39:$E$782,СВЦЭМ!$A$39:$A$782,$A204,СВЦЭМ!$B$39:$B$782,E$176)+'СЕТ СН'!$F$15</f>
        <v>462.81321097</v>
      </c>
      <c r="F204" s="36">
        <f>SUMIFS(СВЦЭМ!$E$39:$E$782,СВЦЭМ!$A$39:$A$782,$A204,СВЦЭМ!$B$39:$B$782,F$176)+'СЕТ СН'!$F$15</f>
        <v>461.59512061999999</v>
      </c>
      <c r="G204" s="36">
        <f>SUMIFS(СВЦЭМ!$E$39:$E$782,СВЦЭМ!$A$39:$A$782,$A204,СВЦЭМ!$B$39:$B$782,G$176)+'СЕТ СН'!$F$15</f>
        <v>454.88633231</v>
      </c>
      <c r="H204" s="36">
        <f>SUMIFS(СВЦЭМ!$E$39:$E$782,СВЦЭМ!$A$39:$A$782,$A204,СВЦЭМ!$B$39:$B$782,H$176)+'СЕТ СН'!$F$15</f>
        <v>442.12718326999999</v>
      </c>
      <c r="I204" s="36">
        <f>SUMIFS(СВЦЭМ!$E$39:$E$782,СВЦЭМ!$A$39:$A$782,$A204,СВЦЭМ!$B$39:$B$782,I$176)+'СЕТ СН'!$F$15</f>
        <v>430.49368428999998</v>
      </c>
      <c r="J204" s="36">
        <f>SUMIFS(СВЦЭМ!$E$39:$E$782,СВЦЭМ!$A$39:$A$782,$A204,СВЦЭМ!$B$39:$B$782,J$176)+'СЕТ СН'!$F$15</f>
        <v>424.01690593000001</v>
      </c>
      <c r="K204" s="36">
        <f>SUMIFS(СВЦЭМ!$E$39:$E$782,СВЦЭМ!$A$39:$A$782,$A204,СВЦЭМ!$B$39:$B$782,K$176)+'СЕТ СН'!$F$15</f>
        <v>418.91185694000001</v>
      </c>
      <c r="L204" s="36">
        <f>SUMIFS(СВЦЭМ!$E$39:$E$782,СВЦЭМ!$A$39:$A$782,$A204,СВЦЭМ!$B$39:$B$782,L$176)+'СЕТ СН'!$F$15</f>
        <v>418.09483146000002</v>
      </c>
      <c r="M204" s="36">
        <f>SUMIFS(СВЦЭМ!$E$39:$E$782,СВЦЭМ!$A$39:$A$782,$A204,СВЦЭМ!$B$39:$B$782,M$176)+'СЕТ СН'!$F$15</f>
        <v>421.8615709</v>
      </c>
      <c r="N204" s="36">
        <f>SUMIFS(СВЦЭМ!$E$39:$E$782,СВЦЭМ!$A$39:$A$782,$A204,СВЦЭМ!$B$39:$B$782,N$176)+'СЕТ СН'!$F$15</f>
        <v>427.00901644999999</v>
      </c>
      <c r="O204" s="36">
        <f>SUMIFS(СВЦЭМ!$E$39:$E$782,СВЦЭМ!$A$39:$A$782,$A204,СВЦЭМ!$B$39:$B$782,O$176)+'СЕТ СН'!$F$15</f>
        <v>433.04215113999999</v>
      </c>
      <c r="P204" s="36">
        <f>SUMIFS(СВЦЭМ!$E$39:$E$782,СВЦЭМ!$A$39:$A$782,$A204,СВЦЭМ!$B$39:$B$782,P$176)+'СЕТ СН'!$F$15</f>
        <v>439.87553161</v>
      </c>
      <c r="Q204" s="36">
        <f>SUMIFS(СВЦЭМ!$E$39:$E$782,СВЦЭМ!$A$39:$A$782,$A204,СВЦЭМ!$B$39:$B$782,Q$176)+'СЕТ СН'!$F$15</f>
        <v>443.04584700999999</v>
      </c>
      <c r="R204" s="36">
        <f>SUMIFS(СВЦЭМ!$E$39:$E$782,СВЦЭМ!$A$39:$A$782,$A204,СВЦЭМ!$B$39:$B$782,R$176)+'СЕТ СН'!$F$15</f>
        <v>446.48712792999999</v>
      </c>
      <c r="S204" s="36">
        <f>SUMIFS(СВЦЭМ!$E$39:$E$782,СВЦЭМ!$A$39:$A$782,$A204,СВЦЭМ!$B$39:$B$782,S$176)+'СЕТ СН'!$F$15</f>
        <v>442.35199789000001</v>
      </c>
      <c r="T204" s="36">
        <f>SUMIFS(СВЦЭМ!$E$39:$E$782,СВЦЭМ!$A$39:$A$782,$A204,СВЦЭМ!$B$39:$B$782,T$176)+'СЕТ СН'!$F$15</f>
        <v>435.76315900999998</v>
      </c>
      <c r="U204" s="36">
        <f>SUMIFS(СВЦЭМ!$E$39:$E$782,СВЦЭМ!$A$39:$A$782,$A204,СВЦЭМ!$B$39:$B$782,U$176)+'СЕТ СН'!$F$15</f>
        <v>424.43181808000003</v>
      </c>
      <c r="V204" s="36">
        <f>SUMIFS(СВЦЭМ!$E$39:$E$782,СВЦЭМ!$A$39:$A$782,$A204,СВЦЭМ!$B$39:$B$782,V$176)+'СЕТ СН'!$F$15</f>
        <v>426.04041746000001</v>
      </c>
      <c r="W204" s="36">
        <f>SUMIFS(СВЦЭМ!$E$39:$E$782,СВЦЭМ!$A$39:$A$782,$A204,СВЦЭМ!$B$39:$B$782,W$176)+'СЕТ СН'!$F$15</f>
        <v>428.58262873000001</v>
      </c>
      <c r="X204" s="36">
        <f>SUMIFS(СВЦЭМ!$E$39:$E$782,СВЦЭМ!$A$39:$A$782,$A204,СВЦЭМ!$B$39:$B$782,X$176)+'СЕТ СН'!$F$15</f>
        <v>432.85120116000002</v>
      </c>
      <c r="Y204" s="36">
        <f>SUMIFS(СВЦЭМ!$E$39:$E$782,СВЦЭМ!$A$39:$A$782,$A204,СВЦЭМ!$B$39:$B$782,Y$176)+'СЕТ СН'!$F$15</f>
        <v>434.90362922000003</v>
      </c>
    </row>
    <row r="205" spans="1:25" ht="15.75" x14ac:dyDescent="0.2">
      <c r="A205" s="39"/>
      <c r="B205" s="39"/>
      <c r="C205" s="39"/>
      <c r="D205" s="39"/>
      <c r="E205" s="39"/>
      <c r="F205" s="39"/>
      <c r="G205" s="39"/>
      <c r="H205" s="39"/>
      <c r="I205" s="39"/>
      <c r="J205" s="39"/>
      <c r="K205" s="39"/>
      <c r="L205" s="39"/>
      <c r="M205" s="39"/>
      <c r="N205" s="39"/>
      <c r="O205" s="39"/>
      <c r="P205" s="39"/>
      <c r="Q205" s="39"/>
      <c r="R205" s="39"/>
      <c r="S205" s="39"/>
      <c r="T205" s="39"/>
      <c r="U205" s="39"/>
      <c r="V205" s="39"/>
      <c r="W205" s="39"/>
      <c r="X205" s="39"/>
      <c r="Y205" s="39"/>
    </row>
    <row r="206" spans="1:25" ht="12.75" customHeight="1" x14ac:dyDescent="0.2">
      <c r="A206" s="137" t="s">
        <v>7</v>
      </c>
      <c r="B206" s="131" t="s">
        <v>147</v>
      </c>
      <c r="C206" s="132"/>
      <c r="D206" s="132"/>
      <c r="E206" s="132"/>
      <c r="F206" s="132"/>
      <c r="G206" s="132"/>
      <c r="H206" s="132"/>
      <c r="I206" s="132"/>
      <c r="J206" s="132"/>
      <c r="K206" s="132"/>
      <c r="L206" s="132"/>
      <c r="M206" s="132"/>
      <c r="N206" s="132"/>
      <c r="O206" s="132"/>
      <c r="P206" s="132"/>
      <c r="Q206" s="132"/>
      <c r="R206" s="132"/>
      <c r="S206" s="132"/>
      <c r="T206" s="132"/>
      <c r="U206" s="132"/>
      <c r="V206" s="132"/>
      <c r="W206" s="132"/>
      <c r="X206" s="132"/>
      <c r="Y206" s="133"/>
    </row>
    <row r="207" spans="1:25" ht="12.75" customHeight="1" x14ac:dyDescent="0.2">
      <c r="A207" s="138"/>
      <c r="B207" s="134"/>
      <c r="C207" s="135"/>
      <c r="D207" s="135"/>
      <c r="E207" s="135"/>
      <c r="F207" s="135"/>
      <c r="G207" s="135"/>
      <c r="H207" s="135"/>
      <c r="I207" s="135"/>
      <c r="J207" s="135"/>
      <c r="K207" s="135"/>
      <c r="L207" s="135"/>
      <c r="M207" s="135"/>
      <c r="N207" s="135"/>
      <c r="O207" s="135"/>
      <c r="P207" s="135"/>
      <c r="Q207" s="135"/>
      <c r="R207" s="135"/>
      <c r="S207" s="135"/>
      <c r="T207" s="135"/>
      <c r="U207" s="135"/>
      <c r="V207" s="135"/>
      <c r="W207" s="135"/>
      <c r="X207" s="135"/>
      <c r="Y207" s="136"/>
    </row>
    <row r="208" spans="1:25" s="46" customFormat="1" ht="12.75" customHeight="1" x14ac:dyDescent="0.2">
      <c r="A208" s="139"/>
      <c r="B208" s="34">
        <v>1</v>
      </c>
      <c r="C208" s="34">
        <v>2</v>
      </c>
      <c r="D208" s="34">
        <v>3</v>
      </c>
      <c r="E208" s="34">
        <v>4</v>
      </c>
      <c r="F208" s="34">
        <v>5</v>
      </c>
      <c r="G208" s="34">
        <v>6</v>
      </c>
      <c r="H208" s="34">
        <v>7</v>
      </c>
      <c r="I208" s="34">
        <v>8</v>
      </c>
      <c r="J208" s="34">
        <v>9</v>
      </c>
      <c r="K208" s="34">
        <v>10</v>
      </c>
      <c r="L208" s="34">
        <v>11</v>
      </c>
      <c r="M208" s="34">
        <v>12</v>
      </c>
      <c r="N208" s="34">
        <v>13</v>
      </c>
      <c r="O208" s="34">
        <v>14</v>
      </c>
      <c r="P208" s="34">
        <v>15</v>
      </c>
      <c r="Q208" s="34">
        <v>16</v>
      </c>
      <c r="R208" s="34">
        <v>17</v>
      </c>
      <c r="S208" s="34">
        <v>18</v>
      </c>
      <c r="T208" s="34">
        <v>19</v>
      </c>
      <c r="U208" s="34">
        <v>20</v>
      </c>
      <c r="V208" s="34">
        <v>21</v>
      </c>
      <c r="W208" s="34">
        <v>22</v>
      </c>
      <c r="X208" s="34">
        <v>23</v>
      </c>
      <c r="Y208" s="34">
        <v>24</v>
      </c>
    </row>
    <row r="209" spans="1:27" ht="15.75" customHeight="1" x14ac:dyDescent="0.2">
      <c r="A209" s="35" t="str">
        <f>A177</f>
        <v>01.02.2023</v>
      </c>
      <c r="B209" s="36">
        <f>SUMIFS(СВЦЭМ!$F$39:$F$782,СВЦЭМ!$A$39:$A$782,$A209,СВЦЭМ!$B$39:$B$782,B$208)+'СЕТ СН'!$F$15</f>
        <v>387.78191686000002</v>
      </c>
      <c r="C209" s="36">
        <f>SUMIFS(СВЦЭМ!$F$39:$F$782,СВЦЭМ!$A$39:$A$782,$A209,СВЦЭМ!$B$39:$B$782,C$208)+'СЕТ СН'!$F$15</f>
        <v>390.24734103999998</v>
      </c>
      <c r="D209" s="36">
        <f>SUMIFS(СВЦЭМ!$F$39:$F$782,СВЦЭМ!$A$39:$A$782,$A209,СВЦЭМ!$B$39:$B$782,D$208)+'СЕТ СН'!$F$15</f>
        <v>404.70632538000001</v>
      </c>
      <c r="E209" s="36">
        <f>SUMIFS(СВЦЭМ!$F$39:$F$782,СВЦЭМ!$A$39:$A$782,$A209,СВЦЭМ!$B$39:$B$782,E$208)+'СЕТ СН'!$F$15</f>
        <v>410.48470768999999</v>
      </c>
      <c r="F209" s="36">
        <f>SUMIFS(СВЦЭМ!$F$39:$F$782,СВЦЭМ!$A$39:$A$782,$A209,СВЦЭМ!$B$39:$B$782,F$208)+'СЕТ СН'!$F$15</f>
        <v>410.64955108999999</v>
      </c>
      <c r="G209" s="36">
        <f>SUMIFS(СВЦЭМ!$F$39:$F$782,СВЦЭМ!$A$39:$A$782,$A209,СВЦЭМ!$B$39:$B$782,G$208)+'СЕТ СН'!$F$15</f>
        <v>404.91808807000001</v>
      </c>
      <c r="H209" s="36">
        <f>SUMIFS(СВЦЭМ!$F$39:$F$782,СВЦЭМ!$A$39:$A$782,$A209,СВЦЭМ!$B$39:$B$782,H$208)+'СЕТ СН'!$F$15</f>
        <v>399.02288625</v>
      </c>
      <c r="I209" s="36">
        <f>SUMIFS(СВЦЭМ!$F$39:$F$782,СВЦЭМ!$A$39:$A$782,$A209,СВЦЭМ!$B$39:$B$782,I$208)+'СЕТ СН'!$F$15</f>
        <v>412.52139217000001</v>
      </c>
      <c r="J209" s="36">
        <f>SUMIFS(СВЦЭМ!$F$39:$F$782,СВЦЭМ!$A$39:$A$782,$A209,СВЦЭМ!$B$39:$B$782,J$208)+'СЕТ СН'!$F$15</f>
        <v>412.70290127999999</v>
      </c>
      <c r="K209" s="36">
        <f>SUMIFS(СВЦЭМ!$F$39:$F$782,СВЦЭМ!$A$39:$A$782,$A209,СВЦЭМ!$B$39:$B$782,K$208)+'СЕТ СН'!$F$15</f>
        <v>411.77650094000001</v>
      </c>
      <c r="L209" s="36">
        <f>SUMIFS(СВЦЭМ!$F$39:$F$782,СВЦЭМ!$A$39:$A$782,$A209,СВЦЭМ!$B$39:$B$782,L$208)+'СЕТ СН'!$F$15</f>
        <v>407.66316963999998</v>
      </c>
      <c r="M209" s="36">
        <f>SUMIFS(СВЦЭМ!$F$39:$F$782,СВЦЭМ!$A$39:$A$782,$A209,СВЦЭМ!$B$39:$B$782,M$208)+'СЕТ СН'!$F$15</f>
        <v>406.70510849999999</v>
      </c>
      <c r="N209" s="36">
        <f>SUMIFS(СВЦЭМ!$F$39:$F$782,СВЦЭМ!$A$39:$A$782,$A209,СВЦЭМ!$B$39:$B$782,N$208)+'СЕТ СН'!$F$15</f>
        <v>401.22498951</v>
      </c>
      <c r="O209" s="36">
        <f>SUMIFS(СВЦЭМ!$F$39:$F$782,СВЦЭМ!$A$39:$A$782,$A209,СВЦЭМ!$B$39:$B$782,O$208)+'СЕТ СН'!$F$15</f>
        <v>397.84032029000002</v>
      </c>
      <c r="P209" s="36">
        <f>SUMIFS(СВЦЭМ!$F$39:$F$782,СВЦЭМ!$A$39:$A$782,$A209,СВЦЭМ!$B$39:$B$782,P$208)+'СЕТ СН'!$F$15</f>
        <v>397.62092630000001</v>
      </c>
      <c r="Q209" s="36">
        <f>SUMIFS(СВЦЭМ!$F$39:$F$782,СВЦЭМ!$A$39:$A$782,$A209,СВЦЭМ!$B$39:$B$782,Q$208)+'СЕТ СН'!$F$15</f>
        <v>396.91620947000001</v>
      </c>
      <c r="R209" s="36">
        <f>SUMIFS(СВЦЭМ!$F$39:$F$782,СВЦЭМ!$A$39:$A$782,$A209,СВЦЭМ!$B$39:$B$782,R$208)+'СЕТ СН'!$F$15</f>
        <v>394.92291537</v>
      </c>
      <c r="S209" s="36">
        <f>SUMIFS(СВЦЭМ!$F$39:$F$782,СВЦЭМ!$A$39:$A$782,$A209,СВЦЭМ!$B$39:$B$782,S$208)+'СЕТ СН'!$F$15</f>
        <v>396.11980792000003</v>
      </c>
      <c r="T209" s="36">
        <f>SUMIFS(СВЦЭМ!$F$39:$F$782,СВЦЭМ!$A$39:$A$782,$A209,СВЦЭМ!$B$39:$B$782,T$208)+'СЕТ СН'!$F$15</f>
        <v>399.51141224000003</v>
      </c>
      <c r="U209" s="36">
        <f>SUMIFS(СВЦЭМ!$F$39:$F$782,СВЦЭМ!$A$39:$A$782,$A209,СВЦЭМ!$B$39:$B$782,U$208)+'СЕТ СН'!$F$15</f>
        <v>394.73663730999999</v>
      </c>
      <c r="V209" s="36">
        <f>SUMIFS(СВЦЭМ!$F$39:$F$782,СВЦЭМ!$A$39:$A$782,$A209,СВЦЭМ!$B$39:$B$782,V$208)+'СЕТ СН'!$F$15</f>
        <v>396.98133301000001</v>
      </c>
      <c r="W209" s="36">
        <f>SUMIFS(СВЦЭМ!$F$39:$F$782,СВЦЭМ!$A$39:$A$782,$A209,СВЦЭМ!$B$39:$B$782,W$208)+'СЕТ СН'!$F$15</f>
        <v>395.48649532000002</v>
      </c>
      <c r="X209" s="36">
        <f>SUMIFS(СВЦЭМ!$F$39:$F$782,СВЦЭМ!$A$39:$A$782,$A209,СВЦЭМ!$B$39:$B$782,X$208)+'СЕТ СН'!$F$15</f>
        <v>391.85305217000001</v>
      </c>
      <c r="Y209" s="36">
        <f>SUMIFS(СВЦЭМ!$F$39:$F$782,СВЦЭМ!$A$39:$A$782,$A209,СВЦЭМ!$B$39:$B$782,Y$208)+'СЕТ СН'!$F$15</f>
        <v>389.17984674000002</v>
      </c>
      <c r="AA209" s="45"/>
    </row>
    <row r="210" spans="1:27" ht="15.75" x14ac:dyDescent="0.2">
      <c r="A210" s="35">
        <f>A209+1</f>
        <v>44959</v>
      </c>
      <c r="B210" s="36">
        <f>SUMIFS(СВЦЭМ!$F$39:$F$782,СВЦЭМ!$A$39:$A$782,$A210,СВЦЭМ!$B$39:$B$782,B$208)+'СЕТ СН'!$F$15</f>
        <v>398.71216643999998</v>
      </c>
      <c r="C210" s="36">
        <f>SUMIFS(СВЦЭМ!$F$39:$F$782,СВЦЭМ!$A$39:$A$782,$A210,СВЦЭМ!$B$39:$B$782,C$208)+'СЕТ СН'!$F$15</f>
        <v>395.23714895000001</v>
      </c>
      <c r="D210" s="36">
        <f>SUMIFS(СВЦЭМ!$F$39:$F$782,СВЦЭМ!$A$39:$A$782,$A210,СВЦЭМ!$B$39:$B$782,D$208)+'СЕТ СН'!$F$15</f>
        <v>395.61096418</v>
      </c>
      <c r="E210" s="36">
        <f>SUMIFS(СВЦЭМ!$F$39:$F$782,СВЦЭМ!$A$39:$A$782,$A210,СВЦЭМ!$B$39:$B$782,E$208)+'СЕТ СН'!$F$15</f>
        <v>398.09102840999998</v>
      </c>
      <c r="F210" s="36">
        <f>SUMIFS(СВЦЭМ!$F$39:$F$782,СВЦЭМ!$A$39:$A$782,$A210,СВЦЭМ!$B$39:$B$782,F$208)+'СЕТ СН'!$F$15</f>
        <v>396.18124504999997</v>
      </c>
      <c r="G210" s="36">
        <f>SUMIFS(СВЦЭМ!$F$39:$F$782,СВЦЭМ!$A$39:$A$782,$A210,СВЦЭМ!$B$39:$B$782,G$208)+'СЕТ СН'!$F$15</f>
        <v>399.52708720999999</v>
      </c>
      <c r="H210" s="36">
        <f>SUMIFS(СВЦЭМ!$F$39:$F$782,СВЦЭМ!$A$39:$A$782,$A210,СВЦЭМ!$B$39:$B$782,H$208)+'СЕТ СН'!$F$15</f>
        <v>408.61933306999998</v>
      </c>
      <c r="I210" s="36">
        <f>SUMIFS(СВЦЭМ!$F$39:$F$782,СВЦЭМ!$A$39:$A$782,$A210,СВЦЭМ!$B$39:$B$782,I$208)+'СЕТ СН'!$F$15</f>
        <v>400.33696449000001</v>
      </c>
      <c r="J210" s="36">
        <f>SUMIFS(СВЦЭМ!$F$39:$F$782,СВЦЭМ!$A$39:$A$782,$A210,СВЦЭМ!$B$39:$B$782,J$208)+'СЕТ СН'!$F$15</f>
        <v>393.55556087999997</v>
      </c>
      <c r="K210" s="36">
        <f>SUMIFS(СВЦЭМ!$F$39:$F$782,СВЦЭМ!$A$39:$A$782,$A210,СВЦЭМ!$B$39:$B$782,K$208)+'СЕТ СН'!$F$15</f>
        <v>396.98349001999998</v>
      </c>
      <c r="L210" s="36">
        <f>SUMIFS(СВЦЭМ!$F$39:$F$782,СВЦЭМ!$A$39:$A$782,$A210,СВЦЭМ!$B$39:$B$782,L$208)+'СЕТ СН'!$F$15</f>
        <v>394.72472019000003</v>
      </c>
      <c r="M210" s="36">
        <f>SUMIFS(СВЦЭМ!$F$39:$F$782,СВЦЭМ!$A$39:$A$782,$A210,СВЦЭМ!$B$39:$B$782,M$208)+'СЕТ СН'!$F$15</f>
        <v>393.05199102</v>
      </c>
      <c r="N210" s="36">
        <f>SUMIFS(СВЦЭМ!$F$39:$F$782,СВЦЭМ!$A$39:$A$782,$A210,СВЦЭМ!$B$39:$B$782,N$208)+'СЕТ СН'!$F$15</f>
        <v>378.94314112000001</v>
      </c>
      <c r="O210" s="36">
        <f>SUMIFS(СВЦЭМ!$F$39:$F$782,СВЦЭМ!$A$39:$A$782,$A210,СВЦЭМ!$B$39:$B$782,O$208)+'СЕТ СН'!$F$15</f>
        <v>397.87524139999999</v>
      </c>
      <c r="P210" s="36">
        <f>SUMIFS(СВЦЭМ!$F$39:$F$782,СВЦЭМ!$A$39:$A$782,$A210,СВЦЭМ!$B$39:$B$782,P$208)+'СЕТ СН'!$F$15</f>
        <v>410.61410338000002</v>
      </c>
      <c r="Q210" s="36">
        <f>SUMIFS(СВЦЭМ!$F$39:$F$782,СВЦЭМ!$A$39:$A$782,$A210,СВЦЭМ!$B$39:$B$782,Q$208)+'СЕТ СН'!$F$15</f>
        <v>407.60392432999998</v>
      </c>
      <c r="R210" s="36">
        <f>SUMIFS(СВЦЭМ!$F$39:$F$782,СВЦЭМ!$A$39:$A$782,$A210,СВЦЭМ!$B$39:$B$782,R$208)+'СЕТ СН'!$F$15</f>
        <v>401.98502660999998</v>
      </c>
      <c r="S210" s="36">
        <f>SUMIFS(СВЦЭМ!$F$39:$F$782,СВЦЭМ!$A$39:$A$782,$A210,СВЦЭМ!$B$39:$B$782,S$208)+'СЕТ СН'!$F$15</f>
        <v>385.57132958</v>
      </c>
      <c r="T210" s="36">
        <f>SUMIFS(СВЦЭМ!$F$39:$F$782,СВЦЭМ!$A$39:$A$782,$A210,СВЦЭМ!$B$39:$B$782,T$208)+'СЕТ СН'!$F$15</f>
        <v>383.85040753999999</v>
      </c>
      <c r="U210" s="36">
        <f>SUMIFS(СВЦЭМ!$F$39:$F$782,СВЦЭМ!$A$39:$A$782,$A210,СВЦЭМ!$B$39:$B$782,U$208)+'СЕТ СН'!$F$15</f>
        <v>396.05414361999999</v>
      </c>
      <c r="V210" s="36">
        <f>SUMIFS(СВЦЭМ!$F$39:$F$782,СВЦЭМ!$A$39:$A$782,$A210,СВЦЭМ!$B$39:$B$782,V$208)+'СЕТ СН'!$F$15</f>
        <v>400.45875520999999</v>
      </c>
      <c r="W210" s="36">
        <f>SUMIFS(СВЦЭМ!$F$39:$F$782,СВЦЭМ!$A$39:$A$782,$A210,СВЦЭМ!$B$39:$B$782,W$208)+'СЕТ СН'!$F$15</f>
        <v>402.26144256999999</v>
      </c>
      <c r="X210" s="36">
        <f>SUMIFS(СВЦЭМ!$F$39:$F$782,СВЦЭМ!$A$39:$A$782,$A210,СВЦЭМ!$B$39:$B$782,X$208)+'СЕТ СН'!$F$15</f>
        <v>409.12755297000001</v>
      </c>
      <c r="Y210" s="36">
        <f>SUMIFS(СВЦЭМ!$F$39:$F$782,СВЦЭМ!$A$39:$A$782,$A210,СВЦЭМ!$B$39:$B$782,Y$208)+'СЕТ СН'!$F$15</f>
        <v>404.94516994000003</v>
      </c>
    </row>
    <row r="211" spans="1:27" ht="15.75" x14ac:dyDescent="0.2">
      <c r="A211" s="35">
        <f t="shared" ref="A211:A236" si="6">A210+1</f>
        <v>44960</v>
      </c>
      <c r="B211" s="36">
        <f>SUMIFS(СВЦЭМ!$F$39:$F$782,СВЦЭМ!$A$39:$A$782,$A211,СВЦЭМ!$B$39:$B$782,B$208)+'СЕТ СН'!$F$15</f>
        <v>379.58444188999999</v>
      </c>
      <c r="C211" s="36">
        <f>SUMIFS(СВЦЭМ!$F$39:$F$782,СВЦЭМ!$A$39:$A$782,$A211,СВЦЭМ!$B$39:$B$782,C$208)+'СЕТ СН'!$F$15</f>
        <v>389.4326274</v>
      </c>
      <c r="D211" s="36">
        <f>SUMIFS(СВЦЭМ!$F$39:$F$782,СВЦЭМ!$A$39:$A$782,$A211,СВЦЭМ!$B$39:$B$782,D$208)+'СЕТ СН'!$F$15</f>
        <v>390.97338137000003</v>
      </c>
      <c r="E211" s="36">
        <f>SUMIFS(СВЦЭМ!$F$39:$F$782,СВЦЭМ!$A$39:$A$782,$A211,СВЦЭМ!$B$39:$B$782,E$208)+'СЕТ СН'!$F$15</f>
        <v>389.68462764999998</v>
      </c>
      <c r="F211" s="36">
        <f>SUMIFS(СВЦЭМ!$F$39:$F$782,СВЦЭМ!$A$39:$A$782,$A211,СВЦЭМ!$B$39:$B$782,F$208)+'СЕТ СН'!$F$15</f>
        <v>391.04653881000002</v>
      </c>
      <c r="G211" s="36">
        <f>SUMIFS(СВЦЭМ!$F$39:$F$782,СВЦЭМ!$A$39:$A$782,$A211,СВЦЭМ!$B$39:$B$782,G$208)+'СЕТ СН'!$F$15</f>
        <v>386.57214379999999</v>
      </c>
      <c r="H211" s="36">
        <f>SUMIFS(СВЦЭМ!$F$39:$F$782,СВЦЭМ!$A$39:$A$782,$A211,СВЦЭМ!$B$39:$B$782,H$208)+'СЕТ СН'!$F$15</f>
        <v>381.18817698999999</v>
      </c>
      <c r="I211" s="36">
        <f>SUMIFS(СВЦЭМ!$F$39:$F$782,СВЦЭМ!$A$39:$A$782,$A211,СВЦЭМ!$B$39:$B$782,I$208)+'СЕТ СН'!$F$15</f>
        <v>380.44129203</v>
      </c>
      <c r="J211" s="36">
        <f>SUMIFS(СВЦЭМ!$F$39:$F$782,СВЦЭМ!$A$39:$A$782,$A211,СВЦЭМ!$B$39:$B$782,J$208)+'СЕТ СН'!$F$15</f>
        <v>380.30418695999998</v>
      </c>
      <c r="K211" s="36">
        <f>SUMIFS(СВЦЭМ!$F$39:$F$782,СВЦЭМ!$A$39:$A$782,$A211,СВЦЭМ!$B$39:$B$782,K$208)+'СЕТ СН'!$F$15</f>
        <v>382.37489246000001</v>
      </c>
      <c r="L211" s="36">
        <f>SUMIFS(СВЦЭМ!$F$39:$F$782,СВЦЭМ!$A$39:$A$782,$A211,СВЦЭМ!$B$39:$B$782,L$208)+'СЕТ СН'!$F$15</f>
        <v>381.65753129000001</v>
      </c>
      <c r="M211" s="36">
        <f>SUMIFS(СВЦЭМ!$F$39:$F$782,СВЦЭМ!$A$39:$A$782,$A211,СВЦЭМ!$B$39:$B$782,M$208)+'СЕТ СН'!$F$15</f>
        <v>382.61020680000001</v>
      </c>
      <c r="N211" s="36">
        <f>SUMIFS(СВЦЭМ!$F$39:$F$782,СВЦЭМ!$A$39:$A$782,$A211,СВЦЭМ!$B$39:$B$782,N$208)+'СЕТ СН'!$F$15</f>
        <v>381.43473011999998</v>
      </c>
      <c r="O211" s="36">
        <f>SUMIFS(СВЦЭМ!$F$39:$F$782,СВЦЭМ!$A$39:$A$782,$A211,СВЦЭМ!$B$39:$B$782,O$208)+'СЕТ СН'!$F$15</f>
        <v>379.86518948000003</v>
      </c>
      <c r="P211" s="36">
        <f>SUMIFS(СВЦЭМ!$F$39:$F$782,СВЦЭМ!$A$39:$A$782,$A211,СВЦЭМ!$B$39:$B$782,P$208)+'СЕТ СН'!$F$15</f>
        <v>379.14297547000001</v>
      </c>
      <c r="Q211" s="36">
        <f>SUMIFS(СВЦЭМ!$F$39:$F$782,СВЦЭМ!$A$39:$A$782,$A211,СВЦЭМ!$B$39:$B$782,Q$208)+'СЕТ СН'!$F$15</f>
        <v>377.52300680000002</v>
      </c>
      <c r="R211" s="36">
        <f>SUMIFS(СВЦЭМ!$F$39:$F$782,СВЦЭМ!$A$39:$A$782,$A211,СВЦЭМ!$B$39:$B$782,R$208)+'СЕТ СН'!$F$15</f>
        <v>376.27166448000003</v>
      </c>
      <c r="S211" s="36">
        <f>SUMIFS(СВЦЭМ!$F$39:$F$782,СВЦЭМ!$A$39:$A$782,$A211,СВЦЭМ!$B$39:$B$782,S$208)+'СЕТ СН'!$F$15</f>
        <v>380.73946195000002</v>
      </c>
      <c r="T211" s="36">
        <f>SUMIFS(СВЦЭМ!$F$39:$F$782,СВЦЭМ!$A$39:$A$782,$A211,СВЦЭМ!$B$39:$B$782,T$208)+'СЕТ СН'!$F$15</f>
        <v>379.80656769000001</v>
      </c>
      <c r="U211" s="36">
        <f>SUMIFS(СВЦЭМ!$F$39:$F$782,СВЦЭМ!$A$39:$A$782,$A211,СВЦЭМ!$B$39:$B$782,U$208)+'СЕТ СН'!$F$15</f>
        <v>381.58946089</v>
      </c>
      <c r="V211" s="36">
        <f>SUMIFS(СВЦЭМ!$F$39:$F$782,СВЦЭМ!$A$39:$A$782,$A211,СВЦЭМ!$B$39:$B$782,V$208)+'СЕТ СН'!$F$15</f>
        <v>380.57631504</v>
      </c>
      <c r="W211" s="36">
        <f>SUMIFS(СВЦЭМ!$F$39:$F$782,СВЦЭМ!$A$39:$A$782,$A211,СВЦЭМ!$B$39:$B$782,W$208)+'СЕТ СН'!$F$15</f>
        <v>378.56856192999999</v>
      </c>
      <c r="X211" s="36">
        <f>SUMIFS(СВЦЭМ!$F$39:$F$782,СВЦЭМ!$A$39:$A$782,$A211,СВЦЭМ!$B$39:$B$782,X$208)+'СЕТ СН'!$F$15</f>
        <v>376.73853802000002</v>
      </c>
      <c r="Y211" s="36">
        <f>SUMIFS(СВЦЭМ!$F$39:$F$782,СВЦЭМ!$A$39:$A$782,$A211,СВЦЭМ!$B$39:$B$782,Y$208)+'СЕТ СН'!$F$15</f>
        <v>378.70788614999998</v>
      </c>
    </row>
    <row r="212" spans="1:27" ht="15.75" x14ac:dyDescent="0.2">
      <c r="A212" s="35">
        <f t="shared" si="6"/>
        <v>44961</v>
      </c>
      <c r="B212" s="36">
        <f>SUMIFS(СВЦЭМ!$F$39:$F$782,СВЦЭМ!$A$39:$A$782,$A212,СВЦЭМ!$B$39:$B$782,B$208)+'СЕТ СН'!$F$15</f>
        <v>413.64886726999998</v>
      </c>
      <c r="C212" s="36">
        <f>SUMIFS(СВЦЭМ!$F$39:$F$782,СВЦЭМ!$A$39:$A$782,$A212,СВЦЭМ!$B$39:$B$782,C$208)+'СЕТ СН'!$F$15</f>
        <v>418.0342253</v>
      </c>
      <c r="D212" s="36">
        <f>SUMIFS(СВЦЭМ!$F$39:$F$782,СВЦЭМ!$A$39:$A$782,$A212,СВЦЭМ!$B$39:$B$782,D$208)+'СЕТ СН'!$F$15</f>
        <v>418.34765213999998</v>
      </c>
      <c r="E212" s="36">
        <f>SUMIFS(СВЦЭМ!$F$39:$F$782,СВЦЭМ!$A$39:$A$782,$A212,СВЦЭМ!$B$39:$B$782,E$208)+'СЕТ СН'!$F$15</f>
        <v>416.49931470000001</v>
      </c>
      <c r="F212" s="36">
        <f>SUMIFS(СВЦЭМ!$F$39:$F$782,СВЦЭМ!$A$39:$A$782,$A212,СВЦЭМ!$B$39:$B$782,F$208)+'СЕТ СН'!$F$15</f>
        <v>415.7617922</v>
      </c>
      <c r="G212" s="36">
        <f>SUMIFS(СВЦЭМ!$F$39:$F$782,СВЦЭМ!$A$39:$A$782,$A212,СВЦЭМ!$B$39:$B$782,G$208)+'СЕТ СН'!$F$15</f>
        <v>409.90650276999997</v>
      </c>
      <c r="H212" s="36">
        <f>SUMIFS(СВЦЭМ!$F$39:$F$782,СВЦЭМ!$A$39:$A$782,$A212,СВЦЭМ!$B$39:$B$782,H$208)+'СЕТ СН'!$F$15</f>
        <v>396.94691569000003</v>
      </c>
      <c r="I212" s="36">
        <f>SUMIFS(СВЦЭМ!$F$39:$F$782,СВЦЭМ!$A$39:$A$782,$A212,СВЦЭМ!$B$39:$B$782,I$208)+'СЕТ СН'!$F$15</f>
        <v>381.52541088999999</v>
      </c>
      <c r="J212" s="36">
        <f>SUMIFS(СВЦЭМ!$F$39:$F$782,СВЦЭМ!$A$39:$A$782,$A212,СВЦЭМ!$B$39:$B$782,J$208)+'СЕТ СН'!$F$15</f>
        <v>367.65953636</v>
      </c>
      <c r="K212" s="36">
        <f>SUMIFS(СВЦЭМ!$F$39:$F$782,СВЦЭМ!$A$39:$A$782,$A212,СВЦЭМ!$B$39:$B$782,K$208)+'СЕТ СН'!$F$15</f>
        <v>367.01401034999998</v>
      </c>
      <c r="L212" s="36">
        <f>SUMIFS(СВЦЭМ!$F$39:$F$782,СВЦЭМ!$A$39:$A$782,$A212,СВЦЭМ!$B$39:$B$782,L$208)+'СЕТ СН'!$F$15</f>
        <v>370.43010621000002</v>
      </c>
      <c r="M212" s="36">
        <f>SUMIFS(СВЦЭМ!$F$39:$F$782,СВЦЭМ!$A$39:$A$782,$A212,СВЦЭМ!$B$39:$B$782,M$208)+'СЕТ СН'!$F$15</f>
        <v>373.30449214999999</v>
      </c>
      <c r="N212" s="36">
        <f>SUMIFS(СВЦЭМ!$F$39:$F$782,СВЦЭМ!$A$39:$A$782,$A212,СВЦЭМ!$B$39:$B$782,N$208)+'СЕТ СН'!$F$15</f>
        <v>381.61198639999998</v>
      </c>
      <c r="O212" s="36">
        <f>SUMIFS(СВЦЭМ!$F$39:$F$782,СВЦЭМ!$A$39:$A$782,$A212,СВЦЭМ!$B$39:$B$782,O$208)+'СЕТ СН'!$F$15</f>
        <v>386.16117738000003</v>
      </c>
      <c r="P212" s="36">
        <f>SUMIFS(СВЦЭМ!$F$39:$F$782,СВЦЭМ!$A$39:$A$782,$A212,СВЦЭМ!$B$39:$B$782,P$208)+'СЕТ СН'!$F$15</f>
        <v>390.43553900000001</v>
      </c>
      <c r="Q212" s="36">
        <f>SUMIFS(СВЦЭМ!$F$39:$F$782,СВЦЭМ!$A$39:$A$782,$A212,СВЦЭМ!$B$39:$B$782,Q$208)+'СЕТ СН'!$F$15</f>
        <v>391.55622352</v>
      </c>
      <c r="R212" s="36">
        <f>SUMIFS(СВЦЭМ!$F$39:$F$782,СВЦЭМ!$A$39:$A$782,$A212,СВЦЭМ!$B$39:$B$782,R$208)+'СЕТ СН'!$F$15</f>
        <v>386.29673695999998</v>
      </c>
      <c r="S212" s="36">
        <f>SUMIFS(СВЦЭМ!$F$39:$F$782,СВЦЭМ!$A$39:$A$782,$A212,СВЦЭМ!$B$39:$B$782,S$208)+'СЕТ СН'!$F$15</f>
        <v>376.65860085000003</v>
      </c>
      <c r="T212" s="36">
        <f>SUMIFS(СВЦЭМ!$F$39:$F$782,СВЦЭМ!$A$39:$A$782,$A212,СВЦЭМ!$B$39:$B$782,T$208)+'СЕТ СН'!$F$15</f>
        <v>380.50447277000001</v>
      </c>
      <c r="U212" s="36">
        <f>SUMIFS(СВЦЭМ!$F$39:$F$782,СВЦЭМ!$A$39:$A$782,$A212,СВЦЭМ!$B$39:$B$782,U$208)+'СЕТ СН'!$F$15</f>
        <v>382.19634072000002</v>
      </c>
      <c r="V212" s="36">
        <f>SUMIFS(СВЦЭМ!$F$39:$F$782,СВЦЭМ!$A$39:$A$782,$A212,СВЦЭМ!$B$39:$B$782,V$208)+'СЕТ СН'!$F$15</f>
        <v>384.34571604000001</v>
      </c>
      <c r="W212" s="36">
        <f>SUMIFS(СВЦЭМ!$F$39:$F$782,СВЦЭМ!$A$39:$A$782,$A212,СВЦЭМ!$B$39:$B$782,W$208)+'СЕТ СН'!$F$15</f>
        <v>391.99892061000003</v>
      </c>
      <c r="X212" s="36">
        <f>SUMIFS(СВЦЭМ!$F$39:$F$782,СВЦЭМ!$A$39:$A$782,$A212,СВЦЭМ!$B$39:$B$782,X$208)+'СЕТ СН'!$F$15</f>
        <v>395.47287958999999</v>
      </c>
      <c r="Y212" s="36">
        <f>SUMIFS(СВЦЭМ!$F$39:$F$782,СВЦЭМ!$A$39:$A$782,$A212,СВЦЭМ!$B$39:$B$782,Y$208)+'СЕТ СН'!$F$15</f>
        <v>399.78352577999999</v>
      </c>
    </row>
    <row r="213" spans="1:27" ht="15.75" x14ac:dyDescent="0.2">
      <c r="A213" s="35">
        <f t="shared" si="6"/>
        <v>44962</v>
      </c>
      <c r="B213" s="36">
        <f>SUMIFS(СВЦЭМ!$F$39:$F$782,СВЦЭМ!$A$39:$A$782,$A213,СВЦЭМ!$B$39:$B$782,B$208)+'СЕТ СН'!$F$15</f>
        <v>382.81774531999997</v>
      </c>
      <c r="C213" s="36">
        <f>SUMIFS(СВЦЭМ!$F$39:$F$782,СВЦЭМ!$A$39:$A$782,$A213,СВЦЭМ!$B$39:$B$782,C$208)+'СЕТ СН'!$F$15</f>
        <v>390.96969551000001</v>
      </c>
      <c r="D213" s="36">
        <f>SUMIFS(СВЦЭМ!$F$39:$F$782,СВЦЭМ!$A$39:$A$782,$A213,СВЦЭМ!$B$39:$B$782,D$208)+'СЕТ СН'!$F$15</f>
        <v>390.83863128000002</v>
      </c>
      <c r="E213" s="36">
        <f>SUMIFS(СВЦЭМ!$F$39:$F$782,СВЦЭМ!$A$39:$A$782,$A213,СВЦЭМ!$B$39:$B$782,E$208)+'СЕТ СН'!$F$15</f>
        <v>386.80831674000001</v>
      </c>
      <c r="F213" s="36">
        <f>SUMIFS(СВЦЭМ!$F$39:$F$782,СВЦЭМ!$A$39:$A$782,$A213,СВЦЭМ!$B$39:$B$782,F$208)+'СЕТ СН'!$F$15</f>
        <v>385.50336569000001</v>
      </c>
      <c r="G213" s="36">
        <f>SUMIFS(СВЦЭМ!$F$39:$F$782,СВЦЭМ!$A$39:$A$782,$A213,СВЦЭМ!$B$39:$B$782,G$208)+'СЕТ СН'!$F$15</f>
        <v>383.91985015</v>
      </c>
      <c r="H213" s="36">
        <f>SUMIFS(СВЦЭМ!$F$39:$F$782,СВЦЭМ!$A$39:$A$782,$A213,СВЦЭМ!$B$39:$B$782,H$208)+'СЕТ СН'!$F$15</f>
        <v>376.62812128000002</v>
      </c>
      <c r="I213" s="36">
        <f>SUMIFS(СВЦЭМ!$F$39:$F$782,СВЦЭМ!$A$39:$A$782,$A213,СВЦЭМ!$B$39:$B$782,I$208)+'СЕТ СН'!$F$15</f>
        <v>362.50557807000001</v>
      </c>
      <c r="J213" s="36">
        <f>SUMIFS(СВЦЭМ!$F$39:$F$782,СВЦЭМ!$A$39:$A$782,$A213,СВЦЭМ!$B$39:$B$782,J$208)+'СЕТ СН'!$F$15</f>
        <v>350.19043828999997</v>
      </c>
      <c r="K213" s="36">
        <f>SUMIFS(СВЦЭМ!$F$39:$F$782,СВЦЭМ!$A$39:$A$782,$A213,СВЦЭМ!$B$39:$B$782,K$208)+'СЕТ СН'!$F$15</f>
        <v>343.51908433</v>
      </c>
      <c r="L213" s="36">
        <f>SUMIFS(СВЦЭМ!$F$39:$F$782,СВЦЭМ!$A$39:$A$782,$A213,СВЦЭМ!$B$39:$B$782,L$208)+'СЕТ СН'!$F$15</f>
        <v>342.98126510999998</v>
      </c>
      <c r="M213" s="36">
        <f>SUMIFS(СВЦЭМ!$F$39:$F$782,СВЦЭМ!$A$39:$A$782,$A213,СВЦЭМ!$B$39:$B$782,M$208)+'СЕТ СН'!$F$15</f>
        <v>350.00574469999998</v>
      </c>
      <c r="N213" s="36">
        <f>SUMIFS(СВЦЭМ!$F$39:$F$782,СВЦЭМ!$A$39:$A$782,$A213,СВЦЭМ!$B$39:$B$782,N$208)+'СЕТ СН'!$F$15</f>
        <v>359.01784143999998</v>
      </c>
      <c r="O213" s="36">
        <f>SUMIFS(СВЦЭМ!$F$39:$F$782,СВЦЭМ!$A$39:$A$782,$A213,СВЦЭМ!$B$39:$B$782,O$208)+'СЕТ СН'!$F$15</f>
        <v>363.51350309999998</v>
      </c>
      <c r="P213" s="36">
        <f>SUMIFS(СВЦЭМ!$F$39:$F$782,СВЦЭМ!$A$39:$A$782,$A213,СВЦЭМ!$B$39:$B$782,P$208)+'СЕТ СН'!$F$15</f>
        <v>375.86200482999999</v>
      </c>
      <c r="Q213" s="36">
        <f>SUMIFS(СВЦЭМ!$F$39:$F$782,СВЦЭМ!$A$39:$A$782,$A213,СВЦЭМ!$B$39:$B$782,Q$208)+'СЕТ СН'!$F$15</f>
        <v>378.85220982999999</v>
      </c>
      <c r="R213" s="36">
        <f>SUMIFS(СВЦЭМ!$F$39:$F$782,СВЦЭМ!$A$39:$A$782,$A213,СВЦЭМ!$B$39:$B$782,R$208)+'СЕТ СН'!$F$15</f>
        <v>373.92943450000001</v>
      </c>
      <c r="S213" s="36">
        <f>SUMIFS(СВЦЭМ!$F$39:$F$782,СВЦЭМ!$A$39:$A$782,$A213,СВЦЭМ!$B$39:$B$782,S$208)+'СЕТ СН'!$F$15</f>
        <v>360.40971768000003</v>
      </c>
      <c r="T213" s="36">
        <f>SUMIFS(СВЦЭМ!$F$39:$F$782,СВЦЭМ!$A$39:$A$782,$A213,СВЦЭМ!$B$39:$B$782,T$208)+'СЕТ СН'!$F$15</f>
        <v>348.15832996</v>
      </c>
      <c r="U213" s="36">
        <f>SUMIFS(СВЦЭМ!$F$39:$F$782,СВЦЭМ!$A$39:$A$782,$A213,СВЦЭМ!$B$39:$B$782,U$208)+'СЕТ СН'!$F$15</f>
        <v>353.64238012999999</v>
      </c>
      <c r="V213" s="36">
        <f>SUMIFS(СВЦЭМ!$F$39:$F$782,СВЦЭМ!$A$39:$A$782,$A213,СВЦЭМ!$B$39:$B$782,V$208)+'СЕТ СН'!$F$15</f>
        <v>356.85621326</v>
      </c>
      <c r="W213" s="36">
        <f>SUMIFS(СВЦЭМ!$F$39:$F$782,СВЦЭМ!$A$39:$A$782,$A213,СВЦЭМ!$B$39:$B$782,W$208)+'СЕТ СН'!$F$15</f>
        <v>363.45583536999999</v>
      </c>
      <c r="X213" s="36">
        <f>SUMIFS(СВЦЭМ!$F$39:$F$782,СВЦЭМ!$A$39:$A$782,$A213,СВЦЭМ!$B$39:$B$782,X$208)+'СЕТ СН'!$F$15</f>
        <v>368.61206293999999</v>
      </c>
      <c r="Y213" s="36">
        <f>SUMIFS(СВЦЭМ!$F$39:$F$782,СВЦЭМ!$A$39:$A$782,$A213,СВЦЭМ!$B$39:$B$782,Y$208)+'СЕТ СН'!$F$15</f>
        <v>374.49434762999999</v>
      </c>
    </row>
    <row r="214" spans="1:27" ht="15.75" x14ac:dyDescent="0.2">
      <c r="A214" s="35">
        <f t="shared" si="6"/>
        <v>44963</v>
      </c>
      <c r="B214" s="36">
        <f>SUMIFS(СВЦЭМ!$F$39:$F$782,СВЦЭМ!$A$39:$A$782,$A214,СВЦЭМ!$B$39:$B$782,B$208)+'СЕТ СН'!$F$15</f>
        <v>382.57576644</v>
      </c>
      <c r="C214" s="36">
        <f>SUMIFS(СВЦЭМ!$F$39:$F$782,СВЦЭМ!$A$39:$A$782,$A214,СВЦЭМ!$B$39:$B$782,C$208)+'СЕТ СН'!$F$15</f>
        <v>391.31426574</v>
      </c>
      <c r="D214" s="36">
        <f>SUMIFS(СВЦЭМ!$F$39:$F$782,СВЦЭМ!$A$39:$A$782,$A214,СВЦЭМ!$B$39:$B$782,D$208)+'СЕТ СН'!$F$15</f>
        <v>391.14255473999998</v>
      </c>
      <c r="E214" s="36">
        <f>SUMIFS(СВЦЭМ!$F$39:$F$782,СВЦЭМ!$A$39:$A$782,$A214,СВЦЭМ!$B$39:$B$782,E$208)+'СЕТ СН'!$F$15</f>
        <v>387.46531413000002</v>
      </c>
      <c r="F214" s="36">
        <f>SUMIFS(СВЦЭМ!$F$39:$F$782,СВЦЭМ!$A$39:$A$782,$A214,СВЦЭМ!$B$39:$B$782,F$208)+'СЕТ СН'!$F$15</f>
        <v>391.14296965</v>
      </c>
      <c r="G214" s="36">
        <f>SUMIFS(СВЦЭМ!$F$39:$F$782,СВЦЭМ!$A$39:$A$782,$A214,СВЦЭМ!$B$39:$B$782,G$208)+'СЕТ СН'!$F$15</f>
        <v>378.50957445</v>
      </c>
      <c r="H214" s="36">
        <f>SUMIFS(СВЦЭМ!$F$39:$F$782,СВЦЭМ!$A$39:$A$782,$A214,СВЦЭМ!$B$39:$B$782,H$208)+'СЕТ СН'!$F$15</f>
        <v>370.13955807000002</v>
      </c>
      <c r="I214" s="36">
        <f>SUMIFS(СВЦЭМ!$F$39:$F$782,СВЦЭМ!$A$39:$A$782,$A214,СВЦЭМ!$B$39:$B$782,I$208)+'СЕТ СН'!$F$15</f>
        <v>362.00658012999997</v>
      </c>
      <c r="J214" s="36">
        <f>SUMIFS(СВЦЭМ!$F$39:$F$782,СВЦЭМ!$A$39:$A$782,$A214,СВЦЭМ!$B$39:$B$782,J$208)+'СЕТ СН'!$F$15</f>
        <v>358.24394173000002</v>
      </c>
      <c r="K214" s="36">
        <f>SUMIFS(СВЦЭМ!$F$39:$F$782,СВЦЭМ!$A$39:$A$782,$A214,СВЦЭМ!$B$39:$B$782,K$208)+'СЕТ СН'!$F$15</f>
        <v>360.81052249999999</v>
      </c>
      <c r="L214" s="36">
        <f>SUMIFS(СВЦЭМ!$F$39:$F$782,СВЦЭМ!$A$39:$A$782,$A214,СВЦЭМ!$B$39:$B$782,L$208)+'СЕТ СН'!$F$15</f>
        <v>360.70899674999998</v>
      </c>
      <c r="M214" s="36">
        <f>SUMIFS(СВЦЭМ!$F$39:$F$782,СВЦЭМ!$A$39:$A$782,$A214,СВЦЭМ!$B$39:$B$782,M$208)+'СЕТ СН'!$F$15</f>
        <v>364.69781724000001</v>
      </c>
      <c r="N214" s="36">
        <f>SUMIFS(СВЦЭМ!$F$39:$F$782,СВЦЭМ!$A$39:$A$782,$A214,СВЦЭМ!$B$39:$B$782,N$208)+'СЕТ СН'!$F$15</f>
        <v>369.0128406</v>
      </c>
      <c r="O214" s="36">
        <f>SUMIFS(СВЦЭМ!$F$39:$F$782,СВЦЭМ!$A$39:$A$782,$A214,СВЦЭМ!$B$39:$B$782,O$208)+'СЕТ СН'!$F$15</f>
        <v>369.00752041999999</v>
      </c>
      <c r="P214" s="36">
        <f>SUMIFS(СВЦЭМ!$F$39:$F$782,СВЦЭМ!$A$39:$A$782,$A214,СВЦЭМ!$B$39:$B$782,P$208)+'СЕТ СН'!$F$15</f>
        <v>369.21730315999997</v>
      </c>
      <c r="Q214" s="36">
        <f>SUMIFS(СВЦЭМ!$F$39:$F$782,СВЦЭМ!$A$39:$A$782,$A214,СВЦЭМ!$B$39:$B$782,Q$208)+'СЕТ СН'!$F$15</f>
        <v>368.01361759000002</v>
      </c>
      <c r="R214" s="36">
        <f>SUMIFS(СВЦЭМ!$F$39:$F$782,СВЦЭМ!$A$39:$A$782,$A214,СВЦЭМ!$B$39:$B$782,R$208)+'СЕТ СН'!$F$15</f>
        <v>373.86487955000001</v>
      </c>
      <c r="S214" s="36">
        <f>SUMIFS(СВЦЭМ!$F$39:$F$782,СВЦЭМ!$A$39:$A$782,$A214,СВЦЭМ!$B$39:$B$782,S$208)+'СЕТ СН'!$F$15</f>
        <v>359.35468098000001</v>
      </c>
      <c r="T214" s="36">
        <f>SUMIFS(СВЦЭМ!$F$39:$F$782,СВЦЭМ!$A$39:$A$782,$A214,СВЦЭМ!$B$39:$B$782,T$208)+'СЕТ СН'!$F$15</f>
        <v>361.23596295999999</v>
      </c>
      <c r="U214" s="36">
        <f>SUMIFS(СВЦЭМ!$F$39:$F$782,СВЦЭМ!$A$39:$A$782,$A214,СВЦЭМ!$B$39:$B$782,U$208)+'СЕТ СН'!$F$15</f>
        <v>363.09494011999999</v>
      </c>
      <c r="V214" s="36">
        <f>SUMIFS(СВЦЭМ!$F$39:$F$782,СВЦЭМ!$A$39:$A$782,$A214,СВЦЭМ!$B$39:$B$782,V$208)+'СЕТ СН'!$F$15</f>
        <v>364.22709050999998</v>
      </c>
      <c r="W214" s="36">
        <f>SUMIFS(СВЦЭМ!$F$39:$F$782,СВЦЭМ!$A$39:$A$782,$A214,СВЦЭМ!$B$39:$B$782,W$208)+'СЕТ СН'!$F$15</f>
        <v>360.80524885</v>
      </c>
      <c r="X214" s="36">
        <f>SUMIFS(СВЦЭМ!$F$39:$F$782,СВЦЭМ!$A$39:$A$782,$A214,СВЦЭМ!$B$39:$B$782,X$208)+'СЕТ СН'!$F$15</f>
        <v>368.87712436999999</v>
      </c>
      <c r="Y214" s="36">
        <f>SUMIFS(СВЦЭМ!$F$39:$F$782,СВЦЭМ!$A$39:$A$782,$A214,СВЦЭМ!$B$39:$B$782,Y$208)+'СЕТ СН'!$F$15</f>
        <v>374.46979181</v>
      </c>
    </row>
    <row r="215" spans="1:27" ht="15.75" x14ac:dyDescent="0.2">
      <c r="A215" s="35">
        <f t="shared" si="6"/>
        <v>44964</v>
      </c>
      <c r="B215" s="36">
        <f>SUMIFS(СВЦЭМ!$F$39:$F$782,СВЦЭМ!$A$39:$A$782,$A215,СВЦЭМ!$B$39:$B$782,B$208)+'СЕТ СН'!$F$15</f>
        <v>375.73581523000001</v>
      </c>
      <c r="C215" s="36">
        <f>SUMIFS(СВЦЭМ!$F$39:$F$782,СВЦЭМ!$A$39:$A$782,$A215,СВЦЭМ!$B$39:$B$782,C$208)+'СЕТ СН'!$F$15</f>
        <v>383.91771046999997</v>
      </c>
      <c r="D215" s="36">
        <f>SUMIFS(СВЦЭМ!$F$39:$F$782,СВЦЭМ!$A$39:$A$782,$A215,СВЦЭМ!$B$39:$B$782,D$208)+'СЕТ СН'!$F$15</f>
        <v>383.28624062</v>
      </c>
      <c r="E215" s="36">
        <f>SUMIFS(СВЦЭМ!$F$39:$F$782,СВЦЭМ!$A$39:$A$782,$A215,СВЦЭМ!$B$39:$B$782,E$208)+'СЕТ СН'!$F$15</f>
        <v>382.21487403999998</v>
      </c>
      <c r="F215" s="36">
        <f>SUMIFS(СВЦЭМ!$F$39:$F$782,СВЦЭМ!$A$39:$A$782,$A215,СВЦЭМ!$B$39:$B$782,F$208)+'СЕТ СН'!$F$15</f>
        <v>382.70308182000002</v>
      </c>
      <c r="G215" s="36">
        <f>SUMIFS(СВЦЭМ!$F$39:$F$782,СВЦЭМ!$A$39:$A$782,$A215,СВЦЭМ!$B$39:$B$782,G$208)+'СЕТ СН'!$F$15</f>
        <v>385.52490891000002</v>
      </c>
      <c r="H215" s="36">
        <f>SUMIFS(СВЦЭМ!$F$39:$F$782,СВЦЭМ!$A$39:$A$782,$A215,СВЦЭМ!$B$39:$B$782,H$208)+'СЕТ СН'!$F$15</f>
        <v>375.86503636999998</v>
      </c>
      <c r="I215" s="36">
        <f>SUMIFS(СВЦЭМ!$F$39:$F$782,СВЦЭМ!$A$39:$A$782,$A215,СВЦЭМ!$B$39:$B$782,I$208)+'СЕТ СН'!$F$15</f>
        <v>368.27881767000002</v>
      </c>
      <c r="J215" s="36">
        <f>SUMIFS(СВЦЭМ!$F$39:$F$782,СВЦЭМ!$A$39:$A$782,$A215,СВЦЭМ!$B$39:$B$782,J$208)+'СЕТ СН'!$F$15</f>
        <v>358.50470023999998</v>
      </c>
      <c r="K215" s="36">
        <f>SUMIFS(СВЦЭМ!$F$39:$F$782,СВЦЭМ!$A$39:$A$782,$A215,СВЦЭМ!$B$39:$B$782,K$208)+'СЕТ СН'!$F$15</f>
        <v>357.31297413999999</v>
      </c>
      <c r="L215" s="36">
        <f>SUMIFS(СВЦЭМ!$F$39:$F$782,СВЦЭМ!$A$39:$A$782,$A215,СВЦЭМ!$B$39:$B$782,L$208)+'СЕТ СН'!$F$15</f>
        <v>356.47295986</v>
      </c>
      <c r="M215" s="36">
        <f>SUMIFS(СВЦЭМ!$F$39:$F$782,СВЦЭМ!$A$39:$A$782,$A215,СВЦЭМ!$B$39:$B$782,M$208)+'СЕТ СН'!$F$15</f>
        <v>363.61026900000002</v>
      </c>
      <c r="N215" s="36">
        <f>SUMIFS(СВЦЭМ!$F$39:$F$782,СВЦЭМ!$A$39:$A$782,$A215,СВЦЭМ!$B$39:$B$782,N$208)+'СЕТ СН'!$F$15</f>
        <v>365.97409877000001</v>
      </c>
      <c r="O215" s="36">
        <f>SUMIFS(СВЦЭМ!$F$39:$F$782,СВЦЭМ!$A$39:$A$782,$A215,СВЦЭМ!$B$39:$B$782,O$208)+'СЕТ СН'!$F$15</f>
        <v>368.69310429000001</v>
      </c>
      <c r="P215" s="36">
        <f>SUMIFS(СВЦЭМ!$F$39:$F$782,СВЦЭМ!$A$39:$A$782,$A215,СВЦЭМ!$B$39:$B$782,P$208)+'СЕТ СН'!$F$15</f>
        <v>371.98137736000001</v>
      </c>
      <c r="Q215" s="36">
        <f>SUMIFS(СВЦЭМ!$F$39:$F$782,СВЦЭМ!$A$39:$A$782,$A215,СВЦЭМ!$B$39:$B$782,Q$208)+'СЕТ СН'!$F$15</f>
        <v>374.82832034</v>
      </c>
      <c r="R215" s="36">
        <f>SUMIFS(СВЦЭМ!$F$39:$F$782,СВЦЭМ!$A$39:$A$782,$A215,СВЦЭМ!$B$39:$B$782,R$208)+'СЕТ СН'!$F$15</f>
        <v>374.89457348000002</v>
      </c>
      <c r="S215" s="36">
        <f>SUMIFS(СВЦЭМ!$F$39:$F$782,СВЦЭМ!$A$39:$A$782,$A215,СВЦЭМ!$B$39:$B$782,S$208)+'СЕТ СН'!$F$15</f>
        <v>364.11758429999998</v>
      </c>
      <c r="T215" s="36">
        <f>SUMIFS(СВЦЭМ!$F$39:$F$782,СВЦЭМ!$A$39:$A$782,$A215,СВЦЭМ!$B$39:$B$782,T$208)+'СЕТ СН'!$F$15</f>
        <v>353.34019898000003</v>
      </c>
      <c r="U215" s="36">
        <f>SUMIFS(СВЦЭМ!$F$39:$F$782,СВЦЭМ!$A$39:$A$782,$A215,СВЦЭМ!$B$39:$B$782,U$208)+'СЕТ СН'!$F$15</f>
        <v>361.42588282999998</v>
      </c>
      <c r="V215" s="36">
        <f>SUMIFS(СВЦЭМ!$F$39:$F$782,СВЦЭМ!$A$39:$A$782,$A215,СВЦЭМ!$B$39:$B$782,V$208)+'СЕТ СН'!$F$15</f>
        <v>361.89450625000001</v>
      </c>
      <c r="W215" s="36">
        <f>SUMIFS(СВЦЭМ!$F$39:$F$782,СВЦЭМ!$A$39:$A$782,$A215,СВЦЭМ!$B$39:$B$782,W$208)+'СЕТ СН'!$F$15</f>
        <v>359.16276632</v>
      </c>
      <c r="X215" s="36">
        <f>SUMIFS(СВЦЭМ!$F$39:$F$782,СВЦЭМ!$A$39:$A$782,$A215,СВЦЭМ!$B$39:$B$782,X$208)+'СЕТ СН'!$F$15</f>
        <v>370.29640725000002</v>
      </c>
      <c r="Y215" s="36">
        <f>SUMIFS(СВЦЭМ!$F$39:$F$782,СВЦЭМ!$A$39:$A$782,$A215,СВЦЭМ!$B$39:$B$782,Y$208)+'СЕТ СН'!$F$15</f>
        <v>374.71230022999998</v>
      </c>
    </row>
    <row r="216" spans="1:27" ht="15.75" x14ac:dyDescent="0.2">
      <c r="A216" s="35">
        <f t="shared" si="6"/>
        <v>44965</v>
      </c>
      <c r="B216" s="36">
        <f>SUMIFS(СВЦЭМ!$F$39:$F$782,СВЦЭМ!$A$39:$A$782,$A216,СВЦЭМ!$B$39:$B$782,B$208)+'СЕТ СН'!$F$15</f>
        <v>363.67890971999998</v>
      </c>
      <c r="C216" s="36">
        <f>SUMIFS(СВЦЭМ!$F$39:$F$782,СВЦЭМ!$A$39:$A$782,$A216,СВЦЭМ!$B$39:$B$782,C$208)+'СЕТ СН'!$F$15</f>
        <v>372.92719744999999</v>
      </c>
      <c r="D216" s="36">
        <f>SUMIFS(СВЦЭМ!$F$39:$F$782,СВЦЭМ!$A$39:$A$782,$A216,СВЦЭМ!$B$39:$B$782,D$208)+'СЕТ СН'!$F$15</f>
        <v>377.33094662000002</v>
      </c>
      <c r="E216" s="36">
        <f>SUMIFS(СВЦЭМ!$F$39:$F$782,СВЦЭМ!$A$39:$A$782,$A216,СВЦЭМ!$B$39:$B$782,E$208)+'СЕТ СН'!$F$15</f>
        <v>381.12755849000001</v>
      </c>
      <c r="F216" s="36">
        <f>SUMIFS(СВЦЭМ!$F$39:$F$782,СВЦЭМ!$A$39:$A$782,$A216,СВЦЭМ!$B$39:$B$782,F$208)+'СЕТ СН'!$F$15</f>
        <v>378.74138132000002</v>
      </c>
      <c r="G216" s="36">
        <f>SUMIFS(СВЦЭМ!$F$39:$F$782,СВЦЭМ!$A$39:$A$782,$A216,СВЦЭМ!$B$39:$B$782,G$208)+'СЕТ СН'!$F$15</f>
        <v>377.51003385000001</v>
      </c>
      <c r="H216" s="36">
        <f>SUMIFS(СВЦЭМ!$F$39:$F$782,СВЦЭМ!$A$39:$A$782,$A216,СВЦЭМ!$B$39:$B$782,H$208)+'СЕТ СН'!$F$15</f>
        <v>362.89142636999998</v>
      </c>
      <c r="I216" s="36">
        <f>SUMIFS(СВЦЭМ!$F$39:$F$782,СВЦЭМ!$A$39:$A$782,$A216,СВЦЭМ!$B$39:$B$782,I$208)+'СЕТ СН'!$F$15</f>
        <v>361.35055741000002</v>
      </c>
      <c r="J216" s="36">
        <f>SUMIFS(СВЦЭМ!$F$39:$F$782,СВЦЭМ!$A$39:$A$782,$A216,СВЦЭМ!$B$39:$B$782,J$208)+'СЕТ СН'!$F$15</f>
        <v>358.24268977000003</v>
      </c>
      <c r="K216" s="36">
        <f>SUMIFS(СВЦЭМ!$F$39:$F$782,СВЦЭМ!$A$39:$A$782,$A216,СВЦЭМ!$B$39:$B$782,K$208)+'СЕТ СН'!$F$15</f>
        <v>362.37024216999998</v>
      </c>
      <c r="L216" s="36">
        <f>SUMIFS(СВЦЭМ!$F$39:$F$782,СВЦЭМ!$A$39:$A$782,$A216,СВЦЭМ!$B$39:$B$782,L$208)+'СЕТ СН'!$F$15</f>
        <v>368.68703413999998</v>
      </c>
      <c r="M216" s="36">
        <f>SUMIFS(СВЦЭМ!$F$39:$F$782,СВЦЭМ!$A$39:$A$782,$A216,СВЦЭМ!$B$39:$B$782,M$208)+'СЕТ СН'!$F$15</f>
        <v>375.25430908999999</v>
      </c>
      <c r="N216" s="36">
        <f>SUMIFS(СВЦЭМ!$F$39:$F$782,СВЦЭМ!$A$39:$A$782,$A216,СВЦЭМ!$B$39:$B$782,N$208)+'СЕТ СН'!$F$15</f>
        <v>378.12960579999998</v>
      </c>
      <c r="O216" s="36">
        <f>SUMIFS(СВЦЭМ!$F$39:$F$782,СВЦЭМ!$A$39:$A$782,$A216,СВЦЭМ!$B$39:$B$782,O$208)+'СЕТ СН'!$F$15</f>
        <v>379.32744396999999</v>
      </c>
      <c r="P216" s="36">
        <f>SUMIFS(СВЦЭМ!$F$39:$F$782,СВЦЭМ!$A$39:$A$782,$A216,СВЦЭМ!$B$39:$B$782,P$208)+'СЕТ СН'!$F$15</f>
        <v>380.10519604000001</v>
      </c>
      <c r="Q216" s="36">
        <f>SUMIFS(СВЦЭМ!$F$39:$F$782,СВЦЭМ!$A$39:$A$782,$A216,СВЦЭМ!$B$39:$B$782,Q$208)+'СЕТ СН'!$F$15</f>
        <v>379.74303062000001</v>
      </c>
      <c r="R216" s="36">
        <f>SUMIFS(СВЦЭМ!$F$39:$F$782,СВЦЭМ!$A$39:$A$782,$A216,СВЦЭМ!$B$39:$B$782,R$208)+'СЕТ СН'!$F$15</f>
        <v>378.70063304000001</v>
      </c>
      <c r="S216" s="36">
        <f>SUMIFS(СВЦЭМ!$F$39:$F$782,СВЦЭМ!$A$39:$A$782,$A216,СВЦЭМ!$B$39:$B$782,S$208)+'СЕТ СН'!$F$15</f>
        <v>377.75211883999998</v>
      </c>
      <c r="T216" s="36">
        <f>SUMIFS(СВЦЭМ!$F$39:$F$782,СВЦЭМ!$A$39:$A$782,$A216,СВЦЭМ!$B$39:$B$782,T$208)+'СЕТ СН'!$F$15</f>
        <v>377.45728396999999</v>
      </c>
      <c r="U216" s="36">
        <f>SUMIFS(СВЦЭМ!$F$39:$F$782,СВЦЭМ!$A$39:$A$782,$A216,СВЦЭМ!$B$39:$B$782,U$208)+'СЕТ СН'!$F$15</f>
        <v>377.38420128000001</v>
      </c>
      <c r="V216" s="36">
        <f>SUMIFS(СВЦЭМ!$F$39:$F$782,СВЦЭМ!$A$39:$A$782,$A216,СВЦЭМ!$B$39:$B$782,V$208)+'СЕТ СН'!$F$15</f>
        <v>369.30629254000002</v>
      </c>
      <c r="W216" s="36">
        <f>SUMIFS(СВЦЭМ!$F$39:$F$782,СВЦЭМ!$A$39:$A$782,$A216,СВЦЭМ!$B$39:$B$782,W$208)+'СЕТ СН'!$F$15</f>
        <v>362.45840430999999</v>
      </c>
      <c r="X216" s="36">
        <f>SUMIFS(СВЦЭМ!$F$39:$F$782,СВЦЭМ!$A$39:$A$782,$A216,СВЦЭМ!$B$39:$B$782,X$208)+'СЕТ СН'!$F$15</f>
        <v>360.59714702000002</v>
      </c>
      <c r="Y216" s="36">
        <f>SUMIFS(СВЦЭМ!$F$39:$F$782,СВЦЭМ!$A$39:$A$782,$A216,СВЦЭМ!$B$39:$B$782,Y$208)+'СЕТ СН'!$F$15</f>
        <v>359.08597127000002</v>
      </c>
    </row>
    <row r="217" spans="1:27" ht="15.75" x14ac:dyDescent="0.2">
      <c r="A217" s="35">
        <f t="shared" si="6"/>
        <v>44966</v>
      </c>
      <c r="B217" s="36">
        <f>SUMIFS(СВЦЭМ!$F$39:$F$782,СВЦЭМ!$A$39:$A$782,$A217,СВЦЭМ!$B$39:$B$782,B$208)+'СЕТ СН'!$F$15</f>
        <v>340.73483905000001</v>
      </c>
      <c r="C217" s="36">
        <f>SUMIFS(СВЦЭМ!$F$39:$F$782,СВЦЭМ!$A$39:$A$782,$A217,СВЦЭМ!$B$39:$B$782,C$208)+'СЕТ СН'!$F$15</f>
        <v>324.71107982000001</v>
      </c>
      <c r="D217" s="36">
        <f>SUMIFS(СВЦЭМ!$F$39:$F$782,СВЦЭМ!$A$39:$A$782,$A217,СВЦЭМ!$B$39:$B$782,D$208)+'СЕТ СН'!$F$15</f>
        <v>330.98932100000002</v>
      </c>
      <c r="E217" s="36">
        <f>SUMIFS(СВЦЭМ!$F$39:$F$782,СВЦЭМ!$A$39:$A$782,$A217,СВЦЭМ!$B$39:$B$782,E$208)+'СЕТ СН'!$F$15</f>
        <v>334.19564350000002</v>
      </c>
      <c r="F217" s="36">
        <f>SUMIFS(СВЦЭМ!$F$39:$F$782,СВЦЭМ!$A$39:$A$782,$A217,СВЦЭМ!$B$39:$B$782,F$208)+'СЕТ СН'!$F$15</f>
        <v>333.94633313000003</v>
      </c>
      <c r="G217" s="36">
        <f>SUMIFS(СВЦЭМ!$F$39:$F$782,СВЦЭМ!$A$39:$A$782,$A217,СВЦЭМ!$B$39:$B$782,G$208)+'СЕТ СН'!$F$15</f>
        <v>325.52270897</v>
      </c>
      <c r="H217" s="36">
        <f>SUMIFS(СВЦЭМ!$F$39:$F$782,СВЦЭМ!$A$39:$A$782,$A217,СВЦЭМ!$B$39:$B$782,H$208)+'СЕТ СН'!$F$15</f>
        <v>320.28236686999998</v>
      </c>
      <c r="I217" s="36">
        <f>SUMIFS(СВЦЭМ!$F$39:$F$782,СВЦЭМ!$A$39:$A$782,$A217,СВЦЭМ!$B$39:$B$782,I$208)+'СЕТ СН'!$F$15</f>
        <v>329.85059862999998</v>
      </c>
      <c r="J217" s="36">
        <f>SUMIFS(СВЦЭМ!$F$39:$F$782,СВЦЭМ!$A$39:$A$782,$A217,СВЦЭМ!$B$39:$B$782,J$208)+'СЕТ СН'!$F$15</f>
        <v>326.71354653999998</v>
      </c>
      <c r="K217" s="36">
        <f>SUMIFS(СВЦЭМ!$F$39:$F$782,СВЦЭМ!$A$39:$A$782,$A217,СВЦЭМ!$B$39:$B$782,K$208)+'СЕТ СН'!$F$15</f>
        <v>327.27310861000001</v>
      </c>
      <c r="L217" s="36">
        <f>SUMIFS(СВЦЭМ!$F$39:$F$782,СВЦЭМ!$A$39:$A$782,$A217,СВЦЭМ!$B$39:$B$782,L$208)+'СЕТ СН'!$F$15</f>
        <v>337.47167353999998</v>
      </c>
      <c r="M217" s="36">
        <f>SUMIFS(СВЦЭМ!$F$39:$F$782,СВЦЭМ!$A$39:$A$782,$A217,СВЦЭМ!$B$39:$B$782,M$208)+'СЕТ СН'!$F$15</f>
        <v>345.81571308000002</v>
      </c>
      <c r="N217" s="36">
        <f>SUMIFS(СВЦЭМ!$F$39:$F$782,СВЦЭМ!$A$39:$A$782,$A217,СВЦЭМ!$B$39:$B$782,N$208)+'СЕТ СН'!$F$15</f>
        <v>354.64280056000001</v>
      </c>
      <c r="O217" s="36">
        <f>SUMIFS(СВЦЭМ!$F$39:$F$782,СВЦЭМ!$A$39:$A$782,$A217,СВЦЭМ!$B$39:$B$782,O$208)+'СЕТ СН'!$F$15</f>
        <v>354.46722870999997</v>
      </c>
      <c r="P217" s="36">
        <f>SUMIFS(СВЦЭМ!$F$39:$F$782,СВЦЭМ!$A$39:$A$782,$A217,СВЦЭМ!$B$39:$B$782,P$208)+'СЕТ СН'!$F$15</f>
        <v>354.12972186000002</v>
      </c>
      <c r="Q217" s="36">
        <f>SUMIFS(СВЦЭМ!$F$39:$F$782,СВЦЭМ!$A$39:$A$782,$A217,СВЦЭМ!$B$39:$B$782,Q$208)+'СЕТ СН'!$F$15</f>
        <v>353.7283415</v>
      </c>
      <c r="R217" s="36">
        <f>SUMIFS(СВЦЭМ!$F$39:$F$782,СВЦЭМ!$A$39:$A$782,$A217,СВЦЭМ!$B$39:$B$782,R$208)+'СЕТ СН'!$F$15</f>
        <v>353.12216444000001</v>
      </c>
      <c r="S217" s="36">
        <f>SUMIFS(СВЦЭМ!$F$39:$F$782,СВЦЭМ!$A$39:$A$782,$A217,СВЦЭМ!$B$39:$B$782,S$208)+'СЕТ СН'!$F$15</f>
        <v>353.00557268</v>
      </c>
      <c r="T217" s="36">
        <f>SUMIFS(СВЦЭМ!$F$39:$F$782,СВЦЭМ!$A$39:$A$782,$A217,СВЦЭМ!$B$39:$B$782,T$208)+'СЕТ СН'!$F$15</f>
        <v>346.19999990000002</v>
      </c>
      <c r="U217" s="36">
        <f>SUMIFS(СВЦЭМ!$F$39:$F$782,СВЦЭМ!$A$39:$A$782,$A217,СВЦЭМ!$B$39:$B$782,U$208)+'СЕТ СН'!$F$15</f>
        <v>341.81322222</v>
      </c>
      <c r="V217" s="36">
        <f>SUMIFS(СВЦЭМ!$F$39:$F$782,СВЦЭМ!$A$39:$A$782,$A217,СВЦЭМ!$B$39:$B$782,V$208)+'СЕТ СН'!$F$15</f>
        <v>340.17846182</v>
      </c>
      <c r="W217" s="36">
        <f>SUMIFS(СВЦЭМ!$F$39:$F$782,СВЦЭМ!$A$39:$A$782,$A217,СВЦЭМ!$B$39:$B$782,W$208)+'СЕТ СН'!$F$15</f>
        <v>335.80648465000002</v>
      </c>
      <c r="X217" s="36">
        <f>SUMIFS(СВЦЭМ!$F$39:$F$782,СВЦЭМ!$A$39:$A$782,$A217,СВЦЭМ!$B$39:$B$782,X$208)+'СЕТ СН'!$F$15</f>
        <v>333.29938523999999</v>
      </c>
      <c r="Y217" s="36">
        <f>SUMIFS(СВЦЭМ!$F$39:$F$782,СВЦЭМ!$A$39:$A$782,$A217,СВЦЭМ!$B$39:$B$782,Y$208)+'СЕТ СН'!$F$15</f>
        <v>331.66107327999998</v>
      </c>
    </row>
    <row r="218" spans="1:27" ht="15.75" x14ac:dyDescent="0.2">
      <c r="A218" s="35">
        <f t="shared" si="6"/>
        <v>44967</v>
      </c>
      <c r="B218" s="36">
        <f>SUMIFS(СВЦЭМ!$F$39:$F$782,СВЦЭМ!$A$39:$A$782,$A218,СВЦЭМ!$B$39:$B$782,B$208)+'СЕТ СН'!$F$15</f>
        <v>341.37247016999999</v>
      </c>
      <c r="C218" s="36">
        <f>SUMIFS(СВЦЭМ!$F$39:$F$782,СВЦЭМ!$A$39:$A$782,$A218,СВЦЭМ!$B$39:$B$782,C$208)+'СЕТ СН'!$F$15</f>
        <v>345.98099293000001</v>
      </c>
      <c r="D218" s="36">
        <f>SUMIFS(СВЦЭМ!$F$39:$F$782,СВЦЭМ!$A$39:$A$782,$A218,СВЦЭМ!$B$39:$B$782,D$208)+'СЕТ СН'!$F$15</f>
        <v>344.37141222000002</v>
      </c>
      <c r="E218" s="36">
        <f>SUMIFS(СВЦЭМ!$F$39:$F$782,СВЦЭМ!$A$39:$A$782,$A218,СВЦЭМ!$B$39:$B$782,E$208)+'СЕТ СН'!$F$15</f>
        <v>351.20379351999998</v>
      </c>
      <c r="F218" s="36">
        <f>SUMIFS(СВЦЭМ!$F$39:$F$782,СВЦЭМ!$A$39:$A$782,$A218,СВЦЭМ!$B$39:$B$782,F$208)+'СЕТ СН'!$F$15</f>
        <v>348.08056698000001</v>
      </c>
      <c r="G218" s="36">
        <f>SUMIFS(СВЦЭМ!$F$39:$F$782,СВЦЭМ!$A$39:$A$782,$A218,СВЦЭМ!$B$39:$B$782,G$208)+'СЕТ СН'!$F$15</f>
        <v>342.47560515999999</v>
      </c>
      <c r="H218" s="36">
        <f>SUMIFS(СВЦЭМ!$F$39:$F$782,СВЦЭМ!$A$39:$A$782,$A218,СВЦЭМ!$B$39:$B$782,H$208)+'СЕТ СН'!$F$15</f>
        <v>354.90882525000001</v>
      </c>
      <c r="I218" s="36">
        <f>SUMIFS(СВЦЭМ!$F$39:$F$782,СВЦЭМ!$A$39:$A$782,$A218,СВЦЭМ!$B$39:$B$782,I$208)+'СЕТ СН'!$F$15</f>
        <v>351.85376726999999</v>
      </c>
      <c r="J218" s="36">
        <f>SUMIFS(СВЦЭМ!$F$39:$F$782,СВЦЭМ!$A$39:$A$782,$A218,СВЦЭМ!$B$39:$B$782,J$208)+'СЕТ СН'!$F$15</f>
        <v>349.08808589</v>
      </c>
      <c r="K218" s="36">
        <f>SUMIFS(СВЦЭМ!$F$39:$F$782,СВЦЭМ!$A$39:$A$782,$A218,СВЦЭМ!$B$39:$B$782,K$208)+'СЕТ СН'!$F$15</f>
        <v>347.57871733000002</v>
      </c>
      <c r="L218" s="36">
        <f>SUMIFS(СВЦЭМ!$F$39:$F$782,СВЦЭМ!$A$39:$A$782,$A218,СВЦЭМ!$B$39:$B$782,L$208)+'СЕТ СН'!$F$15</f>
        <v>347.55118191999998</v>
      </c>
      <c r="M218" s="36">
        <f>SUMIFS(СВЦЭМ!$F$39:$F$782,СВЦЭМ!$A$39:$A$782,$A218,СВЦЭМ!$B$39:$B$782,M$208)+'СЕТ СН'!$F$15</f>
        <v>350.70334506</v>
      </c>
      <c r="N218" s="36">
        <f>SUMIFS(СВЦЭМ!$F$39:$F$782,СВЦЭМ!$A$39:$A$782,$A218,СВЦЭМ!$B$39:$B$782,N$208)+'СЕТ СН'!$F$15</f>
        <v>349.50609351000003</v>
      </c>
      <c r="O218" s="36">
        <f>SUMIFS(СВЦЭМ!$F$39:$F$782,СВЦЭМ!$A$39:$A$782,$A218,СВЦЭМ!$B$39:$B$782,O$208)+'СЕТ СН'!$F$15</f>
        <v>344.92966889000002</v>
      </c>
      <c r="P218" s="36">
        <f>SUMIFS(СВЦЭМ!$F$39:$F$782,СВЦЭМ!$A$39:$A$782,$A218,СВЦЭМ!$B$39:$B$782,P$208)+'СЕТ СН'!$F$15</f>
        <v>345.68365627999998</v>
      </c>
      <c r="Q218" s="36">
        <f>SUMIFS(СВЦЭМ!$F$39:$F$782,СВЦЭМ!$A$39:$A$782,$A218,СВЦЭМ!$B$39:$B$782,Q$208)+'СЕТ СН'!$F$15</f>
        <v>345.02758796000001</v>
      </c>
      <c r="R218" s="36">
        <f>SUMIFS(СВЦЭМ!$F$39:$F$782,СВЦЭМ!$A$39:$A$782,$A218,СВЦЭМ!$B$39:$B$782,R$208)+'СЕТ СН'!$F$15</f>
        <v>337.63927042</v>
      </c>
      <c r="S218" s="36">
        <f>SUMIFS(СВЦЭМ!$F$39:$F$782,СВЦЭМ!$A$39:$A$782,$A218,СВЦЭМ!$B$39:$B$782,S$208)+'СЕТ СН'!$F$15</f>
        <v>344.47018116999999</v>
      </c>
      <c r="T218" s="36">
        <f>SUMIFS(СВЦЭМ!$F$39:$F$782,СВЦЭМ!$A$39:$A$782,$A218,СВЦЭМ!$B$39:$B$782,T$208)+'СЕТ СН'!$F$15</f>
        <v>344.25593370000001</v>
      </c>
      <c r="U218" s="36">
        <f>SUMIFS(СВЦЭМ!$F$39:$F$782,СВЦЭМ!$A$39:$A$782,$A218,СВЦЭМ!$B$39:$B$782,U$208)+'СЕТ СН'!$F$15</f>
        <v>343.84029548000001</v>
      </c>
      <c r="V218" s="36">
        <f>SUMIFS(СВЦЭМ!$F$39:$F$782,СВЦЭМ!$A$39:$A$782,$A218,СВЦЭМ!$B$39:$B$782,V$208)+'СЕТ СН'!$F$15</f>
        <v>344.65063555</v>
      </c>
      <c r="W218" s="36">
        <f>SUMIFS(СВЦЭМ!$F$39:$F$782,СВЦЭМ!$A$39:$A$782,$A218,СВЦЭМ!$B$39:$B$782,W$208)+'СЕТ СН'!$F$15</f>
        <v>344.01870676999999</v>
      </c>
      <c r="X218" s="36">
        <f>SUMIFS(СВЦЭМ!$F$39:$F$782,СВЦЭМ!$A$39:$A$782,$A218,СВЦЭМ!$B$39:$B$782,X$208)+'СЕТ СН'!$F$15</f>
        <v>340.61131286</v>
      </c>
      <c r="Y218" s="36">
        <f>SUMIFS(СВЦЭМ!$F$39:$F$782,СВЦЭМ!$A$39:$A$782,$A218,СВЦЭМ!$B$39:$B$782,Y$208)+'СЕТ СН'!$F$15</f>
        <v>341.04215691000002</v>
      </c>
    </row>
    <row r="219" spans="1:27" ht="15.75" x14ac:dyDescent="0.2">
      <c r="A219" s="35">
        <f t="shared" si="6"/>
        <v>44968</v>
      </c>
      <c r="B219" s="36">
        <f>SUMIFS(СВЦЭМ!$F$39:$F$782,СВЦЭМ!$A$39:$A$782,$A219,СВЦЭМ!$B$39:$B$782,B$208)+'СЕТ СН'!$F$15</f>
        <v>385.93170670000001</v>
      </c>
      <c r="C219" s="36">
        <f>SUMIFS(СВЦЭМ!$F$39:$F$782,СВЦЭМ!$A$39:$A$782,$A219,СВЦЭМ!$B$39:$B$782,C$208)+'СЕТ СН'!$F$15</f>
        <v>395.65840599000001</v>
      </c>
      <c r="D219" s="36">
        <f>SUMIFS(СВЦЭМ!$F$39:$F$782,СВЦЭМ!$A$39:$A$782,$A219,СВЦЭМ!$B$39:$B$782,D$208)+'СЕТ СН'!$F$15</f>
        <v>398.51576318999997</v>
      </c>
      <c r="E219" s="36">
        <f>SUMIFS(СВЦЭМ!$F$39:$F$782,СВЦЭМ!$A$39:$A$782,$A219,СВЦЭМ!$B$39:$B$782,E$208)+'СЕТ СН'!$F$15</f>
        <v>398.84225493000002</v>
      </c>
      <c r="F219" s="36">
        <f>SUMIFS(СВЦЭМ!$F$39:$F$782,СВЦЭМ!$A$39:$A$782,$A219,СВЦЭМ!$B$39:$B$782,F$208)+'СЕТ СН'!$F$15</f>
        <v>397.67419504999998</v>
      </c>
      <c r="G219" s="36">
        <f>SUMIFS(СВЦЭМ!$F$39:$F$782,СВЦЭМ!$A$39:$A$782,$A219,СВЦЭМ!$B$39:$B$782,G$208)+'СЕТ СН'!$F$15</f>
        <v>394.63243547000002</v>
      </c>
      <c r="H219" s="36">
        <f>SUMIFS(СВЦЭМ!$F$39:$F$782,СВЦЭМ!$A$39:$A$782,$A219,СВЦЭМ!$B$39:$B$782,H$208)+'СЕТ СН'!$F$15</f>
        <v>382.65153171999998</v>
      </c>
      <c r="I219" s="36">
        <f>SUMIFS(СВЦЭМ!$F$39:$F$782,СВЦЭМ!$A$39:$A$782,$A219,СВЦЭМ!$B$39:$B$782,I$208)+'СЕТ СН'!$F$15</f>
        <v>368.42051968999999</v>
      </c>
      <c r="J219" s="36">
        <f>SUMIFS(СВЦЭМ!$F$39:$F$782,СВЦЭМ!$A$39:$A$782,$A219,СВЦЭМ!$B$39:$B$782,J$208)+'СЕТ СН'!$F$15</f>
        <v>360.59261597</v>
      </c>
      <c r="K219" s="36">
        <f>SUMIFS(СВЦЭМ!$F$39:$F$782,СВЦЭМ!$A$39:$A$782,$A219,СВЦЭМ!$B$39:$B$782,K$208)+'СЕТ СН'!$F$15</f>
        <v>349.34588316999998</v>
      </c>
      <c r="L219" s="36">
        <f>SUMIFS(СВЦЭМ!$F$39:$F$782,СВЦЭМ!$A$39:$A$782,$A219,СВЦЭМ!$B$39:$B$782,L$208)+'СЕТ СН'!$F$15</f>
        <v>350.89146514999999</v>
      </c>
      <c r="M219" s="36">
        <f>SUMIFS(СВЦЭМ!$F$39:$F$782,СВЦЭМ!$A$39:$A$782,$A219,СВЦЭМ!$B$39:$B$782,M$208)+'СЕТ СН'!$F$15</f>
        <v>356.01891763999998</v>
      </c>
      <c r="N219" s="36">
        <f>SUMIFS(СВЦЭМ!$F$39:$F$782,СВЦЭМ!$A$39:$A$782,$A219,СВЦЭМ!$B$39:$B$782,N$208)+'СЕТ СН'!$F$15</f>
        <v>363.87233866000003</v>
      </c>
      <c r="O219" s="36">
        <f>SUMIFS(СВЦЭМ!$F$39:$F$782,СВЦЭМ!$A$39:$A$782,$A219,СВЦЭМ!$B$39:$B$782,O$208)+'СЕТ СН'!$F$15</f>
        <v>369.62098221999997</v>
      </c>
      <c r="P219" s="36">
        <f>SUMIFS(СВЦЭМ!$F$39:$F$782,СВЦЭМ!$A$39:$A$782,$A219,СВЦЭМ!$B$39:$B$782,P$208)+'СЕТ СН'!$F$15</f>
        <v>374.35084677999998</v>
      </c>
      <c r="Q219" s="36">
        <f>SUMIFS(СВЦЭМ!$F$39:$F$782,СВЦЭМ!$A$39:$A$782,$A219,СВЦЭМ!$B$39:$B$782,Q$208)+'СЕТ СН'!$F$15</f>
        <v>375.55178839000001</v>
      </c>
      <c r="R219" s="36">
        <f>SUMIFS(СВЦЭМ!$F$39:$F$782,СВЦЭМ!$A$39:$A$782,$A219,СВЦЭМ!$B$39:$B$782,R$208)+'СЕТ СН'!$F$15</f>
        <v>371.22023166000002</v>
      </c>
      <c r="S219" s="36">
        <f>SUMIFS(СВЦЭМ!$F$39:$F$782,СВЦЭМ!$A$39:$A$782,$A219,СВЦЭМ!$B$39:$B$782,S$208)+'СЕТ СН'!$F$15</f>
        <v>360.58042528999999</v>
      </c>
      <c r="T219" s="36">
        <f>SUMIFS(СВЦЭМ!$F$39:$F$782,СВЦЭМ!$A$39:$A$782,$A219,СВЦЭМ!$B$39:$B$782,T$208)+'СЕТ СН'!$F$15</f>
        <v>356.07475432000001</v>
      </c>
      <c r="U219" s="36">
        <f>SUMIFS(СВЦЭМ!$F$39:$F$782,СВЦЭМ!$A$39:$A$782,$A219,СВЦЭМ!$B$39:$B$782,U$208)+'СЕТ СН'!$F$15</f>
        <v>359.0145473</v>
      </c>
      <c r="V219" s="36">
        <f>SUMIFS(СВЦЭМ!$F$39:$F$782,СВЦЭМ!$A$39:$A$782,$A219,СВЦЭМ!$B$39:$B$782,V$208)+'СЕТ СН'!$F$15</f>
        <v>365.01126026999998</v>
      </c>
      <c r="W219" s="36">
        <f>SUMIFS(СВЦЭМ!$F$39:$F$782,СВЦЭМ!$A$39:$A$782,$A219,СВЦЭМ!$B$39:$B$782,W$208)+'СЕТ СН'!$F$15</f>
        <v>371.83669018000001</v>
      </c>
      <c r="X219" s="36">
        <f>SUMIFS(СВЦЭМ!$F$39:$F$782,СВЦЭМ!$A$39:$A$782,$A219,СВЦЭМ!$B$39:$B$782,X$208)+'СЕТ СН'!$F$15</f>
        <v>378.87482720000003</v>
      </c>
      <c r="Y219" s="36">
        <f>SUMIFS(СВЦЭМ!$F$39:$F$782,СВЦЭМ!$A$39:$A$782,$A219,СВЦЭМ!$B$39:$B$782,Y$208)+'СЕТ СН'!$F$15</f>
        <v>388.81509891000002</v>
      </c>
    </row>
    <row r="220" spans="1:27" ht="15.75" x14ac:dyDescent="0.2">
      <c r="A220" s="35">
        <f t="shared" si="6"/>
        <v>44969</v>
      </c>
      <c r="B220" s="36">
        <f>SUMIFS(СВЦЭМ!$F$39:$F$782,СВЦЭМ!$A$39:$A$782,$A220,СВЦЭМ!$B$39:$B$782,B$208)+'СЕТ СН'!$F$15</f>
        <v>363.22236179999999</v>
      </c>
      <c r="C220" s="36">
        <f>SUMIFS(СВЦЭМ!$F$39:$F$782,СВЦЭМ!$A$39:$A$782,$A220,СВЦЭМ!$B$39:$B$782,C$208)+'СЕТ СН'!$F$15</f>
        <v>380.34082532999997</v>
      </c>
      <c r="D220" s="36">
        <f>SUMIFS(СВЦЭМ!$F$39:$F$782,СВЦЭМ!$A$39:$A$782,$A220,СВЦЭМ!$B$39:$B$782,D$208)+'СЕТ СН'!$F$15</f>
        <v>380.17634957000001</v>
      </c>
      <c r="E220" s="36">
        <f>SUMIFS(СВЦЭМ!$F$39:$F$782,СВЦЭМ!$A$39:$A$782,$A220,СВЦЭМ!$B$39:$B$782,E$208)+'СЕТ СН'!$F$15</f>
        <v>372.88326391999999</v>
      </c>
      <c r="F220" s="36">
        <f>SUMIFS(СВЦЭМ!$F$39:$F$782,СВЦЭМ!$A$39:$A$782,$A220,СВЦЭМ!$B$39:$B$782,F$208)+'СЕТ СН'!$F$15</f>
        <v>381.44230298000002</v>
      </c>
      <c r="G220" s="36">
        <f>SUMIFS(СВЦЭМ!$F$39:$F$782,СВЦЭМ!$A$39:$A$782,$A220,СВЦЭМ!$B$39:$B$782,G$208)+'СЕТ СН'!$F$15</f>
        <v>382.89620263</v>
      </c>
      <c r="H220" s="36">
        <f>SUMIFS(СВЦЭМ!$F$39:$F$782,СВЦЭМ!$A$39:$A$782,$A220,СВЦЭМ!$B$39:$B$782,H$208)+'СЕТ СН'!$F$15</f>
        <v>381.50302585999998</v>
      </c>
      <c r="I220" s="36">
        <f>SUMIFS(СВЦЭМ!$F$39:$F$782,СВЦЭМ!$A$39:$A$782,$A220,СВЦЭМ!$B$39:$B$782,I$208)+'СЕТ СН'!$F$15</f>
        <v>382.48136161000002</v>
      </c>
      <c r="J220" s="36">
        <f>SUMIFS(СВЦЭМ!$F$39:$F$782,СВЦЭМ!$A$39:$A$782,$A220,СВЦЭМ!$B$39:$B$782,J$208)+'СЕТ СН'!$F$15</f>
        <v>380.62941387000001</v>
      </c>
      <c r="K220" s="36">
        <f>SUMIFS(СВЦЭМ!$F$39:$F$782,СВЦЭМ!$A$39:$A$782,$A220,СВЦЭМ!$B$39:$B$782,K$208)+'СЕТ СН'!$F$15</f>
        <v>365.45808413999998</v>
      </c>
      <c r="L220" s="36">
        <f>SUMIFS(СВЦЭМ!$F$39:$F$782,СВЦЭМ!$A$39:$A$782,$A220,СВЦЭМ!$B$39:$B$782,L$208)+'СЕТ СН'!$F$15</f>
        <v>357.23739587</v>
      </c>
      <c r="M220" s="36">
        <f>SUMIFS(СВЦЭМ!$F$39:$F$782,СВЦЭМ!$A$39:$A$782,$A220,СВЦЭМ!$B$39:$B$782,M$208)+'СЕТ СН'!$F$15</f>
        <v>356.94265962999998</v>
      </c>
      <c r="N220" s="36">
        <f>SUMIFS(СВЦЭМ!$F$39:$F$782,СВЦЭМ!$A$39:$A$782,$A220,СВЦЭМ!$B$39:$B$782,N$208)+'СЕТ СН'!$F$15</f>
        <v>360.18082647</v>
      </c>
      <c r="O220" s="36">
        <f>SUMIFS(СВЦЭМ!$F$39:$F$782,СВЦЭМ!$A$39:$A$782,$A220,СВЦЭМ!$B$39:$B$782,O$208)+'СЕТ СН'!$F$15</f>
        <v>367.80645350999998</v>
      </c>
      <c r="P220" s="36">
        <f>SUMIFS(СВЦЭМ!$F$39:$F$782,СВЦЭМ!$A$39:$A$782,$A220,СВЦЭМ!$B$39:$B$782,P$208)+'СЕТ СН'!$F$15</f>
        <v>372.17589502999999</v>
      </c>
      <c r="Q220" s="36">
        <f>SUMIFS(СВЦЭМ!$F$39:$F$782,СВЦЭМ!$A$39:$A$782,$A220,СВЦЭМ!$B$39:$B$782,Q$208)+'СЕТ СН'!$F$15</f>
        <v>374.91101637999998</v>
      </c>
      <c r="R220" s="36">
        <f>SUMIFS(СВЦЭМ!$F$39:$F$782,СВЦЭМ!$A$39:$A$782,$A220,СВЦЭМ!$B$39:$B$782,R$208)+'СЕТ СН'!$F$15</f>
        <v>375.42593717</v>
      </c>
      <c r="S220" s="36">
        <f>SUMIFS(СВЦЭМ!$F$39:$F$782,СВЦЭМ!$A$39:$A$782,$A220,СВЦЭМ!$B$39:$B$782,S$208)+'СЕТ СН'!$F$15</f>
        <v>366.09844164999998</v>
      </c>
      <c r="T220" s="36">
        <f>SUMIFS(СВЦЭМ!$F$39:$F$782,СВЦЭМ!$A$39:$A$782,$A220,СВЦЭМ!$B$39:$B$782,T$208)+'СЕТ СН'!$F$15</f>
        <v>359.52870424999998</v>
      </c>
      <c r="U220" s="36">
        <f>SUMIFS(СВЦЭМ!$F$39:$F$782,СВЦЭМ!$A$39:$A$782,$A220,СВЦЭМ!$B$39:$B$782,U$208)+'СЕТ СН'!$F$15</f>
        <v>353.15379911999997</v>
      </c>
      <c r="V220" s="36">
        <f>SUMIFS(СВЦЭМ!$F$39:$F$782,СВЦЭМ!$A$39:$A$782,$A220,СВЦЭМ!$B$39:$B$782,V$208)+'СЕТ СН'!$F$15</f>
        <v>358.52952898000001</v>
      </c>
      <c r="W220" s="36">
        <f>SUMIFS(СВЦЭМ!$F$39:$F$782,СВЦЭМ!$A$39:$A$782,$A220,СВЦЭМ!$B$39:$B$782,W$208)+'СЕТ СН'!$F$15</f>
        <v>361.89045066</v>
      </c>
      <c r="X220" s="36">
        <f>SUMIFS(СВЦЭМ!$F$39:$F$782,СВЦЭМ!$A$39:$A$782,$A220,СВЦЭМ!$B$39:$B$782,X$208)+'СЕТ СН'!$F$15</f>
        <v>371.59893096000002</v>
      </c>
      <c r="Y220" s="36">
        <f>SUMIFS(СВЦЭМ!$F$39:$F$782,СВЦЭМ!$A$39:$A$782,$A220,СВЦЭМ!$B$39:$B$782,Y$208)+'СЕТ СН'!$F$15</f>
        <v>371.23094479999997</v>
      </c>
    </row>
    <row r="221" spans="1:27" ht="15.75" x14ac:dyDescent="0.2">
      <c r="A221" s="35">
        <f t="shared" si="6"/>
        <v>44970</v>
      </c>
      <c r="B221" s="36">
        <f>SUMIFS(СВЦЭМ!$F$39:$F$782,СВЦЭМ!$A$39:$A$782,$A221,СВЦЭМ!$B$39:$B$782,B$208)+'СЕТ СН'!$F$15</f>
        <v>394.77456371</v>
      </c>
      <c r="C221" s="36">
        <f>SUMIFS(СВЦЭМ!$F$39:$F$782,СВЦЭМ!$A$39:$A$782,$A221,СВЦЭМ!$B$39:$B$782,C$208)+'СЕТ СН'!$F$15</f>
        <v>402.58234830999999</v>
      </c>
      <c r="D221" s="36">
        <f>SUMIFS(СВЦЭМ!$F$39:$F$782,СВЦЭМ!$A$39:$A$782,$A221,СВЦЭМ!$B$39:$B$782,D$208)+'СЕТ СН'!$F$15</f>
        <v>404.00778095999999</v>
      </c>
      <c r="E221" s="36">
        <f>SUMIFS(СВЦЭМ!$F$39:$F$782,СВЦЭМ!$A$39:$A$782,$A221,СВЦЭМ!$B$39:$B$782,E$208)+'СЕТ СН'!$F$15</f>
        <v>404.37304920000003</v>
      </c>
      <c r="F221" s="36">
        <f>SUMIFS(СВЦЭМ!$F$39:$F$782,СВЦЭМ!$A$39:$A$782,$A221,СВЦЭМ!$B$39:$B$782,F$208)+'СЕТ СН'!$F$15</f>
        <v>397.72652786999998</v>
      </c>
      <c r="G221" s="36">
        <f>SUMIFS(СВЦЭМ!$F$39:$F$782,СВЦЭМ!$A$39:$A$782,$A221,СВЦЭМ!$B$39:$B$782,G$208)+'СЕТ СН'!$F$15</f>
        <v>387.9888393</v>
      </c>
      <c r="H221" s="36">
        <f>SUMIFS(СВЦЭМ!$F$39:$F$782,СВЦЭМ!$A$39:$A$782,$A221,СВЦЭМ!$B$39:$B$782,H$208)+'СЕТ СН'!$F$15</f>
        <v>375.63731983000002</v>
      </c>
      <c r="I221" s="36">
        <f>SUMIFS(СВЦЭМ!$F$39:$F$782,СВЦЭМ!$A$39:$A$782,$A221,СВЦЭМ!$B$39:$B$782,I$208)+'СЕТ СН'!$F$15</f>
        <v>376.24813374000001</v>
      </c>
      <c r="J221" s="36">
        <f>SUMIFS(СВЦЭМ!$F$39:$F$782,СВЦЭМ!$A$39:$A$782,$A221,СВЦЭМ!$B$39:$B$782,J$208)+'СЕТ СН'!$F$15</f>
        <v>365.98568478999999</v>
      </c>
      <c r="K221" s="36">
        <f>SUMIFS(СВЦЭМ!$F$39:$F$782,СВЦЭМ!$A$39:$A$782,$A221,СВЦЭМ!$B$39:$B$782,K$208)+'СЕТ СН'!$F$15</f>
        <v>360.24511482999998</v>
      </c>
      <c r="L221" s="36">
        <f>SUMIFS(СВЦЭМ!$F$39:$F$782,СВЦЭМ!$A$39:$A$782,$A221,СВЦЭМ!$B$39:$B$782,L$208)+'СЕТ СН'!$F$15</f>
        <v>363.63195103999999</v>
      </c>
      <c r="M221" s="36">
        <f>SUMIFS(СВЦЭМ!$F$39:$F$782,СВЦЭМ!$A$39:$A$782,$A221,СВЦЭМ!$B$39:$B$782,M$208)+'СЕТ СН'!$F$15</f>
        <v>367.88686372000001</v>
      </c>
      <c r="N221" s="36">
        <f>SUMIFS(СВЦЭМ!$F$39:$F$782,СВЦЭМ!$A$39:$A$782,$A221,СВЦЭМ!$B$39:$B$782,N$208)+'СЕТ СН'!$F$15</f>
        <v>379.29499364999998</v>
      </c>
      <c r="O221" s="36">
        <f>SUMIFS(СВЦЭМ!$F$39:$F$782,СВЦЭМ!$A$39:$A$782,$A221,СВЦЭМ!$B$39:$B$782,O$208)+'СЕТ СН'!$F$15</f>
        <v>388.66443942000001</v>
      </c>
      <c r="P221" s="36">
        <f>SUMIFS(СВЦЭМ!$F$39:$F$782,СВЦЭМ!$A$39:$A$782,$A221,СВЦЭМ!$B$39:$B$782,P$208)+'СЕТ СН'!$F$15</f>
        <v>396.64940604999998</v>
      </c>
      <c r="Q221" s="36">
        <f>SUMIFS(СВЦЭМ!$F$39:$F$782,СВЦЭМ!$A$39:$A$782,$A221,СВЦЭМ!$B$39:$B$782,Q$208)+'СЕТ СН'!$F$15</f>
        <v>399.72428507000001</v>
      </c>
      <c r="R221" s="36">
        <f>SUMIFS(СВЦЭМ!$F$39:$F$782,СВЦЭМ!$A$39:$A$782,$A221,СВЦЭМ!$B$39:$B$782,R$208)+'СЕТ СН'!$F$15</f>
        <v>397.23617338000003</v>
      </c>
      <c r="S221" s="36">
        <f>SUMIFS(СВЦЭМ!$F$39:$F$782,СВЦЭМ!$A$39:$A$782,$A221,СВЦЭМ!$B$39:$B$782,S$208)+'СЕТ СН'!$F$15</f>
        <v>386.01989623999998</v>
      </c>
      <c r="T221" s="36">
        <f>SUMIFS(СВЦЭМ!$F$39:$F$782,СВЦЭМ!$A$39:$A$782,$A221,СВЦЭМ!$B$39:$B$782,T$208)+'СЕТ СН'!$F$15</f>
        <v>377.08961517</v>
      </c>
      <c r="U221" s="36">
        <f>SUMIFS(СВЦЭМ!$F$39:$F$782,СВЦЭМ!$A$39:$A$782,$A221,СВЦЭМ!$B$39:$B$782,U$208)+'СЕТ СН'!$F$15</f>
        <v>386.20556951999998</v>
      </c>
      <c r="V221" s="36">
        <f>SUMIFS(СВЦЭМ!$F$39:$F$782,СВЦЭМ!$A$39:$A$782,$A221,СВЦЭМ!$B$39:$B$782,V$208)+'СЕТ СН'!$F$15</f>
        <v>388.87768756000003</v>
      </c>
      <c r="W221" s="36">
        <f>SUMIFS(СВЦЭМ!$F$39:$F$782,СВЦЭМ!$A$39:$A$782,$A221,СВЦЭМ!$B$39:$B$782,W$208)+'СЕТ СН'!$F$15</f>
        <v>394.29308764000001</v>
      </c>
      <c r="X221" s="36">
        <f>SUMIFS(СВЦЭМ!$F$39:$F$782,СВЦЭМ!$A$39:$A$782,$A221,СВЦЭМ!$B$39:$B$782,X$208)+'СЕТ СН'!$F$15</f>
        <v>401.92934744000002</v>
      </c>
      <c r="Y221" s="36">
        <f>SUMIFS(СВЦЭМ!$F$39:$F$782,СВЦЭМ!$A$39:$A$782,$A221,СВЦЭМ!$B$39:$B$782,Y$208)+'СЕТ СН'!$F$15</f>
        <v>385.00268138000001</v>
      </c>
    </row>
    <row r="222" spans="1:27" ht="15.75" x14ac:dyDescent="0.2">
      <c r="A222" s="35">
        <f t="shared" si="6"/>
        <v>44971</v>
      </c>
      <c r="B222" s="36">
        <f>SUMIFS(СВЦЭМ!$F$39:$F$782,СВЦЭМ!$A$39:$A$782,$A222,СВЦЭМ!$B$39:$B$782,B$208)+'СЕТ СН'!$F$15</f>
        <v>410.02946237999998</v>
      </c>
      <c r="C222" s="36">
        <f>SUMIFS(СВЦЭМ!$F$39:$F$782,СВЦЭМ!$A$39:$A$782,$A222,СВЦЭМ!$B$39:$B$782,C$208)+'СЕТ СН'!$F$15</f>
        <v>419.91663915999999</v>
      </c>
      <c r="D222" s="36">
        <f>SUMIFS(СВЦЭМ!$F$39:$F$782,СВЦЭМ!$A$39:$A$782,$A222,СВЦЭМ!$B$39:$B$782,D$208)+'СЕТ СН'!$F$15</f>
        <v>418.53183797999998</v>
      </c>
      <c r="E222" s="36">
        <f>SUMIFS(СВЦЭМ!$F$39:$F$782,СВЦЭМ!$A$39:$A$782,$A222,СВЦЭМ!$B$39:$B$782,E$208)+'СЕТ СН'!$F$15</f>
        <v>437.64597605</v>
      </c>
      <c r="F222" s="36">
        <f>SUMIFS(СВЦЭМ!$F$39:$F$782,СВЦЭМ!$A$39:$A$782,$A222,СВЦЭМ!$B$39:$B$782,F$208)+'СЕТ СН'!$F$15</f>
        <v>401.07230156999998</v>
      </c>
      <c r="G222" s="36">
        <f>SUMIFS(СВЦЭМ!$F$39:$F$782,СВЦЭМ!$A$39:$A$782,$A222,СВЦЭМ!$B$39:$B$782,G$208)+'СЕТ СН'!$F$15</f>
        <v>427.32432819000002</v>
      </c>
      <c r="H222" s="36">
        <f>SUMIFS(СВЦЭМ!$F$39:$F$782,СВЦЭМ!$A$39:$A$782,$A222,СВЦЭМ!$B$39:$B$782,H$208)+'СЕТ СН'!$F$15</f>
        <v>408.09803726000001</v>
      </c>
      <c r="I222" s="36">
        <f>SUMIFS(СВЦЭМ!$F$39:$F$782,СВЦЭМ!$A$39:$A$782,$A222,СВЦЭМ!$B$39:$B$782,I$208)+'СЕТ СН'!$F$15</f>
        <v>398.9337195</v>
      </c>
      <c r="J222" s="36">
        <f>SUMIFS(СВЦЭМ!$F$39:$F$782,СВЦЭМ!$A$39:$A$782,$A222,СВЦЭМ!$B$39:$B$782,J$208)+'СЕТ СН'!$F$15</f>
        <v>393.57195068999999</v>
      </c>
      <c r="K222" s="36">
        <f>SUMIFS(СВЦЭМ!$F$39:$F$782,СВЦЭМ!$A$39:$A$782,$A222,СВЦЭМ!$B$39:$B$782,K$208)+'СЕТ СН'!$F$15</f>
        <v>389.08764153999999</v>
      </c>
      <c r="L222" s="36">
        <f>SUMIFS(СВЦЭМ!$F$39:$F$782,СВЦЭМ!$A$39:$A$782,$A222,СВЦЭМ!$B$39:$B$782,L$208)+'СЕТ СН'!$F$15</f>
        <v>389.05572591999999</v>
      </c>
      <c r="M222" s="36">
        <f>SUMIFS(СВЦЭМ!$F$39:$F$782,СВЦЭМ!$A$39:$A$782,$A222,СВЦЭМ!$B$39:$B$782,M$208)+'СЕТ СН'!$F$15</f>
        <v>404.62102140000002</v>
      </c>
      <c r="N222" s="36">
        <f>SUMIFS(СВЦЭМ!$F$39:$F$782,СВЦЭМ!$A$39:$A$782,$A222,СВЦЭМ!$B$39:$B$782,N$208)+'СЕТ СН'!$F$15</f>
        <v>401.09125989</v>
      </c>
      <c r="O222" s="36">
        <f>SUMIFS(СВЦЭМ!$F$39:$F$782,СВЦЭМ!$A$39:$A$782,$A222,СВЦЭМ!$B$39:$B$782,O$208)+'СЕТ СН'!$F$15</f>
        <v>407.04284417999997</v>
      </c>
      <c r="P222" s="36">
        <f>SUMIFS(СВЦЭМ!$F$39:$F$782,СВЦЭМ!$A$39:$A$782,$A222,СВЦЭМ!$B$39:$B$782,P$208)+'СЕТ СН'!$F$15</f>
        <v>411.60648311</v>
      </c>
      <c r="Q222" s="36">
        <f>SUMIFS(СВЦЭМ!$F$39:$F$782,СВЦЭМ!$A$39:$A$782,$A222,СВЦЭМ!$B$39:$B$782,Q$208)+'СЕТ СН'!$F$15</f>
        <v>413.29867210999998</v>
      </c>
      <c r="R222" s="36">
        <f>SUMIFS(СВЦЭМ!$F$39:$F$782,СВЦЭМ!$A$39:$A$782,$A222,СВЦЭМ!$B$39:$B$782,R$208)+'СЕТ СН'!$F$15</f>
        <v>408.04850090000002</v>
      </c>
      <c r="S222" s="36">
        <f>SUMIFS(СВЦЭМ!$F$39:$F$782,СВЦЭМ!$A$39:$A$782,$A222,СВЦЭМ!$B$39:$B$782,S$208)+'СЕТ СН'!$F$15</f>
        <v>399.79577079000001</v>
      </c>
      <c r="T222" s="36">
        <f>SUMIFS(СВЦЭМ!$F$39:$F$782,СВЦЭМ!$A$39:$A$782,$A222,СВЦЭМ!$B$39:$B$782,T$208)+'СЕТ СН'!$F$15</f>
        <v>397.59788761999999</v>
      </c>
      <c r="U222" s="36">
        <f>SUMIFS(СВЦЭМ!$F$39:$F$782,СВЦЭМ!$A$39:$A$782,$A222,СВЦЭМ!$B$39:$B$782,U$208)+'СЕТ СН'!$F$15</f>
        <v>396.27217923000001</v>
      </c>
      <c r="V222" s="36">
        <f>SUMIFS(СВЦЭМ!$F$39:$F$782,СВЦЭМ!$A$39:$A$782,$A222,СВЦЭМ!$B$39:$B$782,V$208)+'СЕТ СН'!$F$15</f>
        <v>399.79614830000003</v>
      </c>
      <c r="W222" s="36">
        <f>SUMIFS(СВЦЭМ!$F$39:$F$782,СВЦЭМ!$A$39:$A$782,$A222,СВЦЭМ!$B$39:$B$782,W$208)+'СЕТ СН'!$F$15</f>
        <v>405.02486464999998</v>
      </c>
      <c r="X222" s="36">
        <f>SUMIFS(СВЦЭМ!$F$39:$F$782,СВЦЭМ!$A$39:$A$782,$A222,СВЦЭМ!$B$39:$B$782,X$208)+'СЕТ СН'!$F$15</f>
        <v>411.1442649</v>
      </c>
      <c r="Y222" s="36">
        <f>SUMIFS(СВЦЭМ!$F$39:$F$782,СВЦЭМ!$A$39:$A$782,$A222,СВЦЭМ!$B$39:$B$782,Y$208)+'СЕТ СН'!$F$15</f>
        <v>414.76273299000002</v>
      </c>
    </row>
    <row r="223" spans="1:27" ht="15.75" x14ac:dyDescent="0.2">
      <c r="A223" s="35">
        <f t="shared" si="6"/>
        <v>44972</v>
      </c>
      <c r="B223" s="36">
        <f>SUMIFS(СВЦЭМ!$F$39:$F$782,СВЦЭМ!$A$39:$A$782,$A223,СВЦЭМ!$B$39:$B$782,B$208)+'СЕТ СН'!$F$15</f>
        <v>401.79058451999998</v>
      </c>
      <c r="C223" s="36">
        <f>SUMIFS(СВЦЭМ!$F$39:$F$782,СВЦЭМ!$A$39:$A$782,$A223,СВЦЭМ!$B$39:$B$782,C$208)+'СЕТ СН'!$F$15</f>
        <v>406.51942854999999</v>
      </c>
      <c r="D223" s="36">
        <f>SUMIFS(СВЦЭМ!$F$39:$F$782,СВЦЭМ!$A$39:$A$782,$A223,СВЦЭМ!$B$39:$B$782,D$208)+'СЕТ СН'!$F$15</f>
        <v>412.43604520000002</v>
      </c>
      <c r="E223" s="36">
        <f>SUMIFS(СВЦЭМ!$F$39:$F$782,СВЦЭМ!$A$39:$A$782,$A223,СВЦЭМ!$B$39:$B$782,E$208)+'СЕТ СН'!$F$15</f>
        <v>409.51038110000002</v>
      </c>
      <c r="F223" s="36">
        <f>SUMIFS(СВЦЭМ!$F$39:$F$782,СВЦЭМ!$A$39:$A$782,$A223,СВЦЭМ!$B$39:$B$782,F$208)+'СЕТ СН'!$F$15</f>
        <v>403.56186233</v>
      </c>
      <c r="G223" s="36">
        <f>SUMIFS(СВЦЭМ!$F$39:$F$782,СВЦЭМ!$A$39:$A$782,$A223,СВЦЭМ!$B$39:$B$782,G$208)+'СЕТ СН'!$F$15</f>
        <v>387.90624091000001</v>
      </c>
      <c r="H223" s="36">
        <f>SUMIFS(СВЦЭМ!$F$39:$F$782,СВЦЭМ!$A$39:$A$782,$A223,СВЦЭМ!$B$39:$B$782,H$208)+'СЕТ СН'!$F$15</f>
        <v>371.28606151999998</v>
      </c>
      <c r="I223" s="36">
        <f>SUMIFS(СВЦЭМ!$F$39:$F$782,СВЦЭМ!$A$39:$A$782,$A223,СВЦЭМ!$B$39:$B$782,I$208)+'СЕТ СН'!$F$15</f>
        <v>367.32118667999998</v>
      </c>
      <c r="J223" s="36">
        <f>SUMIFS(СВЦЭМ!$F$39:$F$782,СВЦЭМ!$A$39:$A$782,$A223,СВЦЭМ!$B$39:$B$782,J$208)+'СЕТ СН'!$F$15</f>
        <v>360.45543542000001</v>
      </c>
      <c r="K223" s="36">
        <f>SUMIFS(СВЦЭМ!$F$39:$F$782,СВЦЭМ!$A$39:$A$782,$A223,СВЦЭМ!$B$39:$B$782,K$208)+'СЕТ СН'!$F$15</f>
        <v>359.55399285999999</v>
      </c>
      <c r="L223" s="36">
        <f>SUMIFS(СВЦЭМ!$F$39:$F$782,СВЦЭМ!$A$39:$A$782,$A223,СВЦЭМ!$B$39:$B$782,L$208)+'СЕТ СН'!$F$15</f>
        <v>361.92222823999998</v>
      </c>
      <c r="M223" s="36">
        <f>SUMIFS(СВЦЭМ!$F$39:$F$782,СВЦЭМ!$A$39:$A$782,$A223,СВЦЭМ!$B$39:$B$782,M$208)+'СЕТ СН'!$F$15</f>
        <v>371.72381197999999</v>
      </c>
      <c r="N223" s="36">
        <f>SUMIFS(СВЦЭМ!$F$39:$F$782,СВЦЭМ!$A$39:$A$782,$A223,СВЦЭМ!$B$39:$B$782,N$208)+'СЕТ СН'!$F$15</f>
        <v>376.45877396999998</v>
      </c>
      <c r="O223" s="36">
        <f>SUMIFS(СВЦЭМ!$F$39:$F$782,СВЦЭМ!$A$39:$A$782,$A223,СВЦЭМ!$B$39:$B$782,O$208)+'СЕТ СН'!$F$15</f>
        <v>381.58767822999999</v>
      </c>
      <c r="P223" s="36">
        <f>SUMIFS(СВЦЭМ!$F$39:$F$782,СВЦЭМ!$A$39:$A$782,$A223,СВЦЭМ!$B$39:$B$782,P$208)+'СЕТ СН'!$F$15</f>
        <v>386.11772293000001</v>
      </c>
      <c r="Q223" s="36">
        <f>SUMIFS(СВЦЭМ!$F$39:$F$782,СВЦЭМ!$A$39:$A$782,$A223,СВЦЭМ!$B$39:$B$782,Q$208)+'СЕТ СН'!$F$15</f>
        <v>383.91537896</v>
      </c>
      <c r="R223" s="36">
        <f>SUMIFS(СВЦЭМ!$F$39:$F$782,СВЦЭМ!$A$39:$A$782,$A223,СВЦЭМ!$B$39:$B$782,R$208)+'СЕТ СН'!$F$15</f>
        <v>379.64595659999998</v>
      </c>
      <c r="S223" s="36">
        <f>SUMIFS(СВЦЭМ!$F$39:$F$782,СВЦЭМ!$A$39:$A$782,$A223,СВЦЭМ!$B$39:$B$782,S$208)+'СЕТ СН'!$F$15</f>
        <v>369.01038108</v>
      </c>
      <c r="T223" s="36">
        <f>SUMIFS(СВЦЭМ!$F$39:$F$782,СВЦЭМ!$A$39:$A$782,$A223,СВЦЭМ!$B$39:$B$782,T$208)+'СЕТ СН'!$F$15</f>
        <v>357.65508956000002</v>
      </c>
      <c r="U223" s="36">
        <f>SUMIFS(СВЦЭМ!$F$39:$F$782,СВЦЭМ!$A$39:$A$782,$A223,СВЦЭМ!$B$39:$B$782,U$208)+'СЕТ СН'!$F$15</f>
        <v>363.82045037</v>
      </c>
      <c r="V223" s="36">
        <f>SUMIFS(СВЦЭМ!$F$39:$F$782,СВЦЭМ!$A$39:$A$782,$A223,СВЦЭМ!$B$39:$B$782,V$208)+'СЕТ СН'!$F$15</f>
        <v>361.81117498999998</v>
      </c>
      <c r="W223" s="36">
        <f>SUMIFS(СВЦЭМ!$F$39:$F$782,СВЦЭМ!$A$39:$A$782,$A223,СВЦЭМ!$B$39:$B$782,W$208)+'СЕТ СН'!$F$15</f>
        <v>361.80811848000002</v>
      </c>
      <c r="X223" s="36">
        <f>SUMIFS(СВЦЭМ!$F$39:$F$782,СВЦЭМ!$A$39:$A$782,$A223,СВЦЭМ!$B$39:$B$782,X$208)+'СЕТ СН'!$F$15</f>
        <v>375.57899774999998</v>
      </c>
      <c r="Y223" s="36">
        <f>SUMIFS(СВЦЭМ!$F$39:$F$782,СВЦЭМ!$A$39:$A$782,$A223,СВЦЭМ!$B$39:$B$782,Y$208)+'СЕТ СН'!$F$15</f>
        <v>382.61939676999998</v>
      </c>
    </row>
    <row r="224" spans="1:27" ht="15.75" x14ac:dyDescent="0.2">
      <c r="A224" s="35">
        <f t="shared" si="6"/>
        <v>44973</v>
      </c>
      <c r="B224" s="36">
        <f>SUMIFS(СВЦЭМ!$F$39:$F$782,СВЦЭМ!$A$39:$A$782,$A224,СВЦЭМ!$B$39:$B$782,B$208)+'СЕТ СН'!$F$15</f>
        <v>396.99013631999998</v>
      </c>
      <c r="C224" s="36">
        <f>SUMIFS(СВЦЭМ!$F$39:$F$782,СВЦЭМ!$A$39:$A$782,$A224,СВЦЭМ!$B$39:$B$782,C$208)+'СЕТ СН'!$F$15</f>
        <v>405.45049065000001</v>
      </c>
      <c r="D224" s="36">
        <f>SUMIFS(СВЦЭМ!$F$39:$F$782,СВЦЭМ!$A$39:$A$782,$A224,СВЦЭМ!$B$39:$B$782,D$208)+'СЕТ СН'!$F$15</f>
        <v>407.83575121000001</v>
      </c>
      <c r="E224" s="36">
        <f>SUMIFS(СВЦЭМ!$F$39:$F$782,СВЦЭМ!$A$39:$A$782,$A224,СВЦЭМ!$B$39:$B$782,E$208)+'СЕТ СН'!$F$15</f>
        <v>408.13265891999998</v>
      </c>
      <c r="F224" s="36">
        <f>SUMIFS(СВЦЭМ!$F$39:$F$782,СВЦЭМ!$A$39:$A$782,$A224,СВЦЭМ!$B$39:$B$782,F$208)+'СЕТ СН'!$F$15</f>
        <v>404.45685322000003</v>
      </c>
      <c r="G224" s="36">
        <f>SUMIFS(СВЦЭМ!$F$39:$F$782,СВЦЭМ!$A$39:$A$782,$A224,СВЦЭМ!$B$39:$B$782,G$208)+'СЕТ СН'!$F$15</f>
        <v>393.96403600999997</v>
      </c>
      <c r="H224" s="36">
        <f>SUMIFS(СВЦЭМ!$F$39:$F$782,СВЦЭМ!$A$39:$A$782,$A224,СВЦЭМ!$B$39:$B$782,H$208)+'СЕТ СН'!$F$15</f>
        <v>371.72491530999997</v>
      </c>
      <c r="I224" s="36">
        <f>SUMIFS(СВЦЭМ!$F$39:$F$782,СВЦЭМ!$A$39:$A$782,$A224,СВЦЭМ!$B$39:$B$782,I$208)+'СЕТ СН'!$F$15</f>
        <v>363.64021203999999</v>
      </c>
      <c r="J224" s="36">
        <f>SUMIFS(СВЦЭМ!$F$39:$F$782,СВЦЭМ!$A$39:$A$782,$A224,СВЦЭМ!$B$39:$B$782,J$208)+'СЕТ СН'!$F$15</f>
        <v>360.91775396999998</v>
      </c>
      <c r="K224" s="36">
        <f>SUMIFS(СВЦЭМ!$F$39:$F$782,СВЦЭМ!$A$39:$A$782,$A224,СВЦЭМ!$B$39:$B$782,K$208)+'СЕТ СН'!$F$15</f>
        <v>362.80885140999999</v>
      </c>
      <c r="L224" s="36">
        <f>SUMIFS(СВЦЭМ!$F$39:$F$782,СВЦЭМ!$A$39:$A$782,$A224,СВЦЭМ!$B$39:$B$782,L$208)+'СЕТ СН'!$F$15</f>
        <v>366.91096563000002</v>
      </c>
      <c r="M224" s="36">
        <f>SUMIFS(СВЦЭМ!$F$39:$F$782,СВЦЭМ!$A$39:$A$782,$A224,СВЦЭМ!$B$39:$B$782,M$208)+'СЕТ СН'!$F$15</f>
        <v>371.79539588</v>
      </c>
      <c r="N224" s="36">
        <f>SUMIFS(СВЦЭМ!$F$39:$F$782,СВЦЭМ!$A$39:$A$782,$A224,СВЦЭМ!$B$39:$B$782,N$208)+'СЕТ СН'!$F$15</f>
        <v>385.05244494999999</v>
      </c>
      <c r="O224" s="36">
        <f>SUMIFS(СВЦЭМ!$F$39:$F$782,СВЦЭМ!$A$39:$A$782,$A224,СВЦЭМ!$B$39:$B$782,O$208)+'СЕТ СН'!$F$15</f>
        <v>389.8784053</v>
      </c>
      <c r="P224" s="36">
        <f>SUMIFS(СВЦЭМ!$F$39:$F$782,СВЦЭМ!$A$39:$A$782,$A224,СВЦЭМ!$B$39:$B$782,P$208)+'СЕТ СН'!$F$15</f>
        <v>392.84711386999999</v>
      </c>
      <c r="Q224" s="36">
        <f>SUMIFS(СВЦЭМ!$F$39:$F$782,СВЦЭМ!$A$39:$A$782,$A224,СВЦЭМ!$B$39:$B$782,Q$208)+'СЕТ СН'!$F$15</f>
        <v>393.81479559000002</v>
      </c>
      <c r="R224" s="36">
        <f>SUMIFS(СВЦЭМ!$F$39:$F$782,СВЦЭМ!$A$39:$A$782,$A224,СВЦЭМ!$B$39:$B$782,R$208)+'СЕТ СН'!$F$15</f>
        <v>390.75929974000002</v>
      </c>
      <c r="S224" s="36">
        <f>SUMIFS(СВЦЭМ!$F$39:$F$782,СВЦЭМ!$A$39:$A$782,$A224,СВЦЭМ!$B$39:$B$782,S$208)+'СЕТ СН'!$F$15</f>
        <v>379.65753742999999</v>
      </c>
      <c r="T224" s="36">
        <f>SUMIFS(СВЦЭМ!$F$39:$F$782,СВЦЭМ!$A$39:$A$782,$A224,СВЦЭМ!$B$39:$B$782,T$208)+'СЕТ СН'!$F$15</f>
        <v>366.76683586000001</v>
      </c>
      <c r="U224" s="36">
        <f>SUMIFS(СВЦЭМ!$F$39:$F$782,СВЦЭМ!$A$39:$A$782,$A224,СВЦЭМ!$B$39:$B$782,U$208)+'СЕТ СН'!$F$15</f>
        <v>371.13493868</v>
      </c>
      <c r="V224" s="36">
        <f>SUMIFS(СВЦЭМ!$F$39:$F$782,СВЦЭМ!$A$39:$A$782,$A224,СВЦЭМ!$B$39:$B$782,V$208)+'СЕТ СН'!$F$15</f>
        <v>374.42723089999998</v>
      </c>
      <c r="W224" s="36">
        <f>SUMIFS(СВЦЭМ!$F$39:$F$782,СВЦЭМ!$A$39:$A$782,$A224,СВЦЭМ!$B$39:$B$782,W$208)+'СЕТ СН'!$F$15</f>
        <v>382.41986381999999</v>
      </c>
      <c r="X224" s="36">
        <f>SUMIFS(СВЦЭМ!$F$39:$F$782,СВЦЭМ!$A$39:$A$782,$A224,СВЦЭМ!$B$39:$B$782,X$208)+'СЕТ СН'!$F$15</f>
        <v>394.24282900999998</v>
      </c>
      <c r="Y224" s="36">
        <f>SUMIFS(СВЦЭМ!$F$39:$F$782,СВЦЭМ!$A$39:$A$782,$A224,СВЦЭМ!$B$39:$B$782,Y$208)+'СЕТ СН'!$F$15</f>
        <v>398.47117917000003</v>
      </c>
    </row>
    <row r="225" spans="1:25" ht="15.75" x14ac:dyDescent="0.2">
      <c r="A225" s="35">
        <f t="shared" si="6"/>
        <v>44974</v>
      </c>
      <c r="B225" s="36">
        <f>SUMIFS(СВЦЭМ!$F$39:$F$782,СВЦЭМ!$A$39:$A$782,$A225,СВЦЭМ!$B$39:$B$782,B$208)+'СЕТ СН'!$F$15</f>
        <v>429.54822538000002</v>
      </c>
      <c r="C225" s="36">
        <f>SUMIFS(СВЦЭМ!$F$39:$F$782,СВЦЭМ!$A$39:$A$782,$A225,СВЦЭМ!$B$39:$B$782,C$208)+'СЕТ СН'!$F$15</f>
        <v>438.52464548</v>
      </c>
      <c r="D225" s="36">
        <f>SUMIFS(СВЦЭМ!$F$39:$F$782,СВЦЭМ!$A$39:$A$782,$A225,СВЦЭМ!$B$39:$B$782,D$208)+'СЕТ СН'!$F$15</f>
        <v>440.62756292</v>
      </c>
      <c r="E225" s="36">
        <f>SUMIFS(СВЦЭМ!$F$39:$F$782,СВЦЭМ!$A$39:$A$782,$A225,СВЦЭМ!$B$39:$B$782,E$208)+'СЕТ СН'!$F$15</f>
        <v>440.22369779000002</v>
      </c>
      <c r="F225" s="36">
        <f>SUMIFS(СВЦЭМ!$F$39:$F$782,СВЦЭМ!$A$39:$A$782,$A225,СВЦЭМ!$B$39:$B$782,F$208)+'СЕТ СН'!$F$15</f>
        <v>431.51063407999999</v>
      </c>
      <c r="G225" s="36">
        <f>SUMIFS(СВЦЭМ!$F$39:$F$782,СВЦЭМ!$A$39:$A$782,$A225,СВЦЭМ!$B$39:$B$782,G$208)+'СЕТ СН'!$F$15</f>
        <v>420.01739326000001</v>
      </c>
      <c r="H225" s="36">
        <f>SUMIFS(СВЦЭМ!$F$39:$F$782,СВЦЭМ!$A$39:$A$782,$A225,СВЦЭМ!$B$39:$B$782,H$208)+'СЕТ СН'!$F$15</f>
        <v>403.35722754</v>
      </c>
      <c r="I225" s="36">
        <f>SUMIFS(СВЦЭМ!$F$39:$F$782,СВЦЭМ!$A$39:$A$782,$A225,СВЦЭМ!$B$39:$B$782,I$208)+'СЕТ СН'!$F$15</f>
        <v>397.66152061999998</v>
      </c>
      <c r="J225" s="36">
        <f>SUMIFS(СВЦЭМ!$F$39:$F$782,СВЦЭМ!$A$39:$A$782,$A225,СВЦЭМ!$B$39:$B$782,J$208)+'СЕТ СН'!$F$15</f>
        <v>390.39423299999999</v>
      </c>
      <c r="K225" s="36">
        <f>SUMIFS(СВЦЭМ!$F$39:$F$782,СВЦЭМ!$A$39:$A$782,$A225,СВЦЭМ!$B$39:$B$782,K$208)+'СЕТ СН'!$F$15</f>
        <v>388.10257395000002</v>
      </c>
      <c r="L225" s="36">
        <f>SUMIFS(СВЦЭМ!$F$39:$F$782,СВЦЭМ!$A$39:$A$782,$A225,СВЦЭМ!$B$39:$B$782,L$208)+'СЕТ СН'!$F$15</f>
        <v>388.40275993</v>
      </c>
      <c r="M225" s="36">
        <f>SUMIFS(СВЦЭМ!$F$39:$F$782,СВЦЭМ!$A$39:$A$782,$A225,СВЦЭМ!$B$39:$B$782,M$208)+'СЕТ СН'!$F$15</f>
        <v>389.53775216999998</v>
      </c>
      <c r="N225" s="36">
        <f>SUMIFS(СВЦЭМ!$F$39:$F$782,СВЦЭМ!$A$39:$A$782,$A225,СВЦЭМ!$B$39:$B$782,N$208)+'СЕТ СН'!$F$15</f>
        <v>396.50297554000002</v>
      </c>
      <c r="O225" s="36">
        <f>SUMIFS(СВЦЭМ!$F$39:$F$782,СВЦЭМ!$A$39:$A$782,$A225,СВЦЭМ!$B$39:$B$782,O$208)+'СЕТ СН'!$F$15</f>
        <v>401.95056289000001</v>
      </c>
      <c r="P225" s="36">
        <f>SUMIFS(СВЦЭМ!$F$39:$F$782,СВЦЭМ!$A$39:$A$782,$A225,СВЦЭМ!$B$39:$B$782,P$208)+'СЕТ СН'!$F$15</f>
        <v>407.00015888000001</v>
      </c>
      <c r="Q225" s="36">
        <f>SUMIFS(СВЦЭМ!$F$39:$F$782,СВЦЭМ!$A$39:$A$782,$A225,СВЦЭМ!$B$39:$B$782,Q$208)+'СЕТ СН'!$F$15</f>
        <v>404.40778539000002</v>
      </c>
      <c r="R225" s="36">
        <f>SUMIFS(СВЦЭМ!$F$39:$F$782,СВЦЭМ!$A$39:$A$782,$A225,СВЦЭМ!$B$39:$B$782,R$208)+'СЕТ СН'!$F$15</f>
        <v>399.20551238000002</v>
      </c>
      <c r="S225" s="36">
        <f>SUMIFS(СВЦЭМ!$F$39:$F$782,СВЦЭМ!$A$39:$A$782,$A225,СВЦЭМ!$B$39:$B$782,S$208)+'СЕТ СН'!$F$15</f>
        <v>388.75326244000001</v>
      </c>
      <c r="T225" s="36">
        <f>SUMIFS(СВЦЭМ!$F$39:$F$782,СВЦЭМ!$A$39:$A$782,$A225,СВЦЭМ!$B$39:$B$782,T$208)+'СЕТ СН'!$F$15</f>
        <v>382.31812619999999</v>
      </c>
      <c r="U225" s="36">
        <f>SUMIFS(СВЦЭМ!$F$39:$F$782,СВЦЭМ!$A$39:$A$782,$A225,СВЦЭМ!$B$39:$B$782,U$208)+'СЕТ СН'!$F$15</f>
        <v>388.50725627000003</v>
      </c>
      <c r="V225" s="36">
        <f>SUMIFS(СВЦЭМ!$F$39:$F$782,СВЦЭМ!$A$39:$A$782,$A225,СВЦЭМ!$B$39:$B$782,V$208)+'СЕТ СН'!$F$15</f>
        <v>394.02371233000002</v>
      </c>
      <c r="W225" s="36">
        <f>SUMIFS(СВЦЭМ!$F$39:$F$782,СВЦЭМ!$A$39:$A$782,$A225,СВЦЭМ!$B$39:$B$782,W$208)+'СЕТ СН'!$F$15</f>
        <v>404.93887859</v>
      </c>
      <c r="X225" s="36">
        <f>SUMIFS(СВЦЭМ!$F$39:$F$782,СВЦЭМ!$A$39:$A$782,$A225,СВЦЭМ!$B$39:$B$782,X$208)+'СЕТ СН'!$F$15</f>
        <v>409.20647186999997</v>
      </c>
      <c r="Y225" s="36">
        <f>SUMIFS(СВЦЭМ!$F$39:$F$782,СВЦЭМ!$A$39:$A$782,$A225,СВЦЭМ!$B$39:$B$782,Y$208)+'СЕТ СН'!$F$15</f>
        <v>413.59184206999998</v>
      </c>
    </row>
    <row r="226" spans="1:25" ht="15.75" x14ac:dyDescent="0.2">
      <c r="A226" s="35">
        <f t="shared" si="6"/>
        <v>44975</v>
      </c>
      <c r="B226" s="36">
        <f>SUMIFS(СВЦЭМ!$F$39:$F$782,СВЦЭМ!$A$39:$A$782,$A226,СВЦЭМ!$B$39:$B$782,B$208)+'СЕТ СН'!$F$15</f>
        <v>398.01778839999997</v>
      </c>
      <c r="C226" s="36">
        <f>SUMIFS(СВЦЭМ!$F$39:$F$782,СВЦЭМ!$A$39:$A$782,$A226,СВЦЭМ!$B$39:$B$782,C$208)+'СЕТ СН'!$F$15</f>
        <v>409.39402261999999</v>
      </c>
      <c r="D226" s="36">
        <f>SUMIFS(СВЦЭМ!$F$39:$F$782,СВЦЭМ!$A$39:$A$782,$A226,СВЦЭМ!$B$39:$B$782,D$208)+'СЕТ СН'!$F$15</f>
        <v>411.37829191999998</v>
      </c>
      <c r="E226" s="36">
        <f>SUMIFS(СВЦЭМ!$F$39:$F$782,СВЦЭМ!$A$39:$A$782,$A226,СВЦЭМ!$B$39:$B$782,E$208)+'СЕТ СН'!$F$15</f>
        <v>412.83379409999998</v>
      </c>
      <c r="F226" s="36">
        <f>SUMIFS(СВЦЭМ!$F$39:$F$782,СВЦЭМ!$A$39:$A$782,$A226,СВЦЭМ!$B$39:$B$782,F$208)+'СЕТ СН'!$F$15</f>
        <v>407.92139838000003</v>
      </c>
      <c r="G226" s="36">
        <f>SUMIFS(СВЦЭМ!$F$39:$F$782,СВЦЭМ!$A$39:$A$782,$A226,СВЦЭМ!$B$39:$B$782,G$208)+'СЕТ СН'!$F$15</f>
        <v>404.94340079</v>
      </c>
      <c r="H226" s="36">
        <f>SUMIFS(СВЦЭМ!$F$39:$F$782,СВЦЭМ!$A$39:$A$782,$A226,СВЦЭМ!$B$39:$B$782,H$208)+'СЕТ СН'!$F$15</f>
        <v>403.67047925999998</v>
      </c>
      <c r="I226" s="36">
        <f>SUMIFS(СВЦЭМ!$F$39:$F$782,СВЦЭМ!$A$39:$A$782,$A226,СВЦЭМ!$B$39:$B$782,I$208)+'СЕТ СН'!$F$15</f>
        <v>404.30925689999998</v>
      </c>
      <c r="J226" s="36">
        <f>SUMIFS(СВЦЭМ!$F$39:$F$782,СВЦЭМ!$A$39:$A$782,$A226,СВЦЭМ!$B$39:$B$782,J$208)+'СЕТ СН'!$F$15</f>
        <v>402.81153727999998</v>
      </c>
      <c r="K226" s="36">
        <f>SUMIFS(СВЦЭМ!$F$39:$F$782,СВЦЭМ!$A$39:$A$782,$A226,СВЦЭМ!$B$39:$B$782,K$208)+'СЕТ СН'!$F$15</f>
        <v>382.9531748</v>
      </c>
      <c r="L226" s="36">
        <f>SUMIFS(СВЦЭМ!$F$39:$F$782,СВЦЭМ!$A$39:$A$782,$A226,СВЦЭМ!$B$39:$B$782,L$208)+'СЕТ СН'!$F$15</f>
        <v>379.26577995999997</v>
      </c>
      <c r="M226" s="36">
        <f>SUMIFS(СВЦЭМ!$F$39:$F$782,СВЦЭМ!$A$39:$A$782,$A226,СВЦЭМ!$B$39:$B$782,M$208)+'СЕТ СН'!$F$15</f>
        <v>382.35601964</v>
      </c>
      <c r="N226" s="36">
        <f>SUMIFS(СВЦЭМ!$F$39:$F$782,СВЦЭМ!$A$39:$A$782,$A226,СВЦЭМ!$B$39:$B$782,N$208)+'СЕТ СН'!$F$15</f>
        <v>389.38596999999999</v>
      </c>
      <c r="O226" s="36">
        <f>SUMIFS(СВЦЭМ!$F$39:$F$782,СВЦЭМ!$A$39:$A$782,$A226,СВЦЭМ!$B$39:$B$782,O$208)+'СЕТ СН'!$F$15</f>
        <v>392.53987204999999</v>
      </c>
      <c r="P226" s="36">
        <f>SUMIFS(СВЦЭМ!$F$39:$F$782,СВЦЭМ!$A$39:$A$782,$A226,СВЦЭМ!$B$39:$B$782,P$208)+'СЕТ СН'!$F$15</f>
        <v>393.56120106999998</v>
      </c>
      <c r="Q226" s="36">
        <f>SUMIFS(СВЦЭМ!$F$39:$F$782,СВЦЭМ!$A$39:$A$782,$A226,СВЦЭМ!$B$39:$B$782,Q$208)+'СЕТ СН'!$F$15</f>
        <v>393.51794772</v>
      </c>
      <c r="R226" s="36">
        <f>SUMIFS(СВЦЭМ!$F$39:$F$782,СВЦЭМ!$A$39:$A$782,$A226,СВЦЭМ!$B$39:$B$782,R$208)+'СЕТ СН'!$F$15</f>
        <v>394.24076977999999</v>
      </c>
      <c r="S226" s="36">
        <f>SUMIFS(СВЦЭМ!$F$39:$F$782,СВЦЭМ!$A$39:$A$782,$A226,СВЦЭМ!$B$39:$B$782,S$208)+'СЕТ СН'!$F$15</f>
        <v>393.94589948999999</v>
      </c>
      <c r="T226" s="36">
        <f>SUMIFS(СВЦЭМ!$F$39:$F$782,СВЦЭМ!$A$39:$A$782,$A226,СВЦЭМ!$B$39:$B$782,T$208)+'СЕТ СН'!$F$15</f>
        <v>387.90928715000001</v>
      </c>
      <c r="U226" s="36">
        <f>SUMIFS(СВЦЭМ!$F$39:$F$782,СВЦЭМ!$A$39:$A$782,$A226,СВЦЭМ!$B$39:$B$782,U$208)+'СЕТ СН'!$F$15</f>
        <v>387.05389127000001</v>
      </c>
      <c r="V226" s="36">
        <f>SUMIFS(СВЦЭМ!$F$39:$F$782,СВЦЭМ!$A$39:$A$782,$A226,СВЦЭМ!$B$39:$B$782,V$208)+'СЕТ СН'!$F$15</f>
        <v>385.66080118000002</v>
      </c>
      <c r="W226" s="36">
        <f>SUMIFS(СВЦЭМ!$F$39:$F$782,СВЦЭМ!$A$39:$A$782,$A226,СВЦЭМ!$B$39:$B$782,W$208)+'СЕТ СН'!$F$15</f>
        <v>393.64108972999998</v>
      </c>
      <c r="X226" s="36">
        <f>SUMIFS(СВЦЭМ!$F$39:$F$782,СВЦЭМ!$A$39:$A$782,$A226,СВЦЭМ!$B$39:$B$782,X$208)+'СЕТ СН'!$F$15</f>
        <v>394.42534461000002</v>
      </c>
      <c r="Y226" s="36">
        <f>SUMIFS(СВЦЭМ!$F$39:$F$782,СВЦЭМ!$A$39:$A$782,$A226,СВЦЭМ!$B$39:$B$782,Y$208)+'СЕТ СН'!$F$15</f>
        <v>404.65704916999999</v>
      </c>
    </row>
    <row r="227" spans="1:25" ht="15.75" x14ac:dyDescent="0.2">
      <c r="A227" s="35">
        <f t="shared" si="6"/>
        <v>44976</v>
      </c>
      <c r="B227" s="36">
        <f>SUMIFS(СВЦЭМ!$F$39:$F$782,СВЦЭМ!$A$39:$A$782,$A227,СВЦЭМ!$B$39:$B$782,B$208)+'СЕТ СН'!$F$15</f>
        <v>417.96092334999997</v>
      </c>
      <c r="C227" s="36">
        <f>SUMIFS(СВЦЭМ!$F$39:$F$782,СВЦЭМ!$A$39:$A$782,$A227,СВЦЭМ!$B$39:$B$782,C$208)+'СЕТ СН'!$F$15</f>
        <v>424.80243739000002</v>
      </c>
      <c r="D227" s="36">
        <f>SUMIFS(СВЦЭМ!$F$39:$F$782,СВЦЭМ!$A$39:$A$782,$A227,СВЦЭМ!$B$39:$B$782,D$208)+'СЕТ СН'!$F$15</f>
        <v>423.83988518000001</v>
      </c>
      <c r="E227" s="36">
        <f>SUMIFS(СВЦЭМ!$F$39:$F$782,СВЦЭМ!$A$39:$A$782,$A227,СВЦЭМ!$B$39:$B$782,E$208)+'СЕТ СН'!$F$15</f>
        <v>424.54166997999999</v>
      </c>
      <c r="F227" s="36">
        <f>SUMIFS(СВЦЭМ!$F$39:$F$782,СВЦЭМ!$A$39:$A$782,$A227,СВЦЭМ!$B$39:$B$782,F$208)+'СЕТ СН'!$F$15</f>
        <v>427.25653384999998</v>
      </c>
      <c r="G227" s="36">
        <f>SUMIFS(СВЦЭМ!$F$39:$F$782,СВЦЭМ!$A$39:$A$782,$A227,СВЦЭМ!$B$39:$B$782,G$208)+'СЕТ СН'!$F$15</f>
        <v>424.28726974</v>
      </c>
      <c r="H227" s="36">
        <f>SUMIFS(СВЦЭМ!$F$39:$F$782,СВЦЭМ!$A$39:$A$782,$A227,СВЦЭМ!$B$39:$B$782,H$208)+'СЕТ СН'!$F$15</f>
        <v>422.65403511</v>
      </c>
      <c r="I227" s="36">
        <f>SUMIFS(СВЦЭМ!$F$39:$F$782,СВЦЭМ!$A$39:$A$782,$A227,СВЦЭМ!$B$39:$B$782,I$208)+'СЕТ СН'!$F$15</f>
        <v>425.49921486</v>
      </c>
      <c r="J227" s="36">
        <f>SUMIFS(СВЦЭМ!$F$39:$F$782,СВЦЭМ!$A$39:$A$782,$A227,СВЦЭМ!$B$39:$B$782,J$208)+'СЕТ СН'!$F$15</f>
        <v>412.20342572999999</v>
      </c>
      <c r="K227" s="36">
        <f>SUMIFS(СВЦЭМ!$F$39:$F$782,СВЦЭМ!$A$39:$A$782,$A227,СВЦЭМ!$B$39:$B$782,K$208)+'СЕТ СН'!$F$15</f>
        <v>404.88809014999998</v>
      </c>
      <c r="L227" s="36">
        <f>SUMIFS(СВЦЭМ!$F$39:$F$782,СВЦЭМ!$A$39:$A$782,$A227,СВЦЭМ!$B$39:$B$782,L$208)+'СЕТ СН'!$F$15</f>
        <v>397.56439062999999</v>
      </c>
      <c r="M227" s="36">
        <f>SUMIFS(СВЦЭМ!$F$39:$F$782,СВЦЭМ!$A$39:$A$782,$A227,СВЦЭМ!$B$39:$B$782,M$208)+'СЕТ СН'!$F$15</f>
        <v>398.55462210000002</v>
      </c>
      <c r="N227" s="36">
        <f>SUMIFS(СВЦЭМ!$F$39:$F$782,СВЦЭМ!$A$39:$A$782,$A227,СВЦЭМ!$B$39:$B$782,N$208)+'СЕТ СН'!$F$15</f>
        <v>401.89774946</v>
      </c>
      <c r="O227" s="36">
        <f>SUMIFS(СВЦЭМ!$F$39:$F$782,СВЦЭМ!$A$39:$A$782,$A227,СВЦЭМ!$B$39:$B$782,O$208)+'СЕТ СН'!$F$15</f>
        <v>391.85047894000002</v>
      </c>
      <c r="P227" s="36">
        <f>SUMIFS(СВЦЭМ!$F$39:$F$782,СВЦЭМ!$A$39:$A$782,$A227,СВЦЭМ!$B$39:$B$782,P$208)+'СЕТ СН'!$F$15</f>
        <v>416.80778587999998</v>
      </c>
      <c r="Q227" s="36">
        <f>SUMIFS(СВЦЭМ!$F$39:$F$782,СВЦЭМ!$A$39:$A$782,$A227,СВЦЭМ!$B$39:$B$782,Q$208)+'СЕТ СН'!$F$15</f>
        <v>419.85606997999997</v>
      </c>
      <c r="R227" s="36">
        <f>SUMIFS(СВЦЭМ!$F$39:$F$782,СВЦЭМ!$A$39:$A$782,$A227,СВЦЭМ!$B$39:$B$782,R$208)+'СЕТ СН'!$F$15</f>
        <v>420.42991389000002</v>
      </c>
      <c r="S227" s="36">
        <f>SUMIFS(СВЦЭМ!$F$39:$F$782,СВЦЭМ!$A$39:$A$782,$A227,СВЦЭМ!$B$39:$B$782,S$208)+'СЕТ СН'!$F$15</f>
        <v>415.19348152999999</v>
      </c>
      <c r="T227" s="36">
        <f>SUMIFS(СВЦЭМ!$F$39:$F$782,СВЦЭМ!$A$39:$A$782,$A227,СВЦЭМ!$B$39:$B$782,T$208)+'СЕТ СН'!$F$15</f>
        <v>403.61770131999998</v>
      </c>
      <c r="U227" s="36">
        <f>SUMIFS(СВЦЭМ!$F$39:$F$782,СВЦЭМ!$A$39:$A$782,$A227,СВЦЭМ!$B$39:$B$782,U$208)+'СЕТ СН'!$F$15</f>
        <v>393.03750368999999</v>
      </c>
      <c r="V227" s="36">
        <f>SUMIFS(СВЦЭМ!$F$39:$F$782,СВЦЭМ!$A$39:$A$782,$A227,СВЦЭМ!$B$39:$B$782,V$208)+'СЕТ СН'!$F$15</f>
        <v>380.94066628000002</v>
      </c>
      <c r="W227" s="36">
        <f>SUMIFS(СВЦЭМ!$F$39:$F$782,СВЦЭМ!$A$39:$A$782,$A227,СВЦЭМ!$B$39:$B$782,W$208)+'СЕТ СН'!$F$15</f>
        <v>400.14652166000002</v>
      </c>
      <c r="X227" s="36">
        <f>SUMIFS(СВЦЭМ!$F$39:$F$782,СВЦЭМ!$A$39:$A$782,$A227,СВЦЭМ!$B$39:$B$782,X$208)+'СЕТ СН'!$F$15</f>
        <v>409.23185660000001</v>
      </c>
      <c r="Y227" s="36">
        <f>SUMIFS(СВЦЭМ!$F$39:$F$782,СВЦЭМ!$A$39:$A$782,$A227,СВЦЭМ!$B$39:$B$782,Y$208)+'СЕТ СН'!$F$15</f>
        <v>412.88764079999999</v>
      </c>
    </row>
    <row r="228" spans="1:25" ht="15.75" x14ac:dyDescent="0.2">
      <c r="A228" s="35">
        <f t="shared" si="6"/>
        <v>44977</v>
      </c>
      <c r="B228" s="36">
        <f>SUMIFS(СВЦЭМ!$F$39:$F$782,СВЦЭМ!$A$39:$A$782,$A228,СВЦЭМ!$B$39:$B$782,B$208)+'СЕТ СН'!$F$15</f>
        <v>426.60716882999998</v>
      </c>
      <c r="C228" s="36">
        <f>SUMIFS(СВЦЭМ!$F$39:$F$782,СВЦЭМ!$A$39:$A$782,$A228,СВЦЭМ!$B$39:$B$782,C$208)+'СЕТ СН'!$F$15</f>
        <v>421.48786848999998</v>
      </c>
      <c r="D228" s="36">
        <f>SUMIFS(СВЦЭМ!$F$39:$F$782,СВЦЭМ!$A$39:$A$782,$A228,СВЦЭМ!$B$39:$B$782,D$208)+'СЕТ СН'!$F$15</f>
        <v>423.56568750000002</v>
      </c>
      <c r="E228" s="36">
        <f>SUMIFS(СВЦЭМ!$F$39:$F$782,СВЦЭМ!$A$39:$A$782,$A228,СВЦЭМ!$B$39:$B$782,E$208)+'СЕТ СН'!$F$15</f>
        <v>424.97921358999997</v>
      </c>
      <c r="F228" s="36">
        <f>SUMIFS(СВЦЭМ!$F$39:$F$782,СВЦЭМ!$A$39:$A$782,$A228,СВЦЭМ!$B$39:$B$782,F$208)+'СЕТ СН'!$F$15</f>
        <v>419.02721279000002</v>
      </c>
      <c r="G228" s="36">
        <f>SUMIFS(СВЦЭМ!$F$39:$F$782,СВЦЭМ!$A$39:$A$782,$A228,СВЦЭМ!$B$39:$B$782,G$208)+'СЕТ СН'!$F$15</f>
        <v>416.79233133999998</v>
      </c>
      <c r="H228" s="36">
        <f>SUMIFS(СВЦЭМ!$F$39:$F$782,СВЦЭМ!$A$39:$A$782,$A228,СВЦЭМ!$B$39:$B$782,H$208)+'СЕТ СН'!$F$15</f>
        <v>408.00665205000001</v>
      </c>
      <c r="I228" s="36">
        <f>SUMIFS(СВЦЭМ!$F$39:$F$782,СВЦЭМ!$A$39:$A$782,$A228,СВЦЭМ!$B$39:$B$782,I$208)+'СЕТ СН'!$F$15</f>
        <v>395.21893598999998</v>
      </c>
      <c r="J228" s="36">
        <f>SUMIFS(СВЦЭМ!$F$39:$F$782,СВЦЭМ!$A$39:$A$782,$A228,СВЦЭМ!$B$39:$B$782,J$208)+'СЕТ СН'!$F$15</f>
        <v>386.87858417000001</v>
      </c>
      <c r="K228" s="36">
        <f>SUMIFS(СВЦЭМ!$F$39:$F$782,СВЦЭМ!$A$39:$A$782,$A228,СВЦЭМ!$B$39:$B$782,K$208)+'СЕТ СН'!$F$15</f>
        <v>377.80735694999998</v>
      </c>
      <c r="L228" s="36">
        <f>SUMIFS(СВЦЭМ!$F$39:$F$782,СВЦЭМ!$A$39:$A$782,$A228,СВЦЭМ!$B$39:$B$782,L$208)+'СЕТ СН'!$F$15</f>
        <v>373.11296074000001</v>
      </c>
      <c r="M228" s="36">
        <f>SUMIFS(СВЦЭМ!$F$39:$F$782,СВЦЭМ!$A$39:$A$782,$A228,СВЦЭМ!$B$39:$B$782,M$208)+'СЕТ СН'!$F$15</f>
        <v>378.14752303</v>
      </c>
      <c r="N228" s="36">
        <f>SUMIFS(СВЦЭМ!$F$39:$F$782,СВЦЭМ!$A$39:$A$782,$A228,СВЦЭМ!$B$39:$B$782,N$208)+'СЕТ СН'!$F$15</f>
        <v>382.76963396999997</v>
      </c>
      <c r="O228" s="36">
        <f>SUMIFS(СВЦЭМ!$F$39:$F$782,СВЦЭМ!$A$39:$A$782,$A228,СВЦЭМ!$B$39:$B$782,O$208)+'СЕТ СН'!$F$15</f>
        <v>385.91597553999998</v>
      </c>
      <c r="P228" s="36">
        <f>SUMIFS(СВЦЭМ!$F$39:$F$782,СВЦЭМ!$A$39:$A$782,$A228,СВЦЭМ!$B$39:$B$782,P$208)+'СЕТ СН'!$F$15</f>
        <v>387.03548002000002</v>
      </c>
      <c r="Q228" s="36">
        <f>SUMIFS(СВЦЭМ!$F$39:$F$782,СВЦЭМ!$A$39:$A$782,$A228,СВЦЭМ!$B$39:$B$782,Q$208)+'СЕТ СН'!$F$15</f>
        <v>385.48027367999998</v>
      </c>
      <c r="R228" s="36">
        <f>SUMIFS(СВЦЭМ!$F$39:$F$782,СВЦЭМ!$A$39:$A$782,$A228,СВЦЭМ!$B$39:$B$782,R$208)+'СЕТ СН'!$F$15</f>
        <v>394.85510768</v>
      </c>
      <c r="S228" s="36">
        <f>SUMIFS(СВЦЭМ!$F$39:$F$782,СВЦЭМ!$A$39:$A$782,$A228,СВЦЭМ!$B$39:$B$782,S$208)+'СЕТ СН'!$F$15</f>
        <v>397.77886819000003</v>
      </c>
      <c r="T228" s="36">
        <f>SUMIFS(СВЦЭМ!$F$39:$F$782,СВЦЭМ!$A$39:$A$782,$A228,СВЦЭМ!$B$39:$B$782,T$208)+'СЕТ СН'!$F$15</f>
        <v>390.52525343999997</v>
      </c>
      <c r="U228" s="36">
        <f>SUMIFS(СВЦЭМ!$F$39:$F$782,СВЦЭМ!$A$39:$A$782,$A228,СВЦЭМ!$B$39:$B$782,U$208)+'СЕТ СН'!$F$15</f>
        <v>383.36925775999998</v>
      </c>
      <c r="V228" s="36">
        <f>SUMIFS(СВЦЭМ!$F$39:$F$782,СВЦЭМ!$A$39:$A$782,$A228,СВЦЭМ!$B$39:$B$782,V$208)+'СЕТ СН'!$F$15</f>
        <v>387.37994015999999</v>
      </c>
      <c r="W228" s="36">
        <f>SUMIFS(СВЦЭМ!$F$39:$F$782,СВЦЭМ!$A$39:$A$782,$A228,СВЦЭМ!$B$39:$B$782,W$208)+'СЕТ СН'!$F$15</f>
        <v>390.22895863999997</v>
      </c>
      <c r="X228" s="36">
        <f>SUMIFS(СВЦЭМ!$F$39:$F$782,СВЦЭМ!$A$39:$A$782,$A228,СВЦЭМ!$B$39:$B$782,X$208)+'СЕТ СН'!$F$15</f>
        <v>399.32821261999999</v>
      </c>
      <c r="Y228" s="36">
        <f>SUMIFS(СВЦЭМ!$F$39:$F$782,СВЦЭМ!$A$39:$A$782,$A228,СВЦЭМ!$B$39:$B$782,Y$208)+'СЕТ СН'!$F$15</f>
        <v>405.11146982000002</v>
      </c>
    </row>
    <row r="229" spans="1:25" ht="15.75" x14ac:dyDescent="0.2">
      <c r="A229" s="35">
        <f t="shared" si="6"/>
        <v>44978</v>
      </c>
      <c r="B229" s="36">
        <f>SUMIFS(СВЦЭМ!$F$39:$F$782,СВЦЭМ!$A$39:$A$782,$A229,СВЦЭМ!$B$39:$B$782,B$208)+'СЕТ СН'!$F$15</f>
        <v>413.94191387000001</v>
      </c>
      <c r="C229" s="36">
        <f>SUMIFS(СВЦЭМ!$F$39:$F$782,СВЦЭМ!$A$39:$A$782,$A229,СВЦЭМ!$B$39:$B$782,C$208)+'СЕТ СН'!$F$15</f>
        <v>421.63353990000002</v>
      </c>
      <c r="D229" s="36">
        <f>SUMIFS(СВЦЭМ!$F$39:$F$782,СВЦЭМ!$A$39:$A$782,$A229,СВЦЭМ!$B$39:$B$782,D$208)+'СЕТ СН'!$F$15</f>
        <v>423.60371700000002</v>
      </c>
      <c r="E229" s="36">
        <f>SUMIFS(СВЦЭМ!$F$39:$F$782,СВЦЭМ!$A$39:$A$782,$A229,СВЦЭМ!$B$39:$B$782,E$208)+'СЕТ СН'!$F$15</f>
        <v>423.47486474999999</v>
      </c>
      <c r="F229" s="36">
        <f>SUMIFS(СВЦЭМ!$F$39:$F$782,СВЦЭМ!$A$39:$A$782,$A229,СВЦЭМ!$B$39:$B$782,F$208)+'СЕТ СН'!$F$15</f>
        <v>418.93714287</v>
      </c>
      <c r="G229" s="36">
        <f>SUMIFS(СВЦЭМ!$F$39:$F$782,СВЦЭМ!$A$39:$A$782,$A229,СВЦЭМ!$B$39:$B$782,G$208)+'СЕТ СН'!$F$15</f>
        <v>401.01688030000003</v>
      </c>
      <c r="H229" s="36">
        <f>SUMIFS(СВЦЭМ!$F$39:$F$782,СВЦЭМ!$A$39:$A$782,$A229,СВЦЭМ!$B$39:$B$782,H$208)+'СЕТ СН'!$F$15</f>
        <v>389.59113136000002</v>
      </c>
      <c r="I229" s="36">
        <f>SUMIFS(СВЦЭМ!$F$39:$F$782,СВЦЭМ!$A$39:$A$782,$A229,СВЦЭМ!$B$39:$B$782,I$208)+'СЕТ СН'!$F$15</f>
        <v>382.71066148</v>
      </c>
      <c r="J229" s="36">
        <f>SUMIFS(СВЦЭМ!$F$39:$F$782,СВЦЭМ!$A$39:$A$782,$A229,СВЦЭМ!$B$39:$B$782,J$208)+'СЕТ СН'!$F$15</f>
        <v>374.89825094999998</v>
      </c>
      <c r="K229" s="36">
        <f>SUMIFS(СВЦЭМ!$F$39:$F$782,СВЦЭМ!$A$39:$A$782,$A229,СВЦЭМ!$B$39:$B$782,K$208)+'СЕТ СН'!$F$15</f>
        <v>371.65062081999997</v>
      </c>
      <c r="L229" s="36">
        <f>SUMIFS(СВЦЭМ!$F$39:$F$782,СВЦЭМ!$A$39:$A$782,$A229,СВЦЭМ!$B$39:$B$782,L$208)+'СЕТ СН'!$F$15</f>
        <v>375.27041247</v>
      </c>
      <c r="M229" s="36">
        <f>SUMIFS(СВЦЭМ!$F$39:$F$782,СВЦЭМ!$A$39:$A$782,$A229,СВЦЭМ!$B$39:$B$782,M$208)+'СЕТ СН'!$F$15</f>
        <v>384.15093429000001</v>
      </c>
      <c r="N229" s="36">
        <f>SUMIFS(СВЦЭМ!$F$39:$F$782,СВЦЭМ!$A$39:$A$782,$A229,СВЦЭМ!$B$39:$B$782,N$208)+'СЕТ СН'!$F$15</f>
        <v>390.71518445999999</v>
      </c>
      <c r="O229" s="36">
        <f>SUMIFS(СВЦЭМ!$F$39:$F$782,СВЦЭМ!$A$39:$A$782,$A229,СВЦЭМ!$B$39:$B$782,O$208)+'СЕТ СН'!$F$15</f>
        <v>396.69960594000003</v>
      </c>
      <c r="P229" s="36">
        <f>SUMIFS(СВЦЭМ!$F$39:$F$782,СВЦЭМ!$A$39:$A$782,$A229,СВЦЭМ!$B$39:$B$782,P$208)+'СЕТ СН'!$F$15</f>
        <v>399.30636192999998</v>
      </c>
      <c r="Q229" s="36">
        <f>SUMIFS(СВЦЭМ!$F$39:$F$782,СВЦЭМ!$A$39:$A$782,$A229,СВЦЭМ!$B$39:$B$782,Q$208)+'СЕТ СН'!$F$15</f>
        <v>395.15807192</v>
      </c>
      <c r="R229" s="36">
        <f>SUMIFS(СВЦЭМ!$F$39:$F$782,СВЦЭМ!$A$39:$A$782,$A229,СВЦЭМ!$B$39:$B$782,R$208)+'СЕТ СН'!$F$15</f>
        <v>387.22760115</v>
      </c>
      <c r="S229" s="36">
        <f>SUMIFS(СВЦЭМ!$F$39:$F$782,СВЦЭМ!$A$39:$A$782,$A229,СВЦЭМ!$B$39:$B$782,S$208)+'СЕТ СН'!$F$15</f>
        <v>378.51928534000001</v>
      </c>
      <c r="T229" s="36">
        <f>SUMIFS(СВЦЭМ!$F$39:$F$782,СВЦЭМ!$A$39:$A$782,$A229,СВЦЭМ!$B$39:$B$782,T$208)+'СЕТ СН'!$F$15</f>
        <v>372.6221577</v>
      </c>
      <c r="U229" s="36">
        <f>SUMIFS(СВЦЭМ!$F$39:$F$782,СВЦЭМ!$A$39:$A$782,$A229,СВЦЭМ!$B$39:$B$782,U$208)+'СЕТ СН'!$F$15</f>
        <v>375.76419164999999</v>
      </c>
      <c r="V229" s="36">
        <f>SUMIFS(СВЦЭМ!$F$39:$F$782,СВЦЭМ!$A$39:$A$782,$A229,СВЦЭМ!$B$39:$B$782,V$208)+'СЕТ СН'!$F$15</f>
        <v>375.29991877999998</v>
      </c>
      <c r="W229" s="36">
        <f>SUMIFS(СВЦЭМ!$F$39:$F$782,СВЦЭМ!$A$39:$A$782,$A229,СВЦЭМ!$B$39:$B$782,W$208)+'СЕТ СН'!$F$15</f>
        <v>382.69158707000003</v>
      </c>
      <c r="X229" s="36">
        <f>SUMIFS(СВЦЭМ!$F$39:$F$782,СВЦЭМ!$A$39:$A$782,$A229,СВЦЭМ!$B$39:$B$782,X$208)+'СЕТ СН'!$F$15</f>
        <v>389.31800585000002</v>
      </c>
      <c r="Y229" s="36">
        <f>SUMIFS(СВЦЭМ!$F$39:$F$782,СВЦЭМ!$A$39:$A$782,$A229,СВЦЭМ!$B$39:$B$782,Y$208)+'СЕТ СН'!$F$15</f>
        <v>403.69934805000003</v>
      </c>
    </row>
    <row r="230" spans="1:25" ht="15.75" x14ac:dyDescent="0.2">
      <c r="A230" s="35">
        <f t="shared" si="6"/>
        <v>44979</v>
      </c>
      <c r="B230" s="36">
        <f>SUMIFS(СВЦЭМ!$F$39:$F$782,СВЦЭМ!$A$39:$A$782,$A230,СВЦЭМ!$B$39:$B$782,B$208)+'СЕТ СН'!$F$15</f>
        <v>417.46092544999999</v>
      </c>
      <c r="C230" s="36">
        <f>SUMIFS(СВЦЭМ!$F$39:$F$782,СВЦЭМ!$A$39:$A$782,$A230,СВЦЭМ!$B$39:$B$782,C$208)+'СЕТ СН'!$F$15</f>
        <v>429.93916340999999</v>
      </c>
      <c r="D230" s="36">
        <f>SUMIFS(СВЦЭМ!$F$39:$F$782,СВЦЭМ!$A$39:$A$782,$A230,СВЦЭМ!$B$39:$B$782,D$208)+'СЕТ СН'!$F$15</f>
        <v>431.9278592</v>
      </c>
      <c r="E230" s="36">
        <f>SUMIFS(СВЦЭМ!$F$39:$F$782,СВЦЭМ!$A$39:$A$782,$A230,СВЦЭМ!$B$39:$B$782,E$208)+'СЕТ СН'!$F$15</f>
        <v>430.83087841000003</v>
      </c>
      <c r="F230" s="36">
        <f>SUMIFS(СВЦЭМ!$F$39:$F$782,СВЦЭМ!$A$39:$A$782,$A230,СВЦЭМ!$B$39:$B$782,F$208)+'СЕТ СН'!$F$15</f>
        <v>423.87840460000001</v>
      </c>
      <c r="G230" s="36">
        <f>SUMIFS(СВЦЭМ!$F$39:$F$782,СВЦЭМ!$A$39:$A$782,$A230,СВЦЭМ!$B$39:$B$782,G$208)+'СЕТ СН'!$F$15</f>
        <v>406.49011161999999</v>
      </c>
      <c r="H230" s="36">
        <f>SUMIFS(СВЦЭМ!$F$39:$F$782,СВЦЭМ!$A$39:$A$782,$A230,СВЦЭМ!$B$39:$B$782,H$208)+'СЕТ СН'!$F$15</f>
        <v>385.61191907</v>
      </c>
      <c r="I230" s="36">
        <f>SUMIFS(СВЦЭМ!$F$39:$F$782,СВЦЭМ!$A$39:$A$782,$A230,СВЦЭМ!$B$39:$B$782,I$208)+'СЕТ СН'!$F$15</f>
        <v>379.72930566999997</v>
      </c>
      <c r="J230" s="36">
        <f>SUMIFS(СВЦЭМ!$F$39:$F$782,СВЦЭМ!$A$39:$A$782,$A230,СВЦЭМ!$B$39:$B$782,J$208)+'СЕТ СН'!$F$15</f>
        <v>377.83372872000001</v>
      </c>
      <c r="K230" s="36">
        <f>SUMIFS(СВЦЭМ!$F$39:$F$782,СВЦЭМ!$A$39:$A$782,$A230,СВЦЭМ!$B$39:$B$782,K$208)+'СЕТ СН'!$F$15</f>
        <v>374.92408709</v>
      </c>
      <c r="L230" s="36">
        <f>SUMIFS(СВЦЭМ!$F$39:$F$782,СВЦЭМ!$A$39:$A$782,$A230,СВЦЭМ!$B$39:$B$782,L$208)+'СЕТ СН'!$F$15</f>
        <v>375.14075251000003</v>
      </c>
      <c r="M230" s="36">
        <f>SUMIFS(СВЦЭМ!$F$39:$F$782,СВЦЭМ!$A$39:$A$782,$A230,СВЦЭМ!$B$39:$B$782,M$208)+'СЕТ СН'!$F$15</f>
        <v>383.54744602</v>
      </c>
      <c r="N230" s="36">
        <f>SUMIFS(СВЦЭМ!$F$39:$F$782,СВЦЭМ!$A$39:$A$782,$A230,СВЦЭМ!$B$39:$B$782,N$208)+'СЕТ СН'!$F$15</f>
        <v>391.68232626000002</v>
      </c>
      <c r="O230" s="36">
        <f>SUMIFS(СВЦЭМ!$F$39:$F$782,СВЦЭМ!$A$39:$A$782,$A230,СВЦЭМ!$B$39:$B$782,O$208)+'СЕТ СН'!$F$15</f>
        <v>387.38428876</v>
      </c>
      <c r="P230" s="36">
        <f>SUMIFS(СВЦЭМ!$F$39:$F$782,СВЦЭМ!$A$39:$A$782,$A230,СВЦЭМ!$B$39:$B$782,P$208)+'СЕТ СН'!$F$15</f>
        <v>389.26772354000002</v>
      </c>
      <c r="Q230" s="36">
        <f>SUMIFS(СВЦЭМ!$F$39:$F$782,СВЦЭМ!$A$39:$A$782,$A230,СВЦЭМ!$B$39:$B$782,Q$208)+'СЕТ СН'!$F$15</f>
        <v>392.22990105000002</v>
      </c>
      <c r="R230" s="36">
        <f>SUMIFS(СВЦЭМ!$F$39:$F$782,СВЦЭМ!$A$39:$A$782,$A230,СВЦЭМ!$B$39:$B$782,R$208)+'СЕТ СН'!$F$15</f>
        <v>385.46450041000003</v>
      </c>
      <c r="S230" s="36">
        <f>SUMIFS(СВЦЭМ!$F$39:$F$782,СВЦЭМ!$A$39:$A$782,$A230,СВЦЭМ!$B$39:$B$782,S$208)+'СЕТ СН'!$F$15</f>
        <v>377.13545768</v>
      </c>
      <c r="T230" s="36">
        <f>SUMIFS(СВЦЭМ!$F$39:$F$782,СВЦЭМ!$A$39:$A$782,$A230,СВЦЭМ!$B$39:$B$782,T$208)+'СЕТ СН'!$F$15</f>
        <v>372.66175039000001</v>
      </c>
      <c r="U230" s="36">
        <f>SUMIFS(СВЦЭМ!$F$39:$F$782,СВЦЭМ!$A$39:$A$782,$A230,СВЦЭМ!$B$39:$B$782,U$208)+'СЕТ СН'!$F$15</f>
        <v>380.77293233</v>
      </c>
      <c r="V230" s="36">
        <f>SUMIFS(СВЦЭМ!$F$39:$F$782,СВЦЭМ!$A$39:$A$782,$A230,СВЦЭМ!$B$39:$B$782,V$208)+'СЕТ СН'!$F$15</f>
        <v>383.24769695999998</v>
      </c>
      <c r="W230" s="36">
        <f>SUMIFS(СВЦЭМ!$F$39:$F$782,СВЦЭМ!$A$39:$A$782,$A230,СВЦЭМ!$B$39:$B$782,W$208)+'СЕТ СН'!$F$15</f>
        <v>390.58628478000003</v>
      </c>
      <c r="X230" s="36">
        <f>SUMIFS(СВЦЭМ!$F$39:$F$782,СВЦЭМ!$A$39:$A$782,$A230,СВЦЭМ!$B$39:$B$782,X$208)+'СЕТ СН'!$F$15</f>
        <v>397.59480165000002</v>
      </c>
      <c r="Y230" s="36">
        <f>SUMIFS(СВЦЭМ!$F$39:$F$782,СВЦЭМ!$A$39:$A$782,$A230,СВЦЭМ!$B$39:$B$782,Y$208)+'СЕТ СН'!$F$15</f>
        <v>405.28820117999999</v>
      </c>
    </row>
    <row r="231" spans="1:25" ht="15.75" x14ac:dyDescent="0.2">
      <c r="A231" s="35">
        <f t="shared" si="6"/>
        <v>44980</v>
      </c>
      <c r="B231" s="36">
        <f>SUMIFS(СВЦЭМ!$F$39:$F$782,СВЦЭМ!$A$39:$A$782,$A231,СВЦЭМ!$B$39:$B$782,B$208)+'СЕТ СН'!$F$15</f>
        <v>414.50121292</v>
      </c>
      <c r="C231" s="36">
        <f>SUMIFS(СВЦЭМ!$F$39:$F$782,СВЦЭМ!$A$39:$A$782,$A231,СВЦЭМ!$B$39:$B$782,C$208)+'СЕТ СН'!$F$15</f>
        <v>407.97053765999999</v>
      </c>
      <c r="D231" s="36">
        <f>SUMIFS(СВЦЭМ!$F$39:$F$782,СВЦЭМ!$A$39:$A$782,$A231,СВЦЭМ!$B$39:$B$782,D$208)+'СЕТ СН'!$F$15</f>
        <v>409.06249437999998</v>
      </c>
      <c r="E231" s="36">
        <f>SUMIFS(СВЦЭМ!$F$39:$F$782,СВЦЭМ!$A$39:$A$782,$A231,СВЦЭМ!$B$39:$B$782,E$208)+'СЕТ СН'!$F$15</f>
        <v>410.21471838000002</v>
      </c>
      <c r="F231" s="36">
        <f>SUMIFS(СВЦЭМ!$F$39:$F$782,СВЦЭМ!$A$39:$A$782,$A231,СВЦЭМ!$B$39:$B$782,F$208)+'СЕТ СН'!$F$15</f>
        <v>409.37789341000001</v>
      </c>
      <c r="G231" s="36">
        <f>SUMIFS(СВЦЭМ!$F$39:$F$782,СВЦЭМ!$A$39:$A$782,$A231,СВЦЭМ!$B$39:$B$782,G$208)+'СЕТ СН'!$F$15</f>
        <v>404.89037519999999</v>
      </c>
      <c r="H231" s="36">
        <f>SUMIFS(СВЦЭМ!$F$39:$F$782,СВЦЭМ!$A$39:$A$782,$A231,СВЦЭМ!$B$39:$B$782,H$208)+'СЕТ СН'!$F$15</f>
        <v>391.76169326000002</v>
      </c>
      <c r="I231" s="36">
        <f>SUMIFS(СВЦЭМ!$F$39:$F$782,СВЦЭМ!$A$39:$A$782,$A231,СВЦЭМ!$B$39:$B$782,I$208)+'СЕТ СН'!$F$15</f>
        <v>372.72245948</v>
      </c>
      <c r="J231" s="36">
        <f>SUMIFS(СВЦЭМ!$F$39:$F$782,СВЦЭМ!$A$39:$A$782,$A231,СВЦЭМ!$B$39:$B$782,J$208)+'СЕТ СН'!$F$15</f>
        <v>356.49485233000001</v>
      </c>
      <c r="K231" s="36">
        <f>SUMIFS(СВЦЭМ!$F$39:$F$782,СВЦЭМ!$A$39:$A$782,$A231,СВЦЭМ!$B$39:$B$782,K$208)+'СЕТ СН'!$F$15</f>
        <v>352.51572533000001</v>
      </c>
      <c r="L231" s="36">
        <f>SUMIFS(СВЦЭМ!$F$39:$F$782,СВЦЭМ!$A$39:$A$782,$A231,СВЦЭМ!$B$39:$B$782,L$208)+'СЕТ СН'!$F$15</f>
        <v>359.92741640000003</v>
      </c>
      <c r="M231" s="36">
        <f>SUMIFS(СВЦЭМ!$F$39:$F$782,СВЦЭМ!$A$39:$A$782,$A231,СВЦЭМ!$B$39:$B$782,M$208)+'СЕТ СН'!$F$15</f>
        <v>362.78820966000001</v>
      </c>
      <c r="N231" s="36">
        <f>SUMIFS(СВЦЭМ!$F$39:$F$782,СВЦЭМ!$A$39:$A$782,$A231,СВЦЭМ!$B$39:$B$782,N$208)+'СЕТ СН'!$F$15</f>
        <v>373.47043821</v>
      </c>
      <c r="O231" s="36">
        <f>SUMIFS(СВЦЭМ!$F$39:$F$782,СВЦЭМ!$A$39:$A$782,$A231,СВЦЭМ!$B$39:$B$782,O$208)+'СЕТ СН'!$F$15</f>
        <v>375.44797290999998</v>
      </c>
      <c r="P231" s="36">
        <f>SUMIFS(СВЦЭМ!$F$39:$F$782,СВЦЭМ!$A$39:$A$782,$A231,СВЦЭМ!$B$39:$B$782,P$208)+'СЕТ СН'!$F$15</f>
        <v>380.95031205999999</v>
      </c>
      <c r="Q231" s="36">
        <f>SUMIFS(СВЦЭМ!$F$39:$F$782,СВЦЭМ!$A$39:$A$782,$A231,СВЦЭМ!$B$39:$B$782,Q$208)+'СЕТ СН'!$F$15</f>
        <v>379.31871990000002</v>
      </c>
      <c r="R231" s="36">
        <f>SUMIFS(СВЦЭМ!$F$39:$F$782,СВЦЭМ!$A$39:$A$782,$A231,СВЦЭМ!$B$39:$B$782,R$208)+'СЕТ СН'!$F$15</f>
        <v>378.22551478000003</v>
      </c>
      <c r="S231" s="36">
        <f>SUMIFS(СВЦЭМ!$F$39:$F$782,СВЦЭМ!$A$39:$A$782,$A231,СВЦЭМ!$B$39:$B$782,S$208)+'СЕТ СН'!$F$15</f>
        <v>371.62328982000002</v>
      </c>
      <c r="T231" s="36">
        <f>SUMIFS(СВЦЭМ!$F$39:$F$782,СВЦЭМ!$A$39:$A$782,$A231,СВЦЭМ!$B$39:$B$782,T$208)+'СЕТ СН'!$F$15</f>
        <v>360.25809084000002</v>
      </c>
      <c r="U231" s="36">
        <f>SUMIFS(СВЦЭМ!$F$39:$F$782,СВЦЭМ!$A$39:$A$782,$A231,СВЦЭМ!$B$39:$B$782,U$208)+'СЕТ СН'!$F$15</f>
        <v>358.15386785999999</v>
      </c>
      <c r="V231" s="36">
        <f>SUMIFS(СВЦЭМ!$F$39:$F$782,СВЦЭМ!$A$39:$A$782,$A231,СВЦЭМ!$B$39:$B$782,V$208)+'СЕТ СН'!$F$15</f>
        <v>361.60333935</v>
      </c>
      <c r="W231" s="36">
        <f>SUMIFS(СВЦЭМ!$F$39:$F$782,СВЦЭМ!$A$39:$A$782,$A231,СВЦЭМ!$B$39:$B$782,W$208)+'СЕТ СН'!$F$15</f>
        <v>369.47602372</v>
      </c>
      <c r="X231" s="36">
        <f>SUMIFS(СВЦЭМ!$F$39:$F$782,СВЦЭМ!$A$39:$A$782,$A231,СВЦЭМ!$B$39:$B$782,X$208)+'СЕТ СН'!$F$15</f>
        <v>377.33481957999999</v>
      </c>
      <c r="Y231" s="36">
        <f>SUMIFS(СВЦЭМ!$F$39:$F$782,СВЦЭМ!$A$39:$A$782,$A231,СВЦЭМ!$B$39:$B$782,Y$208)+'СЕТ СН'!$F$15</f>
        <v>388.45069272000001</v>
      </c>
    </row>
    <row r="232" spans="1:25" ht="15.75" x14ac:dyDescent="0.2">
      <c r="A232" s="35">
        <f t="shared" si="6"/>
        <v>44981</v>
      </c>
      <c r="B232" s="36">
        <f>SUMIFS(СВЦЭМ!$F$39:$F$782,СВЦЭМ!$A$39:$A$782,$A232,СВЦЭМ!$B$39:$B$782,B$208)+'СЕТ СН'!$F$15</f>
        <v>385.77261322999999</v>
      </c>
      <c r="C232" s="36">
        <f>SUMIFS(СВЦЭМ!$F$39:$F$782,СВЦЭМ!$A$39:$A$782,$A232,СВЦЭМ!$B$39:$B$782,C$208)+'СЕТ СН'!$F$15</f>
        <v>386.00027187000001</v>
      </c>
      <c r="D232" s="36">
        <f>SUMIFS(СВЦЭМ!$F$39:$F$782,СВЦЭМ!$A$39:$A$782,$A232,СВЦЭМ!$B$39:$B$782,D$208)+'СЕТ СН'!$F$15</f>
        <v>373.82943720999998</v>
      </c>
      <c r="E232" s="36">
        <f>SUMIFS(СВЦЭМ!$F$39:$F$782,СВЦЭМ!$A$39:$A$782,$A232,СВЦЭМ!$B$39:$B$782,E$208)+'СЕТ СН'!$F$15</f>
        <v>362.97793927999999</v>
      </c>
      <c r="F232" s="36">
        <f>SUMIFS(СВЦЭМ!$F$39:$F$782,СВЦЭМ!$A$39:$A$782,$A232,СВЦЭМ!$B$39:$B$782,F$208)+'СЕТ СН'!$F$15</f>
        <v>366.01643881000001</v>
      </c>
      <c r="G232" s="36">
        <f>SUMIFS(СВЦЭМ!$F$39:$F$782,СВЦЭМ!$A$39:$A$782,$A232,СВЦЭМ!$B$39:$B$782,G$208)+'СЕТ СН'!$F$15</f>
        <v>371.83078012999999</v>
      </c>
      <c r="H232" s="36">
        <f>SUMIFS(СВЦЭМ!$F$39:$F$782,СВЦЭМ!$A$39:$A$782,$A232,СВЦЭМ!$B$39:$B$782,H$208)+'СЕТ СН'!$F$15</f>
        <v>374.63130703000002</v>
      </c>
      <c r="I232" s="36">
        <f>SUMIFS(СВЦЭМ!$F$39:$F$782,СВЦЭМ!$A$39:$A$782,$A232,СВЦЭМ!$B$39:$B$782,I$208)+'СЕТ СН'!$F$15</f>
        <v>367.54875046000001</v>
      </c>
      <c r="J232" s="36">
        <f>SUMIFS(СВЦЭМ!$F$39:$F$782,СВЦЭМ!$A$39:$A$782,$A232,СВЦЭМ!$B$39:$B$782,J$208)+'СЕТ СН'!$F$15</f>
        <v>355.08781359</v>
      </c>
      <c r="K232" s="36">
        <f>SUMIFS(СВЦЭМ!$F$39:$F$782,СВЦЭМ!$A$39:$A$782,$A232,СВЦЭМ!$B$39:$B$782,K$208)+'СЕТ СН'!$F$15</f>
        <v>352.73558652999998</v>
      </c>
      <c r="L232" s="36">
        <f>SUMIFS(СВЦЭМ!$F$39:$F$782,СВЦЭМ!$A$39:$A$782,$A232,СВЦЭМ!$B$39:$B$782,L$208)+'СЕТ СН'!$F$15</f>
        <v>354.85651152000003</v>
      </c>
      <c r="M232" s="36">
        <f>SUMIFS(СВЦЭМ!$F$39:$F$782,СВЦЭМ!$A$39:$A$782,$A232,СВЦЭМ!$B$39:$B$782,M$208)+'СЕТ СН'!$F$15</f>
        <v>357.23501959999999</v>
      </c>
      <c r="N232" s="36">
        <f>SUMIFS(СВЦЭМ!$F$39:$F$782,СВЦЭМ!$A$39:$A$782,$A232,СВЦЭМ!$B$39:$B$782,N$208)+'СЕТ СН'!$F$15</f>
        <v>356.88514866999998</v>
      </c>
      <c r="O232" s="36">
        <f>SUMIFS(СВЦЭМ!$F$39:$F$782,СВЦЭМ!$A$39:$A$782,$A232,СВЦЭМ!$B$39:$B$782,O$208)+'СЕТ СН'!$F$15</f>
        <v>362.69554908999999</v>
      </c>
      <c r="P232" s="36">
        <f>SUMIFS(СВЦЭМ!$F$39:$F$782,СВЦЭМ!$A$39:$A$782,$A232,СВЦЭМ!$B$39:$B$782,P$208)+'СЕТ СН'!$F$15</f>
        <v>362.44387126999999</v>
      </c>
      <c r="Q232" s="36">
        <f>SUMIFS(СВЦЭМ!$F$39:$F$782,СВЦЭМ!$A$39:$A$782,$A232,СВЦЭМ!$B$39:$B$782,Q$208)+'СЕТ СН'!$F$15</f>
        <v>363.44176680999999</v>
      </c>
      <c r="R232" s="36">
        <f>SUMIFS(СВЦЭМ!$F$39:$F$782,СВЦЭМ!$A$39:$A$782,$A232,СВЦЭМ!$B$39:$B$782,R$208)+'СЕТ СН'!$F$15</f>
        <v>361.46482033000001</v>
      </c>
      <c r="S232" s="36">
        <f>SUMIFS(СВЦЭМ!$F$39:$F$782,СВЦЭМ!$A$39:$A$782,$A232,СВЦЭМ!$B$39:$B$782,S$208)+'СЕТ СН'!$F$15</f>
        <v>360.13088828000002</v>
      </c>
      <c r="T232" s="36">
        <f>SUMIFS(СВЦЭМ!$F$39:$F$782,СВЦЭМ!$A$39:$A$782,$A232,СВЦЭМ!$B$39:$B$782,T$208)+'СЕТ СН'!$F$15</f>
        <v>352.06778458999997</v>
      </c>
      <c r="U232" s="36">
        <f>SUMIFS(СВЦЭМ!$F$39:$F$782,СВЦЭМ!$A$39:$A$782,$A232,СВЦЭМ!$B$39:$B$782,U$208)+'СЕТ СН'!$F$15</f>
        <v>352.98938813000001</v>
      </c>
      <c r="V232" s="36">
        <f>SUMIFS(СВЦЭМ!$F$39:$F$782,СВЦЭМ!$A$39:$A$782,$A232,СВЦЭМ!$B$39:$B$782,V$208)+'СЕТ СН'!$F$15</f>
        <v>356.38903197000002</v>
      </c>
      <c r="W232" s="36">
        <f>SUMIFS(СВЦЭМ!$F$39:$F$782,СВЦЭМ!$A$39:$A$782,$A232,СВЦЭМ!$B$39:$B$782,W$208)+'СЕТ СН'!$F$15</f>
        <v>353.65954270999998</v>
      </c>
      <c r="X232" s="36">
        <f>SUMIFS(СВЦЭМ!$F$39:$F$782,СВЦЭМ!$A$39:$A$782,$A232,СВЦЭМ!$B$39:$B$782,X$208)+'СЕТ СН'!$F$15</f>
        <v>360.75048966000003</v>
      </c>
      <c r="Y232" s="36">
        <f>SUMIFS(СВЦЭМ!$F$39:$F$782,СВЦЭМ!$A$39:$A$782,$A232,СВЦЭМ!$B$39:$B$782,Y$208)+'СЕТ СН'!$F$15</f>
        <v>365.02406231999998</v>
      </c>
    </row>
    <row r="233" spans="1:25" ht="15.75" x14ac:dyDescent="0.2">
      <c r="A233" s="35">
        <f t="shared" si="6"/>
        <v>44982</v>
      </c>
      <c r="B233" s="36">
        <f>SUMIFS(СВЦЭМ!$F$39:$F$782,СВЦЭМ!$A$39:$A$782,$A233,СВЦЭМ!$B$39:$B$782,B$208)+'СЕТ СН'!$F$15</f>
        <v>413.87190901999998</v>
      </c>
      <c r="C233" s="36">
        <f>SUMIFS(СВЦЭМ!$F$39:$F$782,СВЦЭМ!$A$39:$A$782,$A233,СВЦЭМ!$B$39:$B$782,C$208)+'СЕТ СН'!$F$15</f>
        <v>416.13740412999999</v>
      </c>
      <c r="D233" s="36">
        <f>SUMIFS(СВЦЭМ!$F$39:$F$782,СВЦЭМ!$A$39:$A$782,$A233,СВЦЭМ!$B$39:$B$782,D$208)+'СЕТ СН'!$F$15</f>
        <v>418.51163453999999</v>
      </c>
      <c r="E233" s="36">
        <f>SUMIFS(СВЦЭМ!$F$39:$F$782,СВЦЭМ!$A$39:$A$782,$A233,СВЦЭМ!$B$39:$B$782,E$208)+'СЕТ СН'!$F$15</f>
        <v>417.68998417</v>
      </c>
      <c r="F233" s="36">
        <f>SUMIFS(СВЦЭМ!$F$39:$F$782,СВЦЭМ!$A$39:$A$782,$A233,СВЦЭМ!$B$39:$B$782,F$208)+'СЕТ СН'!$F$15</f>
        <v>415.51693269999998</v>
      </c>
      <c r="G233" s="36">
        <f>SUMIFS(СВЦЭМ!$F$39:$F$782,СВЦЭМ!$A$39:$A$782,$A233,СВЦЭМ!$B$39:$B$782,G$208)+'СЕТ СН'!$F$15</f>
        <v>409.16517377999998</v>
      </c>
      <c r="H233" s="36">
        <f>SUMIFS(СВЦЭМ!$F$39:$F$782,СВЦЭМ!$A$39:$A$782,$A233,СВЦЭМ!$B$39:$B$782,H$208)+'СЕТ СН'!$F$15</f>
        <v>400.31092613999999</v>
      </c>
      <c r="I233" s="36">
        <f>SUMIFS(СВЦЭМ!$F$39:$F$782,СВЦЭМ!$A$39:$A$782,$A233,СВЦЭМ!$B$39:$B$782,I$208)+'СЕТ СН'!$F$15</f>
        <v>390.26262294000003</v>
      </c>
      <c r="J233" s="36">
        <f>SUMIFS(СВЦЭМ!$F$39:$F$782,СВЦЭМ!$A$39:$A$782,$A233,СВЦЭМ!$B$39:$B$782,J$208)+'СЕТ СН'!$F$15</f>
        <v>369.13264750000002</v>
      </c>
      <c r="K233" s="36">
        <f>SUMIFS(СВЦЭМ!$F$39:$F$782,СВЦЭМ!$A$39:$A$782,$A233,СВЦЭМ!$B$39:$B$782,K$208)+'СЕТ СН'!$F$15</f>
        <v>361.81244534000001</v>
      </c>
      <c r="L233" s="36">
        <f>SUMIFS(СВЦЭМ!$F$39:$F$782,СВЦЭМ!$A$39:$A$782,$A233,СВЦЭМ!$B$39:$B$782,L$208)+'СЕТ СН'!$F$15</f>
        <v>370.63544137000002</v>
      </c>
      <c r="M233" s="36">
        <f>SUMIFS(СВЦЭМ!$F$39:$F$782,СВЦЭМ!$A$39:$A$782,$A233,СВЦЭМ!$B$39:$B$782,M$208)+'СЕТ СН'!$F$15</f>
        <v>375.20511600999998</v>
      </c>
      <c r="N233" s="36">
        <f>SUMIFS(СВЦЭМ!$F$39:$F$782,СВЦЭМ!$A$39:$A$782,$A233,СВЦЭМ!$B$39:$B$782,N$208)+'СЕТ СН'!$F$15</f>
        <v>383.66569744999998</v>
      </c>
      <c r="O233" s="36">
        <f>SUMIFS(СВЦЭМ!$F$39:$F$782,СВЦЭМ!$A$39:$A$782,$A233,СВЦЭМ!$B$39:$B$782,O$208)+'СЕТ СН'!$F$15</f>
        <v>389.34059251999997</v>
      </c>
      <c r="P233" s="36">
        <f>SUMIFS(СВЦЭМ!$F$39:$F$782,СВЦЭМ!$A$39:$A$782,$A233,СВЦЭМ!$B$39:$B$782,P$208)+'СЕТ СН'!$F$15</f>
        <v>396.12712411000001</v>
      </c>
      <c r="Q233" s="36">
        <f>SUMIFS(СВЦЭМ!$F$39:$F$782,СВЦЭМ!$A$39:$A$782,$A233,СВЦЭМ!$B$39:$B$782,Q$208)+'СЕТ СН'!$F$15</f>
        <v>403.14586443000002</v>
      </c>
      <c r="R233" s="36">
        <f>SUMIFS(СВЦЭМ!$F$39:$F$782,СВЦЭМ!$A$39:$A$782,$A233,СВЦЭМ!$B$39:$B$782,R$208)+'СЕТ СН'!$F$15</f>
        <v>401.07269783999999</v>
      </c>
      <c r="S233" s="36">
        <f>SUMIFS(СВЦЭМ!$F$39:$F$782,СВЦЭМ!$A$39:$A$782,$A233,СВЦЭМ!$B$39:$B$782,S$208)+'СЕТ СН'!$F$15</f>
        <v>398.41421496999999</v>
      </c>
      <c r="T233" s="36">
        <f>SUMIFS(СВЦЭМ!$F$39:$F$782,СВЦЭМ!$A$39:$A$782,$A233,СВЦЭМ!$B$39:$B$782,T$208)+'СЕТ СН'!$F$15</f>
        <v>389.27951443000001</v>
      </c>
      <c r="U233" s="36">
        <f>SUMIFS(СВЦЭМ!$F$39:$F$782,СВЦЭМ!$A$39:$A$782,$A233,СВЦЭМ!$B$39:$B$782,U$208)+'СЕТ СН'!$F$15</f>
        <v>383.01308368999997</v>
      </c>
      <c r="V233" s="36">
        <f>SUMIFS(СВЦЭМ!$F$39:$F$782,СВЦЭМ!$A$39:$A$782,$A233,СВЦЭМ!$B$39:$B$782,V$208)+'СЕТ СН'!$F$15</f>
        <v>384.70533726999997</v>
      </c>
      <c r="W233" s="36">
        <f>SUMIFS(СВЦЭМ!$F$39:$F$782,СВЦЭМ!$A$39:$A$782,$A233,СВЦЭМ!$B$39:$B$782,W$208)+'СЕТ СН'!$F$15</f>
        <v>389.90579049000002</v>
      </c>
      <c r="X233" s="36">
        <f>SUMIFS(СВЦЭМ!$F$39:$F$782,СВЦЭМ!$A$39:$A$782,$A233,СВЦЭМ!$B$39:$B$782,X$208)+'СЕТ СН'!$F$15</f>
        <v>395.34642207000002</v>
      </c>
      <c r="Y233" s="36">
        <f>SUMIFS(СВЦЭМ!$F$39:$F$782,СВЦЭМ!$A$39:$A$782,$A233,СВЦЭМ!$B$39:$B$782,Y$208)+'СЕТ СН'!$F$15</f>
        <v>403.94932968000001</v>
      </c>
    </row>
    <row r="234" spans="1:25" ht="15.75" x14ac:dyDescent="0.2">
      <c r="A234" s="35">
        <f t="shared" si="6"/>
        <v>44983</v>
      </c>
      <c r="B234" s="36">
        <f>SUMIFS(СВЦЭМ!$F$39:$F$782,СВЦЭМ!$A$39:$A$782,$A234,СВЦЭМ!$B$39:$B$782,B$208)+'СЕТ СН'!$F$15</f>
        <v>411.91343941000002</v>
      </c>
      <c r="C234" s="36">
        <f>SUMIFS(СВЦЭМ!$F$39:$F$782,СВЦЭМ!$A$39:$A$782,$A234,СВЦЭМ!$B$39:$B$782,C$208)+'СЕТ СН'!$F$15</f>
        <v>414.76954738000001</v>
      </c>
      <c r="D234" s="36">
        <f>SUMIFS(СВЦЭМ!$F$39:$F$782,СВЦЭМ!$A$39:$A$782,$A234,СВЦЭМ!$B$39:$B$782,D$208)+'СЕТ СН'!$F$15</f>
        <v>412.04058888999998</v>
      </c>
      <c r="E234" s="36">
        <f>SUMIFS(СВЦЭМ!$F$39:$F$782,СВЦЭМ!$A$39:$A$782,$A234,СВЦЭМ!$B$39:$B$782,E$208)+'СЕТ СН'!$F$15</f>
        <v>412.29385079000002</v>
      </c>
      <c r="F234" s="36">
        <f>SUMIFS(СВЦЭМ!$F$39:$F$782,СВЦЭМ!$A$39:$A$782,$A234,СВЦЭМ!$B$39:$B$782,F$208)+'СЕТ СН'!$F$15</f>
        <v>413.66421453999999</v>
      </c>
      <c r="G234" s="36">
        <f>SUMIFS(СВЦЭМ!$F$39:$F$782,СВЦЭМ!$A$39:$A$782,$A234,СВЦЭМ!$B$39:$B$782,G$208)+'СЕТ СН'!$F$15</f>
        <v>413.31185176999998</v>
      </c>
      <c r="H234" s="36">
        <f>SUMIFS(СВЦЭМ!$F$39:$F$782,СВЦЭМ!$A$39:$A$782,$A234,СВЦЭМ!$B$39:$B$782,H$208)+'СЕТ СН'!$F$15</f>
        <v>414.38874217</v>
      </c>
      <c r="I234" s="36">
        <f>SUMIFS(СВЦЭМ!$F$39:$F$782,СВЦЭМ!$A$39:$A$782,$A234,СВЦЭМ!$B$39:$B$782,I$208)+'СЕТ СН'!$F$15</f>
        <v>398.51344533000002</v>
      </c>
      <c r="J234" s="36">
        <f>SUMIFS(СВЦЭМ!$F$39:$F$782,СВЦЭМ!$A$39:$A$782,$A234,СВЦЭМ!$B$39:$B$782,J$208)+'СЕТ СН'!$F$15</f>
        <v>412.83388809000002</v>
      </c>
      <c r="K234" s="36">
        <f>SUMIFS(СВЦЭМ!$F$39:$F$782,СВЦЭМ!$A$39:$A$782,$A234,СВЦЭМ!$B$39:$B$782,K$208)+'СЕТ СН'!$F$15</f>
        <v>399.20778727999999</v>
      </c>
      <c r="L234" s="36">
        <f>SUMIFS(СВЦЭМ!$F$39:$F$782,СВЦЭМ!$A$39:$A$782,$A234,СВЦЭМ!$B$39:$B$782,L$208)+'СЕТ СН'!$F$15</f>
        <v>378.13365513000002</v>
      </c>
      <c r="M234" s="36">
        <f>SUMIFS(СВЦЭМ!$F$39:$F$782,СВЦЭМ!$A$39:$A$782,$A234,СВЦЭМ!$B$39:$B$782,M$208)+'СЕТ СН'!$F$15</f>
        <v>384.18877430999999</v>
      </c>
      <c r="N234" s="36">
        <f>SUMIFS(СВЦЭМ!$F$39:$F$782,СВЦЭМ!$A$39:$A$782,$A234,СВЦЭМ!$B$39:$B$782,N$208)+'СЕТ СН'!$F$15</f>
        <v>392.51035789000002</v>
      </c>
      <c r="O234" s="36">
        <f>SUMIFS(СВЦЭМ!$F$39:$F$782,СВЦЭМ!$A$39:$A$782,$A234,СВЦЭМ!$B$39:$B$782,O$208)+'СЕТ СН'!$F$15</f>
        <v>401.77311780999997</v>
      </c>
      <c r="P234" s="36">
        <f>SUMIFS(СВЦЭМ!$F$39:$F$782,СВЦЭМ!$A$39:$A$782,$A234,СВЦЭМ!$B$39:$B$782,P$208)+'СЕТ СН'!$F$15</f>
        <v>405.38587722</v>
      </c>
      <c r="Q234" s="36">
        <f>SUMIFS(СВЦЭМ!$F$39:$F$782,СВЦЭМ!$A$39:$A$782,$A234,СВЦЭМ!$B$39:$B$782,Q$208)+'СЕТ СН'!$F$15</f>
        <v>410.94474345999998</v>
      </c>
      <c r="R234" s="36">
        <f>SUMIFS(СВЦЭМ!$F$39:$F$782,СВЦЭМ!$A$39:$A$782,$A234,СВЦЭМ!$B$39:$B$782,R$208)+'СЕТ СН'!$F$15</f>
        <v>410.18115635999999</v>
      </c>
      <c r="S234" s="36">
        <f>SUMIFS(СВЦЭМ!$F$39:$F$782,СВЦЭМ!$A$39:$A$782,$A234,СВЦЭМ!$B$39:$B$782,S$208)+'СЕТ СН'!$F$15</f>
        <v>400.93666080999998</v>
      </c>
      <c r="T234" s="36">
        <f>SUMIFS(СВЦЭМ!$F$39:$F$782,СВЦЭМ!$A$39:$A$782,$A234,СВЦЭМ!$B$39:$B$782,T$208)+'СЕТ СН'!$F$15</f>
        <v>390.33208230000002</v>
      </c>
      <c r="U234" s="36">
        <f>SUMIFS(СВЦЭМ!$F$39:$F$782,СВЦЭМ!$A$39:$A$782,$A234,СВЦЭМ!$B$39:$B$782,U$208)+'СЕТ СН'!$F$15</f>
        <v>384.85077630000001</v>
      </c>
      <c r="V234" s="36">
        <f>SUMIFS(СВЦЭМ!$F$39:$F$782,СВЦЭМ!$A$39:$A$782,$A234,СВЦЭМ!$B$39:$B$782,V$208)+'СЕТ СН'!$F$15</f>
        <v>384.10227051999999</v>
      </c>
      <c r="W234" s="36">
        <f>SUMIFS(СВЦЭМ!$F$39:$F$782,СВЦЭМ!$A$39:$A$782,$A234,СВЦЭМ!$B$39:$B$782,W$208)+'СЕТ СН'!$F$15</f>
        <v>392.11626096999998</v>
      </c>
      <c r="X234" s="36">
        <f>SUMIFS(СВЦЭМ!$F$39:$F$782,СВЦЭМ!$A$39:$A$782,$A234,СВЦЭМ!$B$39:$B$782,X$208)+'СЕТ СН'!$F$15</f>
        <v>399.69857574000002</v>
      </c>
      <c r="Y234" s="36">
        <f>SUMIFS(СВЦЭМ!$F$39:$F$782,СВЦЭМ!$A$39:$A$782,$A234,СВЦЭМ!$B$39:$B$782,Y$208)+'СЕТ СН'!$F$15</f>
        <v>407.71868329</v>
      </c>
    </row>
    <row r="235" spans="1:25" ht="15.75" x14ac:dyDescent="0.2">
      <c r="A235" s="35">
        <f t="shared" si="6"/>
        <v>44984</v>
      </c>
      <c r="B235" s="36">
        <f>SUMIFS(СВЦЭМ!$F$39:$F$782,СВЦЭМ!$A$39:$A$782,$A235,СВЦЭМ!$B$39:$B$782,B$208)+'СЕТ СН'!$F$15</f>
        <v>410.03425098000002</v>
      </c>
      <c r="C235" s="36">
        <f>SUMIFS(СВЦЭМ!$F$39:$F$782,СВЦЭМ!$A$39:$A$782,$A235,СВЦЭМ!$B$39:$B$782,C$208)+'СЕТ СН'!$F$15</f>
        <v>417.24387617999997</v>
      </c>
      <c r="D235" s="36">
        <f>SUMIFS(СВЦЭМ!$F$39:$F$782,СВЦЭМ!$A$39:$A$782,$A235,СВЦЭМ!$B$39:$B$782,D$208)+'СЕТ СН'!$F$15</f>
        <v>417.91811424000002</v>
      </c>
      <c r="E235" s="36">
        <f>SUMIFS(СВЦЭМ!$F$39:$F$782,СВЦЭМ!$A$39:$A$782,$A235,СВЦЭМ!$B$39:$B$782,E$208)+'СЕТ СН'!$F$15</f>
        <v>422.88210664000002</v>
      </c>
      <c r="F235" s="36">
        <f>SUMIFS(СВЦЭМ!$F$39:$F$782,СВЦЭМ!$A$39:$A$782,$A235,СВЦЭМ!$B$39:$B$782,F$208)+'СЕТ СН'!$F$15</f>
        <v>422.18183723999999</v>
      </c>
      <c r="G235" s="36">
        <f>SUMIFS(СВЦЭМ!$F$39:$F$782,СВЦЭМ!$A$39:$A$782,$A235,СВЦЭМ!$B$39:$B$782,G$208)+'СЕТ СН'!$F$15</f>
        <v>415.08998577</v>
      </c>
      <c r="H235" s="36">
        <f>SUMIFS(СВЦЭМ!$F$39:$F$782,СВЦЭМ!$A$39:$A$782,$A235,СВЦЭМ!$B$39:$B$782,H$208)+'СЕТ СН'!$F$15</f>
        <v>404.82267880000001</v>
      </c>
      <c r="I235" s="36">
        <f>SUMIFS(СВЦЭМ!$F$39:$F$782,СВЦЭМ!$A$39:$A$782,$A235,СВЦЭМ!$B$39:$B$782,I$208)+'СЕТ СН'!$F$15</f>
        <v>392.59827966</v>
      </c>
      <c r="J235" s="36">
        <f>SUMIFS(СВЦЭМ!$F$39:$F$782,СВЦЭМ!$A$39:$A$782,$A235,СВЦЭМ!$B$39:$B$782,J$208)+'СЕТ СН'!$F$15</f>
        <v>386.61435345000001</v>
      </c>
      <c r="K235" s="36">
        <f>SUMIFS(СВЦЭМ!$F$39:$F$782,СВЦЭМ!$A$39:$A$782,$A235,СВЦЭМ!$B$39:$B$782,K$208)+'СЕТ СН'!$F$15</f>
        <v>382.00163442000002</v>
      </c>
      <c r="L235" s="36">
        <f>SUMIFS(СВЦЭМ!$F$39:$F$782,СВЦЭМ!$A$39:$A$782,$A235,СВЦЭМ!$B$39:$B$782,L$208)+'СЕТ СН'!$F$15</f>
        <v>383.48818736999999</v>
      </c>
      <c r="M235" s="36">
        <f>SUMIFS(СВЦЭМ!$F$39:$F$782,СВЦЭМ!$A$39:$A$782,$A235,СВЦЭМ!$B$39:$B$782,M$208)+'СЕТ СН'!$F$15</f>
        <v>393.30545088999997</v>
      </c>
      <c r="N235" s="36">
        <f>SUMIFS(СВЦЭМ!$F$39:$F$782,СВЦЭМ!$A$39:$A$782,$A235,СВЦЭМ!$B$39:$B$782,N$208)+'СЕТ СН'!$F$15</f>
        <v>401.78374943</v>
      </c>
      <c r="O235" s="36">
        <f>SUMIFS(СВЦЭМ!$F$39:$F$782,СВЦЭМ!$A$39:$A$782,$A235,СВЦЭМ!$B$39:$B$782,O$208)+'СЕТ СН'!$F$15</f>
        <v>408.27600097999999</v>
      </c>
      <c r="P235" s="36">
        <f>SUMIFS(СВЦЭМ!$F$39:$F$782,СВЦЭМ!$A$39:$A$782,$A235,СВЦЭМ!$B$39:$B$782,P$208)+'СЕТ СН'!$F$15</f>
        <v>410.29527946000002</v>
      </c>
      <c r="Q235" s="36">
        <f>SUMIFS(СВЦЭМ!$F$39:$F$782,СВЦЭМ!$A$39:$A$782,$A235,СВЦЭМ!$B$39:$B$782,Q$208)+'СЕТ СН'!$F$15</f>
        <v>414.24146512999999</v>
      </c>
      <c r="R235" s="36">
        <f>SUMIFS(СВЦЭМ!$F$39:$F$782,СВЦЭМ!$A$39:$A$782,$A235,СВЦЭМ!$B$39:$B$782,R$208)+'СЕТ СН'!$F$15</f>
        <v>414.57740633999998</v>
      </c>
      <c r="S235" s="36">
        <f>SUMIFS(СВЦЭМ!$F$39:$F$782,СВЦЭМ!$A$39:$A$782,$A235,СВЦЭМ!$B$39:$B$782,S$208)+'СЕТ СН'!$F$15</f>
        <v>402.39802104</v>
      </c>
      <c r="T235" s="36">
        <f>SUMIFS(СВЦЭМ!$F$39:$F$782,СВЦЭМ!$A$39:$A$782,$A235,СВЦЭМ!$B$39:$B$782,T$208)+'СЕТ СН'!$F$15</f>
        <v>386.67914622000001</v>
      </c>
      <c r="U235" s="36">
        <f>SUMIFS(СВЦЭМ!$F$39:$F$782,СВЦЭМ!$A$39:$A$782,$A235,СВЦЭМ!$B$39:$B$782,U$208)+'СЕТ СН'!$F$15</f>
        <v>388.82336542000002</v>
      </c>
      <c r="V235" s="36">
        <f>SUMIFS(СВЦЭМ!$F$39:$F$782,СВЦЭМ!$A$39:$A$782,$A235,СВЦЭМ!$B$39:$B$782,V$208)+'СЕТ СН'!$F$15</f>
        <v>394.35789461000002</v>
      </c>
      <c r="W235" s="36">
        <f>SUMIFS(СВЦЭМ!$F$39:$F$782,СВЦЭМ!$A$39:$A$782,$A235,СВЦЭМ!$B$39:$B$782,W$208)+'СЕТ СН'!$F$15</f>
        <v>401.85516688000001</v>
      </c>
      <c r="X235" s="36">
        <f>SUMIFS(СВЦЭМ!$F$39:$F$782,СВЦЭМ!$A$39:$A$782,$A235,СВЦЭМ!$B$39:$B$782,X$208)+'СЕТ СН'!$F$15</f>
        <v>407.42977619999999</v>
      </c>
      <c r="Y235" s="36">
        <f>SUMIFS(СВЦЭМ!$F$39:$F$782,СВЦЭМ!$A$39:$A$782,$A235,СВЦЭМ!$B$39:$B$782,Y$208)+'СЕТ СН'!$F$15</f>
        <v>415.05328513000001</v>
      </c>
    </row>
    <row r="236" spans="1:25" ht="15.75" x14ac:dyDescent="0.2">
      <c r="A236" s="35">
        <f t="shared" si="6"/>
        <v>44985</v>
      </c>
      <c r="B236" s="36">
        <f>SUMIFS(СВЦЭМ!$F$39:$F$782,СВЦЭМ!$A$39:$A$782,$A236,СВЦЭМ!$B$39:$B$782,B$208)+'СЕТ СН'!$F$15</f>
        <v>449.63283974000001</v>
      </c>
      <c r="C236" s="36">
        <f>SUMIFS(СВЦЭМ!$F$39:$F$782,СВЦЭМ!$A$39:$A$782,$A236,СВЦЭМ!$B$39:$B$782,C$208)+'СЕТ СН'!$F$15</f>
        <v>455.15913639000001</v>
      </c>
      <c r="D236" s="36">
        <f>SUMIFS(СВЦЭМ!$F$39:$F$782,СВЦЭМ!$A$39:$A$782,$A236,СВЦЭМ!$B$39:$B$782,D$208)+'СЕТ СН'!$F$15</f>
        <v>459.82946880999998</v>
      </c>
      <c r="E236" s="36">
        <f>SUMIFS(СВЦЭМ!$F$39:$F$782,СВЦЭМ!$A$39:$A$782,$A236,СВЦЭМ!$B$39:$B$782,E$208)+'СЕТ СН'!$F$15</f>
        <v>462.81321097</v>
      </c>
      <c r="F236" s="36">
        <f>SUMIFS(СВЦЭМ!$F$39:$F$782,СВЦЭМ!$A$39:$A$782,$A236,СВЦЭМ!$B$39:$B$782,F$208)+'СЕТ СН'!$F$15</f>
        <v>461.59512061999999</v>
      </c>
      <c r="G236" s="36">
        <f>SUMIFS(СВЦЭМ!$F$39:$F$782,СВЦЭМ!$A$39:$A$782,$A236,СВЦЭМ!$B$39:$B$782,G$208)+'СЕТ СН'!$F$15</f>
        <v>454.88633231</v>
      </c>
      <c r="H236" s="36">
        <f>SUMIFS(СВЦЭМ!$F$39:$F$782,СВЦЭМ!$A$39:$A$782,$A236,СВЦЭМ!$B$39:$B$782,H$208)+'СЕТ СН'!$F$15</f>
        <v>442.12718326999999</v>
      </c>
      <c r="I236" s="36">
        <f>SUMIFS(СВЦЭМ!$F$39:$F$782,СВЦЭМ!$A$39:$A$782,$A236,СВЦЭМ!$B$39:$B$782,I$208)+'СЕТ СН'!$F$15</f>
        <v>430.49368428999998</v>
      </c>
      <c r="J236" s="36">
        <f>SUMIFS(СВЦЭМ!$F$39:$F$782,СВЦЭМ!$A$39:$A$782,$A236,СВЦЭМ!$B$39:$B$782,J$208)+'СЕТ СН'!$F$15</f>
        <v>424.01690593000001</v>
      </c>
      <c r="K236" s="36">
        <f>SUMIFS(СВЦЭМ!$F$39:$F$782,СВЦЭМ!$A$39:$A$782,$A236,СВЦЭМ!$B$39:$B$782,K$208)+'СЕТ СН'!$F$15</f>
        <v>418.91185694000001</v>
      </c>
      <c r="L236" s="36">
        <f>SUMIFS(СВЦЭМ!$F$39:$F$782,СВЦЭМ!$A$39:$A$782,$A236,СВЦЭМ!$B$39:$B$782,L$208)+'СЕТ СН'!$F$15</f>
        <v>418.09483146000002</v>
      </c>
      <c r="M236" s="36">
        <f>SUMIFS(СВЦЭМ!$F$39:$F$782,СВЦЭМ!$A$39:$A$782,$A236,СВЦЭМ!$B$39:$B$782,M$208)+'СЕТ СН'!$F$15</f>
        <v>421.8615709</v>
      </c>
      <c r="N236" s="36">
        <f>SUMIFS(СВЦЭМ!$F$39:$F$782,СВЦЭМ!$A$39:$A$782,$A236,СВЦЭМ!$B$39:$B$782,N$208)+'СЕТ СН'!$F$15</f>
        <v>427.00901644999999</v>
      </c>
      <c r="O236" s="36">
        <f>SUMIFS(СВЦЭМ!$F$39:$F$782,СВЦЭМ!$A$39:$A$782,$A236,СВЦЭМ!$B$39:$B$782,O$208)+'СЕТ СН'!$F$15</f>
        <v>433.04215113999999</v>
      </c>
      <c r="P236" s="36">
        <f>SUMIFS(СВЦЭМ!$F$39:$F$782,СВЦЭМ!$A$39:$A$782,$A236,СВЦЭМ!$B$39:$B$782,P$208)+'СЕТ СН'!$F$15</f>
        <v>439.87553161</v>
      </c>
      <c r="Q236" s="36">
        <f>SUMIFS(СВЦЭМ!$F$39:$F$782,СВЦЭМ!$A$39:$A$782,$A236,СВЦЭМ!$B$39:$B$782,Q$208)+'СЕТ СН'!$F$15</f>
        <v>443.04584700999999</v>
      </c>
      <c r="R236" s="36">
        <f>SUMIFS(СВЦЭМ!$F$39:$F$782,СВЦЭМ!$A$39:$A$782,$A236,СВЦЭМ!$B$39:$B$782,R$208)+'СЕТ СН'!$F$15</f>
        <v>446.48712792999999</v>
      </c>
      <c r="S236" s="36">
        <f>SUMIFS(СВЦЭМ!$F$39:$F$782,СВЦЭМ!$A$39:$A$782,$A236,СВЦЭМ!$B$39:$B$782,S$208)+'СЕТ СН'!$F$15</f>
        <v>442.35199789000001</v>
      </c>
      <c r="T236" s="36">
        <f>SUMIFS(СВЦЭМ!$F$39:$F$782,СВЦЭМ!$A$39:$A$782,$A236,СВЦЭМ!$B$39:$B$782,T$208)+'СЕТ СН'!$F$15</f>
        <v>435.76315900999998</v>
      </c>
      <c r="U236" s="36">
        <f>SUMIFS(СВЦЭМ!$F$39:$F$782,СВЦЭМ!$A$39:$A$782,$A236,СВЦЭМ!$B$39:$B$782,U$208)+'СЕТ СН'!$F$15</f>
        <v>424.43181808000003</v>
      </c>
      <c r="V236" s="36">
        <f>SUMIFS(СВЦЭМ!$F$39:$F$782,СВЦЭМ!$A$39:$A$782,$A236,СВЦЭМ!$B$39:$B$782,V$208)+'СЕТ СН'!$F$15</f>
        <v>426.04041746000001</v>
      </c>
      <c r="W236" s="36">
        <f>SUMIFS(СВЦЭМ!$F$39:$F$782,СВЦЭМ!$A$39:$A$782,$A236,СВЦЭМ!$B$39:$B$782,W$208)+'СЕТ СН'!$F$15</f>
        <v>428.58262873000001</v>
      </c>
      <c r="X236" s="36">
        <f>SUMIFS(СВЦЭМ!$F$39:$F$782,СВЦЭМ!$A$39:$A$782,$A236,СВЦЭМ!$B$39:$B$782,X$208)+'СЕТ СН'!$F$15</f>
        <v>432.85120116000002</v>
      </c>
      <c r="Y236" s="36">
        <f>SUMIFS(СВЦЭМ!$F$39:$F$782,СВЦЭМ!$A$39:$A$782,$A236,СВЦЭМ!$B$39:$B$782,Y$208)+'СЕТ СН'!$F$15</f>
        <v>434.90362922000003</v>
      </c>
    </row>
    <row r="237" spans="1:25" ht="15.75" x14ac:dyDescent="0.2">
      <c r="A237" s="39"/>
      <c r="B237" s="39"/>
      <c r="C237" s="39"/>
      <c r="D237" s="39"/>
      <c r="E237" s="39"/>
      <c r="F237" s="39"/>
      <c r="G237" s="39"/>
      <c r="H237" s="39"/>
      <c r="I237" s="39"/>
      <c r="J237" s="39"/>
      <c r="K237" s="39"/>
      <c r="L237" s="39"/>
      <c r="M237" s="39"/>
      <c r="N237" s="39"/>
      <c r="O237" s="39"/>
      <c r="P237" s="39"/>
      <c r="Q237" s="39"/>
      <c r="R237" s="39"/>
      <c r="S237" s="39"/>
      <c r="T237" s="39"/>
      <c r="U237" s="39"/>
      <c r="V237" s="39"/>
      <c r="W237" s="39"/>
      <c r="X237" s="39"/>
      <c r="Y237" s="39"/>
    </row>
    <row r="238" spans="1:25" ht="12.75" hidden="1" customHeight="1" x14ac:dyDescent="0.2">
      <c r="A238" s="137" t="s">
        <v>7</v>
      </c>
      <c r="B238" s="131" t="s">
        <v>116</v>
      </c>
      <c r="C238" s="132"/>
      <c r="D238" s="132"/>
      <c r="E238" s="132"/>
      <c r="F238" s="132"/>
      <c r="G238" s="132"/>
      <c r="H238" s="132"/>
      <c r="I238" s="132"/>
      <c r="J238" s="132"/>
      <c r="K238" s="132"/>
      <c r="L238" s="132"/>
      <c r="M238" s="132"/>
      <c r="N238" s="132"/>
      <c r="O238" s="132"/>
      <c r="P238" s="132"/>
      <c r="Q238" s="132"/>
      <c r="R238" s="132"/>
      <c r="S238" s="132"/>
      <c r="T238" s="132"/>
      <c r="U238" s="132"/>
      <c r="V238" s="132"/>
      <c r="W238" s="132"/>
      <c r="X238" s="132"/>
      <c r="Y238" s="133"/>
    </row>
    <row r="239" spans="1:25" ht="12.75" hidden="1" customHeight="1" x14ac:dyDescent="0.2">
      <c r="A239" s="138"/>
      <c r="B239" s="134"/>
      <c r="C239" s="135"/>
      <c r="D239" s="135"/>
      <c r="E239" s="135"/>
      <c r="F239" s="135"/>
      <c r="G239" s="135"/>
      <c r="H239" s="135"/>
      <c r="I239" s="135"/>
      <c r="J239" s="135"/>
      <c r="K239" s="135"/>
      <c r="L239" s="135"/>
      <c r="M239" s="135"/>
      <c r="N239" s="135"/>
      <c r="O239" s="135"/>
      <c r="P239" s="135"/>
      <c r="Q239" s="135"/>
      <c r="R239" s="135"/>
      <c r="S239" s="135"/>
      <c r="T239" s="135"/>
      <c r="U239" s="135"/>
      <c r="V239" s="135"/>
      <c r="W239" s="135"/>
      <c r="X239" s="135"/>
      <c r="Y239" s="136"/>
    </row>
    <row r="240" spans="1:25" s="46" customFormat="1" ht="12.75" hidden="1" customHeight="1" x14ac:dyDescent="0.2">
      <c r="A240" s="139"/>
      <c r="B240" s="34">
        <v>1</v>
      </c>
      <c r="C240" s="34">
        <v>2</v>
      </c>
      <c r="D240" s="34">
        <v>3</v>
      </c>
      <c r="E240" s="34">
        <v>4</v>
      </c>
      <c r="F240" s="34">
        <v>5</v>
      </c>
      <c r="G240" s="34">
        <v>6</v>
      </c>
      <c r="H240" s="34">
        <v>7</v>
      </c>
      <c r="I240" s="34">
        <v>8</v>
      </c>
      <c r="J240" s="34">
        <v>9</v>
      </c>
      <c r="K240" s="34">
        <v>10</v>
      </c>
      <c r="L240" s="34">
        <v>11</v>
      </c>
      <c r="M240" s="34">
        <v>12</v>
      </c>
      <c r="N240" s="34">
        <v>13</v>
      </c>
      <c r="O240" s="34">
        <v>14</v>
      </c>
      <c r="P240" s="34">
        <v>15</v>
      </c>
      <c r="Q240" s="34">
        <v>16</v>
      </c>
      <c r="R240" s="34">
        <v>17</v>
      </c>
      <c r="S240" s="34">
        <v>18</v>
      </c>
      <c r="T240" s="34">
        <v>19</v>
      </c>
      <c r="U240" s="34">
        <v>20</v>
      </c>
      <c r="V240" s="34">
        <v>21</v>
      </c>
      <c r="W240" s="34">
        <v>22</v>
      </c>
      <c r="X240" s="34">
        <v>23</v>
      </c>
      <c r="Y240" s="34">
        <v>24</v>
      </c>
    </row>
    <row r="241" spans="1:27" ht="15.75" hidden="1" customHeight="1" x14ac:dyDescent="0.2">
      <c r="A241" s="35" t="str">
        <f>A209</f>
        <v>01.02.2023</v>
      </c>
      <c r="B241" s="36">
        <f>SUMIFS(СВЦЭМ!$G$40:$G$783,СВЦЭМ!$A$40:$A$783,$A241,СВЦЭМ!$B$40:$B$783,B$240)+'СЕТ СН'!$F$15</f>
        <v>0</v>
      </c>
      <c r="C241" s="36">
        <f>SUMIFS(СВЦЭМ!$G$40:$G$783,СВЦЭМ!$A$40:$A$783,$A241,СВЦЭМ!$B$40:$B$783,C$240)+'СЕТ СН'!$F$15</f>
        <v>0</v>
      </c>
      <c r="D241" s="36">
        <f>SUMIFS(СВЦЭМ!$G$40:$G$783,СВЦЭМ!$A$40:$A$783,$A241,СВЦЭМ!$B$40:$B$783,D$240)+'СЕТ СН'!$F$15</f>
        <v>0</v>
      </c>
      <c r="E241" s="36">
        <f>SUMIFS(СВЦЭМ!$G$40:$G$783,СВЦЭМ!$A$40:$A$783,$A241,СВЦЭМ!$B$40:$B$783,E$240)+'СЕТ СН'!$F$15</f>
        <v>0</v>
      </c>
      <c r="F241" s="36">
        <f>SUMIFS(СВЦЭМ!$G$40:$G$783,СВЦЭМ!$A$40:$A$783,$A241,СВЦЭМ!$B$40:$B$783,F$240)+'СЕТ СН'!$F$15</f>
        <v>0</v>
      </c>
      <c r="G241" s="36">
        <f>SUMIFS(СВЦЭМ!$G$40:$G$783,СВЦЭМ!$A$40:$A$783,$A241,СВЦЭМ!$B$40:$B$783,G$240)+'СЕТ СН'!$F$15</f>
        <v>0</v>
      </c>
      <c r="H241" s="36">
        <f>SUMIFS(СВЦЭМ!$G$40:$G$783,СВЦЭМ!$A$40:$A$783,$A241,СВЦЭМ!$B$40:$B$783,H$240)+'СЕТ СН'!$F$15</f>
        <v>0</v>
      </c>
      <c r="I241" s="36">
        <f>SUMIFS(СВЦЭМ!$G$40:$G$783,СВЦЭМ!$A$40:$A$783,$A241,СВЦЭМ!$B$40:$B$783,I$240)+'СЕТ СН'!$F$15</f>
        <v>0</v>
      </c>
      <c r="J241" s="36">
        <f>SUMIFS(СВЦЭМ!$G$40:$G$783,СВЦЭМ!$A$40:$A$783,$A241,СВЦЭМ!$B$40:$B$783,J$240)+'СЕТ СН'!$F$15</f>
        <v>0</v>
      </c>
      <c r="K241" s="36">
        <f>SUMIFS(СВЦЭМ!$G$40:$G$783,СВЦЭМ!$A$40:$A$783,$A241,СВЦЭМ!$B$40:$B$783,K$240)+'СЕТ СН'!$F$15</f>
        <v>0</v>
      </c>
      <c r="L241" s="36">
        <f>SUMIFS(СВЦЭМ!$G$40:$G$783,СВЦЭМ!$A$40:$A$783,$A241,СВЦЭМ!$B$40:$B$783,L$240)+'СЕТ СН'!$F$15</f>
        <v>0</v>
      </c>
      <c r="M241" s="36">
        <f>SUMIFS(СВЦЭМ!$G$40:$G$783,СВЦЭМ!$A$40:$A$783,$A241,СВЦЭМ!$B$40:$B$783,M$240)+'СЕТ СН'!$F$15</f>
        <v>0</v>
      </c>
      <c r="N241" s="36">
        <f>SUMIFS(СВЦЭМ!$G$40:$G$783,СВЦЭМ!$A$40:$A$783,$A241,СВЦЭМ!$B$40:$B$783,N$240)+'СЕТ СН'!$F$15</f>
        <v>0</v>
      </c>
      <c r="O241" s="36">
        <f>SUMIFS(СВЦЭМ!$G$40:$G$783,СВЦЭМ!$A$40:$A$783,$A241,СВЦЭМ!$B$40:$B$783,O$240)+'СЕТ СН'!$F$15</f>
        <v>0</v>
      </c>
      <c r="P241" s="36">
        <f>SUMIFS(СВЦЭМ!$G$40:$G$783,СВЦЭМ!$A$40:$A$783,$A241,СВЦЭМ!$B$40:$B$783,P$240)+'СЕТ СН'!$F$15</f>
        <v>0</v>
      </c>
      <c r="Q241" s="36">
        <f>SUMIFS(СВЦЭМ!$G$40:$G$783,СВЦЭМ!$A$40:$A$783,$A241,СВЦЭМ!$B$40:$B$783,Q$240)+'СЕТ СН'!$F$15</f>
        <v>0</v>
      </c>
      <c r="R241" s="36">
        <f>SUMIFS(СВЦЭМ!$G$40:$G$783,СВЦЭМ!$A$40:$A$783,$A241,СВЦЭМ!$B$40:$B$783,R$240)+'СЕТ СН'!$F$15</f>
        <v>0</v>
      </c>
      <c r="S241" s="36">
        <f>SUMIFS(СВЦЭМ!$G$40:$G$783,СВЦЭМ!$A$40:$A$783,$A241,СВЦЭМ!$B$40:$B$783,S$240)+'СЕТ СН'!$F$15</f>
        <v>0</v>
      </c>
      <c r="T241" s="36">
        <f>SUMIFS(СВЦЭМ!$G$40:$G$783,СВЦЭМ!$A$40:$A$783,$A241,СВЦЭМ!$B$40:$B$783,T$240)+'СЕТ СН'!$F$15</f>
        <v>0</v>
      </c>
      <c r="U241" s="36">
        <f>SUMIFS(СВЦЭМ!$G$40:$G$783,СВЦЭМ!$A$40:$A$783,$A241,СВЦЭМ!$B$40:$B$783,U$240)+'СЕТ СН'!$F$15</f>
        <v>0</v>
      </c>
      <c r="V241" s="36">
        <f>SUMIFS(СВЦЭМ!$G$40:$G$783,СВЦЭМ!$A$40:$A$783,$A241,СВЦЭМ!$B$40:$B$783,V$240)+'СЕТ СН'!$F$15</f>
        <v>0</v>
      </c>
      <c r="W241" s="36">
        <f>SUMIFS(СВЦЭМ!$G$40:$G$783,СВЦЭМ!$A$40:$A$783,$A241,СВЦЭМ!$B$40:$B$783,W$240)+'СЕТ СН'!$F$15</f>
        <v>0</v>
      </c>
      <c r="X241" s="36">
        <f>SUMIFS(СВЦЭМ!$G$40:$G$783,СВЦЭМ!$A$40:$A$783,$A241,СВЦЭМ!$B$40:$B$783,X$240)+'СЕТ СН'!$F$15</f>
        <v>0</v>
      </c>
      <c r="Y241" s="36">
        <f>SUMIFS(СВЦЭМ!$G$40:$G$783,СВЦЭМ!$A$40:$A$783,$A241,СВЦЭМ!$B$40:$B$783,Y$240)+'СЕТ СН'!$F$15</f>
        <v>0</v>
      </c>
      <c r="AA241" s="45"/>
    </row>
    <row r="242" spans="1:27" ht="15.75" hidden="1" x14ac:dyDescent="0.2">
      <c r="A242" s="35">
        <f>A241+1</f>
        <v>44959</v>
      </c>
      <c r="B242" s="36">
        <f>SUMIFS(СВЦЭМ!$G$40:$G$783,СВЦЭМ!$A$40:$A$783,$A242,СВЦЭМ!$B$40:$B$783,B$240)+'СЕТ СН'!$F$15</f>
        <v>0</v>
      </c>
      <c r="C242" s="36">
        <f>SUMIFS(СВЦЭМ!$G$40:$G$783,СВЦЭМ!$A$40:$A$783,$A242,СВЦЭМ!$B$40:$B$783,C$240)+'СЕТ СН'!$F$15</f>
        <v>0</v>
      </c>
      <c r="D242" s="36">
        <f>SUMIFS(СВЦЭМ!$G$40:$G$783,СВЦЭМ!$A$40:$A$783,$A242,СВЦЭМ!$B$40:$B$783,D$240)+'СЕТ СН'!$F$15</f>
        <v>0</v>
      </c>
      <c r="E242" s="36">
        <f>SUMIFS(СВЦЭМ!$G$40:$G$783,СВЦЭМ!$A$40:$A$783,$A242,СВЦЭМ!$B$40:$B$783,E$240)+'СЕТ СН'!$F$15</f>
        <v>0</v>
      </c>
      <c r="F242" s="36">
        <f>SUMIFS(СВЦЭМ!$G$40:$G$783,СВЦЭМ!$A$40:$A$783,$A242,СВЦЭМ!$B$40:$B$783,F$240)+'СЕТ СН'!$F$15</f>
        <v>0</v>
      </c>
      <c r="G242" s="36">
        <f>SUMIFS(СВЦЭМ!$G$40:$G$783,СВЦЭМ!$A$40:$A$783,$A242,СВЦЭМ!$B$40:$B$783,G$240)+'СЕТ СН'!$F$15</f>
        <v>0</v>
      </c>
      <c r="H242" s="36">
        <f>SUMIFS(СВЦЭМ!$G$40:$G$783,СВЦЭМ!$A$40:$A$783,$A242,СВЦЭМ!$B$40:$B$783,H$240)+'СЕТ СН'!$F$15</f>
        <v>0</v>
      </c>
      <c r="I242" s="36">
        <f>SUMIFS(СВЦЭМ!$G$40:$G$783,СВЦЭМ!$A$40:$A$783,$A242,СВЦЭМ!$B$40:$B$783,I$240)+'СЕТ СН'!$F$15</f>
        <v>0</v>
      </c>
      <c r="J242" s="36">
        <f>SUMIFS(СВЦЭМ!$G$40:$G$783,СВЦЭМ!$A$40:$A$783,$A242,СВЦЭМ!$B$40:$B$783,J$240)+'СЕТ СН'!$F$15</f>
        <v>0</v>
      </c>
      <c r="K242" s="36">
        <f>SUMIFS(СВЦЭМ!$G$40:$G$783,СВЦЭМ!$A$40:$A$783,$A242,СВЦЭМ!$B$40:$B$783,K$240)+'СЕТ СН'!$F$15</f>
        <v>0</v>
      </c>
      <c r="L242" s="36">
        <f>SUMIFS(СВЦЭМ!$G$40:$G$783,СВЦЭМ!$A$40:$A$783,$A242,СВЦЭМ!$B$40:$B$783,L$240)+'СЕТ СН'!$F$15</f>
        <v>0</v>
      </c>
      <c r="M242" s="36">
        <f>SUMIFS(СВЦЭМ!$G$40:$G$783,СВЦЭМ!$A$40:$A$783,$A242,СВЦЭМ!$B$40:$B$783,M$240)+'СЕТ СН'!$F$15</f>
        <v>0</v>
      </c>
      <c r="N242" s="36">
        <f>SUMIFS(СВЦЭМ!$G$40:$G$783,СВЦЭМ!$A$40:$A$783,$A242,СВЦЭМ!$B$40:$B$783,N$240)+'СЕТ СН'!$F$15</f>
        <v>0</v>
      </c>
      <c r="O242" s="36">
        <f>SUMIFS(СВЦЭМ!$G$40:$G$783,СВЦЭМ!$A$40:$A$783,$A242,СВЦЭМ!$B$40:$B$783,O$240)+'СЕТ СН'!$F$15</f>
        <v>0</v>
      </c>
      <c r="P242" s="36">
        <f>SUMIFS(СВЦЭМ!$G$40:$G$783,СВЦЭМ!$A$40:$A$783,$A242,СВЦЭМ!$B$40:$B$783,P$240)+'СЕТ СН'!$F$15</f>
        <v>0</v>
      </c>
      <c r="Q242" s="36">
        <f>SUMIFS(СВЦЭМ!$G$40:$G$783,СВЦЭМ!$A$40:$A$783,$A242,СВЦЭМ!$B$40:$B$783,Q$240)+'СЕТ СН'!$F$15</f>
        <v>0</v>
      </c>
      <c r="R242" s="36">
        <f>SUMIFS(СВЦЭМ!$G$40:$G$783,СВЦЭМ!$A$40:$A$783,$A242,СВЦЭМ!$B$40:$B$783,R$240)+'СЕТ СН'!$F$15</f>
        <v>0</v>
      </c>
      <c r="S242" s="36">
        <f>SUMIFS(СВЦЭМ!$G$40:$G$783,СВЦЭМ!$A$40:$A$783,$A242,СВЦЭМ!$B$40:$B$783,S$240)+'СЕТ СН'!$F$15</f>
        <v>0</v>
      </c>
      <c r="T242" s="36">
        <f>SUMIFS(СВЦЭМ!$G$40:$G$783,СВЦЭМ!$A$40:$A$783,$A242,СВЦЭМ!$B$40:$B$783,T$240)+'СЕТ СН'!$F$15</f>
        <v>0</v>
      </c>
      <c r="U242" s="36">
        <f>SUMIFS(СВЦЭМ!$G$40:$G$783,СВЦЭМ!$A$40:$A$783,$A242,СВЦЭМ!$B$40:$B$783,U$240)+'СЕТ СН'!$F$15</f>
        <v>0</v>
      </c>
      <c r="V242" s="36">
        <f>SUMIFS(СВЦЭМ!$G$40:$G$783,СВЦЭМ!$A$40:$A$783,$A242,СВЦЭМ!$B$40:$B$783,V$240)+'СЕТ СН'!$F$15</f>
        <v>0</v>
      </c>
      <c r="W242" s="36">
        <f>SUMIFS(СВЦЭМ!$G$40:$G$783,СВЦЭМ!$A$40:$A$783,$A242,СВЦЭМ!$B$40:$B$783,W$240)+'СЕТ СН'!$F$15</f>
        <v>0</v>
      </c>
      <c r="X242" s="36">
        <f>SUMIFS(СВЦЭМ!$G$40:$G$783,СВЦЭМ!$A$40:$A$783,$A242,СВЦЭМ!$B$40:$B$783,X$240)+'СЕТ СН'!$F$15</f>
        <v>0</v>
      </c>
      <c r="Y242" s="36">
        <f>SUMIFS(СВЦЭМ!$G$40:$G$783,СВЦЭМ!$A$40:$A$783,$A242,СВЦЭМ!$B$40:$B$783,Y$240)+'СЕТ СН'!$F$15</f>
        <v>0</v>
      </c>
    </row>
    <row r="243" spans="1:27" ht="15.75" hidden="1" x14ac:dyDescent="0.2">
      <c r="A243" s="35">
        <f t="shared" ref="A243:A271" si="7">A242+1</f>
        <v>44960</v>
      </c>
      <c r="B243" s="36">
        <f>SUMIFS(СВЦЭМ!$G$40:$G$783,СВЦЭМ!$A$40:$A$783,$A243,СВЦЭМ!$B$40:$B$783,B$240)+'СЕТ СН'!$F$15</f>
        <v>0</v>
      </c>
      <c r="C243" s="36">
        <f>SUMIFS(СВЦЭМ!$G$40:$G$783,СВЦЭМ!$A$40:$A$783,$A243,СВЦЭМ!$B$40:$B$783,C$240)+'СЕТ СН'!$F$15</f>
        <v>0</v>
      </c>
      <c r="D243" s="36">
        <f>SUMIFS(СВЦЭМ!$G$40:$G$783,СВЦЭМ!$A$40:$A$783,$A243,СВЦЭМ!$B$40:$B$783,D$240)+'СЕТ СН'!$F$15</f>
        <v>0</v>
      </c>
      <c r="E243" s="36">
        <f>SUMIFS(СВЦЭМ!$G$40:$G$783,СВЦЭМ!$A$40:$A$783,$A243,СВЦЭМ!$B$40:$B$783,E$240)+'СЕТ СН'!$F$15</f>
        <v>0</v>
      </c>
      <c r="F243" s="36">
        <f>SUMIFS(СВЦЭМ!$G$40:$G$783,СВЦЭМ!$A$40:$A$783,$A243,СВЦЭМ!$B$40:$B$783,F$240)+'СЕТ СН'!$F$15</f>
        <v>0</v>
      </c>
      <c r="G243" s="36">
        <f>SUMIFS(СВЦЭМ!$G$40:$G$783,СВЦЭМ!$A$40:$A$783,$A243,СВЦЭМ!$B$40:$B$783,G$240)+'СЕТ СН'!$F$15</f>
        <v>0</v>
      </c>
      <c r="H243" s="36">
        <f>SUMIFS(СВЦЭМ!$G$40:$G$783,СВЦЭМ!$A$40:$A$783,$A243,СВЦЭМ!$B$40:$B$783,H$240)+'СЕТ СН'!$F$15</f>
        <v>0</v>
      </c>
      <c r="I243" s="36">
        <f>SUMIFS(СВЦЭМ!$G$40:$G$783,СВЦЭМ!$A$40:$A$783,$A243,СВЦЭМ!$B$40:$B$783,I$240)+'СЕТ СН'!$F$15</f>
        <v>0</v>
      </c>
      <c r="J243" s="36">
        <f>SUMIFS(СВЦЭМ!$G$40:$G$783,СВЦЭМ!$A$40:$A$783,$A243,СВЦЭМ!$B$40:$B$783,J$240)+'СЕТ СН'!$F$15</f>
        <v>0</v>
      </c>
      <c r="K243" s="36">
        <f>SUMIFS(СВЦЭМ!$G$40:$G$783,СВЦЭМ!$A$40:$A$783,$A243,СВЦЭМ!$B$40:$B$783,K$240)+'СЕТ СН'!$F$15</f>
        <v>0</v>
      </c>
      <c r="L243" s="36">
        <f>SUMIFS(СВЦЭМ!$G$40:$G$783,СВЦЭМ!$A$40:$A$783,$A243,СВЦЭМ!$B$40:$B$783,L$240)+'СЕТ СН'!$F$15</f>
        <v>0</v>
      </c>
      <c r="M243" s="36">
        <f>SUMIFS(СВЦЭМ!$G$40:$G$783,СВЦЭМ!$A$40:$A$783,$A243,СВЦЭМ!$B$40:$B$783,M$240)+'СЕТ СН'!$F$15</f>
        <v>0</v>
      </c>
      <c r="N243" s="36">
        <f>SUMIFS(СВЦЭМ!$G$40:$G$783,СВЦЭМ!$A$40:$A$783,$A243,СВЦЭМ!$B$40:$B$783,N$240)+'СЕТ СН'!$F$15</f>
        <v>0</v>
      </c>
      <c r="O243" s="36">
        <f>SUMIFS(СВЦЭМ!$G$40:$G$783,СВЦЭМ!$A$40:$A$783,$A243,СВЦЭМ!$B$40:$B$783,O$240)+'СЕТ СН'!$F$15</f>
        <v>0</v>
      </c>
      <c r="P243" s="36">
        <f>SUMIFS(СВЦЭМ!$G$40:$G$783,СВЦЭМ!$A$40:$A$783,$A243,СВЦЭМ!$B$40:$B$783,P$240)+'СЕТ СН'!$F$15</f>
        <v>0</v>
      </c>
      <c r="Q243" s="36">
        <f>SUMIFS(СВЦЭМ!$G$40:$G$783,СВЦЭМ!$A$40:$A$783,$A243,СВЦЭМ!$B$40:$B$783,Q$240)+'СЕТ СН'!$F$15</f>
        <v>0</v>
      </c>
      <c r="R243" s="36">
        <f>SUMIFS(СВЦЭМ!$G$40:$G$783,СВЦЭМ!$A$40:$A$783,$A243,СВЦЭМ!$B$40:$B$783,R$240)+'СЕТ СН'!$F$15</f>
        <v>0</v>
      </c>
      <c r="S243" s="36">
        <f>SUMIFS(СВЦЭМ!$G$40:$G$783,СВЦЭМ!$A$40:$A$783,$A243,СВЦЭМ!$B$40:$B$783,S$240)+'СЕТ СН'!$F$15</f>
        <v>0</v>
      </c>
      <c r="T243" s="36">
        <f>SUMIFS(СВЦЭМ!$G$40:$G$783,СВЦЭМ!$A$40:$A$783,$A243,СВЦЭМ!$B$40:$B$783,T$240)+'СЕТ СН'!$F$15</f>
        <v>0</v>
      </c>
      <c r="U243" s="36">
        <f>SUMIFS(СВЦЭМ!$G$40:$G$783,СВЦЭМ!$A$40:$A$783,$A243,СВЦЭМ!$B$40:$B$783,U$240)+'СЕТ СН'!$F$15</f>
        <v>0</v>
      </c>
      <c r="V243" s="36">
        <f>SUMIFS(СВЦЭМ!$G$40:$G$783,СВЦЭМ!$A$40:$A$783,$A243,СВЦЭМ!$B$40:$B$783,V$240)+'СЕТ СН'!$F$15</f>
        <v>0</v>
      </c>
      <c r="W243" s="36">
        <f>SUMIFS(СВЦЭМ!$G$40:$G$783,СВЦЭМ!$A$40:$A$783,$A243,СВЦЭМ!$B$40:$B$783,W$240)+'СЕТ СН'!$F$15</f>
        <v>0</v>
      </c>
      <c r="X243" s="36">
        <f>SUMIFS(СВЦЭМ!$G$40:$G$783,СВЦЭМ!$A$40:$A$783,$A243,СВЦЭМ!$B$40:$B$783,X$240)+'СЕТ СН'!$F$15</f>
        <v>0</v>
      </c>
      <c r="Y243" s="36">
        <f>SUMIFS(СВЦЭМ!$G$40:$G$783,СВЦЭМ!$A$40:$A$783,$A243,СВЦЭМ!$B$40:$B$783,Y$240)+'СЕТ СН'!$F$15</f>
        <v>0</v>
      </c>
    </row>
    <row r="244" spans="1:27" ht="15.75" hidden="1" x14ac:dyDescent="0.2">
      <c r="A244" s="35">
        <f t="shared" si="7"/>
        <v>44961</v>
      </c>
      <c r="B244" s="36">
        <f>SUMIFS(СВЦЭМ!$G$40:$G$783,СВЦЭМ!$A$40:$A$783,$A244,СВЦЭМ!$B$40:$B$783,B$240)+'СЕТ СН'!$F$15</f>
        <v>0</v>
      </c>
      <c r="C244" s="36">
        <f>SUMIFS(СВЦЭМ!$G$40:$G$783,СВЦЭМ!$A$40:$A$783,$A244,СВЦЭМ!$B$40:$B$783,C$240)+'СЕТ СН'!$F$15</f>
        <v>0</v>
      </c>
      <c r="D244" s="36">
        <f>SUMIFS(СВЦЭМ!$G$40:$G$783,СВЦЭМ!$A$40:$A$783,$A244,СВЦЭМ!$B$40:$B$783,D$240)+'СЕТ СН'!$F$15</f>
        <v>0</v>
      </c>
      <c r="E244" s="36">
        <f>SUMIFS(СВЦЭМ!$G$40:$G$783,СВЦЭМ!$A$40:$A$783,$A244,СВЦЭМ!$B$40:$B$783,E$240)+'СЕТ СН'!$F$15</f>
        <v>0</v>
      </c>
      <c r="F244" s="36">
        <f>SUMIFS(СВЦЭМ!$G$40:$G$783,СВЦЭМ!$A$40:$A$783,$A244,СВЦЭМ!$B$40:$B$783,F$240)+'СЕТ СН'!$F$15</f>
        <v>0</v>
      </c>
      <c r="G244" s="36">
        <f>SUMIFS(СВЦЭМ!$G$40:$G$783,СВЦЭМ!$A$40:$A$783,$A244,СВЦЭМ!$B$40:$B$783,G$240)+'СЕТ СН'!$F$15</f>
        <v>0</v>
      </c>
      <c r="H244" s="36">
        <f>SUMIFS(СВЦЭМ!$G$40:$G$783,СВЦЭМ!$A$40:$A$783,$A244,СВЦЭМ!$B$40:$B$783,H$240)+'СЕТ СН'!$F$15</f>
        <v>0</v>
      </c>
      <c r="I244" s="36">
        <f>SUMIFS(СВЦЭМ!$G$40:$G$783,СВЦЭМ!$A$40:$A$783,$A244,СВЦЭМ!$B$40:$B$783,I$240)+'СЕТ СН'!$F$15</f>
        <v>0</v>
      </c>
      <c r="J244" s="36">
        <f>SUMIFS(СВЦЭМ!$G$40:$G$783,СВЦЭМ!$A$40:$A$783,$A244,СВЦЭМ!$B$40:$B$783,J$240)+'СЕТ СН'!$F$15</f>
        <v>0</v>
      </c>
      <c r="K244" s="36">
        <f>SUMIFS(СВЦЭМ!$G$40:$G$783,СВЦЭМ!$A$40:$A$783,$A244,СВЦЭМ!$B$40:$B$783,K$240)+'СЕТ СН'!$F$15</f>
        <v>0</v>
      </c>
      <c r="L244" s="36">
        <f>SUMIFS(СВЦЭМ!$G$40:$G$783,СВЦЭМ!$A$40:$A$783,$A244,СВЦЭМ!$B$40:$B$783,L$240)+'СЕТ СН'!$F$15</f>
        <v>0</v>
      </c>
      <c r="M244" s="36">
        <f>SUMIFS(СВЦЭМ!$G$40:$G$783,СВЦЭМ!$A$40:$A$783,$A244,СВЦЭМ!$B$40:$B$783,M$240)+'СЕТ СН'!$F$15</f>
        <v>0</v>
      </c>
      <c r="N244" s="36">
        <f>SUMIFS(СВЦЭМ!$G$40:$G$783,СВЦЭМ!$A$40:$A$783,$A244,СВЦЭМ!$B$40:$B$783,N$240)+'СЕТ СН'!$F$15</f>
        <v>0</v>
      </c>
      <c r="O244" s="36">
        <f>SUMIFS(СВЦЭМ!$G$40:$G$783,СВЦЭМ!$A$40:$A$783,$A244,СВЦЭМ!$B$40:$B$783,O$240)+'СЕТ СН'!$F$15</f>
        <v>0</v>
      </c>
      <c r="P244" s="36">
        <f>SUMIFS(СВЦЭМ!$G$40:$G$783,СВЦЭМ!$A$40:$A$783,$A244,СВЦЭМ!$B$40:$B$783,P$240)+'СЕТ СН'!$F$15</f>
        <v>0</v>
      </c>
      <c r="Q244" s="36">
        <f>SUMIFS(СВЦЭМ!$G$40:$G$783,СВЦЭМ!$A$40:$A$783,$A244,СВЦЭМ!$B$40:$B$783,Q$240)+'СЕТ СН'!$F$15</f>
        <v>0</v>
      </c>
      <c r="R244" s="36">
        <f>SUMIFS(СВЦЭМ!$G$40:$G$783,СВЦЭМ!$A$40:$A$783,$A244,СВЦЭМ!$B$40:$B$783,R$240)+'СЕТ СН'!$F$15</f>
        <v>0</v>
      </c>
      <c r="S244" s="36">
        <f>SUMIFS(СВЦЭМ!$G$40:$G$783,СВЦЭМ!$A$40:$A$783,$A244,СВЦЭМ!$B$40:$B$783,S$240)+'СЕТ СН'!$F$15</f>
        <v>0</v>
      </c>
      <c r="T244" s="36">
        <f>SUMIFS(СВЦЭМ!$G$40:$G$783,СВЦЭМ!$A$40:$A$783,$A244,СВЦЭМ!$B$40:$B$783,T$240)+'СЕТ СН'!$F$15</f>
        <v>0</v>
      </c>
      <c r="U244" s="36">
        <f>SUMIFS(СВЦЭМ!$G$40:$G$783,СВЦЭМ!$A$40:$A$783,$A244,СВЦЭМ!$B$40:$B$783,U$240)+'СЕТ СН'!$F$15</f>
        <v>0</v>
      </c>
      <c r="V244" s="36">
        <f>SUMIFS(СВЦЭМ!$G$40:$G$783,СВЦЭМ!$A$40:$A$783,$A244,СВЦЭМ!$B$40:$B$783,V$240)+'СЕТ СН'!$F$15</f>
        <v>0</v>
      </c>
      <c r="W244" s="36">
        <f>SUMIFS(СВЦЭМ!$G$40:$G$783,СВЦЭМ!$A$40:$A$783,$A244,СВЦЭМ!$B$40:$B$783,W$240)+'СЕТ СН'!$F$15</f>
        <v>0</v>
      </c>
      <c r="X244" s="36">
        <f>SUMIFS(СВЦЭМ!$G$40:$G$783,СВЦЭМ!$A$40:$A$783,$A244,СВЦЭМ!$B$40:$B$783,X$240)+'СЕТ СН'!$F$15</f>
        <v>0</v>
      </c>
      <c r="Y244" s="36">
        <f>SUMIFS(СВЦЭМ!$G$40:$G$783,СВЦЭМ!$A$40:$A$783,$A244,СВЦЭМ!$B$40:$B$783,Y$240)+'СЕТ СН'!$F$15</f>
        <v>0</v>
      </c>
    </row>
    <row r="245" spans="1:27" ht="15.75" hidden="1" x14ac:dyDescent="0.2">
      <c r="A245" s="35">
        <f t="shared" si="7"/>
        <v>44962</v>
      </c>
      <c r="B245" s="36">
        <f>SUMIFS(СВЦЭМ!$G$40:$G$783,СВЦЭМ!$A$40:$A$783,$A245,СВЦЭМ!$B$40:$B$783,B$240)+'СЕТ СН'!$F$15</f>
        <v>0</v>
      </c>
      <c r="C245" s="36">
        <f>SUMIFS(СВЦЭМ!$G$40:$G$783,СВЦЭМ!$A$40:$A$783,$A245,СВЦЭМ!$B$40:$B$783,C$240)+'СЕТ СН'!$F$15</f>
        <v>0</v>
      </c>
      <c r="D245" s="36">
        <f>SUMIFS(СВЦЭМ!$G$40:$G$783,СВЦЭМ!$A$40:$A$783,$A245,СВЦЭМ!$B$40:$B$783,D$240)+'СЕТ СН'!$F$15</f>
        <v>0</v>
      </c>
      <c r="E245" s="36">
        <f>SUMIFS(СВЦЭМ!$G$40:$G$783,СВЦЭМ!$A$40:$A$783,$A245,СВЦЭМ!$B$40:$B$783,E$240)+'СЕТ СН'!$F$15</f>
        <v>0</v>
      </c>
      <c r="F245" s="36">
        <f>SUMIFS(СВЦЭМ!$G$40:$G$783,СВЦЭМ!$A$40:$A$783,$A245,СВЦЭМ!$B$40:$B$783,F$240)+'СЕТ СН'!$F$15</f>
        <v>0</v>
      </c>
      <c r="G245" s="36">
        <f>SUMIFS(СВЦЭМ!$G$40:$G$783,СВЦЭМ!$A$40:$A$783,$A245,СВЦЭМ!$B$40:$B$783,G$240)+'СЕТ СН'!$F$15</f>
        <v>0</v>
      </c>
      <c r="H245" s="36">
        <f>SUMIFS(СВЦЭМ!$G$40:$G$783,СВЦЭМ!$A$40:$A$783,$A245,СВЦЭМ!$B$40:$B$783,H$240)+'СЕТ СН'!$F$15</f>
        <v>0</v>
      </c>
      <c r="I245" s="36">
        <f>SUMIFS(СВЦЭМ!$G$40:$G$783,СВЦЭМ!$A$40:$A$783,$A245,СВЦЭМ!$B$40:$B$783,I$240)+'СЕТ СН'!$F$15</f>
        <v>0</v>
      </c>
      <c r="J245" s="36">
        <f>SUMIFS(СВЦЭМ!$G$40:$G$783,СВЦЭМ!$A$40:$A$783,$A245,СВЦЭМ!$B$40:$B$783,J$240)+'СЕТ СН'!$F$15</f>
        <v>0</v>
      </c>
      <c r="K245" s="36">
        <f>SUMIFS(СВЦЭМ!$G$40:$G$783,СВЦЭМ!$A$40:$A$783,$A245,СВЦЭМ!$B$40:$B$783,K$240)+'СЕТ СН'!$F$15</f>
        <v>0</v>
      </c>
      <c r="L245" s="36">
        <f>SUMIFS(СВЦЭМ!$G$40:$G$783,СВЦЭМ!$A$40:$A$783,$A245,СВЦЭМ!$B$40:$B$783,L$240)+'СЕТ СН'!$F$15</f>
        <v>0</v>
      </c>
      <c r="M245" s="36">
        <f>SUMIFS(СВЦЭМ!$G$40:$G$783,СВЦЭМ!$A$40:$A$783,$A245,СВЦЭМ!$B$40:$B$783,M$240)+'СЕТ СН'!$F$15</f>
        <v>0</v>
      </c>
      <c r="N245" s="36">
        <f>SUMIFS(СВЦЭМ!$G$40:$G$783,СВЦЭМ!$A$40:$A$783,$A245,СВЦЭМ!$B$40:$B$783,N$240)+'СЕТ СН'!$F$15</f>
        <v>0</v>
      </c>
      <c r="O245" s="36">
        <f>SUMIFS(СВЦЭМ!$G$40:$G$783,СВЦЭМ!$A$40:$A$783,$A245,СВЦЭМ!$B$40:$B$783,O$240)+'СЕТ СН'!$F$15</f>
        <v>0</v>
      </c>
      <c r="P245" s="36">
        <f>SUMIFS(СВЦЭМ!$G$40:$G$783,СВЦЭМ!$A$40:$A$783,$A245,СВЦЭМ!$B$40:$B$783,P$240)+'СЕТ СН'!$F$15</f>
        <v>0</v>
      </c>
      <c r="Q245" s="36">
        <f>SUMIFS(СВЦЭМ!$G$40:$G$783,СВЦЭМ!$A$40:$A$783,$A245,СВЦЭМ!$B$40:$B$783,Q$240)+'СЕТ СН'!$F$15</f>
        <v>0</v>
      </c>
      <c r="R245" s="36">
        <f>SUMIFS(СВЦЭМ!$G$40:$G$783,СВЦЭМ!$A$40:$A$783,$A245,СВЦЭМ!$B$40:$B$783,R$240)+'СЕТ СН'!$F$15</f>
        <v>0</v>
      </c>
      <c r="S245" s="36">
        <f>SUMIFS(СВЦЭМ!$G$40:$G$783,СВЦЭМ!$A$40:$A$783,$A245,СВЦЭМ!$B$40:$B$783,S$240)+'СЕТ СН'!$F$15</f>
        <v>0</v>
      </c>
      <c r="T245" s="36">
        <f>SUMIFS(СВЦЭМ!$G$40:$G$783,СВЦЭМ!$A$40:$A$783,$A245,СВЦЭМ!$B$40:$B$783,T$240)+'СЕТ СН'!$F$15</f>
        <v>0</v>
      </c>
      <c r="U245" s="36">
        <f>SUMIFS(СВЦЭМ!$G$40:$G$783,СВЦЭМ!$A$40:$A$783,$A245,СВЦЭМ!$B$40:$B$783,U$240)+'СЕТ СН'!$F$15</f>
        <v>0</v>
      </c>
      <c r="V245" s="36">
        <f>SUMIFS(СВЦЭМ!$G$40:$G$783,СВЦЭМ!$A$40:$A$783,$A245,СВЦЭМ!$B$40:$B$783,V$240)+'СЕТ СН'!$F$15</f>
        <v>0</v>
      </c>
      <c r="W245" s="36">
        <f>SUMIFS(СВЦЭМ!$G$40:$G$783,СВЦЭМ!$A$40:$A$783,$A245,СВЦЭМ!$B$40:$B$783,W$240)+'СЕТ СН'!$F$15</f>
        <v>0</v>
      </c>
      <c r="X245" s="36">
        <f>SUMIFS(СВЦЭМ!$G$40:$G$783,СВЦЭМ!$A$40:$A$783,$A245,СВЦЭМ!$B$40:$B$783,X$240)+'СЕТ СН'!$F$15</f>
        <v>0</v>
      </c>
      <c r="Y245" s="36">
        <f>SUMIFS(СВЦЭМ!$G$40:$G$783,СВЦЭМ!$A$40:$A$783,$A245,СВЦЭМ!$B$40:$B$783,Y$240)+'СЕТ СН'!$F$15</f>
        <v>0</v>
      </c>
    </row>
    <row r="246" spans="1:27" ht="15.75" hidden="1" x14ac:dyDescent="0.2">
      <c r="A246" s="35">
        <f t="shared" si="7"/>
        <v>44963</v>
      </c>
      <c r="B246" s="36">
        <f>SUMIFS(СВЦЭМ!$G$40:$G$783,СВЦЭМ!$A$40:$A$783,$A246,СВЦЭМ!$B$40:$B$783,B$240)+'СЕТ СН'!$F$15</f>
        <v>0</v>
      </c>
      <c r="C246" s="36">
        <f>SUMIFS(СВЦЭМ!$G$40:$G$783,СВЦЭМ!$A$40:$A$783,$A246,СВЦЭМ!$B$40:$B$783,C$240)+'СЕТ СН'!$F$15</f>
        <v>0</v>
      </c>
      <c r="D246" s="36">
        <f>SUMIFS(СВЦЭМ!$G$40:$G$783,СВЦЭМ!$A$40:$A$783,$A246,СВЦЭМ!$B$40:$B$783,D$240)+'СЕТ СН'!$F$15</f>
        <v>0</v>
      </c>
      <c r="E246" s="36">
        <f>SUMIFS(СВЦЭМ!$G$40:$G$783,СВЦЭМ!$A$40:$A$783,$A246,СВЦЭМ!$B$40:$B$783,E$240)+'СЕТ СН'!$F$15</f>
        <v>0</v>
      </c>
      <c r="F246" s="36">
        <f>SUMIFS(СВЦЭМ!$G$40:$G$783,СВЦЭМ!$A$40:$A$783,$A246,СВЦЭМ!$B$40:$B$783,F$240)+'СЕТ СН'!$F$15</f>
        <v>0</v>
      </c>
      <c r="G246" s="36">
        <f>SUMIFS(СВЦЭМ!$G$40:$G$783,СВЦЭМ!$A$40:$A$783,$A246,СВЦЭМ!$B$40:$B$783,G$240)+'СЕТ СН'!$F$15</f>
        <v>0</v>
      </c>
      <c r="H246" s="36">
        <f>SUMIFS(СВЦЭМ!$G$40:$G$783,СВЦЭМ!$A$40:$A$783,$A246,СВЦЭМ!$B$40:$B$783,H$240)+'СЕТ СН'!$F$15</f>
        <v>0</v>
      </c>
      <c r="I246" s="36">
        <f>SUMIFS(СВЦЭМ!$G$40:$G$783,СВЦЭМ!$A$40:$A$783,$A246,СВЦЭМ!$B$40:$B$783,I$240)+'СЕТ СН'!$F$15</f>
        <v>0</v>
      </c>
      <c r="J246" s="36">
        <f>SUMIFS(СВЦЭМ!$G$40:$G$783,СВЦЭМ!$A$40:$A$783,$A246,СВЦЭМ!$B$40:$B$783,J$240)+'СЕТ СН'!$F$15</f>
        <v>0</v>
      </c>
      <c r="K246" s="36">
        <f>SUMIFS(СВЦЭМ!$G$40:$G$783,СВЦЭМ!$A$40:$A$783,$A246,СВЦЭМ!$B$40:$B$783,K$240)+'СЕТ СН'!$F$15</f>
        <v>0</v>
      </c>
      <c r="L246" s="36">
        <f>SUMIFS(СВЦЭМ!$G$40:$G$783,СВЦЭМ!$A$40:$A$783,$A246,СВЦЭМ!$B$40:$B$783,L$240)+'СЕТ СН'!$F$15</f>
        <v>0</v>
      </c>
      <c r="M246" s="36">
        <f>SUMIFS(СВЦЭМ!$G$40:$G$783,СВЦЭМ!$A$40:$A$783,$A246,СВЦЭМ!$B$40:$B$783,M$240)+'СЕТ СН'!$F$15</f>
        <v>0</v>
      </c>
      <c r="N246" s="36">
        <f>SUMIFS(СВЦЭМ!$G$40:$G$783,СВЦЭМ!$A$40:$A$783,$A246,СВЦЭМ!$B$40:$B$783,N$240)+'СЕТ СН'!$F$15</f>
        <v>0</v>
      </c>
      <c r="O246" s="36">
        <f>SUMIFS(СВЦЭМ!$G$40:$G$783,СВЦЭМ!$A$40:$A$783,$A246,СВЦЭМ!$B$40:$B$783,O$240)+'СЕТ СН'!$F$15</f>
        <v>0</v>
      </c>
      <c r="P246" s="36">
        <f>SUMIFS(СВЦЭМ!$G$40:$G$783,СВЦЭМ!$A$40:$A$783,$A246,СВЦЭМ!$B$40:$B$783,P$240)+'СЕТ СН'!$F$15</f>
        <v>0</v>
      </c>
      <c r="Q246" s="36">
        <f>SUMIFS(СВЦЭМ!$G$40:$G$783,СВЦЭМ!$A$40:$A$783,$A246,СВЦЭМ!$B$40:$B$783,Q$240)+'СЕТ СН'!$F$15</f>
        <v>0</v>
      </c>
      <c r="R246" s="36">
        <f>SUMIFS(СВЦЭМ!$G$40:$G$783,СВЦЭМ!$A$40:$A$783,$A246,СВЦЭМ!$B$40:$B$783,R$240)+'СЕТ СН'!$F$15</f>
        <v>0</v>
      </c>
      <c r="S246" s="36">
        <f>SUMIFS(СВЦЭМ!$G$40:$G$783,СВЦЭМ!$A$40:$A$783,$A246,СВЦЭМ!$B$40:$B$783,S$240)+'СЕТ СН'!$F$15</f>
        <v>0</v>
      </c>
      <c r="T246" s="36">
        <f>SUMIFS(СВЦЭМ!$G$40:$G$783,СВЦЭМ!$A$40:$A$783,$A246,СВЦЭМ!$B$40:$B$783,T$240)+'СЕТ СН'!$F$15</f>
        <v>0</v>
      </c>
      <c r="U246" s="36">
        <f>SUMIFS(СВЦЭМ!$G$40:$G$783,СВЦЭМ!$A$40:$A$783,$A246,СВЦЭМ!$B$40:$B$783,U$240)+'СЕТ СН'!$F$15</f>
        <v>0</v>
      </c>
      <c r="V246" s="36">
        <f>SUMIFS(СВЦЭМ!$G$40:$G$783,СВЦЭМ!$A$40:$A$783,$A246,СВЦЭМ!$B$40:$B$783,V$240)+'СЕТ СН'!$F$15</f>
        <v>0</v>
      </c>
      <c r="W246" s="36">
        <f>SUMIFS(СВЦЭМ!$G$40:$G$783,СВЦЭМ!$A$40:$A$783,$A246,СВЦЭМ!$B$40:$B$783,W$240)+'СЕТ СН'!$F$15</f>
        <v>0</v>
      </c>
      <c r="X246" s="36">
        <f>SUMIFS(СВЦЭМ!$G$40:$G$783,СВЦЭМ!$A$40:$A$783,$A246,СВЦЭМ!$B$40:$B$783,X$240)+'СЕТ СН'!$F$15</f>
        <v>0</v>
      </c>
      <c r="Y246" s="36">
        <f>SUMIFS(СВЦЭМ!$G$40:$G$783,СВЦЭМ!$A$40:$A$783,$A246,СВЦЭМ!$B$40:$B$783,Y$240)+'СЕТ СН'!$F$15</f>
        <v>0</v>
      </c>
    </row>
    <row r="247" spans="1:27" ht="15.75" hidden="1" x14ac:dyDescent="0.2">
      <c r="A247" s="35">
        <f t="shared" si="7"/>
        <v>44964</v>
      </c>
      <c r="B247" s="36">
        <f>SUMIFS(СВЦЭМ!$G$40:$G$783,СВЦЭМ!$A$40:$A$783,$A247,СВЦЭМ!$B$40:$B$783,B$240)+'СЕТ СН'!$F$15</f>
        <v>0</v>
      </c>
      <c r="C247" s="36">
        <f>SUMIFS(СВЦЭМ!$G$40:$G$783,СВЦЭМ!$A$40:$A$783,$A247,СВЦЭМ!$B$40:$B$783,C$240)+'СЕТ СН'!$F$15</f>
        <v>0</v>
      </c>
      <c r="D247" s="36">
        <f>SUMIFS(СВЦЭМ!$G$40:$G$783,СВЦЭМ!$A$40:$A$783,$A247,СВЦЭМ!$B$40:$B$783,D$240)+'СЕТ СН'!$F$15</f>
        <v>0</v>
      </c>
      <c r="E247" s="36">
        <f>SUMIFS(СВЦЭМ!$G$40:$G$783,СВЦЭМ!$A$40:$A$783,$A247,СВЦЭМ!$B$40:$B$783,E$240)+'СЕТ СН'!$F$15</f>
        <v>0</v>
      </c>
      <c r="F247" s="36">
        <f>SUMIFS(СВЦЭМ!$G$40:$G$783,СВЦЭМ!$A$40:$A$783,$A247,СВЦЭМ!$B$40:$B$783,F$240)+'СЕТ СН'!$F$15</f>
        <v>0</v>
      </c>
      <c r="G247" s="36">
        <f>SUMIFS(СВЦЭМ!$G$40:$G$783,СВЦЭМ!$A$40:$A$783,$A247,СВЦЭМ!$B$40:$B$783,G$240)+'СЕТ СН'!$F$15</f>
        <v>0</v>
      </c>
      <c r="H247" s="36">
        <f>SUMIFS(СВЦЭМ!$G$40:$G$783,СВЦЭМ!$A$40:$A$783,$A247,СВЦЭМ!$B$40:$B$783,H$240)+'СЕТ СН'!$F$15</f>
        <v>0</v>
      </c>
      <c r="I247" s="36">
        <f>SUMIFS(СВЦЭМ!$G$40:$G$783,СВЦЭМ!$A$40:$A$783,$A247,СВЦЭМ!$B$40:$B$783,I$240)+'СЕТ СН'!$F$15</f>
        <v>0</v>
      </c>
      <c r="J247" s="36">
        <f>SUMIFS(СВЦЭМ!$G$40:$G$783,СВЦЭМ!$A$40:$A$783,$A247,СВЦЭМ!$B$40:$B$783,J$240)+'СЕТ СН'!$F$15</f>
        <v>0</v>
      </c>
      <c r="K247" s="36">
        <f>SUMIFS(СВЦЭМ!$G$40:$G$783,СВЦЭМ!$A$40:$A$783,$A247,СВЦЭМ!$B$40:$B$783,K$240)+'СЕТ СН'!$F$15</f>
        <v>0</v>
      </c>
      <c r="L247" s="36">
        <f>SUMIFS(СВЦЭМ!$G$40:$G$783,СВЦЭМ!$A$40:$A$783,$A247,СВЦЭМ!$B$40:$B$783,L$240)+'СЕТ СН'!$F$15</f>
        <v>0</v>
      </c>
      <c r="M247" s="36">
        <f>SUMIFS(СВЦЭМ!$G$40:$G$783,СВЦЭМ!$A$40:$A$783,$A247,СВЦЭМ!$B$40:$B$783,M$240)+'СЕТ СН'!$F$15</f>
        <v>0</v>
      </c>
      <c r="N247" s="36">
        <f>SUMIFS(СВЦЭМ!$G$40:$G$783,СВЦЭМ!$A$40:$A$783,$A247,СВЦЭМ!$B$40:$B$783,N$240)+'СЕТ СН'!$F$15</f>
        <v>0</v>
      </c>
      <c r="O247" s="36">
        <f>SUMIFS(СВЦЭМ!$G$40:$G$783,СВЦЭМ!$A$40:$A$783,$A247,СВЦЭМ!$B$40:$B$783,O$240)+'СЕТ СН'!$F$15</f>
        <v>0</v>
      </c>
      <c r="P247" s="36">
        <f>SUMIFS(СВЦЭМ!$G$40:$G$783,СВЦЭМ!$A$40:$A$783,$A247,СВЦЭМ!$B$40:$B$783,P$240)+'СЕТ СН'!$F$15</f>
        <v>0</v>
      </c>
      <c r="Q247" s="36">
        <f>SUMIFS(СВЦЭМ!$G$40:$G$783,СВЦЭМ!$A$40:$A$783,$A247,СВЦЭМ!$B$40:$B$783,Q$240)+'СЕТ СН'!$F$15</f>
        <v>0</v>
      </c>
      <c r="R247" s="36">
        <f>SUMIFS(СВЦЭМ!$G$40:$G$783,СВЦЭМ!$A$40:$A$783,$A247,СВЦЭМ!$B$40:$B$783,R$240)+'СЕТ СН'!$F$15</f>
        <v>0</v>
      </c>
      <c r="S247" s="36">
        <f>SUMIFS(СВЦЭМ!$G$40:$G$783,СВЦЭМ!$A$40:$A$783,$A247,СВЦЭМ!$B$40:$B$783,S$240)+'СЕТ СН'!$F$15</f>
        <v>0</v>
      </c>
      <c r="T247" s="36">
        <f>SUMIFS(СВЦЭМ!$G$40:$G$783,СВЦЭМ!$A$40:$A$783,$A247,СВЦЭМ!$B$40:$B$783,T$240)+'СЕТ СН'!$F$15</f>
        <v>0</v>
      </c>
      <c r="U247" s="36">
        <f>SUMIFS(СВЦЭМ!$G$40:$G$783,СВЦЭМ!$A$40:$A$783,$A247,СВЦЭМ!$B$40:$B$783,U$240)+'СЕТ СН'!$F$15</f>
        <v>0</v>
      </c>
      <c r="V247" s="36">
        <f>SUMIFS(СВЦЭМ!$G$40:$G$783,СВЦЭМ!$A$40:$A$783,$A247,СВЦЭМ!$B$40:$B$783,V$240)+'СЕТ СН'!$F$15</f>
        <v>0</v>
      </c>
      <c r="W247" s="36">
        <f>SUMIFS(СВЦЭМ!$G$40:$G$783,СВЦЭМ!$A$40:$A$783,$A247,СВЦЭМ!$B$40:$B$783,W$240)+'СЕТ СН'!$F$15</f>
        <v>0</v>
      </c>
      <c r="X247" s="36">
        <f>SUMIFS(СВЦЭМ!$G$40:$G$783,СВЦЭМ!$A$40:$A$783,$A247,СВЦЭМ!$B$40:$B$783,X$240)+'СЕТ СН'!$F$15</f>
        <v>0</v>
      </c>
      <c r="Y247" s="36">
        <f>SUMIFS(СВЦЭМ!$G$40:$G$783,СВЦЭМ!$A$40:$A$783,$A247,СВЦЭМ!$B$40:$B$783,Y$240)+'СЕТ СН'!$F$15</f>
        <v>0</v>
      </c>
    </row>
    <row r="248" spans="1:27" ht="15.75" hidden="1" x14ac:dyDescent="0.2">
      <c r="A248" s="35">
        <f t="shared" si="7"/>
        <v>44965</v>
      </c>
      <c r="B248" s="36">
        <f>SUMIFS(СВЦЭМ!$G$40:$G$783,СВЦЭМ!$A$40:$A$783,$A248,СВЦЭМ!$B$40:$B$783,B$240)+'СЕТ СН'!$F$15</f>
        <v>0</v>
      </c>
      <c r="C248" s="36">
        <f>SUMIFS(СВЦЭМ!$G$40:$G$783,СВЦЭМ!$A$40:$A$783,$A248,СВЦЭМ!$B$40:$B$783,C$240)+'СЕТ СН'!$F$15</f>
        <v>0</v>
      </c>
      <c r="D248" s="36">
        <f>SUMIFS(СВЦЭМ!$G$40:$G$783,СВЦЭМ!$A$40:$A$783,$A248,СВЦЭМ!$B$40:$B$783,D$240)+'СЕТ СН'!$F$15</f>
        <v>0</v>
      </c>
      <c r="E248" s="36">
        <f>SUMIFS(СВЦЭМ!$G$40:$G$783,СВЦЭМ!$A$40:$A$783,$A248,СВЦЭМ!$B$40:$B$783,E$240)+'СЕТ СН'!$F$15</f>
        <v>0</v>
      </c>
      <c r="F248" s="36">
        <f>SUMIFS(СВЦЭМ!$G$40:$G$783,СВЦЭМ!$A$40:$A$783,$A248,СВЦЭМ!$B$40:$B$783,F$240)+'СЕТ СН'!$F$15</f>
        <v>0</v>
      </c>
      <c r="G248" s="36">
        <f>SUMIFS(СВЦЭМ!$G$40:$G$783,СВЦЭМ!$A$40:$A$783,$A248,СВЦЭМ!$B$40:$B$783,G$240)+'СЕТ СН'!$F$15</f>
        <v>0</v>
      </c>
      <c r="H248" s="36">
        <f>SUMIFS(СВЦЭМ!$G$40:$G$783,СВЦЭМ!$A$40:$A$783,$A248,СВЦЭМ!$B$40:$B$783,H$240)+'СЕТ СН'!$F$15</f>
        <v>0</v>
      </c>
      <c r="I248" s="36">
        <f>SUMIFS(СВЦЭМ!$G$40:$G$783,СВЦЭМ!$A$40:$A$783,$A248,СВЦЭМ!$B$40:$B$783,I$240)+'СЕТ СН'!$F$15</f>
        <v>0</v>
      </c>
      <c r="J248" s="36">
        <f>SUMIFS(СВЦЭМ!$G$40:$G$783,СВЦЭМ!$A$40:$A$783,$A248,СВЦЭМ!$B$40:$B$783,J$240)+'СЕТ СН'!$F$15</f>
        <v>0</v>
      </c>
      <c r="K248" s="36">
        <f>SUMIFS(СВЦЭМ!$G$40:$G$783,СВЦЭМ!$A$40:$A$783,$A248,СВЦЭМ!$B$40:$B$783,K$240)+'СЕТ СН'!$F$15</f>
        <v>0</v>
      </c>
      <c r="L248" s="36">
        <f>SUMIFS(СВЦЭМ!$G$40:$G$783,СВЦЭМ!$A$40:$A$783,$A248,СВЦЭМ!$B$40:$B$783,L$240)+'СЕТ СН'!$F$15</f>
        <v>0</v>
      </c>
      <c r="M248" s="36">
        <f>SUMIFS(СВЦЭМ!$G$40:$G$783,СВЦЭМ!$A$40:$A$783,$A248,СВЦЭМ!$B$40:$B$783,M$240)+'СЕТ СН'!$F$15</f>
        <v>0</v>
      </c>
      <c r="N248" s="36">
        <f>SUMIFS(СВЦЭМ!$G$40:$G$783,СВЦЭМ!$A$40:$A$783,$A248,СВЦЭМ!$B$40:$B$783,N$240)+'СЕТ СН'!$F$15</f>
        <v>0</v>
      </c>
      <c r="O248" s="36">
        <f>SUMIFS(СВЦЭМ!$G$40:$G$783,СВЦЭМ!$A$40:$A$783,$A248,СВЦЭМ!$B$40:$B$783,O$240)+'СЕТ СН'!$F$15</f>
        <v>0</v>
      </c>
      <c r="P248" s="36">
        <f>SUMIFS(СВЦЭМ!$G$40:$G$783,СВЦЭМ!$A$40:$A$783,$A248,СВЦЭМ!$B$40:$B$783,P$240)+'СЕТ СН'!$F$15</f>
        <v>0</v>
      </c>
      <c r="Q248" s="36">
        <f>SUMIFS(СВЦЭМ!$G$40:$G$783,СВЦЭМ!$A$40:$A$783,$A248,СВЦЭМ!$B$40:$B$783,Q$240)+'СЕТ СН'!$F$15</f>
        <v>0</v>
      </c>
      <c r="R248" s="36">
        <f>SUMIFS(СВЦЭМ!$G$40:$G$783,СВЦЭМ!$A$40:$A$783,$A248,СВЦЭМ!$B$40:$B$783,R$240)+'СЕТ СН'!$F$15</f>
        <v>0</v>
      </c>
      <c r="S248" s="36">
        <f>SUMIFS(СВЦЭМ!$G$40:$G$783,СВЦЭМ!$A$40:$A$783,$A248,СВЦЭМ!$B$40:$B$783,S$240)+'СЕТ СН'!$F$15</f>
        <v>0</v>
      </c>
      <c r="T248" s="36">
        <f>SUMIFS(СВЦЭМ!$G$40:$G$783,СВЦЭМ!$A$40:$A$783,$A248,СВЦЭМ!$B$40:$B$783,T$240)+'СЕТ СН'!$F$15</f>
        <v>0</v>
      </c>
      <c r="U248" s="36">
        <f>SUMIFS(СВЦЭМ!$G$40:$G$783,СВЦЭМ!$A$40:$A$783,$A248,СВЦЭМ!$B$40:$B$783,U$240)+'СЕТ СН'!$F$15</f>
        <v>0</v>
      </c>
      <c r="V248" s="36">
        <f>SUMIFS(СВЦЭМ!$G$40:$G$783,СВЦЭМ!$A$40:$A$783,$A248,СВЦЭМ!$B$40:$B$783,V$240)+'СЕТ СН'!$F$15</f>
        <v>0</v>
      </c>
      <c r="W248" s="36">
        <f>SUMIFS(СВЦЭМ!$G$40:$G$783,СВЦЭМ!$A$40:$A$783,$A248,СВЦЭМ!$B$40:$B$783,W$240)+'СЕТ СН'!$F$15</f>
        <v>0</v>
      </c>
      <c r="X248" s="36">
        <f>SUMIFS(СВЦЭМ!$G$40:$G$783,СВЦЭМ!$A$40:$A$783,$A248,СВЦЭМ!$B$40:$B$783,X$240)+'СЕТ СН'!$F$15</f>
        <v>0</v>
      </c>
      <c r="Y248" s="36">
        <f>SUMIFS(СВЦЭМ!$G$40:$G$783,СВЦЭМ!$A$40:$A$783,$A248,СВЦЭМ!$B$40:$B$783,Y$240)+'СЕТ СН'!$F$15</f>
        <v>0</v>
      </c>
    </row>
    <row r="249" spans="1:27" ht="15.75" hidden="1" x14ac:dyDescent="0.2">
      <c r="A249" s="35">
        <f t="shared" si="7"/>
        <v>44966</v>
      </c>
      <c r="B249" s="36">
        <f>SUMIFS(СВЦЭМ!$G$40:$G$783,СВЦЭМ!$A$40:$A$783,$A249,СВЦЭМ!$B$40:$B$783,B$240)+'СЕТ СН'!$F$15</f>
        <v>0</v>
      </c>
      <c r="C249" s="36">
        <f>SUMIFS(СВЦЭМ!$G$40:$G$783,СВЦЭМ!$A$40:$A$783,$A249,СВЦЭМ!$B$40:$B$783,C$240)+'СЕТ СН'!$F$15</f>
        <v>0</v>
      </c>
      <c r="D249" s="36">
        <f>SUMIFS(СВЦЭМ!$G$40:$G$783,СВЦЭМ!$A$40:$A$783,$A249,СВЦЭМ!$B$40:$B$783,D$240)+'СЕТ СН'!$F$15</f>
        <v>0</v>
      </c>
      <c r="E249" s="36">
        <f>SUMIFS(СВЦЭМ!$G$40:$G$783,СВЦЭМ!$A$40:$A$783,$A249,СВЦЭМ!$B$40:$B$783,E$240)+'СЕТ СН'!$F$15</f>
        <v>0</v>
      </c>
      <c r="F249" s="36">
        <f>SUMIFS(СВЦЭМ!$G$40:$G$783,СВЦЭМ!$A$40:$A$783,$A249,СВЦЭМ!$B$40:$B$783,F$240)+'СЕТ СН'!$F$15</f>
        <v>0</v>
      </c>
      <c r="G249" s="36">
        <f>SUMIFS(СВЦЭМ!$G$40:$G$783,СВЦЭМ!$A$40:$A$783,$A249,СВЦЭМ!$B$40:$B$783,G$240)+'СЕТ СН'!$F$15</f>
        <v>0</v>
      </c>
      <c r="H249" s="36">
        <f>SUMIFS(СВЦЭМ!$G$40:$G$783,СВЦЭМ!$A$40:$A$783,$A249,СВЦЭМ!$B$40:$B$783,H$240)+'СЕТ СН'!$F$15</f>
        <v>0</v>
      </c>
      <c r="I249" s="36">
        <f>SUMIFS(СВЦЭМ!$G$40:$G$783,СВЦЭМ!$A$40:$A$783,$A249,СВЦЭМ!$B$40:$B$783,I$240)+'СЕТ СН'!$F$15</f>
        <v>0</v>
      </c>
      <c r="J249" s="36">
        <f>SUMIFS(СВЦЭМ!$G$40:$G$783,СВЦЭМ!$A$40:$A$783,$A249,СВЦЭМ!$B$40:$B$783,J$240)+'СЕТ СН'!$F$15</f>
        <v>0</v>
      </c>
      <c r="K249" s="36">
        <f>SUMIFS(СВЦЭМ!$G$40:$G$783,СВЦЭМ!$A$40:$A$783,$A249,СВЦЭМ!$B$40:$B$783,K$240)+'СЕТ СН'!$F$15</f>
        <v>0</v>
      </c>
      <c r="L249" s="36">
        <f>SUMIFS(СВЦЭМ!$G$40:$G$783,СВЦЭМ!$A$40:$A$783,$A249,СВЦЭМ!$B$40:$B$783,L$240)+'СЕТ СН'!$F$15</f>
        <v>0</v>
      </c>
      <c r="M249" s="36">
        <f>SUMIFS(СВЦЭМ!$G$40:$G$783,СВЦЭМ!$A$40:$A$783,$A249,СВЦЭМ!$B$40:$B$783,M$240)+'СЕТ СН'!$F$15</f>
        <v>0</v>
      </c>
      <c r="N249" s="36">
        <f>SUMIFS(СВЦЭМ!$G$40:$G$783,СВЦЭМ!$A$40:$A$783,$A249,СВЦЭМ!$B$40:$B$783,N$240)+'СЕТ СН'!$F$15</f>
        <v>0</v>
      </c>
      <c r="O249" s="36">
        <f>SUMIFS(СВЦЭМ!$G$40:$G$783,СВЦЭМ!$A$40:$A$783,$A249,СВЦЭМ!$B$40:$B$783,O$240)+'СЕТ СН'!$F$15</f>
        <v>0</v>
      </c>
      <c r="P249" s="36">
        <f>SUMIFS(СВЦЭМ!$G$40:$G$783,СВЦЭМ!$A$40:$A$783,$A249,СВЦЭМ!$B$40:$B$783,P$240)+'СЕТ СН'!$F$15</f>
        <v>0</v>
      </c>
      <c r="Q249" s="36">
        <f>SUMIFS(СВЦЭМ!$G$40:$G$783,СВЦЭМ!$A$40:$A$783,$A249,СВЦЭМ!$B$40:$B$783,Q$240)+'СЕТ СН'!$F$15</f>
        <v>0</v>
      </c>
      <c r="R249" s="36">
        <f>SUMIFS(СВЦЭМ!$G$40:$G$783,СВЦЭМ!$A$40:$A$783,$A249,СВЦЭМ!$B$40:$B$783,R$240)+'СЕТ СН'!$F$15</f>
        <v>0</v>
      </c>
      <c r="S249" s="36">
        <f>SUMIFS(СВЦЭМ!$G$40:$G$783,СВЦЭМ!$A$40:$A$783,$A249,СВЦЭМ!$B$40:$B$783,S$240)+'СЕТ СН'!$F$15</f>
        <v>0</v>
      </c>
      <c r="T249" s="36">
        <f>SUMIFS(СВЦЭМ!$G$40:$G$783,СВЦЭМ!$A$40:$A$783,$A249,СВЦЭМ!$B$40:$B$783,T$240)+'СЕТ СН'!$F$15</f>
        <v>0</v>
      </c>
      <c r="U249" s="36">
        <f>SUMIFS(СВЦЭМ!$G$40:$G$783,СВЦЭМ!$A$40:$A$783,$A249,СВЦЭМ!$B$40:$B$783,U$240)+'СЕТ СН'!$F$15</f>
        <v>0</v>
      </c>
      <c r="V249" s="36">
        <f>SUMIFS(СВЦЭМ!$G$40:$G$783,СВЦЭМ!$A$40:$A$783,$A249,СВЦЭМ!$B$40:$B$783,V$240)+'СЕТ СН'!$F$15</f>
        <v>0</v>
      </c>
      <c r="W249" s="36">
        <f>SUMIFS(СВЦЭМ!$G$40:$G$783,СВЦЭМ!$A$40:$A$783,$A249,СВЦЭМ!$B$40:$B$783,W$240)+'СЕТ СН'!$F$15</f>
        <v>0</v>
      </c>
      <c r="X249" s="36">
        <f>SUMIFS(СВЦЭМ!$G$40:$G$783,СВЦЭМ!$A$40:$A$783,$A249,СВЦЭМ!$B$40:$B$783,X$240)+'СЕТ СН'!$F$15</f>
        <v>0</v>
      </c>
      <c r="Y249" s="36">
        <f>SUMIFS(СВЦЭМ!$G$40:$G$783,СВЦЭМ!$A$40:$A$783,$A249,СВЦЭМ!$B$40:$B$783,Y$240)+'СЕТ СН'!$F$15</f>
        <v>0</v>
      </c>
    </row>
    <row r="250" spans="1:27" ht="15.75" hidden="1" x14ac:dyDescent="0.2">
      <c r="A250" s="35">
        <f t="shared" si="7"/>
        <v>44967</v>
      </c>
      <c r="B250" s="36">
        <f>SUMIFS(СВЦЭМ!$G$40:$G$783,СВЦЭМ!$A$40:$A$783,$A250,СВЦЭМ!$B$40:$B$783,B$240)+'СЕТ СН'!$F$15</f>
        <v>0</v>
      </c>
      <c r="C250" s="36">
        <f>SUMIFS(СВЦЭМ!$G$40:$G$783,СВЦЭМ!$A$40:$A$783,$A250,СВЦЭМ!$B$40:$B$783,C$240)+'СЕТ СН'!$F$15</f>
        <v>0</v>
      </c>
      <c r="D250" s="36">
        <f>SUMIFS(СВЦЭМ!$G$40:$G$783,СВЦЭМ!$A$40:$A$783,$A250,СВЦЭМ!$B$40:$B$783,D$240)+'СЕТ СН'!$F$15</f>
        <v>0</v>
      </c>
      <c r="E250" s="36">
        <f>SUMIFS(СВЦЭМ!$G$40:$G$783,СВЦЭМ!$A$40:$A$783,$A250,СВЦЭМ!$B$40:$B$783,E$240)+'СЕТ СН'!$F$15</f>
        <v>0</v>
      </c>
      <c r="F250" s="36">
        <f>SUMIFS(СВЦЭМ!$G$40:$G$783,СВЦЭМ!$A$40:$A$783,$A250,СВЦЭМ!$B$40:$B$783,F$240)+'СЕТ СН'!$F$15</f>
        <v>0</v>
      </c>
      <c r="G250" s="36">
        <f>SUMIFS(СВЦЭМ!$G$40:$G$783,СВЦЭМ!$A$40:$A$783,$A250,СВЦЭМ!$B$40:$B$783,G$240)+'СЕТ СН'!$F$15</f>
        <v>0</v>
      </c>
      <c r="H250" s="36">
        <f>SUMIFS(СВЦЭМ!$G$40:$G$783,СВЦЭМ!$A$40:$A$783,$A250,СВЦЭМ!$B$40:$B$783,H$240)+'СЕТ СН'!$F$15</f>
        <v>0</v>
      </c>
      <c r="I250" s="36">
        <f>SUMIFS(СВЦЭМ!$G$40:$G$783,СВЦЭМ!$A$40:$A$783,$A250,СВЦЭМ!$B$40:$B$783,I$240)+'СЕТ СН'!$F$15</f>
        <v>0</v>
      </c>
      <c r="J250" s="36">
        <f>SUMIFS(СВЦЭМ!$G$40:$G$783,СВЦЭМ!$A$40:$A$783,$A250,СВЦЭМ!$B$40:$B$783,J$240)+'СЕТ СН'!$F$15</f>
        <v>0</v>
      </c>
      <c r="K250" s="36">
        <f>SUMIFS(СВЦЭМ!$G$40:$G$783,СВЦЭМ!$A$40:$A$783,$A250,СВЦЭМ!$B$40:$B$783,K$240)+'СЕТ СН'!$F$15</f>
        <v>0</v>
      </c>
      <c r="L250" s="36">
        <f>SUMIFS(СВЦЭМ!$G$40:$G$783,СВЦЭМ!$A$40:$A$783,$A250,СВЦЭМ!$B$40:$B$783,L$240)+'СЕТ СН'!$F$15</f>
        <v>0</v>
      </c>
      <c r="M250" s="36">
        <f>SUMIFS(СВЦЭМ!$G$40:$G$783,СВЦЭМ!$A$40:$A$783,$A250,СВЦЭМ!$B$40:$B$783,M$240)+'СЕТ СН'!$F$15</f>
        <v>0</v>
      </c>
      <c r="N250" s="36">
        <f>SUMIFS(СВЦЭМ!$G$40:$G$783,СВЦЭМ!$A$40:$A$783,$A250,СВЦЭМ!$B$40:$B$783,N$240)+'СЕТ СН'!$F$15</f>
        <v>0</v>
      </c>
      <c r="O250" s="36">
        <f>SUMIFS(СВЦЭМ!$G$40:$G$783,СВЦЭМ!$A$40:$A$783,$A250,СВЦЭМ!$B$40:$B$783,O$240)+'СЕТ СН'!$F$15</f>
        <v>0</v>
      </c>
      <c r="P250" s="36">
        <f>SUMIFS(СВЦЭМ!$G$40:$G$783,СВЦЭМ!$A$40:$A$783,$A250,СВЦЭМ!$B$40:$B$783,P$240)+'СЕТ СН'!$F$15</f>
        <v>0</v>
      </c>
      <c r="Q250" s="36">
        <f>SUMIFS(СВЦЭМ!$G$40:$G$783,СВЦЭМ!$A$40:$A$783,$A250,СВЦЭМ!$B$40:$B$783,Q$240)+'СЕТ СН'!$F$15</f>
        <v>0</v>
      </c>
      <c r="R250" s="36">
        <f>SUMIFS(СВЦЭМ!$G$40:$G$783,СВЦЭМ!$A$40:$A$783,$A250,СВЦЭМ!$B$40:$B$783,R$240)+'СЕТ СН'!$F$15</f>
        <v>0</v>
      </c>
      <c r="S250" s="36">
        <f>SUMIFS(СВЦЭМ!$G$40:$G$783,СВЦЭМ!$A$40:$A$783,$A250,СВЦЭМ!$B$40:$B$783,S$240)+'СЕТ СН'!$F$15</f>
        <v>0</v>
      </c>
      <c r="T250" s="36">
        <f>SUMIFS(СВЦЭМ!$G$40:$G$783,СВЦЭМ!$A$40:$A$783,$A250,СВЦЭМ!$B$40:$B$783,T$240)+'СЕТ СН'!$F$15</f>
        <v>0</v>
      </c>
      <c r="U250" s="36">
        <f>SUMIFS(СВЦЭМ!$G$40:$G$783,СВЦЭМ!$A$40:$A$783,$A250,СВЦЭМ!$B$40:$B$783,U$240)+'СЕТ СН'!$F$15</f>
        <v>0</v>
      </c>
      <c r="V250" s="36">
        <f>SUMIFS(СВЦЭМ!$G$40:$G$783,СВЦЭМ!$A$40:$A$783,$A250,СВЦЭМ!$B$40:$B$783,V$240)+'СЕТ СН'!$F$15</f>
        <v>0</v>
      </c>
      <c r="W250" s="36">
        <f>SUMIFS(СВЦЭМ!$G$40:$G$783,СВЦЭМ!$A$40:$A$783,$A250,СВЦЭМ!$B$40:$B$783,W$240)+'СЕТ СН'!$F$15</f>
        <v>0</v>
      </c>
      <c r="X250" s="36">
        <f>SUMIFS(СВЦЭМ!$G$40:$G$783,СВЦЭМ!$A$40:$A$783,$A250,СВЦЭМ!$B$40:$B$783,X$240)+'СЕТ СН'!$F$15</f>
        <v>0</v>
      </c>
      <c r="Y250" s="36">
        <f>SUMIFS(СВЦЭМ!$G$40:$G$783,СВЦЭМ!$A$40:$A$783,$A250,СВЦЭМ!$B$40:$B$783,Y$240)+'СЕТ СН'!$F$15</f>
        <v>0</v>
      </c>
    </row>
    <row r="251" spans="1:27" ht="15.75" hidden="1" x14ac:dyDescent="0.2">
      <c r="A251" s="35">
        <f t="shared" si="7"/>
        <v>44968</v>
      </c>
      <c r="B251" s="36">
        <f>SUMIFS(СВЦЭМ!$G$40:$G$783,СВЦЭМ!$A$40:$A$783,$A251,СВЦЭМ!$B$40:$B$783,B$240)+'СЕТ СН'!$F$15</f>
        <v>0</v>
      </c>
      <c r="C251" s="36">
        <f>SUMIFS(СВЦЭМ!$G$40:$G$783,СВЦЭМ!$A$40:$A$783,$A251,СВЦЭМ!$B$40:$B$783,C$240)+'СЕТ СН'!$F$15</f>
        <v>0</v>
      </c>
      <c r="D251" s="36">
        <f>SUMIFS(СВЦЭМ!$G$40:$G$783,СВЦЭМ!$A$40:$A$783,$A251,СВЦЭМ!$B$40:$B$783,D$240)+'СЕТ СН'!$F$15</f>
        <v>0</v>
      </c>
      <c r="E251" s="36">
        <f>SUMIFS(СВЦЭМ!$G$40:$G$783,СВЦЭМ!$A$40:$A$783,$A251,СВЦЭМ!$B$40:$B$783,E$240)+'СЕТ СН'!$F$15</f>
        <v>0</v>
      </c>
      <c r="F251" s="36">
        <f>SUMIFS(СВЦЭМ!$G$40:$G$783,СВЦЭМ!$A$40:$A$783,$A251,СВЦЭМ!$B$40:$B$783,F$240)+'СЕТ СН'!$F$15</f>
        <v>0</v>
      </c>
      <c r="G251" s="36">
        <f>SUMIFS(СВЦЭМ!$G$40:$G$783,СВЦЭМ!$A$40:$A$783,$A251,СВЦЭМ!$B$40:$B$783,G$240)+'СЕТ СН'!$F$15</f>
        <v>0</v>
      </c>
      <c r="H251" s="36">
        <f>SUMIFS(СВЦЭМ!$G$40:$G$783,СВЦЭМ!$A$40:$A$783,$A251,СВЦЭМ!$B$40:$B$783,H$240)+'СЕТ СН'!$F$15</f>
        <v>0</v>
      </c>
      <c r="I251" s="36">
        <f>SUMIFS(СВЦЭМ!$G$40:$G$783,СВЦЭМ!$A$40:$A$783,$A251,СВЦЭМ!$B$40:$B$783,I$240)+'СЕТ СН'!$F$15</f>
        <v>0</v>
      </c>
      <c r="J251" s="36">
        <f>SUMIFS(СВЦЭМ!$G$40:$G$783,СВЦЭМ!$A$40:$A$783,$A251,СВЦЭМ!$B$40:$B$783,J$240)+'СЕТ СН'!$F$15</f>
        <v>0</v>
      </c>
      <c r="K251" s="36">
        <f>SUMIFS(СВЦЭМ!$G$40:$G$783,СВЦЭМ!$A$40:$A$783,$A251,СВЦЭМ!$B$40:$B$783,K$240)+'СЕТ СН'!$F$15</f>
        <v>0</v>
      </c>
      <c r="L251" s="36">
        <f>SUMIFS(СВЦЭМ!$G$40:$G$783,СВЦЭМ!$A$40:$A$783,$A251,СВЦЭМ!$B$40:$B$783,L$240)+'СЕТ СН'!$F$15</f>
        <v>0</v>
      </c>
      <c r="M251" s="36">
        <f>SUMIFS(СВЦЭМ!$G$40:$G$783,СВЦЭМ!$A$40:$A$783,$A251,СВЦЭМ!$B$40:$B$783,M$240)+'СЕТ СН'!$F$15</f>
        <v>0</v>
      </c>
      <c r="N251" s="36">
        <f>SUMIFS(СВЦЭМ!$G$40:$G$783,СВЦЭМ!$A$40:$A$783,$A251,СВЦЭМ!$B$40:$B$783,N$240)+'СЕТ СН'!$F$15</f>
        <v>0</v>
      </c>
      <c r="O251" s="36">
        <f>SUMIFS(СВЦЭМ!$G$40:$G$783,СВЦЭМ!$A$40:$A$783,$A251,СВЦЭМ!$B$40:$B$783,O$240)+'СЕТ СН'!$F$15</f>
        <v>0</v>
      </c>
      <c r="P251" s="36">
        <f>SUMIFS(СВЦЭМ!$G$40:$G$783,СВЦЭМ!$A$40:$A$783,$A251,СВЦЭМ!$B$40:$B$783,P$240)+'СЕТ СН'!$F$15</f>
        <v>0</v>
      </c>
      <c r="Q251" s="36">
        <f>SUMIFS(СВЦЭМ!$G$40:$G$783,СВЦЭМ!$A$40:$A$783,$A251,СВЦЭМ!$B$40:$B$783,Q$240)+'СЕТ СН'!$F$15</f>
        <v>0</v>
      </c>
      <c r="R251" s="36">
        <f>SUMIFS(СВЦЭМ!$G$40:$G$783,СВЦЭМ!$A$40:$A$783,$A251,СВЦЭМ!$B$40:$B$783,R$240)+'СЕТ СН'!$F$15</f>
        <v>0</v>
      </c>
      <c r="S251" s="36">
        <f>SUMIFS(СВЦЭМ!$G$40:$G$783,СВЦЭМ!$A$40:$A$783,$A251,СВЦЭМ!$B$40:$B$783,S$240)+'СЕТ СН'!$F$15</f>
        <v>0</v>
      </c>
      <c r="T251" s="36">
        <f>SUMIFS(СВЦЭМ!$G$40:$G$783,СВЦЭМ!$A$40:$A$783,$A251,СВЦЭМ!$B$40:$B$783,T$240)+'СЕТ СН'!$F$15</f>
        <v>0</v>
      </c>
      <c r="U251" s="36">
        <f>SUMIFS(СВЦЭМ!$G$40:$G$783,СВЦЭМ!$A$40:$A$783,$A251,СВЦЭМ!$B$40:$B$783,U$240)+'СЕТ СН'!$F$15</f>
        <v>0</v>
      </c>
      <c r="V251" s="36">
        <f>SUMIFS(СВЦЭМ!$G$40:$G$783,СВЦЭМ!$A$40:$A$783,$A251,СВЦЭМ!$B$40:$B$783,V$240)+'СЕТ СН'!$F$15</f>
        <v>0</v>
      </c>
      <c r="W251" s="36">
        <f>SUMIFS(СВЦЭМ!$G$40:$G$783,СВЦЭМ!$A$40:$A$783,$A251,СВЦЭМ!$B$40:$B$783,W$240)+'СЕТ СН'!$F$15</f>
        <v>0</v>
      </c>
      <c r="X251" s="36">
        <f>SUMIFS(СВЦЭМ!$G$40:$G$783,СВЦЭМ!$A$40:$A$783,$A251,СВЦЭМ!$B$40:$B$783,X$240)+'СЕТ СН'!$F$15</f>
        <v>0</v>
      </c>
      <c r="Y251" s="36">
        <f>SUMIFS(СВЦЭМ!$G$40:$G$783,СВЦЭМ!$A$40:$A$783,$A251,СВЦЭМ!$B$40:$B$783,Y$240)+'СЕТ СН'!$F$15</f>
        <v>0</v>
      </c>
    </row>
    <row r="252" spans="1:27" ht="15.75" hidden="1" x14ac:dyDescent="0.2">
      <c r="A252" s="35">
        <f t="shared" si="7"/>
        <v>44969</v>
      </c>
      <c r="B252" s="36">
        <f>SUMIFS(СВЦЭМ!$G$40:$G$783,СВЦЭМ!$A$40:$A$783,$A252,СВЦЭМ!$B$40:$B$783,B$240)+'СЕТ СН'!$F$15</f>
        <v>0</v>
      </c>
      <c r="C252" s="36">
        <f>SUMIFS(СВЦЭМ!$G$40:$G$783,СВЦЭМ!$A$40:$A$783,$A252,СВЦЭМ!$B$40:$B$783,C$240)+'СЕТ СН'!$F$15</f>
        <v>0</v>
      </c>
      <c r="D252" s="36">
        <f>SUMIFS(СВЦЭМ!$G$40:$G$783,СВЦЭМ!$A$40:$A$783,$A252,СВЦЭМ!$B$40:$B$783,D$240)+'СЕТ СН'!$F$15</f>
        <v>0</v>
      </c>
      <c r="E252" s="36">
        <f>SUMIFS(СВЦЭМ!$G$40:$G$783,СВЦЭМ!$A$40:$A$783,$A252,СВЦЭМ!$B$40:$B$783,E$240)+'СЕТ СН'!$F$15</f>
        <v>0</v>
      </c>
      <c r="F252" s="36">
        <f>SUMIFS(СВЦЭМ!$G$40:$G$783,СВЦЭМ!$A$40:$A$783,$A252,СВЦЭМ!$B$40:$B$783,F$240)+'СЕТ СН'!$F$15</f>
        <v>0</v>
      </c>
      <c r="G252" s="36">
        <f>SUMIFS(СВЦЭМ!$G$40:$G$783,СВЦЭМ!$A$40:$A$783,$A252,СВЦЭМ!$B$40:$B$783,G$240)+'СЕТ СН'!$F$15</f>
        <v>0</v>
      </c>
      <c r="H252" s="36">
        <f>SUMIFS(СВЦЭМ!$G$40:$G$783,СВЦЭМ!$A$40:$A$783,$A252,СВЦЭМ!$B$40:$B$783,H$240)+'СЕТ СН'!$F$15</f>
        <v>0</v>
      </c>
      <c r="I252" s="36">
        <f>SUMIFS(СВЦЭМ!$G$40:$G$783,СВЦЭМ!$A$40:$A$783,$A252,СВЦЭМ!$B$40:$B$783,I$240)+'СЕТ СН'!$F$15</f>
        <v>0</v>
      </c>
      <c r="J252" s="36">
        <f>SUMIFS(СВЦЭМ!$G$40:$G$783,СВЦЭМ!$A$40:$A$783,$A252,СВЦЭМ!$B$40:$B$783,J$240)+'СЕТ СН'!$F$15</f>
        <v>0</v>
      </c>
      <c r="K252" s="36">
        <f>SUMIFS(СВЦЭМ!$G$40:$G$783,СВЦЭМ!$A$40:$A$783,$A252,СВЦЭМ!$B$40:$B$783,K$240)+'СЕТ СН'!$F$15</f>
        <v>0</v>
      </c>
      <c r="L252" s="36">
        <f>SUMIFS(СВЦЭМ!$G$40:$G$783,СВЦЭМ!$A$40:$A$783,$A252,СВЦЭМ!$B$40:$B$783,L$240)+'СЕТ СН'!$F$15</f>
        <v>0</v>
      </c>
      <c r="M252" s="36">
        <f>SUMIFS(СВЦЭМ!$G$40:$G$783,СВЦЭМ!$A$40:$A$783,$A252,СВЦЭМ!$B$40:$B$783,M$240)+'СЕТ СН'!$F$15</f>
        <v>0</v>
      </c>
      <c r="N252" s="36">
        <f>SUMIFS(СВЦЭМ!$G$40:$G$783,СВЦЭМ!$A$40:$A$783,$A252,СВЦЭМ!$B$40:$B$783,N$240)+'СЕТ СН'!$F$15</f>
        <v>0</v>
      </c>
      <c r="O252" s="36">
        <f>SUMIFS(СВЦЭМ!$G$40:$G$783,СВЦЭМ!$A$40:$A$783,$A252,СВЦЭМ!$B$40:$B$783,O$240)+'СЕТ СН'!$F$15</f>
        <v>0</v>
      </c>
      <c r="P252" s="36">
        <f>SUMIFS(СВЦЭМ!$G$40:$G$783,СВЦЭМ!$A$40:$A$783,$A252,СВЦЭМ!$B$40:$B$783,P$240)+'СЕТ СН'!$F$15</f>
        <v>0</v>
      </c>
      <c r="Q252" s="36">
        <f>SUMIFS(СВЦЭМ!$G$40:$G$783,СВЦЭМ!$A$40:$A$783,$A252,СВЦЭМ!$B$40:$B$783,Q$240)+'СЕТ СН'!$F$15</f>
        <v>0</v>
      </c>
      <c r="R252" s="36">
        <f>SUMIFS(СВЦЭМ!$G$40:$G$783,СВЦЭМ!$A$40:$A$783,$A252,СВЦЭМ!$B$40:$B$783,R$240)+'СЕТ СН'!$F$15</f>
        <v>0</v>
      </c>
      <c r="S252" s="36">
        <f>SUMIFS(СВЦЭМ!$G$40:$G$783,СВЦЭМ!$A$40:$A$783,$A252,СВЦЭМ!$B$40:$B$783,S$240)+'СЕТ СН'!$F$15</f>
        <v>0</v>
      </c>
      <c r="T252" s="36">
        <f>SUMIFS(СВЦЭМ!$G$40:$G$783,СВЦЭМ!$A$40:$A$783,$A252,СВЦЭМ!$B$40:$B$783,T$240)+'СЕТ СН'!$F$15</f>
        <v>0</v>
      </c>
      <c r="U252" s="36">
        <f>SUMIFS(СВЦЭМ!$G$40:$G$783,СВЦЭМ!$A$40:$A$783,$A252,СВЦЭМ!$B$40:$B$783,U$240)+'СЕТ СН'!$F$15</f>
        <v>0</v>
      </c>
      <c r="V252" s="36">
        <f>SUMIFS(СВЦЭМ!$G$40:$G$783,СВЦЭМ!$A$40:$A$783,$A252,СВЦЭМ!$B$40:$B$783,V$240)+'СЕТ СН'!$F$15</f>
        <v>0</v>
      </c>
      <c r="W252" s="36">
        <f>SUMIFS(СВЦЭМ!$G$40:$G$783,СВЦЭМ!$A$40:$A$783,$A252,СВЦЭМ!$B$40:$B$783,W$240)+'СЕТ СН'!$F$15</f>
        <v>0</v>
      </c>
      <c r="X252" s="36">
        <f>SUMIFS(СВЦЭМ!$G$40:$G$783,СВЦЭМ!$A$40:$A$783,$A252,СВЦЭМ!$B$40:$B$783,X$240)+'СЕТ СН'!$F$15</f>
        <v>0</v>
      </c>
      <c r="Y252" s="36">
        <f>SUMIFS(СВЦЭМ!$G$40:$G$783,СВЦЭМ!$A$40:$A$783,$A252,СВЦЭМ!$B$40:$B$783,Y$240)+'СЕТ СН'!$F$15</f>
        <v>0</v>
      </c>
    </row>
    <row r="253" spans="1:27" ht="15.75" hidden="1" x14ac:dyDescent="0.2">
      <c r="A253" s="35">
        <f t="shared" si="7"/>
        <v>44970</v>
      </c>
      <c r="B253" s="36">
        <f>SUMIFS(СВЦЭМ!$G$40:$G$783,СВЦЭМ!$A$40:$A$783,$A253,СВЦЭМ!$B$40:$B$783,B$240)+'СЕТ СН'!$F$15</f>
        <v>0</v>
      </c>
      <c r="C253" s="36">
        <f>SUMIFS(СВЦЭМ!$G$40:$G$783,СВЦЭМ!$A$40:$A$783,$A253,СВЦЭМ!$B$40:$B$783,C$240)+'СЕТ СН'!$F$15</f>
        <v>0</v>
      </c>
      <c r="D253" s="36">
        <f>SUMIFS(СВЦЭМ!$G$40:$G$783,СВЦЭМ!$A$40:$A$783,$A253,СВЦЭМ!$B$40:$B$783,D$240)+'СЕТ СН'!$F$15</f>
        <v>0</v>
      </c>
      <c r="E253" s="36">
        <f>SUMIFS(СВЦЭМ!$G$40:$G$783,СВЦЭМ!$A$40:$A$783,$A253,СВЦЭМ!$B$40:$B$783,E$240)+'СЕТ СН'!$F$15</f>
        <v>0</v>
      </c>
      <c r="F253" s="36">
        <f>SUMIFS(СВЦЭМ!$G$40:$G$783,СВЦЭМ!$A$40:$A$783,$A253,СВЦЭМ!$B$40:$B$783,F$240)+'СЕТ СН'!$F$15</f>
        <v>0</v>
      </c>
      <c r="G253" s="36">
        <f>SUMIFS(СВЦЭМ!$G$40:$G$783,СВЦЭМ!$A$40:$A$783,$A253,СВЦЭМ!$B$40:$B$783,G$240)+'СЕТ СН'!$F$15</f>
        <v>0</v>
      </c>
      <c r="H253" s="36">
        <f>SUMIFS(СВЦЭМ!$G$40:$G$783,СВЦЭМ!$A$40:$A$783,$A253,СВЦЭМ!$B$40:$B$783,H$240)+'СЕТ СН'!$F$15</f>
        <v>0</v>
      </c>
      <c r="I253" s="36">
        <f>SUMIFS(СВЦЭМ!$G$40:$G$783,СВЦЭМ!$A$40:$A$783,$A253,СВЦЭМ!$B$40:$B$783,I$240)+'СЕТ СН'!$F$15</f>
        <v>0</v>
      </c>
      <c r="J253" s="36">
        <f>SUMIFS(СВЦЭМ!$G$40:$G$783,СВЦЭМ!$A$40:$A$783,$A253,СВЦЭМ!$B$40:$B$783,J$240)+'СЕТ СН'!$F$15</f>
        <v>0</v>
      </c>
      <c r="K253" s="36">
        <f>SUMIFS(СВЦЭМ!$G$40:$G$783,СВЦЭМ!$A$40:$A$783,$A253,СВЦЭМ!$B$40:$B$783,K$240)+'СЕТ СН'!$F$15</f>
        <v>0</v>
      </c>
      <c r="L253" s="36">
        <f>SUMIFS(СВЦЭМ!$G$40:$G$783,СВЦЭМ!$A$40:$A$783,$A253,СВЦЭМ!$B$40:$B$783,L$240)+'СЕТ СН'!$F$15</f>
        <v>0</v>
      </c>
      <c r="M253" s="36">
        <f>SUMIFS(СВЦЭМ!$G$40:$G$783,СВЦЭМ!$A$40:$A$783,$A253,СВЦЭМ!$B$40:$B$783,M$240)+'СЕТ СН'!$F$15</f>
        <v>0</v>
      </c>
      <c r="N253" s="36">
        <f>SUMIFS(СВЦЭМ!$G$40:$G$783,СВЦЭМ!$A$40:$A$783,$A253,СВЦЭМ!$B$40:$B$783,N$240)+'СЕТ СН'!$F$15</f>
        <v>0</v>
      </c>
      <c r="O253" s="36">
        <f>SUMIFS(СВЦЭМ!$G$40:$G$783,СВЦЭМ!$A$40:$A$783,$A253,СВЦЭМ!$B$40:$B$783,O$240)+'СЕТ СН'!$F$15</f>
        <v>0</v>
      </c>
      <c r="P253" s="36">
        <f>SUMIFS(СВЦЭМ!$G$40:$G$783,СВЦЭМ!$A$40:$A$783,$A253,СВЦЭМ!$B$40:$B$783,P$240)+'СЕТ СН'!$F$15</f>
        <v>0</v>
      </c>
      <c r="Q253" s="36">
        <f>SUMIFS(СВЦЭМ!$G$40:$G$783,СВЦЭМ!$A$40:$A$783,$A253,СВЦЭМ!$B$40:$B$783,Q$240)+'СЕТ СН'!$F$15</f>
        <v>0</v>
      </c>
      <c r="R253" s="36">
        <f>SUMIFS(СВЦЭМ!$G$40:$G$783,СВЦЭМ!$A$40:$A$783,$A253,СВЦЭМ!$B$40:$B$783,R$240)+'СЕТ СН'!$F$15</f>
        <v>0</v>
      </c>
      <c r="S253" s="36">
        <f>SUMIFS(СВЦЭМ!$G$40:$G$783,СВЦЭМ!$A$40:$A$783,$A253,СВЦЭМ!$B$40:$B$783,S$240)+'СЕТ СН'!$F$15</f>
        <v>0</v>
      </c>
      <c r="T253" s="36">
        <f>SUMIFS(СВЦЭМ!$G$40:$G$783,СВЦЭМ!$A$40:$A$783,$A253,СВЦЭМ!$B$40:$B$783,T$240)+'СЕТ СН'!$F$15</f>
        <v>0</v>
      </c>
      <c r="U253" s="36">
        <f>SUMIFS(СВЦЭМ!$G$40:$G$783,СВЦЭМ!$A$40:$A$783,$A253,СВЦЭМ!$B$40:$B$783,U$240)+'СЕТ СН'!$F$15</f>
        <v>0</v>
      </c>
      <c r="V253" s="36">
        <f>SUMIFS(СВЦЭМ!$G$40:$G$783,СВЦЭМ!$A$40:$A$783,$A253,СВЦЭМ!$B$40:$B$783,V$240)+'СЕТ СН'!$F$15</f>
        <v>0</v>
      </c>
      <c r="W253" s="36">
        <f>SUMIFS(СВЦЭМ!$G$40:$G$783,СВЦЭМ!$A$40:$A$783,$A253,СВЦЭМ!$B$40:$B$783,W$240)+'СЕТ СН'!$F$15</f>
        <v>0</v>
      </c>
      <c r="X253" s="36">
        <f>SUMIFS(СВЦЭМ!$G$40:$G$783,СВЦЭМ!$A$40:$A$783,$A253,СВЦЭМ!$B$40:$B$783,X$240)+'СЕТ СН'!$F$15</f>
        <v>0</v>
      </c>
      <c r="Y253" s="36">
        <f>SUMIFS(СВЦЭМ!$G$40:$G$783,СВЦЭМ!$A$40:$A$783,$A253,СВЦЭМ!$B$40:$B$783,Y$240)+'СЕТ СН'!$F$15</f>
        <v>0</v>
      </c>
    </row>
    <row r="254" spans="1:27" ht="15.75" hidden="1" x14ac:dyDescent="0.2">
      <c r="A254" s="35">
        <f t="shared" si="7"/>
        <v>44971</v>
      </c>
      <c r="B254" s="36">
        <f>SUMIFS(СВЦЭМ!$G$40:$G$783,СВЦЭМ!$A$40:$A$783,$A254,СВЦЭМ!$B$40:$B$783,B$240)+'СЕТ СН'!$F$15</f>
        <v>0</v>
      </c>
      <c r="C254" s="36">
        <f>SUMIFS(СВЦЭМ!$G$40:$G$783,СВЦЭМ!$A$40:$A$783,$A254,СВЦЭМ!$B$40:$B$783,C$240)+'СЕТ СН'!$F$15</f>
        <v>0</v>
      </c>
      <c r="D254" s="36">
        <f>SUMIFS(СВЦЭМ!$G$40:$G$783,СВЦЭМ!$A$40:$A$783,$A254,СВЦЭМ!$B$40:$B$783,D$240)+'СЕТ СН'!$F$15</f>
        <v>0</v>
      </c>
      <c r="E254" s="36">
        <f>SUMIFS(СВЦЭМ!$G$40:$G$783,СВЦЭМ!$A$40:$A$783,$A254,СВЦЭМ!$B$40:$B$783,E$240)+'СЕТ СН'!$F$15</f>
        <v>0</v>
      </c>
      <c r="F254" s="36">
        <f>SUMIFS(СВЦЭМ!$G$40:$G$783,СВЦЭМ!$A$40:$A$783,$A254,СВЦЭМ!$B$40:$B$783,F$240)+'СЕТ СН'!$F$15</f>
        <v>0</v>
      </c>
      <c r="G254" s="36">
        <f>SUMIFS(СВЦЭМ!$G$40:$G$783,СВЦЭМ!$A$40:$A$783,$A254,СВЦЭМ!$B$40:$B$783,G$240)+'СЕТ СН'!$F$15</f>
        <v>0</v>
      </c>
      <c r="H254" s="36">
        <f>SUMIFS(СВЦЭМ!$G$40:$G$783,СВЦЭМ!$A$40:$A$783,$A254,СВЦЭМ!$B$40:$B$783,H$240)+'СЕТ СН'!$F$15</f>
        <v>0</v>
      </c>
      <c r="I254" s="36">
        <f>SUMIFS(СВЦЭМ!$G$40:$G$783,СВЦЭМ!$A$40:$A$783,$A254,СВЦЭМ!$B$40:$B$783,I$240)+'СЕТ СН'!$F$15</f>
        <v>0</v>
      </c>
      <c r="J254" s="36">
        <f>SUMIFS(СВЦЭМ!$G$40:$G$783,СВЦЭМ!$A$40:$A$783,$A254,СВЦЭМ!$B$40:$B$783,J$240)+'СЕТ СН'!$F$15</f>
        <v>0</v>
      </c>
      <c r="K254" s="36">
        <f>SUMIFS(СВЦЭМ!$G$40:$G$783,СВЦЭМ!$A$40:$A$783,$A254,СВЦЭМ!$B$40:$B$783,K$240)+'СЕТ СН'!$F$15</f>
        <v>0</v>
      </c>
      <c r="L254" s="36">
        <f>SUMIFS(СВЦЭМ!$G$40:$G$783,СВЦЭМ!$A$40:$A$783,$A254,СВЦЭМ!$B$40:$B$783,L$240)+'СЕТ СН'!$F$15</f>
        <v>0</v>
      </c>
      <c r="M254" s="36">
        <f>SUMIFS(СВЦЭМ!$G$40:$G$783,СВЦЭМ!$A$40:$A$783,$A254,СВЦЭМ!$B$40:$B$783,M$240)+'СЕТ СН'!$F$15</f>
        <v>0</v>
      </c>
      <c r="N254" s="36">
        <f>SUMIFS(СВЦЭМ!$G$40:$G$783,СВЦЭМ!$A$40:$A$783,$A254,СВЦЭМ!$B$40:$B$783,N$240)+'СЕТ СН'!$F$15</f>
        <v>0</v>
      </c>
      <c r="O254" s="36">
        <f>SUMIFS(СВЦЭМ!$G$40:$G$783,СВЦЭМ!$A$40:$A$783,$A254,СВЦЭМ!$B$40:$B$783,O$240)+'СЕТ СН'!$F$15</f>
        <v>0</v>
      </c>
      <c r="P254" s="36">
        <f>SUMIFS(СВЦЭМ!$G$40:$G$783,СВЦЭМ!$A$40:$A$783,$A254,СВЦЭМ!$B$40:$B$783,P$240)+'СЕТ СН'!$F$15</f>
        <v>0</v>
      </c>
      <c r="Q254" s="36">
        <f>SUMIFS(СВЦЭМ!$G$40:$G$783,СВЦЭМ!$A$40:$A$783,$A254,СВЦЭМ!$B$40:$B$783,Q$240)+'СЕТ СН'!$F$15</f>
        <v>0</v>
      </c>
      <c r="R254" s="36">
        <f>SUMIFS(СВЦЭМ!$G$40:$G$783,СВЦЭМ!$A$40:$A$783,$A254,СВЦЭМ!$B$40:$B$783,R$240)+'СЕТ СН'!$F$15</f>
        <v>0</v>
      </c>
      <c r="S254" s="36">
        <f>SUMIFS(СВЦЭМ!$G$40:$G$783,СВЦЭМ!$A$40:$A$783,$A254,СВЦЭМ!$B$40:$B$783,S$240)+'СЕТ СН'!$F$15</f>
        <v>0</v>
      </c>
      <c r="T254" s="36">
        <f>SUMIFS(СВЦЭМ!$G$40:$G$783,СВЦЭМ!$A$40:$A$783,$A254,СВЦЭМ!$B$40:$B$783,T$240)+'СЕТ СН'!$F$15</f>
        <v>0</v>
      </c>
      <c r="U254" s="36">
        <f>SUMIFS(СВЦЭМ!$G$40:$G$783,СВЦЭМ!$A$40:$A$783,$A254,СВЦЭМ!$B$40:$B$783,U$240)+'СЕТ СН'!$F$15</f>
        <v>0</v>
      </c>
      <c r="V254" s="36">
        <f>SUMIFS(СВЦЭМ!$G$40:$G$783,СВЦЭМ!$A$40:$A$783,$A254,СВЦЭМ!$B$40:$B$783,V$240)+'СЕТ СН'!$F$15</f>
        <v>0</v>
      </c>
      <c r="W254" s="36">
        <f>SUMIFS(СВЦЭМ!$G$40:$G$783,СВЦЭМ!$A$40:$A$783,$A254,СВЦЭМ!$B$40:$B$783,W$240)+'СЕТ СН'!$F$15</f>
        <v>0</v>
      </c>
      <c r="X254" s="36">
        <f>SUMIFS(СВЦЭМ!$G$40:$G$783,СВЦЭМ!$A$40:$A$783,$A254,СВЦЭМ!$B$40:$B$783,X$240)+'СЕТ СН'!$F$15</f>
        <v>0</v>
      </c>
      <c r="Y254" s="36">
        <f>SUMIFS(СВЦЭМ!$G$40:$G$783,СВЦЭМ!$A$40:$A$783,$A254,СВЦЭМ!$B$40:$B$783,Y$240)+'СЕТ СН'!$F$15</f>
        <v>0</v>
      </c>
    </row>
    <row r="255" spans="1:27" ht="15.75" hidden="1" x14ac:dyDescent="0.2">
      <c r="A255" s="35">
        <f t="shared" si="7"/>
        <v>44972</v>
      </c>
      <c r="B255" s="36">
        <f>SUMIFS(СВЦЭМ!$G$40:$G$783,СВЦЭМ!$A$40:$A$783,$A255,СВЦЭМ!$B$40:$B$783,B$240)+'СЕТ СН'!$F$15</f>
        <v>0</v>
      </c>
      <c r="C255" s="36">
        <f>SUMIFS(СВЦЭМ!$G$40:$G$783,СВЦЭМ!$A$40:$A$783,$A255,СВЦЭМ!$B$40:$B$783,C$240)+'СЕТ СН'!$F$15</f>
        <v>0</v>
      </c>
      <c r="D255" s="36">
        <f>SUMIFS(СВЦЭМ!$G$40:$G$783,СВЦЭМ!$A$40:$A$783,$A255,СВЦЭМ!$B$40:$B$783,D$240)+'СЕТ СН'!$F$15</f>
        <v>0</v>
      </c>
      <c r="E255" s="36">
        <f>SUMIFS(СВЦЭМ!$G$40:$G$783,СВЦЭМ!$A$40:$A$783,$A255,СВЦЭМ!$B$40:$B$783,E$240)+'СЕТ СН'!$F$15</f>
        <v>0</v>
      </c>
      <c r="F255" s="36">
        <f>SUMIFS(СВЦЭМ!$G$40:$G$783,СВЦЭМ!$A$40:$A$783,$A255,СВЦЭМ!$B$40:$B$783,F$240)+'СЕТ СН'!$F$15</f>
        <v>0</v>
      </c>
      <c r="G255" s="36">
        <f>SUMIFS(СВЦЭМ!$G$40:$G$783,СВЦЭМ!$A$40:$A$783,$A255,СВЦЭМ!$B$40:$B$783,G$240)+'СЕТ СН'!$F$15</f>
        <v>0</v>
      </c>
      <c r="H255" s="36">
        <f>SUMIFS(СВЦЭМ!$G$40:$G$783,СВЦЭМ!$A$40:$A$783,$A255,СВЦЭМ!$B$40:$B$783,H$240)+'СЕТ СН'!$F$15</f>
        <v>0</v>
      </c>
      <c r="I255" s="36">
        <f>SUMIFS(СВЦЭМ!$G$40:$G$783,СВЦЭМ!$A$40:$A$783,$A255,СВЦЭМ!$B$40:$B$783,I$240)+'СЕТ СН'!$F$15</f>
        <v>0</v>
      </c>
      <c r="J255" s="36">
        <f>SUMIFS(СВЦЭМ!$G$40:$G$783,СВЦЭМ!$A$40:$A$783,$A255,СВЦЭМ!$B$40:$B$783,J$240)+'СЕТ СН'!$F$15</f>
        <v>0</v>
      </c>
      <c r="K255" s="36">
        <f>SUMIFS(СВЦЭМ!$G$40:$G$783,СВЦЭМ!$A$40:$A$783,$A255,СВЦЭМ!$B$40:$B$783,K$240)+'СЕТ СН'!$F$15</f>
        <v>0</v>
      </c>
      <c r="L255" s="36">
        <f>SUMIFS(СВЦЭМ!$G$40:$G$783,СВЦЭМ!$A$40:$A$783,$A255,СВЦЭМ!$B$40:$B$783,L$240)+'СЕТ СН'!$F$15</f>
        <v>0</v>
      </c>
      <c r="M255" s="36">
        <f>SUMIFS(СВЦЭМ!$G$40:$G$783,СВЦЭМ!$A$40:$A$783,$A255,СВЦЭМ!$B$40:$B$783,M$240)+'СЕТ СН'!$F$15</f>
        <v>0</v>
      </c>
      <c r="N255" s="36">
        <f>SUMIFS(СВЦЭМ!$G$40:$G$783,СВЦЭМ!$A$40:$A$783,$A255,СВЦЭМ!$B$40:$B$783,N$240)+'СЕТ СН'!$F$15</f>
        <v>0</v>
      </c>
      <c r="O255" s="36">
        <f>SUMIFS(СВЦЭМ!$G$40:$G$783,СВЦЭМ!$A$40:$A$783,$A255,СВЦЭМ!$B$40:$B$783,O$240)+'СЕТ СН'!$F$15</f>
        <v>0</v>
      </c>
      <c r="P255" s="36">
        <f>SUMIFS(СВЦЭМ!$G$40:$G$783,СВЦЭМ!$A$40:$A$783,$A255,СВЦЭМ!$B$40:$B$783,P$240)+'СЕТ СН'!$F$15</f>
        <v>0</v>
      </c>
      <c r="Q255" s="36">
        <f>SUMIFS(СВЦЭМ!$G$40:$G$783,СВЦЭМ!$A$40:$A$783,$A255,СВЦЭМ!$B$40:$B$783,Q$240)+'СЕТ СН'!$F$15</f>
        <v>0</v>
      </c>
      <c r="R255" s="36">
        <f>SUMIFS(СВЦЭМ!$G$40:$G$783,СВЦЭМ!$A$40:$A$783,$A255,СВЦЭМ!$B$40:$B$783,R$240)+'СЕТ СН'!$F$15</f>
        <v>0</v>
      </c>
      <c r="S255" s="36">
        <f>SUMIFS(СВЦЭМ!$G$40:$G$783,СВЦЭМ!$A$40:$A$783,$A255,СВЦЭМ!$B$40:$B$783,S$240)+'СЕТ СН'!$F$15</f>
        <v>0</v>
      </c>
      <c r="T255" s="36">
        <f>SUMIFS(СВЦЭМ!$G$40:$G$783,СВЦЭМ!$A$40:$A$783,$A255,СВЦЭМ!$B$40:$B$783,T$240)+'СЕТ СН'!$F$15</f>
        <v>0</v>
      </c>
      <c r="U255" s="36">
        <f>SUMIFS(СВЦЭМ!$G$40:$G$783,СВЦЭМ!$A$40:$A$783,$A255,СВЦЭМ!$B$40:$B$783,U$240)+'СЕТ СН'!$F$15</f>
        <v>0</v>
      </c>
      <c r="V255" s="36">
        <f>SUMIFS(СВЦЭМ!$G$40:$G$783,СВЦЭМ!$A$40:$A$783,$A255,СВЦЭМ!$B$40:$B$783,V$240)+'СЕТ СН'!$F$15</f>
        <v>0</v>
      </c>
      <c r="W255" s="36">
        <f>SUMIFS(СВЦЭМ!$G$40:$G$783,СВЦЭМ!$A$40:$A$783,$A255,СВЦЭМ!$B$40:$B$783,W$240)+'СЕТ СН'!$F$15</f>
        <v>0</v>
      </c>
      <c r="X255" s="36">
        <f>SUMIFS(СВЦЭМ!$G$40:$G$783,СВЦЭМ!$A$40:$A$783,$A255,СВЦЭМ!$B$40:$B$783,X$240)+'СЕТ СН'!$F$15</f>
        <v>0</v>
      </c>
      <c r="Y255" s="36">
        <f>SUMIFS(СВЦЭМ!$G$40:$G$783,СВЦЭМ!$A$40:$A$783,$A255,СВЦЭМ!$B$40:$B$783,Y$240)+'СЕТ СН'!$F$15</f>
        <v>0</v>
      </c>
    </row>
    <row r="256" spans="1:27" ht="15.75" hidden="1" x14ac:dyDescent="0.2">
      <c r="A256" s="35">
        <f t="shared" si="7"/>
        <v>44973</v>
      </c>
      <c r="B256" s="36">
        <f>SUMIFS(СВЦЭМ!$G$40:$G$783,СВЦЭМ!$A$40:$A$783,$A256,СВЦЭМ!$B$40:$B$783,B$240)+'СЕТ СН'!$F$15</f>
        <v>0</v>
      </c>
      <c r="C256" s="36">
        <f>SUMIFS(СВЦЭМ!$G$40:$G$783,СВЦЭМ!$A$40:$A$783,$A256,СВЦЭМ!$B$40:$B$783,C$240)+'СЕТ СН'!$F$15</f>
        <v>0</v>
      </c>
      <c r="D256" s="36">
        <f>SUMIFS(СВЦЭМ!$G$40:$G$783,СВЦЭМ!$A$40:$A$783,$A256,СВЦЭМ!$B$40:$B$783,D$240)+'СЕТ СН'!$F$15</f>
        <v>0</v>
      </c>
      <c r="E256" s="36">
        <f>SUMIFS(СВЦЭМ!$G$40:$G$783,СВЦЭМ!$A$40:$A$783,$A256,СВЦЭМ!$B$40:$B$783,E$240)+'СЕТ СН'!$F$15</f>
        <v>0</v>
      </c>
      <c r="F256" s="36">
        <f>SUMIFS(СВЦЭМ!$G$40:$G$783,СВЦЭМ!$A$40:$A$783,$A256,СВЦЭМ!$B$40:$B$783,F$240)+'СЕТ СН'!$F$15</f>
        <v>0</v>
      </c>
      <c r="G256" s="36">
        <f>SUMIFS(СВЦЭМ!$G$40:$G$783,СВЦЭМ!$A$40:$A$783,$A256,СВЦЭМ!$B$40:$B$783,G$240)+'СЕТ СН'!$F$15</f>
        <v>0</v>
      </c>
      <c r="H256" s="36">
        <f>SUMIFS(СВЦЭМ!$G$40:$G$783,СВЦЭМ!$A$40:$A$783,$A256,СВЦЭМ!$B$40:$B$783,H$240)+'СЕТ СН'!$F$15</f>
        <v>0</v>
      </c>
      <c r="I256" s="36">
        <f>SUMIFS(СВЦЭМ!$G$40:$G$783,СВЦЭМ!$A$40:$A$783,$A256,СВЦЭМ!$B$40:$B$783,I$240)+'СЕТ СН'!$F$15</f>
        <v>0</v>
      </c>
      <c r="J256" s="36">
        <f>SUMIFS(СВЦЭМ!$G$40:$G$783,СВЦЭМ!$A$40:$A$783,$A256,СВЦЭМ!$B$40:$B$783,J$240)+'СЕТ СН'!$F$15</f>
        <v>0</v>
      </c>
      <c r="K256" s="36">
        <f>SUMIFS(СВЦЭМ!$G$40:$G$783,СВЦЭМ!$A$40:$A$783,$A256,СВЦЭМ!$B$40:$B$783,K$240)+'СЕТ СН'!$F$15</f>
        <v>0</v>
      </c>
      <c r="L256" s="36">
        <f>SUMIFS(СВЦЭМ!$G$40:$G$783,СВЦЭМ!$A$40:$A$783,$A256,СВЦЭМ!$B$40:$B$783,L$240)+'СЕТ СН'!$F$15</f>
        <v>0</v>
      </c>
      <c r="M256" s="36">
        <f>SUMIFS(СВЦЭМ!$G$40:$G$783,СВЦЭМ!$A$40:$A$783,$A256,СВЦЭМ!$B$40:$B$783,M$240)+'СЕТ СН'!$F$15</f>
        <v>0</v>
      </c>
      <c r="N256" s="36">
        <f>SUMIFS(СВЦЭМ!$G$40:$G$783,СВЦЭМ!$A$40:$A$783,$A256,СВЦЭМ!$B$40:$B$783,N$240)+'СЕТ СН'!$F$15</f>
        <v>0</v>
      </c>
      <c r="O256" s="36">
        <f>SUMIFS(СВЦЭМ!$G$40:$G$783,СВЦЭМ!$A$40:$A$783,$A256,СВЦЭМ!$B$40:$B$783,O$240)+'СЕТ СН'!$F$15</f>
        <v>0</v>
      </c>
      <c r="P256" s="36">
        <f>SUMIFS(СВЦЭМ!$G$40:$G$783,СВЦЭМ!$A$40:$A$783,$A256,СВЦЭМ!$B$40:$B$783,P$240)+'СЕТ СН'!$F$15</f>
        <v>0</v>
      </c>
      <c r="Q256" s="36">
        <f>SUMIFS(СВЦЭМ!$G$40:$G$783,СВЦЭМ!$A$40:$A$783,$A256,СВЦЭМ!$B$40:$B$783,Q$240)+'СЕТ СН'!$F$15</f>
        <v>0</v>
      </c>
      <c r="R256" s="36">
        <f>SUMIFS(СВЦЭМ!$G$40:$G$783,СВЦЭМ!$A$40:$A$783,$A256,СВЦЭМ!$B$40:$B$783,R$240)+'СЕТ СН'!$F$15</f>
        <v>0</v>
      </c>
      <c r="S256" s="36">
        <f>SUMIFS(СВЦЭМ!$G$40:$G$783,СВЦЭМ!$A$40:$A$783,$A256,СВЦЭМ!$B$40:$B$783,S$240)+'СЕТ СН'!$F$15</f>
        <v>0</v>
      </c>
      <c r="T256" s="36">
        <f>SUMIFS(СВЦЭМ!$G$40:$G$783,СВЦЭМ!$A$40:$A$783,$A256,СВЦЭМ!$B$40:$B$783,T$240)+'СЕТ СН'!$F$15</f>
        <v>0</v>
      </c>
      <c r="U256" s="36">
        <f>SUMIFS(СВЦЭМ!$G$40:$G$783,СВЦЭМ!$A$40:$A$783,$A256,СВЦЭМ!$B$40:$B$783,U$240)+'СЕТ СН'!$F$15</f>
        <v>0</v>
      </c>
      <c r="V256" s="36">
        <f>SUMIFS(СВЦЭМ!$G$40:$G$783,СВЦЭМ!$A$40:$A$783,$A256,СВЦЭМ!$B$40:$B$783,V$240)+'СЕТ СН'!$F$15</f>
        <v>0</v>
      </c>
      <c r="W256" s="36">
        <f>SUMIFS(СВЦЭМ!$G$40:$G$783,СВЦЭМ!$A$40:$A$783,$A256,СВЦЭМ!$B$40:$B$783,W$240)+'СЕТ СН'!$F$15</f>
        <v>0</v>
      </c>
      <c r="X256" s="36">
        <f>SUMIFS(СВЦЭМ!$G$40:$G$783,СВЦЭМ!$A$40:$A$783,$A256,СВЦЭМ!$B$40:$B$783,X$240)+'СЕТ СН'!$F$15</f>
        <v>0</v>
      </c>
      <c r="Y256" s="36">
        <f>SUMIFS(СВЦЭМ!$G$40:$G$783,СВЦЭМ!$A$40:$A$783,$A256,СВЦЭМ!$B$40:$B$783,Y$240)+'СЕТ СН'!$F$15</f>
        <v>0</v>
      </c>
    </row>
    <row r="257" spans="1:25" ht="15.75" hidden="1" x14ac:dyDescent="0.2">
      <c r="A257" s="35">
        <f t="shared" si="7"/>
        <v>44974</v>
      </c>
      <c r="B257" s="36">
        <f>SUMIFS(СВЦЭМ!$G$40:$G$783,СВЦЭМ!$A$40:$A$783,$A257,СВЦЭМ!$B$40:$B$783,B$240)+'СЕТ СН'!$F$15</f>
        <v>0</v>
      </c>
      <c r="C257" s="36">
        <f>SUMIFS(СВЦЭМ!$G$40:$G$783,СВЦЭМ!$A$40:$A$783,$A257,СВЦЭМ!$B$40:$B$783,C$240)+'СЕТ СН'!$F$15</f>
        <v>0</v>
      </c>
      <c r="D257" s="36">
        <f>SUMIFS(СВЦЭМ!$G$40:$G$783,СВЦЭМ!$A$40:$A$783,$A257,СВЦЭМ!$B$40:$B$783,D$240)+'СЕТ СН'!$F$15</f>
        <v>0</v>
      </c>
      <c r="E257" s="36">
        <f>SUMIFS(СВЦЭМ!$G$40:$G$783,СВЦЭМ!$A$40:$A$783,$A257,СВЦЭМ!$B$40:$B$783,E$240)+'СЕТ СН'!$F$15</f>
        <v>0</v>
      </c>
      <c r="F257" s="36">
        <f>SUMIFS(СВЦЭМ!$G$40:$G$783,СВЦЭМ!$A$40:$A$783,$A257,СВЦЭМ!$B$40:$B$783,F$240)+'СЕТ СН'!$F$15</f>
        <v>0</v>
      </c>
      <c r="G257" s="36">
        <f>SUMIFS(СВЦЭМ!$G$40:$G$783,СВЦЭМ!$A$40:$A$783,$A257,СВЦЭМ!$B$40:$B$783,G$240)+'СЕТ СН'!$F$15</f>
        <v>0</v>
      </c>
      <c r="H257" s="36">
        <f>SUMIFS(СВЦЭМ!$G$40:$G$783,СВЦЭМ!$A$40:$A$783,$A257,СВЦЭМ!$B$40:$B$783,H$240)+'СЕТ СН'!$F$15</f>
        <v>0</v>
      </c>
      <c r="I257" s="36">
        <f>SUMIFS(СВЦЭМ!$G$40:$G$783,СВЦЭМ!$A$40:$A$783,$A257,СВЦЭМ!$B$40:$B$783,I$240)+'СЕТ СН'!$F$15</f>
        <v>0</v>
      </c>
      <c r="J257" s="36">
        <f>SUMIFS(СВЦЭМ!$G$40:$G$783,СВЦЭМ!$A$40:$A$783,$A257,СВЦЭМ!$B$40:$B$783,J$240)+'СЕТ СН'!$F$15</f>
        <v>0</v>
      </c>
      <c r="K257" s="36">
        <f>SUMIFS(СВЦЭМ!$G$40:$G$783,СВЦЭМ!$A$40:$A$783,$A257,СВЦЭМ!$B$40:$B$783,K$240)+'СЕТ СН'!$F$15</f>
        <v>0</v>
      </c>
      <c r="L257" s="36">
        <f>SUMIFS(СВЦЭМ!$G$40:$G$783,СВЦЭМ!$A$40:$A$783,$A257,СВЦЭМ!$B$40:$B$783,L$240)+'СЕТ СН'!$F$15</f>
        <v>0</v>
      </c>
      <c r="M257" s="36">
        <f>SUMIFS(СВЦЭМ!$G$40:$G$783,СВЦЭМ!$A$40:$A$783,$A257,СВЦЭМ!$B$40:$B$783,M$240)+'СЕТ СН'!$F$15</f>
        <v>0</v>
      </c>
      <c r="N257" s="36">
        <f>SUMIFS(СВЦЭМ!$G$40:$G$783,СВЦЭМ!$A$40:$A$783,$A257,СВЦЭМ!$B$40:$B$783,N$240)+'СЕТ СН'!$F$15</f>
        <v>0</v>
      </c>
      <c r="O257" s="36">
        <f>SUMIFS(СВЦЭМ!$G$40:$G$783,СВЦЭМ!$A$40:$A$783,$A257,СВЦЭМ!$B$40:$B$783,O$240)+'СЕТ СН'!$F$15</f>
        <v>0</v>
      </c>
      <c r="P257" s="36">
        <f>SUMIFS(СВЦЭМ!$G$40:$G$783,СВЦЭМ!$A$40:$A$783,$A257,СВЦЭМ!$B$40:$B$783,P$240)+'СЕТ СН'!$F$15</f>
        <v>0</v>
      </c>
      <c r="Q257" s="36">
        <f>SUMIFS(СВЦЭМ!$G$40:$G$783,СВЦЭМ!$A$40:$A$783,$A257,СВЦЭМ!$B$40:$B$783,Q$240)+'СЕТ СН'!$F$15</f>
        <v>0</v>
      </c>
      <c r="R257" s="36">
        <f>SUMIFS(СВЦЭМ!$G$40:$G$783,СВЦЭМ!$A$40:$A$783,$A257,СВЦЭМ!$B$40:$B$783,R$240)+'СЕТ СН'!$F$15</f>
        <v>0</v>
      </c>
      <c r="S257" s="36">
        <f>SUMIFS(СВЦЭМ!$G$40:$G$783,СВЦЭМ!$A$40:$A$783,$A257,СВЦЭМ!$B$40:$B$783,S$240)+'СЕТ СН'!$F$15</f>
        <v>0</v>
      </c>
      <c r="T257" s="36">
        <f>SUMIFS(СВЦЭМ!$G$40:$G$783,СВЦЭМ!$A$40:$A$783,$A257,СВЦЭМ!$B$40:$B$783,T$240)+'СЕТ СН'!$F$15</f>
        <v>0</v>
      </c>
      <c r="U257" s="36">
        <f>SUMIFS(СВЦЭМ!$G$40:$G$783,СВЦЭМ!$A$40:$A$783,$A257,СВЦЭМ!$B$40:$B$783,U$240)+'СЕТ СН'!$F$15</f>
        <v>0</v>
      </c>
      <c r="V257" s="36">
        <f>SUMIFS(СВЦЭМ!$G$40:$G$783,СВЦЭМ!$A$40:$A$783,$A257,СВЦЭМ!$B$40:$B$783,V$240)+'СЕТ СН'!$F$15</f>
        <v>0</v>
      </c>
      <c r="W257" s="36">
        <f>SUMIFS(СВЦЭМ!$G$40:$G$783,СВЦЭМ!$A$40:$A$783,$A257,СВЦЭМ!$B$40:$B$783,W$240)+'СЕТ СН'!$F$15</f>
        <v>0</v>
      </c>
      <c r="X257" s="36">
        <f>SUMIFS(СВЦЭМ!$G$40:$G$783,СВЦЭМ!$A$40:$A$783,$A257,СВЦЭМ!$B$40:$B$783,X$240)+'СЕТ СН'!$F$15</f>
        <v>0</v>
      </c>
      <c r="Y257" s="36">
        <f>SUMIFS(СВЦЭМ!$G$40:$G$783,СВЦЭМ!$A$40:$A$783,$A257,СВЦЭМ!$B$40:$B$783,Y$240)+'СЕТ СН'!$F$15</f>
        <v>0</v>
      </c>
    </row>
    <row r="258" spans="1:25" ht="15.75" hidden="1" x14ac:dyDescent="0.2">
      <c r="A258" s="35">
        <f t="shared" si="7"/>
        <v>44975</v>
      </c>
      <c r="B258" s="36">
        <f>SUMIFS(СВЦЭМ!$G$40:$G$783,СВЦЭМ!$A$40:$A$783,$A258,СВЦЭМ!$B$40:$B$783,B$240)+'СЕТ СН'!$F$15</f>
        <v>0</v>
      </c>
      <c r="C258" s="36">
        <f>SUMIFS(СВЦЭМ!$G$40:$G$783,СВЦЭМ!$A$40:$A$783,$A258,СВЦЭМ!$B$40:$B$783,C$240)+'СЕТ СН'!$F$15</f>
        <v>0</v>
      </c>
      <c r="D258" s="36">
        <f>SUMIFS(СВЦЭМ!$G$40:$G$783,СВЦЭМ!$A$40:$A$783,$A258,СВЦЭМ!$B$40:$B$783,D$240)+'СЕТ СН'!$F$15</f>
        <v>0</v>
      </c>
      <c r="E258" s="36">
        <f>SUMIFS(СВЦЭМ!$G$40:$G$783,СВЦЭМ!$A$40:$A$783,$A258,СВЦЭМ!$B$40:$B$783,E$240)+'СЕТ СН'!$F$15</f>
        <v>0</v>
      </c>
      <c r="F258" s="36">
        <f>SUMIFS(СВЦЭМ!$G$40:$G$783,СВЦЭМ!$A$40:$A$783,$A258,СВЦЭМ!$B$40:$B$783,F$240)+'СЕТ СН'!$F$15</f>
        <v>0</v>
      </c>
      <c r="G258" s="36">
        <f>SUMIFS(СВЦЭМ!$G$40:$G$783,СВЦЭМ!$A$40:$A$783,$A258,СВЦЭМ!$B$40:$B$783,G$240)+'СЕТ СН'!$F$15</f>
        <v>0</v>
      </c>
      <c r="H258" s="36">
        <f>SUMIFS(СВЦЭМ!$G$40:$G$783,СВЦЭМ!$A$40:$A$783,$A258,СВЦЭМ!$B$40:$B$783,H$240)+'СЕТ СН'!$F$15</f>
        <v>0</v>
      </c>
      <c r="I258" s="36">
        <f>SUMIFS(СВЦЭМ!$G$40:$G$783,СВЦЭМ!$A$40:$A$783,$A258,СВЦЭМ!$B$40:$B$783,I$240)+'СЕТ СН'!$F$15</f>
        <v>0</v>
      </c>
      <c r="J258" s="36">
        <f>SUMIFS(СВЦЭМ!$G$40:$G$783,СВЦЭМ!$A$40:$A$783,$A258,СВЦЭМ!$B$40:$B$783,J$240)+'СЕТ СН'!$F$15</f>
        <v>0</v>
      </c>
      <c r="K258" s="36">
        <f>SUMIFS(СВЦЭМ!$G$40:$G$783,СВЦЭМ!$A$40:$A$783,$A258,СВЦЭМ!$B$40:$B$783,K$240)+'СЕТ СН'!$F$15</f>
        <v>0</v>
      </c>
      <c r="L258" s="36">
        <f>SUMIFS(СВЦЭМ!$G$40:$G$783,СВЦЭМ!$A$40:$A$783,$A258,СВЦЭМ!$B$40:$B$783,L$240)+'СЕТ СН'!$F$15</f>
        <v>0</v>
      </c>
      <c r="M258" s="36">
        <f>SUMIFS(СВЦЭМ!$G$40:$G$783,СВЦЭМ!$A$40:$A$783,$A258,СВЦЭМ!$B$40:$B$783,M$240)+'СЕТ СН'!$F$15</f>
        <v>0</v>
      </c>
      <c r="N258" s="36">
        <f>SUMIFS(СВЦЭМ!$G$40:$G$783,СВЦЭМ!$A$40:$A$783,$A258,СВЦЭМ!$B$40:$B$783,N$240)+'СЕТ СН'!$F$15</f>
        <v>0</v>
      </c>
      <c r="O258" s="36">
        <f>SUMIFS(СВЦЭМ!$G$40:$G$783,СВЦЭМ!$A$40:$A$783,$A258,СВЦЭМ!$B$40:$B$783,O$240)+'СЕТ СН'!$F$15</f>
        <v>0</v>
      </c>
      <c r="P258" s="36">
        <f>SUMIFS(СВЦЭМ!$G$40:$G$783,СВЦЭМ!$A$40:$A$783,$A258,СВЦЭМ!$B$40:$B$783,P$240)+'СЕТ СН'!$F$15</f>
        <v>0</v>
      </c>
      <c r="Q258" s="36">
        <f>SUMIFS(СВЦЭМ!$G$40:$G$783,СВЦЭМ!$A$40:$A$783,$A258,СВЦЭМ!$B$40:$B$783,Q$240)+'СЕТ СН'!$F$15</f>
        <v>0</v>
      </c>
      <c r="R258" s="36">
        <f>SUMIFS(СВЦЭМ!$G$40:$G$783,СВЦЭМ!$A$40:$A$783,$A258,СВЦЭМ!$B$40:$B$783,R$240)+'СЕТ СН'!$F$15</f>
        <v>0</v>
      </c>
      <c r="S258" s="36">
        <f>SUMIFS(СВЦЭМ!$G$40:$G$783,СВЦЭМ!$A$40:$A$783,$A258,СВЦЭМ!$B$40:$B$783,S$240)+'СЕТ СН'!$F$15</f>
        <v>0</v>
      </c>
      <c r="T258" s="36">
        <f>SUMIFS(СВЦЭМ!$G$40:$G$783,СВЦЭМ!$A$40:$A$783,$A258,СВЦЭМ!$B$40:$B$783,T$240)+'СЕТ СН'!$F$15</f>
        <v>0</v>
      </c>
      <c r="U258" s="36">
        <f>SUMIFS(СВЦЭМ!$G$40:$G$783,СВЦЭМ!$A$40:$A$783,$A258,СВЦЭМ!$B$40:$B$783,U$240)+'СЕТ СН'!$F$15</f>
        <v>0</v>
      </c>
      <c r="V258" s="36">
        <f>SUMIFS(СВЦЭМ!$G$40:$G$783,СВЦЭМ!$A$40:$A$783,$A258,СВЦЭМ!$B$40:$B$783,V$240)+'СЕТ СН'!$F$15</f>
        <v>0</v>
      </c>
      <c r="W258" s="36">
        <f>SUMIFS(СВЦЭМ!$G$40:$G$783,СВЦЭМ!$A$40:$A$783,$A258,СВЦЭМ!$B$40:$B$783,W$240)+'СЕТ СН'!$F$15</f>
        <v>0</v>
      </c>
      <c r="X258" s="36">
        <f>SUMIFS(СВЦЭМ!$G$40:$G$783,СВЦЭМ!$A$40:$A$783,$A258,СВЦЭМ!$B$40:$B$783,X$240)+'СЕТ СН'!$F$15</f>
        <v>0</v>
      </c>
      <c r="Y258" s="36">
        <f>SUMIFS(СВЦЭМ!$G$40:$G$783,СВЦЭМ!$A$40:$A$783,$A258,СВЦЭМ!$B$40:$B$783,Y$240)+'СЕТ СН'!$F$15</f>
        <v>0</v>
      </c>
    </row>
    <row r="259" spans="1:25" ht="15.75" hidden="1" x14ac:dyDescent="0.2">
      <c r="A259" s="35">
        <f t="shared" si="7"/>
        <v>44976</v>
      </c>
      <c r="B259" s="36">
        <f>SUMIFS(СВЦЭМ!$G$40:$G$783,СВЦЭМ!$A$40:$A$783,$A259,СВЦЭМ!$B$40:$B$783,B$240)+'СЕТ СН'!$F$15</f>
        <v>0</v>
      </c>
      <c r="C259" s="36">
        <f>SUMIFS(СВЦЭМ!$G$40:$G$783,СВЦЭМ!$A$40:$A$783,$A259,СВЦЭМ!$B$40:$B$783,C$240)+'СЕТ СН'!$F$15</f>
        <v>0</v>
      </c>
      <c r="D259" s="36">
        <f>SUMIFS(СВЦЭМ!$G$40:$G$783,СВЦЭМ!$A$40:$A$783,$A259,СВЦЭМ!$B$40:$B$783,D$240)+'СЕТ СН'!$F$15</f>
        <v>0</v>
      </c>
      <c r="E259" s="36">
        <f>SUMIFS(СВЦЭМ!$G$40:$G$783,СВЦЭМ!$A$40:$A$783,$A259,СВЦЭМ!$B$40:$B$783,E$240)+'СЕТ СН'!$F$15</f>
        <v>0</v>
      </c>
      <c r="F259" s="36">
        <f>SUMIFS(СВЦЭМ!$G$40:$G$783,СВЦЭМ!$A$40:$A$783,$A259,СВЦЭМ!$B$40:$B$783,F$240)+'СЕТ СН'!$F$15</f>
        <v>0</v>
      </c>
      <c r="G259" s="36">
        <f>SUMIFS(СВЦЭМ!$G$40:$G$783,СВЦЭМ!$A$40:$A$783,$A259,СВЦЭМ!$B$40:$B$783,G$240)+'СЕТ СН'!$F$15</f>
        <v>0</v>
      </c>
      <c r="H259" s="36">
        <f>SUMIFS(СВЦЭМ!$G$40:$G$783,СВЦЭМ!$A$40:$A$783,$A259,СВЦЭМ!$B$40:$B$783,H$240)+'СЕТ СН'!$F$15</f>
        <v>0</v>
      </c>
      <c r="I259" s="36">
        <f>SUMIFS(СВЦЭМ!$G$40:$G$783,СВЦЭМ!$A$40:$A$783,$A259,СВЦЭМ!$B$40:$B$783,I$240)+'СЕТ СН'!$F$15</f>
        <v>0</v>
      </c>
      <c r="J259" s="36">
        <f>SUMIFS(СВЦЭМ!$G$40:$G$783,СВЦЭМ!$A$40:$A$783,$A259,СВЦЭМ!$B$40:$B$783,J$240)+'СЕТ СН'!$F$15</f>
        <v>0</v>
      </c>
      <c r="K259" s="36">
        <f>SUMIFS(СВЦЭМ!$G$40:$G$783,СВЦЭМ!$A$40:$A$783,$A259,СВЦЭМ!$B$40:$B$783,K$240)+'СЕТ СН'!$F$15</f>
        <v>0</v>
      </c>
      <c r="L259" s="36">
        <f>SUMIFS(СВЦЭМ!$G$40:$G$783,СВЦЭМ!$A$40:$A$783,$A259,СВЦЭМ!$B$40:$B$783,L$240)+'СЕТ СН'!$F$15</f>
        <v>0</v>
      </c>
      <c r="M259" s="36">
        <f>SUMIFS(СВЦЭМ!$G$40:$G$783,СВЦЭМ!$A$40:$A$783,$A259,СВЦЭМ!$B$40:$B$783,M$240)+'СЕТ СН'!$F$15</f>
        <v>0</v>
      </c>
      <c r="N259" s="36">
        <f>SUMIFS(СВЦЭМ!$G$40:$G$783,СВЦЭМ!$A$40:$A$783,$A259,СВЦЭМ!$B$40:$B$783,N$240)+'СЕТ СН'!$F$15</f>
        <v>0</v>
      </c>
      <c r="O259" s="36">
        <f>SUMIFS(СВЦЭМ!$G$40:$G$783,СВЦЭМ!$A$40:$A$783,$A259,СВЦЭМ!$B$40:$B$783,O$240)+'СЕТ СН'!$F$15</f>
        <v>0</v>
      </c>
      <c r="P259" s="36">
        <f>SUMIFS(СВЦЭМ!$G$40:$G$783,СВЦЭМ!$A$40:$A$783,$A259,СВЦЭМ!$B$40:$B$783,P$240)+'СЕТ СН'!$F$15</f>
        <v>0</v>
      </c>
      <c r="Q259" s="36">
        <f>SUMIFS(СВЦЭМ!$G$40:$G$783,СВЦЭМ!$A$40:$A$783,$A259,СВЦЭМ!$B$40:$B$783,Q$240)+'СЕТ СН'!$F$15</f>
        <v>0</v>
      </c>
      <c r="R259" s="36">
        <f>SUMIFS(СВЦЭМ!$G$40:$G$783,СВЦЭМ!$A$40:$A$783,$A259,СВЦЭМ!$B$40:$B$783,R$240)+'СЕТ СН'!$F$15</f>
        <v>0</v>
      </c>
      <c r="S259" s="36">
        <f>SUMIFS(СВЦЭМ!$G$40:$G$783,СВЦЭМ!$A$40:$A$783,$A259,СВЦЭМ!$B$40:$B$783,S$240)+'СЕТ СН'!$F$15</f>
        <v>0</v>
      </c>
      <c r="T259" s="36">
        <f>SUMIFS(СВЦЭМ!$G$40:$G$783,СВЦЭМ!$A$40:$A$783,$A259,СВЦЭМ!$B$40:$B$783,T$240)+'СЕТ СН'!$F$15</f>
        <v>0</v>
      </c>
      <c r="U259" s="36">
        <f>SUMIFS(СВЦЭМ!$G$40:$G$783,СВЦЭМ!$A$40:$A$783,$A259,СВЦЭМ!$B$40:$B$783,U$240)+'СЕТ СН'!$F$15</f>
        <v>0</v>
      </c>
      <c r="V259" s="36">
        <f>SUMIFS(СВЦЭМ!$G$40:$G$783,СВЦЭМ!$A$40:$A$783,$A259,СВЦЭМ!$B$40:$B$783,V$240)+'СЕТ СН'!$F$15</f>
        <v>0</v>
      </c>
      <c r="W259" s="36">
        <f>SUMIFS(СВЦЭМ!$G$40:$G$783,СВЦЭМ!$A$40:$A$783,$A259,СВЦЭМ!$B$40:$B$783,W$240)+'СЕТ СН'!$F$15</f>
        <v>0</v>
      </c>
      <c r="X259" s="36">
        <f>SUMIFS(СВЦЭМ!$G$40:$G$783,СВЦЭМ!$A$40:$A$783,$A259,СВЦЭМ!$B$40:$B$783,X$240)+'СЕТ СН'!$F$15</f>
        <v>0</v>
      </c>
      <c r="Y259" s="36">
        <f>SUMIFS(СВЦЭМ!$G$40:$G$783,СВЦЭМ!$A$40:$A$783,$A259,СВЦЭМ!$B$40:$B$783,Y$240)+'СЕТ СН'!$F$15</f>
        <v>0</v>
      </c>
    </row>
    <row r="260" spans="1:25" ht="15.75" hidden="1" x14ac:dyDescent="0.2">
      <c r="A260" s="35">
        <f t="shared" si="7"/>
        <v>44977</v>
      </c>
      <c r="B260" s="36">
        <f>SUMIFS(СВЦЭМ!$G$40:$G$783,СВЦЭМ!$A$40:$A$783,$A260,СВЦЭМ!$B$40:$B$783,B$240)+'СЕТ СН'!$F$15</f>
        <v>0</v>
      </c>
      <c r="C260" s="36">
        <f>SUMIFS(СВЦЭМ!$G$40:$G$783,СВЦЭМ!$A$40:$A$783,$A260,СВЦЭМ!$B$40:$B$783,C$240)+'СЕТ СН'!$F$15</f>
        <v>0</v>
      </c>
      <c r="D260" s="36">
        <f>SUMIFS(СВЦЭМ!$G$40:$G$783,СВЦЭМ!$A$40:$A$783,$A260,СВЦЭМ!$B$40:$B$783,D$240)+'СЕТ СН'!$F$15</f>
        <v>0</v>
      </c>
      <c r="E260" s="36">
        <f>SUMIFS(СВЦЭМ!$G$40:$G$783,СВЦЭМ!$A$40:$A$783,$A260,СВЦЭМ!$B$40:$B$783,E$240)+'СЕТ СН'!$F$15</f>
        <v>0</v>
      </c>
      <c r="F260" s="36">
        <f>SUMIFS(СВЦЭМ!$G$40:$G$783,СВЦЭМ!$A$40:$A$783,$A260,СВЦЭМ!$B$40:$B$783,F$240)+'СЕТ СН'!$F$15</f>
        <v>0</v>
      </c>
      <c r="G260" s="36">
        <f>SUMIFS(СВЦЭМ!$G$40:$G$783,СВЦЭМ!$A$40:$A$783,$A260,СВЦЭМ!$B$40:$B$783,G$240)+'СЕТ СН'!$F$15</f>
        <v>0</v>
      </c>
      <c r="H260" s="36">
        <f>SUMIFS(СВЦЭМ!$G$40:$G$783,СВЦЭМ!$A$40:$A$783,$A260,СВЦЭМ!$B$40:$B$783,H$240)+'СЕТ СН'!$F$15</f>
        <v>0</v>
      </c>
      <c r="I260" s="36">
        <f>SUMIFS(СВЦЭМ!$G$40:$G$783,СВЦЭМ!$A$40:$A$783,$A260,СВЦЭМ!$B$40:$B$783,I$240)+'СЕТ СН'!$F$15</f>
        <v>0</v>
      </c>
      <c r="J260" s="36">
        <f>SUMIFS(СВЦЭМ!$G$40:$G$783,СВЦЭМ!$A$40:$A$783,$A260,СВЦЭМ!$B$40:$B$783,J$240)+'СЕТ СН'!$F$15</f>
        <v>0</v>
      </c>
      <c r="K260" s="36">
        <f>SUMIFS(СВЦЭМ!$G$40:$G$783,СВЦЭМ!$A$40:$A$783,$A260,СВЦЭМ!$B$40:$B$783,K$240)+'СЕТ СН'!$F$15</f>
        <v>0</v>
      </c>
      <c r="L260" s="36">
        <f>SUMIFS(СВЦЭМ!$G$40:$G$783,СВЦЭМ!$A$40:$A$783,$A260,СВЦЭМ!$B$40:$B$783,L$240)+'СЕТ СН'!$F$15</f>
        <v>0</v>
      </c>
      <c r="M260" s="36">
        <f>SUMIFS(СВЦЭМ!$G$40:$G$783,СВЦЭМ!$A$40:$A$783,$A260,СВЦЭМ!$B$40:$B$783,M$240)+'СЕТ СН'!$F$15</f>
        <v>0</v>
      </c>
      <c r="N260" s="36">
        <f>SUMIFS(СВЦЭМ!$G$40:$G$783,СВЦЭМ!$A$40:$A$783,$A260,СВЦЭМ!$B$40:$B$783,N$240)+'СЕТ СН'!$F$15</f>
        <v>0</v>
      </c>
      <c r="O260" s="36">
        <f>SUMIFS(СВЦЭМ!$G$40:$G$783,СВЦЭМ!$A$40:$A$783,$A260,СВЦЭМ!$B$40:$B$783,O$240)+'СЕТ СН'!$F$15</f>
        <v>0</v>
      </c>
      <c r="P260" s="36">
        <f>SUMIFS(СВЦЭМ!$G$40:$G$783,СВЦЭМ!$A$40:$A$783,$A260,СВЦЭМ!$B$40:$B$783,P$240)+'СЕТ СН'!$F$15</f>
        <v>0</v>
      </c>
      <c r="Q260" s="36">
        <f>SUMIFS(СВЦЭМ!$G$40:$G$783,СВЦЭМ!$A$40:$A$783,$A260,СВЦЭМ!$B$40:$B$783,Q$240)+'СЕТ СН'!$F$15</f>
        <v>0</v>
      </c>
      <c r="R260" s="36">
        <f>SUMIFS(СВЦЭМ!$G$40:$G$783,СВЦЭМ!$A$40:$A$783,$A260,СВЦЭМ!$B$40:$B$783,R$240)+'СЕТ СН'!$F$15</f>
        <v>0</v>
      </c>
      <c r="S260" s="36">
        <f>SUMIFS(СВЦЭМ!$G$40:$G$783,СВЦЭМ!$A$40:$A$783,$A260,СВЦЭМ!$B$40:$B$783,S$240)+'СЕТ СН'!$F$15</f>
        <v>0</v>
      </c>
      <c r="T260" s="36">
        <f>SUMIFS(СВЦЭМ!$G$40:$G$783,СВЦЭМ!$A$40:$A$783,$A260,СВЦЭМ!$B$40:$B$783,T$240)+'СЕТ СН'!$F$15</f>
        <v>0</v>
      </c>
      <c r="U260" s="36">
        <f>SUMIFS(СВЦЭМ!$G$40:$G$783,СВЦЭМ!$A$40:$A$783,$A260,СВЦЭМ!$B$40:$B$783,U$240)+'СЕТ СН'!$F$15</f>
        <v>0</v>
      </c>
      <c r="V260" s="36">
        <f>SUMIFS(СВЦЭМ!$G$40:$G$783,СВЦЭМ!$A$40:$A$783,$A260,СВЦЭМ!$B$40:$B$783,V$240)+'СЕТ СН'!$F$15</f>
        <v>0</v>
      </c>
      <c r="W260" s="36">
        <f>SUMIFS(СВЦЭМ!$G$40:$G$783,СВЦЭМ!$A$40:$A$783,$A260,СВЦЭМ!$B$40:$B$783,W$240)+'СЕТ СН'!$F$15</f>
        <v>0</v>
      </c>
      <c r="X260" s="36">
        <f>SUMIFS(СВЦЭМ!$G$40:$G$783,СВЦЭМ!$A$40:$A$783,$A260,СВЦЭМ!$B$40:$B$783,X$240)+'СЕТ СН'!$F$15</f>
        <v>0</v>
      </c>
      <c r="Y260" s="36">
        <f>SUMIFS(СВЦЭМ!$G$40:$G$783,СВЦЭМ!$A$40:$A$783,$A260,СВЦЭМ!$B$40:$B$783,Y$240)+'СЕТ СН'!$F$15</f>
        <v>0</v>
      </c>
    </row>
    <row r="261" spans="1:25" ht="15.75" hidden="1" x14ac:dyDescent="0.2">
      <c r="A261" s="35">
        <f t="shared" si="7"/>
        <v>44978</v>
      </c>
      <c r="B261" s="36">
        <f>SUMIFS(СВЦЭМ!$G$40:$G$783,СВЦЭМ!$A$40:$A$783,$A261,СВЦЭМ!$B$40:$B$783,B$240)+'СЕТ СН'!$F$15</f>
        <v>0</v>
      </c>
      <c r="C261" s="36">
        <f>SUMIFS(СВЦЭМ!$G$40:$G$783,СВЦЭМ!$A$40:$A$783,$A261,СВЦЭМ!$B$40:$B$783,C$240)+'СЕТ СН'!$F$15</f>
        <v>0</v>
      </c>
      <c r="D261" s="36">
        <f>SUMIFS(СВЦЭМ!$G$40:$G$783,СВЦЭМ!$A$40:$A$783,$A261,СВЦЭМ!$B$40:$B$783,D$240)+'СЕТ СН'!$F$15</f>
        <v>0</v>
      </c>
      <c r="E261" s="36">
        <f>SUMIFS(СВЦЭМ!$G$40:$G$783,СВЦЭМ!$A$40:$A$783,$A261,СВЦЭМ!$B$40:$B$783,E$240)+'СЕТ СН'!$F$15</f>
        <v>0</v>
      </c>
      <c r="F261" s="36">
        <f>SUMIFS(СВЦЭМ!$G$40:$G$783,СВЦЭМ!$A$40:$A$783,$A261,СВЦЭМ!$B$40:$B$783,F$240)+'СЕТ СН'!$F$15</f>
        <v>0</v>
      </c>
      <c r="G261" s="36">
        <f>SUMIFS(СВЦЭМ!$G$40:$G$783,СВЦЭМ!$A$40:$A$783,$A261,СВЦЭМ!$B$40:$B$783,G$240)+'СЕТ СН'!$F$15</f>
        <v>0</v>
      </c>
      <c r="H261" s="36">
        <f>SUMIFS(СВЦЭМ!$G$40:$G$783,СВЦЭМ!$A$40:$A$783,$A261,СВЦЭМ!$B$40:$B$783,H$240)+'СЕТ СН'!$F$15</f>
        <v>0</v>
      </c>
      <c r="I261" s="36">
        <f>SUMIFS(СВЦЭМ!$G$40:$G$783,СВЦЭМ!$A$40:$A$783,$A261,СВЦЭМ!$B$40:$B$783,I$240)+'СЕТ СН'!$F$15</f>
        <v>0</v>
      </c>
      <c r="J261" s="36">
        <f>SUMIFS(СВЦЭМ!$G$40:$G$783,СВЦЭМ!$A$40:$A$783,$A261,СВЦЭМ!$B$40:$B$783,J$240)+'СЕТ СН'!$F$15</f>
        <v>0</v>
      </c>
      <c r="K261" s="36">
        <f>SUMIFS(СВЦЭМ!$G$40:$G$783,СВЦЭМ!$A$40:$A$783,$A261,СВЦЭМ!$B$40:$B$783,K$240)+'СЕТ СН'!$F$15</f>
        <v>0</v>
      </c>
      <c r="L261" s="36">
        <f>SUMIFS(СВЦЭМ!$G$40:$G$783,СВЦЭМ!$A$40:$A$783,$A261,СВЦЭМ!$B$40:$B$783,L$240)+'СЕТ СН'!$F$15</f>
        <v>0</v>
      </c>
      <c r="M261" s="36">
        <f>SUMIFS(СВЦЭМ!$G$40:$G$783,СВЦЭМ!$A$40:$A$783,$A261,СВЦЭМ!$B$40:$B$783,M$240)+'СЕТ СН'!$F$15</f>
        <v>0</v>
      </c>
      <c r="N261" s="36">
        <f>SUMIFS(СВЦЭМ!$G$40:$G$783,СВЦЭМ!$A$40:$A$783,$A261,СВЦЭМ!$B$40:$B$783,N$240)+'СЕТ СН'!$F$15</f>
        <v>0</v>
      </c>
      <c r="O261" s="36">
        <f>SUMIFS(СВЦЭМ!$G$40:$G$783,СВЦЭМ!$A$40:$A$783,$A261,СВЦЭМ!$B$40:$B$783,O$240)+'СЕТ СН'!$F$15</f>
        <v>0</v>
      </c>
      <c r="P261" s="36">
        <f>SUMIFS(СВЦЭМ!$G$40:$G$783,СВЦЭМ!$A$40:$A$783,$A261,СВЦЭМ!$B$40:$B$783,P$240)+'СЕТ СН'!$F$15</f>
        <v>0</v>
      </c>
      <c r="Q261" s="36">
        <f>SUMIFS(СВЦЭМ!$G$40:$G$783,СВЦЭМ!$A$40:$A$783,$A261,СВЦЭМ!$B$40:$B$783,Q$240)+'СЕТ СН'!$F$15</f>
        <v>0</v>
      </c>
      <c r="R261" s="36">
        <f>SUMIFS(СВЦЭМ!$G$40:$G$783,СВЦЭМ!$A$40:$A$783,$A261,СВЦЭМ!$B$40:$B$783,R$240)+'СЕТ СН'!$F$15</f>
        <v>0</v>
      </c>
      <c r="S261" s="36">
        <f>SUMIFS(СВЦЭМ!$G$40:$G$783,СВЦЭМ!$A$40:$A$783,$A261,СВЦЭМ!$B$40:$B$783,S$240)+'СЕТ СН'!$F$15</f>
        <v>0</v>
      </c>
      <c r="T261" s="36">
        <f>SUMIFS(СВЦЭМ!$G$40:$G$783,СВЦЭМ!$A$40:$A$783,$A261,СВЦЭМ!$B$40:$B$783,T$240)+'СЕТ СН'!$F$15</f>
        <v>0</v>
      </c>
      <c r="U261" s="36">
        <f>SUMIFS(СВЦЭМ!$G$40:$G$783,СВЦЭМ!$A$40:$A$783,$A261,СВЦЭМ!$B$40:$B$783,U$240)+'СЕТ СН'!$F$15</f>
        <v>0</v>
      </c>
      <c r="V261" s="36">
        <f>SUMIFS(СВЦЭМ!$G$40:$G$783,СВЦЭМ!$A$40:$A$783,$A261,СВЦЭМ!$B$40:$B$783,V$240)+'СЕТ СН'!$F$15</f>
        <v>0</v>
      </c>
      <c r="W261" s="36">
        <f>SUMIFS(СВЦЭМ!$G$40:$G$783,СВЦЭМ!$A$40:$A$783,$A261,СВЦЭМ!$B$40:$B$783,W$240)+'СЕТ СН'!$F$15</f>
        <v>0</v>
      </c>
      <c r="X261" s="36">
        <f>SUMIFS(СВЦЭМ!$G$40:$G$783,СВЦЭМ!$A$40:$A$783,$A261,СВЦЭМ!$B$40:$B$783,X$240)+'СЕТ СН'!$F$15</f>
        <v>0</v>
      </c>
      <c r="Y261" s="36">
        <f>SUMIFS(СВЦЭМ!$G$40:$G$783,СВЦЭМ!$A$40:$A$783,$A261,СВЦЭМ!$B$40:$B$783,Y$240)+'СЕТ СН'!$F$15</f>
        <v>0</v>
      </c>
    </row>
    <row r="262" spans="1:25" ht="15.75" hidden="1" x14ac:dyDescent="0.2">
      <c r="A262" s="35">
        <f t="shared" si="7"/>
        <v>44979</v>
      </c>
      <c r="B262" s="36">
        <f>SUMIFS(СВЦЭМ!$G$40:$G$783,СВЦЭМ!$A$40:$A$783,$A262,СВЦЭМ!$B$40:$B$783,B$240)+'СЕТ СН'!$F$15</f>
        <v>0</v>
      </c>
      <c r="C262" s="36">
        <f>SUMIFS(СВЦЭМ!$G$40:$G$783,СВЦЭМ!$A$40:$A$783,$A262,СВЦЭМ!$B$40:$B$783,C$240)+'СЕТ СН'!$F$15</f>
        <v>0</v>
      </c>
      <c r="D262" s="36">
        <f>SUMIFS(СВЦЭМ!$G$40:$G$783,СВЦЭМ!$A$40:$A$783,$A262,СВЦЭМ!$B$40:$B$783,D$240)+'СЕТ СН'!$F$15</f>
        <v>0</v>
      </c>
      <c r="E262" s="36">
        <f>SUMIFS(СВЦЭМ!$G$40:$G$783,СВЦЭМ!$A$40:$A$783,$A262,СВЦЭМ!$B$40:$B$783,E$240)+'СЕТ СН'!$F$15</f>
        <v>0</v>
      </c>
      <c r="F262" s="36">
        <f>SUMIFS(СВЦЭМ!$G$40:$G$783,СВЦЭМ!$A$40:$A$783,$A262,СВЦЭМ!$B$40:$B$783,F$240)+'СЕТ СН'!$F$15</f>
        <v>0</v>
      </c>
      <c r="G262" s="36">
        <f>SUMIFS(СВЦЭМ!$G$40:$G$783,СВЦЭМ!$A$40:$A$783,$A262,СВЦЭМ!$B$40:$B$783,G$240)+'СЕТ СН'!$F$15</f>
        <v>0</v>
      </c>
      <c r="H262" s="36">
        <f>SUMIFS(СВЦЭМ!$G$40:$G$783,СВЦЭМ!$A$40:$A$783,$A262,СВЦЭМ!$B$40:$B$783,H$240)+'СЕТ СН'!$F$15</f>
        <v>0</v>
      </c>
      <c r="I262" s="36">
        <f>SUMIFS(СВЦЭМ!$G$40:$G$783,СВЦЭМ!$A$40:$A$783,$A262,СВЦЭМ!$B$40:$B$783,I$240)+'СЕТ СН'!$F$15</f>
        <v>0</v>
      </c>
      <c r="J262" s="36">
        <f>SUMIFS(СВЦЭМ!$G$40:$G$783,СВЦЭМ!$A$40:$A$783,$A262,СВЦЭМ!$B$40:$B$783,J$240)+'СЕТ СН'!$F$15</f>
        <v>0</v>
      </c>
      <c r="K262" s="36">
        <f>SUMIFS(СВЦЭМ!$G$40:$G$783,СВЦЭМ!$A$40:$A$783,$A262,СВЦЭМ!$B$40:$B$783,K$240)+'СЕТ СН'!$F$15</f>
        <v>0</v>
      </c>
      <c r="L262" s="36">
        <f>SUMIFS(СВЦЭМ!$G$40:$G$783,СВЦЭМ!$A$40:$A$783,$A262,СВЦЭМ!$B$40:$B$783,L$240)+'СЕТ СН'!$F$15</f>
        <v>0</v>
      </c>
      <c r="M262" s="36">
        <f>SUMIFS(СВЦЭМ!$G$40:$G$783,СВЦЭМ!$A$40:$A$783,$A262,СВЦЭМ!$B$40:$B$783,M$240)+'СЕТ СН'!$F$15</f>
        <v>0</v>
      </c>
      <c r="N262" s="36">
        <f>SUMIFS(СВЦЭМ!$G$40:$G$783,СВЦЭМ!$A$40:$A$783,$A262,СВЦЭМ!$B$40:$B$783,N$240)+'СЕТ СН'!$F$15</f>
        <v>0</v>
      </c>
      <c r="O262" s="36">
        <f>SUMIFS(СВЦЭМ!$G$40:$G$783,СВЦЭМ!$A$40:$A$783,$A262,СВЦЭМ!$B$40:$B$783,O$240)+'СЕТ СН'!$F$15</f>
        <v>0</v>
      </c>
      <c r="P262" s="36">
        <f>SUMIFS(СВЦЭМ!$G$40:$G$783,СВЦЭМ!$A$40:$A$783,$A262,СВЦЭМ!$B$40:$B$783,P$240)+'СЕТ СН'!$F$15</f>
        <v>0</v>
      </c>
      <c r="Q262" s="36">
        <f>SUMIFS(СВЦЭМ!$G$40:$G$783,СВЦЭМ!$A$40:$A$783,$A262,СВЦЭМ!$B$40:$B$783,Q$240)+'СЕТ СН'!$F$15</f>
        <v>0</v>
      </c>
      <c r="R262" s="36">
        <f>SUMIFS(СВЦЭМ!$G$40:$G$783,СВЦЭМ!$A$40:$A$783,$A262,СВЦЭМ!$B$40:$B$783,R$240)+'СЕТ СН'!$F$15</f>
        <v>0</v>
      </c>
      <c r="S262" s="36">
        <f>SUMIFS(СВЦЭМ!$G$40:$G$783,СВЦЭМ!$A$40:$A$783,$A262,СВЦЭМ!$B$40:$B$783,S$240)+'СЕТ СН'!$F$15</f>
        <v>0</v>
      </c>
      <c r="T262" s="36">
        <f>SUMIFS(СВЦЭМ!$G$40:$G$783,СВЦЭМ!$A$40:$A$783,$A262,СВЦЭМ!$B$40:$B$783,T$240)+'СЕТ СН'!$F$15</f>
        <v>0</v>
      </c>
      <c r="U262" s="36">
        <f>SUMIFS(СВЦЭМ!$G$40:$G$783,СВЦЭМ!$A$40:$A$783,$A262,СВЦЭМ!$B$40:$B$783,U$240)+'СЕТ СН'!$F$15</f>
        <v>0</v>
      </c>
      <c r="V262" s="36">
        <f>SUMIFS(СВЦЭМ!$G$40:$G$783,СВЦЭМ!$A$40:$A$783,$A262,СВЦЭМ!$B$40:$B$783,V$240)+'СЕТ СН'!$F$15</f>
        <v>0</v>
      </c>
      <c r="W262" s="36">
        <f>SUMIFS(СВЦЭМ!$G$40:$G$783,СВЦЭМ!$A$40:$A$783,$A262,СВЦЭМ!$B$40:$B$783,W$240)+'СЕТ СН'!$F$15</f>
        <v>0</v>
      </c>
      <c r="X262" s="36">
        <f>SUMIFS(СВЦЭМ!$G$40:$G$783,СВЦЭМ!$A$40:$A$783,$A262,СВЦЭМ!$B$40:$B$783,X$240)+'СЕТ СН'!$F$15</f>
        <v>0</v>
      </c>
      <c r="Y262" s="36">
        <f>SUMIFS(СВЦЭМ!$G$40:$G$783,СВЦЭМ!$A$40:$A$783,$A262,СВЦЭМ!$B$40:$B$783,Y$240)+'СЕТ СН'!$F$15</f>
        <v>0</v>
      </c>
    </row>
    <row r="263" spans="1:25" ht="15.75" hidden="1" x14ac:dyDescent="0.2">
      <c r="A263" s="35">
        <f t="shared" si="7"/>
        <v>44980</v>
      </c>
      <c r="B263" s="36">
        <f>SUMIFS(СВЦЭМ!$G$40:$G$783,СВЦЭМ!$A$40:$A$783,$A263,СВЦЭМ!$B$40:$B$783,B$240)+'СЕТ СН'!$F$15</f>
        <v>0</v>
      </c>
      <c r="C263" s="36">
        <f>SUMIFS(СВЦЭМ!$G$40:$G$783,СВЦЭМ!$A$40:$A$783,$A263,СВЦЭМ!$B$40:$B$783,C$240)+'СЕТ СН'!$F$15</f>
        <v>0</v>
      </c>
      <c r="D263" s="36">
        <f>SUMIFS(СВЦЭМ!$G$40:$G$783,СВЦЭМ!$A$40:$A$783,$A263,СВЦЭМ!$B$40:$B$783,D$240)+'СЕТ СН'!$F$15</f>
        <v>0</v>
      </c>
      <c r="E263" s="36">
        <f>SUMIFS(СВЦЭМ!$G$40:$G$783,СВЦЭМ!$A$40:$A$783,$A263,СВЦЭМ!$B$40:$B$783,E$240)+'СЕТ СН'!$F$15</f>
        <v>0</v>
      </c>
      <c r="F263" s="36">
        <f>SUMIFS(СВЦЭМ!$G$40:$G$783,СВЦЭМ!$A$40:$A$783,$A263,СВЦЭМ!$B$40:$B$783,F$240)+'СЕТ СН'!$F$15</f>
        <v>0</v>
      </c>
      <c r="G263" s="36">
        <f>SUMIFS(СВЦЭМ!$G$40:$G$783,СВЦЭМ!$A$40:$A$783,$A263,СВЦЭМ!$B$40:$B$783,G$240)+'СЕТ СН'!$F$15</f>
        <v>0</v>
      </c>
      <c r="H263" s="36">
        <f>SUMIFS(СВЦЭМ!$G$40:$G$783,СВЦЭМ!$A$40:$A$783,$A263,СВЦЭМ!$B$40:$B$783,H$240)+'СЕТ СН'!$F$15</f>
        <v>0</v>
      </c>
      <c r="I263" s="36">
        <f>SUMIFS(СВЦЭМ!$G$40:$G$783,СВЦЭМ!$A$40:$A$783,$A263,СВЦЭМ!$B$40:$B$783,I$240)+'СЕТ СН'!$F$15</f>
        <v>0</v>
      </c>
      <c r="J263" s="36">
        <f>SUMIFS(СВЦЭМ!$G$40:$G$783,СВЦЭМ!$A$40:$A$783,$A263,СВЦЭМ!$B$40:$B$783,J$240)+'СЕТ СН'!$F$15</f>
        <v>0</v>
      </c>
      <c r="K263" s="36">
        <f>SUMIFS(СВЦЭМ!$G$40:$G$783,СВЦЭМ!$A$40:$A$783,$A263,СВЦЭМ!$B$40:$B$783,K$240)+'СЕТ СН'!$F$15</f>
        <v>0</v>
      </c>
      <c r="L263" s="36">
        <f>SUMIFS(СВЦЭМ!$G$40:$G$783,СВЦЭМ!$A$40:$A$783,$A263,СВЦЭМ!$B$40:$B$783,L$240)+'СЕТ СН'!$F$15</f>
        <v>0</v>
      </c>
      <c r="M263" s="36">
        <f>SUMIFS(СВЦЭМ!$G$40:$G$783,СВЦЭМ!$A$40:$A$783,$A263,СВЦЭМ!$B$40:$B$783,M$240)+'СЕТ СН'!$F$15</f>
        <v>0</v>
      </c>
      <c r="N263" s="36">
        <f>SUMIFS(СВЦЭМ!$G$40:$G$783,СВЦЭМ!$A$40:$A$783,$A263,СВЦЭМ!$B$40:$B$783,N$240)+'СЕТ СН'!$F$15</f>
        <v>0</v>
      </c>
      <c r="O263" s="36">
        <f>SUMIFS(СВЦЭМ!$G$40:$G$783,СВЦЭМ!$A$40:$A$783,$A263,СВЦЭМ!$B$40:$B$783,O$240)+'СЕТ СН'!$F$15</f>
        <v>0</v>
      </c>
      <c r="P263" s="36">
        <f>SUMIFS(СВЦЭМ!$G$40:$G$783,СВЦЭМ!$A$40:$A$783,$A263,СВЦЭМ!$B$40:$B$783,P$240)+'СЕТ СН'!$F$15</f>
        <v>0</v>
      </c>
      <c r="Q263" s="36">
        <f>SUMIFS(СВЦЭМ!$G$40:$G$783,СВЦЭМ!$A$40:$A$783,$A263,СВЦЭМ!$B$40:$B$783,Q$240)+'СЕТ СН'!$F$15</f>
        <v>0</v>
      </c>
      <c r="R263" s="36">
        <f>SUMIFS(СВЦЭМ!$G$40:$G$783,СВЦЭМ!$A$40:$A$783,$A263,СВЦЭМ!$B$40:$B$783,R$240)+'СЕТ СН'!$F$15</f>
        <v>0</v>
      </c>
      <c r="S263" s="36">
        <f>SUMIFS(СВЦЭМ!$G$40:$G$783,СВЦЭМ!$A$40:$A$783,$A263,СВЦЭМ!$B$40:$B$783,S$240)+'СЕТ СН'!$F$15</f>
        <v>0</v>
      </c>
      <c r="T263" s="36">
        <f>SUMIFS(СВЦЭМ!$G$40:$G$783,СВЦЭМ!$A$40:$A$783,$A263,СВЦЭМ!$B$40:$B$783,T$240)+'СЕТ СН'!$F$15</f>
        <v>0</v>
      </c>
      <c r="U263" s="36">
        <f>SUMIFS(СВЦЭМ!$G$40:$G$783,СВЦЭМ!$A$40:$A$783,$A263,СВЦЭМ!$B$40:$B$783,U$240)+'СЕТ СН'!$F$15</f>
        <v>0</v>
      </c>
      <c r="V263" s="36">
        <f>SUMIFS(СВЦЭМ!$G$40:$G$783,СВЦЭМ!$A$40:$A$783,$A263,СВЦЭМ!$B$40:$B$783,V$240)+'СЕТ СН'!$F$15</f>
        <v>0</v>
      </c>
      <c r="W263" s="36">
        <f>SUMIFS(СВЦЭМ!$G$40:$G$783,СВЦЭМ!$A$40:$A$783,$A263,СВЦЭМ!$B$40:$B$783,W$240)+'СЕТ СН'!$F$15</f>
        <v>0</v>
      </c>
      <c r="X263" s="36">
        <f>SUMIFS(СВЦЭМ!$G$40:$G$783,СВЦЭМ!$A$40:$A$783,$A263,СВЦЭМ!$B$40:$B$783,X$240)+'СЕТ СН'!$F$15</f>
        <v>0</v>
      </c>
      <c r="Y263" s="36">
        <f>SUMIFS(СВЦЭМ!$G$40:$G$783,СВЦЭМ!$A$40:$A$783,$A263,СВЦЭМ!$B$40:$B$783,Y$240)+'СЕТ СН'!$F$15</f>
        <v>0</v>
      </c>
    </row>
    <row r="264" spans="1:25" ht="15.75" hidden="1" x14ac:dyDescent="0.2">
      <c r="A264" s="35">
        <f t="shared" si="7"/>
        <v>44981</v>
      </c>
      <c r="B264" s="36">
        <f>SUMIFS(СВЦЭМ!$G$40:$G$783,СВЦЭМ!$A$40:$A$783,$A264,СВЦЭМ!$B$40:$B$783,B$240)+'СЕТ СН'!$F$15</f>
        <v>0</v>
      </c>
      <c r="C264" s="36">
        <f>SUMIFS(СВЦЭМ!$G$40:$G$783,СВЦЭМ!$A$40:$A$783,$A264,СВЦЭМ!$B$40:$B$783,C$240)+'СЕТ СН'!$F$15</f>
        <v>0</v>
      </c>
      <c r="D264" s="36">
        <f>SUMIFS(СВЦЭМ!$G$40:$G$783,СВЦЭМ!$A$40:$A$783,$A264,СВЦЭМ!$B$40:$B$783,D$240)+'СЕТ СН'!$F$15</f>
        <v>0</v>
      </c>
      <c r="E264" s="36">
        <f>SUMIFS(СВЦЭМ!$G$40:$G$783,СВЦЭМ!$A$40:$A$783,$A264,СВЦЭМ!$B$40:$B$783,E$240)+'СЕТ СН'!$F$15</f>
        <v>0</v>
      </c>
      <c r="F264" s="36">
        <f>SUMIFS(СВЦЭМ!$G$40:$G$783,СВЦЭМ!$A$40:$A$783,$A264,СВЦЭМ!$B$40:$B$783,F$240)+'СЕТ СН'!$F$15</f>
        <v>0</v>
      </c>
      <c r="G264" s="36">
        <f>SUMIFS(СВЦЭМ!$G$40:$G$783,СВЦЭМ!$A$40:$A$783,$A264,СВЦЭМ!$B$40:$B$783,G$240)+'СЕТ СН'!$F$15</f>
        <v>0</v>
      </c>
      <c r="H264" s="36">
        <f>SUMIFS(СВЦЭМ!$G$40:$G$783,СВЦЭМ!$A$40:$A$783,$A264,СВЦЭМ!$B$40:$B$783,H$240)+'СЕТ СН'!$F$15</f>
        <v>0</v>
      </c>
      <c r="I264" s="36">
        <f>SUMIFS(СВЦЭМ!$G$40:$G$783,СВЦЭМ!$A$40:$A$783,$A264,СВЦЭМ!$B$40:$B$783,I$240)+'СЕТ СН'!$F$15</f>
        <v>0</v>
      </c>
      <c r="J264" s="36">
        <f>SUMIFS(СВЦЭМ!$G$40:$G$783,СВЦЭМ!$A$40:$A$783,$A264,СВЦЭМ!$B$40:$B$783,J$240)+'СЕТ СН'!$F$15</f>
        <v>0</v>
      </c>
      <c r="K264" s="36">
        <f>SUMIFS(СВЦЭМ!$G$40:$G$783,СВЦЭМ!$A$40:$A$783,$A264,СВЦЭМ!$B$40:$B$783,K$240)+'СЕТ СН'!$F$15</f>
        <v>0</v>
      </c>
      <c r="L264" s="36">
        <f>SUMIFS(СВЦЭМ!$G$40:$G$783,СВЦЭМ!$A$40:$A$783,$A264,СВЦЭМ!$B$40:$B$783,L$240)+'СЕТ СН'!$F$15</f>
        <v>0</v>
      </c>
      <c r="M264" s="36">
        <f>SUMIFS(СВЦЭМ!$G$40:$G$783,СВЦЭМ!$A$40:$A$783,$A264,СВЦЭМ!$B$40:$B$783,M$240)+'СЕТ СН'!$F$15</f>
        <v>0</v>
      </c>
      <c r="N264" s="36">
        <f>SUMIFS(СВЦЭМ!$G$40:$G$783,СВЦЭМ!$A$40:$A$783,$A264,СВЦЭМ!$B$40:$B$783,N$240)+'СЕТ СН'!$F$15</f>
        <v>0</v>
      </c>
      <c r="O264" s="36">
        <f>SUMIFS(СВЦЭМ!$G$40:$G$783,СВЦЭМ!$A$40:$A$783,$A264,СВЦЭМ!$B$40:$B$783,O$240)+'СЕТ СН'!$F$15</f>
        <v>0</v>
      </c>
      <c r="P264" s="36">
        <f>SUMIFS(СВЦЭМ!$G$40:$G$783,СВЦЭМ!$A$40:$A$783,$A264,СВЦЭМ!$B$40:$B$783,P$240)+'СЕТ СН'!$F$15</f>
        <v>0</v>
      </c>
      <c r="Q264" s="36">
        <f>SUMIFS(СВЦЭМ!$G$40:$G$783,СВЦЭМ!$A$40:$A$783,$A264,СВЦЭМ!$B$40:$B$783,Q$240)+'СЕТ СН'!$F$15</f>
        <v>0</v>
      </c>
      <c r="R264" s="36">
        <f>SUMIFS(СВЦЭМ!$G$40:$G$783,СВЦЭМ!$A$40:$A$783,$A264,СВЦЭМ!$B$40:$B$783,R$240)+'СЕТ СН'!$F$15</f>
        <v>0</v>
      </c>
      <c r="S264" s="36">
        <f>SUMIFS(СВЦЭМ!$G$40:$G$783,СВЦЭМ!$A$40:$A$783,$A264,СВЦЭМ!$B$40:$B$783,S$240)+'СЕТ СН'!$F$15</f>
        <v>0</v>
      </c>
      <c r="T264" s="36">
        <f>SUMIFS(СВЦЭМ!$G$40:$G$783,СВЦЭМ!$A$40:$A$783,$A264,СВЦЭМ!$B$40:$B$783,T$240)+'СЕТ СН'!$F$15</f>
        <v>0</v>
      </c>
      <c r="U264" s="36">
        <f>SUMIFS(СВЦЭМ!$G$40:$G$783,СВЦЭМ!$A$40:$A$783,$A264,СВЦЭМ!$B$40:$B$783,U$240)+'СЕТ СН'!$F$15</f>
        <v>0</v>
      </c>
      <c r="V264" s="36">
        <f>SUMIFS(СВЦЭМ!$G$40:$G$783,СВЦЭМ!$A$40:$A$783,$A264,СВЦЭМ!$B$40:$B$783,V$240)+'СЕТ СН'!$F$15</f>
        <v>0</v>
      </c>
      <c r="W264" s="36">
        <f>SUMIFS(СВЦЭМ!$G$40:$G$783,СВЦЭМ!$A$40:$A$783,$A264,СВЦЭМ!$B$40:$B$783,W$240)+'СЕТ СН'!$F$15</f>
        <v>0</v>
      </c>
      <c r="X264" s="36">
        <f>SUMIFS(СВЦЭМ!$G$40:$G$783,СВЦЭМ!$A$40:$A$783,$A264,СВЦЭМ!$B$40:$B$783,X$240)+'СЕТ СН'!$F$15</f>
        <v>0</v>
      </c>
      <c r="Y264" s="36">
        <f>SUMIFS(СВЦЭМ!$G$40:$G$783,СВЦЭМ!$A$40:$A$783,$A264,СВЦЭМ!$B$40:$B$783,Y$240)+'СЕТ СН'!$F$15</f>
        <v>0</v>
      </c>
    </row>
    <row r="265" spans="1:25" ht="15.75" hidden="1" x14ac:dyDescent="0.2">
      <c r="A265" s="35">
        <f t="shared" si="7"/>
        <v>44982</v>
      </c>
      <c r="B265" s="36">
        <f>SUMIFS(СВЦЭМ!$G$40:$G$783,СВЦЭМ!$A$40:$A$783,$A265,СВЦЭМ!$B$40:$B$783,B$240)+'СЕТ СН'!$F$15</f>
        <v>0</v>
      </c>
      <c r="C265" s="36">
        <f>SUMIFS(СВЦЭМ!$G$40:$G$783,СВЦЭМ!$A$40:$A$783,$A265,СВЦЭМ!$B$40:$B$783,C$240)+'СЕТ СН'!$F$15</f>
        <v>0</v>
      </c>
      <c r="D265" s="36">
        <f>SUMIFS(СВЦЭМ!$G$40:$G$783,СВЦЭМ!$A$40:$A$783,$A265,СВЦЭМ!$B$40:$B$783,D$240)+'СЕТ СН'!$F$15</f>
        <v>0</v>
      </c>
      <c r="E265" s="36">
        <f>SUMIFS(СВЦЭМ!$G$40:$G$783,СВЦЭМ!$A$40:$A$783,$A265,СВЦЭМ!$B$40:$B$783,E$240)+'СЕТ СН'!$F$15</f>
        <v>0</v>
      </c>
      <c r="F265" s="36">
        <f>SUMIFS(СВЦЭМ!$G$40:$G$783,СВЦЭМ!$A$40:$A$783,$A265,СВЦЭМ!$B$40:$B$783,F$240)+'СЕТ СН'!$F$15</f>
        <v>0</v>
      </c>
      <c r="G265" s="36">
        <f>SUMIFS(СВЦЭМ!$G$40:$G$783,СВЦЭМ!$A$40:$A$783,$A265,СВЦЭМ!$B$40:$B$783,G$240)+'СЕТ СН'!$F$15</f>
        <v>0</v>
      </c>
      <c r="H265" s="36">
        <f>SUMIFS(СВЦЭМ!$G$40:$G$783,СВЦЭМ!$A$40:$A$783,$A265,СВЦЭМ!$B$40:$B$783,H$240)+'СЕТ СН'!$F$15</f>
        <v>0</v>
      </c>
      <c r="I265" s="36">
        <f>SUMIFS(СВЦЭМ!$G$40:$G$783,СВЦЭМ!$A$40:$A$783,$A265,СВЦЭМ!$B$40:$B$783,I$240)+'СЕТ СН'!$F$15</f>
        <v>0</v>
      </c>
      <c r="J265" s="36">
        <f>SUMIFS(СВЦЭМ!$G$40:$G$783,СВЦЭМ!$A$40:$A$783,$A265,СВЦЭМ!$B$40:$B$783,J$240)+'СЕТ СН'!$F$15</f>
        <v>0</v>
      </c>
      <c r="K265" s="36">
        <f>SUMIFS(СВЦЭМ!$G$40:$G$783,СВЦЭМ!$A$40:$A$783,$A265,СВЦЭМ!$B$40:$B$783,K$240)+'СЕТ СН'!$F$15</f>
        <v>0</v>
      </c>
      <c r="L265" s="36">
        <f>SUMIFS(СВЦЭМ!$G$40:$G$783,СВЦЭМ!$A$40:$A$783,$A265,СВЦЭМ!$B$40:$B$783,L$240)+'СЕТ СН'!$F$15</f>
        <v>0</v>
      </c>
      <c r="M265" s="36">
        <f>SUMIFS(СВЦЭМ!$G$40:$G$783,СВЦЭМ!$A$40:$A$783,$A265,СВЦЭМ!$B$40:$B$783,M$240)+'СЕТ СН'!$F$15</f>
        <v>0</v>
      </c>
      <c r="N265" s="36">
        <f>SUMIFS(СВЦЭМ!$G$40:$G$783,СВЦЭМ!$A$40:$A$783,$A265,СВЦЭМ!$B$40:$B$783,N$240)+'СЕТ СН'!$F$15</f>
        <v>0</v>
      </c>
      <c r="O265" s="36">
        <f>SUMIFS(СВЦЭМ!$G$40:$G$783,СВЦЭМ!$A$40:$A$783,$A265,СВЦЭМ!$B$40:$B$783,O$240)+'СЕТ СН'!$F$15</f>
        <v>0</v>
      </c>
      <c r="P265" s="36">
        <f>SUMIFS(СВЦЭМ!$G$40:$G$783,СВЦЭМ!$A$40:$A$783,$A265,СВЦЭМ!$B$40:$B$783,P$240)+'СЕТ СН'!$F$15</f>
        <v>0</v>
      </c>
      <c r="Q265" s="36">
        <f>SUMIFS(СВЦЭМ!$G$40:$G$783,СВЦЭМ!$A$40:$A$783,$A265,СВЦЭМ!$B$40:$B$783,Q$240)+'СЕТ СН'!$F$15</f>
        <v>0</v>
      </c>
      <c r="R265" s="36">
        <f>SUMIFS(СВЦЭМ!$G$40:$G$783,СВЦЭМ!$A$40:$A$783,$A265,СВЦЭМ!$B$40:$B$783,R$240)+'СЕТ СН'!$F$15</f>
        <v>0</v>
      </c>
      <c r="S265" s="36">
        <f>SUMIFS(СВЦЭМ!$G$40:$G$783,СВЦЭМ!$A$40:$A$783,$A265,СВЦЭМ!$B$40:$B$783,S$240)+'СЕТ СН'!$F$15</f>
        <v>0</v>
      </c>
      <c r="T265" s="36">
        <f>SUMIFS(СВЦЭМ!$G$40:$G$783,СВЦЭМ!$A$40:$A$783,$A265,СВЦЭМ!$B$40:$B$783,T$240)+'СЕТ СН'!$F$15</f>
        <v>0</v>
      </c>
      <c r="U265" s="36">
        <f>SUMIFS(СВЦЭМ!$G$40:$G$783,СВЦЭМ!$A$40:$A$783,$A265,СВЦЭМ!$B$40:$B$783,U$240)+'СЕТ СН'!$F$15</f>
        <v>0</v>
      </c>
      <c r="V265" s="36">
        <f>SUMIFS(СВЦЭМ!$G$40:$G$783,СВЦЭМ!$A$40:$A$783,$A265,СВЦЭМ!$B$40:$B$783,V$240)+'СЕТ СН'!$F$15</f>
        <v>0</v>
      </c>
      <c r="W265" s="36">
        <f>SUMIFS(СВЦЭМ!$G$40:$G$783,СВЦЭМ!$A$40:$A$783,$A265,СВЦЭМ!$B$40:$B$783,W$240)+'СЕТ СН'!$F$15</f>
        <v>0</v>
      </c>
      <c r="X265" s="36">
        <f>SUMIFS(СВЦЭМ!$G$40:$G$783,СВЦЭМ!$A$40:$A$783,$A265,СВЦЭМ!$B$40:$B$783,X$240)+'СЕТ СН'!$F$15</f>
        <v>0</v>
      </c>
      <c r="Y265" s="36">
        <f>SUMIFS(СВЦЭМ!$G$40:$G$783,СВЦЭМ!$A$40:$A$783,$A265,СВЦЭМ!$B$40:$B$783,Y$240)+'СЕТ СН'!$F$15</f>
        <v>0</v>
      </c>
    </row>
    <row r="266" spans="1:25" ht="15.75" hidden="1" x14ac:dyDescent="0.2">
      <c r="A266" s="35">
        <f t="shared" si="7"/>
        <v>44983</v>
      </c>
      <c r="B266" s="36">
        <f>SUMIFS(СВЦЭМ!$G$40:$G$783,СВЦЭМ!$A$40:$A$783,$A266,СВЦЭМ!$B$40:$B$783,B$240)+'СЕТ СН'!$F$15</f>
        <v>0</v>
      </c>
      <c r="C266" s="36">
        <f>SUMIFS(СВЦЭМ!$G$40:$G$783,СВЦЭМ!$A$40:$A$783,$A266,СВЦЭМ!$B$40:$B$783,C$240)+'СЕТ СН'!$F$15</f>
        <v>0</v>
      </c>
      <c r="D266" s="36">
        <f>SUMIFS(СВЦЭМ!$G$40:$G$783,СВЦЭМ!$A$40:$A$783,$A266,СВЦЭМ!$B$40:$B$783,D$240)+'СЕТ СН'!$F$15</f>
        <v>0</v>
      </c>
      <c r="E266" s="36">
        <f>SUMIFS(СВЦЭМ!$G$40:$G$783,СВЦЭМ!$A$40:$A$783,$A266,СВЦЭМ!$B$40:$B$783,E$240)+'СЕТ СН'!$F$15</f>
        <v>0</v>
      </c>
      <c r="F266" s="36">
        <f>SUMIFS(СВЦЭМ!$G$40:$G$783,СВЦЭМ!$A$40:$A$783,$A266,СВЦЭМ!$B$40:$B$783,F$240)+'СЕТ СН'!$F$15</f>
        <v>0</v>
      </c>
      <c r="G266" s="36">
        <f>SUMIFS(СВЦЭМ!$G$40:$G$783,СВЦЭМ!$A$40:$A$783,$A266,СВЦЭМ!$B$40:$B$783,G$240)+'СЕТ СН'!$F$15</f>
        <v>0</v>
      </c>
      <c r="H266" s="36">
        <f>SUMIFS(СВЦЭМ!$G$40:$G$783,СВЦЭМ!$A$40:$A$783,$A266,СВЦЭМ!$B$40:$B$783,H$240)+'СЕТ СН'!$F$15</f>
        <v>0</v>
      </c>
      <c r="I266" s="36">
        <f>SUMIFS(СВЦЭМ!$G$40:$G$783,СВЦЭМ!$A$40:$A$783,$A266,СВЦЭМ!$B$40:$B$783,I$240)+'СЕТ СН'!$F$15</f>
        <v>0</v>
      </c>
      <c r="J266" s="36">
        <f>SUMIFS(СВЦЭМ!$G$40:$G$783,СВЦЭМ!$A$40:$A$783,$A266,СВЦЭМ!$B$40:$B$783,J$240)+'СЕТ СН'!$F$15</f>
        <v>0</v>
      </c>
      <c r="K266" s="36">
        <f>SUMIFS(СВЦЭМ!$G$40:$G$783,СВЦЭМ!$A$40:$A$783,$A266,СВЦЭМ!$B$40:$B$783,K$240)+'СЕТ СН'!$F$15</f>
        <v>0</v>
      </c>
      <c r="L266" s="36">
        <f>SUMIFS(СВЦЭМ!$G$40:$G$783,СВЦЭМ!$A$40:$A$783,$A266,СВЦЭМ!$B$40:$B$783,L$240)+'СЕТ СН'!$F$15</f>
        <v>0</v>
      </c>
      <c r="M266" s="36">
        <f>SUMIFS(СВЦЭМ!$G$40:$G$783,СВЦЭМ!$A$40:$A$783,$A266,СВЦЭМ!$B$40:$B$783,M$240)+'СЕТ СН'!$F$15</f>
        <v>0</v>
      </c>
      <c r="N266" s="36">
        <f>SUMIFS(СВЦЭМ!$G$40:$G$783,СВЦЭМ!$A$40:$A$783,$A266,СВЦЭМ!$B$40:$B$783,N$240)+'СЕТ СН'!$F$15</f>
        <v>0</v>
      </c>
      <c r="O266" s="36">
        <f>SUMIFS(СВЦЭМ!$G$40:$G$783,СВЦЭМ!$A$40:$A$783,$A266,СВЦЭМ!$B$40:$B$783,O$240)+'СЕТ СН'!$F$15</f>
        <v>0</v>
      </c>
      <c r="P266" s="36">
        <f>SUMIFS(СВЦЭМ!$G$40:$G$783,СВЦЭМ!$A$40:$A$783,$A266,СВЦЭМ!$B$40:$B$783,P$240)+'СЕТ СН'!$F$15</f>
        <v>0</v>
      </c>
      <c r="Q266" s="36">
        <f>SUMIFS(СВЦЭМ!$G$40:$G$783,СВЦЭМ!$A$40:$A$783,$A266,СВЦЭМ!$B$40:$B$783,Q$240)+'СЕТ СН'!$F$15</f>
        <v>0</v>
      </c>
      <c r="R266" s="36">
        <f>SUMIFS(СВЦЭМ!$G$40:$G$783,СВЦЭМ!$A$40:$A$783,$A266,СВЦЭМ!$B$40:$B$783,R$240)+'СЕТ СН'!$F$15</f>
        <v>0</v>
      </c>
      <c r="S266" s="36">
        <f>SUMIFS(СВЦЭМ!$G$40:$G$783,СВЦЭМ!$A$40:$A$783,$A266,СВЦЭМ!$B$40:$B$783,S$240)+'СЕТ СН'!$F$15</f>
        <v>0</v>
      </c>
      <c r="T266" s="36">
        <f>SUMIFS(СВЦЭМ!$G$40:$G$783,СВЦЭМ!$A$40:$A$783,$A266,СВЦЭМ!$B$40:$B$783,T$240)+'СЕТ СН'!$F$15</f>
        <v>0</v>
      </c>
      <c r="U266" s="36">
        <f>SUMIFS(СВЦЭМ!$G$40:$G$783,СВЦЭМ!$A$40:$A$783,$A266,СВЦЭМ!$B$40:$B$783,U$240)+'СЕТ СН'!$F$15</f>
        <v>0</v>
      </c>
      <c r="V266" s="36">
        <f>SUMIFS(СВЦЭМ!$G$40:$G$783,СВЦЭМ!$A$40:$A$783,$A266,СВЦЭМ!$B$40:$B$783,V$240)+'СЕТ СН'!$F$15</f>
        <v>0</v>
      </c>
      <c r="W266" s="36">
        <f>SUMIFS(СВЦЭМ!$G$40:$G$783,СВЦЭМ!$A$40:$A$783,$A266,СВЦЭМ!$B$40:$B$783,W$240)+'СЕТ СН'!$F$15</f>
        <v>0</v>
      </c>
      <c r="X266" s="36">
        <f>SUMIFS(СВЦЭМ!$G$40:$G$783,СВЦЭМ!$A$40:$A$783,$A266,СВЦЭМ!$B$40:$B$783,X$240)+'СЕТ СН'!$F$15</f>
        <v>0</v>
      </c>
      <c r="Y266" s="36">
        <f>SUMIFS(СВЦЭМ!$G$40:$G$783,СВЦЭМ!$A$40:$A$783,$A266,СВЦЭМ!$B$40:$B$783,Y$240)+'СЕТ СН'!$F$15</f>
        <v>0</v>
      </c>
    </row>
    <row r="267" spans="1:25" ht="15.75" hidden="1" x14ac:dyDescent="0.2">
      <c r="A267" s="35">
        <f t="shared" si="7"/>
        <v>44984</v>
      </c>
      <c r="B267" s="36">
        <f>SUMIFS(СВЦЭМ!$G$40:$G$783,СВЦЭМ!$A$40:$A$783,$A267,СВЦЭМ!$B$40:$B$783,B$240)+'СЕТ СН'!$F$15</f>
        <v>0</v>
      </c>
      <c r="C267" s="36">
        <f>SUMIFS(СВЦЭМ!$G$40:$G$783,СВЦЭМ!$A$40:$A$783,$A267,СВЦЭМ!$B$40:$B$783,C$240)+'СЕТ СН'!$F$15</f>
        <v>0</v>
      </c>
      <c r="D267" s="36">
        <f>SUMIFS(СВЦЭМ!$G$40:$G$783,СВЦЭМ!$A$40:$A$783,$A267,СВЦЭМ!$B$40:$B$783,D$240)+'СЕТ СН'!$F$15</f>
        <v>0</v>
      </c>
      <c r="E267" s="36">
        <f>SUMIFS(СВЦЭМ!$G$40:$G$783,СВЦЭМ!$A$40:$A$783,$A267,СВЦЭМ!$B$40:$B$783,E$240)+'СЕТ СН'!$F$15</f>
        <v>0</v>
      </c>
      <c r="F267" s="36">
        <f>SUMIFS(СВЦЭМ!$G$40:$G$783,СВЦЭМ!$A$40:$A$783,$A267,СВЦЭМ!$B$40:$B$783,F$240)+'СЕТ СН'!$F$15</f>
        <v>0</v>
      </c>
      <c r="G267" s="36">
        <f>SUMIFS(СВЦЭМ!$G$40:$G$783,СВЦЭМ!$A$40:$A$783,$A267,СВЦЭМ!$B$40:$B$783,G$240)+'СЕТ СН'!$F$15</f>
        <v>0</v>
      </c>
      <c r="H267" s="36">
        <f>SUMIFS(СВЦЭМ!$G$40:$G$783,СВЦЭМ!$A$40:$A$783,$A267,СВЦЭМ!$B$40:$B$783,H$240)+'СЕТ СН'!$F$15</f>
        <v>0</v>
      </c>
      <c r="I267" s="36">
        <f>SUMIFS(СВЦЭМ!$G$40:$G$783,СВЦЭМ!$A$40:$A$783,$A267,СВЦЭМ!$B$40:$B$783,I$240)+'СЕТ СН'!$F$15</f>
        <v>0</v>
      </c>
      <c r="J267" s="36">
        <f>SUMIFS(СВЦЭМ!$G$40:$G$783,СВЦЭМ!$A$40:$A$783,$A267,СВЦЭМ!$B$40:$B$783,J$240)+'СЕТ СН'!$F$15</f>
        <v>0</v>
      </c>
      <c r="K267" s="36">
        <f>SUMIFS(СВЦЭМ!$G$40:$G$783,СВЦЭМ!$A$40:$A$783,$A267,СВЦЭМ!$B$40:$B$783,K$240)+'СЕТ СН'!$F$15</f>
        <v>0</v>
      </c>
      <c r="L267" s="36">
        <f>SUMIFS(СВЦЭМ!$G$40:$G$783,СВЦЭМ!$A$40:$A$783,$A267,СВЦЭМ!$B$40:$B$783,L$240)+'СЕТ СН'!$F$15</f>
        <v>0</v>
      </c>
      <c r="M267" s="36">
        <f>SUMIFS(СВЦЭМ!$G$40:$G$783,СВЦЭМ!$A$40:$A$783,$A267,СВЦЭМ!$B$40:$B$783,M$240)+'СЕТ СН'!$F$15</f>
        <v>0</v>
      </c>
      <c r="N267" s="36">
        <f>SUMIFS(СВЦЭМ!$G$40:$G$783,СВЦЭМ!$A$40:$A$783,$A267,СВЦЭМ!$B$40:$B$783,N$240)+'СЕТ СН'!$F$15</f>
        <v>0</v>
      </c>
      <c r="O267" s="36">
        <f>SUMIFS(СВЦЭМ!$G$40:$G$783,СВЦЭМ!$A$40:$A$783,$A267,СВЦЭМ!$B$40:$B$783,O$240)+'СЕТ СН'!$F$15</f>
        <v>0</v>
      </c>
      <c r="P267" s="36">
        <f>SUMIFS(СВЦЭМ!$G$40:$G$783,СВЦЭМ!$A$40:$A$783,$A267,СВЦЭМ!$B$40:$B$783,P$240)+'СЕТ СН'!$F$15</f>
        <v>0</v>
      </c>
      <c r="Q267" s="36">
        <f>SUMIFS(СВЦЭМ!$G$40:$G$783,СВЦЭМ!$A$40:$A$783,$A267,СВЦЭМ!$B$40:$B$783,Q$240)+'СЕТ СН'!$F$15</f>
        <v>0</v>
      </c>
      <c r="R267" s="36">
        <f>SUMIFS(СВЦЭМ!$G$40:$G$783,СВЦЭМ!$A$40:$A$783,$A267,СВЦЭМ!$B$40:$B$783,R$240)+'СЕТ СН'!$F$15</f>
        <v>0</v>
      </c>
      <c r="S267" s="36">
        <f>SUMIFS(СВЦЭМ!$G$40:$G$783,СВЦЭМ!$A$40:$A$783,$A267,СВЦЭМ!$B$40:$B$783,S$240)+'СЕТ СН'!$F$15</f>
        <v>0</v>
      </c>
      <c r="T267" s="36">
        <f>SUMIFS(СВЦЭМ!$G$40:$G$783,СВЦЭМ!$A$40:$A$783,$A267,СВЦЭМ!$B$40:$B$783,T$240)+'СЕТ СН'!$F$15</f>
        <v>0</v>
      </c>
      <c r="U267" s="36">
        <f>SUMIFS(СВЦЭМ!$G$40:$G$783,СВЦЭМ!$A$40:$A$783,$A267,СВЦЭМ!$B$40:$B$783,U$240)+'СЕТ СН'!$F$15</f>
        <v>0</v>
      </c>
      <c r="V267" s="36">
        <f>SUMIFS(СВЦЭМ!$G$40:$G$783,СВЦЭМ!$A$40:$A$783,$A267,СВЦЭМ!$B$40:$B$783,V$240)+'СЕТ СН'!$F$15</f>
        <v>0</v>
      </c>
      <c r="W267" s="36">
        <f>SUMIFS(СВЦЭМ!$G$40:$G$783,СВЦЭМ!$A$40:$A$783,$A267,СВЦЭМ!$B$40:$B$783,W$240)+'СЕТ СН'!$F$15</f>
        <v>0</v>
      </c>
      <c r="X267" s="36">
        <f>SUMIFS(СВЦЭМ!$G$40:$G$783,СВЦЭМ!$A$40:$A$783,$A267,СВЦЭМ!$B$40:$B$783,X$240)+'СЕТ СН'!$F$15</f>
        <v>0</v>
      </c>
      <c r="Y267" s="36">
        <f>SUMIFS(СВЦЭМ!$G$40:$G$783,СВЦЭМ!$A$40:$A$783,$A267,СВЦЭМ!$B$40:$B$783,Y$240)+'СЕТ СН'!$F$15</f>
        <v>0</v>
      </c>
    </row>
    <row r="268" spans="1:25" ht="15.75" hidden="1" x14ac:dyDescent="0.2">
      <c r="A268" s="35">
        <f t="shared" si="7"/>
        <v>44985</v>
      </c>
      <c r="B268" s="36">
        <f>SUMIFS(СВЦЭМ!$G$40:$G$783,СВЦЭМ!$A$40:$A$783,$A268,СВЦЭМ!$B$40:$B$783,B$240)+'СЕТ СН'!$F$15</f>
        <v>0</v>
      </c>
      <c r="C268" s="36">
        <f>SUMIFS(СВЦЭМ!$G$40:$G$783,СВЦЭМ!$A$40:$A$783,$A268,СВЦЭМ!$B$40:$B$783,C$240)+'СЕТ СН'!$F$15</f>
        <v>0</v>
      </c>
      <c r="D268" s="36">
        <f>SUMIFS(СВЦЭМ!$G$40:$G$783,СВЦЭМ!$A$40:$A$783,$A268,СВЦЭМ!$B$40:$B$783,D$240)+'СЕТ СН'!$F$15</f>
        <v>0</v>
      </c>
      <c r="E268" s="36">
        <f>SUMIFS(СВЦЭМ!$G$40:$G$783,СВЦЭМ!$A$40:$A$783,$A268,СВЦЭМ!$B$40:$B$783,E$240)+'СЕТ СН'!$F$15</f>
        <v>0</v>
      </c>
      <c r="F268" s="36">
        <f>SUMIFS(СВЦЭМ!$G$40:$G$783,СВЦЭМ!$A$40:$A$783,$A268,СВЦЭМ!$B$40:$B$783,F$240)+'СЕТ СН'!$F$15</f>
        <v>0</v>
      </c>
      <c r="G268" s="36">
        <f>SUMIFS(СВЦЭМ!$G$40:$G$783,СВЦЭМ!$A$40:$A$783,$A268,СВЦЭМ!$B$40:$B$783,G$240)+'СЕТ СН'!$F$15</f>
        <v>0</v>
      </c>
      <c r="H268" s="36">
        <f>SUMIFS(СВЦЭМ!$G$40:$G$783,СВЦЭМ!$A$40:$A$783,$A268,СВЦЭМ!$B$40:$B$783,H$240)+'СЕТ СН'!$F$15</f>
        <v>0</v>
      </c>
      <c r="I268" s="36">
        <f>SUMIFS(СВЦЭМ!$G$40:$G$783,СВЦЭМ!$A$40:$A$783,$A268,СВЦЭМ!$B$40:$B$783,I$240)+'СЕТ СН'!$F$15</f>
        <v>0</v>
      </c>
      <c r="J268" s="36">
        <f>SUMIFS(СВЦЭМ!$G$40:$G$783,СВЦЭМ!$A$40:$A$783,$A268,СВЦЭМ!$B$40:$B$783,J$240)+'СЕТ СН'!$F$15</f>
        <v>0</v>
      </c>
      <c r="K268" s="36">
        <f>SUMIFS(СВЦЭМ!$G$40:$G$783,СВЦЭМ!$A$40:$A$783,$A268,СВЦЭМ!$B$40:$B$783,K$240)+'СЕТ СН'!$F$15</f>
        <v>0</v>
      </c>
      <c r="L268" s="36">
        <f>SUMIFS(СВЦЭМ!$G$40:$G$783,СВЦЭМ!$A$40:$A$783,$A268,СВЦЭМ!$B$40:$B$783,L$240)+'СЕТ СН'!$F$15</f>
        <v>0</v>
      </c>
      <c r="M268" s="36">
        <f>SUMIFS(СВЦЭМ!$G$40:$G$783,СВЦЭМ!$A$40:$A$783,$A268,СВЦЭМ!$B$40:$B$783,M$240)+'СЕТ СН'!$F$15</f>
        <v>0</v>
      </c>
      <c r="N268" s="36">
        <f>SUMIFS(СВЦЭМ!$G$40:$G$783,СВЦЭМ!$A$40:$A$783,$A268,СВЦЭМ!$B$40:$B$783,N$240)+'СЕТ СН'!$F$15</f>
        <v>0</v>
      </c>
      <c r="O268" s="36">
        <f>SUMIFS(СВЦЭМ!$G$40:$G$783,СВЦЭМ!$A$40:$A$783,$A268,СВЦЭМ!$B$40:$B$783,O$240)+'СЕТ СН'!$F$15</f>
        <v>0</v>
      </c>
      <c r="P268" s="36">
        <f>SUMIFS(СВЦЭМ!$G$40:$G$783,СВЦЭМ!$A$40:$A$783,$A268,СВЦЭМ!$B$40:$B$783,P$240)+'СЕТ СН'!$F$15</f>
        <v>0</v>
      </c>
      <c r="Q268" s="36">
        <f>SUMIFS(СВЦЭМ!$G$40:$G$783,СВЦЭМ!$A$40:$A$783,$A268,СВЦЭМ!$B$40:$B$783,Q$240)+'СЕТ СН'!$F$15</f>
        <v>0</v>
      </c>
      <c r="R268" s="36">
        <f>SUMIFS(СВЦЭМ!$G$40:$G$783,СВЦЭМ!$A$40:$A$783,$A268,СВЦЭМ!$B$40:$B$783,R$240)+'СЕТ СН'!$F$15</f>
        <v>0</v>
      </c>
      <c r="S268" s="36">
        <f>SUMIFS(СВЦЭМ!$G$40:$G$783,СВЦЭМ!$A$40:$A$783,$A268,СВЦЭМ!$B$40:$B$783,S$240)+'СЕТ СН'!$F$15</f>
        <v>0</v>
      </c>
      <c r="T268" s="36">
        <f>SUMIFS(СВЦЭМ!$G$40:$G$783,СВЦЭМ!$A$40:$A$783,$A268,СВЦЭМ!$B$40:$B$783,T$240)+'СЕТ СН'!$F$15</f>
        <v>0</v>
      </c>
      <c r="U268" s="36">
        <f>SUMIFS(СВЦЭМ!$G$40:$G$783,СВЦЭМ!$A$40:$A$783,$A268,СВЦЭМ!$B$40:$B$783,U$240)+'СЕТ СН'!$F$15</f>
        <v>0</v>
      </c>
      <c r="V268" s="36">
        <f>SUMIFS(СВЦЭМ!$G$40:$G$783,СВЦЭМ!$A$40:$A$783,$A268,СВЦЭМ!$B$40:$B$783,V$240)+'СЕТ СН'!$F$15</f>
        <v>0</v>
      </c>
      <c r="W268" s="36">
        <f>SUMIFS(СВЦЭМ!$G$40:$G$783,СВЦЭМ!$A$40:$A$783,$A268,СВЦЭМ!$B$40:$B$783,W$240)+'СЕТ СН'!$F$15</f>
        <v>0</v>
      </c>
      <c r="X268" s="36">
        <f>SUMIFS(СВЦЭМ!$G$40:$G$783,СВЦЭМ!$A$40:$A$783,$A268,СВЦЭМ!$B$40:$B$783,X$240)+'СЕТ СН'!$F$15</f>
        <v>0</v>
      </c>
      <c r="Y268" s="36">
        <f>SUMIFS(СВЦЭМ!$G$40:$G$783,СВЦЭМ!$A$40:$A$783,$A268,СВЦЭМ!$B$40:$B$783,Y$240)+'СЕТ СН'!$F$15</f>
        <v>0</v>
      </c>
    </row>
    <row r="269" spans="1:25" ht="15.75" hidden="1" x14ac:dyDescent="0.2">
      <c r="A269" s="35">
        <f t="shared" si="7"/>
        <v>44986</v>
      </c>
      <c r="B269" s="36">
        <f>SUMIFS(СВЦЭМ!$G$40:$G$783,СВЦЭМ!$A$40:$A$783,$A269,СВЦЭМ!$B$40:$B$783,B$240)+'СЕТ СН'!$F$15</f>
        <v>0</v>
      </c>
      <c r="C269" s="36">
        <f>SUMIFS(СВЦЭМ!$G$40:$G$783,СВЦЭМ!$A$40:$A$783,$A269,СВЦЭМ!$B$40:$B$783,C$240)+'СЕТ СН'!$F$15</f>
        <v>0</v>
      </c>
      <c r="D269" s="36">
        <f>SUMIFS(СВЦЭМ!$G$40:$G$783,СВЦЭМ!$A$40:$A$783,$A269,СВЦЭМ!$B$40:$B$783,D$240)+'СЕТ СН'!$F$15</f>
        <v>0</v>
      </c>
      <c r="E269" s="36">
        <f>SUMIFS(СВЦЭМ!$G$40:$G$783,СВЦЭМ!$A$40:$A$783,$A269,СВЦЭМ!$B$40:$B$783,E$240)+'СЕТ СН'!$F$15</f>
        <v>0</v>
      </c>
      <c r="F269" s="36">
        <f>SUMIFS(СВЦЭМ!$G$40:$G$783,СВЦЭМ!$A$40:$A$783,$A269,СВЦЭМ!$B$40:$B$783,F$240)+'СЕТ СН'!$F$15</f>
        <v>0</v>
      </c>
      <c r="G269" s="36">
        <f>SUMIFS(СВЦЭМ!$G$40:$G$783,СВЦЭМ!$A$40:$A$783,$A269,СВЦЭМ!$B$40:$B$783,G$240)+'СЕТ СН'!$F$15</f>
        <v>0</v>
      </c>
      <c r="H269" s="36">
        <f>SUMIFS(СВЦЭМ!$G$40:$G$783,СВЦЭМ!$A$40:$A$783,$A269,СВЦЭМ!$B$40:$B$783,H$240)+'СЕТ СН'!$F$15</f>
        <v>0</v>
      </c>
      <c r="I269" s="36">
        <f>SUMIFS(СВЦЭМ!$G$40:$G$783,СВЦЭМ!$A$40:$A$783,$A269,СВЦЭМ!$B$40:$B$783,I$240)+'СЕТ СН'!$F$15</f>
        <v>0</v>
      </c>
      <c r="J269" s="36">
        <f>SUMIFS(СВЦЭМ!$G$40:$G$783,СВЦЭМ!$A$40:$A$783,$A269,СВЦЭМ!$B$40:$B$783,J$240)+'СЕТ СН'!$F$15</f>
        <v>0</v>
      </c>
      <c r="K269" s="36">
        <f>SUMIFS(СВЦЭМ!$G$40:$G$783,СВЦЭМ!$A$40:$A$783,$A269,СВЦЭМ!$B$40:$B$783,K$240)+'СЕТ СН'!$F$15</f>
        <v>0</v>
      </c>
      <c r="L269" s="36">
        <f>SUMIFS(СВЦЭМ!$G$40:$G$783,СВЦЭМ!$A$40:$A$783,$A269,СВЦЭМ!$B$40:$B$783,L$240)+'СЕТ СН'!$F$15</f>
        <v>0</v>
      </c>
      <c r="M269" s="36">
        <f>SUMIFS(СВЦЭМ!$G$40:$G$783,СВЦЭМ!$A$40:$A$783,$A269,СВЦЭМ!$B$40:$B$783,M$240)+'СЕТ СН'!$F$15</f>
        <v>0</v>
      </c>
      <c r="N269" s="36">
        <f>SUMIFS(СВЦЭМ!$G$40:$G$783,СВЦЭМ!$A$40:$A$783,$A269,СВЦЭМ!$B$40:$B$783,N$240)+'СЕТ СН'!$F$15</f>
        <v>0</v>
      </c>
      <c r="O269" s="36">
        <f>SUMIFS(СВЦЭМ!$G$40:$G$783,СВЦЭМ!$A$40:$A$783,$A269,СВЦЭМ!$B$40:$B$783,O$240)+'СЕТ СН'!$F$15</f>
        <v>0</v>
      </c>
      <c r="P269" s="36">
        <f>SUMIFS(СВЦЭМ!$G$40:$G$783,СВЦЭМ!$A$40:$A$783,$A269,СВЦЭМ!$B$40:$B$783,P$240)+'СЕТ СН'!$F$15</f>
        <v>0</v>
      </c>
      <c r="Q269" s="36">
        <f>SUMIFS(СВЦЭМ!$G$40:$G$783,СВЦЭМ!$A$40:$A$783,$A269,СВЦЭМ!$B$40:$B$783,Q$240)+'СЕТ СН'!$F$15</f>
        <v>0</v>
      </c>
      <c r="R269" s="36">
        <f>SUMIFS(СВЦЭМ!$G$40:$G$783,СВЦЭМ!$A$40:$A$783,$A269,СВЦЭМ!$B$40:$B$783,R$240)+'СЕТ СН'!$F$15</f>
        <v>0</v>
      </c>
      <c r="S269" s="36">
        <f>SUMIFS(СВЦЭМ!$G$40:$G$783,СВЦЭМ!$A$40:$A$783,$A269,СВЦЭМ!$B$40:$B$783,S$240)+'СЕТ СН'!$F$15</f>
        <v>0</v>
      </c>
      <c r="T269" s="36">
        <f>SUMIFS(СВЦЭМ!$G$40:$G$783,СВЦЭМ!$A$40:$A$783,$A269,СВЦЭМ!$B$40:$B$783,T$240)+'СЕТ СН'!$F$15</f>
        <v>0</v>
      </c>
      <c r="U269" s="36">
        <f>SUMIFS(СВЦЭМ!$G$40:$G$783,СВЦЭМ!$A$40:$A$783,$A269,СВЦЭМ!$B$40:$B$783,U$240)+'СЕТ СН'!$F$15</f>
        <v>0</v>
      </c>
      <c r="V269" s="36">
        <f>SUMIFS(СВЦЭМ!$G$40:$G$783,СВЦЭМ!$A$40:$A$783,$A269,СВЦЭМ!$B$40:$B$783,V$240)+'СЕТ СН'!$F$15</f>
        <v>0</v>
      </c>
      <c r="W269" s="36">
        <f>SUMIFS(СВЦЭМ!$G$40:$G$783,СВЦЭМ!$A$40:$A$783,$A269,СВЦЭМ!$B$40:$B$783,W$240)+'СЕТ СН'!$F$15</f>
        <v>0</v>
      </c>
      <c r="X269" s="36">
        <f>SUMIFS(СВЦЭМ!$G$40:$G$783,СВЦЭМ!$A$40:$A$783,$A269,СВЦЭМ!$B$40:$B$783,X$240)+'СЕТ СН'!$F$15</f>
        <v>0</v>
      </c>
      <c r="Y269" s="36">
        <f>SUMIFS(СВЦЭМ!$G$40:$G$783,СВЦЭМ!$A$40:$A$783,$A269,СВЦЭМ!$B$40:$B$783,Y$240)+'СЕТ СН'!$F$15</f>
        <v>0</v>
      </c>
    </row>
    <row r="270" spans="1:25" ht="15.75" hidden="1" x14ac:dyDescent="0.2">
      <c r="A270" s="35">
        <f t="shared" si="7"/>
        <v>44987</v>
      </c>
      <c r="B270" s="36">
        <f>SUMIFS(СВЦЭМ!$G$40:$G$783,СВЦЭМ!$A$40:$A$783,$A270,СВЦЭМ!$B$40:$B$783,B$240)+'СЕТ СН'!$F$15</f>
        <v>0</v>
      </c>
      <c r="C270" s="36">
        <f>SUMIFS(СВЦЭМ!$G$40:$G$783,СВЦЭМ!$A$40:$A$783,$A270,СВЦЭМ!$B$40:$B$783,C$240)+'СЕТ СН'!$F$15</f>
        <v>0</v>
      </c>
      <c r="D270" s="36">
        <f>SUMIFS(СВЦЭМ!$G$40:$G$783,СВЦЭМ!$A$40:$A$783,$A270,СВЦЭМ!$B$40:$B$783,D$240)+'СЕТ СН'!$F$15</f>
        <v>0</v>
      </c>
      <c r="E270" s="36">
        <f>SUMIFS(СВЦЭМ!$G$40:$G$783,СВЦЭМ!$A$40:$A$783,$A270,СВЦЭМ!$B$40:$B$783,E$240)+'СЕТ СН'!$F$15</f>
        <v>0</v>
      </c>
      <c r="F270" s="36">
        <f>SUMIFS(СВЦЭМ!$G$40:$G$783,СВЦЭМ!$A$40:$A$783,$A270,СВЦЭМ!$B$40:$B$783,F$240)+'СЕТ СН'!$F$15</f>
        <v>0</v>
      </c>
      <c r="G270" s="36">
        <f>SUMIFS(СВЦЭМ!$G$40:$G$783,СВЦЭМ!$A$40:$A$783,$A270,СВЦЭМ!$B$40:$B$783,G$240)+'СЕТ СН'!$F$15</f>
        <v>0</v>
      </c>
      <c r="H270" s="36">
        <f>SUMIFS(СВЦЭМ!$G$40:$G$783,СВЦЭМ!$A$40:$A$783,$A270,СВЦЭМ!$B$40:$B$783,H$240)+'СЕТ СН'!$F$15</f>
        <v>0</v>
      </c>
      <c r="I270" s="36">
        <f>SUMIFS(СВЦЭМ!$G$40:$G$783,СВЦЭМ!$A$40:$A$783,$A270,СВЦЭМ!$B$40:$B$783,I$240)+'СЕТ СН'!$F$15</f>
        <v>0</v>
      </c>
      <c r="J270" s="36">
        <f>SUMIFS(СВЦЭМ!$G$40:$G$783,СВЦЭМ!$A$40:$A$783,$A270,СВЦЭМ!$B$40:$B$783,J$240)+'СЕТ СН'!$F$15</f>
        <v>0</v>
      </c>
      <c r="K270" s="36">
        <f>SUMIFS(СВЦЭМ!$G$40:$G$783,СВЦЭМ!$A$40:$A$783,$A270,СВЦЭМ!$B$40:$B$783,K$240)+'СЕТ СН'!$F$15</f>
        <v>0</v>
      </c>
      <c r="L270" s="36">
        <f>SUMIFS(СВЦЭМ!$G$40:$G$783,СВЦЭМ!$A$40:$A$783,$A270,СВЦЭМ!$B$40:$B$783,L$240)+'СЕТ СН'!$F$15</f>
        <v>0</v>
      </c>
      <c r="M270" s="36">
        <f>SUMIFS(СВЦЭМ!$G$40:$G$783,СВЦЭМ!$A$40:$A$783,$A270,СВЦЭМ!$B$40:$B$783,M$240)+'СЕТ СН'!$F$15</f>
        <v>0</v>
      </c>
      <c r="N270" s="36">
        <f>SUMIFS(СВЦЭМ!$G$40:$G$783,СВЦЭМ!$A$40:$A$783,$A270,СВЦЭМ!$B$40:$B$783,N$240)+'СЕТ СН'!$F$15</f>
        <v>0</v>
      </c>
      <c r="O270" s="36">
        <f>SUMIFS(СВЦЭМ!$G$40:$G$783,СВЦЭМ!$A$40:$A$783,$A270,СВЦЭМ!$B$40:$B$783,O$240)+'СЕТ СН'!$F$15</f>
        <v>0</v>
      </c>
      <c r="P270" s="36">
        <f>SUMIFS(СВЦЭМ!$G$40:$G$783,СВЦЭМ!$A$40:$A$783,$A270,СВЦЭМ!$B$40:$B$783,P$240)+'СЕТ СН'!$F$15</f>
        <v>0</v>
      </c>
      <c r="Q270" s="36">
        <f>SUMIFS(СВЦЭМ!$G$40:$G$783,СВЦЭМ!$A$40:$A$783,$A270,СВЦЭМ!$B$40:$B$783,Q$240)+'СЕТ СН'!$F$15</f>
        <v>0</v>
      </c>
      <c r="R270" s="36">
        <f>SUMIFS(СВЦЭМ!$G$40:$G$783,СВЦЭМ!$A$40:$A$783,$A270,СВЦЭМ!$B$40:$B$783,R$240)+'СЕТ СН'!$F$15</f>
        <v>0</v>
      </c>
      <c r="S270" s="36">
        <f>SUMIFS(СВЦЭМ!$G$40:$G$783,СВЦЭМ!$A$40:$A$783,$A270,СВЦЭМ!$B$40:$B$783,S$240)+'СЕТ СН'!$F$15</f>
        <v>0</v>
      </c>
      <c r="T270" s="36">
        <f>SUMIFS(СВЦЭМ!$G$40:$G$783,СВЦЭМ!$A$40:$A$783,$A270,СВЦЭМ!$B$40:$B$783,T$240)+'СЕТ СН'!$F$15</f>
        <v>0</v>
      </c>
      <c r="U270" s="36">
        <f>SUMIFS(СВЦЭМ!$G$40:$G$783,СВЦЭМ!$A$40:$A$783,$A270,СВЦЭМ!$B$40:$B$783,U$240)+'СЕТ СН'!$F$15</f>
        <v>0</v>
      </c>
      <c r="V270" s="36">
        <f>SUMIFS(СВЦЭМ!$G$40:$G$783,СВЦЭМ!$A$40:$A$783,$A270,СВЦЭМ!$B$40:$B$783,V$240)+'СЕТ СН'!$F$15</f>
        <v>0</v>
      </c>
      <c r="W270" s="36">
        <f>SUMIFS(СВЦЭМ!$G$40:$G$783,СВЦЭМ!$A$40:$A$783,$A270,СВЦЭМ!$B$40:$B$783,W$240)+'СЕТ СН'!$F$15</f>
        <v>0</v>
      </c>
      <c r="X270" s="36">
        <f>SUMIFS(СВЦЭМ!$G$40:$G$783,СВЦЭМ!$A$40:$A$783,$A270,СВЦЭМ!$B$40:$B$783,X$240)+'СЕТ СН'!$F$15</f>
        <v>0</v>
      </c>
      <c r="Y270" s="36">
        <f>SUMIFS(СВЦЭМ!$G$40:$G$783,СВЦЭМ!$A$40:$A$783,$A270,СВЦЭМ!$B$40:$B$783,Y$240)+'СЕТ СН'!$F$15</f>
        <v>0</v>
      </c>
    </row>
    <row r="271" spans="1:25" ht="15.75" hidden="1" x14ac:dyDescent="0.2">
      <c r="A271" s="35">
        <f t="shared" si="7"/>
        <v>44988</v>
      </c>
      <c r="B271" s="36">
        <f>SUMIFS(СВЦЭМ!$G$40:$G$783,СВЦЭМ!$A$40:$A$783,$A271,СВЦЭМ!$B$40:$B$783,B$240)+'СЕТ СН'!$F$15</f>
        <v>0</v>
      </c>
      <c r="C271" s="36">
        <f>SUMIFS(СВЦЭМ!$G$40:$G$783,СВЦЭМ!$A$40:$A$783,$A271,СВЦЭМ!$B$40:$B$783,C$240)+'СЕТ СН'!$F$15</f>
        <v>0</v>
      </c>
      <c r="D271" s="36">
        <f>SUMIFS(СВЦЭМ!$G$40:$G$783,СВЦЭМ!$A$40:$A$783,$A271,СВЦЭМ!$B$40:$B$783,D$240)+'СЕТ СН'!$F$15</f>
        <v>0</v>
      </c>
      <c r="E271" s="36">
        <f>SUMIFS(СВЦЭМ!$G$40:$G$783,СВЦЭМ!$A$40:$A$783,$A271,СВЦЭМ!$B$40:$B$783,E$240)+'СЕТ СН'!$F$15</f>
        <v>0</v>
      </c>
      <c r="F271" s="36">
        <f>SUMIFS(СВЦЭМ!$G$40:$G$783,СВЦЭМ!$A$40:$A$783,$A271,СВЦЭМ!$B$40:$B$783,F$240)+'СЕТ СН'!$F$15</f>
        <v>0</v>
      </c>
      <c r="G271" s="36">
        <f>SUMIFS(СВЦЭМ!$G$40:$G$783,СВЦЭМ!$A$40:$A$783,$A271,СВЦЭМ!$B$40:$B$783,G$240)+'СЕТ СН'!$F$15</f>
        <v>0</v>
      </c>
      <c r="H271" s="36">
        <f>SUMIFS(СВЦЭМ!$G$40:$G$783,СВЦЭМ!$A$40:$A$783,$A271,СВЦЭМ!$B$40:$B$783,H$240)+'СЕТ СН'!$F$15</f>
        <v>0</v>
      </c>
      <c r="I271" s="36">
        <f>SUMIFS(СВЦЭМ!$G$40:$G$783,СВЦЭМ!$A$40:$A$783,$A271,СВЦЭМ!$B$40:$B$783,I$240)+'СЕТ СН'!$F$15</f>
        <v>0</v>
      </c>
      <c r="J271" s="36">
        <f>SUMIFS(СВЦЭМ!$G$40:$G$783,СВЦЭМ!$A$40:$A$783,$A271,СВЦЭМ!$B$40:$B$783,J$240)+'СЕТ СН'!$F$15</f>
        <v>0</v>
      </c>
      <c r="K271" s="36">
        <f>SUMIFS(СВЦЭМ!$G$40:$G$783,СВЦЭМ!$A$40:$A$783,$A271,СВЦЭМ!$B$40:$B$783,K$240)+'СЕТ СН'!$F$15</f>
        <v>0</v>
      </c>
      <c r="L271" s="36">
        <f>SUMIFS(СВЦЭМ!$G$40:$G$783,СВЦЭМ!$A$40:$A$783,$A271,СВЦЭМ!$B$40:$B$783,L$240)+'СЕТ СН'!$F$15</f>
        <v>0</v>
      </c>
      <c r="M271" s="36">
        <f>SUMIFS(СВЦЭМ!$G$40:$G$783,СВЦЭМ!$A$40:$A$783,$A271,СВЦЭМ!$B$40:$B$783,M$240)+'СЕТ СН'!$F$15</f>
        <v>0</v>
      </c>
      <c r="N271" s="36">
        <f>SUMIFS(СВЦЭМ!$G$40:$G$783,СВЦЭМ!$A$40:$A$783,$A271,СВЦЭМ!$B$40:$B$783,N$240)+'СЕТ СН'!$F$15</f>
        <v>0</v>
      </c>
      <c r="O271" s="36">
        <f>SUMIFS(СВЦЭМ!$G$40:$G$783,СВЦЭМ!$A$40:$A$783,$A271,СВЦЭМ!$B$40:$B$783,O$240)+'СЕТ СН'!$F$15</f>
        <v>0</v>
      </c>
      <c r="P271" s="36">
        <f>SUMIFS(СВЦЭМ!$G$40:$G$783,СВЦЭМ!$A$40:$A$783,$A271,СВЦЭМ!$B$40:$B$783,P$240)+'СЕТ СН'!$F$15</f>
        <v>0</v>
      </c>
      <c r="Q271" s="36">
        <f>SUMIFS(СВЦЭМ!$G$40:$G$783,СВЦЭМ!$A$40:$A$783,$A271,СВЦЭМ!$B$40:$B$783,Q$240)+'СЕТ СН'!$F$15</f>
        <v>0</v>
      </c>
      <c r="R271" s="36">
        <f>SUMIFS(СВЦЭМ!$G$40:$G$783,СВЦЭМ!$A$40:$A$783,$A271,СВЦЭМ!$B$40:$B$783,R$240)+'СЕТ СН'!$F$15</f>
        <v>0</v>
      </c>
      <c r="S271" s="36">
        <f>SUMIFS(СВЦЭМ!$G$40:$G$783,СВЦЭМ!$A$40:$A$783,$A271,СВЦЭМ!$B$40:$B$783,S$240)+'СЕТ СН'!$F$15</f>
        <v>0</v>
      </c>
      <c r="T271" s="36">
        <f>SUMIFS(СВЦЭМ!$G$40:$G$783,СВЦЭМ!$A$40:$A$783,$A271,СВЦЭМ!$B$40:$B$783,T$240)+'СЕТ СН'!$F$15</f>
        <v>0</v>
      </c>
      <c r="U271" s="36">
        <f>SUMIFS(СВЦЭМ!$G$40:$G$783,СВЦЭМ!$A$40:$A$783,$A271,СВЦЭМ!$B$40:$B$783,U$240)+'СЕТ СН'!$F$15</f>
        <v>0</v>
      </c>
      <c r="V271" s="36">
        <f>SUMIFS(СВЦЭМ!$G$40:$G$783,СВЦЭМ!$A$40:$A$783,$A271,СВЦЭМ!$B$40:$B$783,V$240)+'СЕТ СН'!$F$15</f>
        <v>0</v>
      </c>
      <c r="W271" s="36">
        <f>SUMIFS(СВЦЭМ!$G$40:$G$783,СВЦЭМ!$A$40:$A$783,$A271,СВЦЭМ!$B$40:$B$783,W$240)+'СЕТ СН'!$F$15</f>
        <v>0</v>
      </c>
      <c r="X271" s="36">
        <f>SUMIFS(СВЦЭМ!$G$40:$G$783,СВЦЭМ!$A$40:$A$783,$A271,СВЦЭМ!$B$40:$B$783,X$240)+'СЕТ СН'!$F$15</f>
        <v>0</v>
      </c>
      <c r="Y271" s="36">
        <f>SUMIFS(СВЦЭМ!$G$40:$G$783,СВЦЭМ!$A$40:$A$783,$A271,СВЦЭМ!$B$40:$B$783,Y$240)+'СЕТ СН'!$F$15</f>
        <v>0</v>
      </c>
    </row>
    <row r="272" spans="1:25" ht="15.75" hidden="1" x14ac:dyDescent="0.2">
      <c r="A272" s="39"/>
      <c r="B272" s="39"/>
      <c r="C272" s="39"/>
      <c r="D272" s="39"/>
      <c r="E272" s="39"/>
      <c r="F272" s="39"/>
      <c r="G272" s="39"/>
      <c r="H272" s="39"/>
      <c r="I272" s="39"/>
      <c r="J272" s="39"/>
      <c r="K272" s="39"/>
      <c r="L272" s="39"/>
      <c r="M272" s="39"/>
      <c r="N272" s="39"/>
      <c r="O272" s="39"/>
      <c r="P272" s="39"/>
      <c r="Q272" s="39"/>
      <c r="R272" s="39"/>
      <c r="S272" s="39"/>
      <c r="T272" s="39"/>
      <c r="U272" s="39"/>
      <c r="V272" s="39"/>
      <c r="W272" s="39"/>
      <c r="X272" s="39"/>
      <c r="Y272" s="39"/>
    </row>
    <row r="273" spans="1:27" ht="12.75" hidden="1" customHeight="1" x14ac:dyDescent="0.2">
      <c r="A273" s="137" t="s">
        <v>7</v>
      </c>
      <c r="B273" s="131" t="s">
        <v>117</v>
      </c>
      <c r="C273" s="132"/>
      <c r="D273" s="132"/>
      <c r="E273" s="132"/>
      <c r="F273" s="132"/>
      <c r="G273" s="132"/>
      <c r="H273" s="132"/>
      <c r="I273" s="132"/>
      <c r="J273" s="132"/>
      <c r="K273" s="132"/>
      <c r="L273" s="132"/>
      <c r="M273" s="132"/>
      <c r="N273" s="132"/>
      <c r="O273" s="132"/>
      <c r="P273" s="132"/>
      <c r="Q273" s="132"/>
      <c r="R273" s="132"/>
      <c r="S273" s="132"/>
      <c r="T273" s="132"/>
      <c r="U273" s="132"/>
      <c r="V273" s="132"/>
      <c r="W273" s="132"/>
      <c r="X273" s="132"/>
      <c r="Y273" s="133"/>
    </row>
    <row r="274" spans="1:27" ht="12.75" hidden="1" customHeight="1" x14ac:dyDescent="0.2">
      <c r="A274" s="138"/>
      <c r="B274" s="134"/>
      <c r="C274" s="135"/>
      <c r="D274" s="135"/>
      <c r="E274" s="135"/>
      <c r="F274" s="135"/>
      <c r="G274" s="135"/>
      <c r="H274" s="135"/>
      <c r="I274" s="135"/>
      <c r="J274" s="135"/>
      <c r="K274" s="135"/>
      <c r="L274" s="135"/>
      <c r="M274" s="135"/>
      <c r="N274" s="135"/>
      <c r="O274" s="135"/>
      <c r="P274" s="135"/>
      <c r="Q274" s="135"/>
      <c r="R274" s="135"/>
      <c r="S274" s="135"/>
      <c r="T274" s="135"/>
      <c r="U274" s="135"/>
      <c r="V274" s="135"/>
      <c r="W274" s="135"/>
      <c r="X274" s="135"/>
      <c r="Y274" s="136"/>
    </row>
    <row r="275" spans="1:27" s="46" customFormat="1" ht="12.75" hidden="1" customHeight="1" x14ac:dyDescent="0.2">
      <c r="A275" s="139"/>
      <c r="B275" s="34">
        <v>1</v>
      </c>
      <c r="C275" s="34">
        <v>2</v>
      </c>
      <c r="D275" s="34">
        <v>3</v>
      </c>
      <c r="E275" s="34">
        <v>4</v>
      </c>
      <c r="F275" s="34">
        <v>5</v>
      </c>
      <c r="G275" s="34">
        <v>6</v>
      </c>
      <c r="H275" s="34">
        <v>7</v>
      </c>
      <c r="I275" s="34">
        <v>8</v>
      </c>
      <c r="J275" s="34">
        <v>9</v>
      </c>
      <c r="K275" s="34">
        <v>10</v>
      </c>
      <c r="L275" s="34">
        <v>11</v>
      </c>
      <c r="M275" s="34">
        <v>12</v>
      </c>
      <c r="N275" s="34">
        <v>13</v>
      </c>
      <c r="O275" s="34">
        <v>14</v>
      </c>
      <c r="P275" s="34">
        <v>15</v>
      </c>
      <c r="Q275" s="34">
        <v>16</v>
      </c>
      <c r="R275" s="34">
        <v>17</v>
      </c>
      <c r="S275" s="34">
        <v>18</v>
      </c>
      <c r="T275" s="34">
        <v>19</v>
      </c>
      <c r="U275" s="34">
        <v>20</v>
      </c>
      <c r="V275" s="34">
        <v>21</v>
      </c>
      <c r="W275" s="34">
        <v>22</v>
      </c>
      <c r="X275" s="34">
        <v>23</v>
      </c>
      <c r="Y275" s="34">
        <v>24</v>
      </c>
    </row>
    <row r="276" spans="1:27" ht="15.75" hidden="1" customHeight="1" x14ac:dyDescent="0.2">
      <c r="A276" s="35" t="str">
        <f>A241</f>
        <v>01.02.2023</v>
      </c>
      <c r="B276" s="36">
        <f>SUMIFS(СВЦЭМ!$H$40:$H$783,СВЦЭМ!$A$40:$A$783,$A276,СВЦЭМ!$B$40:$B$783,B$275)+'СЕТ СН'!$F$15</f>
        <v>0</v>
      </c>
      <c r="C276" s="36">
        <f>SUMIFS(СВЦЭМ!$H$40:$H$783,СВЦЭМ!$A$40:$A$783,$A276,СВЦЭМ!$B$40:$B$783,C$275)+'СЕТ СН'!$F$15</f>
        <v>0</v>
      </c>
      <c r="D276" s="36">
        <f>SUMIFS(СВЦЭМ!$H$40:$H$783,СВЦЭМ!$A$40:$A$783,$A276,СВЦЭМ!$B$40:$B$783,D$275)+'СЕТ СН'!$F$15</f>
        <v>0</v>
      </c>
      <c r="E276" s="36">
        <f>SUMIFS(СВЦЭМ!$H$40:$H$783,СВЦЭМ!$A$40:$A$783,$A276,СВЦЭМ!$B$40:$B$783,E$275)+'СЕТ СН'!$F$15</f>
        <v>0</v>
      </c>
      <c r="F276" s="36">
        <f>SUMIFS(СВЦЭМ!$H$40:$H$783,СВЦЭМ!$A$40:$A$783,$A276,СВЦЭМ!$B$40:$B$783,F$275)+'СЕТ СН'!$F$15</f>
        <v>0</v>
      </c>
      <c r="G276" s="36">
        <f>SUMIFS(СВЦЭМ!$H$40:$H$783,СВЦЭМ!$A$40:$A$783,$A276,СВЦЭМ!$B$40:$B$783,G$275)+'СЕТ СН'!$F$15</f>
        <v>0</v>
      </c>
      <c r="H276" s="36">
        <f>SUMIFS(СВЦЭМ!$H$40:$H$783,СВЦЭМ!$A$40:$A$783,$A276,СВЦЭМ!$B$40:$B$783,H$275)+'СЕТ СН'!$F$15</f>
        <v>0</v>
      </c>
      <c r="I276" s="36">
        <f>SUMIFS(СВЦЭМ!$H$40:$H$783,СВЦЭМ!$A$40:$A$783,$A276,СВЦЭМ!$B$40:$B$783,I$275)+'СЕТ СН'!$F$15</f>
        <v>0</v>
      </c>
      <c r="J276" s="36">
        <f>SUMIFS(СВЦЭМ!$H$40:$H$783,СВЦЭМ!$A$40:$A$783,$A276,СВЦЭМ!$B$40:$B$783,J$275)+'СЕТ СН'!$F$15</f>
        <v>0</v>
      </c>
      <c r="K276" s="36">
        <f>SUMIFS(СВЦЭМ!$H$40:$H$783,СВЦЭМ!$A$40:$A$783,$A276,СВЦЭМ!$B$40:$B$783,K$275)+'СЕТ СН'!$F$15</f>
        <v>0</v>
      </c>
      <c r="L276" s="36">
        <f>SUMIFS(СВЦЭМ!$H$40:$H$783,СВЦЭМ!$A$40:$A$783,$A276,СВЦЭМ!$B$40:$B$783,L$275)+'СЕТ СН'!$F$15</f>
        <v>0</v>
      </c>
      <c r="M276" s="36">
        <f>SUMIFS(СВЦЭМ!$H$40:$H$783,СВЦЭМ!$A$40:$A$783,$A276,СВЦЭМ!$B$40:$B$783,M$275)+'СЕТ СН'!$F$15</f>
        <v>0</v>
      </c>
      <c r="N276" s="36">
        <f>SUMIFS(СВЦЭМ!$H$40:$H$783,СВЦЭМ!$A$40:$A$783,$A276,СВЦЭМ!$B$40:$B$783,N$275)+'СЕТ СН'!$F$15</f>
        <v>0</v>
      </c>
      <c r="O276" s="36">
        <f>SUMIFS(СВЦЭМ!$H$40:$H$783,СВЦЭМ!$A$40:$A$783,$A276,СВЦЭМ!$B$40:$B$783,O$275)+'СЕТ СН'!$F$15</f>
        <v>0</v>
      </c>
      <c r="P276" s="36">
        <f>SUMIFS(СВЦЭМ!$H$40:$H$783,СВЦЭМ!$A$40:$A$783,$A276,СВЦЭМ!$B$40:$B$783,P$275)+'СЕТ СН'!$F$15</f>
        <v>0</v>
      </c>
      <c r="Q276" s="36">
        <f>SUMIFS(СВЦЭМ!$H$40:$H$783,СВЦЭМ!$A$40:$A$783,$A276,СВЦЭМ!$B$40:$B$783,Q$275)+'СЕТ СН'!$F$15</f>
        <v>0</v>
      </c>
      <c r="R276" s="36">
        <f>SUMIFS(СВЦЭМ!$H$40:$H$783,СВЦЭМ!$A$40:$A$783,$A276,СВЦЭМ!$B$40:$B$783,R$275)+'СЕТ СН'!$F$15</f>
        <v>0</v>
      </c>
      <c r="S276" s="36">
        <f>SUMIFS(СВЦЭМ!$H$40:$H$783,СВЦЭМ!$A$40:$A$783,$A276,СВЦЭМ!$B$40:$B$783,S$275)+'СЕТ СН'!$F$15</f>
        <v>0</v>
      </c>
      <c r="T276" s="36">
        <f>SUMIFS(СВЦЭМ!$H$40:$H$783,СВЦЭМ!$A$40:$A$783,$A276,СВЦЭМ!$B$40:$B$783,T$275)+'СЕТ СН'!$F$15</f>
        <v>0</v>
      </c>
      <c r="U276" s="36">
        <f>SUMIFS(СВЦЭМ!$H$40:$H$783,СВЦЭМ!$A$40:$A$783,$A276,СВЦЭМ!$B$40:$B$783,U$275)+'СЕТ СН'!$F$15</f>
        <v>0</v>
      </c>
      <c r="V276" s="36">
        <f>SUMIFS(СВЦЭМ!$H$40:$H$783,СВЦЭМ!$A$40:$A$783,$A276,СВЦЭМ!$B$40:$B$783,V$275)+'СЕТ СН'!$F$15</f>
        <v>0</v>
      </c>
      <c r="W276" s="36">
        <f>SUMIFS(СВЦЭМ!$H$40:$H$783,СВЦЭМ!$A$40:$A$783,$A276,СВЦЭМ!$B$40:$B$783,W$275)+'СЕТ СН'!$F$15</f>
        <v>0</v>
      </c>
      <c r="X276" s="36">
        <f>SUMIFS(СВЦЭМ!$H$40:$H$783,СВЦЭМ!$A$40:$A$783,$A276,СВЦЭМ!$B$40:$B$783,X$275)+'СЕТ СН'!$F$15</f>
        <v>0</v>
      </c>
      <c r="Y276" s="36">
        <f>SUMIFS(СВЦЭМ!$H$40:$H$783,СВЦЭМ!$A$40:$A$783,$A276,СВЦЭМ!$B$40:$B$783,Y$275)+'СЕТ СН'!$F$15</f>
        <v>0</v>
      </c>
      <c r="AA276" s="45"/>
    </row>
    <row r="277" spans="1:27" ht="15.75" hidden="1" x14ac:dyDescent="0.2">
      <c r="A277" s="35">
        <f>A276+1</f>
        <v>44959</v>
      </c>
      <c r="B277" s="36">
        <f>SUMIFS(СВЦЭМ!$H$40:$H$783,СВЦЭМ!$A$40:$A$783,$A277,СВЦЭМ!$B$40:$B$783,B$275)+'СЕТ СН'!$F$15</f>
        <v>0</v>
      </c>
      <c r="C277" s="36">
        <f>SUMIFS(СВЦЭМ!$H$40:$H$783,СВЦЭМ!$A$40:$A$783,$A277,СВЦЭМ!$B$40:$B$783,C$275)+'СЕТ СН'!$F$15</f>
        <v>0</v>
      </c>
      <c r="D277" s="36">
        <f>SUMIFS(СВЦЭМ!$H$40:$H$783,СВЦЭМ!$A$40:$A$783,$A277,СВЦЭМ!$B$40:$B$783,D$275)+'СЕТ СН'!$F$15</f>
        <v>0</v>
      </c>
      <c r="E277" s="36">
        <f>SUMIFS(СВЦЭМ!$H$40:$H$783,СВЦЭМ!$A$40:$A$783,$A277,СВЦЭМ!$B$40:$B$783,E$275)+'СЕТ СН'!$F$15</f>
        <v>0</v>
      </c>
      <c r="F277" s="36">
        <f>SUMIFS(СВЦЭМ!$H$40:$H$783,СВЦЭМ!$A$40:$A$783,$A277,СВЦЭМ!$B$40:$B$783,F$275)+'СЕТ СН'!$F$15</f>
        <v>0</v>
      </c>
      <c r="G277" s="36">
        <f>SUMIFS(СВЦЭМ!$H$40:$H$783,СВЦЭМ!$A$40:$A$783,$A277,СВЦЭМ!$B$40:$B$783,G$275)+'СЕТ СН'!$F$15</f>
        <v>0</v>
      </c>
      <c r="H277" s="36">
        <f>SUMIFS(СВЦЭМ!$H$40:$H$783,СВЦЭМ!$A$40:$A$783,$A277,СВЦЭМ!$B$40:$B$783,H$275)+'СЕТ СН'!$F$15</f>
        <v>0</v>
      </c>
      <c r="I277" s="36">
        <f>SUMIFS(СВЦЭМ!$H$40:$H$783,СВЦЭМ!$A$40:$A$783,$A277,СВЦЭМ!$B$40:$B$783,I$275)+'СЕТ СН'!$F$15</f>
        <v>0</v>
      </c>
      <c r="J277" s="36">
        <f>SUMIFS(СВЦЭМ!$H$40:$H$783,СВЦЭМ!$A$40:$A$783,$A277,СВЦЭМ!$B$40:$B$783,J$275)+'СЕТ СН'!$F$15</f>
        <v>0</v>
      </c>
      <c r="K277" s="36">
        <f>SUMIFS(СВЦЭМ!$H$40:$H$783,СВЦЭМ!$A$40:$A$783,$A277,СВЦЭМ!$B$40:$B$783,K$275)+'СЕТ СН'!$F$15</f>
        <v>0</v>
      </c>
      <c r="L277" s="36">
        <f>SUMIFS(СВЦЭМ!$H$40:$H$783,СВЦЭМ!$A$40:$A$783,$A277,СВЦЭМ!$B$40:$B$783,L$275)+'СЕТ СН'!$F$15</f>
        <v>0</v>
      </c>
      <c r="M277" s="36">
        <f>SUMIFS(СВЦЭМ!$H$40:$H$783,СВЦЭМ!$A$40:$A$783,$A277,СВЦЭМ!$B$40:$B$783,M$275)+'СЕТ СН'!$F$15</f>
        <v>0</v>
      </c>
      <c r="N277" s="36">
        <f>SUMIFS(СВЦЭМ!$H$40:$H$783,СВЦЭМ!$A$40:$A$783,$A277,СВЦЭМ!$B$40:$B$783,N$275)+'СЕТ СН'!$F$15</f>
        <v>0</v>
      </c>
      <c r="O277" s="36">
        <f>SUMIFS(СВЦЭМ!$H$40:$H$783,СВЦЭМ!$A$40:$A$783,$A277,СВЦЭМ!$B$40:$B$783,O$275)+'СЕТ СН'!$F$15</f>
        <v>0</v>
      </c>
      <c r="P277" s="36">
        <f>SUMIFS(СВЦЭМ!$H$40:$H$783,СВЦЭМ!$A$40:$A$783,$A277,СВЦЭМ!$B$40:$B$783,P$275)+'СЕТ СН'!$F$15</f>
        <v>0</v>
      </c>
      <c r="Q277" s="36">
        <f>SUMIFS(СВЦЭМ!$H$40:$H$783,СВЦЭМ!$A$40:$A$783,$A277,СВЦЭМ!$B$40:$B$783,Q$275)+'СЕТ СН'!$F$15</f>
        <v>0</v>
      </c>
      <c r="R277" s="36">
        <f>SUMIFS(СВЦЭМ!$H$40:$H$783,СВЦЭМ!$A$40:$A$783,$A277,СВЦЭМ!$B$40:$B$783,R$275)+'СЕТ СН'!$F$15</f>
        <v>0</v>
      </c>
      <c r="S277" s="36">
        <f>SUMIFS(СВЦЭМ!$H$40:$H$783,СВЦЭМ!$A$40:$A$783,$A277,СВЦЭМ!$B$40:$B$783,S$275)+'СЕТ СН'!$F$15</f>
        <v>0</v>
      </c>
      <c r="T277" s="36">
        <f>SUMIFS(СВЦЭМ!$H$40:$H$783,СВЦЭМ!$A$40:$A$783,$A277,СВЦЭМ!$B$40:$B$783,T$275)+'СЕТ СН'!$F$15</f>
        <v>0</v>
      </c>
      <c r="U277" s="36">
        <f>SUMIFS(СВЦЭМ!$H$40:$H$783,СВЦЭМ!$A$40:$A$783,$A277,СВЦЭМ!$B$40:$B$783,U$275)+'СЕТ СН'!$F$15</f>
        <v>0</v>
      </c>
      <c r="V277" s="36">
        <f>SUMIFS(СВЦЭМ!$H$40:$H$783,СВЦЭМ!$A$40:$A$783,$A277,СВЦЭМ!$B$40:$B$783,V$275)+'СЕТ СН'!$F$15</f>
        <v>0</v>
      </c>
      <c r="W277" s="36">
        <f>SUMIFS(СВЦЭМ!$H$40:$H$783,СВЦЭМ!$A$40:$A$783,$A277,СВЦЭМ!$B$40:$B$783,W$275)+'СЕТ СН'!$F$15</f>
        <v>0</v>
      </c>
      <c r="X277" s="36">
        <f>SUMIFS(СВЦЭМ!$H$40:$H$783,СВЦЭМ!$A$40:$A$783,$A277,СВЦЭМ!$B$40:$B$783,X$275)+'СЕТ СН'!$F$15</f>
        <v>0</v>
      </c>
      <c r="Y277" s="36">
        <f>SUMIFS(СВЦЭМ!$H$40:$H$783,СВЦЭМ!$A$40:$A$783,$A277,СВЦЭМ!$B$40:$B$783,Y$275)+'СЕТ СН'!$F$15</f>
        <v>0</v>
      </c>
    </row>
    <row r="278" spans="1:27" ht="15.75" hidden="1" x14ac:dyDescent="0.2">
      <c r="A278" s="35">
        <f t="shared" ref="A278:A306" si="8">A277+1</f>
        <v>44960</v>
      </c>
      <c r="B278" s="36">
        <f>SUMIFS(СВЦЭМ!$H$40:$H$783,СВЦЭМ!$A$40:$A$783,$A278,СВЦЭМ!$B$40:$B$783,B$275)+'СЕТ СН'!$F$15</f>
        <v>0</v>
      </c>
      <c r="C278" s="36">
        <f>SUMIFS(СВЦЭМ!$H$40:$H$783,СВЦЭМ!$A$40:$A$783,$A278,СВЦЭМ!$B$40:$B$783,C$275)+'СЕТ СН'!$F$15</f>
        <v>0</v>
      </c>
      <c r="D278" s="36">
        <f>SUMIFS(СВЦЭМ!$H$40:$H$783,СВЦЭМ!$A$40:$A$783,$A278,СВЦЭМ!$B$40:$B$783,D$275)+'СЕТ СН'!$F$15</f>
        <v>0</v>
      </c>
      <c r="E278" s="36">
        <f>SUMIFS(СВЦЭМ!$H$40:$H$783,СВЦЭМ!$A$40:$A$783,$A278,СВЦЭМ!$B$40:$B$783,E$275)+'СЕТ СН'!$F$15</f>
        <v>0</v>
      </c>
      <c r="F278" s="36">
        <f>SUMIFS(СВЦЭМ!$H$40:$H$783,СВЦЭМ!$A$40:$A$783,$A278,СВЦЭМ!$B$40:$B$783,F$275)+'СЕТ СН'!$F$15</f>
        <v>0</v>
      </c>
      <c r="G278" s="36">
        <f>SUMIFS(СВЦЭМ!$H$40:$H$783,СВЦЭМ!$A$40:$A$783,$A278,СВЦЭМ!$B$40:$B$783,G$275)+'СЕТ СН'!$F$15</f>
        <v>0</v>
      </c>
      <c r="H278" s="36">
        <f>SUMIFS(СВЦЭМ!$H$40:$H$783,СВЦЭМ!$A$40:$A$783,$A278,СВЦЭМ!$B$40:$B$783,H$275)+'СЕТ СН'!$F$15</f>
        <v>0</v>
      </c>
      <c r="I278" s="36">
        <f>SUMIFS(СВЦЭМ!$H$40:$H$783,СВЦЭМ!$A$40:$A$783,$A278,СВЦЭМ!$B$40:$B$783,I$275)+'СЕТ СН'!$F$15</f>
        <v>0</v>
      </c>
      <c r="J278" s="36">
        <f>SUMIFS(СВЦЭМ!$H$40:$H$783,СВЦЭМ!$A$40:$A$783,$A278,СВЦЭМ!$B$40:$B$783,J$275)+'СЕТ СН'!$F$15</f>
        <v>0</v>
      </c>
      <c r="K278" s="36">
        <f>SUMIFS(СВЦЭМ!$H$40:$H$783,СВЦЭМ!$A$40:$A$783,$A278,СВЦЭМ!$B$40:$B$783,K$275)+'СЕТ СН'!$F$15</f>
        <v>0</v>
      </c>
      <c r="L278" s="36">
        <f>SUMIFS(СВЦЭМ!$H$40:$H$783,СВЦЭМ!$A$40:$A$783,$A278,СВЦЭМ!$B$40:$B$783,L$275)+'СЕТ СН'!$F$15</f>
        <v>0</v>
      </c>
      <c r="M278" s="36">
        <f>SUMIFS(СВЦЭМ!$H$40:$H$783,СВЦЭМ!$A$40:$A$783,$A278,СВЦЭМ!$B$40:$B$783,M$275)+'СЕТ СН'!$F$15</f>
        <v>0</v>
      </c>
      <c r="N278" s="36">
        <f>SUMIFS(СВЦЭМ!$H$40:$H$783,СВЦЭМ!$A$40:$A$783,$A278,СВЦЭМ!$B$40:$B$783,N$275)+'СЕТ СН'!$F$15</f>
        <v>0</v>
      </c>
      <c r="O278" s="36">
        <f>SUMIFS(СВЦЭМ!$H$40:$H$783,СВЦЭМ!$A$40:$A$783,$A278,СВЦЭМ!$B$40:$B$783,O$275)+'СЕТ СН'!$F$15</f>
        <v>0</v>
      </c>
      <c r="P278" s="36">
        <f>SUMIFS(СВЦЭМ!$H$40:$H$783,СВЦЭМ!$A$40:$A$783,$A278,СВЦЭМ!$B$40:$B$783,P$275)+'СЕТ СН'!$F$15</f>
        <v>0</v>
      </c>
      <c r="Q278" s="36">
        <f>SUMIFS(СВЦЭМ!$H$40:$H$783,СВЦЭМ!$A$40:$A$783,$A278,СВЦЭМ!$B$40:$B$783,Q$275)+'СЕТ СН'!$F$15</f>
        <v>0</v>
      </c>
      <c r="R278" s="36">
        <f>SUMIFS(СВЦЭМ!$H$40:$H$783,СВЦЭМ!$A$40:$A$783,$A278,СВЦЭМ!$B$40:$B$783,R$275)+'СЕТ СН'!$F$15</f>
        <v>0</v>
      </c>
      <c r="S278" s="36">
        <f>SUMIFS(СВЦЭМ!$H$40:$H$783,СВЦЭМ!$A$40:$A$783,$A278,СВЦЭМ!$B$40:$B$783,S$275)+'СЕТ СН'!$F$15</f>
        <v>0</v>
      </c>
      <c r="T278" s="36">
        <f>SUMIFS(СВЦЭМ!$H$40:$H$783,СВЦЭМ!$A$40:$A$783,$A278,СВЦЭМ!$B$40:$B$783,T$275)+'СЕТ СН'!$F$15</f>
        <v>0</v>
      </c>
      <c r="U278" s="36">
        <f>SUMIFS(СВЦЭМ!$H$40:$H$783,СВЦЭМ!$A$40:$A$783,$A278,СВЦЭМ!$B$40:$B$783,U$275)+'СЕТ СН'!$F$15</f>
        <v>0</v>
      </c>
      <c r="V278" s="36">
        <f>SUMIFS(СВЦЭМ!$H$40:$H$783,СВЦЭМ!$A$40:$A$783,$A278,СВЦЭМ!$B$40:$B$783,V$275)+'СЕТ СН'!$F$15</f>
        <v>0</v>
      </c>
      <c r="W278" s="36">
        <f>SUMIFS(СВЦЭМ!$H$40:$H$783,СВЦЭМ!$A$40:$A$783,$A278,СВЦЭМ!$B$40:$B$783,W$275)+'СЕТ СН'!$F$15</f>
        <v>0</v>
      </c>
      <c r="X278" s="36">
        <f>SUMIFS(СВЦЭМ!$H$40:$H$783,СВЦЭМ!$A$40:$A$783,$A278,СВЦЭМ!$B$40:$B$783,X$275)+'СЕТ СН'!$F$15</f>
        <v>0</v>
      </c>
      <c r="Y278" s="36">
        <f>SUMIFS(СВЦЭМ!$H$40:$H$783,СВЦЭМ!$A$40:$A$783,$A278,СВЦЭМ!$B$40:$B$783,Y$275)+'СЕТ СН'!$F$15</f>
        <v>0</v>
      </c>
    </row>
    <row r="279" spans="1:27" ht="15.75" hidden="1" x14ac:dyDescent="0.2">
      <c r="A279" s="35">
        <f t="shared" si="8"/>
        <v>44961</v>
      </c>
      <c r="B279" s="36">
        <f>SUMIFS(СВЦЭМ!$H$40:$H$783,СВЦЭМ!$A$40:$A$783,$A279,СВЦЭМ!$B$40:$B$783,B$275)+'СЕТ СН'!$F$15</f>
        <v>0</v>
      </c>
      <c r="C279" s="36">
        <f>SUMIFS(СВЦЭМ!$H$40:$H$783,СВЦЭМ!$A$40:$A$783,$A279,СВЦЭМ!$B$40:$B$783,C$275)+'СЕТ СН'!$F$15</f>
        <v>0</v>
      </c>
      <c r="D279" s="36">
        <f>SUMIFS(СВЦЭМ!$H$40:$H$783,СВЦЭМ!$A$40:$A$783,$A279,СВЦЭМ!$B$40:$B$783,D$275)+'СЕТ СН'!$F$15</f>
        <v>0</v>
      </c>
      <c r="E279" s="36">
        <f>SUMIFS(СВЦЭМ!$H$40:$H$783,СВЦЭМ!$A$40:$A$783,$A279,СВЦЭМ!$B$40:$B$783,E$275)+'СЕТ СН'!$F$15</f>
        <v>0</v>
      </c>
      <c r="F279" s="36">
        <f>SUMIFS(СВЦЭМ!$H$40:$H$783,СВЦЭМ!$A$40:$A$783,$A279,СВЦЭМ!$B$40:$B$783,F$275)+'СЕТ СН'!$F$15</f>
        <v>0</v>
      </c>
      <c r="G279" s="36">
        <f>SUMIFS(СВЦЭМ!$H$40:$H$783,СВЦЭМ!$A$40:$A$783,$A279,СВЦЭМ!$B$40:$B$783,G$275)+'СЕТ СН'!$F$15</f>
        <v>0</v>
      </c>
      <c r="H279" s="36">
        <f>SUMIFS(СВЦЭМ!$H$40:$H$783,СВЦЭМ!$A$40:$A$783,$A279,СВЦЭМ!$B$40:$B$783,H$275)+'СЕТ СН'!$F$15</f>
        <v>0</v>
      </c>
      <c r="I279" s="36">
        <f>SUMIFS(СВЦЭМ!$H$40:$H$783,СВЦЭМ!$A$40:$A$783,$A279,СВЦЭМ!$B$40:$B$783,I$275)+'СЕТ СН'!$F$15</f>
        <v>0</v>
      </c>
      <c r="J279" s="36">
        <f>SUMIFS(СВЦЭМ!$H$40:$H$783,СВЦЭМ!$A$40:$A$783,$A279,СВЦЭМ!$B$40:$B$783,J$275)+'СЕТ СН'!$F$15</f>
        <v>0</v>
      </c>
      <c r="K279" s="36">
        <f>SUMIFS(СВЦЭМ!$H$40:$H$783,СВЦЭМ!$A$40:$A$783,$A279,СВЦЭМ!$B$40:$B$783,K$275)+'СЕТ СН'!$F$15</f>
        <v>0</v>
      </c>
      <c r="L279" s="36">
        <f>SUMIFS(СВЦЭМ!$H$40:$H$783,СВЦЭМ!$A$40:$A$783,$A279,СВЦЭМ!$B$40:$B$783,L$275)+'СЕТ СН'!$F$15</f>
        <v>0</v>
      </c>
      <c r="M279" s="36">
        <f>SUMIFS(СВЦЭМ!$H$40:$H$783,СВЦЭМ!$A$40:$A$783,$A279,СВЦЭМ!$B$40:$B$783,M$275)+'СЕТ СН'!$F$15</f>
        <v>0</v>
      </c>
      <c r="N279" s="36">
        <f>SUMIFS(СВЦЭМ!$H$40:$H$783,СВЦЭМ!$A$40:$A$783,$A279,СВЦЭМ!$B$40:$B$783,N$275)+'СЕТ СН'!$F$15</f>
        <v>0</v>
      </c>
      <c r="O279" s="36">
        <f>SUMIFS(СВЦЭМ!$H$40:$H$783,СВЦЭМ!$A$40:$A$783,$A279,СВЦЭМ!$B$40:$B$783,O$275)+'СЕТ СН'!$F$15</f>
        <v>0</v>
      </c>
      <c r="P279" s="36">
        <f>SUMIFS(СВЦЭМ!$H$40:$H$783,СВЦЭМ!$A$40:$A$783,$A279,СВЦЭМ!$B$40:$B$783,P$275)+'СЕТ СН'!$F$15</f>
        <v>0</v>
      </c>
      <c r="Q279" s="36">
        <f>SUMIFS(СВЦЭМ!$H$40:$H$783,СВЦЭМ!$A$40:$A$783,$A279,СВЦЭМ!$B$40:$B$783,Q$275)+'СЕТ СН'!$F$15</f>
        <v>0</v>
      </c>
      <c r="R279" s="36">
        <f>SUMIFS(СВЦЭМ!$H$40:$H$783,СВЦЭМ!$A$40:$A$783,$A279,СВЦЭМ!$B$40:$B$783,R$275)+'СЕТ СН'!$F$15</f>
        <v>0</v>
      </c>
      <c r="S279" s="36">
        <f>SUMIFS(СВЦЭМ!$H$40:$H$783,СВЦЭМ!$A$40:$A$783,$A279,СВЦЭМ!$B$40:$B$783,S$275)+'СЕТ СН'!$F$15</f>
        <v>0</v>
      </c>
      <c r="T279" s="36">
        <f>SUMIFS(СВЦЭМ!$H$40:$H$783,СВЦЭМ!$A$40:$A$783,$A279,СВЦЭМ!$B$40:$B$783,T$275)+'СЕТ СН'!$F$15</f>
        <v>0</v>
      </c>
      <c r="U279" s="36">
        <f>SUMIFS(СВЦЭМ!$H$40:$H$783,СВЦЭМ!$A$40:$A$783,$A279,СВЦЭМ!$B$40:$B$783,U$275)+'СЕТ СН'!$F$15</f>
        <v>0</v>
      </c>
      <c r="V279" s="36">
        <f>SUMIFS(СВЦЭМ!$H$40:$H$783,СВЦЭМ!$A$40:$A$783,$A279,СВЦЭМ!$B$40:$B$783,V$275)+'СЕТ СН'!$F$15</f>
        <v>0</v>
      </c>
      <c r="W279" s="36">
        <f>SUMIFS(СВЦЭМ!$H$40:$H$783,СВЦЭМ!$A$40:$A$783,$A279,СВЦЭМ!$B$40:$B$783,W$275)+'СЕТ СН'!$F$15</f>
        <v>0</v>
      </c>
      <c r="X279" s="36">
        <f>SUMIFS(СВЦЭМ!$H$40:$H$783,СВЦЭМ!$A$40:$A$783,$A279,СВЦЭМ!$B$40:$B$783,X$275)+'СЕТ СН'!$F$15</f>
        <v>0</v>
      </c>
      <c r="Y279" s="36">
        <f>SUMIFS(СВЦЭМ!$H$40:$H$783,СВЦЭМ!$A$40:$A$783,$A279,СВЦЭМ!$B$40:$B$783,Y$275)+'СЕТ СН'!$F$15</f>
        <v>0</v>
      </c>
    </row>
    <row r="280" spans="1:27" ht="15.75" hidden="1" x14ac:dyDescent="0.2">
      <c r="A280" s="35">
        <f t="shared" si="8"/>
        <v>44962</v>
      </c>
      <c r="B280" s="36">
        <f>SUMIFS(СВЦЭМ!$H$40:$H$783,СВЦЭМ!$A$40:$A$783,$A280,СВЦЭМ!$B$40:$B$783,B$275)+'СЕТ СН'!$F$15</f>
        <v>0</v>
      </c>
      <c r="C280" s="36">
        <f>SUMIFS(СВЦЭМ!$H$40:$H$783,СВЦЭМ!$A$40:$A$783,$A280,СВЦЭМ!$B$40:$B$783,C$275)+'СЕТ СН'!$F$15</f>
        <v>0</v>
      </c>
      <c r="D280" s="36">
        <f>SUMIFS(СВЦЭМ!$H$40:$H$783,СВЦЭМ!$A$40:$A$783,$A280,СВЦЭМ!$B$40:$B$783,D$275)+'СЕТ СН'!$F$15</f>
        <v>0</v>
      </c>
      <c r="E280" s="36">
        <f>SUMIFS(СВЦЭМ!$H$40:$H$783,СВЦЭМ!$A$40:$A$783,$A280,СВЦЭМ!$B$40:$B$783,E$275)+'СЕТ СН'!$F$15</f>
        <v>0</v>
      </c>
      <c r="F280" s="36">
        <f>SUMIFS(СВЦЭМ!$H$40:$H$783,СВЦЭМ!$A$40:$A$783,$A280,СВЦЭМ!$B$40:$B$783,F$275)+'СЕТ СН'!$F$15</f>
        <v>0</v>
      </c>
      <c r="G280" s="36">
        <f>SUMIFS(СВЦЭМ!$H$40:$H$783,СВЦЭМ!$A$40:$A$783,$A280,СВЦЭМ!$B$40:$B$783,G$275)+'СЕТ СН'!$F$15</f>
        <v>0</v>
      </c>
      <c r="H280" s="36">
        <f>SUMIFS(СВЦЭМ!$H$40:$H$783,СВЦЭМ!$A$40:$A$783,$A280,СВЦЭМ!$B$40:$B$783,H$275)+'СЕТ СН'!$F$15</f>
        <v>0</v>
      </c>
      <c r="I280" s="36">
        <f>SUMIFS(СВЦЭМ!$H$40:$H$783,СВЦЭМ!$A$40:$A$783,$A280,СВЦЭМ!$B$40:$B$783,I$275)+'СЕТ СН'!$F$15</f>
        <v>0</v>
      </c>
      <c r="J280" s="36">
        <f>SUMIFS(СВЦЭМ!$H$40:$H$783,СВЦЭМ!$A$40:$A$783,$A280,СВЦЭМ!$B$40:$B$783,J$275)+'СЕТ СН'!$F$15</f>
        <v>0</v>
      </c>
      <c r="K280" s="36">
        <f>SUMIFS(СВЦЭМ!$H$40:$H$783,СВЦЭМ!$A$40:$A$783,$A280,СВЦЭМ!$B$40:$B$783,K$275)+'СЕТ СН'!$F$15</f>
        <v>0</v>
      </c>
      <c r="L280" s="36">
        <f>SUMIFS(СВЦЭМ!$H$40:$H$783,СВЦЭМ!$A$40:$A$783,$A280,СВЦЭМ!$B$40:$B$783,L$275)+'СЕТ СН'!$F$15</f>
        <v>0</v>
      </c>
      <c r="M280" s="36">
        <f>SUMIFS(СВЦЭМ!$H$40:$H$783,СВЦЭМ!$A$40:$A$783,$A280,СВЦЭМ!$B$40:$B$783,M$275)+'СЕТ СН'!$F$15</f>
        <v>0</v>
      </c>
      <c r="N280" s="36">
        <f>SUMIFS(СВЦЭМ!$H$40:$H$783,СВЦЭМ!$A$40:$A$783,$A280,СВЦЭМ!$B$40:$B$783,N$275)+'СЕТ СН'!$F$15</f>
        <v>0</v>
      </c>
      <c r="O280" s="36">
        <f>SUMIFS(СВЦЭМ!$H$40:$H$783,СВЦЭМ!$A$40:$A$783,$A280,СВЦЭМ!$B$40:$B$783,O$275)+'СЕТ СН'!$F$15</f>
        <v>0</v>
      </c>
      <c r="P280" s="36">
        <f>SUMIFS(СВЦЭМ!$H$40:$H$783,СВЦЭМ!$A$40:$A$783,$A280,СВЦЭМ!$B$40:$B$783,P$275)+'СЕТ СН'!$F$15</f>
        <v>0</v>
      </c>
      <c r="Q280" s="36">
        <f>SUMIFS(СВЦЭМ!$H$40:$H$783,СВЦЭМ!$A$40:$A$783,$A280,СВЦЭМ!$B$40:$B$783,Q$275)+'СЕТ СН'!$F$15</f>
        <v>0</v>
      </c>
      <c r="R280" s="36">
        <f>SUMIFS(СВЦЭМ!$H$40:$H$783,СВЦЭМ!$A$40:$A$783,$A280,СВЦЭМ!$B$40:$B$783,R$275)+'СЕТ СН'!$F$15</f>
        <v>0</v>
      </c>
      <c r="S280" s="36">
        <f>SUMIFS(СВЦЭМ!$H$40:$H$783,СВЦЭМ!$A$40:$A$783,$A280,СВЦЭМ!$B$40:$B$783,S$275)+'СЕТ СН'!$F$15</f>
        <v>0</v>
      </c>
      <c r="T280" s="36">
        <f>SUMIFS(СВЦЭМ!$H$40:$H$783,СВЦЭМ!$A$40:$A$783,$A280,СВЦЭМ!$B$40:$B$783,T$275)+'СЕТ СН'!$F$15</f>
        <v>0</v>
      </c>
      <c r="U280" s="36">
        <f>SUMIFS(СВЦЭМ!$H$40:$H$783,СВЦЭМ!$A$40:$A$783,$A280,СВЦЭМ!$B$40:$B$783,U$275)+'СЕТ СН'!$F$15</f>
        <v>0</v>
      </c>
      <c r="V280" s="36">
        <f>SUMIFS(СВЦЭМ!$H$40:$H$783,СВЦЭМ!$A$40:$A$783,$A280,СВЦЭМ!$B$40:$B$783,V$275)+'СЕТ СН'!$F$15</f>
        <v>0</v>
      </c>
      <c r="W280" s="36">
        <f>SUMIFS(СВЦЭМ!$H$40:$H$783,СВЦЭМ!$A$40:$A$783,$A280,СВЦЭМ!$B$40:$B$783,W$275)+'СЕТ СН'!$F$15</f>
        <v>0</v>
      </c>
      <c r="X280" s="36">
        <f>SUMIFS(СВЦЭМ!$H$40:$H$783,СВЦЭМ!$A$40:$A$783,$A280,СВЦЭМ!$B$40:$B$783,X$275)+'СЕТ СН'!$F$15</f>
        <v>0</v>
      </c>
      <c r="Y280" s="36">
        <f>SUMIFS(СВЦЭМ!$H$40:$H$783,СВЦЭМ!$A$40:$A$783,$A280,СВЦЭМ!$B$40:$B$783,Y$275)+'СЕТ СН'!$F$15</f>
        <v>0</v>
      </c>
    </row>
    <row r="281" spans="1:27" ht="15.75" hidden="1" x14ac:dyDescent="0.2">
      <c r="A281" s="35">
        <f t="shared" si="8"/>
        <v>44963</v>
      </c>
      <c r="B281" s="36">
        <f>SUMIFS(СВЦЭМ!$H$40:$H$783,СВЦЭМ!$A$40:$A$783,$A281,СВЦЭМ!$B$40:$B$783,B$275)+'СЕТ СН'!$F$15</f>
        <v>0</v>
      </c>
      <c r="C281" s="36">
        <f>SUMIFS(СВЦЭМ!$H$40:$H$783,СВЦЭМ!$A$40:$A$783,$A281,СВЦЭМ!$B$40:$B$783,C$275)+'СЕТ СН'!$F$15</f>
        <v>0</v>
      </c>
      <c r="D281" s="36">
        <f>SUMIFS(СВЦЭМ!$H$40:$H$783,СВЦЭМ!$A$40:$A$783,$A281,СВЦЭМ!$B$40:$B$783,D$275)+'СЕТ СН'!$F$15</f>
        <v>0</v>
      </c>
      <c r="E281" s="36">
        <f>SUMIFS(СВЦЭМ!$H$40:$H$783,СВЦЭМ!$A$40:$A$783,$A281,СВЦЭМ!$B$40:$B$783,E$275)+'СЕТ СН'!$F$15</f>
        <v>0</v>
      </c>
      <c r="F281" s="36">
        <f>SUMIFS(СВЦЭМ!$H$40:$H$783,СВЦЭМ!$A$40:$A$783,$A281,СВЦЭМ!$B$40:$B$783,F$275)+'СЕТ СН'!$F$15</f>
        <v>0</v>
      </c>
      <c r="G281" s="36">
        <f>SUMIFS(СВЦЭМ!$H$40:$H$783,СВЦЭМ!$A$40:$A$783,$A281,СВЦЭМ!$B$40:$B$783,G$275)+'СЕТ СН'!$F$15</f>
        <v>0</v>
      </c>
      <c r="H281" s="36">
        <f>SUMIFS(СВЦЭМ!$H$40:$H$783,СВЦЭМ!$A$40:$A$783,$A281,СВЦЭМ!$B$40:$B$783,H$275)+'СЕТ СН'!$F$15</f>
        <v>0</v>
      </c>
      <c r="I281" s="36">
        <f>SUMIFS(СВЦЭМ!$H$40:$H$783,СВЦЭМ!$A$40:$A$783,$A281,СВЦЭМ!$B$40:$B$783,I$275)+'СЕТ СН'!$F$15</f>
        <v>0</v>
      </c>
      <c r="J281" s="36">
        <f>SUMIFS(СВЦЭМ!$H$40:$H$783,СВЦЭМ!$A$40:$A$783,$A281,СВЦЭМ!$B$40:$B$783,J$275)+'СЕТ СН'!$F$15</f>
        <v>0</v>
      </c>
      <c r="K281" s="36">
        <f>SUMIFS(СВЦЭМ!$H$40:$H$783,СВЦЭМ!$A$40:$A$783,$A281,СВЦЭМ!$B$40:$B$783,K$275)+'СЕТ СН'!$F$15</f>
        <v>0</v>
      </c>
      <c r="L281" s="36">
        <f>SUMIFS(СВЦЭМ!$H$40:$H$783,СВЦЭМ!$A$40:$A$783,$A281,СВЦЭМ!$B$40:$B$783,L$275)+'СЕТ СН'!$F$15</f>
        <v>0</v>
      </c>
      <c r="M281" s="36">
        <f>SUMIFS(СВЦЭМ!$H$40:$H$783,СВЦЭМ!$A$40:$A$783,$A281,СВЦЭМ!$B$40:$B$783,M$275)+'СЕТ СН'!$F$15</f>
        <v>0</v>
      </c>
      <c r="N281" s="36">
        <f>SUMIFS(СВЦЭМ!$H$40:$H$783,СВЦЭМ!$A$40:$A$783,$A281,СВЦЭМ!$B$40:$B$783,N$275)+'СЕТ СН'!$F$15</f>
        <v>0</v>
      </c>
      <c r="O281" s="36">
        <f>SUMIFS(СВЦЭМ!$H$40:$H$783,СВЦЭМ!$A$40:$A$783,$A281,СВЦЭМ!$B$40:$B$783,O$275)+'СЕТ СН'!$F$15</f>
        <v>0</v>
      </c>
      <c r="P281" s="36">
        <f>SUMIFS(СВЦЭМ!$H$40:$H$783,СВЦЭМ!$A$40:$A$783,$A281,СВЦЭМ!$B$40:$B$783,P$275)+'СЕТ СН'!$F$15</f>
        <v>0</v>
      </c>
      <c r="Q281" s="36">
        <f>SUMIFS(СВЦЭМ!$H$40:$H$783,СВЦЭМ!$A$40:$A$783,$A281,СВЦЭМ!$B$40:$B$783,Q$275)+'СЕТ СН'!$F$15</f>
        <v>0</v>
      </c>
      <c r="R281" s="36">
        <f>SUMIFS(СВЦЭМ!$H$40:$H$783,СВЦЭМ!$A$40:$A$783,$A281,СВЦЭМ!$B$40:$B$783,R$275)+'СЕТ СН'!$F$15</f>
        <v>0</v>
      </c>
      <c r="S281" s="36">
        <f>SUMIFS(СВЦЭМ!$H$40:$H$783,СВЦЭМ!$A$40:$A$783,$A281,СВЦЭМ!$B$40:$B$783,S$275)+'СЕТ СН'!$F$15</f>
        <v>0</v>
      </c>
      <c r="T281" s="36">
        <f>SUMIFS(СВЦЭМ!$H$40:$H$783,СВЦЭМ!$A$40:$A$783,$A281,СВЦЭМ!$B$40:$B$783,T$275)+'СЕТ СН'!$F$15</f>
        <v>0</v>
      </c>
      <c r="U281" s="36">
        <f>SUMIFS(СВЦЭМ!$H$40:$H$783,СВЦЭМ!$A$40:$A$783,$A281,СВЦЭМ!$B$40:$B$783,U$275)+'СЕТ СН'!$F$15</f>
        <v>0</v>
      </c>
      <c r="V281" s="36">
        <f>SUMIFS(СВЦЭМ!$H$40:$H$783,СВЦЭМ!$A$40:$A$783,$A281,СВЦЭМ!$B$40:$B$783,V$275)+'СЕТ СН'!$F$15</f>
        <v>0</v>
      </c>
      <c r="W281" s="36">
        <f>SUMIFS(СВЦЭМ!$H$40:$H$783,СВЦЭМ!$A$40:$A$783,$A281,СВЦЭМ!$B$40:$B$783,W$275)+'СЕТ СН'!$F$15</f>
        <v>0</v>
      </c>
      <c r="X281" s="36">
        <f>SUMIFS(СВЦЭМ!$H$40:$H$783,СВЦЭМ!$A$40:$A$783,$A281,СВЦЭМ!$B$40:$B$783,X$275)+'СЕТ СН'!$F$15</f>
        <v>0</v>
      </c>
      <c r="Y281" s="36">
        <f>SUMIFS(СВЦЭМ!$H$40:$H$783,СВЦЭМ!$A$40:$A$783,$A281,СВЦЭМ!$B$40:$B$783,Y$275)+'СЕТ СН'!$F$15</f>
        <v>0</v>
      </c>
    </row>
    <row r="282" spans="1:27" ht="15.75" hidden="1" x14ac:dyDescent="0.2">
      <c r="A282" s="35">
        <f t="shared" si="8"/>
        <v>44964</v>
      </c>
      <c r="B282" s="36">
        <f>SUMIFS(СВЦЭМ!$H$40:$H$783,СВЦЭМ!$A$40:$A$783,$A282,СВЦЭМ!$B$40:$B$783,B$275)+'СЕТ СН'!$F$15</f>
        <v>0</v>
      </c>
      <c r="C282" s="36">
        <f>SUMIFS(СВЦЭМ!$H$40:$H$783,СВЦЭМ!$A$40:$A$783,$A282,СВЦЭМ!$B$40:$B$783,C$275)+'СЕТ СН'!$F$15</f>
        <v>0</v>
      </c>
      <c r="D282" s="36">
        <f>SUMIFS(СВЦЭМ!$H$40:$H$783,СВЦЭМ!$A$40:$A$783,$A282,СВЦЭМ!$B$40:$B$783,D$275)+'СЕТ СН'!$F$15</f>
        <v>0</v>
      </c>
      <c r="E282" s="36">
        <f>SUMIFS(СВЦЭМ!$H$40:$H$783,СВЦЭМ!$A$40:$A$783,$A282,СВЦЭМ!$B$40:$B$783,E$275)+'СЕТ СН'!$F$15</f>
        <v>0</v>
      </c>
      <c r="F282" s="36">
        <f>SUMIFS(СВЦЭМ!$H$40:$H$783,СВЦЭМ!$A$40:$A$783,$A282,СВЦЭМ!$B$40:$B$783,F$275)+'СЕТ СН'!$F$15</f>
        <v>0</v>
      </c>
      <c r="G282" s="36">
        <f>SUMIFS(СВЦЭМ!$H$40:$H$783,СВЦЭМ!$A$40:$A$783,$A282,СВЦЭМ!$B$40:$B$783,G$275)+'СЕТ СН'!$F$15</f>
        <v>0</v>
      </c>
      <c r="H282" s="36">
        <f>SUMIFS(СВЦЭМ!$H$40:$H$783,СВЦЭМ!$A$40:$A$783,$A282,СВЦЭМ!$B$40:$B$783,H$275)+'СЕТ СН'!$F$15</f>
        <v>0</v>
      </c>
      <c r="I282" s="36">
        <f>SUMIFS(СВЦЭМ!$H$40:$H$783,СВЦЭМ!$A$40:$A$783,$A282,СВЦЭМ!$B$40:$B$783,I$275)+'СЕТ СН'!$F$15</f>
        <v>0</v>
      </c>
      <c r="J282" s="36">
        <f>SUMIFS(СВЦЭМ!$H$40:$H$783,СВЦЭМ!$A$40:$A$783,$A282,СВЦЭМ!$B$40:$B$783,J$275)+'СЕТ СН'!$F$15</f>
        <v>0</v>
      </c>
      <c r="K282" s="36">
        <f>SUMIFS(СВЦЭМ!$H$40:$H$783,СВЦЭМ!$A$40:$A$783,$A282,СВЦЭМ!$B$40:$B$783,K$275)+'СЕТ СН'!$F$15</f>
        <v>0</v>
      </c>
      <c r="L282" s="36">
        <f>SUMIFS(СВЦЭМ!$H$40:$H$783,СВЦЭМ!$A$40:$A$783,$A282,СВЦЭМ!$B$40:$B$783,L$275)+'СЕТ СН'!$F$15</f>
        <v>0</v>
      </c>
      <c r="M282" s="36">
        <f>SUMIFS(СВЦЭМ!$H$40:$H$783,СВЦЭМ!$A$40:$A$783,$A282,СВЦЭМ!$B$40:$B$783,M$275)+'СЕТ СН'!$F$15</f>
        <v>0</v>
      </c>
      <c r="N282" s="36">
        <f>SUMIFS(СВЦЭМ!$H$40:$H$783,СВЦЭМ!$A$40:$A$783,$A282,СВЦЭМ!$B$40:$B$783,N$275)+'СЕТ СН'!$F$15</f>
        <v>0</v>
      </c>
      <c r="O282" s="36">
        <f>SUMIFS(СВЦЭМ!$H$40:$H$783,СВЦЭМ!$A$40:$A$783,$A282,СВЦЭМ!$B$40:$B$783,O$275)+'СЕТ СН'!$F$15</f>
        <v>0</v>
      </c>
      <c r="P282" s="36">
        <f>SUMIFS(СВЦЭМ!$H$40:$H$783,СВЦЭМ!$A$40:$A$783,$A282,СВЦЭМ!$B$40:$B$783,P$275)+'СЕТ СН'!$F$15</f>
        <v>0</v>
      </c>
      <c r="Q282" s="36">
        <f>SUMIFS(СВЦЭМ!$H$40:$H$783,СВЦЭМ!$A$40:$A$783,$A282,СВЦЭМ!$B$40:$B$783,Q$275)+'СЕТ СН'!$F$15</f>
        <v>0</v>
      </c>
      <c r="R282" s="36">
        <f>SUMIFS(СВЦЭМ!$H$40:$H$783,СВЦЭМ!$A$40:$A$783,$A282,СВЦЭМ!$B$40:$B$783,R$275)+'СЕТ СН'!$F$15</f>
        <v>0</v>
      </c>
      <c r="S282" s="36">
        <f>SUMIFS(СВЦЭМ!$H$40:$H$783,СВЦЭМ!$A$40:$A$783,$A282,СВЦЭМ!$B$40:$B$783,S$275)+'СЕТ СН'!$F$15</f>
        <v>0</v>
      </c>
      <c r="T282" s="36">
        <f>SUMIFS(СВЦЭМ!$H$40:$H$783,СВЦЭМ!$A$40:$A$783,$A282,СВЦЭМ!$B$40:$B$783,T$275)+'СЕТ СН'!$F$15</f>
        <v>0</v>
      </c>
      <c r="U282" s="36">
        <f>SUMIFS(СВЦЭМ!$H$40:$H$783,СВЦЭМ!$A$40:$A$783,$A282,СВЦЭМ!$B$40:$B$783,U$275)+'СЕТ СН'!$F$15</f>
        <v>0</v>
      </c>
      <c r="V282" s="36">
        <f>SUMIFS(СВЦЭМ!$H$40:$H$783,СВЦЭМ!$A$40:$A$783,$A282,СВЦЭМ!$B$40:$B$783,V$275)+'СЕТ СН'!$F$15</f>
        <v>0</v>
      </c>
      <c r="W282" s="36">
        <f>SUMIFS(СВЦЭМ!$H$40:$H$783,СВЦЭМ!$A$40:$A$783,$A282,СВЦЭМ!$B$40:$B$783,W$275)+'СЕТ СН'!$F$15</f>
        <v>0</v>
      </c>
      <c r="X282" s="36">
        <f>SUMIFS(СВЦЭМ!$H$40:$H$783,СВЦЭМ!$A$40:$A$783,$A282,СВЦЭМ!$B$40:$B$783,X$275)+'СЕТ СН'!$F$15</f>
        <v>0</v>
      </c>
      <c r="Y282" s="36">
        <f>SUMIFS(СВЦЭМ!$H$40:$H$783,СВЦЭМ!$A$40:$A$783,$A282,СВЦЭМ!$B$40:$B$783,Y$275)+'СЕТ СН'!$F$15</f>
        <v>0</v>
      </c>
    </row>
    <row r="283" spans="1:27" ht="15.75" hidden="1" x14ac:dyDescent="0.2">
      <c r="A283" s="35">
        <f t="shared" si="8"/>
        <v>44965</v>
      </c>
      <c r="B283" s="36">
        <f>SUMIFS(СВЦЭМ!$H$40:$H$783,СВЦЭМ!$A$40:$A$783,$A283,СВЦЭМ!$B$40:$B$783,B$275)+'СЕТ СН'!$F$15</f>
        <v>0</v>
      </c>
      <c r="C283" s="36">
        <f>SUMIFS(СВЦЭМ!$H$40:$H$783,СВЦЭМ!$A$40:$A$783,$A283,СВЦЭМ!$B$40:$B$783,C$275)+'СЕТ СН'!$F$15</f>
        <v>0</v>
      </c>
      <c r="D283" s="36">
        <f>SUMIFS(СВЦЭМ!$H$40:$H$783,СВЦЭМ!$A$40:$A$783,$A283,СВЦЭМ!$B$40:$B$783,D$275)+'СЕТ СН'!$F$15</f>
        <v>0</v>
      </c>
      <c r="E283" s="36">
        <f>SUMIFS(СВЦЭМ!$H$40:$H$783,СВЦЭМ!$A$40:$A$783,$A283,СВЦЭМ!$B$40:$B$783,E$275)+'СЕТ СН'!$F$15</f>
        <v>0</v>
      </c>
      <c r="F283" s="36">
        <f>SUMIFS(СВЦЭМ!$H$40:$H$783,СВЦЭМ!$A$40:$A$783,$A283,СВЦЭМ!$B$40:$B$783,F$275)+'СЕТ СН'!$F$15</f>
        <v>0</v>
      </c>
      <c r="G283" s="36">
        <f>SUMIFS(СВЦЭМ!$H$40:$H$783,СВЦЭМ!$A$40:$A$783,$A283,СВЦЭМ!$B$40:$B$783,G$275)+'СЕТ СН'!$F$15</f>
        <v>0</v>
      </c>
      <c r="H283" s="36">
        <f>SUMIFS(СВЦЭМ!$H$40:$H$783,СВЦЭМ!$A$40:$A$783,$A283,СВЦЭМ!$B$40:$B$783,H$275)+'СЕТ СН'!$F$15</f>
        <v>0</v>
      </c>
      <c r="I283" s="36">
        <f>SUMIFS(СВЦЭМ!$H$40:$H$783,СВЦЭМ!$A$40:$A$783,$A283,СВЦЭМ!$B$40:$B$783,I$275)+'СЕТ СН'!$F$15</f>
        <v>0</v>
      </c>
      <c r="J283" s="36">
        <f>SUMIFS(СВЦЭМ!$H$40:$H$783,СВЦЭМ!$A$40:$A$783,$A283,СВЦЭМ!$B$40:$B$783,J$275)+'СЕТ СН'!$F$15</f>
        <v>0</v>
      </c>
      <c r="K283" s="36">
        <f>SUMIFS(СВЦЭМ!$H$40:$H$783,СВЦЭМ!$A$40:$A$783,$A283,СВЦЭМ!$B$40:$B$783,K$275)+'СЕТ СН'!$F$15</f>
        <v>0</v>
      </c>
      <c r="L283" s="36">
        <f>SUMIFS(СВЦЭМ!$H$40:$H$783,СВЦЭМ!$A$40:$A$783,$A283,СВЦЭМ!$B$40:$B$783,L$275)+'СЕТ СН'!$F$15</f>
        <v>0</v>
      </c>
      <c r="M283" s="36">
        <f>SUMIFS(СВЦЭМ!$H$40:$H$783,СВЦЭМ!$A$40:$A$783,$A283,СВЦЭМ!$B$40:$B$783,M$275)+'СЕТ СН'!$F$15</f>
        <v>0</v>
      </c>
      <c r="N283" s="36">
        <f>SUMIFS(СВЦЭМ!$H$40:$H$783,СВЦЭМ!$A$40:$A$783,$A283,СВЦЭМ!$B$40:$B$783,N$275)+'СЕТ СН'!$F$15</f>
        <v>0</v>
      </c>
      <c r="O283" s="36">
        <f>SUMIFS(СВЦЭМ!$H$40:$H$783,СВЦЭМ!$A$40:$A$783,$A283,СВЦЭМ!$B$40:$B$783,O$275)+'СЕТ СН'!$F$15</f>
        <v>0</v>
      </c>
      <c r="P283" s="36">
        <f>SUMIFS(СВЦЭМ!$H$40:$H$783,СВЦЭМ!$A$40:$A$783,$A283,СВЦЭМ!$B$40:$B$783,P$275)+'СЕТ СН'!$F$15</f>
        <v>0</v>
      </c>
      <c r="Q283" s="36">
        <f>SUMIFS(СВЦЭМ!$H$40:$H$783,СВЦЭМ!$A$40:$A$783,$A283,СВЦЭМ!$B$40:$B$783,Q$275)+'СЕТ СН'!$F$15</f>
        <v>0</v>
      </c>
      <c r="R283" s="36">
        <f>SUMIFS(СВЦЭМ!$H$40:$H$783,СВЦЭМ!$A$40:$A$783,$A283,СВЦЭМ!$B$40:$B$783,R$275)+'СЕТ СН'!$F$15</f>
        <v>0</v>
      </c>
      <c r="S283" s="36">
        <f>SUMIFS(СВЦЭМ!$H$40:$H$783,СВЦЭМ!$A$40:$A$783,$A283,СВЦЭМ!$B$40:$B$783,S$275)+'СЕТ СН'!$F$15</f>
        <v>0</v>
      </c>
      <c r="T283" s="36">
        <f>SUMIFS(СВЦЭМ!$H$40:$H$783,СВЦЭМ!$A$40:$A$783,$A283,СВЦЭМ!$B$40:$B$783,T$275)+'СЕТ СН'!$F$15</f>
        <v>0</v>
      </c>
      <c r="U283" s="36">
        <f>SUMIFS(СВЦЭМ!$H$40:$H$783,СВЦЭМ!$A$40:$A$783,$A283,СВЦЭМ!$B$40:$B$783,U$275)+'СЕТ СН'!$F$15</f>
        <v>0</v>
      </c>
      <c r="V283" s="36">
        <f>SUMIFS(СВЦЭМ!$H$40:$H$783,СВЦЭМ!$A$40:$A$783,$A283,СВЦЭМ!$B$40:$B$783,V$275)+'СЕТ СН'!$F$15</f>
        <v>0</v>
      </c>
      <c r="W283" s="36">
        <f>SUMIFS(СВЦЭМ!$H$40:$H$783,СВЦЭМ!$A$40:$A$783,$A283,СВЦЭМ!$B$40:$B$783,W$275)+'СЕТ СН'!$F$15</f>
        <v>0</v>
      </c>
      <c r="X283" s="36">
        <f>SUMIFS(СВЦЭМ!$H$40:$H$783,СВЦЭМ!$A$40:$A$783,$A283,СВЦЭМ!$B$40:$B$783,X$275)+'СЕТ СН'!$F$15</f>
        <v>0</v>
      </c>
      <c r="Y283" s="36">
        <f>SUMIFS(СВЦЭМ!$H$40:$H$783,СВЦЭМ!$A$40:$A$783,$A283,СВЦЭМ!$B$40:$B$783,Y$275)+'СЕТ СН'!$F$15</f>
        <v>0</v>
      </c>
    </row>
    <row r="284" spans="1:27" ht="15.75" hidden="1" x14ac:dyDescent="0.2">
      <c r="A284" s="35">
        <f t="shared" si="8"/>
        <v>44966</v>
      </c>
      <c r="B284" s="36">
        <f>SUMIFS(СВЦЭМ!$H$40:$H$783,СВЦЭМ!$A$40:$A$783,$A284,СВЦЭМ!$B$40:$B$783,B$275)+'СЕТ СН'!$F$15</f>
        <v>0</v>
      </c>
      <c r="C284" s="36">
        <f>SUMIFS(СВЦЭМ!$H$40:$H$783,СВЦЭМ!$A$40:$A$783,$A284,СВЦЭМ!$B$40:$B$783,C$275)+'СЕТ СН'!$F$15</f>
        <v>0</v>
      </c>
      <c r="D284" s="36">
        <f>SUMIFS(СВЦЭМ!$H$40:$H$783,СВЦЭМ!$A$40:$A$783,$A284,СВЦЭМ!$B$40:$B$783,D$275)+'СЕТ СН'!$F$15</f>
        <v>0</v>
      </c>
      <c r="E284" s="36">
        <f>SUMIFS(СВЦЭМ!$H$40:$H$783,СВЦЭМ!$A$40:$A$783,$A284,СВЦЭМ!$B$40:$B$783,E$275)+'СЕТ СН'!$F$15</f>
        <v>0</v>
      </c>
      <c r="F284" s="36">
        <f>SUMIFS(СВЦЭМ!$H$40:$H$783,СВЦЭМ!$A$40:$A$783,$A284,СВЦЭМ!$B$40:$B$783,F$275)+'СЕТ СН'!$F$15</f>
        <v>0</v>
      </c>
      <c r="G284" s="36">
        <f>SUMIFS(СВЦЭМ!$H$40:$H$783,СВЦЭМ!$A$40:$A$783,$A284,СВЦЭМ!$B$40:$B$783,G$275)+'СЕТ СН'!$F$15</f>
        <v>0</v>
      </c>
      <c r="H284" s="36">
        <f>SUMIFS(СВЦЭМ!$H$40:$H$783,СВЦЭМ!$A$40:$A$783,$A284,СВЦЭМ!$B$40:$B$783,H$275)+'СЕТ СН'!$F$15</f>
        <v>0</v>
      </c>
      <c r="I284" s="36">
        <f>SUMIFS(СВЦЭМ!$H$40:$H$783,СВЦЭМ!$A$40:$A$783,$A284,СВЦЭМ!$B$40:$B$783,I$275)+'СЕТ СН'!$F$15</f>
        <v>0</v>
      </c>
      <c r="J284" s="36">
        <f>SUMIFS(СВЦЭМ!$H$40:$H$783,СВЦЭМ!$A$40:$A$783,$A284,СВЦЭМ!$B$40:$B$783,J$275)+'СЕТ СН'!$F$15</f>
        <v>0</v>
      </c>
      <c r="K284" s="36">
        <f>SUMIFS(СВЦЭМ!$H$40:$H$783,СВЦЭМ!$A$40:$A$783,$A284,СВЦЭМ!$B$40:$B$783,K$275)+'СЕТ СН'!$F$15</f>
        <v>0</v>
      </c>
      <c r="L284" s="36">
        <f>SUMIFS(СВЦЭМ!$H$40:$H$783,СВЦЭМ!$A$40:$A$783,$A284,СВЦЭМ!$B$40:$B$783,L$275)+'СЕТ СН'!$F$15</f>
        <v>0</v>
      </c>
      <c r="M284" s="36">
        <f>SUMIFS(СВЦЭМ!$H$40:$H$783,СВЦЭМ!$A$40:$A$783,$A284,СВЦЭМ!$B$40:$B$783,M$275)+'СЕТ СН'!$F$15</f>
        <v>0</v>
      </c>
      <c r="N284" s="36">
        <f>SUMIFS(СВЦЭМ!$H$40:$H$783,СВЦЭМ!$A$40:$A$783,$A284,СВЦЭМ!$B$40:$B$783,N$275)+'СЕТ СН'!$F$15</f>
        <v>0</v>
      </c>
      <c r="O284" s="36">
        <f>SUMIFS(СВЦЭМ!$H$40:$H$783,СВЦЭМ!$A$40:$A$783,$A284,СВЦЭМ!$B$40:$B$783,O$275)+'СЕТ СН'!$F$15</f>
        <v>0</v>
      </c>
      <c r="P284" s="36">
        <f>SUMIFS(СВЦЭМ!$H$40:$H$783,СВЦЭМ!$A$40:$A$783,$A284,СВЦЭМ!$B$40:$B$783,P$275)+'СЕТ СН'!$F$15</f>
        <v>0</v>
      </c>
      <c r="Q284" s="36">
        <f>SUMIFS(СВЦЭМ!$H$40:$H$783,СВЦЭМ!$A$40:$A$783,$A284,СВЦЭМ!$B$40:$B$783,Q$275)+'СЕТ СН'!$F$15</f>
        <v>0</v>
      </c>
      <c r="R284" s="36">
        <f>SUMIFS(СВЦЭМ!$H$40:$H$783,СВЦЭМ!$A$40:$A$783,$A284,СВЦЭМ!$B$40:$B$783,R$275)+'СЕТ СН'!$F$15</f>
        <v>0</v>
      </c>
      <c r="S284" s="36">
        <f>SUMIFS(СВЦЭМ!$H$40:$H$783,СВЦЭМ!$A$40:$A$783,$A284,СВЦЭМ!$B$40:$B$783,S$275)+'СЕТ СН'!$F$15</f>
        <v>0</v>
      </c>
      <c r="T284" s="36">
        <f>SUMIFS(СВЦЭМ!$H$40:$H$783,СВЦЭМ!$A$40:$A$783,$A284,СВЦЭМ!$B$40:$B$783,T$275)+'СЕТ СН'!$F$15</f>
        <v>0</v>
      </c>
      <c r="U284" s="36">
        <f>SUMIFS(СВЦЭМ!$H$40:$H$783,СВЦЭМ!$A$40:$A$783,$A284,СВЦЭМ!$B$40:$B$783,U$275)+'СЕТ СН'!$F$15</f>
        <v>0</v>
      </c>
      <c r="V284" s="36">
        <f>SUMIFS(СВЦЭМ!$H$40:$H$783,СВЦЭМ!$A$40:$A$783,$A284,СВЦЭМ!$B$40:$B$783,V$275)+'СЕТ СН'!$F$15</f>
        <v>0</v>
      </c>
      <c r="W284" s="36">
        <f>SUMIFS(СВЦЭМ!$H$40:$H$783,СВЦЭМ!$A$40:$A$783,$A284,СВЦЭМ!$B$40:$B$783,W$275)+'СЕТ СН'!$F$15</f>
        <v>0</v>
      </c>
      <c r="X284" s="36">
        <f>SUMIFS(СВЦЭМ!$H$40:$H$783,СВЦЭМ!$A$40:$A$783,$A284,СВЦЭМ!$B$40:$B$783,X$275)+'СЕТ СН'!$F$15</f>
        <v>0</v>
      </c>
      <c r="Y284" s="36">
        <f>SUMIFS(СВЦЭМ!$H$40:$H$783,СВЦЭМ!$A$40:$A$783,$A284,СВЦЭМ!$B$40:$B$783,Y$275)+'СЕТ СН'!$F$15</f>
        <v>0</v>
      </c>
    </row>
    <row r="285" spans="1:27" ht="15.75" hidden="1" x14ac:dyDescent="0.2">
      <c r="A285" s="35">
        <f t="shared" si="8"/>
        <v>44967</v>
      </c>
      <c r="B285" s="36">
        <f>SUMIFS(СВЦЭМ!$H$40:$H$783,СВЦЭМ!$A$40:$A$783,$A285,СВЦЭМ!$B$40:$B$783,B$275)+'СЕТ СН'!$F$15</f>
        <v>0</v>
      </c>
      <c r="C285" s="36">
        <f>SUMIFS(СВЦЭМ!$H$40:$H$783,СВЦЭМ!$A$40:$A$783,$A285,СВЦЭМ!$B$40:$B$783,C$275)+'СЕТ СН'!$F$15</f>
        <v>0</v>
      </c>
      <c r="D285" s="36">
        <f>SUMIFS(СВЦЭМ!$H$40:$H$783,СВЦЭМ!$A$40:$A$783,$A285,СВЦЭМ!$B$40:$B$783,D$275)+'СЕТ СН'!$F$15</f>
        <v>0</v>
      </c>
      <c r="E285" s="36">
        <f>SUMIFS(СВЦЭМ!$H$40:$H$783,СВЦЭМ!$A$40:$A$783,$A285,СВЦЭМ!$B$40:$B$783,E$275)+'СЕТ СН'!$F$15</f>
        <v>0</v>
      </c>
      <c r="F285" s="36">
        <f>SUMIFS(СВЦЭМ!$H$40:$H$783,СВЦЭМ!$A$40:$A$783,$A285,СВЦЭМ!$B$40:$B$783,F$275)+'СЕТ СН'!$F$15</f>
        <v>0</v>
      </c>
      <c r="G285" s="36">
        <f>SUMIFS(СВЦЭМ!$H$40:$H$783,СВЦЭМ!$A$40:$A$783,$A285,СВЦЭМ!$B$40:$B$783,G$275)+'СЕТ СН'!$F$15</f>
        <v>0</v>
      </c>
      <c r="H285" s="36">
        <f>SUMIFS(СВЦЭМ!$H$40:$H$783,СВЦЭМ!$A$40:$A$783,$A285,СВЦЭМ!$B$40:$B$783,H$275)+'СЕТ СН'!$F$15</f>
        <v>0</v>
      </c>
      <c r="I285" s="36">
        <f>SUMIFS(СВЦЭМ!$H$40:$H$783,СВЦЭМ!$A$40:$A$783,$A285,СВЦЭМ!$B$40:$B$783,I$275)+'СЕТ СН'!$F$15</f>
        <v>0</v>
      </c>
      <c r="J285" s="36">
        <f>SUMIFS(СВЦЭМ!$H$40:$H$783,СВЦЭМ!$A$40:$A$783,$A285,СВЦЭМ!$B$40:$B$783,J$275)+'СЕТ СН'!$F$15</f>
        <v>0</v>
      </c>
      <c r="K285" s="36">
        <f>SUMIFS(СВЦЭМ!$H$40:$H$783,СВЦЭМ!$A$40:$A$783,$A285,СВЦЭМ!$B$40:$B$783,K$275)+'СЕТ СН'!$F$15</f>
        <v>0</v>
      </c>
      <c r="L285" s="36">
        <f>SUMIFS(СВЦЭМ!$H$40:$H$783,СВЦЭМ!$A$40:$A$783,$A285,СВЦЭМ!$B$40:$B$783,L$275)+'СЕТ СН'!$F$15</f>
        <v>0</v>
      </c>
      <c r="M285" s="36">
        <f>SUMIFS(СВЦЭМ!$H$40:$H$783,СВЦЭМ!$A$40:$A$783,$A285,СВЦЭМ!$B$40:$B$783,M$275)+'СЕТ СН'!$F$15</f>
        <v>0</v>
      </c>
      <c r="N285" s="36">
        <f>SUMIFS(СВЦЭМ!$H$40:$H$783,СВЦЭМ!$A$40:$A$783,$A285,СВЦЭМ!$B$40:$B$783,N$275)+'СЕТ СН'!$F$15</f>
        <v>0</v>
      </c>
      <c r="O285" s="36">
        <f>SUMIFS(СВЦЭМ!$H$40:$H$783,СВЦЭМ!$A$40:$A$783,$A285,СВЦЭМ!$B$40:$B$783,O$275)+'СЕТ СН'!$F$15</f>
        <v>0</v>
      </c>
      <c r="P285" s="36">
        <f>SUMIFS(СВЦЭМ!$H$40:$H$783,СВЦЭМ!$A$40:$A$783,$A285,СВЦЭМ!$B$40:$B$783,P$275)+'СЕТ СН'!$F$15</f>
        <v>0</v>
      </c>
      <c r="Q285" s="36">
        <f>SUMIFS(СВЦЭМ!$H$40:$H$783,СВЦЭМ!$A$40:$A$783,$A285,СВЦЭМ!$B$40:$B$783,Q$275)+'СЕТ СН'!$F$15</f>
        <v>0</v>
      </c>
      <c r="R285" s="36">
        <f>SUMIFS(СВЦЭМ!$H$40:$H$783,СВЦЭМ!$A$40:$A$783,$A285,СВЦЭМ!$B$40:$B$783,R$275)+'СЕТ СН'!$F$15</f>
        <v>0</v>
      </c>
      <c r="S285" s="36">
        <f>SUMIFS(СВЦЭМ!$H$40:$H$783,СВЦЭМ!$A$40:$A$783,$A285,СВЦЭМ!$B$40:$B$783,S$275)+'СЕТ СН'!$F$15</f>
        <v>0</v>
      </c>
      <c r="T285" s="36">
        <f>SUMIFS(СВЦЭМ!$H$40:$H$783,СВЦЭМ!$A$40:$A$783,$A285,СВЦЭМ!$B$40:$B$783,T$275)+'СЕТ СН'!$F$15</f>
        <v>0</v>
      </c>
      <c r="U285" s="36">
        <f>SUMIFS(СВЦЭМ!$H$40:$H$783,СВЦЭМ!$A$40:$A$783,$A285,СВЦЭМ!$B$40:$B$783,U$275)+'СЕТ СН'!$F$15</f>
        <v>0</v>
      </c>
      <c r="V285" s="36">
        <f>SUMIFS(СВЦЭМ!$H$40:$H$783,СВЦЭМ!$A$40:$A$783,$A285,СВЦЭМ!$B$40:$B$783,V$275)+'СЕТ СН'!$F$15</f>
        <v>0</v>
      </c>
      <c r="W285" s="36">
        <f>SUMIFS(СВЦЭМ!$H$40:$H$783,СВЦЭМ!$A$40:$A$783,$A285,СВЦЭМ!$B$40:$B$783,W$275)+'СЕТ СН'!$F$15</f>
        <v>0</v>
      </c>
      <c r="X285" s="36">
        <f>SUMIFS(СВЦЭМ!$H$40:$H$783,СВЦЭМ!$A$40:$A$783,$A285,СВЦЭМ!$B$40:$B$783,X$275)+'СЕТ СН'!$F$15</f>
        <v>0</v>
      </c>
      <c r="Y285" s="36">
        <f>SUMIFS(СВЦЭМ!$H$40:$H$783,СВЦЭМ!$A$40:$A$783,$A285,СВЦЭМ!$B$40:$B$783,Y$275)+'СЕТ СН'!$F$15</f>
        <v>0</v>
      </c>
    </row>
    <row r="286" spans="1:27" ht="15.75" hidden="1" x14ac:dyDescent="0.2">
      <c r="A286" s="35">
        <f t="shared" si="8"/>
        <v>44968</v>
      </c>
      <c r="B286" s="36">
        <f>SUMIFS(СВЦЭМ!$H$40:$H$783,СВЦЭМ!$A$40:$A$783,$A286,СВЦЭМ!$B$40:$B$783,B$275)+'СЕТ СН'!$F$15</f>
        <v>0</v>
      </c>
      <c r="C286" s="36">
        <f>SUMIFS(СВЦЭМ!$H$40:$H$783,СВЦЭМ!$A$40:$A$783,$A286,СВЦЭМ!$B$40:$B$783,C$275)+'СЕТ СН'!$F$15</f>
        <v>0</v>
      </c>
      <c r="D286" s="36">
        <f>SUMIFS(СВЦЭМ!$H$40:$H$783,СВЦЭМ!$A$40:$A$783,$A286,СВЦЭМ!$B$40:$B$783,D$275)+'СЕТ СН'!$F$15</f>
        <v>0</v>
      </c>
      <c r="E286" s="36">
        <f>SUMIFS(СВЦЭМ!$H$40:$H$783,СВЦЭМ!$A$40:$A$783,$A286,СВЦЭМ!$B$40:$B$783,E$275)+'СЕТ СН'!$F$15</f>
        <v>0</v>
      </c>
      <c r="F286" s="36">
        <f>SUMIFS(СВЦЭМ!$H$40:$H$783,СВЦЭМ!$A$40:$A$783,$A286,СВЦЭМ!$B$40:$B$783,F$275)+'СЕТ СН'!$F$15</f>
        <v>0</v>
      </c>
      <c r="G286" s="36">
        <f>SUMIFS(СВЦЭМ!$H$40:$H$783,СВЦЭМ!$A$40:$A$783,$A286,СВЦЭМ!$B$40:$B$783,G$275)+'СЕТ СН'!$F$15</f>
        <v>0</v>
      </c>
      <c r="H286" s="36">
        <f>SUMIFS(СВЦЭМ!$H$40:$H$783,СВЦЭМ!$A$40:$A$783,$A286,СВЦЭМ!$B$40:$B$783,H$275)+'СЕТ СН'!$F$15</f>
        <v>0</v>
      </c>
      <c r="I286" s="36">
        <f>SUMIFS(СВЦЭМ!$H$40:$H$783,СВЦЭМ!$A$40:$A$783,$A286,СВЦЭМ!$B$40:$B$783,I$275)+'СЕТ СН'!$F$15</f>
        <v>0</v>
      </c>
      <c r="J286" s="36">
        <f>SUMIFS(СВЦЭМ!$H$40:$H$783,СВЦЭМ!$A$40:$A$783,$A286,СВЦЭМ!$B$40:$B$783,J$275)+'СЕТ СН'!$F$15</f>
        <v>0</v>
      </c>
      <c r="K286" s="36">
        <f>SUMIFS(СВЦЭМ!$H$40:$H$783,СВЦЭМ!$A$40:$A$783,$A286,СВЦЭМ!$B$40:$B$783,K$275)+'СЕТ СН'!$F$15</f>
        <v>0</v>
      </c>
      <c r="L286" s="36">
        <f>SUMIFS(СВЦЭМ!$H$40:$H$783,СВЦЭМ!$A$40:$A$783,$A286,СВЦЭМ!$B$40:$B$783,L$275)+'СЕТ СН'!$F$15</f>
        <v>0</v>
      </c>
      <c r="M286" s="36">
        <f>SUMIFS(СВЦЭМ!$H$40:$H$783,СВЦЭМ!$A$40:$A$783,$A286,СВЦЭМ!$B$40:$B$783,M$275)+'СЕТ СН'!$F$15</f>
        <v>0</v>
      </c>
      <c r="N286" s="36">
        <f>SUMIFS(СВЦЭМ!$H$40:$H$783,СВЦЭМ!$A$40:$A$783,$A286,СВЦЭМ!$B$40:$B$783,N$275)+'СЕТ СН'!$F$15</f>
        <v>0</v>
      </c>
      <c r="O286" s="36">
        <f>SUMIFS(СВЦЭМ!$H$40:$H$783,СВЦЭМ!$A$40:$A$783,$A286,СВЦЭМ!$B$40:$B$783,O$275)+'СЕТ СН'!$F$15</f>
        <v>0</v>
      </c>
      <c r="P286" s="36">
        <f>SUMIFS(СВЦЭМ!$H$40:$H$783,СВЦЭМ!$A$40:$A$783,$A286,СВЦЭМ!$B$40:$B$783,P$275)+'СЕТ СН'!$F$15</f>
        <v>0</v>
      </c>
      <c r="Q286" s="36">
        <f>SUMIFS(СВЦЭМ!$H$40:$H$783,СВЦЭМ!$A$40:$A$783,$A286,СВЦЭМ!$B$40:$B$783,Q$275)+'СЕТ СН'!$F$15</f>
        <v>0</v>
      </c>
      <c r="R286" s="36">
        <f>SUMIFS(СВЦЭМ!$H$40:$H$783,СВЦЭМ!$A$40:$A$783,$A286,СВЦЭМ!$B$40:$B$783,R$275)+'СЕТ СН'!$F$15</f>
        <v>0</v>
      </c>
      <c r="S286" s="36">
        <f>SUMIFS(СВЦЭМ!$H$40:$H$783,СВЦЭМ!$A$40:$A$783,$A286,СВЦЭМ!$B$40:$B$783,S$275)+'СЕТ СН'!$F$15</f>
        <v>0</v>
      </c>
      <c r="T286" s="36">
        <f>SUMIFS(СВЦЭМ!$H$40:$H$783,СВЦЭМ!$A$40:$A$783,$A286,СВЦЭМ!$B$40:$B$783,T$275)+'СЕТ СН'!$F$15</f>
        <v>0</v>
      </c>
      <c r="U286" s="36">
        <f>SUMIFS(СВЦЭМ!$H$40:$H$783,СВЦЭМ!$A$40:$A$783,$A286,СВЦЭМ!$B$40:$B$783,U$275)+'СЕТ СН'!$F$15</f>
        <v>0</v>
      </c>
      <c r="V286" s="36">
        <f>SUMIFS(СВЦЭМ!$H$40:$H$783,СВЦЭМ!$A$40:$A$783,$A286,СВЦЭМ!$B$40:$B$783,V$275)+'СЕТ СН'!$F$15</f>
        <v>0</v>
      </c>
      <c r="W286" s="36">
        <f>SUMIFS(СВЦЭМ!$H$40:$H$783,СВЦЭМ!$A$40:$A$783,$A286,СВЦЭМ!$B$40:$B$783,W$275)+'СЕТ СН'!$F$15</f>
        <v>0</v>
      </c>
      <c r="X286" s="36">
        <f>SUMIFS(СВЦЭМ!$H$40:$H$783,СВЦЭМ!$A$40:$A$783,$A286,СВЦЭМ!$B$40:$B$783,X$275)+'СЕТ СН'!$F$15</f>
        <v>0</v>
      </c>
      <c r="Y286" s="36">
        <f>SUMIFS(СВЦЭМ!$H$40:$H$783,СВЦЭМ!$A$40:$A$783,$A286,СВЦЭМ!$B$40:$B$783,Y$275)+'СЕТ СН'!$F$15</f>
        <v>0</v>
      </c>
    </row>
    <row r="287" spans="1:27" ht="15.75" hidden="1" x14ac:dyDescent="0.2">
      <c r="A287" s="35">
        <f t="shared" si="8"/>
        <v>44969</v>
      </c>
      <c r="B287" s="36">
        <f>SUMIFS(СВЦЭМ!$H$40:$H$783,СВЦЭМ!$A$40:$A$783,$A287,СВЦЭМ!$B$40:$B$783,B$275)+'СЕТ СН'!$F$15</f>
        <v>0</v>
      </c>
      <c r="C287" s="36">
        <f>SUMIFS(СВЦЭМ!$H$40:$H$783,СВЦЭМ!$A$40:$A$783,$A287,СВЦЭМ!$B$40:$B$783,C$275)+'СЕТ СН'!$F$15</f>
        <v>0</v>
      </c>
      <c r="D287" s="36">
        <f>SUMIFS(СВЦЭМ!$H$40:$H$783,СВЦЭМ!$A$40:$A$783,$A287,СВЦЭМ!$B$40:$B$783,D$275)+'СЕТ СН'!$F$15</f>
        <v>0</v>
      </c>
      <c r="E287" s="36">
        <f>SUMIFS(СВЦЭМ!$H$40:$H$783,СВЦЭМ!$A$40:$A$783,$A287,СВЦЭМ!$B$40:$B$783,E$275)+'СЕТ СН'!$F$15</f>
        <v>0</v>
      </c>
      <c r="F287" s="36">
        <f>SUMIFS(СВЦЭМ!$H$40:$H$783,СВЦЭМ!$A$40:$A$783,$A287,СВЦЭМ!$B$40:$B$783,F$275)+'СЕТ СН'!$F$15</f>
        <v>0</v>
      </c>
      <c r="G287" s="36">
        <f>SUMIFS(СВЦЭМ!$H$40:$H$783,СВЦЭМ!$A$40:$A$783,$A287,СВЦЭМ!$B$40:$B$783,G$275)+'СЕТ СН'!$F$15</f>
        <v>0</v>
      </c>
      <c r="H287" s="36">
        <f>SUMIFS(СВЦЭМ!$H$40:$H$783,СВЦЭМ!$A$40:$A$783,$A287,СВЦЭМ!$B$40:$B$783,H$275)+'СЕТ СН'!$F$15</f>
        <v>0</v>
      </c>
      <c r="I287" s="36">
        <f>SUMIFS(СВЦЭМ!$H$40:$H$783,СВЦЭМ!$A$40:$A$783,$A287,СВЦЭМ!$B$40:$B$783,I$275)+'СЕТ СН'!$F$15</f>
        <v>0</v>
      </c>
      <c r="J287" s="36">
        <f>SUMIFS(СВЦЭМ!$H$40:$H$783,СВЦЭМ!$A$40:$A$783,$A287,СВЦЭМ!$B$40:$B$783,J$275)+'СЕТ СН'!$F$15</f>
        <v>0</v>
      </c>
      <c r="K287" s="36">
        <f>SUMIFS(СВЦЭМ!$H$40:$H$783,СВЦЭМ!$A$40:$A$783,$A287,СВЦЭМ!$B$40:$B$783,K$275)+'СЕТ СН'!$F$15</f>
        <v>0</v>
      </c>
      <c r="L287" s="36">
        <f>SUMIFS(СВЦЭМ!$H$40:$H$783,СВЦЭМ!$A$40:$A$783,$A287,СВЦЭМ!$B$40:$B$783,L$275)+'СЕТ СН'!$F$15</f>
        <v>0</v>
      </c>
      <c r="M287" s="36">
        <f>SUMIFS(СВЦЭМ!$H$40:$H$783,СВЦЭМ!$A$40:$A$783,$A287,СВЦЭМ!$B$40:$B$783,M$275)+'СЕТ СН'!$F$15</f>
        <v>0</v>
      </c>
      <c r="N287" s="36">
        <f>SUMIFS(СВЦЭМ!$H$40:$H$783,СВЦЭМ!$A$40:$A$783,$A287,СВЦЭМ!$B$40:$B$783,N$275)+'СЕТ СН'!$F$15</f>
        <v>0</v>
      </c>
      <c r="O287" s="36">
        <f>SUMIFS(СВЦЭМ!$H$40:$H$783,СВЦЭМ!$A$40:$A$783,$A287,СВЦЭМ!$B$40:$B$783,O$275)+'СЕТ СН'!$F$15</f>
        <v>0</v>
      </c>
      <c r="P287" s="36">
        <f>SUMIFS(СВЦЭМ!$H$40:$H$783,СВЦЭМ!$A$40:$A$783,$A287,СВЦЭМ!$B$40:$B$783,P$275)+'СЕТ СН'!$F$15</f>
        <v>0</v>
      </c>
      <c r="Q287" s="36">
        <f>SUMIFS(СВЦЭМ!$H$40:$H$783,СВЦЭМ!$A$40:$A$783,$A287,СВЦЭМ!$B$40:$B$783,Q$275)+'СЕТ СН'!$F$15</f>
        <v>0</v>
      </c>
      <c r="R287" s="36">
        <f>SUMIFS(СВЦЭМ!$H$40:$H$783,СВЦЭМ!$A$40:$A$783,$A287,СВЦЭМ!$B$40:$B$783,R$275)+'СЕТ СН'!$F$15</f>
        <v>0</v>
      </c>
      <c r="S287" s="36">
        <f>SUMIFS(СВЦЭМ!$H$40:$H$783,СВЦЭМ!$A$40:$A$783,$A287,СВЦЭМ!$B$40:$B$783,S$275)+'СЕТ СН'!$F$15</f>
        <v>0</v>
      </c>
      <c r="T287" s="36">
        <f>SUMIFS(СВЦЭМ!$H$40:$H$783,СВЦЭМ!$A$40:$A$783,$A287,СВЦЭМ!$B$40:$B$783,T$275)+'СЕТ СН'!$F$15</f>
        <v>0</v>
      </c>
      <c r="U287" s="36">
        <f>SUMIFS(СВЦЭМ!$H$40:$H$783,СВЦЭМ!$A$40:$A$783,$A287,СВЦЭМ!$B$40:$B$783,U$275)+'СЕТ СН'!$F$15</f>
        <v>0</v>
      </c>
      <c r="V287" s="36">
        <f>SUMIFS(СВЦЭМ!$H$40:$H$783,СВЦЭМ!$A$40:$A$783,$A287,СВЦЭМ!$B$40:$B$783,V$275)+'СЕТ СН'!$F$15</f>
        <v>0</v>
      </c>
      <c r="W287" s="36">
        <f>SUMIFS(СВЦЭМ!$H$40:$H$783,СВЦЭМ!$A$40:$A$783,$A287,СВЦЭМ!$B$40:$B$783,W$275)+'СЕТ СН'!$F$15</f>
        <v>0</v>
      </c>
      <c r="X287" s="36">
        <f>SUMIFS(СВЦЭМ!$H$40:$H$783,СВЦЭМ!$A$40:$A$783,$A287,СВЦЭМ!$B$40:$B$783,X$275)+'СЕТ СН'!$F$15</f>
        <v>0</v>
      </c>
      <c r="Y287" s="36">
        <f>SUMIFS(СВЦЭМ!$H$40:$H$783,СВЦЭМ!$A$40:$A$783,$A287,СВЦЭМ!$B$40:$B$783,Y$275)+'СЕТ СН'!$F$15</f>
        <v>0</v>
      </c>
    </row>
    <row r="288" spans="1:27" ht="15.75" hidden="1" x14ac:dyDescent="0.2">
      <c r="A288" s="35">
        <f t="shared" si="8"/>
        <v>44970</v>
      </c>
      <c r="B288" s="36">
        <f>SUMIFS(СВЦЭМ!$H$40:$H$783,СВЦЭМ!$A$40:$A$783,$A288,СВЦЭМ!$B$40:$B$783,B$275)+'СЕТ СН'!$F$15</f>
        <v>0</v>
      </c>
      <c r="C288" s="36">
        <f>SUMIFS(СВЦЭМ!$H$40:$H$783,СВЦЭМ!$A$40:$A$783,$A288,СВЦЭМ!$B$40:$B$783,C$275)+'СЕТ СН'!$F$15</f>
        <v>0</v>
      </c>
      <c r="D288" s="36">
        <f>SUMIFS(СВЦЭМ!$H$40:$H$783,СВЦЭМ!$A$40:$A$783,$A288,СВЦЭМ!$B$40:$B$783,D$275)+'СЕТ СН'!$F$15</f>
        <v>0</v>
      </c>
      <c r="E288" s="36">
        <f>SUMIFS(СВЦЭМ!$H$40:$H$783,СВЦЭМ!$A$40:$A$783,$A288,СВЦЭМ!$B$40:$B$783,E$275)+'СЕТ СН'!$F$15</f>
        <v>0</v>
      </c>
      <c r="F288" s="36">
        <f>SUMIFS(СВЦЭМ!$H$40:$H$783,СВЦЭМ!$A$40:$A$783,$A288,СВЦЭМ!$B$40:$B$783,F$275)+'СЕТ СН'!$F$15</f>
        <v>0</v>
      </c>
      <c r="G288" s="36">
        <f>SUMIFS(СВЦЭМ!$H$40:$H$783,СВЦЭМ!$A$40:$A$783,$A288,СВЦЭМ!$B$40:$B$783,G$275)+'СЕТ СН'!$F$15</f>
        <v>0</v>
      </c>
      <c r="H288" s="36">
        <f>SUMIFS(СВЦЭМ!$H$40:$H$783,СВЦЭМ!$A$40:$A$783,$A288,СВЦЭМ!$B$40:$B$783,H$275)+'СЕТ СН'!$F$15</f>
        <v>0</v>
      </c>
      <c r="I288" s="36">
        <f>SUMIFS(СВЦЭМ!$H$40:$H$783,СВЦЭМ!$A$40:$A$783,$A288,СВЦЭМ!$B$40:$B$783,I$275)+'СЕТ СН'!$F$15</f>
        <v>0</v>
      </c>
      <c r="J288" s="36">
        <f>SUMIFS(СВЦЭМ!$H$40:$H$783,СВЦЭМ!$A$40:$A$783,$A288,СВЦЭМ!$B$40:$B$783,J$275)+'СЕТ СН'!$F$15</f>
        <v>0</v>
      </c>
      <c r="K288" s="36">
        <f>SUMIFS(СВЦЭМ!$H$40:$H$783,СВЦЭМ!$A$40:$A$783,$A288,СВЦЭМ!$B$40:$B$783,K$275)+'СЕТ СН'!$F$15</f>
        <v>0</v>
      </c>
      <c r="L288" s="36">
        <f>SUMIFS(СВЦЭМ!$H$40:$H$783,СВЦЭМ!$A$40:$A$783,$A288,СВЦЭМ!$B$40:$B$783,L$275)+'СЕТ СН'!$F$15</f>
        <v>0</v>
      </c>
      <c r="M288" s="36">
        <f>SUMIFS(СВЦЭМ!$H$40:$H$783,СВЦЭМ!$A$40:$A$783,$A288,СВЦЭМ!$B$40:$B$783,M$275)+'СЕТ СН'!$F$15</f>
        <v>0</v>
      </c>
      <c r="N288" s="36">
        <f>SUMIFS(СВЦЭМ!$H$40:$H$783,СВЦЭМ!$A$40:$A$783,$A288,СВЦЭМ!$B$40:$B$783,N$275)+'СЕТ СН'!$F$15</f>
        <v>0</v>
      </c>
      <c r="O288" s="36">
        <f>SUMIFS(СВЦЭМ!$H$40:$H$783,СВЦЭМ!$A$40:$A$783,$A288,СВЦЭМ!$B$40:$B$783,O$275)+'СЕТ СН'!$F$15</f>
        <v>0</v>
      </c>
      <c r="P288" s="36">
        <f>SUMIFS(СВЦЭМ!$H$40:$H$783,СВЦЭМ!$A$40:$A$783,$A288,СВЦЭМ!$B$40:$B$783,P$275)+'СЕТ СН'!$F$15</f>
        <v>0</v>
      </c>
      <c r="Q288" s="36">
        <f>SUMIFS(СВЦЭМ!$H$40:$H$783,СВЦЭМ!$A$40:$A$783,$A288,СВЦЭМ!$B$40:$B$783,Q$275)+'СЕТ СН'!$F$15</f>
        <v>0</v>
      </c>
      <c r="R288" s="36">
        <f>SUMIFS(СВЦЭМ!$H$40:$H$783,СВЦЭМ!$A$40:$A$783,$A288,СВЦЭМ!$B$40:$B$783,R$275)+'СЕТ СН'!$F$15</f>
        <v>0</v>
      </c>
      <c r="S288" s="36">
        <f>SUMIFS(СВЦЭМ!$H$40:$H$783,СВЦЭМ!$A$40:$A$783,$A288,СВЦЭМ!$B$40:$B$783,S$275)+'СЕТ СН'!$F$15</f>
        <v>0</v>
      </c>
      <c r="T288" s="36">
        <f>SUMIFS(СВЦЭМ!$H$40:$H$783,СВЦЭМ!$A$40:$A$783,$A288,СВЦЭМ!$B$40:$B$783,T$275)+'СЕТ СН'!$F$15</f>
        <v>0</v>
      </c>
      <c r="U288" s="36">
        <f>SUMIFS(СВЦЭМ!$H$40:$H$783,СВЦЭМ!$A$40:$A$783,$A288,СВЦЭМ!$B$40:$B$783,U$275)+'СЕТ СН'!$F$15</f>
        <v>0</v>
      </c>
      <c r="V288" s="36">
        <f>SUMIFS(СВЦЭМ!$H$40:$H$783,СВЦЭМ!$A$40:$A$783,$A288,СВЦЭМ!$B$40:$B$783,V$275)+'СЕТ СН'!$F$15</f>
        <v>0</v>
      </c>
      <c r="W288" s="36">
        <f>SUMIFS(СВЦЭМ!$H$40:$H$783,СВЦЭМ!$A$40:$A$783,$A288,СВЦЭМ!$B$40:$B$783,W$275)+'СЕТ СН'!$F$15</f>
        <v>0</v>
      </c>
      <c r="X288" s="36">
        <f>SUMIFS(СВЦЭМ!$H$40:$H$783,СВЦЭМ!$A$40:$A$783,$A288,СВЦЭМ!$B$40:$B$783,X$275)+'СЕТ СН'!$F$15</f>
        <v>0</v>
      </c>
      <c r="Y288" s="36">
        <f>SUMIFS(СВЦЭМ!$H$40:$H$783,СВЦЭМ!$A$40:$A$783,$A288,СВЦЭМ!$B$40:$B$783,Y$275)+'СЕТ СН'!$F$15</f>
        <v>0</v>
      </c>
    </row>
    <row r="289" spans="1:25" ht="15.75" hidden="1" x14ac:dyDescent="0.2">
      <c r="A289" s="35">
        <f t="shared" si="8"/>
        <v>44971</v>
      </c>
      <c r="B289" s="36">
        <f>SUMIFS(СВЦЭМ!$H$40:$H$783,СВЦЭМ!$A$40:$A$783,$A289,СВЦЭМ!$B$40:$B$783,B$275)+'СЕТ СН'!$F$15</f>
        <v>0</v>
      </c>
      <c r="C289" s="36">
        <f>SUMIFS(СВЦЭМ!$H$40:$H$783,СВЦЭМ!$A$40:$A$783,$A289,СВЦЭМ!$B$40:$B$783,C$275)+'СЕТ СН'!$F$15</f>
        <v>0</v>
      </c>
      <c r="D289" s="36">
        <f>SUMIFS(СВЦЭМ!$H$40:$H$783,СВЦЭМ!$A$40:$A$783,$A289,СВЦЭМ!$B$40:$B$783,D$275)+'СЕТ СН'!$F$15</f>
        <v>0</v>
      </c>
      <c r="E289" s="36">
        <f>SUMIFS(СВЦЭМ!$H$40:$H$783,СВЦЭМ!$A$40:$A$783,$A289,СВЦЭМ!$B$40:$B$783,E$275)+'СЕТ СН'!$F$15</f>
        <v>0</v>
      </c>
      <c r="F289" s="36">
        <f>SUMIFS(СВЦЭМ!$H$40:$H$783,СВЦЭМ!$A$40:$A$783,$A289,СВЦЭМ!$B$40:$B$783,F$275)+'СЕТ СН'!$F$15</f>
        <v>0</v>
      </c>
      <c r="G289" s="36">
        <f>SUMIFS(СВЦЭМ!$H$40:$H$783,СВЦЭМ!$A$40:$A$783,$A289,СВЦЭМ!$B$40:$B$783,G$275)+'СЕТ СН'!$F$15</f>
        <v>0</v>
      </c>
      <c r="H289" s="36">
        <f>SUMIFS(СВЦЭМ!$H$40:$H$783,СВЦЭМ!$A$40:$A$783,$A289,СВЦЭМ!$B$40:$B$783,H$275)+'СЕТ СН'!$F$15</f>
        <v>0</v>
      </c>
      <c r="I289" s="36">
        <f>SUMIFS(СВЦЭМ!$H$40:$H$783,СВЦЭМ!$A$40:$A$783,$A289,СВЦЭМ!$B$40:$B$783,I$275)+'СЕТ СН'!$F$15</f>
        <v>0</v>
      </c>
      <c r="J289" s="36">
        <f>SUMIFS(СВЦЭМ!$H$40:$H$783,СВЦЭМ!$A$40:$A$783,$A289,СВЦЭМ!$B$40:$B$783,J$275)+'СЕТ СН'!$F$15</f>
        <v>0</v>
      </c>
      <c r="K289" s="36">
        <f>SUMIFS(СВЦЭМ!$H$40:$H$783,СВЦЭМ!$A$40:$A$783,$A289,СВЦЭМ!$B$40:$B$783,K$275)+'СЕТ СН'!$F$15</f>
        <v>0</v>
      </c>
      <c r="L289" s="36">
        <f>SUMIFS(СВЦЭМ!$H$40:$H$783,СВЦЭМ!$A$40:$A$783,$A289,СВЦЭМ!$B$40:$B$783,L$275)+'СЕТ СН'!$F$15</f>
        <v>0</v>
      </c>
      <c r="M289" s="36">
        <f>SUMIFS(СВЦЭМ!$H$40:$H$783,СВЦЭМ!$A$40:$A$783,$A289,СВЦЭМ!$B$40:$B$783,M$275)+'СЕТ СН'!$F$15</f>
        <v>0</v>
      </c>
      <c r="N289" s="36">
        <f>SUMIFS(СВЦЭМ!$H$40:$H$783,СВЦЭМ!$A$40:$A$783,$A289,СВЦЭМ!$B$40:$B$783,N$275)+'СЕТ СН'!$F$15</f>
        <v>0</v>
      </c>
      <c r="O289" s="36">
        <f>SUMIFS(СВЦЭМ!$H$40:$H$783,СВЦЭМ!$A$40:$A$783,$A289,СВЦЭМ!$B$40:$B$783,O$275)+'СЕТ СН'!$F$15</f>
        <v>0</v>
      </c>
      <c r="P289" s="36">
        <f>SUMIFS(СВЦЭМ!$H$40:$H$783,СВЦЭМ!$A$40:$A$783,$A289,СВЦЭМ!$B$40:$B$783,P$275)+'СЕТ СН'!$F$15</f>
        <v>0</v>
      </c>
      <c r="Q289" s="36">
        <f>SUMIFS(СВЦЭМ!$H$40:$H$783,СВЦЭМ!$A$40:$A$783,$A289,СВЦЭМ!$B$40:$B$783,Q$275)+'СЕТ СН'!$F$15</f>
        <v>0</v>
      </c>
      <c r="R289" s="36">
        <f>SUMIFS(СВЦЭМ!$H$40:$H$783,СВЦЭМ!$A$40:$A$783,$A289,СВЦЭМ!$B$40:$B$783,R$275)+'СЕТ СН'!$F$15</f>
        <v>0</v>
      </c>
      <c r="S289" s="36">
        <f>SUMIFS(СВЦЭМ!$H$40:$H$783,СВЦЭМ!$A$40:$A$783,$A289,СВЦЭМ!$B$40:$B$783,S$275)+'СЕТ СН'!$F$15</f>
        <v>0</v>
      </c>
      <c r="T289" s="36">
        <f>SUMIFS(СВЦЭМ!$H$40:$H$783,СВЦЭМ!$A$40:$A$783,$A289,СВЦЭМ!$B$40:$B$783,T$275)+'СЕТ СН'!$F$15</f>
        <v>0</v>
      </c>
      <c r="U289" s="36">
        <f>SUMIFS(СВЦЭМ!$H$40:$H$783,СВЦЭМ!$A$40:$A$783,$A289,СВЦЭМ!$B$40:$B$783,U$275)+'СЕТ СН'!$F$15</f>
        <v>0</v>
      </c>
      <c r="V289" s="36">
        <f>SUMIFS(СВЦЭМ!$H$40:$H$783,СВЦЭМ!$A$40:$A$783,$A289,СВЦЭМ!$B$40:$B$783,V$275)+'СЕТ СН'!$F$15</f>
        <v>0</v>
      </c>
      <c r="W289" s="36">
        <f>SUMIFS(СВЦЭМ!$H$40:$H$783,СВЦЭМ!$A$40:$A$783,$A289,СВЦЭМ!$B$40:$B$783,W$275)+'СЕТ СН'!$F$15</f>
        <v>0</v>
      </c>
      <c r="X289" s="36">
        <f>SUMIFS(СВЦЭМ!$H$40:$H$783,СВЦЭМ!$A$40:$A$783,$A289,СВЦЭМ!$B$40:$B$783,X$275)+'СЕТ СН'!$F$15</f>
        <v>0</v>
      </c>
      <c r="Y289" s="36">
        <f>SUMIFS(СВЦЭМ!$H$40:$H$783,СВЦЭМ!$A$40:$A$783,$A289,СВЦЭМ!$B$40:$B$783,Y$275)+'СЕТ СН'!$F$15</f>
        <v>0</v>
      </c>
    </row>
    <row r="290" spans="1:25" ht="15.75" hidden="1" x14ac:dyDescent="0.2">
      <c r="A290" s="35">
        <f t="shared" si="8"/>
        <v>44972</v>
      </c>
      <c r="B290" s="36">
        <f>SUMIFS(СВЦЭМ!$H$40:$H$783,СВЦЭМ!$A$40:$A$783,$A290,СВЦЭМ!$B$40:$B$783,B$275)+'СЕТ СН'!$F$15</f>
        <v>0</v>
      </c>
      <c r="C290" s="36">
        <f>SUMIFS(СВЦЭМ!$H$40:$H$783,СВЦЭМ!$A$40:$A$783,$A290,СВЦЭМ!$B$40:$B$783,C$275)+'СЕТ СН'!$F$15</f>
        <v>0</v>
      </c>
      <c r="D290" s="36">
        <f>SUMIFS(СВЦЭМ!$H$40:$H$783,СВЦЭМ!$A$40:$A$783,$A290,СВЦЭМ!$B$40:$B$783,D$275)+'СЕТ СН'!$F$15</f>
        <v>0</v>
      </c>
      <c r="E290" s="36">
        <f>SUMIFS(СВЦЭМ!$H$40:$H$783,СВЦЭМ!$A$40:$A$783,$A290,СВЦЭМ!$B$40:$B$783,E$275)+'СЕТ СН'!$F$15</f>
        <v>0</v>
      </c>
      <c r="F290" s="36">
        <f>SUMIFS(СВЦЭМ!$H$40:$H$783,СВЦЭМ!$A$40:$A$783,$A290,СВЦЭМ!$B$40:$B$783,F$275)+'СЕТ СН'!$F$15</f>
        <v>0</v>
      </c>
      <c r="G290" s="36">
        <f>SUMIFS(СВЦЭМ!$H$40:$H$783,СВЦЭМ!$A$40:$A$783,$A290,СВЦЭМ!$B$40:$B$783,G$275)+'СЕТ СН'!$F$15</f>
        <v>0</v>
      </c>
      <c r="H290" s="36">
        <f>SUMIFS(СВЦЭМ!$H$40:$H$783,СВЦЭМ!$A$40:$A$783,$A290,СВЦЭМ!$B$40:$B$783,H$275)+'СЕТ СН'!$F$15</f>
        <v>0</v>
      </c>
      <c r="I290" s="36">
        <f>SUMIFS(СВЦЭМ!$H$40:$H$783,СВЦЭМ!$A$40:$A$783,$A290,СВЦЭМ!$B$40:$B$783,I$275)+'СЕТ СН'!$F$15</f>
        <v>0</v>
      </c>
      <c r="J290" s="36">
        <f>SUMIFS(СВЦЭМ!$H$40:$H$783,СВЦЭМ!$A$40:$A$783,$A290,СВЦЭМ!$B$40:$B$783,J$275)+'СЕТ СН'!$F$15</f>
        <v>0</v>
      </c>
      <c r="K290" s="36">
        <f>SUMIFS(СВЦЭМ!$H$40:$H$783,СВЦЭМ!$A$40:$A$783,$A290,СВЦЭМ!$B$40:$B$783,K$275)+'СЕТ СН'!$F$15</f>
        <v>0</v>
      </c>
      <c r="L290" s="36">
        <f>SUMIFS(СВЦЭМ!$H$40:$H$783,СВЦЭМ!$A$40:$A$783,$A290,СВЦЭМ!$B$40:$B$783,L$275)+'СЕТ СН'!$F$15</f>
        <v>0</v>
      </c>
      <c r="M290" s="36">
        <f>SUMIFS(СВЦЭМ!$H$40:$H$783,СВЦЭМ!$A$40:$A$783,$A290,СВЦЭМ!$B$40:$B$783,M$275)+'СЕТ СН'!$F$15</f>
        <v>0</v>
      </c>
      <c r="N290" s="36">
        <f>SUMIFS(СВЦЭМ!$H$40:$H$783,СВЦЭМ!$A$40:$A$783,$A290,СВЦЭМ!$B$40:$B$783,N$275)+'СЕТ СН'!$F$15</f>
        <v>0</v>
      </c>
      <c r="O290" s="36">
        <f>SUMIFS(СВЦЭМ!$H$40:$H$783,СВЦЭМ!$A$40:$A$783,$A290,СВЦЭМ!$B$40:$B$783,O$275)+'СЕТ СН'!$F$15</f>
        <v>0</v>
      </c>
      <c r="P290" s="36">
        <f>SUMIFS(СВЦЭМ!$H$40:$H$783,СВЦЭМ!$A$40:$A$783,$A290,СВЦЭМ!$B$40:$B$783,P$275)+'СЕТ СН'!$F$15</f>
        <v>0</v>
      </c>
      <c r="Q290" s="36">
        <f>SUMIFS(СВЦЭМ!$H$40:$H$783,СВЦЭМ!$A$40:$A$783,$A290,СВЦЭМ!$B$40:$B$783,Q$275)+'СЕТ СН'!$F$15</f>
        <v>0</v>
      </c>
      <c r="R290" s="36">
        <f>SUMIFS(СВЦЭМ!$H$40:$H$783,СВЦЭМ!$A$40:$A$783,$A290,СВЦЭМ!$B$40:$B$783,R$275)+'СЕТ СН'!$F$15</f>
        <v>0</v>
      </c>
      <c r="S290" s="36">
        <f>SUMIFS(СВЦЭМ!$H$40:$H$783,СВЦЭМ!$A$40:$A$783,$A290,СВЦЭМ!$B$40:$B$783,S$275)+'СЕТ СН'!$F$15</f>
        <v>0</v>
      </c>
      <c r="T290" s="36">
        <f>SUMIFS(СВЦЭМ!$H$40:$H$783,СВЦЭМ!$A$40:$A$783,$A290,СВЦЭМ!$B$40:$B$783,T$275)+'СЕТ СН'!$F$15</f>
        <v>0</v>
      </c>
      <c r="U290" s="36">
        <f>SUMIFS(СВЦЭМ!$H$40:$H$783,СВЦЭМ!$A$40:$A$783,$A290,СВЦЭМ!$B$40:$B$783,U$275)+'СЕТ СН'!$F$15</f>
        <v>0</v>
      </c>
      <c r="V290" s="36">
        <f>SUMIFS(СВЦЭМ!$H$40:$H$783,СВЦЭМ!$A$40:$A$783,$A290,СВЦЭМ!$B$40:$B$783,V$275)+'СЕТ СН'!$F$15</f>
        <v>0</v>
      </c>
      <c r="W290" s="36">
        <f>SUMIFS(СВЦЭМ!$H$40:$H$783,СВЦЭМ!$A$40:$A$783,$A290,СВЦЭМ!$B$40:$B$783,W$275)+'СЕТ СН'!$F$15</f>
        <v>0</v>
      </c>
      <c r="X290" s="36">
        <f>SUMIFS(СВЦЭМ!$H$40:$H$783,СВЦЭМ!$A$40:$A$783,$A290,СВЦЭМ!$B$40:$B$783,X$275)+'СЕТ СН'!$F$15</f>
        <v>0</v>
      </c>
      <c r="Y290" s="36">
        <f>SUMIFS(СВЦЭМ!$H$40:$H$783,СВЦЭМ!$A$40:$A$783,$A290,СВЦЭМ!$B$40:$B$783,Y$275)+'СЕТ СН'!$F$15</f>
        <v>0</v>
      </c>
    </row>
    <row r="291" spans="1:25" ht="15.75" hidden="1" x14ac:dyDescent="0.2">
      <c r="A291" s="35">
        <f t="shared" si="8"/>
        <v>44973</v>
      </c>
      <c r="B291" s="36">
        <f>SUMIFS(СВЦЭМ!$H$40:$H$783,СВЦЭМ!$A$40:$A$783,$A291,СВЦЭМ!$B$40:$B$783,B$275)+'СЕТ СН'!$F$15</f>
        <v>0</v>
      </c>
      <c r="C291" s="36">
        <f>SUMIFS(СВЦЭМ!$H$40:$H$783,СВЦЭМ!$A$40:$A$783,$A291,СВЦЭМ!$B$40:$B$783,C$275)+'СЕТ СН'!$F$15</f>
        <v>0</v>
      </c>
      <c r="D291" s="36">
        <f>SUMIFS(СВЦЭМ!$H$40:$H$783,СВЦЭМ!$A$40:$A$783,$A291,СВЦЭМ!$B$40:$B$783,D$275)+'СЕТ СН'!$F$15</f>
        <v>0</v>
      </c>
      <c r="E291" s="36">
        <f>SUMIFS(СВЦЭМ!$H$40:$H$783,СВЦЭМ!$A$40:$A$783,$A291,СВЦЭМ!$B$40:$B$783,E$275)+'СЕТ СН'!$F$15</f>
        <v>0</v>
      </c>
      <c r="F291" s="36">
        <f>SUMIFS(СВЦЭМ!$H$40:$H$783,СВЦЭМ!$A$40:$A$783,$A291,СВЦЭМ!$B$40:$B$783,F$275)+'СЕТ СН'!$F$15</f>
        <v>0</v>
      </c>
      <c r="G291" s="36">
        <f>SUMIFS(СВЦЭМ!$H$40:$H$783,СВЦЭМ!$A$40:$A$783,$A291,СВЦЭМ!$B$40:$B$783,G$275)+'СЕТ СН'!$F$15</f>
        <v>0</v>
      </c>
      <c r="H291" s="36">
        <f>SUMIFS(СВЦЭМ!$H$40:$H$783,СВЦЭМ!$A$40:$A$783,$A291,СВЦЭМ!$B$40:$B$783,H$275)+'СЕТ СН'!$F$15</f>
        <v>0</v>
      </c>
      <c r="I291" s="36">
        <f>SUMIFS(СВЦЭМ!$H$40:$H$783,СВЦЭМ!$A$40:$A$783,$A291,СВЦЭМ!$B$40:$B$783,I$275)+'СЕТ СН'!$F$15</f>
        <v>0</v>
      </c>
      <c r="J291" s="36">
        <f>SUMIFS(СВЦЭМ!$H$40:$H$783,СВЦЭМ!$A$40:$A$783,$A291,СВЦЭМ!$B$40:$B$783,J$275)+'СЕТ СН'!$F$15</f>
        <v>0</v>
      </c>
      <c r="K291" s="36">
        <f>SUMIFS(СВЦЭМ!$H$40:$H$783,СВЦЭМ!$A$40:$A$783,$A291,СВЦЭМ!$B$40:$B$783,K$275)+'СЕТ СН'!$F$15</f>
        <v>0</v>
      </c>
      <c r="L291" s="36">
        <f>SUMIFS(СВЦЭМ!$H$40:$H$783,СВЦЭМ!$A$40:$A$783,$A291,СВЦЭМ!$B$40:$B$783,L$275)+'СЕТ СН'!$F$15</f>
        <v>0</v>
      </c>
      <c r="M291" s="36">
        <f>SUMIFS(СВЦЭМ!$H$40:$H$783,СВЦЭМ!$A$40:$A$783,$A291,СВЦЭМ!$B$40:$B$783,M$275)+'СЕТ СН'!$F$15</f>
        <v>0</v>
      </c>
      <c r="N291" s="36">
        <f>SUMIFS(СВЦЭМ!$H$40:$H$783,СВЦЭМ!$A$40:$A$783,$A291,СВЦЭМ!$B$40:$B$783,N$275)+'СЕТ СН'!$F$15</f>
        <v>0</v>
      </c>
      <c r="O291" s="36">
        <f>SUMIFS(СВЦЭМ!$H$40:$H$783,СВЦЭМ!$A$40:$A$783,$A291,СВЦЭМ!$B$40:$B$783,O$275)+'СЕТ СН'!$F$15</f>
        <v>0</v>
      </c>
      <c r="P291" s="36">
        <f>SUMIFS(СВЦЭМ!$H$40:$H$783,СВЦЭМ!$A$40:$A$783,$A291,СВЦЭМ!$B$40:$B$783,P$275)+'СЕТ СН'!$F$15</f>
        <v>0</v>
      </c>
      <c r="Q291" s="36">
        <f>SUMIFS(СВЦЭМ!$H$40:$H$783,СВЦЭМ!$A$40:$A$783,$A291,СВЦЭМ!$B$40:$B$783,Q$275)+'СЕТ СН'!$F$15</f>
        <v>0</v>
      </c>
      <c r="R291" s="36">
        <f>SUMIFS(СВЦЭМ!$H$40:$H$783,СВЦЭМ!$A$40:$A$783,$A291,СВЦЭМ!$B$40:$B$783,R$275)+'СЕТ СН'!$F$15</f>
        <v>0</v>
      </c>
      <c r="S291" s="36">
        <f>SUMIFS(СВЦЭМ!$H$40:$H$783,СВЦЭМ!$A$40:$A$783,$A291,СВЦЭМ!$B$40:$B$783,S$275)+'СЕТ СН'!$F$15</f>
        <v>0</v>
      </c>
      <c r="T291" s="36">
        <f>SUMIFS(СВЦЭМ!$H$40:$H$783,СВЦЭМ!$A$40:$A$783,$A291,СВЦЭМ!$B$40:$B$783,T$275)+'СЕТ СН'!$F$15</f>
        <v>0</v>
      </c>
      <c r="U291" s="36">
        <f>SUMIFS(СВЦЭМ!$H$40:$H$783,СВЦЭМ!$A$40:$A$783,$A291,СВЦЭМ!$B$40:$B$783,U$275)+'СЕТ СН'!$F$15</f>
        <v>0</v>
      </c>
      <c r="V291" s="36">
        <f>SUMIFS(СВЦЭМ!$H$40:$H$783,СВЦЭМ!$A$40:$A$783,$A291,СВЦЭМ!$B$40:$B$783,V$275)+'СЕТ СН'!$F$15</f>
        <v>0</v>
      </c>
      <c r="W291" s="36">
        <f>SUMIFS(СВЦЭМ!$H$40:$H$783,СВЦЭМ!$A$40:$A$783,$A291,СВЦЭМ!$B$40:$B$783,W$275)+'СЕТ СН'!$F$15</f>
        <v>0</v>
      </c>
      <c r="X291" s="36">
        <f>SUMIFS(СВЦЭМ!$H$40:$H$783,СВЦЭМ!$A$40:$A$783,$A291,СВЦЭМ!$B$40:$B$783,X$275)+'СЕТ СН'!$F$15</f>
        <v>0</v>
      </c>
      <c r="Y291" s="36">
        <f>SUMIFS(СВЦЭМ!$H$40:$H$783,СВЦЭМ!$A$40:$A$783,$A291,СВЦЭМ!$B$40:$B$783,Y$275)+'СЕТ СН'!$F$15</f>
        <v>0</v>
      </c>
    </row>
    <row r="292" spans="1:25" ht="15.75" hidden="1" x14ac:dyDescent="0.2">
      <c r="A292" s="35">
        <f t="shared" si="8"/>
        <v>44974</v>
      </c>
      <c r="B292" s="36">
        <f>SUMIFS(СВЦЭМ!$H$40:$H$783,СВЦЭМ!$A$40:$A$783,$A292,СВЦЭМ!$B$40:$B$783,B$275)+'СЕТ СН'!$F$15</f>
        <v>0</v>
      </c>
      <c r="C292" s="36">
        <f>SUMIFS(СВЦЭМ!$H$40:$H$783,СВЦЭМ!$A$40:$A$783,$A292,СВЦЭМ!$B$40:$B$783,C$275)+'СЕТ СН'!$F$15</f>
        <v>0</v>
      </c>
      <c r="D292" s="36">
        <f>SUMIFS(СВЦЭМ!$H$40:$H$783,СВЦЭМ!$A$40:$A$783,$A292,СВЦЭМ!$B$40:$B$783,D$275)+'СЕТ СН'!$F$15</f>
        <v>0</v>
      </c>
      <c r="E292" s="36">
        <f>SUMIFS(СВЦЭМ!$H$40:$H$783,СВЦЭМ!$A$40:$A$783,$A292,СВЦЭМ!$B$40:$B$783,E$275)+'СЕТ СН'!$F$15</f>
        <v>0</v>
      </c>
      <c r="F292" s="36">
        <f>SUMIFS(СВЦЭМ!$H$40:$H$783,СВЦЭМ!$A$40:$A$783,$A292,СВЦЭМ!$B$40:$B$783,F$275)+'СЕТ СН'!$F$15</f>
        <v>0</v>
      </c>
      <c r="G292" s="36">
        <f>SUMIFS(СВЦЭМ!$H$40:$H$783,СВЦЭМ!$A$40:$A$783,$A292,СВЦЭМ!$B$40:$B$783,G$275)+'СЕТ СН'!$F$15</f>
        <v>0</v>
      </c>
      <c r="H292" s="36">
        <f>SUMIFS(СВЦЭМ!$H$40:$H$783,СВЦЭМ!$A$40:$A$783,$A292,СВЦЭМ!$B$40:$B$783,H$275)+'СЕТ СН'!$F$15</f>
        <v>0</v>
      </c>
      <c r="I292" s="36">
        <f>SUMIFS(СВЦЭМ!$H$40:$H$783,СВЦЭМ!$A$40:$A$783,$A292,СВЦЭМ!$B$40:$B$783,I$275)+'СЕТ СН'!$F$15</f>
        <v>0</v>
      </c>
      <c r="J292" s="36">
        <f>SUMIFS(СВЦЭМ!$H$40:$H$783,СВЦЭМ!$A$40:$A$783,$A292,СВЦЭМ!$B$40:$B$783,J$275)+'СЕТ СН'!$F$15</f>
        <v>0</v>
      </c>
      <c r="K292" s="36">
        <f>SUMIFS(СВЦЭМ!$H$40:$H$783,СВЦЭМ!$A$40:$A$783,$A292,СВЦЭМ!$B$40:$B$783,K$275)+'СЕТ СН'!$F$15</f>
        <v>0</v>
      </c>
      <c r="L292" s="36">
        <f>SUMIFS(СВЦЭМ!$H$40:$H$783,СВЦЭМ!$A$40:$A$783,$A292,СВЦЭМ!$B$40:$B$783,L$275)+'СЕТ СН'!$F$15</f>
        <v>0</v>
      </c>
      <c r="M292" s="36">
        <f>SUMIFS(СВЦЭМ!$H$40:$H$783,СВЦЭМ!$A$40:$A$783,$A292,СВЦЭМ!$B$40:$B$783,M$275)+'СЕТ СН'!$F$15</f>
        <v>0</v>
      </c>
      <c r="N292" s="36">
        <f>SUMIFS(СВЦЭМ!$H$40:$H$783,СВЦЭМ!$A$40:$A$783,$A292,СВЦЭМ!$B$40:$B$783,N$275)+'СЕТ СН'!$F$15</f>
        <v>0</v>
      </c>
      <c r="O292" s="36">
        <f>SUMIFS(СВЦЭМ!$H$40:$H$783,СВЦЭМ!$A$40:$A$783,$A292,СВЦЭМ!$B$40:$B$783,O$275)+'СЕТ СН'!$F$15</f>
        <v>0</v>
      </c>
      <c r="P292" s="36">
        <f>SUMIFS(СВЦЭМ!$H$40:$H$783,СВЦЭМ!$A$40:$A$783,$A292,СВЦЭМ!$B$40:$B$783,P$275)+'СЕТ СН'!$F$15</f>
        <v>0</v>
      </c>
      <c r="Q292" s="36">
        <f>SUMIFS(СВЦЭМ!$H$40:$H$783,СВЦЭМ!$A$40:$A$783,$A292,СВЦЭМ!$B$40:$B$783,Q$275)+'СЕТ СН'!$F$15</f>
        <v>0</v>
      </c>
      <c r="R292" s="36">
        <f>SUMIFS(СВЦЭМ!$H$40:$H$783,СВЦЭМ!$A$40:$A$783,$A292,СВЦЭМ!$B$40:$B$783,R$275)+'СЕТ СН'!$F$15</f>
        <v>0</v>
      </c>
      <c r="S292" s="36">
        <f>SUMIFS(СВЦЭМ!$H$40:$H$783,СВЦЭМ!$A$40:$A$783,$A292,СВЦЭМ!$B$40:$B$783,S$275)+'СЕТ СН'!$F$15</f>
        <v>0</v>
      </c>
      <c r="T292" s="36">
        <f>SUMIFS(СВЦЭМ!$H$40:$H$783,СВЦЭМ!$A$40:$A$783,$A292,СВЦЭМ!$B$40:$B$783,T$275)+'СЕТ СН'!$F$15</f>
        <v>0</v>
      </c>
      <c r="U292" s="36">
        <f>SUMIFS(СВЦЭМ!$H$40:$H$783,СВЦЭМ!$A$40:$A$783,$A292,СВЦЭМ!$B$40:$B$783,U$275)+'СЕТ СН'!$F$15</f>
        <v>0</v>
      </c>
      <c r="V292" s="36">
        <f>SUMIFS(СВЦЭМ!$H$40:$H$783,СВЦЭМ!$A$40:$A$783,$A292,СВЦЭМ!$B$40:$B$783,V$275)+'СЕТ СН'!$F$15</f>
        <v>0</v>
      </c>
      <c r="W292" s="36">
        <f>SUMIFS(СВЦЭМ!$H$40:$H$783,СВЦЭМ!$A$40:$A$783,$A292,СВЦЭМ!$B$40:$B$783,W$275)+'СЕТ СН'!$F$15</f>
        <v>0</v>
      </c>
      <c r="X292" s="36">
        <f>SUMIFS(СВЦЭМ!$H$40:$H$783,СВЦЭМ!$A$40:$A$783,$A292,СВЦЭМ!$B$40:$B$783,X$275)+'СЕТ СН'!$F$15</f>
        <v>0</v>
      </c>
      <c r="Y292" s="36">
        <f>SUMIFS(СВЦЭМ!$H$40:$H$783,СВЦЭМ!$A$40:$A$783,$A292,СВЦЭМ!$B$40:$B$783,Y$275)+'СЕТ СН'!$F$15</f>
        <v>0</v>
      </c>
    </row>
    <row r="293" spans="1:25" ht="15.75" hidden="1" x14ac:dyDescent="0.2">
      <c r="A293" s="35">
        <f t="shared" si="8"/>
        <v>44975</v>
      </c>
      <c r="B293" s="36">
        <f>SUMIFS(СВЦЭМ!$H$40:$H$783,СВЦЭМ!$A$40:$A$783,$A293,СВЦЭМ!$B$40:$B$783,B$275)+'СЕТ СН'!$F$15</f>
        <v>0</v>
      </c>
      <c r="C293" s="36">
        <f>SUMIFS(СВЦЭМ!$H$40:$H$783,СВЦЭМ!$A$40:$A$783,$A293,СВЦЭМ!$B$40:$B$783,C$275)+'СЕТ СН'!$F$15</f>
        <v>0</v>
      </c>
      <c r="D293" s="36">
        <f>SUMIFS(СВЦЭМ!$H$40:$H$783,СВЦЭМ!$A$40:$A$783,$A293,СВЦЭМ!$B$40:$B$783,D$275)+'СЕТ СН'!$F$15</f>
        <v>0</v>
      </c>
      <c r="E293" s="36">
        <f>SUMIFS(СВЦЭМ!$H$40:$H$783,СВЦЭМ!$A$40:$A$783,$A293,СВЦЭМ!$B$40:$B$783,E$275)+'СЕТ СН'!$F$15</f>
        <v>0</v>
      </c>
      <c r="F293" s="36">
        <f>SUMIFS(СВЦЭМ!$H$40:$H$783,СВЦЭМ!$A$40:$A$783,$A293,СВЦЭМ!$B$40:$B$783,F$275)+'СЕТ СН'!$F$15</f>
        <v>0</v>
      </c>
      <c r="G293" s="36">
        <f>SUMIFS(СВЦЭМ!$H$40:$H$783,СВЦЭМ!$A$40:$A$783,$A293,СВЦЭМ!$B$40:$B$783,G$275)+'СЕТ СН'!$F$15</f>
        <v>0</v>
      </c>
      <c r="H293" s="36">
        <f>SUMIFS(СВЦЭМ!$H$40:$H$783,СВЦЭМ!$A$40:$A$783,$A293,СВЦЭМ!$B$40:$B$783,H$275)+'СЕТ СН'!$F$15</f>
        <v>0</v>
      </c>
      <c r="I293" s="36">
        <f>SUMIFS(СВЦЭМ!$H$40:$H$783,СВЦЭМ!$A$40:$A$783,$A293,СВЦЭМ!$B$40:$B$783,I$275)+'СЕТ СН'!$F$15</f>
        <v>0</v>
      </c>
      <c r="J293" s="36">
        <f>SUMIFS(СВЦЭМ!$H$40:$H$783,СВЦЭМ!$A$40:$A$783,$A293,СВЦЭМ!$B$40:$B$783,J$275)+'СЕТ СН'!$F$15</f>
        <v>0</v>
      </c>
      <c r="K293" s="36">
        <f>SUMIFS(СВЦЭМ!$H$40:$H$783,СВЦЭМ!$A$40:$A$783,$A293,СВЦЭМ!$B$40:$B$783,K$275)+'СЕТ СН'!$F$15</f>
        <v>0</v>
      </c>
      <c r="L293" s="36">
        <f>SUMIFS(СВЦЭМ!$H$40:$H$783,СВЦЭМ!$A$40:$A$783,$A293,СВЦЭМ!$B$40:$B$783,L$275)+'СЕТ СН'!$F$15</f>
        <v>0</v>
      </c>
      <c r="M293" s="36">
        <f>SUMIFS(СВЦЭМ!$H$40:$H$783,СВЦЭМ!$A$40:$A$783,$A293,СВЦЭМ!$B$40:$B$783,M$275)+'СЕТ СН'!$F$15</f>
        <v>0</v>
      </c>
      <c r="N293" s="36">
        <f>SUMIFS(СВЦЭМ!$H$40:$H$783,СВЦЭМ!$A$40:$A$783,$A293,СВЦЭМ!$B$40:$B$783,N$275)+'СЕТ СН'!$F$15</f>
        <v>0</v>
      </c>
      <c r="O293" s="36">
        <f>SUMIFS(СВЦЭМ!$H$40:$H$783,СВЦЭМ!$A$40:$A$783,$A293,СВЦЭМ!$B$40:$B$783,O$275)+'СЕТ СН'!$F$15</f>
        <v>0</v>
      </c>
      <c r="P293" s="36">
        <f>SUMIFS(СВЦЭМ!$H$40:$H$783,СВЦЭМ!$A$40:$A$783,$A293,СВЦЭМ!$B$40:$B$783,P$275)+'СЕТ СН'!$F$15</f>
        <v>0</v>
      </c>
      <c r="Q293" s="36">
        <f>SUMIFS(СВЦЭМ!$H$40:$H$783,СВЦЭМ!$A$40:$A$783,$A293,СВЦЭМ!$B$40:$B$783,Q$275)+'СЕТ СН'!$F$15</f>
        <v>0</v>
      </c>
      <c r="R293" s="36">
        <f>SUMIFS(СВЦЭМ!$H$40:$H$783,СВЦЭМ!$A$40:$A$783,$A293,СВЦЭМ!$B$40:$B$783,R$275)+'СЕТ СН'!$F$15</f>
        <v>0</v>
      </c>
      <c r="S293" s="36">
        <f>SUMIFS(СВЦЭМ!$H$40:$H$783,СВЦЭМ!$A$40:$A$783,$A293,СВЦЭМ!$B$40:$B$783,S$275)+'СЕТ СН'!$F$15</f>
        <v>0</v>
      </c>
      <c r="T293" s="36">
        <f>SUMIFS(СВЦЭМ!$H$40:$H$783,СВЦЭМ!$A$40:$A$783,$A293,СВЦЭМ!$B$40:$B$783,T$275)+'СЕТ СН'!$F$15</f>
        <v>0</v>
      </c>
      <c r="U293" s="36">
        <f>SUMIFS(СВЦЭМ!$H$40:$H$783,СВЦЭМ!$A$40:$A$783,$A293,СВЦЭМ!$B$40:$B$783,U$275)+'СЕТ СН'!$F$15</f>
        <v>0</v>
      </c>
      <c r="V293" s="36">
        <f>SUMIFS(СВЦЭМ!$H$40:$H$783,СВЦЭМ!$A$40:$A$783,$A293,СВЦЭМ!$B$40:$B$783,V$275)+'СЕТ СН'!$F$15</f>
        <v>0</v>
      </c>
      <c r="W293" s="36">
        <f>SUMIFS(СВЦЭМ!$H$40:$H$783,СВЦЭМ!$A$40:$A$783,$A293,СВЦЭМ!$B$40:$B$783,W$275)+'СЕТ СН'!$F$15</f>
        <v>0</v>
      </c>
      <c r="X293" s="36">
        <f>SUMIFS(СВЦЭМ!$H$40:$H$783,СВЦЭМ!$A$40:$A$783,$A293,СВЦЭМ!$B$40:$B$783,X$275)+'СЕТ СН'!$F$15</f>
        <v>0</v>
      </c>
      <c r="Y293" s="36">
        <f>SUMIFS(СВЦЭМ!$H$40:$H$783,СВЦЭМ!$A$40:$A$783,$A293,СВЦЭМ!$B$40:$B$783,Y$275)+'СЕТ СН'!$F$15</f>
        <v>0</v>
      </c>
    </row>
    <row r="294" spans="1:25" ht="15.75" hidden="1" x14ac:dyDescent="0.2">
      <c r="A294" s="35">
        <f t="shared" si="8"/>
        <v>44976</v>
      </c>
      <c r="B294" s="36">
        <f>SUMIFS(СВЦЭМ!$H$40:$H$783,СВЦЭМ!$A$40:$A$783,$A294,СВЦЭМ!$B$40:$B$783,B$275)+'СЕТ СН'!$F$15</f>
        <v>0</v>
      </c>
      <c r="C294" s="36">
        <f>SUMIFS(СВЦЭМ!$H$40:$H$783,СВЦЭМ!$A$40:$A$783,$A294,СВЦЭМ!$B$40:$B$783,C$275)+'СЕТ СН'!$F$15</f>
        <v>0</v>
      </c>
      <c r="D294" s="36">
        <f>SUMIFS(СВЦЭМ!$H$40:$H$783,СВЦЭМ!$A$40:$A$783,$A294,СВЦЭМ!$B$40:$B$783,D$275)+'СЕТ СН'!$F$15</f>
        <v>0</v>
      </c>
      <c r="E294" s="36">
        <f>SUMIFS(СВЦЭМ!$H$40:$H$783,СВЦЭМ!$A$40:$A$783,$A294,СВЦЭМ!$B$40:$B$783,E$275)+'СЕТ СН'!$F$15</f>
        <v>0</v>
      </c>
      <c r="F294" s="36">
        <f>SUMIFS(СВЦЭМ!$H$40:$H$783,СВЦЭМ!$A$40:$A$783,$A294,СВЦЭМ!$B$40:$B$783,F$275)+'СЕТ СН'!$F$15</f>
        <v>0</v>
      </c>
      <c r="G294" s="36">
        <f>SUMIFS(СВЦЭМ!$H$40:$H$783,СВЦЭМ!$A$40:$A$783,$A294,СВЦЭМ!$B$40:$B$783,G$275)+'СЕТ СН'!$F$15</f>
        <v>0</v>
      </c>
      <c r="H294" s="36">
        <f>SUMIFS(СВЦЭМ!$H$40:$H$783,СВЦЭМ!$A$40:$A$783,$A294,СВЦЭМ!$B$40:$B$783,H$275)+'СЕТ СН'!$F$15</f>
        <v>0</v>
      </c>
      <c r="I294" s="36">
        <f>SUMIFS(СВЦЭМ!$H$40:$H$783,СВЦЭМ!$A$40:$A$783,$A294,СВЦЭМ!$B$40:$B$783,I$275)+'СЕТ СН'!$F$15</f>
        <v>0</v>
      </c>
      <c r="J294" s="36">
        <f>SUMIFS(СВЦЭМ!$H$40:$H$783,СВЦЭМ!$A$40:$A$783,$A294,СВЦЭМ!$B$40:$B$783,J$275)+'СЕТ СН'!$F$15</f>
        <v>0</v>
      </c>
      <c r="K294" s="36">
        <f>SUMIFS(СВЦЭМ!$H$40:$H$783,СВЦЭМ!$A$40:$A$783,$A294,СВЦЭМ!$B$40:$B$783,K$275)+'СЕТ СН'!$F$15</f>
        <v>0</v>
      </c>
      <c r="L294" s="36">
        <f>SUMIFS(СВЦЭМ!$H$40:$H$783,СВЦЭМ!$A$40:$A$783,$A294,СВЦЭМ!$B$40:$B$783,L$275)+'СЕТ СН'!$F$15</f>
        <v>0</v>
      </c>
      <c r="M294" s="36">
        <f>SUMIFS(СВЦЭМ!$H$40:$H$783,СВЦЭМ!$A$40:$A$783,$A294,СВЦЭМ!$B$40:$B$783,M$275)+'СЕТ СН'!$F$15</f>
        <v>0</v>
      </c>
      <c r="N294" s="36">
        <f>SUMIFS(СВЦЭМ!$H$40:$H$783,СВЦЭМ!$A$40:$A$783,$A294,СВЦЭМ!$B$40:$B$783,N$275)+'СЕТ СН'!$F$15</f>
        <v>0</v>
      </c>
      <c r="O294" s="36">
        <f>SUMIFS(СВЦЭМ!$H$40:$H$783,СВЦЭМ!$A$40:$A$783,$A294,СВЦЭМ!$B$40:$B$783,O$275)+'СЕТ СН'!$F$15</f>
        <v>0</v>
      </c>
      <c r="P294" s="36">
        <f>SUMIFS(СВЦЭМ!$H$40:$H$783,СВЦЭМ!$A$40:$A$783,$A294,СВЦЭМ!$B$40:$B$783,P$275)+'СЕТ СН'!$F$15</f>
        <v>0</v>
      </c>
      <c r="Q294" s="36">
        <f>SUMIFS(СВЦЭМ!$H$40:$H$783,СВЦЭМ!$A$40:$A$783,$A294,СВЦЭМ!$B$40:$B$783,Q$275)+'СЕТ СН'!$F$15</f>
        <v>0</v>
      </c>
      <c r="R294" s="36">
        <f>SUMIFS(СВЦЭМ!$H$40:$H$783,СВЦЭМ!$A$40:$A$783,$A294,СВЦЭМ!$B$40:$B$783,R$275)+'СЕТ СН'!$F$15</f>
        <v>0</v>
      </c>
      <c r="S294" s="36">
        <f>SUMIFS(СВЦЭМ!$H$40:$H$783,СВЦЭМ!$A$40:$A$783,$A294,СВЦЭМ!$B$40:$B$783,S$275)+'СЕТ СН'!$F$15</f>
        <v>0</v>
      </c>
      <c r="T294" s="36">
        <f>SUMIFS(СВЦЭМ!$H$40:$H$783,СВЦЭМ!$A$40:$A$783,$A294,СВЦЭМ!$B$40:$B$783,T$275)+'СЕТ СН'!$F$15</f>
        <v>0</v>
      </c>
      <c r="U294" s="36">
        <f>SUMIFS(СВЦЭМ!$H$40:$H$783,СВЦЭМ!$A$40:$A$783,$A294,СВЦЭМ!$B$40:$B$783,U$275)+'СЕТ СН'!$F$15</f>
        <v>0</v>
      </c>
      <c r="V294" s="36">
        <f>SUMIFS(СВЦЭМ!$H$40:$H$783,СВЦЭМ!$A$40:$A$783,$A294,СВЦЭМ!$B$40:$B$783,V$275)+'СЕТ СН'!$F$15</f>
        <v>0</v>
      </c>
      <c r="W294" s="36">
        <f>SUMIFS(СВЦЭМ!$H$40:$H$783,СВЦЭМ!$A$40:$A$783,$A294,СВЦЭМ!$B$40:$B$783,W$275)+'СЕТ СН'!$F$15</f>
        <v>0</v>
      </c>
      <c r="X294" s="36">
        <f>SUMIFS(СВЦЭМ!$H$40:$H$783,СВЦЭМ!$A$40:$A$783,$A294,СВЦЭМ!$B$40:$B$783,X$275)+'СЕТ СН'!$F$15</f>
        <v>0</v>
      </c>
      <c r="Y294" s="36">
        <f>SUMIFS(СВЦЭМ!$H$40:$H$783,СВЦЭМ!$A$40:$A$783,$A294,СВЦЭМ!$B$40:$B$783,Y$275)+'СЕТ СН'!$F$15</f>
        <v>0</v>
      </c>
    </row>
    <row r="295" spans="1:25" ht="15.75" hidden="1" x14ac:dyDescent="0.2">
      <c r="A295" s="35">
        <f t="shared" si="8"/>
        <v>44977</v>
      </c>
      <c r="B295" s="36">
        <f>SUMIFS(СВЦЭМ!$H$40:$H$783,СВЦЭМ!$A$40:$A$783,$A295,СВЦЭМ!$B$40:$B$783,B$275)+'СЕТ СН'!$F$15</f>
        <v>0</v>
      </c>
      <c r="C295" s="36">
        <f>SUMIFS(СВЦЭМ!$H$40:$H$783,СВЦЭМ!$A$40:$A$783,$A295,СВЦЭМ!$B$40:$B$783,C$275)+'СЕТ СН'!$F$15</f>
        <v>0</v>
      </c>
      <c r="D295" s="36">
        <f>SUMIFS(СВЦЭМ!$H$40:$H$783,СВЦЭМ!$A$40:$A$783,$A295,СВЦЭМ!$B$40:$B$783,D$275)+'СЕТ СН'!$F$15</f>
        <v>0</v>
      </c>
      <c r="E295" s="36">
        <f>SUMIFS(СВЦЭМ!$H$40:$H$783,СВЦЭМ!$A$40:$A$783,$A295,СВЦЭМ!$B$40:$B$783,E$275)+'СЕТ СН'!$F$15</f>
        <v>0</v>
      </c>
      <c r="F295" s="36">
        <f>SUMIFS(СВЦЭМ!$H$40:$H$783,СВЦЭМ!$A$40:$A$783,$A295,СВЦЭМ!$B$40:$B$783,F$275)+'СЕТ СН'!$F$15</f>
        <v>0</v>
      </c>
      <c r="G295" s="36">
        <f>SUMIFS(СВЦЭМ!$H$40:$H$783,СВЦЭМ!$A$40:$A$783,$A295,СВЦЭМ!$B$40:$B$783,G$275)+'СЕТ СН'!$F$15</f>
        <v>0</v>
      </c>
      <c r="H295" s="36">
        <f>SUMIFS(СВЦЭМ!$H$40:$H$783,СВЦЭМ!$A$40:$A$783,$A295,СВЦЭМ!$B$40:$B$783,H$275)+'СЕТ СН'!$F$15</f>
        <v>0</v>
      </c>
      <c r="I295" s="36">
        <f>SUMIFS(СВЦЭМ!$H$40:$H$783,СВЦЭМ!$A$40:$A$783,$A295,СВЦЭМ!$B$40:$B$783,I$275)+'СЕТ СН'!$F$15</f>
        <v>0</v>
      </c>
      <c r="J295" s="36">
        <f>SUMIFS(СВЦЭМ!$H$40:$H$783,СВЦЭМ!$A$40:$A$783,$A295,СВЦЭМ!$B$40:$B$783,J$275)+'СЕТ СН'!$F$15</f>
        <v>0</v>
      </c>
      <c r="K295" s="36">
        <f>SUMIFS(СВЦЭМ!$H$40:$H$783,СВЦЭМ!$A$40:$A$783,$A295,СВЦЭМ!$B$40:$B$783,K$275)+'СЕТ СН'!$F$15</f>
        <v>0</v>
      </c>
      <c r="L295" s="36">
        <f>SUMIFS(СВЦЭМ!$H$40:$H$783,СВЦЭМ!$A$40:$A$783,$A295,СВЦЭМ!$B$40:$B$783,L$275)+'СЕТ СН'!$F$15</f>
        <v>0</v>
      </c>
      <c r="M295" s="36">
        <f>SUMIFS(СВЦЭМ!$H$40:$H$783,СВЦЭМ!$A$40:$A$783,$A295,СВЦЭМ!$B$40:$B$783,M$275)+'СЕТ СН'!$F$15</f>
        <v>0</v>
      </c>
      <c r="N295" s="36">
        <f>SUMIFS(СВЦЭМ!$H$40:$H$783,СВЦЭМ!$A$40:$A$783,$A295,СВЦЭМ!$B$40:$B$783,N$275)+'СЕТ СН'!$F$15</f>
        <v>0</v>
      </c>
      <c r="O295" s="36">
        <f>SUMIFS(СВЦЭМ!$H$40:$H$783,СВЦЭМ!$A$40:$A$783,$A295,СВЦЭМ!$B$40:$B$783,O$275)+'СЕТ СН'!$F$15</f>
        <v>0</v>
      </c>
      <c r="P295" s="36">
        <f>SUMIFS(СВЦЭМ!$H$40:$H$783,СВЦЭМ!$A$40:$A$783,$A295,СВЦЭМ!$B$40:$B$783,P$275)+'СЕТ СН'!$F$15</f>
        <v>0</v>
      </c>
      <c r="Q295" s="36">
        <f>SUMIFS(СВЦЭМ!$H$40:$H$783,СВЦЭМ!$A$40:$A$783,$A295,СВЦЭМ!$B$40:$B$783,Q$275)+'СЕТ СН'!$F$15</f>
        <v>0</v>
      </c>
      <c r="R295" s="36">
        <f>SUMIFS(СВЦЭМ!$H$40:$H$783,СВЦЭМ!$A$40:$A$783,$A295,СВЦЭМ!$B$40:$B$783,R$275)+'СЕТ СН'!$F$15</f>
        <v>0</v>
      </c>
      <c r="S295" s="36">
        <f>SUMIFS(СВЦЭМ!$H$40:$H$783,СВЦЭМ!$A$40:$A$783,$A295,СВЦЭМ!$B$40:$B$783,S$275)+'СЕТ СН'!$F$15</f>
        <v>0</v>
      </c>
      <c r="T295" s="36">
        <f>SUMIFS(СВЦЭМ!$H$40:$H$783,СВЦЭМ!$A$40:$A$783,$A295,СВЦЭМ!$B$40:$B$783,T$275)+'СЕТ СН'!$F$15</f>
        <v>0</v>
      </c>
      <c r="U295" s="36">
        <f>SUMIFS(СВЦЭМ!$H$40:$H$783,СВЦЭМ!$A$40:$A$783,$A295,СВЦЭМ!$B$40:$B$783,U$275)+'СЕТ СН'!$F$15</f>
        <v>0</v>
      </c>
      <c r="V295" s="36">
        <f>SUMIFS(СВЦЭМ!$H$40:$H$783,СВЦЭМ!$A$40:$A$783,$A295,СВЦЭМ!$B$40:$B$783,V$275)+'СЕТ СН'!$F$15</f>
        <v>0</v>
      </c>
      <c r="W295" s="36">
        <f>SUMIFS(СВЦЭМ!$H$40:$H$783,СВЦЭМ!$A$40:$A$783,$A295,СВЦЭМ!$B$40:$B$783,W$275)+'СЕТ СН'!$F$15</f>
        <v>0</v>
      </c>
      <c r="X295" s="36">
        <f>SUMIFS(СВЦЭМ!$H$40:$H$783,СВЦЭМ!$A$40:$A$783,$A295,СВЦЭМ!$B$40:$B$783,X$275)+'СЕТ СН'!$F$15</f>
        <v>0</v>
      </c>
      <c r="Y295" s="36">
        <f>SUMIFS(СВЦЭМ!$H$40:$H$783,СВЦЭМ!$A$40:$A$783,$A295,СВЦЭМ!$B$40:$B$783,Y$275)+'СЕТ СН'!$F$15</f>
        <v>0</v>
      </c>
    </row>
    <row r="296" spans="1:25" ht="15.75" hidden="1" x14ac:dyDescent="0.2">
      <c r="A296" s="35">
        <f t="shared" si="8"/>
        <v>44978</v>
      </c>
      <c r="B296" s="36">
        <f>SUMIFS(СВЦЭМ!$H$40:$H$783,СВЦЭМ!$A$40:$A$783,$A296,СВЦЭМ!$B$40:$B$783,B$275)+'СЕТ СН'!$F$15</f>
        <v>0</v>
      </c>
      <c r="C296" s="36">
        <f>SUMIFS(СВЦЭМ!$H$40:$H$783,СВЦЭМ!$A$40:$A$783,$A296,СВЦЭМ!$B$40:$B$783,C$275)+'СЕТ СН'!$F$15</f>
        <v>0</v>
      </c>
      <c r="D296" s="36">
        <f>SUMIFS(СВЦЭМ!$H$40:$H$783,СВЦЭМ!$A$40:$A$783,$A296,СВЦЭМ!$B$40:$B$783,D$275)+'СЕТ СН'!$F$15</f>
        <v>0</v>
      </c>
      <c r="E296" s="36">
        <f>SUMIFS(СВЦЭМ!$H$40:$H$783,СВЦЭМ!$A$40:$A$783,$A296,СВЦЭМ!$B$40:$B$783,E$275)+'СЕТ СН'!$F$15</f>
        <v>0</v>
      </c>
      <c r="F296" s="36">
        <f>SUMIFS(СВЦЭМ!$H$40:$H$783,СВЦЭМ!$A$40:$A$783,$A296,СВЦЭМ!$B$40:$B$783,F$275)+'СЕТ СН'!$F$15</f>
        <v>0</v>
      </c>
      <c r="G296" s="36">
        <f>SUMIFS(СВЦЭМ!$H$40:$H$783,СВЦЭМ!$A$40:$A$783,$A296,СВЦЭМ!$B$40:$B$783,G$275)+'СЕТ СН'!$F$15</f>
        <v>0</v>
      </c>
      <c r="H296" s="36">
        <f>SUMIFS(СВЦЭМ!$H$40:$H$783,СВЦЭМ!$A$40:$A$783,$A296,СВЦЭМ!$B$40:$B$783,H$275)+'СЕТ СН'!$F$15</f>
        <v>0</v>
      </c>
      <c r="I296" s="36">
        <f>SUMIFS(СВЦЭМ!$H$40:$H$783,СВЦЭМ!$A$40:$A$783,$A296,СВЦЭМ!$B$40:$B$783,I$275)+'СЕТ СН'!$F$15</f>
        <v>0</v>
      </c>
      <c r="J296" s="36">
        <f>SUMIFS(СВЦЭМ!$H$40:$H$783,СВЦЭМ!$A$40:$A$783,$A296,СВЦЭМ!$B$40:$B$783,J$275)+'СЕТ СН'!$F$15</f>
        <v>0</v>
      </c>
      <c r="K296" s="36">
        <f>SUMIFS(СВЦЭМ!$H$40:$H$783,СВЦЭМ!$A$40:$A$783,$A296,СВЦЭМ!$B$40:$B$783,K$275)+'СЕТ СН'!$F$15</f>
        <v>0</v>
      </c>
      <c r="L296" s="36">
        <f>SUMIFS(СВЦЭМ!$H$40:$H$783,СВЦЭМ!$A$40:$A$783,$A296,СВЦЭМ!$B$40:$B$783,L$275)+'СЕТ СН'!$F$15</f>
        <v>0</v>
      </c>
      <c r="M296" s="36">
        <f>SUMIFS(СВЦЭМ!$H$40:$H$783,СВЦЭМ!$A$40:$A$783,$A296,СВЦЭМ!$B$40:$B$783,M$275)+'СЕТ СН'!$F$15</f>
        <v>0</v>
      </c>
      <c r="N296" s="36">
        <f>SUMIFS(СВЦЭМ!$H$40:$H$783,СВЦЭМ!$A$40:$A$783,$A296,СВЦЭМ!$B$40:$B$783,N$275)+'СЕТ СН'!$F$15</f>
        <v>0</v>
      </c>
      <c r="O296" s="36">
        <f>SUMIFS(СВЦЭМ!$H$40:$H$783,СВЦЭМ!$A$40:$A$783,$A296,СВЦЭМ!$B$40:$B$783,O$275)+'СЕТ СН'!$F$15</f>
        <v>0</v>
      </c>
      <c r="P296" s="36">
        <f>SUMIFS(СВЦЭМ!$H$40:$H$783,СВЦЭМ!$A$40:$A$783,$A296,СВЦЭМ!$B$40:$B$783,P$275)+'СЕТ СН'!$F$15</f>
        <v>0</v>
      </c>
      <c r="Q296" s="36">
        <f>SUMIFS(СВЦЭМ!$H$40:$H$783,СВЦЭМ!$A$40:$A$783,$A296,СВЦЭМ!$B$40:$B$783,Q$275)+'СЕТ СН'!$F$15</f>
        <v>0</v>
      </c>
      <c r="R296" s="36">
        <f>SUMIFS(СВЦЭМ!$H$40:$H$783,СВЦЭМ!$A$40:$A$783,$A296,СВЦЭМ!$B$40:$B$783,R$275)+'СЕТ СН'!$F$15</f>
        <v>0</v>
      </c>
      <c r="S296" s="36">
        <f>SUMIFS(СВЦЭМ!$H$40:$H$783,СВЦЭМ!$A$40:$A$783,$A296,СВЦЭМ!$B$40:$B$783,S$275)+'СЕТ СН'!$F$15</f>
        <v>0</v>
      </c>
      <c r="T296" s="36">
        <f>SUMIFS(СВЦЭМ!$H$40:$H$783,СВЦЭМ!$A$40:$A$783,$A296,СВЦЭМ!$B$40:$B$783,T$275)+'СЕТ СН'!$F$15</f>
        <v>0</v>
      </c>
      <c r="U296" s="36">
        <f>SUMIFS(СВЦЭМ!$H$40:$H$783,СВЦЭМ!$A$40:$A$783,$A296,СВЦЭМ!$B$40:$B$783,U$275)+'СЕТ СН'!$F$15</f>
        <v>0</v>
      </c>
      <c r="V296" s="36">
        <f>SUMIFS(СВЦЭМ!$H$40:$H$783,СВЦЭМ!$A$40:$A$783,$A296,СВЦЭМ!$B$40:$B$783,V$275)+'СЕТ СН'!$F$15</f>
        <v>0</v>
      </c>
      <c r="W296" s="36">
        <f>SUMIFS(СВЦЭМ!$H$40:$H$783,СВЦЭМ!$A$40:$A$783,$A296,СВЦЭМ!$B$40:$B$783,W$275)+'СЕТ СН'!$F$15</f>
        <v>0</v>
      </c>
      <c r="X296" s="36">
        <f>SUMIFS(СВЦЭМ!$H$40:$H$783,СВЦЭМ!$A$40:$A$783,$A296,СВЦЭМ!$B$40:$B$783,X$275)+'СЕТ СН'!$F$15</f>
        <v>0</v>
      </c>
      <c r="Y296" s="36">
        <f>SUMIFS(СВЦЭМ!$H$40:$H$783,СВЦЭМ!$A$40:$A$783,$A296,СВЦЭМ!$B$40:$B$783,Y$275)+'СЕТ СН'!$F$15</f>
        <v>0</v>
      </c>
    </row>
    <row r="297" spans="1:25" ht="15.75" hidden="1" x14ac:dyDescent="0.2">
      <c r="A297" s="35">
        <f t="shared" si="8"/>
        <v>44979</v>
      </c>
      <c r="B297" s="36">
        <f>SUMIFS(СВЦЭМ!$H$40:$H$783,СВЦЭМ!$A$40:$A$783,$A297,СВЦЭМ!$B$40:$B$783,B$275)+'СЕТ СН'!$F$15</f>
        <v>0</v>
      </c>
      <c r="C297" s="36">
        <f>SUMIFS(СВЦЭМ!$H$40:$H$783,СВЦЭМ!$A$40:$A$783,$A297,СВЦЭМ!$B$40:$B$783,C$275)+'СЕТ СН'!$F$15</f>
        <v>0</v>
      </c>
      <c r="D297" s="36">
        <f>SUMIFS(СВЦЭМ!$H$40:$H$783,СВЦЭМ!$A$40:$A$783,$A297,СВЦЭМ!$B$40:$B$783,D$275)+'СЕТ СН'!$F$15</f>
        <v>0</v>
      </c>
      <c r="E297" s="36">
        <f>SUMIFS(СВЦЭМ!$H$40:$H$783,СВЦЭМ!$A$40:$A$783,$A297,СВЦЭМ!$B$40:$B$783,E$275)+'СЕТ СН'!$F$15</f>
        <v>0</v>
      </c>
      <c r="F297" s="36">
        <f>SUMIFS(СВЦЭМ!$H$40:$H$783,СВЦЭМ!$A$40:$A$783,$A297,СВЦЭМ!$B$40:$B$783,F$275)+'СЕТ СН'!$F$15</f>
        <v>0</v>
      </c>
      <c r="G297" s="36">
        <f>SUMIFS(СВЦЭМ!$H$40:$H$783,СВЦЭМ!$A$40:$A$783,$A297,СВЦЭМ!$B$40:$B$783,G$275)+'СЕТ СН'!$F$15</f>
        <v>0</v>
      </c>
      <c r="H297" s="36">
        <f>SUMIFS(СВЦЭМ!$H$40:$H$783,СВЦЭМ!$A$40:$A$783,$A297,СВЦЭМ!$B$40:$B$783,H$275)+'СЕТ СН'!$F$15</f>
        <v>0</v>
      </c>
      <c r="I297" s="36">
        <f>SUMIFS(СВЦЭМ!$H$40:$H$783,СВЦЭМ!$A$40:$A$783,$A297,СВЦЭМ!$B$40:$B$783,I$275)+'СЕТ СН'!$F$15</f>
        <v>0</v>
      </c>
      <c r="J297" s="36">
        <f>SUMIFS(СВЦЭМ!$H$40:$H$783,СВЦЭМ!$A$40:$A$783,$A297,СВЦЭМ!$B$40:$B$783,J$275)+'СЕТ СН'!$F$15</f>
        <v>0</v>
      </c>
      <c r="K297" s="36">
        <f>SUMIFS(СВЦЭМ!$H$40:$H$783,СВЦЭМ!$A$40:$A$783,$A297,СВЦЭМ!$B$40:$B$783,K$275)+'СЕТ СН'!$F$15</f>
        <v>0</v>
      </c>
      <c r="L297" s="36">
        <f>SUMIFS(СВЦЭМ!$H$40:$H$783,СВЦЭМ!$A$40:$A$783,$A297,СВЦЭМ!$B$40:$B$783,L$275)+'СЕТ СН'!$F$15</f>
        <v>0</v>
      </c>
      <c r="M297" s="36">
        <f>SUMIFS(СВЦЭМ!$H$40:$H$783,СВЦЭМ!$A$40:$A$783,$A297,СВЦЭМ!$B$40:$B$783,M$275)+'СЕТ СН'!$F$15</f>
        <v>0</v>
      </c>
      <c r="N297" s="36">
        <f>SUMIFS(СВЦЭМ!$H$40:$H$783,СВЦЭМ!$A$40:$A$783,$A297,СВЦЭМ!$B$40:$B$783,N$275)+'СЕТ СН'!$F$15</f>
        <v>0</v>
      </c>
      <c r="O297" s="36">
        <f>SUMIFS(СВЦЭМ!$H$40:$H$783,СВЦЭМ!$A$40:$A$783,$A297,СВЦЭМ!$B$40:$B$783,O$275)+'СЕТ СН'!$F$15</f>
        <v>0</v>
      </c>
      <c r="P297" s="36">
        <f>SUMIFS(СВЦЭМ!$H$40:$H$783,СВЦЭМ!$A$40:$A$783,$A297,СВЦЭМ!$B$40:$B$783,P$275)+'СЕТ СН'!$F$15</f>
        <v>0</v>
      </c>
      <c r="Q297" s="36">
        <f>SUMIFS(СВЦЭМ!$H$40:$H$783,СВЦЭМ!$A$40:$A$783,$A297,СВЦЭМ!$B$40:$B$783,Q$275)+'СЕТ СН'!$F$15</f>
        <v>0</v>
      </c>
      <c r="R297" s="36">
        <f>SUMIFS(СВЦЭМ!$H$40:$H$783,СВЦЭМ!$A$40:$A$783,$A297,СВЦЭМ!$B$40:$B$783,R$275)+'СЕТ СН'!$F$15</f>
        <v>0</v>
      </c>
      <c r="S297" s="36">
        <f>SUMIFS(СВЦЭМ!$H$40:$H$783,СВЦЭМ!$A$40:$A$783,$A297,СВЦЭМ!$B$40:$B$783,S$275)+'СЕТ СН'!$F$15</f>
        <v>0</v>
      </c>
      <c r="T297" s="36">
        <f>SUMIFS(СВЦЭМ!$H$40:$H$783,СВЦЭМ!$A$40:$A$783,$A297,СВЦЭМ!$B$40:$B$783,T$275)+'СЕТ СН'!$F$15</f>
        <v>0</v>
      </c>
      <c r="U297" s="36">
        <f>SUMIFS(СВЦЭМ!$H$40:$H$783,СВЦЭМ!$A$40:$A$783,$A297,СВЦЭМ!$B$40:$B$783,U$275)+'СЕТ СН'!$F$15</f>
        <v>0</v>
      </c>
      <c r="V297" s="36">
        <f>SUMIFS(СВЦЭМ!$H$40:$H$783,СВЦЭМ!$A$40:$A$783,$A297,СВЦЭМ!$B$40:$B$783,V$275)+'СЕТ СН'!$F$15</f>
        <v>0</v>
      </c>
      <c r="W297" s="36">
        <f>SUMIFS(СВЦЭМ!$H$40:$H$783,СВЦЭМ!$A$40:$A$783,$A297,СВЦЭМ!$B$40:$B$783,W$275)+'СЕТ СН'!$F$15</f>
        <v>0</v>
      </c>
      <c r="X297" s="36">
        <f>SUMIFS(СВЦЭМ!$H$40:$H$783,СВЦЭМ!$A$40:$A$783,$A297,СВЦЭМ!$B$40:$B$783,X$275)+'СЕТ СН'!$F$15</f>
        <v>0</v>
      </c>
      <c r="Y297" s="36">
        <f>SUMIFS(СВЦЭМ!$H$40:$H$783,СВЦЭМ!$A$40:$A$783,$A297,СВЦЭМ!$B$40:$B$783,Y$275)+'СЕТ СН'!$F$15</f>
        <v>0</v>
      </c>
    </row>
    <row r="298" spans="1:25" ht="15.75" hidden="1" x14ac:dyDescent="0.2">
      <c r="A298" s="35">
        <f t="shared" si="8"/>
        <v>44980</v>
      </c>
      <c r="B298" s="36">
        <f>SUMIFS(СВЦЭМ!$H$40:$H$783,СВЦЭМ!$A$40:$A$783,$A298,СВЦЭМ!$B$40:$B$783,B$275)+'СЕТ СН'!$F$15</f>
        <v>0</v>
      </c>
      <c r="C298" s="36">
        <f>SUMIFS(СВЦЭМ!$H$40:$H$783,СВЦЭМ!$A$40:$A$783,$A298,СВЦЭМ!$B$40:$B$783,C$275)+'СЕТ СН'!$F$15</f>
        <v>0</v>
      </c>
      <c r="D298" s="36">
        <f>SUMIFS(СВЦЭМ!$H$40:$H$783,СВЦЭМ!$A$40:$A$783,$A298,СВЦЭМ!$B$40:$B$783,D$275)+'СЕТ СН'!$F$15</f>
        <v>0</v>
      </c>
      <c r="E298" s="36">
        <f>SUMIFS(СВЦЭМ!$H$40:$H$783,СВЦЭМ!$A$40:$A$783,$A298,СВЦЭМ!$B$40:$B$783,E$275)+'СЕТ СН'!$F$15</f>
        <v>0</v>
      </c>
      <c r="F298" s="36">
        <f>SUMIFS(СВЦЭМ!$H$40:$H$783,СВЦЭМ!$A$40:$A$783,$A298,СВЦЭМ!$B$40:$B$783,F$275)+'СЕТ СН'!$F$15</f>
        <v>0</v>
      </c>
      <c r="G298" s="36">
        <f>SUMIFS(СВЦЭМ!$H$40:$H$783,СВЦЭМ!$A$40:$A$783,$A298,СВЦЭМ!$B$40:$B$783,G$275)+'СЕТ СН'!$F$15</f>
        <v>0</v>
      </c>
      <c r="H298" s="36">
        <f>SUMIFS(СВЦЭМ!$H$40:$H$783,СВЦЭМ!$A$40:$A$783,$A298,СВЦЭМ!$B$40:$B$783,H$275)+'СЕТ СН'!$F$15</f>
        <v>0</v>
      </c>
      <c r="I298" s="36">
        <f>SUMIFS(СВЦЭМ!$H$40:$H$783,СВЦЭМ!$A$40:$A$783,$A298,СВЦЭМ!$B$40:$B$783,I$275)+'СЕТ СН'!$F$15</f>
        <v>0</v>
      </c>
      <c r="J298" s="36">
        <f>SUMIFS(СВЦЭМ!$H$40:$H$783,СВЦЭМ!$A$40:$A$783,$A298,СВЦЭМ!$B$40:$B$783,J$275)+'СЕТ СН'!$F$15</f>
        <v>0</v>
      </c>
      <c r="K298" s="36">
        <f>SUMIFS(СВЦЭМ!$H$40:$H$783,СВЦЭМ!$A$40:$A$783,$A298,СВЦЭМ!$B$40:$B$783,K$275)+'СЕТ СН'!$F$15</f>
        <v>0</v>
      </c>
      <c r="L298" s="36">
        <f>SUMIFS(СВЦЭМ!$H$40:$H$783,СВЦЭМ!$A$40:$A$783,$A298,СВЦЭМ!$B$40:$B$783,L$275)+'СЕТ СН'!$F$15</f>
        <v>0</v>
      </c>
      <c r="M298" s="36">
        <f>SUMIFS(СВЦЭМ!$H$40:$H$783,СВЦЭМ!$A$40:$A$783,$A298,СВЦЭМ!$B$40:$B$783,M$275)+'СЕТ СН'!$F$15</f>
        <v>0</v>
      </c>
      <c r="N298" s="36">
        <f>SUMIFS(СВЦЭМ!$H$40:$H$783,СВЦЭМ!$A$40:$A$783,$A298,СВЦЭМ!$B$40:$B$783,N$275)+'СЕТ СН'!$F$15</f>
        <v>0</v>
      </c>
      <c r="O298" s="36">
        <f>SUMIFS(СВЦЭМ!$H$40:$H$783,СВЦЭМ!$A$40:$A$783,$A298,СВЦЭМ!$B$40:$B$783,O$275)+'СЕТ СН'!$F$15</f>
        <v>0</v>
      </c>
      <c r="P298" s="36">
        <f>SUMIFS(СВЦЭМ!$H$40:$H$783,СВЦЭМ!$A$40:$A$783,$A298,СВЦЭМ!$B$40:$B$783,P$275)+'СЕТ СН'!$F$15</f>
        <v>0</v>
      </c>
      <c r="Q298" s="36">
        <f>SUMIFS(СВЦЭМ!$H$40:$H$783,СВЦЭМ!$A$40:$A$783,$A298,СВЦЭМ!$B$40:$B$783,Q$275)+'СЕТ СН'!$F$15</f>
        <v>0</v>
      </c>
      <c r="R298" s="36">
        <f>SUMIFS(СВЦЭМ!$H$40:$H$783,СВЦЭМ!$A$40:$A$783,$A298,СВЦЭМ!$B$40:$B$783,R$275)+'СЕТ СН'!$F$15</f>
        <v>0</v>
      </c>
      <c r="S298" s="36">
        <f>SUMIFS(СВЦЭМ!$H$40:$H$783,СВЦЭМ!$A$40:$A$783,$A298,СВЦЭМ!$B$40:$B$783,S$275)+'СЕТ СН'!$F$15</f>
        <v>0</v>
      </c>
      <c r="T298" s="36">
        <f>SUMIFS(СВЦЭМ!$H$40:$H$783,СВЦЭМ!$A$40:$A$783,$A298,СВЦЭМ!$B$40:$B$783,T$275)+'СЕТ СН'!$F$15</f>
        <v>0</v>
      </c>
      <c r="U298" s="36">
        <f>SUMIFS(СВЦЭМ!$H$40:$H$783,СВЦЭМ!$A$40:$A$783,$A298,СВЦЭМ!$B$40:$B$783,U$275)+'СЕТ СН'!$F$15</f>
        <v>0</v>
      </c>
      <c r="V298" s="36">
        <f>SUMIFS(СВЦЭМ!$H$40:$H$783,СВЦЭМ!$A$40:$A$783,$A298,СВЦЭМ!$B$40:$B$783,V$275)+'СЕТ СН'!$F$15</f>
        <v>0</v>
      </c>
      <c r="W298" s="36">
        <f>SUMIFS(СВЦЭМ!$H$40:$H$783,СВЦЭМ!$A$40:$A$783,$A298,СВЦЭМ!$B$40:$B$783,W$275)+'СЕТ СН'!$F$15</f>
        <v>0</v>
      </c>
      <c r="X298" s="36">
        <f>SUMIFS(СВЦЭМ!$H$40:$H$783,СВЦЭМ!$A$40:$A$783,$A298,СВЦЭМ!$B$40:$B$783,X$275)+'СЕТ СН'!$F$15</f>
        <v>0</v>
      </c>
      <c r="Y298" s="36">
        <f>SUMIFS(СВЦЭМ!$H$40:$H$783,СВЦЭМ!$A$40:$A$783,$A298,СВЦЭМ!$B$40:$B$783,Y$275)+'СЕТ СН'!$F$15</f>
        <v>0</v>
      </c>
    </row>
    <row r="299" spans="1:25" ht="15.75" hidden="1" x14ac:dyDescent="0.2">
      <c r="A299" s="35">
        <f t="shared" si="8"/>
        <v>44981</v>
      </c>
      <c r="B299" s="36">
        <f>SUMIFS(СВЦЭМ!$H$40:$H$783,СВЦЭМ!$A$40:$A$783,$A299,СВЦЭМ!$B$40:$B$783,B$275)+'СЕТ СН'!$F$15</f>
        <v>0</v>
      </c>
      <c r="C299" s="36">
        <f>SUMIFS(СВЦЭМ!$H$40:$H$783,СВЦЭМ!$A$40:$A$783,$A299,СВЦЭМ!$B$40:$B$783,C$275)+'СЕТ СН'!$F$15</f>
        <v>0</v>
      </c>
      <c r="D299" s="36">
        <f>SUMIFS(СВЦЭМ!$H$40:$H$783,СВЦЭМ!$A$40:$A$783,$A299,СВЦЭМ!$B$40:$B$783,D$275)+'СЕТ СН'!$F$15</f>
        <v>0</v>
      </c>
      <c r="E299" s="36">
        <f>SUMIFS(СВЦЭМ!$H$40:$H$783,СВЦЭМ!$A$40:$A$783,$A299,СВЦЭМ!$B$40:$B$783,E$275)+'СЕТ СН'!$F$15</f>
        <v>0</v>
      </c>
      <c r="F299" s="36">
        <f>SUMIFS(СВЦЭМ!$H$40:$H$783,СВЦЭМ!$A$40:$A$783,$A299,СВЦЭМ!$B$40:$B$783,F$275)+'СЕТ СН'!$F$15</f>
        <v>0</v>
      </c>
      <c r="G299" s="36">
        <f>SUMIFS(СВЦЭМ!$H$40:$H$783,СВЦЭМ!$A$40:$A$783,$A299,СВЦЭМ!$B$40:$B$783,G$275)+'СЕТ СН'!$F$15</f>
        <v>0</v>
      </c>
      <c r="H299" s="36">
        <f>SUMIFS(СВЦЭМ!$H$40:$H$783,СВЦЭМ!$A$40:$A$783,$A299,СВЦЭМ!$B$40:$B$783,H$275)+'СЕТ СН'!$F$15</f>
        <v>0</v>
      </c>
      <c r="I299" s="36">
        <f>SUMIFS(СВЦЭМ!$H$40:$H$783,СВЦЭМ!$A$40:$A$783,$A299,СВЦЭМ!$B$40:$B$783,I$275)+'СЕТ СН'!$F$15</f>
        <v>0</v>
      </c>
      <c r="J299" s="36">
        <f>SUMIFS(СВЦЭМ!$H$40:$H$783,СВЦЭМ!$A$40:$A$783,$A299,СВЦЭМ!$B$40:$B$783,J$275)+'СЕТ СН'!$F$15</f>
        <v>0</v>
      </c>
      <c r="K299" s="36">
        <f>SUMIFS(СВЦЭМ!$H$40:$H$783,СВЦЭМ!$A$40:$A$783,$A299,СВЦЭМ!$B$40:$B$783,K$275)+'СЕТ СН'!$F$15</f>
        <v>0</v>
      </c>
      <c r="L299" s="36">
        <f>SUMIFS(СВЦЭМ!$H$40:$H$783,СВЦЭМ!$A$40:$A$783,$A299,СВЦЭМ!$B$40:$B$783,L$275)+'СЕТ СН'!$F$15</f>
        <v>0</v>
      </c>
      <c r="M299" s="36">
        <f>SUMIFS(СВЦЭМ!$H$40:$H$783,СВЦЭМ!$A$40:$A$783,$A299,СВЦЭМ!$B$40:$B$783,M$275)+'СЕТ СН'!$F$15</f>
        <v>0</v>
      </c>
      <c r="N299" s="36">
        <f>SUMIFS(СВЦЭМ!$H$40:$H$783,СВЦЭМ!$A$40:$A$783,$A299,СВЦЭМ!$B$40:$B$783,N$275)+'СЕТ СН'!$F$15</f>
        <v>0</v>
      </c>
      <c r="O299" s="36">
        <f>SUMIFS(СВЦЭМ!$H$40:$H$783,СВЦЭМ!$A$40:$A$783,$A299,СВЦЭМ!$B$40:$B$783,O$275)+'СЕТ СН'!$F$15</f>
        <v>0</v>
      </c>
      <c r="P299" s="36">
        <f>SUMIFS(СВЦЭМ!$H$40:$H$783,СВЦЭМ!$A$40:$A$783,$A299,СВЦЭМ!$B$40:$B$783,P$275)+'СЕТ СН'!$F$15</f>
        <v>0</v>
      </c>
      <c r="Q299" s="36">
        <f>SUMIFS(СВЦЭМ!$H$40:$H$783,СВЦЭМ!$A$40:$A$783,$A299,СВЦЭМ!$B$40:$B$783,Q$275)+'СЕТ СН'!$F$15</f>
        <v>0</v>
      </c>
      <c r="R299" s="36">
        <f>SUMIFS(СВЦЭМ!$H$40:$H$783,СВЦЭМ!$A$40:$A$783,$A299,СВЦЭМ!$B$40:$B$783,R$275)+'СЕТ СН'!$F$15</f>
        <v>0</v>
      </c>
      <c r="S299" s="36">
        <f>SUMIFS(СВЦЭМ!$H$40:$H$783,СВЦЭМ!$A$40:$A$783,$A299,СВЦЭМ!$B$40:$B$783,S$275)+'СЕТ СН'!$F$15</f>
        <v>0</v>
      </c>
      <c r="T299" s="36">
        <f>SUMIFS(СВЦЭМ!$H$40:$H$783,СВЦЭМ!$A$40:$A$783,$A299,СВЦЭМ!$B$40:$B$783,T$275)+'СЕТ СН'!$F$15</f>
        <v>0</v>
      </c>
      <c r="U299" s="36">
        <f>SUMIFS(СВЦЭМ!$H$40:$H$783,СВЦЭМ!$A$40:$A$783,$A299,СВЦЭМ!$B$40:$B$783,U$275)+'СЕТ СН'!$F$15</f>
        <v>0</v>
      </c>
      <c r="V299" s="36">
        <f>SUMIFS(СВЦЭМ!$H$40:$H$783,СВЦЭМ!$A$40:$A$783,$A299,СВЦЭМ!$B$40:$B$783,V$275)+'СЕТ СН'!$F$15</f>
        <v>0</v>
      </c>
      <c r="W299" s="36">
        <f>SUMIFS(СВЦЭМ!$H$40:$H$783,СВЦЭМ!$A$40:$A$783,$A299,СВЦЭМ!$B$40:$B$783,W$275)+'СЕТ СН'!$F$15</f>
        <v>0</v>
      </c>
      <c r="X299" s="36">
        <f>SUMIFS(СВЦЭМ!$H$40:$H$783,СВЦЭМ!$A$40:$A$783,$A299,СВЦЭМ!$B$40:$B$783,X$275)+'СЕТ СН'!$F$15</f>
        <v>0</v>
      </c>
      <c r="Y299" s="36">
        <f>SUMIFS(СВЦЭМ!$H$40:$H$783,СВЦЭМ!$A$40:$A$783,$A299,СВЦЭМ!$B$40:$B$783,Y$275)+'СЕТ СН'!$F$15</f>
        <v>0</v>
      </c>
    </row>
    <row r="300" spans="1:25" ht="15.75" hidden="1" x14ac:dyDescent="0.2">
      <c r="A300" s="35">
        <f t="shared" si="8"/>
        <v>44982</v>
      </c>
      <c r="B300" s="36">
        <f>SUMIFS(СВЦЭМ!$H$40:$H$783,СВЦЭМ!$A$40:$A$783,$A300,СВЦЭМ!$B$40:$B$783,B$275)+'СЕТ СН'!$F$15</f>
        <v>0</v>
      </c>
      <c r="C300" s="36">
        <f>SUMIFS(СВЦЭМ!$H$40:$H$783,СВЦЭМ!$A$40:$A$783,$A300,СВЦЭМ!$B$40:$B$783,C$275)+'СЕТ СН'!$F$15</f>
        <v>0</v>
      </c>
      <c r="D300" s="36">
        <f>SUMIFS(СВЦЭМ!$H$40:$H$783,СВЦЭМ!$A$40:$A$783,$A300,СВЦЭМ!$B$40:$B$783,D$275)+'СЕТ СН'!$F$15</f>
        <v>0</v>
      </c>
      <c r="E300" s="36">
        <f>SUMIFS(СВЦЭМ!$H$40:$H$783,СВЦЭМ!$A$40:$A$783,$A300,СВЦЭМ!$B$40:$B$783,E$275)+'СЕТ СН'!$F$15</f>
        <v>0</v>
      </c>
      <c r="F300" s="36">
        <f>SUMIFS(СВЦЭМ!$H$40:$H$783,СВЦЭМ!$A$40:$A$783,$A300,СВЦЭМ!$B$40:$B$783,F$275)+'СЕТ СН'!$F$15</f>
        <v>0</v>
      </c>
      <c r="G300" s="36">
        <f>SUMIFS(СВЦЭМ!$H$40:$H$783,СВЦЭМ!$A$40:$A$783,$A300,СВЦЭМ!$B$40:$B$783,G$275)+'СЕТ СН'!$F$15</f>
        <v>0</v>
      </c>
      <c r="H300" s="36">
        <f>SUMIFS(СВЦЭМ!$H$40:$H$783,СВЦЭМ!$A$40:$A$783,$A300,СВЦЭМ!$B$40:$B$783,H$275)+'СЕТ СН'!$F$15</f>
        <v>0</v>
      </c>
      <c r="I300" s="36">
        <f>SUMIFS(СВЦЭМ!$H$40:$H$783,СВЦЭМ!$A$40:$A$783,$A300,СВЦЭМ!$B$40:$B$783,I$275)+'СЕТ СН'!$F$15</f>
        <v>0</v>
      </c>
      <c r="J300" s="36">
        <f>SUMIFS(СВЦЭМ!$H$40:$H$783,СВЦЭМ!$A$40:$A$783,$A300,СВЦЭМ!$B$40:$B$783,J$275)+'СЕТ СН'!$F$15</f>
        <v>0</v>
      </c>
      <c r="K300" s="36">
        <f>SUMIFS(СВЦЭМ!$H$40:$H$783,СВЦЭМ!$A$40:$A$783,$A300,СВЦЭМ!$B$40:$B$783,K$275)+'СЕТ СН'!$F$15</f>
        <v>0</v>
      </c>
      <c r="L300" s="36">
        <f>SUMIFS(СВЦЭМ!$H$40:$H$783,СВЦЭМ!$A$40:$A$783,$A300,СВЦЭМ!$B$40:$B$783,L$275)+'СЕТ СН'!$F$15</f>
        <v>0</v>
      </c>
      <c r="M300" s="36">
        <f>SUMIFS(СВЦЭМ!$H$40:$H$783,СВЦЭМ!$A$40:$A$783,$A300,СВЦЭМ!$B$40:$B$783,M$275)+'СЕТ СН'!$F$15</f>
        <v>0</v>
      </c>
      <c r="N300" s="36">
        <f>SUMIFS(СВЦЭМ!$H$40:$H$783,СВЦЭМ!$A$40:$A$783,$A300,СВЦЭМ!$B$40:$B$783,N$275)+'СЕТ СН'!$F$15</f>
        <v>0</v>
      </c>
      <c r="O300" s="36">
        <f>SUMIFS(СВЦЭМ!$H$40:$H$783,СВЦЭМ!$A$40:$A$783,$A300,СВЦЭМ!$B$40:$B$783,O$275)+'СЕТ СН'!$F$15</f>
        <v>0</v>
      </c>
      <c r="P300" s="36">
        <f>SUMIFS(СВЦЭМ!$H$40:$H$783,СВЦЭМ!$A$40:$A$783,$A300,СВЦЭМ!$B$40:$B$783,P$275)+'СЕТ СН'!$F$15</f>
        <v>0</v>
      </c>
      <c r="Q300" s="36">
        <f>SUMIFS(СВЦЭМ!$H$40:$H$783,СВЦЭМ!$A$40:$A$783,$A300,СВЦЭМ!$B$40:$B$783,Q$275)+'СЕТ СН'!$F$15</f>
        <v>0</v>
      </c>
      <c r="R300" s="36">
        <f>SUMIFS(СВЦЭМ!$H$40:$H$783,СВЦЭМ!$A$40:$A$783,$A300,СВЦЭМ!$B$40:$B$783,R$275)+'СЕТ СН'!$F$15</f>
        <v>0</v>
      </c>
      <c r="S300" s="36">
        <f>SUMIFS(СВЦЭМ!$H$40:$H$783,СВЦЭМ!$A$40:$A$783,$A300,СВЦЭМ!$B$40:$B$783,S$275)+'СЕТ СН'!$F$15</f>
        <v>0</v>
      </c>
      <c r="T300" s="36">
        <f>SUMIFS(СВЦЭМ!$H$40:$H$783,СВЦЭМ!$A$40:$A$783,$A300,СВЦЭМ!$B$40:$B$783,T$275)+'СЕТ СН'!$F$15</f>
        <v>0</v>
      </c>
      <c r="U300" s="36">
        <f>SUMIFS(СВЦЭМ!$H$40:$H$783,СВЦЭМ!$A$40:$A$783,$A300,СВЦЭМ!$B$40:$B$783,U$275)+'СЕТ СН'!$F$15</f>
        <v>0</v>
      </c>
      <c r="V300" s="36">
        <f>SUMIFS(СВЦЭМ!$H$40:$H$783,СВЦЭМ!$A$40:$A$783,$A300,СВЦЭМ!$B$40:$B$783,V$275)+'СЕТ СН'!$F$15</f>
        <v>0</v>
      </c>
      <c r="W300" s="36">
        <f>SUMIFS(СВЦЭМ!$H$40:$H$783,СВЦЭМ!$A$40:$A$783,$A300,СВЦЭМ!$B$40:$B$783,W$275)+'СЕТ СН'!$F$15</f>
        <v>0</v>
      </c>
      <c r="X300" s="36">
        <f>SUMIFS(СВЦЭМ!$H$40:$H$783,СВЦЭМ!$A$40:$A$783,$A300,СВЦЭМ!$B$40:$B$783,X$275)+'СЕТ СН'!$F$15</f>
        <v>0</v>
      </c>
      <c r="Y300" s="36">
        <f>SUMIFS(СВЦЭМ!$H$40:$H$783,СВЦЭМ!$A$40:$A$783,$A300,СВЦЭМ!$B$40:$B$783,Y$275)+'СЕТ СН'!$F$15</f>
        <v>0</v>
      </c>
    </row>
    <row r="301" spans="1:25" ht="15.75" hidden="1" x14ac:dyDescent="0.2">
      <c r="A301" s="35">
        <f t="shared" si="8"/>
        <v>44983</v>
      </c>
      <c r="B301" s="36">
        <f>SUMIFS(СВЦЭМ!$H$40:$H$783,СВЦЭМ!$A$40:$A$783,$A301,СВЦЭМ!$B$40:$B$783,B$275)+'СЕТ СН'!$F$15</f>
        <v>0</v>
      </c>
      <c r="C301" s="36">
        <f>SUMIFS(СВЦЭМ!$H$40:$H$783,СВЦЭМ!$A$40:$A$783,$A301,СВЦЭМ!$B$40:$B$783,C$275)+'СЕТ СН'!$F$15</f>
        <v>0</v>
      </c>
      <c r="D301" s="36">
        <f>SUMIFS(СВЦЭМ!$H$40:$H$783,СВЦЭМ!$A$40:$A$783,$A301,СВЦЭМ!$B$40:$B$783,D$275)+'СЕТ СН'!$F$15</f>
        <v>0</v>
      </c>
      <c r="E301" s="36">
        <f>SUMIFS(СВЦЭМ!$H$40:$H$783,СВЦЭМ!$A$40:$A$783,$A301,СВЦЭМ!$B$40:$B$783,E$275)+'СЕТ СН'!$F$15</f>
        <v>0</v>
      </c>
      <c r="F301" s="36">
        <f>SUMIFS(СВЦЭМ!$H$40:$H$783,СВЦЭМ!$A$40:$A$783,$A301,СВЦЭМ!$B$40:$B$783,F$275)+'СЕТ СН'!$F$15</f>
        <v>0</v>
      </c>
      <c r="G301" s="36">
        <f>SUMIFS(СВЦЭМ!$H$40:$H$783,СВЦЭМ!$A$40:$A$783,$A301,СВЦЭМ!$B$40:$B$783,G$275)+'СЕТ СН'!$F$15</f>
        <v>0</v>
      </c>
      <c r="H301" s="36">
        <f>SUMIFS(СВЦЭМ!$H$40:$H$783,СВЦЭМ!$A$40:$A$783,$A301,СВЦЭМ!$B$40:$B$783,H$275)+'СЕТ СН'!$F$15</f>
        <v>0</v>
      </c>
      <c r="I301" s="36">
        <f>SUMIFS(СВЦЭМ!$H$40:$H$783,СВЦЭМ!$A$40:$A$783,$A301,СВЦЭМ!$B$40:$B$783,I$275)+'СЕТ СН'!$F$15</f>
        <v>0</v>
      </c>
      <c r="J301" s="36">
        <f>SUMIFS(СВЦЭМ!$H$40:$H$783,СВЦЭМ!$A$40:$A$783,$A301,СВЦЭМ!$B$40:$B$783,J$275)+'СЕТ СН'!$F$15</f>
        <v>0</v>
      </c>
      <c r="K301" s="36">
        <f>SUMIFS(СВЦЭМ!$H$40:$H$783,СВЦЭМ!$A$40:$A$783,$A301,СВЦЭМ!$B$40:$B$783,K$275)+'СЕТ СН'!$F$15</f>
        <v>0</v>
      </c>
      <c r="L301" s="36">
        <f>SUMIFS(СВЦЭМ!$H$40:$H$783,СВЦЭМ!$A$40:$A$783,$A301,СВЦЭМ!$B$40:$B$783,L$275)+'СЕТ СН'!$F$15</f>
        <v>0</v>
      </c>
      <c r="M301" s="36">
        <f>SUMIFS(СВЦЭМ!$H$40:$H$783,СВЦЭМ!$A$40:$A$783,$A301,СВЦЭМ!$B$40:$B$783,M$275)+'СЕТ СН'!$F$15</f>
        <v>0</v>
      </c>
      <c r="N301" s="36">
        <f>SUMIFS(СВЦЭМ!$H$40:$H$783,СВЦЭМ!$A$40:$A$783,$A301,СВЦЭМ!$B$40:$B$783,N$275)+'СЕТ СН'!$F$15</f>
        <v>0</v>
      </c>
      <c r="O301" s="36">
        <f>SUMIFS(СВЦЭМ!$H$40:$H$783,СВЦЭМ!$A$40:$A$783,$A301,СВЦЭМ!$B$40:$B$783,O$275)+'СЕТ СН'!$F$15</f>
        <v>0</v>
      </c>
      <c r="P301" s="36">
        <f>SUMIFS(СВЦЭМ!$H$40:$H$783,СВЦЭМ!$A$40:$A$783,$A301,СВЦЭМ!$B$40:$B$783,P$275)+'СЕТ СН'!$F$15</f>
        <v>0</v>
      </c>
      <c r="Q301" s="36">
        <f>SUMIFS(СВЦЭМ!$H$40:$H$783,СВЦЭМ!$A$40:$A$783,$A301,СВЦЭМ!$B$40:$B$783,Q$275)+'СЕТ СН'!$F$15</f>
        <v>0</v>
      </c>
      <c r="R301" s="36">
        <f>SUMIFS(СВЦЭМ!$H$40:$H$783,СВЦЭМ!$A$40:$A$783,$A301,СВЦЭМ!$B$40:$B$783,R$275)+'СЕТ СН'!$F$15</f>
        <v>0</v>
      </c>
      <c r="S301" s="36">
        <f>SUMIFS(СВЦЭМ!$H$40:$H$783,СВЦЭМ!$A$40:$A$783,$A301,СВЦЭМ!$B$40:$B$783,S$275)+'СЕТ СН'!$F$15</f>
        <v>0</v>
      </c>
      <c r="T301" s="36">
        <f>SUMIFS(СВЦЭМ!$H$40:$H$783,СВЦЭМ!$A$40:$A$783,$A301,СВЦЭМ!$B$40:$B$783,T$275)+'СЕТ СН'!$F$15</f>
        <v>0</v>
      </c>
      <c r="U301" s="36">
        <f>SUMIFS(СВЦЭМ!$H$40:$H$783,СВЦЭМ!$A$40:$A$783,$A301,СВЦЭМ!$B$40:$B$783,U$275)+'СЕТ СН'!$F$15</f>
        <v>0</v>
      </c>
      <c r="V301" s="36">
        <f>SUMIFS(СВЦЭМ!$H$40:$H$783,СВЦЭМ!$A$40:$A$783,$A301,СВЦЭМ!$B$40:$B$783,V$275)+'СЕТ СН'!$F$15</f>
        <v>0</v>
      </c>
      <c r="W301" s="36">
        <f>SUMIFS(СВЦЭМ!$H$40:$H$783,СВЦЭМ!$A$40:$A$783,$A301,СВЦЭМ!$B$40:$B$783,W$275)+'СЕТ СН'!$F$15</f>
        <v>0</v>
      </c>
      <c r="X301" s="36">
        <f>SUMIFS(СВЦЭМ!$H$40:$H$783,СВЦЭМ!$A$40:$A$783,$A301,СВЦЭМ!$B$40:$B$783,X$275)+'СЕТ СН'!$F$15</f>
        <v>0</v>
      </c>
      <c r="Y301" s="36">
        <f>SUMIFS(СВЦЭМ!$H$40:$H$783,СВЦЭМ!$A$40:$A$783,$A301,СВЦЭМ!$B$40:$B$783,Y$275)+'СЕТ СН'!$F$15</f>
        <v>0</v>
      </c>
    </row>
    <row r="302" spans="1:25" ht="15.75" hidden="1" x14ac:dyDescent="0.2">
      <c r="A302" s="35">
        <f t="shared" si="8"/>
        <v>44984</v>
      </c>
      <c r="B302" s="36">
        <f>SUMIFS(СВЦЭМ!$H$40:$H$783,СВЦЭМ!$A$40:$A$783,$A302,СВЦЭМ!$B$40:$B$783,B$275)+'СЕТ СН'!$F$15</f>
        <v>0</v>
      </c>
      <c r="C302" s="36">
        <f>SUMIFS(СВЦЭМ!$H$40:$H$783,СВЦЭМ!$A$40:$A$783,$A302,СВЦЭМ!$B$40:$B$783,C$275)+'СЕТ СН'!$F$15</f>
        <v>0</v>
      </c>
      <c r="D302" s="36">
        <f>SUMIFS(СВЦЭМ!$H$40:$H$783,СВЦЭМ!$A$40:$A$783,$A302,СВЦЭМ!$B$40:$B$783,D$275)+'СЕТ СН'!$F$15</f>
        <v>0</v>
      </c>
      <c r="E302" s="36">
        <f>SUMIFS(СВЦЭМ!$H$40:$H$783,СВЦЭМ!$A$40:$A$783,$A302,СВЦЭМ!$B$40:$B$783,E$275)+'СЕТ СН'!$F$15</f>
        <v>0</v>
      </c>
      <c r="F302" s="36">
        <f>SUMIFS(СВЦЭМ!$H$40:$H$783,СВЦЭМ!$A$40:$A$783,$A302,СВЦЭМ!$B$40:$B$783,F$275)+'СЕТ СН'!$F$15</f>
        <v>0</v>
      </c>
      <c r="G302" s="36">
        <f>SUMIFS(СВЦЭМ!$H$40:$H$783,СВЦЭМ!$A$40:$A$783,$A302,СВЦЭМ!$B$40:$B$783,G$275)+'СЕТ СН'!$F$15</f>
        <v>0</v>
      </c>
      <c r="H302" s="36">
        <f>SUMIFS(СВЦЭМ!$H$40:$H$783,СВЦЭМ!$A$40:$A$783,$A302,СВЦЭМ!$B$40:$B$783,H$275)+'СЕТ СН'!$F$15</f>
        <v>0</v>
      </c>
      <c r="I302" s="36">
        <f>SUMIFS(СВЦЭМ!$H$40:$H$783,СВЦЭМ!$A$40:$A$783,$A302,СВЦЭМ!$B$40:$B$783,I$275)+'СЕТ СН'!$F$15</f>
        <v>0</v>
      </c>
      <c r="J302" s="36">
        <f>SUMIFS(СВЦЭМ!$H$40:$H$783,СВЦЭМ!$A$40:$A$783,$A302,СВЦЭМ!$B$40:$B$783,J$275)+'СЕТ СН'!$F$15</f>
        <v>0</v>
      </c>
      <c r="K302" s="36">
        <f>SUMIFS(СВЦЭМ!$H$40:$H$783,СВЦЭМ!$A$40:$A$783,$A302,СВЦЭМ!$B$40:$B$783,K$275)+'СЕТ СН'!$F$15</f>
        <v>0</v>
      </c>
      <c r="L302" s="36">
        <f>SUMIFS(СВЦЭМ!$H$40:$H$783,СВЦЭМ!$A$40:$A$783,$A302,СВЦЭМ!$B$40:$B$783,L$275)+'СЕТ СН'!$F$15</f>
        <v>0</v>
      </c>
      <c r="M302" s="36">
        <f>SUMIFS(СВЦЭМ!$H$40:$H$783,СВЦЭМ!$A$40:$A$783,$A302,СВЦЭМ!$B$40:$B$783,M$275)+'СЕТ СН'!$F$15</f>
        <v>0</v>
      </c>
      <c r="N302" s="36">
        <f>SUMIFS(СВЦЭМ!$H$40:$H$783,СВЦЭМ!$A$40:$A$783,$A302,СВЦЭМ!$B$40:$B$783,N$275)+'СЕТ СН'!$F$15</f>
        <v>0</v>
      </c>
      <c r="O302" s="36">
        <f>SUMIFS(СВЦЭМ!$H$40:$H$783,СВЦЭМ!$A$40:$A$783,$A302,СВЦЭМ!$B$40:$B$783,O$275)+'СЕТ СН'!$F$15</f>
        <v>0</v>
      </c>
      <c r="P302" s="36">
        <f>SUMIFS(СВЦЭМ!$H$40:$H$783,СВЦЭМ!$A$40:$A$783,$A302,СВЦЭМ!$B$40:$B$783,P$275)+'СЕТ СН'!$F$15</f>
        <v>0</v>
      </c>
      <c r="Q302" s="36">
        <f>SUMIFS(СВЦЭМ!$H$40:$H$783,СВЦЭМ!$A$40:$A$783,$A302,СВЦЭМ!$B$40:$B$783,Q$275)+'СЕТ СН'!$F$15</f>
        <v>0</v>
      </c>
      <c r="R302" s="36">
        <f>SUMIFS(СВЦЭМ!$H$40:$H$783,СВЦЭМ!$A$40:$A$783,$A302,СВЦЭМ!$B$40:$B$783,R$275)+'СЕТ СН'!$F$15</f>
        <v>0</v>
      </c>
      <c r="S302" s="36">
        <f>SUMIFS(СВЦЭМ!$H$40:$H$783,СВЦЭМ!$A$40:$A$783,$A302,СВЦЭМ!$B$40:$B$783,S$275)+'СЕТ СН'!$F$15</f>
        <v>0</v>
      </c>
      <c r="T302" s="36">
        <f>SUMIFS(СВЦЭМ!$H$40:$H$783,СВЦЭМ!$A$40:$A$783,$A302,СВЦЭМ!$B$40:$B$783,T$275)+'СЕТ СН'!$F$15</f>
        <v>0</v>
      </c>
      <c r="U302" s="36">
        <f>SUMIFS(СВЦЭМ!$H$40:$H$783,СВЦЭМ!$A$40:$A$783,$A302,СВЦЭМ!$B$40:$B$783,U$275)+'СЕТ СН'!$F$15</f>
        <v>0</v>
      </c>
      <c r="V302" s="36">
        <f>SUMIFS(СВЦЭМ!$H$40:$H$783,СВЦЭМ!$A$40:$A$783,$A302,СВЦЭМ!$B$40:$B$783,V$275)+'СЕТ СН'!$F$15</f>
        <v>0</v>
      </c>
      <c r="W302" s="36">
        <f>SUMIFS(СВЦЭМ!$H$40:$H$783,СВЦЭМ!$A$40:$A$783,$A302,СВЦЭМ!$B$40:$B$783,W$275)+'СЕТ СН'!$F$15</f>
        <v>0</v>
      </c>
      <c r="X302" s="36">
        <f>SUMIFS(СВЦЭМ!$H$40:$H$783,СВЦЭМ!$A$40:$A$783,$A302,СВЦЭМ!$B$40:$B$783,X$275)+'СЕТ СН'!$F$15</f>
        <v>0</v>
      </c>
      <c r="Y302" s="36">
        <f>SUMIFS(СВЦЭМ!$H$40:$H$783,СВЦЭМ!$A$40:$A$783,$A302,СВЦЭМ!$B$40:$B$783,Y$275)+'СЕТ СН'!$F$15</f>
        <v>0</v>
      </c>
    </row>
    <row r="303" spans="1:25" ht="15.75" hidden="1" x14ac:dyDescent="0.2">
      <c r="A303" s="35">
        <f t="shared" si="8"/>
        <v>44985</v>
      </c>
      <c r="B303" s="36">
        <f>SUMIFS(СВЦЭМ!$H$40:$H$783,СВЦЭМ!$A$40:$A$783,$A303,СВЦЭМ!$B$40:$B$783,B$275)+'СЕТ СН'!$F$15</f>
        <v>0</v>
      </c>
      <c r="C303" s="36">
        <f>SUMIFS(СВЦЭМ!$H$40:$H$783,СВЦЭМ!$A$40:$A$783,$A303,СВЦЭМ!$B$40:$B$783,C$275)+'СЕТ СН'!$F$15</f>
        <v>0</v>
      </c>
      <c r="D303" s="36">
        <f>SUMIFS(СВЦЭМ!$H$40:$H$783,СВЦЭМ!$A$40:$A$783,$A303,СВЦЭМ!$B$40:$B$783,D$275)+'СЕТ СН'!$F$15</f>
        <v>0</v>
      </c>
      <c r="E303" s="36">
        <f>SUMIFS(СВЦЭМ!$H$40:$H$783,СВЦЭМ!$A$40:$A$783,$A303,СВЦЭМ!$B$40:$B$783,E$275)+'СЕТ СН'!$F$15</f>
        <v>0</v>
      </c>
      <c r="F303" s="36">
        <f>SUMIFS(СВЦЭМ!$H$40:$H$783,СВЦЭМ!$A$40:$A$783,$A303,СВЦЭМ!$B$40:$B$783,F$275)+'СЕТ СН'!$F$15</f>
        <v>0</v>
      </c>
      <c r="G303" s="36">
        <f>SUMIFS(СВЦЭМ!$H$40:$H$783,СВЦЭМ!$A$40:$A$783,$A303,СВЦЭМ!$B$40:$B$783,G$275)+'СЕТ СН'!$F$15</f>
        <v>0</v>
      </c>
      <c r="H303" s="36">
        <f>SUMIFS(СВЦЭМ!$H$40:$H$783,СВЦЭМ!$A$40:$A$783,$A303,СВЦЭМ!$B$40:$B$783,H$275)+'СЕТ СН'!$F$15</f>
        <v>0</v>
      </c>
      <c r="I303" s="36">
        <f>SUMIFS(СВЦЭМ!$H$40:$H$783,СВЦЭМ!$A$40:$A$783,$A303,СВЦЭМ!$B$40:$B$783,I$275)+'СЕТ СН'!$F$15</f>
        <v>0</v>
      </c>
      <c r="J303" s="36">
        <f>SUMIFS(СВЦЭМ!$H$40:$H$783,СВЦЭМ!$A$40:$A$783,$A303,СВЦЭМ!$B$40:$B$783,J$275)+'СЕТ СН'!$F$15</f>
        <v>0</v>
      </c>
      <c r="K303" s="36">
        <f>SUMIFS(СВЦЭМ!$H$40:$H$783,СВЦЭМ!$A$40:$A$783,$A303,СВЦЭМ!$B$40:$B$783,K$275)+'СЕТ СН'!$F$15</f>
        <v>0</v>
      </c>
      <c r="L303" s="36">
        <f>SUMIFS(СВЦЭМ!$H$40:$H$783,СВЦЭМ!$A$40:$A$783,$A303,СВЦЭМ!$B$40:$B$783,L$275)+'СЕТ СН'!$F$15</f>
        <v>0</v>
      </c>
      <c r="M303" s="36">
        <f>SUMIFS(СВЦЭМ!$H$40:$H$783,СВЦЭМ!$A$40:$A$783,$A303,СВЦЭМ!$B$40:$B$783,M$275)+'СЕТ СН'!$F$15</f>
        <v>0</v>
      </c>
      <c r="N303" s="36">
        <f>SUMIFS(СВЦЭМ!$H$40:$H$783,СВЦЭМ!$A$40:$A$783,$A303,СВЦЭМ!$B$40:$B$783,N$275)+'СЕТ СН'!$F$15</f>
        <v>0</v>
      </c>
      <c r="O303" s="36">
        <f>SUMIFS(СВЦЭМ!$H$40:$H$783,СВЦЭМ!$A$40:$A$783,$A303,СВЦЭМ!$B$40:$B$783,O$275)+'СЕТ СН'!$F$15</f>
        <v>0</v>
      </c>
      <c r="P303" s="36">
        <f>SUMIFS(СВЦЭМ!$H$40:$H$783,СВЦЭМ!$A$40:$A$783,$A303,СВЦЭМ!$B$40:$B$783,P$275)+'СЕТ СН'!$F$15</f>
        <v>0</v>
      </c>
      <c r="Q303" s="36">
        <f>SUMIFS(СВЦЭМ!$H$40:$H$783,СВЦЭМ!$A$40:$A$783,$A303,СВЦЭМ!$B$40:$B$783,Q$275)+'СЕТ СН'!$F$15</f>
        <v>0</v>
      </c>
      <c r="R303" s="36">
        <f>SUMIFS(СВЦЭМ!$H$40:$H$783,СВЦЭМ!$A$40:$A$783,$A303,СВЦЭМ!$B$40:$B$783,R$275)+'СЕТ СН'!$F$15</f>
        <v>0</v>
      </c>
      <c r="S303" s="36">
        <f>SUMIFS(СВЦЭМ!$H$40:$H$783,СВЦЭМ!$A$40:$A$783,$A303,СВЦЭМ!$B$40:$B$783,S$275)+'СЕТ СН'!$F$15</f>
        <v>0</v>
      </c>
      <c r="T303" s="36">
        <f>SUMIFS(СВЦЭМ!$H$40:$H$783,СВЦЭМ!$A$40:$A$783,$A303,СВЦЭМ!$B$40:$B$783,T$275)+'СЕТ СН'!$F$15</f>
        <v>0</v>
      </c>
      <c r="U303" s="36">
        <f>SUMIFS(СВЦЭМ!$H$40:$H$783,СВЦЭМ!$A$40:$A$783,$A303,СВЦЭМ!$B$40:$B$783,U$275)+'СЕТ СН'!$F$15</f>
        <v>0</v>
      </c>
      <c r="V303" s="36">
        <f>SUMIFS(СВЦЭМ!$H$40:$H$783,СВЦЭМ!$A$40:$A$783,$A303,СВЦЭМ!$B$40:$B$783,V$275)+'СЕТ СН'!$F$15</f>
        <v>0</v>
      </c>
      <c r="W303" s="36">
        <f>SUMIFS(СВЦЭМ!$H$40:$H$783,СВЦЭМ!$A$40:$A$783,$A303,СВЦЭМ!$B$40:$B$783,W$275)+'СЕТ СН'!$F$15</f>
        <v>0</v>
      </c>
      <c r="X303" s="36">
        <f>SUMIFS(СВЦЭМ!$H$40:$H$783,СВЦЭМ!$A$40:$A$783,$A303,СВЦЭМ!$B$40:$B$783,X$275)+'СЕТ СН'!$F$15</f>
        <v>0</v>
      </c>
      <c r="Y303" s="36">
        <f>SUMIFS(СВЦЭМ!$H$40:$H$783,СВЦЭМ!$A$40:$A$783,$A303,СВЦЭМ!$B$40:$B$783,Y$275)+'СЕТ СН'!$F$15</f>
        <v>0</v>
      </c>
    </row>
    <row r="304" spans="1:25" ht="15.75" hidden="1" x14ac:dyDescent="0.2">
      <c r="A304" s="35">
        <f t="shared" si="8"/>
        <v>44986</v>
      </c>
      <c r="B304" s="36">
        <f>SUMIFS(СВЦЭМ!$H$40:$H$783,СВЦЭМ!$A$40:$A$783,$A304,СВЦЭМ!$B$40:$B$783,B$275)+'СЕТ СН'!$F$15</f>
        <v>0</v>
      </c>
      <c r="C304" s="36">
        <f>SUMIFS(СВЦЭМ!$H$40:$H$783,СВЦЭМ!$A$40:$A$783,$A304,СВЦЭМ!$B$40:$B$783,C$275)+'СЕТ СН'!$F$15</f>
        <v>0</v>
      </c>
      <c r="D304" s="36">
        <f>SUMIFS(СВЦЭМ!$H$40:$H$783,СВЦЭМ!$A$40:$A$783,$A304,СВЦЭМ!$B$40:$B$783,D$275)+'СЕТ СН'!$F$15</f>
        <v>0</v>
      </c>
      <c r="E304" s="36">
        <f>SUMIFS(СВЦЭМ!$H$40:$H$783,СВЦЭМ!$A$40:$A$783,$A304,СВЦЭМ!$B$40:$B$783,E$275)+'СЕТ СН'!$F$15</f>
        <v>0</v>
      </c>
      <c r="F304" s="36">
        <f>SUMIFS(СВЦЭМ!$H$40:$H$783,СВЦЭМ!$A$40:$A$783,$A304,СВЦЭМ!$B$40:$B$783,F$275)+'СЕТ СН'!$F$15</f>
        <v>0</v>
      </c>
      <c r="G304" s="36">
        <f>SUMIFS(СВЦЭМ!$H$40:$H$783,СВЦЭМ!$A$40:$A$783,$A304,СВЦЭМ!$B$40:$B$783,G$275)+'СЕТ СН'!$F$15</f>
        <v>0</v>
      </c>
      <c r="H304" s="36">
        <f>SUMIFS(СВЦЭМ!$H$40:$H$783,СВЦЭМ!$A$40:$A$783,$A304,СВЦЭМ!$B$40:$B$783,H$275)+'СЕТ СН'!$F$15</f>
        <v>0</v>
      </c>
      <c r="I304" s="36">
        <f>SUMIFS(СВЦЭМ!$H$40:$H$783,СВЦЭМ!$A$40:$A$783,$A304,СВЦЭМ!$B$40:$B$783,I$275)+'СЕТ СН'!$F$15</f>
        <v>0</v>
      </c>
      <c r="J304" s="36">
        <f>SUMIFS(СВЦЭМ!$H$40:$H$783,СВЦЭМ!$A$40:$A$783,$A304,СВЦЭМ!$B$40:$B$783,J$275)+'СЕТ СН'!$F$15</f>
        <v>0</v>
      </c>
      <c r="K304" s="36">
        <f>SUMIFS(СВЦЭМ!$H$40:$H$783,СВЦЭМ!$A$40:$A$783,$A304,СВЦЭМ!$B$40:$B$783,K$275)+'СЕТ СН'!$F$15</f>
        <v>0</v>
      </c>
      <c r="L304" s="36">
        <f>SUMIFS(СВЦЭМ!$H$40:$H$783,СВЦЭМ!$A$40:$A$783,$A304,СВЦЭМ!$B$40:$B$783,L$275)+'СЕТ СН'!$F$15</f>
        <v>0</v>
      </c>
      <c r="M304" s="36">
        <f>SUMIFS(СВЦЭМ!$H$40:$H$783,СВЦЭМ!$A$40:$A$783,$A304,СВЦЭМ!$B$40:$B$783,M$275)+'СЕТ СН'!$F$15</f>
        <v>0</v>
      </c>
      <c r="N304" s="36">
        <f>SUMIFS(СВЦЭМ!$H$40:$H$783,СВЦЭМ!$A$40:$A$783,$A304,СВЦЭМ!$B$40:$B$783,N$275)+'СЕТ СН'!$F$15</f>
        <v>0</v>
      </c>
      <c r="O304" s="36">
        <f>SUMIFS(СВЦЭМ!$H$40:$H$783,СВЦЭМ!$A$40:$A$783,$A304,СВЦЭМ!$B$40:$B$783,O$275)+'СЕТ СН'!$F$15</f>
        <v>0</v>
      </c>
      <c r="P304" s="36">
        <f>SUMIFS(СВЦЭМ!$H$40:$H$783,СВЦЭМ!$A$40:$A$783,$A304,СВЦЭМ!$B$40:$B$783,P$275)+'СЕТ СН'!$F$15</f>
        <v>0</v>
      </c>
      <c r="Q304" s="36">
        <f>SUMIFS(СВЦЭМ!$H$40:$H$783,СВЦЭМ!$A$40:$A$783,$A304,СВЦЭМ!$B$40:$B$783,Q$275)+'СЕТ СН'!$F$15</f>
        <v>0</v>
      </c>
      <c r="R304" s="36">
        <f>SUMIFS(СВЦЭМ!$H$40:$H$783,СВЦЭМ!$A$40:$A$783,$A304,СВЦЭМ!$B$40:$B$783,R$275)+'СЕТ СН'!$F$15</f>
        <v>0</v>
      </c>
      <c r="S304" s="36">
        <f>SUMIFS(СВЦЭМ!$H$40:$H$783,СВЦЭМ!$A$40:$A$783,$A304,СВЦЭМ!$B$40:$B$783,S$275)+'СЕТ СН'!$F$15</f>
        <v>0</v>
      </c>
      <c r="T304" s="36">
        <f>SUMIFS(СВЦЭМ!$H$40:$H$783,СВЦЭМ!$A$40:$A$783,$A304,СВЦЭМ!$B$40:$B$783,T$275)+'СЕТ СН'!$F$15</f>
        <v>0</v>
      </c>
      <c r="U304" s="36">
        <f>SUMIFS(СВЦЭМ!$H$40:$H$783,СВЦЭМ!$A$40:$A$783,$A304,СВЦЭМ!$B$40:$B$783,U$275)+'СЕТ СН'!$F$15</f>
        <v>0</v>
      </c>
      <c r="V304" s="36">
        <f>SUMIFS(СВЦЭМ!$H$40:$H$783,СВЦЭМ!$A$40:$A$783,$A304,СВЦЭМ!$B$40:$B$783,V$275)+'СЕТ СН'!$F$15</f>
        <v>0</v>
      </c>
      <c r="W304" s="36">
        <f>SUMIFS(СВЦЭМ!$H$40:$H$783,СВЦЭМ!$A$40:$A$783,$A304,СВЦЭМ!$B$40:$B$783,W$275)+'СЕТ СН'!$F$15</f>
        <v>0</v>
      </c>
      <c r="X304" s="36">
        <f>SUMIFS(СВЦЭМ!$H$40:$H$783,СВЦЭМ!$A$40:$A$783,$A304,СВЦЭМ!$B$40:$B$783,X$275)+'СЕТ СН'!$F$15</f>
        <v>0</v>
      </c>
      <c r="Y304" s="36">
        <f>SUMIFS(СВЦЭМ!$H$40:$H$783,СВЦЭМ!$A$40:$A$783,$A304,СВЦЭМ!$B$40:$B$783,Y$275)+'СЕТ СН'!$F$15</f>
        <v>0</v>
      </c>
    </row>
    <row r="305" spans="1:27" ht="15.75" hidden="1" x14ac:dyDescent="0.2">
      <c r="A305" s="35">
        <f t="shared" si="8"/>
        <v>44987</v>
      </c>
      <c r="B305" s="36">
        <f>SUMIFS(СВЦЭМ!$H$40:$H$783,СВЦЭМ!$A$40:$A$783,$A305,СВЦЭМ!$B$40:$B$783,B$275)+'СЕТ СН'!$F$15</f>
        <v>0</v>
      </c>
      <c r="C305" s="36">
        <f>SUMIFS(СВЦЭМ!$H$40:$H$783,СВЦЭМ!$A$40:$A$783,$A305,СВЦЭМ!$B$40:$B$783,C$275)+'СЕТ СН'!$F$15</f>
        <v>0</v>
      </c>
      <c r="D305" s="36">
        <f>SUMIFS(СВЦЭМ!$H$40:$H$783,СВЦЭМ!$A$40:$A$783,$A305,СВЦЭМ!$B$40:$B$783,D$275)+'СЕТ СН'!$F$15</f>
        <v>0</v>
      </c>
      <c r="E305" s="36">
        <f>SUMIFS(СВЦЭМ!$H$40:$H$783,СВЦЭМ!$A$40:$A$783,$A305,СВЦЭМ!$B$40:$B$783,E$275)+'СЕТ СН'!$F$15</f>
        <v>0</v>
      </c>
      <c r="F305" s="36">
        <f>SUMIFS(СВЦЭМ!$H$40:$H$783,СВЦЭМ!$A$40:$A$783,$A305,СВЦЭМ!$B$40:$B$783,F$275)+'СЕТ СН'!$F$15</f>
        <v>0</v>
      </c>
      <c r="G305" s="36">
        <f>SUMIFS(СВЦЭМ!$H$40:$H$783,СВЦЭМ!$A$40:$A$783,$A305,СВЦЭМ!$B$40:$B$783,G$275)+'СЕТ СН'!$F$15</f>
        <v>0</v>
      </c>
      <c r="H305" s="36">
        <f>SUMIFS(СВЦЭМ!$H$40:$H$783,СВЦЭМ!$A$40:$A$783,$A305,СВЦЭМ!$B$40:$B$783,H$275)+'СЕТ СН'!$F$15</f>
        <v>0</v>
      </c>
      <c r="I305" s="36">
        <f>SUMIFS(СВЦЭМ!$H$40:$H$783,СВЦЭМ!$A$40:$A$783,$A305,СВЦЭМ!$B$40:$B$783,I$275)+'СЕТ СН'!$F$15</f>
        <v>0</v>
      </c>
      <c r="J305" s="36">
        <f>SUMIFS(СВЦЭМ!$H$40:$H$783,СВЦЭМ!$A$40:$A$783,$A305,СВЦЭМ!$B$40:$B$783,J$275)+'СЕТ СН'!$F$15</f>
        <v>0</v>
      </c>
      <c r="K305" s="36">
        <f>SUMIFS(СВЦЭМ!$H$40:$H$783,СВЦЭМ!$A$40:$A$783,$A305,СВЦЭМ!$B$40:$B$783,K$275)+'СЕТ СН'!$F$15</f>
        <v>0</v>
      </c>
      <c r="L305" s="36">
        <f>SUMIFS(СВЦЭМ!$H$40:$H$783,СВЦЭМ!$A$40:$A$783,$A305,СВЦЭМ!$B$40:$B$783,L$275)+'СЕТ СН'!$F$15</f>
        <v>0</v>
      </c>
      <c r="M305" s="36">
        <f>SUMIFS(СВЦЭМ!$H$40:$H$783,СВЦЭМ!$A$40:$A$783,$A305,СВЦЭМ!$B$40:$B$783,M$275)+'СЕТ СН'!$F$15</f>
        <v>0</v>
      </c>
      <c r="N305" s="36">
        <f>SUMIFS(СВЦЭМ!$H$40:$H$783,СВЦЭМ!$A$40:$A$783,$A305,СВЦЭМ!$B$40:$B$783,N$275)+'СЕТ СН'!$F$15</f>
        <v>0</v>
      </c>
      <c r="O305" s="36">
        <f>SUMIFS(СВЦЭМ!$H$40:$H$783,СВЦЭМ!$A$40:$A$783,$A305,СВЦЭМ!$B$40:$B$783,O$275)+'СЕТ СН'!$F$15</f>
        <v>0</v>
      </c>
      <c r="P305" s="36">
        <f>SUMIFS(СВЦЭМ!$H$40:$H$783,СВЦЭМ!$A$40:$A$783,$A305,СВЦЭМ!$B$40:$B$783,P$275)+'СЕТ СН'!$F$15</f>
        <v>0</v>
      </c>
      <c r="Q305" s="36">
        <f>SUMIFS(СВЦЭМ!$H$40:$H$783,СВЦЭМ!$A$40:$A$783,$A305,СВЦЭМ!$B$40:$B$783,Q$275)+'СЕТ СН'!$F$15</f>
        <v>0</v>
      </c>
      <c r="R305" s="36">
        <f>SUMIFS(СВЦЭМ!$H$40:$H$783,СВЦЭМ!$A$40:$A$783,$A305,СВЦЭМ!$B$40:$B$783,R$275)+'СЕТ СН'!$F$15</f>
        <v>0</v>
      </c>
      <c r="S305" s="36">
        <f>SUMIFS(СВЦЭМ!$H$40:$H$783,СВЦЭМ!$A$40:$A$783,$A305,СВЦЭМ!$B$40:$B$783,S$275)+'СЕТ СН'!$F$15</f>
        <v>0</v>
      </c>
      <c r="T305" s="36">
        <f>SUMIFS(СВЦЭМ!$H$40:$H$783,СВЦЭМ!$A$40:$A$783,$A305,СВЦЭМ!$B$40:$B$783,T$275)+'СЕТ СН'!$F$15</f>
        <v>0</v>
      </c>
      <c r="U305" s="36">
        <f>SUMIFS(СВЦЭМ!$H$40:$H$783,СВЦЭМ!$A$40:$A$783,$A305,СВЦЭМ!$B$40:$B$783,U$275)+'СЕТ СН'!$F$15</f>
        <v>0</v>
      </c>
      <c r="V305" s="36">
        <f>SUMIFS(СВЦЭМ!$H$40:$H$783,СВЦЭМ!$A$40:$A$783,$A305,СВЦЭМ!$B$40:$B$783,V$275)+'СЕТ СН'!$F$15</f>
        <v>0</v>
      </c>
      <c r="W305" s="36">
        <f>SUMIFS(СВЦЭМ!$H$40:$H$783,СВЦЭМ!$A$40:$A$783,$A305,СВЦЭМ!$B$40:$B$783,W$275)+'СЕТ СН'!$F$15</f>
        <v>0</v>
      </c>
      <c r="X305" s="36">
        <f>SUMIFS(СВЦЭМ!$H$40:$H$783,СВЦЭМ!$A$40:$A$783,$A305,СВЦЭМ!$B$40:$B$783,X$275)+'СЕТ СН'!$F$15</f>
        <v>0</v>
      </c>
      <c r="Y305" s="36">
        <f>SUMIFS(СВЦЭМ!$H$40:$H$783,СВЦЭМ!$A$40:$A$783,$A305,СВЦЭМ!$B$40:$B$783,Y$275)+'СЕТ СН'!$F$15</f>
        <v>0</v>
      </c>
    </row>
    <row r="306" spans="1:27" ht="15.75" hidden="1" x14ac:dyDescent="0.2">
      <c r="A306" s="35">
        <f t="shared" si="8"/>
        <v>44988</v>
      </c>
      <c r="B306" s="36">
        <f>SUMIFS(СВЦЭМ!$H$40:$H$783,СВЦЭМ!$A$40:$A$783,$A306,СВЦЭМ!$B$40:$B$783,B$275)+'СЕТ СН'!$F$15</f>
        <v>0</v>
      </c>
      <c r="C306" s="36">
        <f>SUMIFS(СВЦЭМ!$H$40:$H$783,СВЦЭМ!$A$40:$A$783,$A306,СВЦЭМ!$B$40:$B$783,C$275)+'СЕТ СН'!$F$15</f>
        <v>0</v>
      </c>
      <c r="D306" s="36">
        <f>SUMIFS(СВЦЭМ!$H$40:$H$783,СВЦЭМ!$A$40:$A$783,$A306,СВЦЭМ!$B$40:$B$783,D$275)+'СЕТ СН'!$F$15</f>
        <v>0</v>
      </c>
      <c r="E306" s="36">
        <f>SUMIFS(СВЦЭМ!$H$40:$H$783,СВЦЭМ!$A$40:$A$783,$A306,СВЦЭМ!$B$40:$B$783,E$275)+'СЕТ СН'!$F$15</f>
        <v>0</v>
      </c>
      <c r="F306" s="36">
        <f>SUMIFS(СВЦЭМ!$H$40:$H$783,СВЦЭМ!$A$40:$A$783,$A306,СВЦЭМ!$B$40:$B$783,F$275)+'СЕТ СН'!$F$15</f>
        <v>0</v>
      </c>
      <c r="G306" s="36">
        <f>SUMIFS(СВЦЭМ!$H$40:$H$783,СВЦЭМ!$A$40:$A$783,$A306,СВЦЭМ!$B$40:$B$783,G$275)+'СЕТ СН'!$F$15</f>
        <v>0</v>
      </c>
      <c r="H306" s="36">
        <f>SUMIFS(СВЦЭМ!$H$40:$H$783,СВЦЭМ!$A$40:$A$783,$A306,СВЦЭМ!$B$40:$B$783,H$275)+'СЕТ СН'!$F$15</f>
        <v>0</v>
      </c>
      <c r="I306" s="36">
        <f>SUMIFS(СВЦЭМ!$H$40:$H$783,СВЦЭМ!$A$40:$A$783,$A306,СВЦЭМ!$B$40:$B$783,I$275)+'СЕТ СН'!$F$15</f>
        <v>0</v>
      </c>
      <c r="J306" s="36">
        <f>SUMIFS(СВЦЭМ!$H$40:$H$783,СВЦЭМ!$A$40:$A$783,$A306,СВЦЭМ!$B$40:$B$783,J$275)+'СЕТ СН'!$F$15</f>
        <v>0</v>
      </c>
      <c r="K306" s="36">
        <f>SUMIFS(СВЦЭМ!$H$40:$H$783,СВЦЭМ!$A$40:$A$783,$A306,СВЦЭМ!$B$40:$B$783,K$275)+'СЕТ СН'!$F$15</f>
        <v>0</v>
      </c>
      <c r="L306" s="36">
        <f>SUMIFS(СВЦЭМ!$H$40:$H$783,СВЦЭМ!$A$40:$A$783,$A306,СВЦЭМ!$B$40:$B$783,L$275)+'СЕТ СН'!$F$15</f>
        <v>0</v>
      </c>
      <c r="M306" s="36">
        <f>SUMIFS(СВЦЭМ!$H$40:$H$783,СВЦЭМ!$A$40:$A$783,$A306,СВЦЭМ!$B$40:$B$783,M$275)+'СЕТ СН'!$F$15</f>
        <v>0</v>
      </c>
      <c r="N306" s="36">
        <f>SUMIFS(СВЦЭМ!$H$40:$H$783,СВЦЭМ!$A$40:$A$783,$A306,СВЦЭМ!$B$40:$B$783,N$275)+'СЕТ СН'!$F$15</f>
        <v>0</v>
      </c>
      <c r="O306" s="36">
        <f>SUMIFS(СВЦЭМ!$H$40:$H$783,СВЦЭМ!$A$40:$A$783,$A306,СВЦЭМ!$B$40:$B$783,O$275)+'СЕТ СН'!$F$15</f>
        <v>0</v>
      </c>
      <c r="P306" s="36">
        <f>SUMIFS(СВЦЭМ!$H$40:$H$783,СВЦЭМ!$A$40:$A$783,$A306,СВЦЭМ!$B$40:$B$783,P$275)+'СЕТ СН'!$F$15</f>
        <v>0</v>
      </c>
      <c r="Q306" s="36">
        <f>SUMIFS(СВЦЭМ!$H$40:$H$783,СВЦЭМ!$A$40:$A$783,$A306,СВЦЭМ!$B$40:$B$783,Q$275)+'СЕТ СН'!$F$15</f>
        <v>0</v>
      </c>
      <c r="R306" s="36">
        <f>SUMIFS(СВЦЭМ!$H$40:$H$783,СВЦЭМ!$A$40:$A$783,$A306,СВЦЭМ!$B$40:$B$783,R$275)+'СЕТ СН'!$F$15</f>
        <v>0</v>
      </c>
      <c r="S306" s="36">
        <f>SUMIFS(СВЦЭМ!$H$40:$H$783,СВЦЭМ!$A$40:$A$783,$A306,СВЦЭМ!$B$40:$B$783,S$275)+'СЕТ СН'!$F$15</f>
        <v>0</v>
      </c>
      <c r="T306" s="36">
        <f>SUMIFS(СВЦЭМ!$H$40:$H$783,СВЦЭМ!$A$40:$A$783,$A306,СВЦЭМ!$B$40:$B$783,T$275)+'СЕТ СН'!$F$15</f>
        <v>0</v>
      </c>
      <c r="U306" s="36">
        <f>SUMIFS(СВЦЭМ!$H$40:$H$783,СВЦЭМ!$A$40:$A$783,$A306,СВЦЭМ!$B$40:$B$783,U$275)+'СЕТ СН'!$F$15</f>
        <v>0</v>
      </c>
      <c r="V306" s="36">
        <f>SUMIFS(СВЦЭМ!$H$40:$H$783,СВЦЭМ!$A$40:$A$783,$A306,СВЦЭМ!$B$40:$B$783,V$275)+'СЕТ СН'!$F$15</f>
        <v>0</v>
      </c>
      <c r="W306" s="36">
        <f>SUMIFS(СВЦЭМ!$H$40:$H$783,СВЦЭМ!$A$40:$A$783,$A306,СВЦЭМ!$B$40:$B$783,W$275)+'СЕТ СН'!$F$15</f>
        <v>0</v>
      </c>
      <c r="X306" s="36">
        <f>SUMIFS(СВЦЭМ!$H$40:$H$783,СВЦЭМ!$A$40:$A$783,$A306,СВЦЭМ!$B$40:$B$783,X$275)+'СЕТ СН'!$F$15</f>
        <v>0</v>
      </c>
      <c r="Y306" s="36">
        <f>SUMIFS(СВЦЭМ!$H$40:$H$783,СВЦЭМ!$A$40:$A$783,$A306,СВЦЭМ!$B$40:$B$783,Y$275)+'СЕТ СН'!$F$15</f>
        <v>0</v>
      </c>
    </row>
    <row r="307" spans="1:27" ht="15.75" hidden="1" x14ac:dyDescent="0.2">
      <c r="A307" s="39"/>
      <c r="B307" s="39"/>
      <c r="C307" s="39"/>
      <c r="D307" s="39"/>
      <c r="E307" s="39"/>
      <c r="F307" s="39"/>
      <c r="G307" s="39"/>
      <c r="H307" s="39"/>
      <c r="I307" s="39"/>
      <c r="J307" s="39"/>
      <c r="K307" s="39"/>
      <c r="L307" s="39"/>
      <c r="M307" s="39"/>
      <c r="N307" s="39"/>
      <c r="O307" s="39"/>
      <c r="P307" s="39"/>
      <c r="Q307" s="39"/>
      <c r="R307" s="39"/>
      <c r="S307" s="39"/>
      <c r="T307" s="39"/>
      <c r="U307" s="39"/>
      <c r="V307" s="39"/>
      <c r="W307" s="39"/>
      <c r="X307" s="39"/>
      <c r="Y307" s="39"/>
    </row>
    <row r="308" spans="1:27" ht="15.75" hidden="1" x14ac:dyDescent="0.2">
      <c r="A308" s="39"/>
      <c r="B308" s="39"/>
      <c r="C308" s="39"/>
      <c r="D308" s="39"/>
      <c r="E308" s="39"/>
      <c r="F308" s="39"/>
      <c r="G308" s="39"/>
      <c r="H308" s="39"/>
      <c r="I308" s="39"/>
      <c r="J308" s="39"/>
      <c r="K308" s="39"/>
      <c r="L308" s="39"/>
      <c r="M308" s="39"/>
      <c r="N308" s="39"/>
      <c r="O308" s="39"/>
      <c r="P308" s="39"/>
      <c r="Q308" s="39"/>
      <c r="R308" s="39"/>
      <c r="S308" s="39"/>
      <c r="T308" s="39"/>
      <c r="U308" s="39"/>
      <c r="V308" s="39"/>
      <c r="W308" s="39"/>
      <c r="X308" s="39"/>
      <c r="Y308" s="39"/>
    </row>
    <row r="309" spans="1:27" ht="12.75" hidden="1" customHeight="1" x14ac:dyDescent="0.2">
      <c r="A309" s="137" t="s">
        <v>7</v>
      </c>
      <c r="B309" s="131" t="s">
        <v>118</v>
      </c>
      <c r="C309" s="132"/>
      <c r="D309" s="132"/>
      <c r="E309" s="132"/>
      <c r="F309" s="132"/>
      <c r="G309" s="132"/>
      <c r="H309" s="132"/>
      <c r="I309" s="132"/>
      <c r="J309" s="132"/>
      <c r="K309" s="132"/>
      <c r="L309" s="132"/>
      <c r="M309" s="132"/>
      <c r="N309" s="132"/>
      <c r="O309" s="132"/>
      <c r="P309" s="132"/>
      <c r="Q309" s="132"/>
      <c r="R309" s="132"/>
      <c r="S309" s="132"/>
      <c r="T309" s="132"/>
      <c r="U309" s="132"/>
      <c r="V309" s="132"/>
      <c r="W309" s="132"/>
      <c r="X309" s="132"/>
      <c r="Y309" s="133"/>
    </row>
    <row r="310" spans="1:27" ht="12.75" hidden="1" customHeight="1" x14ac:dyDescent="0.2">
      <c r="A310" s="138"/>
      <c r="B310" s="134"/>
      <c r="C310" s="135"/>
      <c r="D310" s="135"/>
      <c r="E310" s="135"/>
      <c r="F310" s="135"/>
      <c r="G310" s="135"/>
      <c r="H310" s="135"/>
      <c r="I310" s="135"/>
      <c r="J310" s="135"/>
      <c r="K310" s="135"/>
      <c r="L310" s="135"/>
      <c r="M310" s="135"/>
      <c r="N310" s="135"/>
      <c r="O310" s="135"/>
      <c r="P310" s="135"/>
      <c r="Q310" s="135"/>
      <c r="R310" s="135"/>
      <c r="S310" s="135"/>
      <c r="T310" s="135"/>
      <c r="U310" s="135"/>
      <c r="V310" s="135"/>
      <c r="W310" s="135"/>
      <c r="X310" s="135"/>
      <c r="Y310" s="136"/>
    </row>
    <row r="311" spans="1:27" s="46" customFormat="1" ht="12.75" hidden="1" customHeight="1" x14ac:dyDescent="0.2">
      <c r="A311" s="139"/>
      <c r="B311" s="34">
        <v>1</v>
      </c>
      <c r="C311" s="34">
        <v>2</v>
      </c>
      <c r="D311" s="34">
        <v>3</v>
      </c>
      <c r="E311" s="34">
        <v>4</v>
      </c>
      <c r="F311" s="34">
        <v>5</v>
      </c>
      <c r="G311" s="34">
        <v>6</v>
      </c>
      <c r="H311" s="34">
        <v>7</v>
      </c>
      <c r="I311" s="34">
        <v>8</v>
      </c>
      <c r="J311" s="34">
        <v>9</v>
      </c>
      <c r="K311" s="34">
        <v>10</v>
      </c>
      <c r="L311" s="34">
        <v>11</v>
      </c>
      <c r="M311" s="34">
        <v>12</v>
      </c>
      <c r="N311" s="34">
        <v>13</v>
      </c>
      <c r="O311" s="34">
        <v>14</v>
      </c>
      <c r="P311" s="34">
        <v>15</v>
      </c>
      <c r="Q311" s="34">
        <v>16</v>
      </c>
      <c r="R311" s="34">
        <v>17</v>
      </c>
      <c r="S311" s="34">
        <v>18</v>
      </c>
      <c r="T311" s="34">
        <v>19</v>
      </c>
      <c r="U311" s="34">
        <v>20</v>
      </c>
      <c r="V311" s="34">
        <v>21</v>
      </c>
      <c r="W311" s="34">
        <v>22</v>
      </c>
      <c r="X311" s="34">
        <v>23</v>
      </c>
      <c r="Y311" s="34">
        <v>24</v>
      </c>
    </row>
    <row r="312" spans="1:27" ht="15.75" hidden="1" customHeight="1" x14ac:dyDescent="0.2">
      <c r="A312" s="35" t="str">
        <f>A276</f>
        <v>01.02.2023</v>
      </c>
      <c r="B312" s="36">
        <f>SUMIFS(СВЦЭМ!$I$40:$I$783,СВЦЭМ!$A$40:$A$783,$A312,СВЦЭМ!$B$40:$B$783,B$311)+'СЕТ СН'!$F$16</f>
        <v>0</v>
      </c>
      <c r="C312" s="36">
        <f>SUMIFS(СВЦЭМ!$I$40:$I$783,СВЦЭМ!$A$40:$A$783,$A312,СВЦЭМ!$B$40:$B$783,C$311)+'СЕТ СН'!$F$16</f>
        <v>0</v>
      </c>
      <c r="D312" s="36">
        <f>SUMIFS(СВЦЭМ!$I$40:$I$783,СВЦЭМ!$A$40:$A$783,$A312,СВЦЭМ!$B$40:$B$783,D$311)+'СЕТ СН'!$F$16</f>
        <v>0</v>
      </c>
      <c r="E312" s="36">
        <f>SUMIFS(СВЦЭМ!$I$40:$I$783,СВЦЭМ!$A$40:$A$783,$A312,СВЦЭМ!$B$40:$B$783,E$311)+'СЕТ СН'!$F$16</f>
        <v>0</v>
      </c>
      <c r="F312" s="36">
        <f>SUMIFS(СВЦЭМ!$I$40:$I$783,СВЦЭМ!$A$40:$A$783,$A312,СВЦЭМ!$B$40:$B$783,F$311)+'СЕТ СН'!$F$16</f>
        <v>0</v>
      </c>
      <c r="G312" s="36">
        <f>SUMIFS(СВЦЭМ!$I$40:$I$783,СВЦЭМ!$A$40:$A$783,$A312,СВЦЭМ!$B$40:$B$783,G$311)+'СЕТ СН'!$F$16</f>
        <v>0</v>
      </c>
      <c r="H312" s="36">
        <f>SUMIFS(СВЦЭМ!$I$40:$I$783,СВЦЭМ!$A$40:$A$783,$A312,СВЦЭМ!$B$40:$B$783,H$311)+'СЕТ СН'!$F$16</f>
        <v>0</v>
      </c>
      <c r="I312" s="36">
        <f>SUMIFS(СВЦЭМ!$I$40:$I$783,СВЦЭМ!$A$40:$A$783,$A312,СВЦЭМ!$B$40:$B$783,I$311)+'СЕТ СН'!$F$16</f>
        <v>0</v>
      </c>
      <c r="J312" s="36">
        <f>SUMIFS(СВЦЭМ!$I$40:$I$783,СВЦЭМ!$A$40:$A$783,$A312,СВЦЭМ!$B$40:$B$783,J$311)+'СЕТ СН'!$F$16</f>
        <v>0</v>
      </c>
      <c r="K312" s="36">
        <f>SUMIFS(СВЦЭМ!$I$40:$I$783,СВЦЭМ!$A$40:$A$783,$A312,СВЦЭМ!$B$40:$B$783,K$311)+'СЕТ СН'!$F$16</f>
        <v>0</v>
      </c>
      <c r="L312" s="36">
        <f>SUMIFS(СВЦЭМ!$I$40:$I$783,СВЦЭМ!$A$40:$A$783,$A312,СВЦЭМ!$B$40:$B$783,L$311)+'СЕТ СН'!$F$16</f>
        <v>0</v>
      </c>
      <c r="M312" s="36">
        <f>SUMIFS(СВЦЭМ!$I$40:$I$783,СВЦЭМ!$A$40:$A$783,$A312,СВЦЭМ!$B$40:$B$783,M$311)+'СЕТ СН'!$F$16</f>
        <v>0</v>
      </c>
      <c r="N312" s="36">
        <f>SUMIFS(СВЦЭМ!$I$40:$I$783,СВЦЭМ!$A$40:$A$783,$A312,СВЦЭМ!$B$40:$B$783,N$311)+'СЕТ СН'!$F$16</f>
        <v>0</v>
      </c>
      <c r="O312" s="36">
        <f>SUMIFS(СВЦЭМ!$I$40:$I$783,СВЦЭМ!$A$40:$A$783,$A312,СВЦЭМ!$B$40:$B$783,O$311)+'СЕТ СН'!$F$16</f>
        <v>0</v>
      </c>
      <c r="P312" s="36">
        <f>SUMIFS(СВЦЭМ!$I$40:$I$783,СВЦЭМ!$A$40:$A$783,$A312,СВЦЭМ!$B$40:$B$783,P$311)+'СЕТ СН'!$F$16</f>
        <v>0</v>
      </c>
      <c r="Q312" s="36">
        <f>SUMIFS(СВЦЭМ!$I$40:$I$783,СВЦЭМ!$A$40:$A$783,$A312,СВЦЭМ!$B$40:$B$783,Q$311)+'СЕТ СН'!$F$16</f>
        <v>0</v>
      </c>
      <c r="R312" s="36">
        <f>SUMIFS(СВЦЭМ!$I$40:$I$783,СВЦЭМ!$A$40:$A$783,$A312,СВЦЭМ!$B$40:$B$783,R$311)+'СЕТ СН'!$F$16</f>
        <v>0</v>
      </c>
      <c r="S312" s="36">
        <f>SUMIFS(СВЦЭМ!$I$40:$I$783,СВЦЭМ!$A$40:$A$783,$A312,СВЦЭМ!$B$40:$B$783,S$311)+'СЕТ СН'!$F$16</f>
        <v>0</v>
      </c>
      <c r="T312" s="36">
        <f>SUMIFS(СВЦЭМ!$I$40:$I$783,СВЦЭМ!$A$40:$A$783,$A312,СВЦЭМ!$B$40:$B$783,T$311)+'СЕТ СН'!$F$16</f>
        <v>0</v>
      </c>
      <c r="U312" s="36">
        <f>SUMIFS(СВЦЭМ!$I$40:$I$783,СВЦЭМ!$A$40:$A$783,$A312,СВЦЭМ!$B$40:$B$783,U$311)+'СЕТ СН'!$F$16</f>
        <v>0</v>
      </c>
      <c r="V312" s="36">
        <f>SUMIFS(СВЦЭМ!$I$40:$I$783,СВЦЭМ!$A$40:$A$783,$A312,СВЦЭМ!$B$40:$B$783,V$311)+'СЕТ СН'!$F$16</f>
        <v>0</v>
      </c>
      <c r="W312" s="36">
        <f>SUMIFS(СВЦЭМ!$I$40:$I$783,СВЦЭМ!$A$40:$A$783,$A312,СВЦЭМ!$B$40:$B$783,W$311)+'СЕТ СН'!$F$16</f>
        <v>0</v>
      </c>
      <c r="X312" s="36">
        <f>SUMIFS(СВЦЭМ!$I$40:$I$783,СВЦЭМ!$A$40:$A$783,$A312,СВЦЭМ!$B$40:$B$783,X$311)+'СЕТ СН'!$F$16</f>
        <v>0</v>
      </c>
      <c r="Y312" s="36">
        <f>SUMIFS(СВЦЭМ!$I$40:$I$783,СВЦЭМ!$A$40:$A$783,$A312,СВЦЭМ!$B$40:$B$783,Y$311)+'СЕТ СН'!$F$16</f>
        <v>0</v>
      </c>
      <c r="AA312" s="45"/>
    </row>
    <row r="313" spans="1:27" ht="15.75" hidden="1" x14ac:dyDescent="0.2">
      <c r="A313" s="35">
        <f>A312+1</f>
        <v>44959</v>
      </c>
      <c r="B313" s="36">
        <f>SUMIFS(СВЦЭМ!$I$40:$I$783,СВЦЭМ!$A$40:$A$783,$A313,СВЦЭМ!$B$40:$B$783,B$311)+'СЕТ СН'!$F$16</f>
        <v>0</v>
      </c>
      <c r="C313" s="36">
        <f>SUMIFS(СВЦЭМ!$I$40:$I$783,СВЦЭМ!$A$40:$A$783,$A313,СВЦЭМ!$B$40:$B$783,C$311)+'СЕТ СН'!$F$16</f>
        <v>0</v>
      </c>
      <c r="D313" s="36">
        <f>SUMIFS(СВЦЭМ!$I$40:$I$783,СВЦЭМ!$A$40:$A$783,$A313,СВЦЭМ!$B$40:$B$783,D$311)+'СЕТ СН'!$F$16</f>
        <v>0</v>
      </c>
      <c r="E313" s="36">
        <f>SUMIFS(СВЦЭМ!$I$40:$I$783,СВЦЭМ!$A$40:$A$783,$A313,СВЦЭМ!$B$40:$B$783,E$311)+'СЕТ СН'!$F$16</f>
        <v>0</v>
      </c>
      <c r="F313" s="36">
        <f>SUMIFS(СВЦЭМ!$I$40:$I$783,СВЦЭМ!$A$40:$A$783,$A313,СВЦЭМ!$B$40:$B$783,F$311)+'СЕТ СН'!$F$16</f>
        <v>0</v>
      </c>
      <c r="G313" s="36">
        <f>SUMIFS(СВЦЭМ!$I$40:$I$783,СВЦЭМ!$A$40:$A$783,$A313,СВЦЭМ!$B$40:$B$783,G$311)+'СЕТ СН'!$F$16</f>
        <v>0</v>
      </c>
      <c r="H313" s="36">
        <f>SUMIFS(СВЦЭМ!$I$40:$I$783,СВЦЭМ!$A$40:$A$783,$A313,СВЦЭМ!$B$40:$B$783,H$311)+'СЕТ СН'!$F$16</f>
        <v>0</v>
      </c>
      <c r="I313" s="36">
        <f>SUMIFS(СВЦЭМ!$I$40:$I$783,СВЦЭМ!$A$40:$A$783,$A313,СВЦЭМ!$B$40:$B$783,I$311)+'СЕТ СН'!$F$16</f>
        <v>0</v>
      </c>
      <c r="J313" s="36">
        <f>SUMIFS(СВЦЭМ!$I$40:$I$783,СВЦЭМ!$A$40:$A$783,$A313,СВЦЭМ!$B$40:$B$783,J$311)+'СЕТ СН'!$F$16</f>
        <v>0</v>
      </c>
      <c r="K313" s="36">
        <f>SUMIFS(СВЦЭМ!$I$40:$I$783,СВЦЭМ!$A$40:$A$783,$A313,СВЦЭМ!$B$40:$B$783,K$311)+'СЕТ СН'!$F$16</f>
        <v>0</v>
      </c>
      <c r="L313" s="36">
        <f>SUMIFS(СВЦЭМ!$I$40:$I$783,СВЦЭМ!$A$40:$A$783,$A313,СВЦЭМ!$B$40:$B$783,L$311)+'СЕТ СН'!$F$16</f>
        <v>0</v>
      </c>
      <c r="M313" s="36">
        <f>SUMIFS(СВЦЭМ!$I$40:$I$783,СВЦЭМ!$A$40:$A$783,$A313,СВЦЭМ!$B$40:$B$783,M$311)+'СЕТ СН'!$F$16</f>
        <v>0</v>
      </c>
      <c r="N313" s="36">
        <f>SUMIFS(СВЦЭМ!$I$40:$I$783,СВЦЭМ!$A$40:$A$783,$A313,СВЦЭМ!$B$40:$B$783,N$311)+'СЕТ СН'!$F$16</f>
        <v>0</v>
      </c>
      <c r="O313" s="36">
        <f>SUMIFS(СВЦЭМ!$I$40:$I$783,СВЦЭМ!$A$40:$A$783,$A313,СВЦЭМ!$B$40:$B$783,O$311)+'СЕТ СН'!$F$16</f>
        <v>0</v>
      </c>
      <c r="P313" s="36">
        <f>SUMIFS(СВЦЭМ!$I$40:$I$783,СВЦЭМ!$A$40:$A$783,$A313,СВЦЭМ!$B$40:$B$783,P$311)+'СЕТ СН'!$F$16</f>
        <v>0</v>
      </c>
      <c r="Q313" s="36">
        <f>SUMIFS(СВЦЭМ!$I$40:$I$783,СВЦЭМ!$A$40:$A$783,$A313,СВЦЭМ!$B$40:$B$783,Q$311)+'СЕТ СН'!$F$16</f>
        <v>0</v>
      </c>
      <c r="R313" s="36">
        <f>SUMIFS(СВЦЭМ!$I$40:$I$783,СВЦЭМ!$A$40:$A$783,$A313,СВЦЭМ!$B$40:$B$783,R$311)+'СЕТ СН'!$F$16</f>
        <v>0</v>
      </c>
      <c r="S313" s="36">
        <f>SUMIFS(СВЦЭМ!$I$40:$I$783,СВЦЭМ!$A$40:$A$783,$A313,СВЦЭМ!$B$40:$B$783,S$311)+'СЕТ СН'!$F$16</f>
        <v>0</v>
      </c>
      <c r="T313" s="36">
        <f>SUMIFS(СВЦЭМ!$I$40:$I$783,СВЦЭМ!$A$40:$A$783,$A313,СВЦЭМ!$B$40:$B$783,T$311)+'СЕТ СН'!$F$16</f>
        <v>0</v>
      </c>
      <c r="U313" s="36">
        <f>SUMIFS(СВЦЭМ!$I$40:$I$783,СВЦЭМ!$A$40:$A$783,$A313,СВЦЭМ!$B$40:$B$783,U$311)+'СЕТ СН'!$F$16</f>
        <v>0</v>
      </c>
      <c r="V313" s="36">
        <f>SUMIFS(СВЦЭМ!$I$40:$I$783,СВЦЭМ!$A$40:$A$783,$A313,СВЦЭМ!$B$40:$B$783,V$311)+'СЕТ СН'!$F$16</f>
        <v>0</v>
      </c>
      <c r="W313" s="36">
        <f>SUMIFS(СВЦЭМ!$I$40:$I$783,СВЦЭМ!$A$40:$A$783,$A313,СВЦЭМ!$B$40:$B$783,W$311)+'СЕТ СН'!$F$16</f>
        <v>0</v>
      </c>
      <c r="X313" s="36">
        <f>SUMIFS(СВЦЭМ!$I$40:$I$783,СВЦЭМ!$A$40:$A$783,$A313,СВЦЭМ!$B$40:$B$783,X$311)+'СЕТ СН'!$F$16</f>
        <v>0</v>
      </c>
      <c r="Y313" s="36">
        <f>SUMIFS(СВЦЭМ!$I$40:$I$783,СВЦЭМ!$A$40:$A$783,$A313,СВЦЭМ!$B$40:$B$783,Y$311)+'СЕТ СН'!$F$16</f>
        <v>0</v>
      </c>
    </row>
    <row r="314" spans="1:27" ht="15.75" hidden="1" x14ac:dyDescent="0.2">
      <c r="A314" s="35">
        <f t="shared" ref="A314:A342" si="9">A313+1</f>
        <v>44960</v>
      </c>
      <c r="B314" s="36">
        <f>SUMIFS(СВЦЭМ!$I$40:$I$783,СВЦЭМ!$A$40:$A$783,$A314,СВЦЭМ!$B$40:$B$783,B$311)+'СЕТ СН'!$F$16</f>
        <v>0</v>
      </c>
      <c r="C314" s="36">
        <f>SUMIFS(СВЦЭМ!$I$40:$I$783,СВЦЭМ!$A$40:$A$783,$A314,СВЦЭМ!$B$40:$B$783,C$311)+'СЕТ СН'!$F$16</f>
        <v>0</v>
      </c>
      <c r="D314" s="36">
        <f>SUMIFS(СВЦЭМ!$I$40:$I$783,СВЦЭМ!$A$40:$A$783,$A314,СВЦЭМ!$B$40:$B$783,D$311)+'СЕТ СН'!$F$16</f>
        <v>0</v>
      </c>
      <c r="E314" s="36">
        <f>SUMIFS(СВЦЭМ!$I$40:$I$783,СВЦЭМ!$A$40:$A$783,$A314,СВЦЭМ!$B$40:$B$783,E$311)+'СЕТ СН'!$F$16</f>
        <v>0</v>
      </c>
      <c r="F314" s="36">
        <f>SUMIFS(СВЦЭМ!$I$40:$I$783,СВЦЭМ!$A$40:$A$783,$A314,СВЦЭМ!$B$40:$B$783,F$311)+'СЕТ СН'!$F$16</f>
        <v>0</v>
      </c>
      <c r="G314" s="36">
        <f>SUMIFS(СВЦЭМ!$I$40:$I$783,СВЦЭМ!$A$40:$A$783,$A314,СВЦЭМ!$B$40:$B$783,G$311)+'СЕТ СН'!$F$16</f>
        <v>0</v>
      </c>
      <c r="H314" s="36">
        <f>SUMIFS(СВЦЭМ!$I$40:$I$783,СВЦЭМ!$A$40:$A$783,$A314,СВЦЭМ!$B$40:$B$783,H$311)+'СЕТ СН'!$F$16</f>
        <v>0</v>
      </c>
      <c r="I314" s="36">
        <f>SUMIFS(СВЦЭМ!$I$40:$I$783,СВЦЭМ!$A$40:$A$783,$A314,СВЦЭМ!$B$40:$B$783,I$311)+'СЕТ СН'!$F$16</f>
        <v>0</v>
      </c>
      <c r="J314" s="36">
        <f>SUMIFS(СВЦЭМ!$I$40:$I$783,СВЦЭМ!$A$40:$A$783,$A314,СВЦЭМ!$B$40:$B$783,J$311)+'СЕТ СН'!$F$16</f>
        <v>0</v>
      </c>
      <c r="K314" s="36">
        <f>SUMIFS(СВЦЭМ!$I$40:$I$783,СВЦЭМ!$A$40:$A$783,$A314,СВЦЭМ!$B$40:$B$783,K$311)+'СЕТ СН'!$F$16</f>
        <v>0</v>
      </c>
      <c r="L314" s="36">
        <f>SUMIFS(СВЦЭМ!$I$40:$I$783,СВЦЭМ!$A$40:$A$783,$A314,СВЦЭМ!$B$40:$B$783,L$311)+'СЕТ СН'!$F$16</f>
        <v>0</v>
      </c>
      <c r="M314" s="36">
        <f>SUMIFS(СВЦЭМ!$I$40:$I$783,СВЦЭМ!$A$40:$A$783,$A314,СВЦЭМ!$B$40:$B$783,M$311)+'СЕТ СН'!$F$16</f>
        <v>0</v>
      </c>
      <c r="N314" s="36">
        <f>SUMIFS(СВЦЭМ!$I$40:$I$783,СВЦЭМ!$A$40:$A$783,$A314,СВЦЭМ!$B$40:$B$783,N$311)+'СЕТ СН'!$F$16</f>
        <v>0</v>
      </c>
      <c r="O314" s="36">
        <f>SUMIFS(СВЦЭМ!$I$40:$I$783,СВЦЭМ!$A$40:$A$783,$A314,СВЦЭМ!$B$40:$B$783,O$311)+'СЕТ СН'!$F$16</f>
        <v>0</v>
      </c>
      <c r="P314" s="36">
        <f>SUMIFS(СВЦЭМ!$I$40:$I$783,СВЦЭМ!$A$40:$A$783,$A314,СВЦЭМ!$B$40:$B$783,P$311)+'СЕТ СН'!$F$16</f>
        <v>0</v>
      </c>
      <c r="Q314" s="36">
        <f>SUMIFS(СВЦЭМ!$I$40:$I$783,СВЦЭМ!$A$40:$A$783,$A314,СВЦЭМ!$B$40:$B$783,Q$311)+'СЕТ СН'!$F$16</f>
        <v>0</v>
      </c>
      <c r="R314" s="36">
        <f>SUMIFS(СВЦЭМ!$I$40:$I$783,СВЦЭМ!$A$40:$A$783,$A314,СВЦЭМ!$B$40:$B$783,R$311)+'СЕТ СН'!$F$16</f>
        <v>0</v>
      </c>
      <c r="S314" s="36">
        <f>SUMIFS(СВЦЭМ!$I$40:$I$783,СВЦЭМ!$A$40:$A$783,$A314,СВЦЭМ!$B$40:$B$783,S$311)+'СЕТ СН'!$F$16</f>
        <v>0</v>
      </c>
      <c r="T314" s="36">
        <f>SUMIFS(СВЦЭМ!$I$40:$I$783,СВЦЭМ!$A$40:$A$783,$A314,СВЦЭМ!$B$40:$B$783,T$311)+'СЕТ СН'!$F$16</f>
        <v>0</v>
      </c>
      <c r="U314" s="36">
        <f>SUMIFS(СВЦЭМ!$I$40:$I$783,СВЦЭМ!$A$40:$A$783,$A314,СВЦЭМ!$B$40:$B$783,U$311)+'СЕТ СН'!$F$16</f>
        <v>0</v>
      </c>
      <c r="V314" s="36">
        <f>SUMIFS(СВЦЭМ!$I$40:$I$783,СВЦЭМ!$A$40:$A$783,$A314,СВЦЭМ!$B$40:$B$783,V$311)+'СЕТ СН'!$F$16</f>
        <v>0</v>
      </c>
      <c r="W314" s="36">
        <f>SUMIFS(СВЦЭМ!$I$40:$I$783,СВЦЭМ!$A$40:$A$783,$A314,СВЦЭМ!$B$40:$B$783,W$311)+'СЕТ СН'!$F$16</f>
        <v>0</v>
      </c>
      <c r="X314" s="36">
        <f>SUMIFS(СВЦЭМ!$I$40:$I$783,СВЦЭМ!$A$40:$A$783,$A314,СВЦЭМ!$B$40:$B$783,X$311)+'СЕТ СН'!$F$16</f>
        <v>0</v>
      </c>
      <c r="Y314" s="36">
        <f>SUMIFS(СВЦЭМ!$I$40:$I$783,СВЦЭМ!$A$40:$A$783,$A314,СВЦЭМ!$B$40:$B$783,Y$311)+'СЕТ СН'!$F$16</f>
        <v>0</v>
      </c>
    </row>
    <row r="315" spans="1:27" ht="15.75" hidden="1" x14ac:dyDescent="0.2">
      <c r="A315" s="35">
        <f t="shared" si="9"/>
        <v>44961</v>
      </c>
      <c r="B315" s="36">
        <f>SUMIFS(СВЦЭМ!$I$40:$I$783,СВЦЭМ!$A$40:$A$783,$A315,СВЦЭМ!$B$40:$B$783,B$311)+'СЕТ СН'!$F$16</f>
        <v>0</v>
      </c>
      <c r="C315" s="36">
        <f>SUMIFS(СВЦЭМ!$I$40:$I$783,СВЦЭМ!$A$40:$A$783,$A315,СВЦЭМ!$B$40:$B$783,C$311)+'СЕТ СН'!$F$16</f>
        <v>0</v>
      </c>
      <c r="D315" s="36">
        <f>SUMIFS(СВЦЭМ!$I$40:$I$783,СВЦЭМ!$A$40:$A$783,$A315,СВЦЭМ!$B$40:$B$783,D$311)+'СЕТ СН'!$F$16</f>
        <v>0</v>
      </c>
      <c r="E315" s="36">
        <f>SUMIFS(СВЦЭМ!$I$40:$I$783,СВЦЭМ!$A$40:$A$783,$A315,СВЦЭМ!$B$40:$B$783,E$311)+'СЕТ СН'!$F$16</f>
        <v>0</v>
      </c>
      <c r="F315" s="36">
        <f>SUMIFS(СВЦЭМ!$I$40:$I$783,СВЦЭМ!$A$40:$A$783,$A315,СВЦЭМ!$B$40:$B$783,F$311)+'СЕТ СН'!$F$16</f>
        <v>0</v>
      </c>
      <c r="G315" s="36">
        <f>SUMIFS(СВЦЭМ!$I$40:$I$783,СВЦЭМ!$A$40:$A$783,$A315,СВЦЭМ!$B$40:$B$783,G$311)+'СЕТ СН'!$F$16</f>
        <v>0</v>
      </c>
      <c r="H315" s="36">
        <f>SUMIFS(СВЦЭМ!$I$40:$I$783,СВЦЭМ!$A$40:$A$783,$A315,СВЦЭМ!$B$40:$B$783,H$311)+'СЕТ СН'!$F$16</f>
        <v>0</v>
      </c>
      <c r="I315" s="36">
        <f>SUMIFS(СВЦЭМ!$I$40:$I$783,СВЦЭМ!$A$40:$A$783,$A315,СВЦЭМ!$B$40:$B$783,I$311)+'СЕТ СН'!$F$16</f>
        <v>0</v>
      </c>
      <c r="J315" s="36">
        <f>SUMIFS(СВЦЭМ!$I$40:$I$783,СВЦЭМ!$A$40:$A$783,$A315,СВЦЭМ!$B$40:$B$783,J$311)+'СЕТ СН'!$F$16</f>
        <v>0</v>
      </c>
      <c r="K315" s="36">
        <f>SUMIFS(СВЦЭМ!$I$40:$I$783,СВЦЭМ!$A$40:$A$783,$A315,СВЦЭМ!$B$40:$B$783,K$311)+'СЕТ СН'!$F$16</f>
        <v>0</v>
      </c>
      <c r="L315" s="36">
        <f>SUMIFS(СВЦЭМ!$I$40:$I$783,СВЦЭМ!$A$40:$A$783,$A315,СВЦЭМ!$B$40:$B$783,L$311)+'СЕТ СН'!$F$16</f>
        <v>0</v>
      </c>
      <c r="M315" s="36">
        <f>SUMIFS(СВЦЭМ!$I$40:$I$783,СВЦЭМ!$A$40:$A$783,$A315,СВЦЭМ!$B$40:$B$783,M$311)+'СЕТ СН'!$F$16</f>
        <v>0</v>
      </c>
      <c r="N315" s="36">
        <f>SUMIFS(СВЦЭМ!$I$40:$I$783,СВЦЭМ!$A$40:$A$783,$A315,СВЦЭМ!$B$40:$B$783,N$311)+'СЕТ СН'!$F$16</f>
        <v>0</v>
      </c>
      <c r="O315" s="36">
        <f>SUMIFS(СВЦЭМ!$I$40:$I$783,СВЦЭМ!$A$40:$A$783,$A315,СВЦЭМ!$B$40:$B$783,O$311)+'СЕТ СН'!$F$16</f>
        <v>0</v>
      </c>
      <c r="P315" s="36">
        <f>SUMIFS(СВЦЭМ!$I$40:$I$783,СВЦЭМ!$A$40:$A$783,$A315,СВЦЭМ!$B$40:$B$783,P$311)+'СЕТ СН'!$F$16</f>
        <v>0</v>
      </c>
      <c r="Q315" s="36">
        <f>SUMIFS(СВЦЭМ!$I$40:$I$783,СВЦЭМ!$A$40:$A$783,$A315,СВЦЭМ!$B$40:$B$783,Q$311)+'СЕТ СН'!$F$16</f>
        <v>0</v>
      </c>
      <c r="R315" s="36">
        <f>SUMIFS(СВЦЭМ!$I$40:$I$783,СВЦЭМ!$A$40:$A$783,$A315,СВЦЭМ!$B$40:$B$783,R$311)+'СЕТ СН'!$F$16</f>
        <v>0</v>
      </c>
      <c r="S315" s="36">
        <f>SUMIFS(СВЦЭМ!$I$40:$I$783,СВЦЭМ!$A$40:$A$783,$A315,СВЦЭМ!$B$40:$B$783,S$311)+'СЕТ СН'!$F$16</f>
        <v>0</v>
      </c>
      <c r="T315" s="36">
        <f>SUMIFS(СВЦЭМ!$I$40:$I$783,СВЦЭМ!$A$40:$A$783,$A315,СВЦЭМ!$B$40:$B$783,T$311)+'СЕТ СН'!$F$16</f>
        <v>0</v>
      </c>
      <c r="U315" s="36">
        <f>SUMIFS(СВЦЭМ!$I$40:$I$783,СВЦЭМ!$A$40:$A$783,$A315,СВЦЭМ!$B$40:$B$783,U$311)+'СЕТ СН'!$F$16</f>
        <v>0</v>
      </c>
      <c r="V315" s="36">
        <f>SUMIFS(СВЦЭМ!$I$40:$I$783,СВЦЭМ!$A$40:$A$783,$A315,СВЦЭМ!$B$40:$B$783,V$311)+'СЕТ СН'!$F$16</f>
        <v>0</v>
      </c>
      <c r="W315" s="36">
        <f>SUMIFS(СВЦЭМ!$I$40:$I$783,СВЦЭМ!$A$40:$A$783,$A315,СВЦЭМ!$B$40:$B$783,W$311)+'СЕТ СН'!$F$16</f>
        <v>0</v>
      </c>
      <c r="X315" s="36">
        <f>SUMIFS(СВЦЭМ!$I$40:$I$783,СВЦЭМ!$A$40:$A$783,$A315,СВЦЭМ!$B$40:$B$783,X$311)+'СЕТ СН'!$F$16</f>
        <v>0</v>
      </c>
      <c r="Y315" s="36">
        <f>SUMIFS(СВЦЭМ!$I$40:$I$783,СВЦЭМ!$A$40:$A$783,$A315,СВЦЭМ!$B$40:$B$783,Y$311)+'СЕТ СН'!$F$16</f>
        <v>0</v>
      </c>
    </row>
    <row r="316" spans="1:27" ht="15.75" hidden="1" x14ac:dyDescent="0.2">
      <c r="A316" s="35">
        <f t="shared" si="9"/>
        <v>44962</v>
      </c>
      <c r="B316" s="36">
        <f>SUMIFS(СВЦЭМ!$I$40:$I$783,СВЦЭМ!$A$40:$A$783,$A316,СВЦЭМ!$B$40:$B$783,B$311)+'СЕТ СН'!$F$16</f>
        <v>0</v>
      </c>
      <c r="C316" s="36">
        <f>SUMIFS(СВЦЭМ!$I$40:$I$783,СВЦЭМ!$A$40:$A$783,$A316,СВЦЭМ!$B$40:$B$783,C$311)+'СЕТ СН'!$F$16</f>
        <v>0</v>
      </c>
      <c r="D316" s="36">
        <f>SUMIFS(СВЦЭМ!$I$40:$I$783,СВЦЭМ!$A$40:$A$783,$A316,СВЦЭМ!$B$40:$B$783,D$311)+'СЕТ СН'!$F$16</f>
        <v>0</v>
      </c>
      <c r="E316" s="36">
        <f>SUMIFS(СВЦЭМ!$I$40:$I$783,СВЦЭМ!$A$40:$A$783,$A316,СВЦЭМ!$B$40:$B$783,E$311)+'СЕТ СН'!$F$16</f>
        <v>0</v>
      </c>
      <c r="F316" s="36">
        <f>SUMIFS(СВЦЭМ!$I$40:$I$783,СВЦЭМ!$A$40:$A$783,$A316,СВЦЭМ!$B$40:$B$783,F$311)+'СЕТ СН'!$F$16</f>
        <v>0</v>
      </c>
      <c r="G316" s="36">
        <f>SUMIFS(СВЦЭМ!$I$40:$I$783,СВЦЭМ!$A$40:$A$783,$A316,СВЦЭМ!$B$40:$B$783,G$311)+'СЕТ СН'!$F$16</f>
        <v>0</v>
      </c>
      <c r="H316" s="36">
        <f>SUMIFS(СВЦЭМ!$I$40:$I$783,СВЦЭМ!$A$40:$A$783,$A316,СВЦЭМ!$B$40:$B$783,H$311)+'СЕТ СН'!$F$16</f>
        <v>0</v>
      </c>
      <c r="I316" s="36">
        <f>SUMIFS(СВЦЭМ!$I$40:$I$783,СВЦЭМ!$A$40:$A$783,$A316,СВЦЭМ!$B$40:$B$783,I$311)+'СЕТ СН'!$F$16</f>
        <v>0</v>
      </c>
      <c r="J316" s="36">
        <f>SUMIFS(СВЦЭМ!$I$40:$I$783,СВЦЭМ!$A$40:$A$783,$A316,СВЦЭМ!$B$40:$B$783,J$311)+'СЕТ СН'!$F$16</f>
        <v>0</v>
      </c>
      <c r="K316" s="36">
        <f>SUMIFS(СВЦЭМ!$I$40:$I$783,СВЦЭМ!$A$40:$A$783,$A316,СВЦЭМ!$B$40:$B$783,K$311)+'СЕТ СН'!$F$16</f>
        <v>0</v>
      </c>
      <c r="L316" s="36">
        <f>SUMIFS(СВЦЭМ!$I$40:$I$783,СВЦЭМ!$A$40:$A$783,$A316,СВЦЭМ!$B$40:$B$783,L$311)+'СЕТ СН'!$F$16</f>
        <v>0</v>
      </c>
      <c r="M316" s="36">
        <f>SUMIFS(СВЦЭМ!$I$40:$I$783,СВЦЭМ!$A$40:$A$783,$A316,СВЦЭМ!$B$40:$B$783,M$311)+'СЕТ СН'!$F$16</f>
        <v>0</v>
      </c>
      <c r="N316" s="36">
        <f>SUMIFS(СВЦЭМ!$I$40:$I$783,СВЦЭМ!$A$40:$A$783,$A316,СВЦЭМ!$B$40:$B$783,N$311)+'СЕТ СН'!$F$16</f>
        <v>0</v>
      </c>
      <c r="O316" s="36">
        <f>SUMIFS(СВЦЭМ!$I$40:$I$783,СВЦЭМ!$A$40:$A$783,$A316,СВЦЭМ!$B$40:$B$783,O$311)+'СЕТ СН'!$F$16</f>
        <v>0</v>
      </c>
      <c r="P316" s="36">
        <f>SUMIFS(СВЦЭМ!$I$40:$I$783,СВЦЭМ!$A$40:$A$783,$A316,СВЦЭМ!$B$40:$B$783,P$311)+'СЕТ СН'!$F$16</f>
        <v>0</v>
      </c>
      <c r="Q316" s="36">
        <f>SUMIFS(СВЦЭМ!$I$40:$I$783,СВЦЭМ!$A$40:$A$783,$A316,СВЦЭМ!$B$40:$B$783,Q$311)+'СЕТ СН'!$F$16</f>
        <v>0</v>
      </c>
      <c r="R316" s="36">
        <f>SUMIFS(СВЦЭМ!$I$40:$I$783,СВЦЭМ!$A$40:$A$783,$A316,СВЦЭМ!$B$40:$B$783,R$311)+'СЕТ СН'!$F$16</f>
        <v>0</v>
      </c>
      <c r="S316" s="36">
        <f>SUMIFS(СВЦЭМ!$I$40:$I$783,СВЦЭМ!$A$40:$A$783,$A316,СВЦЭМ!$B$40:$B$783,S$311)+'СЕТ СН'!$F$16</f>
        <v>0</v>
      </c>
      <c r="T316" s="36">
        <f>SUMIFS(СВЦЭМ!$I$40:$I$783,СВЦЭМ!$A$40:$A$783,$A316,СВЦЭМ!$B$40:$B$783,T$311)+'СЕТ СН'!$F$16</f>
        <v>0</v>
      </c>
      <c r="U316" s="36">
        <f>SUMIFS(СВЦЭМ!$I$40:$I$783,СВЦЭМ!$A$40:$A$783,$A316,СВЦЭМ!$B$40:$B$783,U$311)+'СЕТ СН'!$F$16</f>
        <v>0</v>
      </c>
      <c r="V316" s="36">
        <f>SUMIFS(СВЦЭМ!$I$40:$I$783,СВЦЭМ!$A$40:$A$783,$A316,СВЦЭМ!$B$40:$B$783,V$311)+'СЕТ СН'!$F$16</f>
        <v>0</v>
      </c>
      <c r="W316" s="36">
        <f>SUMIFS(СВЦЭМ!$I$40:$I$783,СВЦЭМ!$A$40:$A$783,$A316,СВЦЭМ!$B$40:$B$783,W$311)+'СЕТ СН'!$F$16</f>
        <v>0</v>
      </c>
      <c r="X316" s="36">
        <f>SUMIFS(СВЦЭМ!$I$40:$I$783,СВЦЭМ!$A$40:$A$783,$A316,СВЦЭМ!$B$40:$B$783,X$311)+'СЕТ СН'!$F$16</f>
        <v>0</v>
      </c>
      <c r="Y316" s="36">
        <f>SUMIFS(СВЦЭМ!$I$40:$I$783,СВЦЭМ!$A$40:$A$783,$A316,СВЦЭМ!$B$40:$B$783,Y$311)+'СЕТ СН'!$F$16</f>
        <v>0</v>
      </c>
    </row>
    <row r="317" spans="1:27" ht="15.75" hidden="1" x14ac:dyDescent="0.2">
      <c r="A317" s="35">
        <f t="shared" si="9"/>
        <v>44963</v>
      </c>
      <c r="B317" s="36">
        <f>SUMIFS(СВЦЭМ!$I$40:$I$783,СВЦЭМ!$A$40:$A$783,$A317,СВЦЭМ!$B$40:$B$783,B$311)+'СЕТ СН'!$F$16</f>
        <v>0</v>
      </c>
      <c r="C317" s="36">
        <f>SUMIFS(СВЦЭМ!$I$40:$I$783,СВЦЭМ!$A$40:$A$783,$A317,СВЦЭМ!$B$40:$B$783,C$311)+'СЕТ СН'!$F$16</f>
        <v>0</v>
      </c>
      <c r="D317" s="36">
        <f>SUMIFS(СВЦЭМ!$I$40:$I$783,СВЦЭМ!$A$40:$A$783,$A317,СВЦЭМ!$B$40:$B$783,D$311)+'СЕТ СН'!$F$16</f>
        <v>0</v>
      </c>
      <c r="E317" s="36">
        <f>SUMIFS(СВЦЭМ!$I$40:$I$783,СВЦЭМ!$A$40:$A$783,$A317,СВЦЭМ!$B$40:$B$783,E$311)+'СЕТ СН'!$F$16</f>
        <v>0</v>
      </c>
      <c r="F317" s="36">
        <f>SUMIFS(СВЦЭМ!$I$40:$I$783,СВЦЭМ!$A$40:$A$783,$A317,СВЦЭМ!$B$40:$B$783,F$311)+'СЕТ СН'!$F$16</f>
        <v>0</v>
      </c>
      <c r="G317" s="36">
        <f>SUMIFS(СВЦЭМ!$I$40:$I$783,СВЦЭМ!$A$40:$A$783,$A317,СВЦЭМ!$B$40:$B$783,G$311)+'СЕТ СН'!$F$16</f>
        <v>0</v>
      </c>
      <c r="H317" s="36">
        <f>SUMIFS(СВЦЭМ!$I$40:$I$783,СВЦЭМ!$A$40:$A$783,$A317,СВЦЭМ!$B$40:$B$783,H$311)+'СЕТ СН'!$F$16</f>
        <v>0</v>
      </c>
      <c r="I317" s="36">
        <f>SUMIFS(СВЦЭМ!$I$40:$I$783,СВЦЭМ!$A$40:$A$783,$A317,СВЦЭМ!$B$40:$B$783,I$311)+'СЕТ СН'!$F$16</f>
        <v>0</v>
      </c>
      <c r="J317" s="36">
        <f>SUMIFS(СВЦЭМ!$I$40:$I$783,СВЦЭМ!$A$40:$A$783,$A317,СВЦЭМ!$B$40:$B$783,J$311)+'СЕТ СН'!$F$16</f>
        <v>0</v>
      </c>
      <c r="K317" s="36">
        <f>SUMIFS(СВЦЭМ!$I$40:$I$783,СВЦЭМ!$A$40:$A$783,$A317,СВЦЭМ!$B$40:$B$783,K$311)+'СЕТ СН'!$F$16</f>
        <v>0</v>
      </c>
      <c r="L317" s="36">
        <f>SUMIFS(СВЦЭМ!$I$40:$I$783,СВЦЭМ!$A$40:$A$783,$A317,СВЦЭМ!$B$40:$B$783,L$311)+'СЕТ СН'!$F$16</f>
        <v>0</v>
      </c>
      <c r="M317" s="36">
        <f>SUMIFS(СВЦЭМ!$I$40:$I$783,СВЦЭМ!$A$40:$A$783,$A317,СВЦЭМ!$B$40:$B$783,M$311)+'СЕТ СН'!$F$16</f>
        <v>0</v>
      </c>
      <c r="N317" s="36">
        <f>SUMIFS(СВЦЭМ!$I$40:$I$783,СВЦЭМ!$A$40:$A$783,$A317,СВЦЭМ!$B$40:$B$783,N$311)+'СЕТ СН'!$F$16</f>
        <v>0</v>
      </c>
      <c r="O317" s="36">
        <f>SUMIFS(СВЦЭМ!$I$40:$I$783,СВЦЭМ!$A$40:$A$783,$A317,СВЦЭМ!$B$40:$B$783,O$311)+'СЕТ СН'!$F$16</f>
        <v>0</v>
      </c>
      <c r="P317" s="36">
        <f>SUMIFS(СВЦЭМ!$I$40:$I$783,СВЦЭМ!$A$40:$A$783,$A317,СВЦЭМ!$B$40:$B$783,P$311)+'СЕТ СН'!$F$16</f>
        <v>0</v>
      </c>
      <c r="Q317" s="36">
        <f>SUMIFS(СВЦЭМ!$I$40:$I$783,СВЦЭМ!$A$40:$A$783,$A317,СВЦЭМ!$B$40:$B$783,Q$311)+'СЕТ СН'!$F$16</f>
        <v>0</v>
      </c>
      <c r="R317" s="36">
        <f>SUMIFS(СВЦЭМ!$I$40:$I$783,СВЦЭМ!$A$40:$A$783,$A317,СВЦЭМ!$B$40:$B$783,R$311)+'СЕТ СН'!$F$16</f>
        <v>0</v>
      </c>
      <c r="S317" s="36">
        <f>SUMIFS(СВЦЭМ!$I$40:$I$783,СВЦЭМ!$A$40:$A$783,$A317,СВЦЭМ!$B$40:$B$783,S$311)+'СЕТ СН'!$F$16</f>
        <v>0</v>
      </c>
      <c r="T317" s="36">
        <f>SUMIFS(СВЦЭМ!$I$40:$I$783,СВЦЭМ!$A$40:$A$783,$A317,СВЦЭМ!$B$40:$B$783,T$311)+'СЕТ СН'!$F$16</f>
        <v>0</v>
      </c>
      <c r="U317" s="36">
        <f>SUMIFS(СВЦЭМ!$I$40:$I$783,СВЦЭМ!$A$40:$A$783,$A317,СВЦЭМ!$B$40:$B$783,U$311)+'СЕТ СН'!$F$16</f>
        <v>0</v>
      </c>
      <c r="V317" s="36">
        <f>SUMIFS(СВЦЭМ!$I$40:$I$783,СВЦЭМ!$A$40:$A$783,$A317,СВЦЭМ!$B$40:$B$783,V$311)+'СЕТ СН'!$F$16</f>
        <v>0</v>
      </c>
      <c r="W317" s="36">
        <f>SUMIFS(СВЦЭМ!$I$40:$I$783,СВЦЭМ!$A$40:$A$783,$A317,СВЦЭМ!$B$40:$B$783,W$311)+'СЕТ СН'!$F$16</f>
        <v>0</v>
      </c>
      <c r="X317" s="36">
        <f>SUMIFS(СВЦЭМ!$I$40:$I$783,СВЦЭМ!$A$40:$A$783,$A317,СВЦЭМ!$B$40:$B$783,X$311)+'СЕТ СН'!$F$16</f>
        <v>0</v>
      </c>
      <c r="Y317" s="36">
        <f>SUMIFS(СВЦЭМ!$I$40:$I$783,СВЦЭМ!$A$40:$A$783,$A317,СВЦЭМ!$B$40:$B$783,Y$311)+'СЕТ СН'!$F$16</f>
        <v>0</v>
      </c>
    </row>
    <row r="318" spans="1:27" ht="15.75" hidden="1" x14ac:dyDescent="0.2">
      <c r="A318" s="35">
        <f t="shared" si="9"/>
        <v>44964</v>
      </c>
      <c r="B318" s="36">
        <f>SUMIFS(СВЦЭМ!$I$40:$I$783,СВЦЭМ!$A$40:$A$783,$A318,СВЦЭМ!$B$40:$B$783,B$311)+'СЕТ СН'!$F$16</f>
        <v>0</v>
      </c>
      <c r="C318" s="36">
        <f>SUMIFS(СВЦЭМ!$I$40:$I$783,СВЦЭМ!$A$40:$A$783,$A318,СВЦЭМ!$B$40:$B$783,C$311)+'СЕТ СН'!$F$16</f>
        <v>0</v>
      </c>
      <c r="D318" s="36">
        <f>SUMIFS(СВЦЭМ!$I$40:$I$783,СВЦЭМ!$A$40:$A$783,$A318,СВЦЭМ!$B$40:$B$783,D$311)+'СЕТ СН'!$F$16</f>
        <v>0</v>
      </c>
      <c r="E318" s="36">
        <f>SUMIFS(СВЦЭМ!$I$40:$I$783,СВЦЭМ!$A$40:$A$783,$A318,СВЦЭМ!$B$40:$B$783,E$311)+'СЕТ СН'!$F$16</f>
        <v>0</v>
      </c>
      <c r="F318" s="36">
        <f>SUMIFS(СВЦЭМ!$I$40:$I$783,СВЦЭМ!$A$40:$A$783,$A318,СВЦЭМ!$B$40:$B$783,F$311)+'СЕТ СН'!$F$16</f>
        <v>0</v>
      </c>
      <c r="G318" s="36">
        <f>SUMIFS(СВЦЭМ!$I$40:$I$783,СВЦЭМ!$A$40:$A$783,$A318,СВЦЭМ!$B$40:$B$783,G$311)+'СЕТ СН'!$F$16</f>
        <v>0</v>
      </c>
      <c r="H318" s="36">
        <f>SUMIFS(СВЦЭМ!$I$40:$I$783,СВЦЭМ!$A$40:$A$783,$A318,СВЦЭМ!$B$40:$B$783,H$311)+'СЕТ СН'!$F$16</f>
        <v>0</v>
      </c>
      <c r="I318" s="36">
        <f>SUMIFS(СВЦЭМ!$I$40:$I$783,СВЦЭМ!$A$40:$A$783,$A318,СВЦЭМ!$B$40:$B$783,I$311)+'СЕТ СН'!$F$16</f>
        <v>0</v>
      </c>
      <c r="J318" s="36">
        <f>SUMIFS(СВЦЭМ!$I$40:$I$783,СВЦЭМ!$A$40:$A$783,$A318,СВЦЭМ!$B$40:$B$783,J$311)+'СЕТ СН'!$F$16</f>
        <v>0</v>
      </c>
      <c r="K318" s="36">
        <f>SUMIFS(СВЦЭМ!$I$40:$I$783,СВЦЭМ!$A$40:$A$783,$A318,СВЦЭМ!$B$40:$B$783,K$311)+'СЕТ СН'!$F$16</f>
        <v>0</v>
      </c>
      <c r="L318" s="36">
        <f>SUMIFS(СВЦЭМ!$I$40:$I$783,СВЦЭМ!$A$40:$A$783,$A318,СВЦЭМ!$B$40:$B$783,L$311)+'СЕТ СН'!$F$16</f>
        <v>0</v>
      </c>
      <c r="M318" s="36">
        <f>SUMIFS(СВЦЭМ!$I$40:$I$783,СВЦЭМ!$A$40:$A$783,$A318,СВЦЭМ!$B$40:$B$783,M$311)+'СЕТ СН'!$F$16</f>
        <v>0</v>
      </c>
      <c r="N318" s="36">
        <f>SUMIFS(СВЦЭМ!$I$40:$I$783,СВЦЭМ!$A$40:$A$783,$A318,СВЦЭМ!$B$40:$B$783,N$311)+'СЕТ СН'!$F$16</f>
        <v>0</v>
      </c>
      <c r="O318" s="36">
        <f>SUMIFS(СВЦЭМ!$I$40:$I$783,СВЦЭМ!$A$40:$A$783,$A318,СВЦЭМ!$B$40:$B$783,O$311)+'СЕТ СН'!$F$16</f>
        <v>0</v>
      </c>
      <c r="P318" s="36">
        <f>SUMIFS(СВЦЭМ!$I$40:$I$783,СВЦЭМ!$A$40:$A$783,$A318,СВЦЭМ!$B$40:$B$783,P$311)+'СЕТ СН'!$F$16</f>
        <v>0</v>
      </c>
      <c r="Q318" s="36">
        <f>SUMIFS(СВЦЭМ!$I$40:$I$783,СВЦЭМ!$A$40:$A$783,$A318,СВЦЭМ!$B$40:$B$783,Q$311)+'СЕТ СН'!$F$16</f>
        <v>0</v>
      </c>
      <c r="R318" s="36">
        <f>SUMIFS(СВЦЭМ!$I$40:$I$783,СВЦЭМ!$A$40:$A$783,$A318,СВЦЭМ!$B$40:$B$783,R$311)+'СЕТ СН'!$F$16</f>
        <v>0</v>
      </c>
      <c r="S318" s="36">
        <f>SUMIFS(СВЦЭМ!$I$40:$I$783,СВЦЭМ!$A$40:$A$783,$A318,СВЦЭМ!$B$40:$B$783,S$311)+'СЕТ СН'!$F$16</f>
        <v>0</v>
      </c>
      <c r="T318" s="36">
        <f>SUMIFS(СВЦЭМ!$I$40:$I$783,СВЦЭМ!$A$40:$A$783,$A318,СВЦЭМ!$B$40:$B$783,T$311)+'СЕТ СН'!$F$16</f>
        <v>0</v>
      </c>
      <c r="U318" s="36">
        <f>SUMIFS(СВЦЭМ!$I$40:$I$783,СВЦЭМ!$A$40:$A$783,$A318,СВЦЭМ!$B$40:$B$783,U$311)+'СЕТ СН'!$F$16</f>
        <v>0</v>
      </c>
      <c r="V318" s="36">
        <f>SUMIFS(СВЦЭМ!$I$40:$I$783,СВЦЭМ!$A$40:$A$783,$A318,СВЦЭМ!$B$40:$B$783,V$311)+'СЕТ СН'!$F$16</f>
        <v>0</v>
      </c>
      <c r="W318" s="36">
        <f>SUMIFS(СВЦЭМ!$I$40:$I$783,СВЦЭМ!$A$40:$A$783,$A318,СВЦЭМ!$B$40:$B$783,W$311)+'СЕТ СН'!$F$16</f>
        <v>0</v>
      </c>
      <c r="X318" s="36">
        <f>SUMIFS(СВЦЭМ!$I$40:$I$783,СВЦЭМ!$A$40:$A$783,$A318,СВЦЭМ!$B$40:$B$783,X$311)+'СЕТ СН'!$F$16</f>
        <v>0</v>
      </c>
      <c r="Y318" s="36">
        <f>SUMIFS(СВЦЭМ!$I$40:$I$783,СВЦЭМ!$A$40:$A$783,$A318,СВЦЭМ!$B$40:$B$783,Y$311)+'СЕТ СН'!$F$16</f>
        <v>0</v>
      </c>
    </row>
    <row r="319" spans="1:27" ht="15.75" hidden="1" x14ac:dyDescent="0.2">
      <c r="A319" s="35">
        <f t="shared" si="9"/>
        <v>44965</v>
      </c>
      <c r="B319" s="36">
        <f>SUMIFS(СВЦЭМ!$I$40:$I$783,СВЦЭМ!$A$40:$A$783,$A319,СВЦЭМ!$B$40:$B$783,B$311)+'СЕТ СН'!$F$16</f>
        <v>0</v>
      </c>
      <c r="C319" s="36">
        <f>SUMIFS(СВЦЭМ!$I$40:$I$783,СВЦЭМ!$A$40:$A$783,$A319,СВЦЭМ!$B$40:$B$783,C$311)+'СЕТ СН'!$F$16</f>
        <v>0</v>
      </c>
      <c r="D319" s="36">
        <f>SUMIFS(СВЦЭМ!$I$40:$I$783,СВЦЭМ!$A$40:$A$783,$A319,СВЦЭМ!$B$40:$B$783,D$311)+'СЕТ СН'!$F$16</f>
        <v>0</v>
      </c>
      <c r="E319" s="36">
        <f>SUMIFS(СВЦЭМ!$I$40:$I$783,СВЦЭМ!$A$40:$A$783,$A319,СВЦЭМ!$B$40:$B$783,E$311)+'СЕТ СН'!$F$16</f>
        <v>0</v>
      </c>
      <c r="F319" s="36">
        <f>SUMIFS(СВЦЭМ!$I$40:$I$783,СВЦЭМ!$A$40:$A$783,$A319,СВЦЭМ!$B$40:$B$783,F$311)+'СЕТ СН'!$F$16</f>
        <v>0</v>
      </c>
      <c r="G319" s="36">
        <f>SUMIFS(СВЦЭМ!$I$40:$I$783,СВЦЭМ!$A$40:$A$783,$A319,СВЦЭМ!$B$40:$B$783,G$311)+'СЕТ СН'!$F$16</f>
        <v>0</v>
      </c>
      <c r="H319" s="36">
        <f>SUMIFS(СВЦЭМ!$I$40:$I$783,СВЦЭМ!$A$40:$A$783,$A319,СВЦЭМ!$B$40:$B$783,H$311)+'СЕТ СН'!$F$16</f>
        <v>0</v>
      </c>
      <c r="I319" s="36">
        <f>SUMIFS(СВЦЭМ!$I$40:$I$783,СВЦЭМ!$A$40:$A$783,$A319,СВЦЭМ!$B$40:$B$783,I$311)+'СЕТ СН'!$F$16</f>
        <v>0</v>
      </c>
      <c r="J319" s="36">
        <f>SUMIFS(СВЦЭМ!$I$40:$I$783,СВЦЭМ!$A$40:$A$783,$A319,СВЦЭМ!$B$40:$B$783,J$311)+'СЕТ СН'!$F$16</f>
        <v>0</v>
      </c>
      <c r="K319" s="36">
        <f>SUMIFS(СВЦЭМ!$I$40:$I$783,СВЦЭМ!$A$40:$A$783,$A319,СВЦЭМ!$B$40:$B$783,K$311)+'СЕТ СН'!$F$16</f>
        <v>0</v>
      </c>
      <c r="L319" s="36">
        <f>SUMIFS(СВЦЭМ!$I$40:$I$783,СВЦЭМ!$A$40:$A$783,$A319,СВЦЭМ!$B$40:$B$783,L$311)+'СЕТ СН'!$F$16</f>
        <v>0</v>
      </c>
      <c r="M319" s="36">
        <f>SUMIFS(СВЦЭМ!$I$40:$I$783,СВЦЭМ!$A$40:$A$783,$A319,СВЦЭМ!$B$40:$B$783,M$311)+'СЕТ СН'!$F$16</f>
        <v>0</v>
      </c>
      <c r="N319" s="36">
        <f>SUMIFS(СВЦЭМ!$I$40:$I$783,СВЦЭМ!$A$40:$A$783,$A319,СВЦЭМ!$B$40:$B$783,N$311)+'СЕТ СН'!$F$16</f>
        <v>0</v>
      </c>
      <c r="O319" s="36">
        <f>SUMIFS(СВЦЭМ!$I$40:$I$783,СВЦЭМ!$A$40:$A$783,$A319,СВЦЭМ!$B$40:$B$783,O$311)+'СЕТ СН'!$F$16</f>
        <v>0</v>
      </c>
      <c r="P319" s="36">
        <f>SUMIFS(СВЦЭМ!$I$40:$I$783,СВЦЭМ!$A$40:$A$783,$A319,СВЦЭМ!$B$40:$B$783,P$311)+'СЕТ СН'!$F$16</f>
        <v>0</v>
      </c>
      <c r="Q319" s="36">
        <f>SUMIFS(СВЦЭМ!$I$40:$I$783,СВЦЭМ!$A$40:$A$783,$A319,СВЦЭМ!$B$40:$B$783,Q$311)+'СЕТ СН'!$F$16</f>
        <v>0</v>
      </c>
      <c r="R319" s="36">
        <f>SUMIFS(СВЦЭМ!$I$40:$I$783,СВЦЭМ!$A$40:$A$783,$A319,СВЦЭМ!$B$40:$B$783,R$311)+'СЕТ СН'!$F$16</f>
        <v>0</v>
      </c>
      <c r="S319" s="36">
        <f>SUMIFS(СВЦЭМ!$I$40:$I$783,СВЦЭМ!$A$40:$A$783,$A319,СВЦЭМ!$B$40:$B$783,S$311)+'СЕТ СН'!$F$16</f>
        <v>0</v>
      </c>
      <c r="T319" s="36">
        <f>SUMIFS(СВЦЭМ!$I$40:$I$783,СВЦЭМ!$A$40:$A$783,$A319,СВЦЭМ!$B$40:$B$783,T$311)+'СЕТ СН'!$F$16</f>
        <v>0</v>
      </c>
      <c r="U319" s="36">
        <f>SUMIFS(СВЦЭМ!$I$40:$I$783,СВЦЭМ!$A$40:$A$783,$A319,СВЦЭМ!$B$40:$B$783,U$311)+'СЕТ СН'!$F$16</f>
        <v>0</v>
      </c>
      <c r="V319" s="36">
        <f>SUMIFS(СВЦЭМ!$I$40:$I$783,СВЦЭМ!$A$40:$A$783,$A319,СВЦЭМ!$B$40:$B$783,V$311)+'СЕТ СН'!$F$16</f>
        <v>0</v>
      </c>
      <c r="W319" s="36">
        <f>SUMIFS(СВЦЭМ!$I$40:$I$783,СВЦЭМ!$A$40:$A$783,$A319,СВЦЭМ!$B$40:$B$783,W$311)+'СЕТ СН'!$F$16</f>
        <v>0</v>
      </c>
      <c r="X319" s="36">
        <f>SUMIFS(СВЦЭМ!$I$40:$I$783,СВЦЭМ!$A$40:$A$783,$A319,СВЦЭМ!$B$40:$B$783,X$311)+'СЕТ СН'!$F$16</f>
        <v>0</v>
      </c>
      <c r="Y319" s="36">
        <f>SUMIFS(СВЦЭМ!$I$40:$I$783,СВЦЭМ!$A$40:$A$783,$A319,СВЦЭМ!$B$40:$B$783,Y$311)+'СЕТ СН'!$F$16</f>
        <v>0</v>
      </c>
    </row>
    <row r="320" spans="1:27" ht="15.75" hidden="1" x14ac:dyDescent="0.2">
      <c r="A320" s="35">
        <f t="shared" si="9"/>
        <v>44966</v>
      </c>
      <c r="B320" s="36">
        <f>SUMIFS(СВЦЭМ!$I$40:$I$783,СВЦЭМ!$A$40:$A$783,$A320,СВЦЭМ!$B$40:$B$783,B$311)+'СЕТ СН'!$F$16</f>
        <v>0</v>
      </c>
      <c r="C320" s="36">
        <f>SUMIFS(СВЦЭМ!$I$40:$I$783,СВЦЭМ!$A$40:$A$783,$A320,СВЦЭМ!$B$40:$B$783,C$311)+'СЕТ СН'!$F$16</f>
        <v>0</v>
      </c>
      <c r="D320" s="36">
        <f>SUMIFS(СВЦЭМ!$I$40:$I$783,СВЦЭМ!$A$40:$A$783,$A320,СВЦЭМ!$B$40:$B$783,D$311)+'СЕТ СН'!$F$16</f>
        <v>0</v>
      </c>
      <c r="E320" s="36">
        <f>SUMIFS(СВЦЭМ!$I$40:$I$783,СВЦЭМ!$A$40:$A$783,$A320,СВЦЭМ!$B$40:$B$783,E$311)+'СЕТ СН'!$F$16</f>
        <v>0</v>
      </c>
      <c r="F320" s="36">
        <f>SUMIFS(СВЦЭМ!$I$40:$I$783,СВЦЭМ!$A$40:$A$783,$A320,СВЦЭМ!$B$40:$B$783,F$311)+'СЕТ СН'!$F$16</f>
        <v>0</v>
      </c>
      <c r="G320" s="36">
        <f>SUMIFS(СВЦЭМ!$I$40:$I$783,СВЦЭМ!$A$40:$A$783,$A320,СВЦЭМ!$B$40:$B$783,G$311)+'СЕТ СН'!$F$16</f>
        <v>0</v>
      </c>
      <c r="H320" s="36">
        <f>SUMIFS(СВЦЭМ!$I$40:$I$783,СВЦЭМ!$A$40:$A$783,$A320,СВЦЭМ!$B$40:$B$783,H$311)+'СЕТ СН'!$F$16</f>
        <v>0</v>
      </c>
      <c r="I320" s="36">
        <f>SUMIFS(СВЦЭМ!$I$40:$I$783,СВЦЭМ!$A$40:$A$783,$A320,СВЦЭМ!$B$40:$B$783,I$311)+'СЕТ СН'!$F$16</f>
        <v>0</v>
      </c>
      <c r="J320" s="36">
        <f>SUMIFS(СВЦЭМ!$I$40:$I$783,СВЦЭМ!$A$40:$A$783,$A320,СВЦЭМ!$B$40:$B$783,J$311)+'СЕТ СН'!$F$16</f>
        <v>0</v>
      </c>
      <c r="K320" s="36">
        <f>SUMIFS(СВЦЭМ!$I$40:$I$783,СВЦЭМ!$A$40:$A$783,$A320,СВЦЭМ!$B$40:$B$783,K$311)+'СЕТ СН'!$F$16</f>
        <v>0</v>
      </c>
      <c r="L320" s="36">
        <f>SUMIFS(СВЦЭМ!$I$40:$I$783,СВЦЭМ!$A$40:$A$783,$A320,СВЦЭМ!$B$40:$B$783,L$311)+'СЕТ СН'!$F$16</f>
        <v>0</v>
      </c>
      <c r="M320" s="36">
        <f>SUMIFS(СВЦЭМ!$I$40:$I$783,СВЦЭМ!$A$40:$A$783,$A320,СВЦЭМ!$B$40:$B$783,M$311)+'СЕТ СН'!$F$16</f>
        <v>0</v>
      </c>
      <c r="N320" s="36">
        <f>SUMIFS(СВЦЭМ!$I$40:$I$783,СВЦЭМ!$A$40:$A$783,$A320,СВЦЭМ!$B$40:$B$783,N$311)+'СЕТ СН'!$F$16</f>
        <v>0</v>
      </c>
      <c r="O320" s="36">
        <f>SUMIFS(СВЦЭМ!$I$40:$I$783,СВЦЭМ!$A$40:$A$783,$A320,СВЦЭМ!$B$40:$B$783,O$311)+'СЕТ СН'!$F$16</f>
        <v>0</v>
      </c>
      <c r="P320" s="36">
        <f>SUMIFS(СВЦЭМ!$I$40:$I$783,СВЦЭМ!$A$40:$A$783,$A320,СВЦЭМ!$B$40:$B$783,P$311)+'СЕТ СН'!$F$16</f>
        <v>0</v>
      </c>
      <c r="Q320" s="36">
        <f>SUMIFS(СВЦЭМ!$I$40:$I$783,СВЦЭМ!$A$40:$A$783,$A320,СВЦЭМ!$B$40:$B$783,Q$311)+'СЕТ СН'!$F$16</f>
        <v>0</v>
      </c>
      <c r="R320" s="36">
        <f>SUMIFS(СВЦЭМ!$I$40:$I$783,СВЦЭМ!$A$40:$A$783,$A320,СВЦЭМ!$B$40:$B$783,R$311)+'СЕТ СН'!$F$16</f>
        <v>0</v>
      </c>
      <c r="S320" s="36">
        <f>SUMIFS(СВЦЭМ!$I$40:$I$783,СВЦЭМ!$A$40:$A$783,$A320,СВЦЭМ!$B$40:$B$783,S$311)+'СЕТ СН'!$F$16</f>
        <v>0</v>
      </c>
      <c r="T320" s="36">
        <f>SUMIFS(СВЦЭМ!$I$40:$I$783,СВЦЭМ!$A$40:$A$783,$A320,СВЦЭМ!$B$40:$B$783,T$311)+'СЕТ СН'!$F$16</f>
        <v>0</v>
      </c>
      <c r="U320" s="36">
        <f>SUMIFS(СВЦЭМ!$I$40:$I$783,СВЦЭМ!$A$40:$A$783,$A320,СВЦЭМ!$B$40:$B$783,U$311)+'СЕТ СН'!$F$16</f>
        <v>0</v>
      </c>
      <c r="V320" s="36">
        <f>SUMIFS(СВЦЭМ!$I$40:$I$783,СВЦЭМ!$A$40:$A$783,$A320,СВЦЭМ!$B$40:$B$783,V$311)+'СЕТ СН'!$F$16</f>
        <v>0</v>
      </c>
      <c r="W320" s="36">
        <f>SUMIFS(СВЦЭМ!$I$40:$I$783,СВЦЭМ!$A$40:$A$783,$A320,СВЦЭМ!$B$40:$B$783,W$311)+'СЕТ СН'!$F$16</f>
        <v>0</v>
      </c>
      <c r="X320" s="36">
        <f>SUMIFS(СВЦЭМ!$I$40:$I$783,СВЦЭМ!$A$40:$A$783,$A320,СВЦЭМ!$B$40:$B$783,X$311)+'СЕТ СН'!$F$16</f>
        <v>0</v>
      </c>
      <c r="Y320" s="36">
        <f>SUMIFS(СВЦЭМ!$I$40:$I$783,СВЦЭМ!$A$40:$A$783,$A320,СВЦЭМ!$B$40:$B$783,Y$311)+'СЕТ СН'!$F$16</f>
        <v>0</v>
      </c>
    </row>
    <row r="321" spans="1:25" ht="15.75" hidden="1" x14ac:dyDescent="0.2">
      <c r="A321" s="35">
        <f t="shared" si="9"/>
        <v>44967</v>
      </c>
      <c r="B321" s="36">
        <f>SUMIFS(СВЦЭМ!$I$40:$I$783,СВЦЭМ!$A$40:$A$783,$A321,СВЦЭМ!$B$40:$B$783,B$311)+'СЕТ СН'!$F$16</f>
        <v>0</v>
      </c>
      <c r="C321" s="36">
        <f>SUMIFS(СВЦЭМ!$I$40:$I$783,СВЦЭМ!$A$40:$A$783,$A321,СВЦЭМ!$B$40:$B$783,C$311)+'СЕТ СН'!$F$16</f>
        <v>0</v>
      </c>
      <c r="D321" s="36">
        <f>SUMIFS(СВЦЭМ!$I$40:$I$783,СВЦЭМ!$A$40:$A$783,$A321,СВЦЭМ!$B$40:$B$783,D$311)+'СЕТ СН'!$F$16</f>
        <v>0</v>
      </c>
      <c r="E321" s="36">
        <f>SUMIFS(СВЦЭМ!$I$40:$I$783,СВЦЭМ!$A$40:$A$783,$A321,СВЦЭМ!$B$40:$B$783,E$311)+'СЕТ СН'!$F$16</f>
        <v>0</v>
      </c>
      <c r="F321" s="36">
        <f>SUMIFS(СВЦЭМ!$I$40:$I$783,СВЦЭМ!$A$40:$A$783,$A321,СВЦЭМ!$B$40:$B$783,F$311)+'СЕТ СН'!$F$16</f>
        <v>0</v>
      </c>
      <c r="G321" s="36">
        <f>SUMIFS(СВЦЭМ!$I$40:$I$783,СВЦЭМ!$A$40:$A$783,$A321,СВЦЭМ!$B$40:$B$783,G$311)+'СЕТ СН'!$F$16</f>
        <v>0</v>
      </c>
      <c r="H321" s="36">
        <f>SUMIFS(СВЦЭМ!$I$40:$I$783,СВЦЭМ!$A$40:$A$783,$A321,СВЦЭМ!$B$40:$B$783,H$311)+'СЕТ СН'!$F$16</f>
        <v>0</v>
      </c>
      <c r="I321" s="36">
        <f>SUMIFS(СВЦЭМ!$I$40:$I$783,СВЦЭМ!$A$40:$A$783,$A321,СВЦЭМ!$B$40:$B$783,I$311)+'СЕТ СН'!$F$16</f>
        <v>0</v>
      </c>
      <c r="J321" s="36">
        <f>SUMIFS(СВЦЭМ!$I$40:$I$783,СВЦЭМ!$A$40:$A$783,$A321,СВЦЭМ!$B$40:$B$783,J$311)+'СЕТ СН'!$F$16</f>
        <v>0</v>
      </c>
      <c r="K321" s="36">
        <f>SUMIFS(СВЦЭМ!$I$40:$I$783,СВЦЭМ!$A$40:$A$783,$A321,СВЦЭМ!$B$40:$B$783,K$311)+'СЕТ СН'!$F$16</f>
        <v>0</v>
      </c>
      <c r="L321" s="36">
        <f>SUMIFS(СВЦЭМ!$I$40:$I$783,СВЦЭМ!$A$40:$A$783,$A321,СВЦЭМ!$B$40:$B$783,L$311)+'СЕТ СН'!$F$16</f>
        <v>0</v>
      </c>
      <c r="M321" s="36">
        <f>SUMIFS(СВЦЭМ!$I$40:$I$783,СВЦЭМ!$A$40:$A$783,$A321,СВЦЭМ!$B$40:$B$783,M$311)+'СЕТ СН'!$F$16</f>
        <v>0</v>
      </c>
      <c r="N321" s="36">
        <f>SUMIFS(СВЦЭМ!$I$40:$I$783,СВЦЭМ!$A$40:$A$783,$A321,СВЦЭМ!$B$40:$B$783,N$311)+'СЕТ СН'!$F$16</f>
        <v>0</v>
      </c>
      <c r="O321" s="36">
        <f>SUMIFS(СВЦЭМ!$I$40:$I$783,СВЦЭМ!$A$40:$A$783,$A321,СВЦЭМ!$B$40:$B$783,O$311)+'СЕТ СН'!$F$16</f>
        <v>0</v>
      </c>
      <c r="P321" s="36">
        <f>SUMIFS(СВЦЭМ!$I$40:$I$783,СВЦЭМ!$A$40:$A$783,$A321,СВЦЭМ!$B$40:$B$783,P$311)+'СЕТ СН'!$F$16</f>
        <v>0</v>
      </c>
      <c r="Q321" s="36">
        <f>SUMIFS(СВЦЭМ!$I$40:$I$783,СВЦЭМ!$A$40:$A$783,$A321,СВЦЭМ!$B$40:$B$783,Q$311)+'СЕТ СН'!$F$16</f>
        <v>0</v>
      </c>
      <c r="R321" s="36">
        <f>SUMIFS(СВЦЭМ!$I$40:$I$783,СВЦЭМ!$A$40:$A$783,$A321,СВЦЭМ!$B$40:$B$783,R$311)+'СЕТ СН'!$F$16</f>
        <v>0</v>
      </c>
      <c r="S321" s="36">
        <f>SUMIFS(СВЦЭМ!$I$40:$I$783,СВЦЭМ!$A$40:$A$783,$A321,СВЦЭМ!$B$40:$B$783,S$311)+'СЕТ СН'!$F$16</f>
        <v>0</v>
      </c>
      <c r="T321" s="36">
        <f>SUMIFS(СВЦЭМ!$I$40:$I$783,СВЦЭМ!$A$40:$A$783,$A321,СВЦЭМ!$B$40:$B$783,T$311)+'СЕТ СН'!$F$16</f>
        <v>0</v>
      </c>
      <c r="U321" s="36">
        <f>SUMIFS(СВЦЭМ!$I$40:$I$783,СВЦЭМ!$A$40:$A$783,$A321,СВЦЭМ!$B$40:$B$783,U$311)+'СЕТ СН'!$F$16</f>
        <v>0</v>
      </c>
      <c r="V321" s="36">
        <f>SUMIFS(СВЦЭМ!$I$40:$I$783,СВЦЭМ!$A$40:$A$783,$A321,СВЦЭМ!$B$40:$B$783,V$311)+'СЕТ СН'!$F$16</f>
        <v>0</v>
      </c>
      <c r="W321" s="36">
        <f>SUMIFS(СВЦЭМ!$I$40:$I$783,СВЦЭМ!$A$40:$A$783,$A321,СВЦЭМ!$B$40:$B$783,W$311)+'СЕТ СН'!$F$16</f>
        <v>0</v>
      </c>
      <c r="X321" s="36">
        <f>SUMIFS(СВЦЭМ!$I$40:$I$783,СВЦЭМ!$A$40:$A$783,$A321,СВЦЭМ!$B$40:$B$783,X$311)+'СЕТ СН'!$F$16</f>
        <v>0</v>
      </c>
      <c r="Y321" s="36">
        <f>SUMIFS(СВЦЭМ!$I$40:$I$783,СВЦЭМ!$A$40:$A$783,$A321,СВЦЭМ!$B$40:$B$783,Y$311)+'СЕТ СН'!$F$16</f>
        <v>0</v>
      </c>
    </row>
    <row r="322" spans="1:25" ht="15.75" hidden="1" x14ac:dyDescent="0.2">
      <c r="A322" s="35">
        <f t="shared" si="9"/>
        <v>44968</v>
      </c>
      <c r="B322" s="36">
        <f>SUMIFS(СВЦЭМ!$I$40:$I$783,СВЦЭМ!$A$40:$A$783,$A322,СВЦЭМ!$B$40:$B$783,B$311)+'СЕТ СН'!$F$16</f>
        <v>0</v>
      </c>
      <c r="C322" s="36">
        <f>SUMIFS(СВЦЭМ!$I$40:$I$783,СВЦЭМ!$A$40:$A$783,$A322,СВЦЭМ!$B$40:$B$783,C$311)+'СЕТ СН'!$F$16</f>
        <v>0</v>
      </c>
      <c r="D322" s="36">
        <f>SUMIFS(СВЦЭМ!$I$40:$I$783,СВЦЭМ!$A$40:$A$783,$A322,СВЦЭМ!$B$40:$B$783,D$311)+'СЕТ СН'!$F$16</f>
        <v>0</v>
      </c>
      <c r="E322" s="36">
        <f>SUMIFS(СВЦЭМ!$I$40:$I$783,СВЦЭМ!$A$40:$A$783,$A322,СВЦЭМ!$B$40:$B$783,E$311)+'СЕТ СН'!$F$16</f>
        <v>0</v>
      </c>
      <c r="F322" s="36">
        <f>SUMIFS(СВЦЭМ!$I$40:$I$783,СВЦЭМ!$A$40:$A$783,$A322,СВЦЭМ!$B$40:$B$783,F$311)+'СЕТ СН'!$F$16</f>
        <v>0</v>
      </c>
      <c r="G322" s="36">
        <f>SUMIFS(СВЦЭМ!$I$40:$I$783,СВЦЭМ!$A$40:$A$783,$A322,СВЦЭМ!$B$40:$B$783,G$311)+'СЕТ СН'!$F$16</f>
        <v>0</v>
      </c>
      <c r="H322" s="36">
        <f>SUMIFS(СВЦЭМ!$I$40:$I$783,СВЦЭМ!$A$40:$A$783,$A322,СВЦЭМ!$B$40:$B$783,H$311)+'СЕТ СН'!$F$16</f>
        <v>0</v>
      </c>
      <c r="I322" s="36">
        <f>SUMIFS(СВЦЭМ!$I$40:$I$783,СВЦЭМ!$A$40:$A$783,$A322,СВЦЭМ!$B$40:$B$783,I$311)+'СЕТ СН'!$F$16</f>
        <v>0</v>
      </c>
      <c r="J322" s="36">
        <f>SUMIFS(СВЦЭМ!$I$40:$I$783,СВЦЭМ!$A$40:$A$783,$A322,СВЦЭМ!$B$40:$B$783,J$311)+'СЕТ СН'!$F$16</f>
        <v>0</v>
      </c>
      <c r="K322" s="36">
        <f>SUMIFS(СВЦЭМ!$I$40:$I$783,СВЦЭМ!$A$40:$A$783,$A322,СВЦЭМ!$B$40:$B$783,K$311)+'СЕТ СН'!$F$16</f>
        <v>0</v>
      </c>
      <c r="L322" s="36">
        <f>SUMIFS(СВЦЭМ!$I$40:$I$783,СВЦЭМ!$A$40:$A$783,$A322,СВЦЭМ!$B$40:$B$783,L$311)+'СЕТ СН'!$F$16</f>
        <v>0</v>
      </c>
      <c r="M322" s="36">
        <f>SUMIFS(СВЦЭМ!$I$40:$I$783,СВЦЭМ!$A$40:$A$783,$A322,СВЦЭМ!$B$40:$B$783,M$311)+'СЕТ СН'!$F$16</f>
        <v>0</v>
      </c>
      <c r="N322" s="36">
        <f>SUMIFS(СВЦЭМ!$I$40:$I$783,СВЦЭМ!$A$40:$A$783,$A322,СВЦЭМ!$B$40:$B$783,N$311)+'СЕТ СН'!$F$16</f>
        <v>0</v>
      </c>
      <c r="O322" s="36">
        <f>SUMIFS(СВЦЭМ!$I$40:$I$783,СВЦЭМ!$A$40:$A$783,$A322,СВЦЭМ!$B$40:$B$783,O$311)+'СЕТ СН'!$F$16</f>
        <v>0</v>
      </c>
      <c r="P322" s="36">
        <f>SUMIFS(СВЦЭМ!$I$40:$I$783,СВЦЭМ!$A$40:$A$783,$A322,СВЦЭМ!$B$40:$B$783,P$311)+'СЕТ СН'!$F$16</f>
        <v>0</v>
      </c>
      <c r="Q322" s="36">
        <f>SUMIFS(СВЦЭМ!$I$40:$I$783,СВЦЭМ!$A$40:$A$783,$A322,СВЦЭМ!$B$40:$B$783,Q$311)+'СЕТ СН'!$F$16</f>
        <v>0</v>
      </c>
      <c r="R322" s="36">
        <f>SUMIFS(СВЦЭМ!$I$40:$I$783,СВЦЭМ!$A$40:$A$783,$A322,СВЦЭМ!$B$40:$B$783,R$311)+'СЕТ СН'!$F$16</f>
        <v>0</v>
      </c>
      <c r="S322" s="36">
        <f>SUMIFS(СВЦЭМ!$I$40:$I$783,СВЦЭМ!$A$40:$A$783,$A322,СВЦЭМ!$B$40:$B$783,S$311)+'СЕТ СН'!$F$16</f>
        <v>0</v>
      </c>
      <c r="T322" s="36">
        <f>SUMIFS(СВЦЭМ!$I$40:$I$783,СВЦЭМ!$A$40:$A$783,$A322,СВЦЭМ!$B$40:$B$783,T$311)+'СЕТ СН'!$F$16</f>
        <v>0</v>
      </c>
      <c r="U322" s="36">
        <f>SUMIFS(СВЦЭМ!$I$40:$I$783,СВЦЭМ!$A$40:$A$783,$A322,СВЦЭМ!$B$40:$B$783,U$311)+'СЕТ СН'!$F$16</f>
        <v>0</v>
      </c>
      <c r="V322" s="36">
        <f>SUMIFS(СВЦЭМ!$I$40:$I$783,СВЦЭМ!$A$40:$A$783,$A322,СВЦЭМ!$B$40:$B$783,V$311)+'СЕТ СН'!$F$16</f>
        <v>0</v>
      </c>
      <c r="W322" s="36">
        <f>SUMIFS(СВЦЭМ!$I$40:$I$783,СВЦЭМ!$A$40:$A$783,$A322,СВЦЭМ!$B$40:$B$783,W$311)+'СЕТ СН'!$F$16</f>
        <v>0</v>
      </c>
      <c r="X322" s="36">
        <f>SUMIFS(СВЦЭМ!$I$40:$I$783,СВЦЭМ!$A$40:$A$783,$A322,СВЦЭМ!$B$40:$B$783,X$311)+'СЕТ СН'!$F$16</f>
        <v>0</v>
      </c>
      <c r="Y322" s="36">
        <f>SUMIFS(СВЦЭМ!$I$40:$I$783,СВЦЭМ!$A$40:$A$783,$A322,СВЦЭМ!$B$40:$B$783,Y$311)+'СЕТ СН'!$F$16</f>
        <v>0</v>
      </c>
    </row>
    <row r="323" spans="1:25" ht="15.75" hidden="1" x14ac:dyDescent="0.2">
      <c r="A323" s="35">
        <f t="shared" si="9"/>
        <v>44969</v>
      </c>
      <c r="B323" s="36">
        <f>SUMIFS(СВЦЭМ!$I$40:$I$783,СВЦЭМ!$A$40:$A$783,$A323,СВЦЭМ!$B$40:$B$783,B$311)+'СЕТ СН'!$F$16</f>
        <v>0</v>
      </c>
      <c r="C323" s="36">
        <f>SUMIFS(СВЦЭМ!$I$40:$I$783,СВЦЭМ!$A$40:$A$783,$A323,СВЦЭМ!$B$40:$B$783,C$311)+'СЕТ СН'!$F$16</f>
        <v>0</v>
      </c>
      <c r="D323" s="36">
        <f>SUMIFS(СВЦЭМ!$I$40:$I$783,СВЦЭМ!$A$40:$A$783,$A323,СВЦЭМ!$B$40:$B$783,D$311)+'СЕТ СН'!$F$16</f>
        <v>0</v>
      </c>
      <c r="E323" s="36">
        <f>SUMIFS(СВЦЭМ!$I$40:$I$783,СВЦЭМ!$A$40:$A$783,$A323,СВЦЭМ!$B$40:$B$783,E$311)+'СЕТ СН'!$F$16</f>
        <v>0</v>
      </c>
      <c r="F323" s="36">
        <f>SUMIFS(СВЦЭМ!$I$40:$I$783,СВЦЭМ!$A$40:$A$783,$A323,СВЦЭМ!$B$40:$B$783,F$311)+'СЕТ СН'!$F$16</f>
        <v>0</v>
      </c>
      <c r="G323" s="36">
        <f>SUMIFS(СВЦЭМ!$I$40:$I$783,СВЦЭМ!$A$40:$A$783,$A323,СВЦЭМ!$B$40:$B$783,G$311)+'СЕТ СН'!$F$16</f>
        <v>0</v>
      </c>
      <c r="H323" s="36">
        <f>SUMIFS(СВЦЭМ!$I$40:$I$783,СВЦЭМ!$A$40:$A$783,$A323,СВЦЭМ!$B$40:$B$783,H$311)+'СЕТ СН'!$F$16</f>
        <v>0</v>
      </c>
      <c r="I323" s="36">
        <f>SUMIFS(СВЦЭМ!$I$40:$I$783,СВЦЭМ!$A$40:$A$783,$A323,СВЦЭМ!$B$40:$B$783,I$311)+'СЕТ СН'!$F$16</f>
        <v>0</v>
      </c>
      <c r="J323" s="36">
        <f>SUMIFS(СВЦЭМ!$I$40:$I$783,СВЦЭМ!$A$40:$A$783,$A323,СВЦЭМ!$B$40:$B$783,J$311)+'СЕТ СН'!$F$16</f>
        <v>0</v>
      </c>
      <c r="K323" s="36">
        <f>SUMIFS(СВЦЭМ!$I$40:$I$783,СВЦЭМ!$A$40:$A$783,$A323,СВЦЭМ!$B$40:$B$783,K$311)+'СЕТ СН'!$F$16</f>
        <v>0</v>
      </c>
      <c r="L323" s="36">
        <f>SUMIFS(СВЦЭМ!$I$40:$I$783,СВЦЭМ!$A$40:$A$783,$A323,СВЦЭМ!$B$40:$B$783,L$311)+'СЕТ СН'!$F$16</f>
        <v>0</v>
      </c>
      <c r="M323" s="36">
        <f>SUMIFS(СВЦЭМ!$I$40:$I$783,СВЦЭМ!$A$40:$A$783,$A323,СВЦЭМ!$B$40:$B$783,M$311)+'СЕТ СН'!$F$16</f>
        <v>0</v>
      </c>
      <c r="N323" s="36">
        <f>SUMIFS(СВЦЭМ!$I$40:$I$783,СВЦЭМ!$A$40:$A$783,$A323,СВЦЭМ!$B$40:$B$783,N$311)+'СЕТ СН'!$F$16</f>
        <v>0</v>
      </c>
      <c r="O323" s="36">
        <f>SUMIFS(СВЦЭМ!$I$40:$I$783,СВЦЭМ!$A$40:$A$783,$A323,СВЦЭМ!$B$40:$B$783,O$311)+'СЕТ СН'!$F$16</f>
        <v>0</v>
      </c>
      <c r="P323" s="36">
        <f>SUMIFS(СВЦЭМ!$I$40:$I$783,СВЦЭМ!$A$40:$A$783,$A323,СВЦЭМ!$B$40:$B$783,P$311)+'СЕТ СН'!$F$16</f>
        <v>0</v>
      </c>
      <c r="Q323" s="36">
        <f>SUMIFS(СВЦЭМ!$I$40:$I$783,СВЦЭМ!$A$40:$A$783,$A323,СВЦЭМ!$B$40:$B$783,Q$311)+'СЕТ СН'!$F$16</f>
        <v>0</v>
      </c>
      <c r="R323" s="36">
        <f>SUMIFS(СВЦЭМ!$I$40:$I$783,СВЦЭМ!$A$40:$A$783,$A323,СВЦЭМ!$B$40:$B$783,R$311)+'СЕТ СН'!$F$16</f>
        <v>0</v>
      </c>
      <c r="S323" s="36">
        <f>SUMIFS(СВЦЭМ!$I$40:$I$783,СВЦЭМ!$A$40:$A$783,$A323,СВЦЭМ!$B$40:$B$783,S$311)+'СЕТ СН'!$F$16</f>
        <v>0</v>
      </c>
      <c r="T323" s="36">
        <f>SUMIFS(СВЦЭМ!$I$40:$I$783,СВЦЭМ!$A$40:$A$783,$A323,СВЦЭМ!$B$40:$B$783,T$311)+'СЕТ СН'!$F$16</f>
        <v>0</v>
      </c>
      <c r="U323" s="36">
        <f>SUMIFS(СВЦЭМ!$I$40:$I$783,СВЦЭМ!$A$40:$A$783,$A323,СВЦЭМ!$B$40:$B$783,U$311)+'СЕТ СН'!$F$16</f>
        <v>0</v>
      </c>
      <c r="V323" s="36">
        <f>SUMIFS(СВЦЭМ!$I$40:$I$783,СВЦЭМ!$A$40:$A$783,$A323,СВЦЭМ!$B$40:$B$783,V$311)+'СЕТ СН'!$F$16</f>
        <v>0</v>
      </c>
      <c r="W323" s="36">
        <f>SUMIFS(СВЦЭМ!$I$40:$I$783,СВЦЭМ!$A$40:$A$783,$A323,СВЦЭМ!$B$40:$B$783,W$311)+'СЕТ СН'!$F$16</f>
        <v>0</v>
      </c>
      <c r="X323" s="36">
        <f>SUMIFS(СВЦЭМ!$I$40:$I$783,СВЦЭМ!$A$40:$A$783,$A323,СВЦЭМ!$B$40:$B$783,X$311)+'СЕТ СН'!$F$16</f>
        <v>0</v>
      </c>
      <c r="Y323" s="36">
        <f>SUMIFS(СВЦЭМ!$I$40:$I$783,СВЦЭМ!$A$40:$A$783,$A323,СВЦЭМ!$B$40:$B$783,Y$311)+'СЕТ СН'!$F$16</f>
        <v>0</v>
      </c>
    </row>
    <row r="324" spans="1:25" ht="15.75" hidden="1" x14ac:dyDescent="0.2">
      <c r="A324" s="35">
        <f t="shared" si="9"/>
        <v>44970</v>
      </c>
      <c r="B324" s="36">
        <f>SUMIFS(СВЦЭМ!$I$40:$I$783,СВЦЭМ!$A$40:$A$783,$A324,СВЦЭМ!$B$40:$B$783,B$311)+'СЕТ СН'!$F$16</f>
        <v>0</v>
      </c>
      <c r="C324" s="36">
        <f>SUMIFS(СВЦЭМ!$I$40:$I$783,СВЦЭМ!$A$40:$A$783,$A324,СВЦЭМ!$B$40:$B$783,C$311)+'СЕТ СН'!$F$16</f>
        <v>0</v>
      </c>
      <c r="D324" s="36">
        <f>SUMIFS(СВЦЭМ!$I$40:$I$783,СВЦЭМ!$A$40:$A$783,$A324,СВЦЭМ!$B$40:$B$783,D$311)+'СЕТ СН'!$F$16</f>
        <v>0</v>
      </c>
      <c r="E324" s="36">
        <f>SUMIFS(СВЦЭМ!$I$40:$I$783,СВЦЭМ!$A$40:$A$783,$A324,СВЦЭМ!$B$40:$B$783,E$311)+'СЕТ СН'!$F$16</f>
        <v>0</v>
      </c>
      <c r="F324" s="36">
        <f>SUMIFS(СВЦЭМ!$I$40:$I$783,СВЦЭМ!$A$40:$A$783,$A324,СВЦЭМ!$B$40:$B$783,F$311)+'СЕТ СН'!$F$16</f>
        <v>0</v>
      </c>
      <c r="G324" s="36">
        <f>SUMIFS(СВЦЭМ!$I$40:$I$783,СВЦЭМ!$A$40:$A$783,$A324,СВЦЭМ!$B$40:$B$783,G$311)+'СЕТ СН'!$F$16</f>
        <v>0</v>
      </c>
      <c r="H324" s="36">
        <f>SUMIFS(СВЦЭМ!$I$40:$I$783,СВЦЭМ!$A$40:$A$783,$A324,СВЦЭМ!$B$40:$B$783,H$311)+'СЕТ СН'!$F$16</f>
        <v>0</v>
      </c>
      <c r="I324" s="36">
        <f>SUMIFS(СВЦЭМ!$I$40:$I$783,СВЦЭМ!$A$40:$A$783,$A324,СВЦЭМ!$B$40:$B$783,I$311)+'СЕТ СН'!$F$16</f>
        <v>0</v>
      </c>
      <c r="J324" s="36">
        <f>SUMIFS(СВЦЭМ!$I$40:$I$783,СВЦЭМ!$A$40:$A$783,$A324,СВЦЭМ!$B$40:$B$783,J$311)+'СЕТ СН'!$F$16</f>
        <v>0</v>
      </c>
      <c r="K324" s="36">
        <f>SUMIFS(СВЦЭМ!$I$40:$I$783,СВЦЭМ!$A$40:$A$783,$A324,СВЦЭМ!$B$40:$B$783,K$311)+'СЕТ СН'!$F$16</f>
        <v>0</v>
      </c>
      <c r="L324" s="36">
        <f>SUMIFS(СВЦЭМ!$I$40:$I$783,СВЦЭМ!$A$40:$A$783,$A324,СВЦЭМ!$B$40:$B$783,L$311)+'СЕТ СН'!$F$16</f>
        <v>0</v>
      </c>
      <c r="M324" s="36">
        <f>SUMIFS(СВЦЭМ!$I$40:$I$783,СВЦЭМ!$A$40:$A$783,$A324,СВЦЭМ!$B$40:$B$783,M$311)+'СЕТ СН'!$F$16</f>
        <v>0</v>
      </c>
      <c r="N324" s="36">
        <f>SUMIFS(СВЦЭМ!$I$40:$I$783,СВЦЭМ!$A$40:$A$783,$A324,СВЦЭМ!$B$40:$B$783,N$311)+'СЕТ СН'!$F$16</f>
        <v>0</v>
      </c>
      <c r="O324" s="36">
        <f>SUMIFS(СВЦЭМ!$I$40:$I$783,СВЦЭМ!$A$40:$A$783,$A324,СВЦЭМ!$B$40:$B$783,O$311)+'СЕТ СН'!$F$16</f>
        <v>0</v>
      </c>
      <c r="P324" s="36">
        <f>SUMIFS(СВЦЭМ!$I$40:$I$783,СВЦЭМ!$A$40:$A$783,$A324,СВЦЭМ!$B$40:$B$783,P$311)+'СЕТ СН'!$F$16</f>
        <v>0</v>
      </c>
      <c r="Q324" s="36">
        <f>SUMIFS(СВЦЭМ!$I$40:$I$783,СВЦЭМ!$A$40:$A$783,$A324,СВЦЭМ!$B$40:$B$783,Q$311)+'СЕТ СН'!$F$16</f>
        <v>0</v>
      </c>
      <c r="R324" s="36">
        <f>SUMIFS(СВЦЭМ!$I$40:$I$783,СВЦЭМ!$A$40:$A$783,$A324,СВЦЭМ!$B$40:$B$783,R$311)+'СЕТ СН'!$F$16</f>
        <v>0</v>
      </c>
      <c r="S324" s="36">
        <f>SUMIFS(СВЦЭМ!$I$40:$I$783,СВЦЭМ!$A$40:$A$783,$A324,СВЦЭМ!$B$40:$B$783,S$311)+'СЕТ СН'!$F$16</f>
        <v>0</v>
      </c>
      <c r="T324" s="36">
        <f>SUMIFS(СВЦЭМ!$I$40:$I$783,СВЦЭМ!$A$40:$A$783,$A324,СВЦЭМ!$B$40:$B$783,T$311)+'СЕТ СН'!$F$16</f>
        <v>0</v>
      </c>
      <c r="U324" s="36">
        <f>SUMIFS(СВЦЭМ!$I$40:$I$783,СВЦЭМ!$A$40:$A$783,$A324,СВЦЭМ!$B$40:$B$783,U$311)+'СЕТ СН'!$F$16</f>
        <v>0</v>
      </c>
      <c r="V324" s="36">
        <f>SUMIFS(СВЦЭМ!$I$40:$I$783,СВЦЭМ!$A$40:$A$783,$A324,СВЦЭМ!$B$40:$B$783,V$311)+'СЕТ СН'!$F$16</f>
        <v>0</v>
      </c>
      <c r="W324" s="36">
        <f>SUMIFS(СВЦЭМ!$I$40:$I$783,СВЦЭМ!$A$40:$A$783,$A324,СВЦЭМ!$B$40:$B$783,W$311)+'СЕТ СН'!$F$16</f>
        <v>0</v>
      </c>
      <c r="X324" s="36">
        <f>SUMIFS(СВЦЭМ!$I$40:$I$783,СВЦЭМ!$A$40:$A$783,$A324,СВЦЭМ!$B$40:$B$783,X$311)+'СЕТ СН'!$F$16</f>
        <v>0</v>
      </c>
      <c r="Y324" s="36">
        <f>SUMIFS(СВЦЭМ!$I$40:$I$783,СВЦЭМ!$A$40:$A$783,$A324,СВЦЭМ!$B$40:$B$783,Y$311)+'СЕТ СН'!$F$16</f>
        <v>0</v>
      </c>
    </row>
    <row r="325" spans="1:25" ht="15.75" hidden="1" x14ac:dyDescent="0.2">
      <c r="A325" s="35">
        <f t="shared" si="9"/>
        <v>44971</v>
      </c>
      <c r="B325" s="36">
        <f>SUMIFS(СВЦЭМ!$I$40:$I$783,СВЦЭМ!$A$40:$A$783,$A325,СВЦЭМ!$B$40:$B$783,B$311)+'СЕТ СН'!$F$16</f>
        <v>0</v>
      </c>
      <c r="C325" s="36">
        <f>SUMIFS(СВЦЭМ!$I$40:$I$783,СВЦЭМ!$A$40:$A$783,$A325,СВЦЭМ!$B$40:$B$783,C$311)+'СЕТ СН'!$F$16</f>
        <v>0</v>
      </c>
      <c r="D325" s="36">
        <f>SUMIFS(СВЦЭМ!$I$40:$I$783,СВЦЭМ!$A$40:$A$783,$A325,СВЦЭМ!$B$40:$B$783,D$311)+'СЕТ СН'!$F$16</f>
        <v>0</v>
      </c>
      <c r="E325" s="36">
        <f>SUMIFS(СВЦЭМ!$I$40:$I$783,СВЦЭМ!$A$40:$A$783,$A325,СВЦЭМ!$B$40:$B$783,E$311)+'СЕТ СН'!$F$16</f>
        <v>0</v>
      </c>
      <c r="F325" s="36">
        <f>SUMIFS(СВЦЭМ!$I$40:$I$783,СВЦЭМ!$A$40:$A$783,$A325,СВЦЭМ!$B$40:$B$783,F$311)+'СЕТ СН'!$F$16</f>
        <v>0</v>
      </c>
      <c r="G325" s="36">
        <f>SUMIFS(СВЦЭМ!$I$40:$I$783,СВЦЭМ!$A$40:$A$783,$A325,СВЦЭМ!$B$40:$B$783,G$311)+'СЕТ СН'!$F$16</f>
        <v>0</v>
      </c>
      <c r="H325" s="36">
        <f>SUMIFS(СВЦЭМ!$I$40:$I$783,СВЦЭМ!$A$40:$A$783,$A325,СВЦЭМ!$B$40:$B$783,H$311)+'СЕТ СН'!$F$16</f>
        <v>0</v>
      </c>
      <c r="I325" s="36">
        <f>SUMIFS(СВЦЭМ!$I$40:$I$783,СВЦЭМ!$A$40:$A$783,$A325,СВЦЭМ!$B$40:$B$783,I$311)+'СЕТ СН'!$F$16</f>
        <v>0</v>
      </c>
      <c r="J325" s="36">
        <f>SUMIFS(СВЦЭМ!$I$40:$I$783,СВЦЭМ!$A$40:$A$783,$A325,СВЦЭМ!$B$40:$B$783,J$311)+'СЕТ СН'!$F$16</f>
        <v>0</v>
      </c>
      <c r="K325" s="36">
        <f>SUMIFS(СВЦЭМ!$I$40:$I$783,СВЦЭМ!$A$40:$A$783,$A325,СВЦЭМ!$B$40:$B$783,K$311)+'СЕТ СН'!$F$16</f>
        <v>0</v>
      </c>
      <c r="L325" s="36">
        <f>SUMIFS(СВЦЭМ!$I$40:$I$783,СВЦЭМ!$A$40:$A$783,$A325,СВЦЭМ!$B$40:$B$783,L$311)+'СЕТ СН'!$F$16</f>
        <v>0</v>
      </c>
      <c r="M325" s="36">
        <f>SUMIFS(СВЦЭМ!$I$40:$I$783,СВЦЭМ!$A$40:$A$783,$A325,СВЦЭМ!$B$40:$B$783,M$311)+'СЕТ СН'!$F$16</f>
        <v>0</v>
      </c>
      <c r="N325" s="36">
        <f>SUMIFS(СВЦЭМ!$I$40:$I$783,СВЦЭМ!$A$40:$A$783,$A325,СВЦЭМ!$B$40:$B$783,N$311)+'СЕТ СН'!$F$16</f>
        <v>0</v>
      </c>
      <c r="O325" s="36">
        <f>SUMIFS(СВЦЭМ!$I$40:$I$783,СВЦЭМ!$A$40:$A$783,$A325,СВЦЭМ!$B$40:$B$783,O$311)+'СЕТ СН'!$F$16</f>
        <v>0</v>
      </c>
      <c r="P325" s="36">
        <f>SUMIFS(СВЦЭМ!$I$40:$I$783,СВЦЭМ!$A$40:$A$783,$A325,СВЦЭМ!$B$40:$B$783,P$311)+'СЕТ СН'!$F$16</f>
        <v>0</v>
      </c>
      <c r="Q325" s="36">
        <f>SUMIFS(СВЦЭМ!$I$40:$I$783,СВЦЭМ!$A$40:$A$783,$A325,СВЦЭМ!$B$40:$B$783,Q$311)+'СЕТ СН'!$F$16</f>
        <v>0</v>
      </c>
      <c r="R325" s="36">
        <f>SUMIFS(СВЦЭМ!$I$40:$I$783,СВЦЭМ!$A$40:$A$783,$A325,СВЦЭМ!$B$40:$B$783,R$311)+'СЕТ СН'!$F$16</f>
        <v>0</v>
      </c>
      <c r="S325" s="36">
        <f>SUMIFS(СВЦЭМ!$I$40:$I$783,СВЦЭМ!$A$40:$A$783,$A325,СВЦЭМ!$B$40:$B$783,S$311)+'СЕТ СН'!$F$16</f>
        <v>0</v>
      </c>
      <c r="T325" s="36">
        <f>SUMIFS(СВЦЭМ!$I$40:$I$783,СВЦЭМ!$A$40:$A$783,$A325,СВЦЭМ!$B$40:$B$783,T$311)+'СЕТ СН'!$F$16</f>
        <v>0</v>
      </c>
      <c r="U325" s="36">
        <f>SUMIFS(СВЦЭМ!$I$40:$I$783,СВЦЭМ!$A$40:$A$783,$A325,СВЦЭМ!$B$40:$B$783,U$311)+'СЕТ СН'!$F$16</f>
        <v>0</v>
      </c>
      <c r="V325" s="36">
        <f>SUMIFS(СВЦЭМ!$I$40:$I$783,СВЦЭМ!$A$40:$A$783,$A325,СВЦЭМ!$B$40:$B$783,V$311)+'СЕТ СН'!$F$16</f>
        <v>0</v>
      </c>
      <c r="W325" s="36">
        <f>SUMIFS(СВЦЭМ!$I$40:$I$783,СВЦЭМ!$A$40:$A$783,$A325,СВЦЭМ!$B$40:$B$783,W$311)+'СЕТ СН'!$F$16</f>
        <v>0</v>
      </c>
      <c r="X325" s="36">
        <f>SUMIFS(СВЦЭМ!$I$40:$I$783,СВЦЭМ!$A$40:$A$783,$A325,СВЦЭМ!$B$40:$B$783,X$311)+'СЕТ СН'!$F$16</f>
        <v>0</v>
      </c>
      <c r="Y325" s="36">
        <f>SUMIFS(СВЦЭМ!$I$40:$I$783,СВЦЭМ!$A$40:$A$783,$A325,СВЦЭМ!$B$40:$B$783,Y$311)+'СЕТ СН'!$F$16</f>
        <v>0</v>
      </c>
    </row>
    <row r="326" spans="1:25" ht="15.75" hidden="1" x14ac:dyDescent="0.2">
      <c r="A326" s="35">
        <f t="shared" si="9"/>
        <v>44972</v>
      </c>
      <c r="B326" s="36">
        <f>SUMIFS(СВЦЭМ!$I$40:$I$783,СВЦЭМ!$A$40:$A$783,$A326,СВЦЭМ!$B$40:$B$783,B$311)+'СЕТ СН'!$F$16</f>
        <v>0</v>
      </c>
      <c r="C326" s="36">
        <f>SUMIFS(СВЦЭМ!$I$40:$I$783,СВЦЭМ!$A$40:$A$783,$A326,СВЦЭМ!$B$40:$B$783,C$311)+'СЕТ СН'!$F$16</f>
        <v>0</v>
      </c>
      <c r="D326" s="36">
        <f>SUMIFS(СВЦЭМ!$I$40:$I$783,СВЦЭМ!$A$40:$A$783,$A326,СВЦЭМ!$B$40:$B$783,D$311)+'СЕТ СН'!$F$16</f>
        <v>0</v>
      </c>
      <c r="E326" s="36">
        <f>SUMIFS(СВЦЭМ!$I$40:$I$783,СВЦЭМ!$A$40:$A$783,$A326,СВЦЭМ!$B$40:$B$783,E$311)+'СЕТ СН'!$F$16</f>
        <v>0</v>
      </c>
      <c r="F326" s="36">
        <f>SUMIFS(СВЦЭМ!$I$40:$I$783,СВЦЭМ!$A$40:$A$783,$A326,СВЦЭМ!$B$40:$B$783,F$311)+'СЕТ СН'!$F$16</f>
        <v>0</v>
      </c>
      <c r="G326" s="36">
        <f>SUMIFS(СВЦЭМ!$I$40:$I$783,СВЦЭМ!$A$40:$A$783,$A326,СВЦЭМ!$B$40:$B$783,G$311)+'СЕТ СН'!$F$16</f>
        <v>0</v>
      </c>
      <c r="H326" s="36">
        <f>SUMIFS(СВЦЭМ!$I$40:$I$783,СВЦЭМ!$A$40:$A$783,$A326,СВЦЭМ!$B$40:$B$783,H$311)+'СЕТ СН'!$F$16</f>
        <v>0</v>
      </c>
      <c r="I326" s="36">
        <f>SUMIFS(СВЦЭМ!$I$40:$I$783,СВЦЭМ!$A$40:$A$783,$A326,СВЦЭМ!$B$40:$B$783,I$311)+'СЕТ СН'!$F$16</f>
        <v>0</v>
      </c>
      <c r="J326" s="36">
        <f>SUMIFS(СВЦЭМ!$I$40:$I$783,СВЦЭМ!$A$40:$A$783,$A326,СВЦЭМ!$B$40:$B$783,J$311)+'СЕТ СН'!$F$16</f>
        <v>0</v>
      </c>
      <c r="K326" s="36">
        <f>SUMIFS(СВЦЭМ!$I$40:$I$783,СВЦЭМ!$A$40:$A$783,$A326,СВЦЭМ!$B$40:$B$783,K$311)+'СЕТ СН'!$F$16</f>
        <v>0</v>
      </c>
      <c r="L326" s="36">
        <f>SUMIFS(СВЦЭМ!$I$40:$I$783,СВЦЭМ!$A$40:$A$783,$A326,СВЦЭМ!$B$40:$B$783,L$311)+'СЕТ СН'!$F$16</f>
        <v>0</v>
      </c>
      <c r="M326" s="36">
        <f>SUMIFS(СВЦЭМ!$I$40:$I$783,СВЦЭМ!$A$40:$A$783,$A326,СВЦЭМ!$B$40:$B$783,M$311)+'СЕТ СН'!$F$16</f>
        <v>0</v>
      </c>
      <c r="N326" s="36">
        <f>SUMIFS(СВЦЭМ!$I$40:$I$783,СВЦЭМ!$A$40:$A$783,$A326,СВЦЭМ!$B$40:$B$783,N$311)+'СЕТ СН'!$F$16</f>
        <v>0</v>
      </c>
      <c r="O326" s="36">
        <f>SUMIFS(СВЦЭМ!$I$40:$I$783,СВЦЭМ!$A$40:$A$783,$A326,СВЦЭМ!$B$40:$B$783,O$311)+'СЕТ СН'!$F$16</f>
        <v>0</v>
      </c>
      <c r="P326" s="36">
        <f>SUMIFS(СВЦЭМ!$I$40:$I$783,СВЦЭМ!$A$40:$A$783,$A326,СВЦЭМ!$B$40:$B$783,P$311)+'СЕТ СН'!$F$16</f>
        <v>0</v>
      </c>
      <c r="Q326" s="36">
        <f>SUMIFS(СВЦЭМ!$I$40:$I$783,СВЦЭМ!$A$40:$A$783,$A326,СВЦЭМ!$B$40:$B$783,Q$311)+'СЕТ СН'!$F$16</f>
        <v>0</v>
      </c>
      <c r="R326" s="36">
        <f>SUMIFS(СВЦЭМ!$I$40:$I$783,СВЦЭМ!$A$40:$A$783,$A326,СВЦЭМ!$B$40:$B$783,R$311)+'СЕТ СН'!$F$16</f>
        <v>0</v>
      </c>
      <c r="S326" s="36">
        <f>SUMIFS(СВЦЭМ!$I$40:$I$783,СВЦЭМ!$A$40:$A$783,$A326,СВЦЭМ!$B$40:$B$783,S$311)+'СЕТ СН'!$F$16</f>
        <v>0</v>
      </c>
      <c r="T326" s="36">
        <f>SUMIFS(СВЦЭМ!$I$40:$I$783,СВЦЭМ!$A$40:$A$783,$A326,СВЦЭМ!$B$40:$B$783,T$311)+'СЕТ СН'!$F$16</f>
        <v>0</v>
      </c>
      <c r="U326" s="36">
        <f>SUMIFS(СВЦЭМ!$I$40:$I$783,СВЦЭМ!$A$40:$A$783,$A326,СВЦЭМ!$B$40:$B$783,U$311)+'СЕТ СН'!$F$16</f>
        <v>0</v>
      </c>
      <c r="V326" s="36">
        <f>SUMIFS(СВЦЭМ!$I$40:$I$783,СВЦЭМ!$A$40:$A$783,$A326,СВЦЭМ!$B$40:$B$783,V$311)+'СЕТ СН'!$F$16</f>
        <v>0</v>
      </c>
      <c r="W326" s="36">
        <f>SUMIFS(СВЦЭМ!$I$40:$I$783,СВЦЭМ!$A$40:$A$783,$A326,СВЦЭМ!$B$40:$B$783,W$311)+'СЕТ СН'!$F$16</f>
        <v>0</v>
      </c>
      <c r="X326" s="36">
        <f>SUMIFS(СВЦЭМ!$I$40:$I$783,СВЦЭМ!$A$40:$A$783,$A326,СВЦЭМ!$B$40:$B$783,X$311)+'СЕТ СН'!$F$16</f>
        <v>0</v>
      </c>
      <c r="Y326" s="36">
        <f>SUMIFS(СВЦЭМ!$I$40:$I$783,СВЦЭМ!$A$40:$A$783,$A326,СВЦЭМ!$B$40:$B$783,Y$311)+'СЕТ СН'!$F$16</f>
        <v>0</v>
      </c>
    </row>
    <row r="327" spans="1:25" ht="15.75" hidden="1" x14ac:dyDescent="0.2">
      <c r="A327" s="35">
        <f t="shared" si="9"/>
        <v>44973</v>
      </c>
      <c r="B327" s="36">
        <f>SUMIFS(СВЦЭМ!$I$40:$I$783,СВЦЭМ!$A$40:$A$783,$A327,СВЦЭМ!$B$40:$B$783,B$311)+'СЕТ СН'!$F$16</f>
        <v>0</v>
      </c>
      <c r="C327" s="36">
        <f>SUMIFS(СВЦЭМ!$I$40:$I$783,СВЦЭМ!$A$40:$A$783,$A327,СВЦЭМ!$B$40:$B$783,C$311)+'СЕТ СН'!$F$16</f>
        <v>0</v>
      </c>
      <c r="D327" s="36">
        <f>SUMIFS(СВЦЭМ!$I$40:$I$783,СВЦЭМ!$A$40:$A$783,$A327,СВЦЭМ!$B$40:$B$783,D$311)+'СЕТ СН'!$F$16</f>
        <v>0</v>
      </c>
      <c r="E327" s="36">
        <f>SUMIFS(СВЦЭМ!$I$40:$I$783,СВЦЭМ!$A$40:$A$783,$A327,СВЦЭМ!$B$40:$B$783,E$311)+'СЕТ СН'!$F$16</f>
        <v>0</v>
      </c>
      <c r="F327" s="36">
        <f>SUMIFS(СВЦЭМ!$I$40:$I$783,СВЦЭМ!$A$40:$A$783,$A327,СВЦЭМ!$B$40:$B$783,F$311)+'СЕТ СН'!$F$16</f>
        <v>0</v>
      </c>
      <c r="G327" s="36">
        <f>SUMIFS(СВЦЭМ!$I$40:$I$783,СВЦЭМ!$A$40:$A$783,$A327,СВЦЭМ!$B$40:$B$783,G$311)+'СЕТ СН'!$F$16</f>
        <v>0</v>
      </c>
      <c r="H327" s="36">
        <f>SUMIFS(СВЦЭМ!$I$40:$I$783,СВЦЭМ!$A$40:$A$783,$A327,СВЦЭМ!$B$40:$B$783,H$311)+'СЕТ СН'!$F$16</f>
        <v>0</v>
      </c>
      <c r="I327" s="36">
        <f>SUMIFS(СВЦЭМ!$I$40:$I$783,СВЦЭМ!$A$40:$A$783,$A327,СВЦЭМ!$B$40:$B$783,I$311)+'СЕТ СН'!$F$16</f>
        <v>0</v>
      </c>
      <c r="J327" s="36">
        <f>SUMIFS(СВЦЭМ!$I$40:$I$783,СВЦЭМ!$A$40:$A$783,$A327,СВЦЭМ!$B$40:$B$783,J$311)+'СЕТ СН'!$F$16</f>
        <v>0</v>
      </c>
      <c r="K327" s="36">
        <f>SUMIFS(СВЦЭМ!$I$40:$I$783,СВЦЭМ!$A$40:$A$783,$A327,СВЦЭМ!$B$40:$B$783,K$311)+'СЕТ СН'!$F$16</f>
        <v>0</v>
      </c>
      <c r="L327" s="36">
        <f>SUMIFS(СВЦЭМ!$I$40:$I$783,СВЦЭМ!$A$40:$A$783,$A327,СВЦЭМ!$B$40:$B$783,L$311)+'СЕТ СН'!$F$16</f>
        <v>0</v>
      </c>
      <c r="M327" s="36">
        <f>SUMIFS(СВЦЭМ!$I$40:$I$783,СВЦЭМ!$A$40:$A$783,$A327,СВЦЭМ!$B$40:$B$783,M$311)+'СЕТ СН'!$F$16</f>
        <v>0</v>
      </c>
      <c r="N327" s="36">
        <f>SUMIFS(СВЦЭМ!$I$40:$I$783,СВЦЭМ!$A$40:$A$783,$A327,СВЦЭМ!$B$40:$B$783,N$311)+'СЕТ СН'!$F$16</f>
        <v>0</v>
      </c>
      <c r="O327" s="36">
        <f>SUMIFS(СВЦЭМ!$I$40:$I$783,СВЦЭМ!$A$40:$A$783,$A327,СВЦЭМ!$B$40:$B$783,O$311)+'СЕТ СН'!$F$16</f>
        <v>0</v>
      </c>
      <c r="P327" s="36">
        <f>SUMIFS(СВЦЭМ!$I$40:$I$783,СВЦЭМ!$A$40:$A$783,$A327,СВЦЭМ!$B$40:$B$783,P$311)+'СЕТ СН'!$F$16</f>
        <v>0</v>
      </c>
      <c r="Q327" s="36">
        <f>SUMIFS(СВЦЭМ!$I$40:$I$783,СВЦЭМ!$A$40:$A$783,$A327,СВЦЭМ!$B$40:$B$783,Q$311)+'СЕТ СН'!$F$16</f>
        <v>0</v>
      </c>
      <c r="R327" s="36">
        <f>SUMIFS(СВЦЭМ!$I$40:$I$783,СВЦЭМ!$A$40:$A$783,$A327,СВЦЭМ!$B$40:$B$783,R$311)+'СЕТ СН'!$F$16</f>
        <v>0</v>
      </c>
      <c r="S327" s="36">
        <f>SUMIFS(СВЦЭМ!$I$40:$I$783,СВЦЭМ!$A$40:$A$783,$A327,СВЦЭМ!$B$40:$B$783,S$311)+'СЕТ СН'!$F$16</f>
        <v>0</v>
      </c>
      <c r="T327" s="36">
        <f>SUMIFS(СВЦЭМ!$I$40:$I$783,СВЦЭМ!$A$40:$A$783,$A327,СВЦЭМ!$B$40:$B$783,T$311)+'СЕТ СН'!$F$16</f>
        <v>0</v>
      </c>
      <c r="U327" s="36">
        <f>SUMIFS(СВЦЭМ!$I$40:$I$783,СВЦЭМ!$A$40:$A$783,$A327,СВЦЭМ!$B$40:$B$783,U$311)+'СЕТ СН'!$F$16</f>
        <v>0</v>
      </c>
      <c r="V327" s="36">
        <f>SUMIFS(СВЦЭМ!$I$40:$I$783,СВЦЭМ!$A$40:$A$783,$A327,СВЦЭМ!$B$40:$B$783,V$311)+'СЕТ СН'!$F$16</f>
        <v>0</v>
      </c>
      <c r="W327" s="36">
        <f>SUMIFS(СВЦЭМ!$I$40:$I$783,СВЦЭМ!$A$40:$A$783,$A327,СВЦЭМ!$B$40:$B$783,W$311)+'СЕТ СН'!$F$16</f>
        <v>0</v>
      </c>
      <c r="X327" s="36">
        <f>SUMIFS(СВЦЭМ!$I$40:$I$783,СВЦЭМ!$A$40:$A$783,$A327,СВЦЭМ!$B$40:$B$783,X$311)+'СЕТ СН'!$F$16</f>
        <v>0</v>
      </c>
      <c r="Y327" s="36">
        <f>SUMIFS(СВЦЭМ!$I$40:$I$783,СВЦЭМ!$A$40:$A$783,$A327,СВЦЭМ!$B$40:$B$783,Y$311)+'СЕТ СН'!$F$16</f>
        <v>0</v>
      </c>
    </row>
    <row r="328" spans="1:25" ht="15.75" hidden="1" x14ac:dyDescent="0.2">
      <c r="A328" s="35">
        <f t="shared" si="9"/>
        <v>44974</v>
      </c>
      <c r="B328" s="36">
        <f>SUMIFS(СВЦЭМ!$I$40:$I$783,СВЦЭМ!$A$40:$A$783,$A328,СВЦЭМ!$B$40:$B$783,B$311)+'СЕТ СН'!$F$16</f>
        <v>0</v>
      </c>
      <c r="C328" s="36">
        <f>SUMIFS(СВЦЭМ!$I$40:$I$783,СВЦЭМ!$A$40:$A$783,$A328,СВЦЭМ!$B$40:$B$783,C$311)+'СЕТ СН'!$F$16</f>
        <v>0</v>
      </c>
      <c r="D328" s="36">
        <f>SUMIFS(СВЦЭМ!$I$40:$I$783,СВЦЭМ!$A$40:$A$783,$A328,СВЦЭМ!$B$40:$B$783,D$311)+'СЕТ СН'!$F$16</f>
        <v>0</v>
      </c>
      <c r="E328" s="36">
        <f>SUMIFS(СВЦЭМ!$I$40:$I$783,СВЦЭМ!$A$40:$A$783,$A328,СВЦЭМ!$B$40:$B$783,E$311)+'СЕТ СН'!$F$16</f>
        <v>0</v>
      </c>
      <c r="F328" s="36">
        <f>SUMIFS(СВЦЭМ!$I$40:$I$783,СВЦЭМ!$A$40:$A$783,$A328,СВЦЭМ!$B$40:$B$783,F$311)+'СЕТ СН'!$F$16</f>
        <v>0</v>
      </c>
      <c r="G328" s="36">
        <f>SUMIFS(СВЦЭМ!$I$40:$I$783,СВЦЭМ!$A$40:$A$783,$A328,СВЦЭМ!$B$40:$B$783,G$311)+'СЕТ СН'!$F$16</f>
        <v>0</v>
      </c>
      <c r="H328" s="36">
        <f>SUMIFS(СВЦЭМ!$I$40:$I$783,СВЦЭМ!$A$40:$A$783,$A328,СВЦЭМ!$B$40:$B$783,H$311)+'СЕТ СН'!$F$16</f>
        <v>0</v>
      </c>
      <c r="I328" s="36">
        <f>SUMIFS(СВЦЭМ!$I$40:$I$783,СВЦЭМ!$A$40:$A$783,$A328,СВЦЭМ!$B$40:$B$783,I$311)+'СЕТ СН'!$F$16</f>
        <v>0</v>
      </c>
      <c r="J328" s="36">
        <f>SUMIFS(СВЦЭМ!$I$40:$I$783,СВЦЭМ!$A$40:$A$783,$A328,СВЦЭМ!$B$40:$B$783,J$311)+'СЕТ СН'!$F$16</f>
        <v>0</v>
      </c>
      <c r="K328" s="36">
        <f>SUMIFS(СВЦЭМ!$I$40:$I$783,СВЦЭМ!$A$40:$A$783,$A328,СВЦЭМ!$B$40:$B$783,K$311)+'СЕТ СН'!$F$16</f>
        <v>0</v>
      </c>
      <c r="L328" s="36">
        <f>SUMIFS(СВЦЭМ!$I$40:$I$783,СВЦЭМ!$A$40:$A$783,$A328,СВЦЭМ!$B$40:$B$783,L$311)+'СЕТ СН'!$F$16</f>
        <v>0</v>
      </c>
      <c r="M328" s="36">
        <f>SUMIFS(СВЦЭМ!$I$40:$I$783,СВЦЭМ!$A$40:$A$783,$A328,СВЦЭМ!$B$40:$B$783,M$311)+'СЕТ СН'!$F$16</f>
        <v>0</v>
      </c>
      <c r="N328" s="36">
        <f>SUMIFS(СВЦЭМ!$I$40:$I$783,СВЦЭМ!$A$40:$A$783,$A328,СВЦЭМ!$B$40:$B$783,N$311)+'СЕТ СН'!$F$16</f>
        <v>0</v>
      </c>
      <c r="O328" s="36">
        <f>SUMIFS(СВЦЭМ!$I$40:$I$783,СВЦЭМ!$A$40:$A$783,$A328,СВЦЭМ!$B$40:$B$783,O$311)+'СЕТ СН'!$F$16</f>
        <v>0</v>
      </c>
      <c r="P328" s="36">
        <f>SUMIFS(СВЦЭМ!$I$40:$I$783,СВЦЭМ!$A$40:$A$783,$A328,СВЦЭМ!$B$40:$B$783,P$311)+'СЕТ СН'!$F$16</f>
        <v>0</v>
      </c>
      <c r="Q328" s="36">
        <f>SUMIFS(СВЦЭМ!$I$40:$I$783,СВЦЭМ!$A$40:$A$783,$A328,СВЦЭМ!$B$40:$B$783,Q$311)+'СЕТ СН'!$F$16</f>
        <v>0</v>
      </c>
      <c r="R328" s="36">
        <f>SUMIFS(СВЦЭМ!$I$40:$I$783,СВЦЭМ!$A$40:$A$783,$A328,СВЦЭМ!$B$40:$B$783,R$311)+'СЕТ СН'!$F$16</f>
        <v>0</v>
      </c>
      <c r="S328" s="36">
        <f>SUMIFS(СВЦЭМ!$I$40:$I$783,СВЦЭМ!$A$40:$A$783,$A328,СВЦЭМ!$B$40:$B$783,S$311)+'СЕТ СН'!$F$16</f>
        <v>0</v>
      </c>
      <c r="T328" s="36">
        <f>SUMIFS(СВЦЭМ!$I$40:$I$783,СВЦЭМ!$A$40:$A$783,$A328,СВЦЭМ!$B$40:$B$783,T$311)+'СЕТ СН'!$F$16</f>
        <v>0</v>
      </c>
      <c r="U328" s="36">
        <f>SUMIFS(СВЦЭМ!$I$40:$I$783,СВЦЭМ!$A$40:$A$783,$A328,СВЦЭМ!$B$40:$B$783,U$311)+'СЕТ СН'!$F$16</f>
        <v>0</v>
      </c>
      <c r="V328" s="36">
        <f>SUMIFS(СВЦЭМ!$I$40:$I$783,СВЦЭМ!$A$40:$A$783,$A328,СВЦЭМ!$B$40:$B$783,V$311)+'СЕТ СН'!$F$16</f>
        <v>0</v>
      </c>
      <c r="W328" s="36">
        <f>SUMIFS(СВЦЭМ!$I$40:$I$783,СВЦЭМ!$A$40:$A$783,$A328,СВЦЭМ!$B$40:$B$783,W$311)+'СЕТ СН'!$F$16</f>
        <v>0</v>
      </c>
      <c r="X328" s="36">
        <f>SUMIFS(СВЦЭМ!$I$40:$I$783,СВЦЭМ!$A$40:$A$783,$A328,СВЦЭМ!$B$40:$B$783,X$311)+'СЕТ СН'!$F$16</f>
        <v>0</v>
      </c>
      <c r="Y328" s="36">
        <f>SUMIFS(СВЦЭМ!$I$40:$I$783,СВЦЭМ!$A$40:$A$783,$A328,СВЦЭМ!$B$40:$B$783,Y$311)+'СЕТ СН'!$F$16</f>
        <v>0</v>
      </c>
    </row>
    <row r="329" spans="1:25" ht="15.75" hidden="1" x14ac:dyDescent="0.2">
      <c r="A329" s="35">
        <f t="shared" si="9"/>
        <v>44975</v>
      </c>
      <c r="B329" s="36">
        <f>SUMIFS(СВЦЭМ!$I$40:$I$783,СВЦЭМ!$A$40:$A$783,$A329,СВЦЭМ!$B$40:$B$783,B$311)+'СЕТ СН'!$F$16</f>
        <v>0</v>
      </c>
      <c r="C329" s="36">
        <f>SUMIFS(СВЦЭМ!$I$40:$I$783,СВЦЭМ!$A$40:$A$783,$A329,СВЦЭМ!$B$40:$B$783,C$311)+'СЕТ СН'!$F$16</f>
        <v>0</v>
      </c>
      <c r="D329" s="36">
        <f>SUMIFS(СВЦЭМ!$I$40:$I$783,СВЦЭМ!$A$40:$A$783,$A329,СВЦЭМ!$B$40:$B$783,D$311)+'СЕТ СН'!$F$16</f>
        <v>0</v>
      </c>
      <c r="E329" s="36">
        <f>SUMIFS(СВЦЭМ!$I$40:$I$783,СВЦЭМ!$A$40:$A$783,$A329,СВЦЭМ!$B$40:$B$783,E$311)+'СЕТ СН'!$F$16</f>
        <v>0</v>
      </c>
      <c r="F329" s="36">
        <f>SUMIFS(СВЦЭМ!$I$40:$I$783,СВЦЭМ!$A$40:$A$783,$A329,СВЦЭМ!$B$40:$B$783,F$311)+'СЕТ СН'!$F$16</f>
        <v>0</v>
      </c>
      <c r="G329" s="36">
        <f>SUMIFS(СВЦЭМ!$I$40:$I$783,СВЦЭМ!$A$40:$A$783,$A329,СВЦЭМ!$B$40:$B$783,G$311)+'СЕТ СН'!$F$16</f>
        <v>0</v>
      </c>
      <c r="H329" s="36">
        <f>SUMIFS(СВЦЭМ!$I$40:$I$783,СВЦЭМ!$A$40:$A$783,$A329,СВЦЭМ!$B$40:$B$783,H$311)+'СЕТ СН'!$F$16</f>
        <v>0</v>
      </c>
      <c r="I329" s="36">
        <f>SUMIFS(СВЦЭМ!$I$40:$I$783,СВЦЭМ!$A$40:$A$783,$A329,СВЦЭМ!$B$40:$B$783,I$311)+'СЕТ СН'!$F$16</f>
        <v>0</v>
      </c>
      <c r="J329" s="36">
        <f>SUMIFS(СВЦЭМ!$I$40:$I$783,СВЦЭМ!$A$40:$A$783,$A329,СВЦЭМ!$B$40:$B$783,J$311)+'СЕТ СН'!$F$16</f>
        <v>0</v>
      </c>
      <c r="K329" s="36">
        <f>SUMIFS(СВЦЭМ!$I$40:$I$783,СВЦЭМ!$A$40:$A$783,$A329,СВЦЭМ!$B$40:$B$783,K$311)+'СЕТ СН'!$F$16</f>
        <v>0</v>
      </c>
      <c r="L329" s="36">
        <f>SUMIFS(СВЦЭМ!$I$40:$I$783,СВЦЭМ!$A$40:$A$783,$A329,СВЦЭМ!$B$40:$B$783,L$311)+'СЕТ СН'!$F$16</f>
        <v>0</v>
      </c>
      <c r="M329" s="36">
        <f>SUMIFS(СВЦЭМ!$I$40:$I$783,СВЦЭМ!$A$40:$A$783,$A329,СВЦЭМ!$B$40:$B$783,M$311)+'СЕТ СН'!$F$16</f>
        <v>0</v>
      </c>
      <c r="N329" s="36">
        <f>SUMIFS(СВЦЭМ!$I$40:$I$783,СВЦЭМ!$A$40:$A$783,$A329,СВЦЭМ!$B$40:$B$783,N$311)+'СЕТ СН'!$F$16</f>
        <v>0</v>
      </c>
      <c r="O329" s="36">
        <f>SUMIFS(СВЦЭМ!$I$40:$I$783,СВЦЭМ!$A$40:$A$783,$A329,СВЦЭМ!$B$40:$B$783,O$311)+'СЕТ СН'!$F$16</f>
        <v>0</v>
      </c>
      <c r="P329" s="36">
        <f>SUMIFS(СВЦЭМ!$I$40:$I$783,СВЦЭМ!$A$40:$A$783,$A329,СВЦЭМ!$B$40:$B$783,P$311)+'СЕТ СН'!$F$16</f>
        <v>0</v>
      </c>
      <c r="Q329" s="36">
        <f>SUMIFS(СВЦЭМ!$I$40:$I$783,СВЦЭМ!$A$40:$A$783,$A329,СВЦЭМ!$B$40:$B$783,Q$311)+'СЕТ СН'!$F$16</f>
        <v>0</v>
      </c>
      <c r="R329" s="36">
        <f>SUMIFS(СВЦЭМ!$I$40:$I$783,СВЦЭМ!$A$40:$A$783,$A329,СВЦЭМ!$B$40:$B$783,R$311)+'СЕТ СН'!$F$16</f>
        <v>0</v>
      </c>
      <c r="S329" s="36">
        <f>SUMIFS(СВЦЭМ!$I$40:$I$783,СВЦЭМ!$A$40:$A$783,$A329,СВЦЭМ!$B$40:$B$783,S$311)+'СЕТ СН'!$F$16</f>
        <v>0</v>
      </c>
      <c r="T329" s="36">
        <f>SUMIFS(СВЦЭМ!$I$40:$I$783,СВЦЭМ!$A$40:$A$783,$A329,СВЦЭМ!$B$40:$B$783,T$311)+'СЕТ СН'!$F$16</f>
        <v>0</v>
      </c>
      <c r="U329" s="36">
        <f>SUMIFS(СВЦЭМ!$I$40:$I$783,СВЦЭМ!$A$40:$A$783,$A329,СВЦЭМ!$B$40:$B$783,U$311)+'СЕТ СН'!$F$16</f>
        <v>0</v>
      </c>
      <c r="V329" s="36">
        <f>SUMIFS(СВЦЭМ!$I$40:$I$783,СВЦЭМ!$A$40:$A$783,$A329,СВЦЭМ!$B$40:$B$783,V$311)+'СЕТ СН'!$F$16</f>
        <v>0</v>
      </c>
      <c r="W329" s="36">
        <f>SUMIFS(СВЦЭМ!$I$40:$I$783,СВЦЭМ!$A$40:$A$783,$A329,СВЦЭМ!$B$40:$B$783,W$311)+'СЕТ СН'!$F$16</f>
        <v>0</v>
      </c>
      <c r="X329" s="36">
        <f>SUMIFS(СВЦЭМ!$I$40:$I$783,СВЦЭМ!$A$40:$A$783,$A329,СВЦЭМ!$B$40:$B$783,X$311)+'СЕТ СН'!$F$16</f>
        <v>0</v>
      </c>
      <c r="Y329" s="36">
        <f>SUMIFS(СВЦЭМ!$I$40:$I$783,СВЦЭМ!$A$40:$A$783,$A329,СВЦЭМ!$B$40:$B$783,Y$311)+'СЕТ СН'!$F$16</f>
        <v>0</v>
      </c>
    </row>
    <row r="330" spans="1:25" ht="15.75" hidden="1" x14ac:dyDescent="0.2">
      <c r="A330" s="35">
        <f t="shared" si="9"/>
        <v>44976</v>
      </c>
      <c r="B330" s="36">
        <f>SUMIFS(СВЦЭМ!$I$40:$I$783,СВЦЭМ!$A$40:$A$783,$A330,СВЦЭМ!$B$40:$B$783,B$311)+'СЕТ СН'!$F$16</f>
        <v>0</v>
      </c>
      <c r="C330" s="36">
        <f>SUMIFS(СВЦЭМ!$I$40:$I$783,СВЦЭМ!$A$40:$A$783,$A330,СВЦЭМ!$B$40:$B$783,C$311)+'СЕТ СН'!$F$16</f>
        <v>0</v>
      </c>
      <c r="D330" s="36">
        <f>SUMIFS(СВЦЭМ!$I$40:$I$783,СВЦЭМ!$A$40:$A$783,$A330,СВЦЭМ!$B$40:$B$783,D$311)+'СЕТ СН'!$F$16</f>
        <v>0</v>
      </c>
      <c r="E330" s="36">
        <f>SUMIFS(СВЦЭМ!$I$40:$I$783,СВЦЭМ!$A$40:$A$783,$A330,СВЦЭМ!$B$40:$B$783,E$311)+'СЕТ СН'!$F$16</f>
        <v>0</v>
      </c>
      <c r="F330" s="36">
        <f>SUMIFS(СВЦЭМ!$I$40:$I$783,СВЦЭМ!$A$40:$A$783,$A330,СВЦЭМ!$B$40:$B$783,F$311)+'СЕТ СН'!$F$16</f>
        <v>0</v>
      </c>
      <c r="G330" s="36">
        <f>SUMIFS(СВЦЭМ!$I$40:$I$783,СВЦЭМ!$A$40:$A$783,$A330,СВЦЭМ!$B$40:$B$783,G$311)+'СЕТ СН'!$F$16</f>
        <v>0</v>
      </c>
      <c r="H330" s="36">
        <f>SUMIFS(СВЦЭМ!$I$40:$I$783,СВЦЭМ!$A$40:$A$783,$A330,СВЦЭМ!$B$40:$B$783,H$311)+'СЕТ СН'!$F$16</f>
        <v>0</v>
      </c>
      <c r="I330" s="36">
        <f>SUMIFS(СВЦЭМ!$I$40:$I$783,СВЦЭМ!$A$40:$A$783,$A330,СВЦЭМ!$B$40:$B$783,I$311)+'СЕТ СН'!$F$16</f>
        <v>0</v>
      </c>
      <c r="J330" s="36">
        <f>SUMIFS(СВЦЭМ!$I$40:$I$783,СВЦЭМ!$A$40:$A$783,$A330,СВЦЭМ!$B$40:$B$783,J$311)+'СЕТ СН'!$F$16</f>
        <v>0</v>
      </c>
      <c r="K330" s="36">
        <f>SUMIFS(СВЦЭМ!$I$40:$I$783,СВЦЭМ!$A$40:$A$783,$A330,СВЦЭМ!$B$40:$B$783,K$311)+'СЕТ СН'!$F$16</f>
        <v>0</v>
      </c>
      <c r="L330" s="36">
        <f>SUMIFS(СВЦЭМ!$I$40:$I$783,СВЦЭМ!$A$40:$A$783,$A330,СВЦЭМ!$B$40:$B$783,L$311)+'СЕТ СН'!$F$16</f>
        <v>0</v>
      </c>
      <c r="M330" s="36">
        <f>SUMIFS(СВЦЭМ!$I$40:$I$783,СВЦЭМ!$A$40:$A$783,$A330,СВЦЭМ!$B$40:$B$783,M$311)+'СЕТ СН'!$F$16</f>
        <v>0</v>
      </c>
      <c r="N330" s="36">
        <f>SUMIFS(СВЦЭМ!$I$40:$I$783,СВЦЭМ!$A$40:$A$783,$A330,СВЦЭМ!$B$40:$B$783,N$311)+'СЕТ СН'!$F$16</f>
        <v>0</v>
      </c>
      <c r="O330" s="36">
        <f>SUMIFS(СВЦЭМ!$I$40:$I$783,СВЦЭМ!$A$40:$A$783,$A330,СВЦЭМ!$B$40:$B$783,O$311)+'СЕТ СН'!$F$16</f>
        <v>0</v>
      </c>
      <c r="P330" s="36">
        <f>SUMIFS(СВЦЭМ!$I$40:$I$783,СВЦЭМ!$A$40:$A$783,$A330,СВЦЭМ!$B$40:$B$783,P$311)+'СЕТ СН'!$F$16</f>
        <v>0</v>
      </c>
      <c r="Q330" s="36">
        <f>SUMIFS(СВЦЭМ!$I$40:$I$783,СВЦЭМ!$A$40:$A$783,$A330,СВЦЭМ!$B$40:$B$783,Q$311)+'СЕТ СН'!$F$16</f>
        <v>0</v>
      </c>
      <c r="R330" s="36">
        <f>SUMIFS(СВЦЭМ!$I$40:$I$783,СВЦЭМ!$A$40:$A$783,$A330,СВЦЭМ!$B$40:$B$783,R$311)+'СЕТ СН'!$F$16</f>
        <v>0</v>
      </c>
      <c r="S330" s="36">
        <f>SUMIFS(СВЦЭМ!$I$40:$I$783,СВЦЭМ!$A$40:$A$783,$A330,СВЦЭМ!$B$40:$B$783,S$311)+'СЕТ СН'!$F$16</f>
        <v>0</v>
      </c>
      <c r="T330" s="36">
        <f>SUMIFS(СВЦЭМ!$I$40:$I$783,СВЦЭМ!$A$40:$A$783,$A330,СВЦЭМ!$B$40:$B$783,T$311)+'СЕТ СН'!$F$16</f>
        <v>0</v>
      </c>
      <c r="U330" s="36">
        <f>SUMIFS(СВЦЭМ!$I$40:$I$783,СВЦЭМ!$A$40:$A$783,$A330,СВЦЭМ!$B$40:$B$783,U$311)+'СЕТ СН'!$F$16</f>
        <v>0</v>
      </c>
      <c r="V330" s="36">
        <f>SUMIFS(СВЦЭМ!$I$40:$I$783,СВЦЭМ!$A$40:$A$783,$A330,СВЦЭМ!$B$40:$B$783,V$311)+'СЕТ СН'!$F$16</f>
        <v>0</v>
      </c>
      <c r="W330" s="36">
        <f>SUMIFS(СВЦЭМ!$I$40:$I$783,СВЦЭМ!$A$40:$A$783,$A330,СВЦЭМ!$B$40:$B$783,W$311)+'СЕТ СН'!$F$16</f>
        <v>0</v>
      </c>
      <c r="X330" s="36">
        <f>SUMIFS(СВЦЭМ!$I$40:$I$783,СВЦЭМ!$A$40:$A$783,$A330,СВЦЭМ!$B$40:$B$783,X$311)+'СЕТ СН'!$F$16</f>
        <v>0</v>
      </c>
      <c r="Y330" s="36">
        <f>SUMIFS(СВЦЭМ!$I$40:$I$783,СВЦЭМ!$A$40:$A$783,$A330,СВЦЭМ!$B$40:$B$783,Y$311)+'СЕТ СН'!$F$16</f>
        <v>0</v>
      </c>
    </row>
    <row r="331" spans="1:25" ht="15.75" hidden="1" x14ac:dyDescent="0.2">
      <c r="A331" s="35">
        <f t="shared" si="9"/>
        <v>44977</v>
      </c>
      <c r="B331" s="36">
        <f>SUMIFS(СВЦЭМ!$I$40:$I$783,СВЦЭМ!$A$40:$A$783,$A331,СВЦЭМ!$B$40:$B$783,B$311)+'СЕТ СН'!$F$16</f>
        <v>0</v>
      </c>
      <c r="C331" s="36">
        <f>SUMIFS(СВЦЭМ!$I$40:$I$783,СВЦЭМ!$A$40:$A$783,$A331,СВЦЭМ!$B$40:$B$783,C$311)+'СЕТ СН'!$F$16</f>
        <v>0</v>
      </c>
      <c r="D331" s="36">
        <f>SUMIFS(СВЦЭМ!$I$40:$I$783,СВЦЭМ!$A$40:$A$783,$A331,СВЦЭМ!$B$40:$B$783,D$311)+'СЕТ СН'!$F$16</f>
        <v>0</v>
      </c>
      <c r="E331" s="36">
        <f>SUMIFS(СВЦЭМ!$I$40:$I$783,СВЦЭМ!$A$40:$A$783,$A331,СВЦЭМ!$B$40:$B$783,E$311)+'СЕТ СН'!$F$16</f>
        <v>0</v>
      </c>
      <c r="F331" s="36">
        <f>SUMIFS(СВЦЭМ!$I$40:$I$783,СВЦЭМ!$A$40:$A$783,$A331,СВЦЭМ!$B$40:$B$783,F$311)+'СЕТ СН'!$F$16</f>
        <v>0</v>
      </c>
      <c r="G331" s="36">
        <f>SUMIFS(СВЦЭМ!$I$40:$I$783,СВЦЭМ!$A$40:$A$783,$A331,СВЦЭМ!$B$40:$B$783,G$311)+'СЕТ СН'!$F$16</f>
        <v>0</v>
      </c>
      <c r="H331" s="36">
        <f>SUMIFS(СВЦЭМ!$I$40:$I$783,СВЦЭМ!$A$40:$A$783,$A331,СВЦЭМ!$B$40:$B$783,H$311)+'СЕТ СН'!$F$16</f>
        <v>0</v>
      </c>
      <c r="I331" s="36">
        <f>SUMIFS(СВЦЭМ!$I$40:$I$783,СВЦЭМ!$A$40:$A$783,$A331,СВЦЭМ!$B$40:$B$783,I$311)+'СЕТ СН'!$F$16</f>
        <v>0</v>
      </c>
      <c r="J331" s="36">
        <f>SUMIFS(СВЦЭМ!$I$40:$I$783,СВЦЭМ!$A$40:$A$783,$A331,СВЦЭМ!$B$40:$B$783,J$311)+'СЕТ СН'!$F$16</f>
        <v>0</v>
      </c>
      <c r="K331" s="36">
        <f>SUMIFS(СВЦЭМ!$I$40:$I$783,СВЦЭМ!$A$40:$A$783,$A331,СВЦЭМ!$B$40:$B$783,K$311)+'СЕТ СН'!$F$16</f>
        <v>0</v>
      </c>
      <c r="L331" s="36">
        <f>SUMIFS(СВЦЭМ!$I$40:$I$783,СВЦЭМ!$A$40:$A$783,$A331,СВЦЭМ!$B$40:$B$783,L$311)+'СЕТ СН'!$F$16</f>
        <v>0</v>
      </c>
      <c r="M331" s="36">
        <f>SUMIFS(СВЦЭМ!$I$40:$I$783,СВЦЭМ!$A$40:$A$783,$A331,СВЦЭМ!$B$40:$B$783,M$311)+'СЕТ СН'!$F$16</f>
        <v>0</v>
      </c>
      <c r="N331" s="36">
        <f>SUMIFS(СВЦЭМ!$I$40:$I$783,СВЦЭМ!$A$40:$A$783,$A331,СВЦЭМ!$B$40:$B$783,N$311)+'СЕТ СН'!$F$16</f>
        <v>0</v>
      </c>
      <c r="O331" s="36">
        <f>SUMIFS(СВЦЭМ!$I$40:$I$783,СВЦЭМ!$A$40:$A$783,$A331,СВЦЭМ!$B$40:$B$783,O$311)+'СЕТ СН'!$F$16</f>
        <v>0</v>
      </c>
      <c r="P331" s="36">
        <f>SUMIFS(СВЦЭМ!$I$40:$I$783,СВЦЭМ!$A$40:$A$783,$A331,СВЦЭМ!$B$40:$B$783,P$311)+'СЕТ СН'!$F$16</f>
        <v>0</v>
      </c>
      <c r="Q331" s="36">
        <f>SUMIFS(СВЦЭМ!$I$40:$I$783,СВЦЭМ!$A$40:$A$783,$A331,СВЦЭМ!$B$40:$B$783,Q$311)+'СЕТ СН'!$F$16</f>
        <v>0</v>
      </c>
      <c r="R331" s="36">
        <f>SUMIFS(СВЦЭМ!$I$40:$I$783,СВЦЭМ!$A$40:$A$783,$A331,СВЦЭМ!$B$40:$B$783,R$311)+'СЕТ СН'!$F$16</f>
        <v>0</v>
      </c>
      <c r="S331" s="36">
        <f>SUMIFS(СВЦЭМ!$I$40:$I$783,СВЦЭМ!$A$40:$A$783,$A331,СВЦЭМ!$B$40:$B$783,S$311)+'СЕТ СН'!$F$16</f>
        <v>0</v>
      </c>
      <c r="T331" s="36">
        <f>SUMIFS(СВЦЭМ!$I$40:$I$783,СВЦЭМ!$A$40:$A$783,$A331,СВЦЭМ!$B$40:$B$783,T$311)+'СЕТ СН'!$F$16</f>
        <v>0</v>
      </c>
      <c r="U331" s="36">
        <f>SUMIFS(СВЦЭМ!$I$40:$I$783,СВЦЭМ!$A$40:$A$783,$A331,СВЦЭМ!$B$40:$B$783,U$311)+'СЕТ СН'!$F$16</f>
        <v>0</v>
      </c>
      <c r="V331" s="36">
        <f>SUMIFS(СВЦЭМ!$I$40:$I$783,СВЦЭМ!$A$40:$A$783,$A331,СВЦЭМ!$B$40:$B$783,V$311)+'СЕТ СН'!$F$16</f>
        <v>0</v>
      </c>
      <c r="W331" s="36">
        <f>SUMIFS(СВЦЭМ!$I$40:$I$783,СВЦЭМ!$A$40:$A$783,$A331,СВЦЭМ!$B$40:$B$783,W$311)+'СЕТ СН'!$F$16</f>
        <v>0</v>
      </c>
      <c r="X331" s="36">
        <f>SUMIFS(СВЦЭМ!$I$40:$I$783,СВЦЭМ!$A$40:$A$783,$A331,СВЦЭМ!$B$40:$B$783,X$311)+'СЕТ СН'!$F$16</f>
        <v>0</v>
      </c>
      <c r="Y331" s="36">
        <f>SUMIFS(СВЦЭМ!$I$40:$I$783,СВЦЭМ!$A$40:$A$783,$A331,СВЦЭМ!$B$40:$B$783,Y$311)+'СЕТ СН'!$F$16</f>
        <v>0</v>
      </c>
    </row>
    <row r="332" spans="1:25" ht="15.75" hidden="1" x14ac:dyDescent="0.2">
      <c r="A332" s="35">
        <f t="shared" si="9"/>
        <v>44978</v>
      </c>
      <c r="B332" s="36">
        <f>SUMIFS(СВЦЭМ!$I$40:$I$783,СВЦЭМ!$A$40:$A$783,$A332,СВЦЭМ!$B$40:$B$783,B$311)+'СЕТ СН'!$F$16</f>
        <v>0</v>
      </c>
      <c r="C332" s="36">
        <f>SUMIFS(СВЦЭМ!$I$40:$I$783,СВЦЭМ!$A$40:$A$783,$A332,СВЦЭМ!$B$40:$B$783,C$311)+'СЕТ СН'!$F$16</f>
        <v>0</v>
      </c>
      <c r="D332" s="36">
        <f>SUMIFS(СВЦЭМ!$I$40:$I$783,СВЦЭМ!$A$40:$A$783,$A332,СВЦЭМ!$B$40:$B$783,D$311)+'СЕТ СН'!$F$16</f>
        <v>0</v>
      </c>
      <c r="E332" s="36">
        <f>SUMIFS(СВЦЭМ!$I$40:$I$783,СВЦЭМ!$A$40:$A$783,$A332,СВЦЭМ!$B$40:$B$783,E$311)+'СЕТ СН'!$F$16</f>
        <v>0</v>
      </c>
      <c r="F332" s="36">
        <f>SUMIFS(СВЦЭМ!$I$40:$I$783,СВЦЭМ!$A$40:$A$783,$A332,СВЦЭМ!$B$40:$B$783,F$311)+'СЕТ СН'!$F$16</f>
        <v>0</v>
      </c>
      <c r="G332" s="36">
        <f>SUMIFS(СВЦЭМ!$I$40:$I$783,СВЦЭМ!$A$40:$A$783,$A332,СВЦЭМ!$B$40:$B$783,G$311)+'СЕТ СН'!$F$16</f>
        <v>0</v>
      </c>
      <c r="H332" s="36">
        <f>SUMIFS(СВЦЭМ!$I$40:$I$783,СВЦЭМ!$A$40:$A$783,$A332,СВЦЭМ!$B$40:$B$783,H$311)+'СЕТ СН'!$F$16</f>
        <v>0</v>
      </c>
      <c r="I332" s="36">
        <f>SUMIFS(СВЦЭМ!$I$40:$I$783,СВЦЭМ!$A$40:$A$783,$A332,СВЦЭМ!$B$40:$B$783,I$311)+'СЕТ СН'!$F$16</f>
        <v>0</v>
      </c>
      <c r="J332" s="36">
        <f>SUMIFS(СВЦЭМ!$I$40:$I$783,СВЦЭМ!$A$40:$A$783,$A332,СВЦЭМ!$B$40:$B$783,J$311)+'СЕТ СН'!$F$16</f>
        <v>0</v>
      </c>
      <c r="K332" s="36">
        <f>SUMIFS(СВЦЭМ!$I$40:$I$783,СВЦЭМ!$A$40:$A$783,$A332,СВЦЭМ!$B$40:$B$783,K$311)+'СЕТ СН'!$F$16</f>
        <v>0</v>
      </c>
      <c r="L332" s="36">
        <f>SUMIFS(СВЦЭМ!$I$40:$I$783,СВЦЭМ!$A$40:$A$783,$A332,СВЦЭМ!$B$40:$B$783,L$311)+'СЕТ СН'!$F$16</f>
        <v>0</v>
      </c>
      <c r="M332" s="36">
        <f>SUMIFS(СВЦЭМ!$I$40:$I$783,СВЦЭМ!$A$40:$A$783,$A332,СВЦЭМ!$B$40:$B$783,M$311)+'СЕТ СН'!$F$16</f>
        <v>0</v>
      </c>
      <c r="N332" s="36">
        <f>SUMIFS(СВЦЭМ!$I$40:$I$783,СВЦЭМ!$A$40:$A$783,$A332,СВЦЭМ!$B$40:$B$783,N$311)+'СЕТ СН'!$F$16</f>
        <v>0</v>
      </c>
      <c r="O332" s="36">
        <f>SUMIFS(СВЦЭМ!$I$40:$I$783,СВЦЭМ!$A$40:$A$783,$A332,СВЦЭМ!$B$40:$B$783,O$311)+'СЕТ СН'!$F$16</f>
        <v>0</v>
      </c>
      <c r="P332" s="36">
        <f>SUMIFS(СВЦЭМ!$I$40:$I$783,СВЦЭМ!$A$40:$A$783,$A332,СВЦЭМ!$B$40:$B$783,P$311)+'СЕТ СН'!$F$16</f>
        <v>0</v>
      </c>
      <c r="Q332" s="36">
        <f>SUMIFS(СВЦЭМ!$I$40:$I$783,СВЦЭМ!$A$40:$A$783,$A332,СВЦЭМ!$B$40:$B$783,Q$311)+'СЕТ СН'!$F$16</f>
        <v>0</v>
      </c>
      <c r="R332" s="36">
        <f>SUMIFS(СВЦЭМ!$I$40:$I$783,СВЦЭМ!$A$40:$A$783,$A332,СВЦЭМ!$B$40:$B$783,R$311)+'СЕТ СН'!$F$16</f>
        <v>0</v>
      </c>
      <c r="S332" s="36">
        <f>SUMIFS(СВЦЭМ!$I$40:$I$783,СВЦЭМ!$A$40:$A$783,$A332,СВЦЭМ!$B$40:$B$783,S$311)+'СЕТ СН'!$F$16</f>
        <v>0</v>
      </c>
      <c r="T332" s="36">
        <f>SUMIFS(СВЦЭМ!$I$40:$I$783,СВЦЭМ!$A$40:$A$783,$A332,СВЦЭМ!$B$40:$B$783,T$311)+'СЕТ СН'!$F$16</f>
        <v>0</v>
      </c>
      <c r="U332" s="36">
        <f>SUMIFS(СВЦЭМ!$I$40:$I$783,СВЦЭМ!$A$40:$A$783,$A332,СВЦЭМ!$B$40:$B$783,U$311)+'СЕТ СН'!$F$16</f>
        <v>0</v>
      </c>
      <c r="V332" s="36">
        <f>SUMIFS(СВЦЭМ!$I$40:$I$783,СВЦЭМ!$A$40:$A$783,$A332,СВЦЭМ!$B$40:$B$783,V$311)+'СЕТ СН'!$F$16</f>
        <v>0</v>
      </c>
      <c r="W332" s="36">
        <f>SUMIFS(СВЦЭМ!$I$40:$I$783,СВЦЭМ!$A$40:$A$783,$A332,СВЦЭМ!$B$40:$B$783,W$311)+'СЕТ СН'!$F$16</f>
        <v>0</v>
      </c>
      <c r="X332" s="36">
        <f>SUMIFS(СВЦЭМ!$I$40:$I$783,СВЦЭМ!$A$40:$A$783,$A332,СВЦЭМ!$B$40:$B$783,X$311)+'СЕТ СН'!$F$16</f>
        <v>0</v>
      </c>
      <c r="Y332" s="36">
        <f>SUMIFS(СВЦЭМ!$I$40:$I$783,СВЦЭМ!$A$40:$A$783,$A332,СВЦЭМ!$B$40:$B$783,Y$311)+'СЕТ СН'!$F$16</f>
        <v>0</v>
      </c>
    </row>
    <row r="333" spans="1:25" ht="15.75" hidden="1" x14ac:dyDescent="0.2">
      <c r="A333" s="35">
        <f t="shared" si="9"/>
        <v>44979</v>
      </c>
      <c r="B333" s="36">
        <f>SUMIFS(СВЦЭМ!$I$40:$I$783,СВЦЭМ!$A$40:$A$783,$A333,СВЦЭМ!$B$40:$B$783,B$311)+'СЕТ СН'!$F$16</f>
        <v>0</v>
      </c>
      <c r="C333" s="36">
        <f>SUMIFS(СВЦЭМ!$I$40:$I$783,СВЦЭМ!$A$40:$A$783,$A333,СВЦЭМ!$B$40:$B$783,C$311)+'СЕТ СН'!$F$16</f>
        <v>0</v>
      </c>
      <c r="D333" s="36">
        <f>SUMIFS(СВЦЭМ!$I$40:$I$783,СВЦЭМ!$A$40:$A$783,$A333,СВЦЭМ!$B$40:$B$783,D$311)+'СЕТ СН'!$F$16</f>
        <v>0</v>
      </c>
      <c r="E333" s="36">
        <f>SUMIFS(СВЦЭМ!$I$40:$I$783,СВЦЭМ!$A$40:$A$783,$A333,СВЦЭМ!$B$40:$B$783,E$311)+'СЕТ СН'!$F$16</f>
        <v>0</v>
      </c>
      <c r="F333" s="36">
        <f>SUMIFS(СВЦЭМ!$I$40:$I$783,СВЦЭМ!$A$40:$A$783,$A333,СВЦЭМ!$B$40:$B$783,F$311)+'СЕТ СН'!$F$16</f>
        <v>0</v>
      </c>
      <c r="G333" s="36">
        <f>SUMIFS(СВЦЭМ!$I$40:$I$783,СВЦЭМ!$A$40:$A$783,$A333,СВЦЭМ!$B$40:$B$783,G$311)+'СЕТ СН'!$F$16</f>
        <v>0</v>
      </c>
      <c r="H333" s="36">
        <f>SUMIFS(СВЦЭМ!$I$40:$I$783,СВЦЭМ!$A$40:$A$783,$A333,СВЦЭМ!$B$40:$B$783,H$311)+'СЕТ СН'!$F$16</f>
        <v>0</v>
      </c>
      <c r="I333" s="36">
        <f>SUMIFS(СВЦЭМ!$I$40:$I$783,СВЦЭМ!$A$40:$A$783,$A333,СВЦЭМ!$B$40:$B$783,I$311)+'СЕТ СН'!$F$16</f>
        <v>0</v>
      </c>
      <c r="J333" s="36">
        <f>SUMIFS(СВЦЭМ!$I$40:$I$783,СВЦЭМ!$A$40:$A$783,$A333,СВЦЭМ!$B$40:$B$783,J$311)+'СЕТ СН'!$F$16</f>
        <v>0</v>
      </c>
      <c r="K333" s="36">
        <f>SUMIFS(СВЦЭМ!$I$40:$I$783,СВЦЭМ!$A$40:$A$783,$A333,СВЦЭМ!$B$40:$B$783,K$311)+'СЕТ СН'!$F$16</f>
        <v>0</v>
      </c>
      <c r="L333" s="36">
        <f>SUMIFS(СВЦЭМ!$I$40:$I$783,СВЦЭМ!$A$40:$A$783,$A333,СВЦЭМ!$B$40:$B$783,L$311)+'СЕТ СН'!$F$16</f>
        <v>0</v>
      </c>
      <c r="M333" s="36">
        <f>SUMIFS(СВЦЭМ!$I$40:$I$783,СВЦЭМ!$A$40:$A$783,$A333,СВЦЭМ!$B$40:$B$783,M$311)+'СЕТ СН'!$F$16</f>
        <v>0</v>
      </c>
      <c r="N333" s="36">
        <f>SUMIFS(СВЦЭМ!$I$40:$I$783,СВЦЭМ!$A$40:$A$783,$A333,СВЦЭМ!$B$40:$B$783,N$311)+'СЕТ СН'!$F$16</f>
        <v>0</v>
      </c>
      <c r="O333" s="36">
        <f>SUMIFS(СВЦЭМ!$I$40:$I$783,СВЦЭМ!$A$40:$A$783,$A333,СВЦЭМ!$B$40:$B$783,O$311)+'СЕТ СН'!$F$16</f>
        <v>0</v>
      </c>
      <c r="P333" s="36">
        <f>SUMIFS(СВЦЭМ!$I$40:$I$783,СВЦЭМ!$A$40:$A$783,$A333,СВЦЭМ!$B$40:$B$783,P$311)+'СЕТ СН'!$F$16</f>
        <v>0</v>
      </c>
      <c r="Q333" s="36">
        <f>SUMIFS(СВЦЭМ!$I$40:$I$783,СВЦЭМ!$A$40:$A$783,$A333,СВЦЭМ!$B$40:$B$783,Q$311)+'СЕТ СН'!$F$16</f>
        <v>0</v>
      </c>
      <c r="R333" s="36">
        <f>SUMIFS(СВЦЭМ!$I$40:$I$783,СВЦЭМ!$A$40:$A$783,$A333,СВЦЭМ!$B$40:$B$783,R$311)+'СЕТ СН'!$F$16</f>
        <v>0</v>
      </c>
      <c r="S333" s="36">
        <f>SUMIFS(СВЦЭМ!$I$40:$I$783,СВЦЭМ!$A$40:$A$783,$A333,СВЦЭМ!$B$40:$B$783,S$311)+'СЕТ СН'!$F$16</f>
        <v>0</v>
      </c>
      <c r="T333" s="36">
        <f>SUMIFS(СВЦЭМ!$I$40:$I$783,СВЦЭМ!$A$40:$A$783,$A333,СВЦЭМ!$B$40:$B$783,T$311)+'СЕТ СН'!$F$16</f>
        <v>0</v>
      </c>
      <c r="U333" s="36">
        <f>SUMIFS(СВЦЭМ!$I$40:$I$783,СВЦЭМ!$A$40:$A$783,$A333,СВЦЭМ!$B$40:$B$783,U$311)+'СЕТ СН'!$F$16</f>
        <v>0</v>
      </c>
      <c r="V333" s="36">
        <f>SUMIFS(СВЦЭМ!$I$40:$I$783,СВЦЭМ!$A$40:$A$783,$A333,СВЦЭМ!$B$40:$B$783,V$311)+'СЕТ СН'!$F$16</f>
        <v>0</v>
      </c>
      <c r="W333" s="36">
        <f>SUMIFS(СВЦЭМ!$I$40:$I$783,СВЦЭМ!$A$40:$A$783,$A333,СВЦЭМ!$B$40:$B$783,W$311)+'СЕТ СН'!$F$16</f>
        <v>0</v>
      </c>
      <c r="X333" s="36">
        <f>SUMIFS(СВЦЭМ!$I$40:$I$783,СВЦЭМ!$A$40:$A$783,$A333,СВЦЭМ!$B$40:$B$783,X$311)+'СЕТ СН'!$F$16</f>
        <v>0</v>
      </c>
      <c r="Y333" s="36">
        <f>SUMIFS(СВЦЭМ!$I$40:$I$783,СВЦЭМ!$A$40:$A$783,$A333,СВЦЭМ!$B$40:$B$783,Y$311)+'СЕТ СН'!$F$16</f>
        <v>0</v>
      </c>
    </row>
    <row r="334" spans="1:25" ht="15.75" hidden="1" x14ac:dyDescent="0.2">
      <c r="A334" s="35">
        <f t="shared" si="9"/>
        <v>44980</v>
      </c>
      <c r="B334" s="36">
        <f>SUMIFS(СВЦЭМ!$I$40:$I$783,СВЦЭМ!$A$40:$A$783,$A334,СВЦЭМ!$B$40:$B$783,B$311)+'СЕТ СН'!$F$16</f>
        <v>0</v>
      </c>
      <c r="C334" s="36">
        <f>SUMIFS(СВЦЭМ!$I$40:$I$783,СВЦЭМ!$A$40:$A$783,$A334,СВЦЭМ!$B$40:$B$783,C$311)+'СЕТ СН'!$F$16</f>
        <v>0</v>
      </c>
      <c r="D334" s="36">
        <f>SUMIFS(СВЦЭМ!$I$40:$I$783,СВЦЭМ!$A$40:$A$783,$A334,СВЦЭМ!$B$40:$B$783,D$311)+'СЕТ СН'!$F$16</f>
        <v>0</v>
      </c>
      <c r="E334" s="36">
        <f>SUMIFS(СВЦЭМ!$I$40:$I$783,СВЦЭМ!$A$40:$A$783,$A334,СВЦЭМ!$B$40:$B$783,E$311)+'СЕТ СН'!$F$16</f>
        <v>0</v>
      </c>
      <c r="F334" s="36">
        <f>SUMIFS(СВЦЭМ!$I$40:$I$783,СВЦЭМ!$A$40:$A$783,$A334,СВЦЭМ!$B$40:$B$783,F$311)+'СЕТ СН'!$F$16</f>
        <v>0</v>
      </c>
      <c r="G334" s="36">
        <f>SUMIFS(СВЦЭМ!$I$40:$I$783,СВЦЭМ!$A$40:$A$783,$A334,СВЦЭМ!$B$40:$B$783,G$311)+'СЕТ СН'!$F$16</f>
        <v>0</v>
      </c>
      <c r="H334" s="36">
        <f>SUMIFS(СВЦЭМ!$I$40:$I$783,СВЦЭМ!$A$40:$A$783,$A334,СВЦЭМ!$B$40:$B$783,H$311)+'СЕТ СН'!$F$16</f>
        <v>0</v>
      </c>
      <c r="I334" s="36">
        <f>SUMIFS(СВЦЭМ!$I$40:$I$783,СВЦЭМ!$A$40:$A$783,$A334,СВЦЭМ!$B$40:$B$783,I$311)+'СЕТ СН'!$F$16</f>
        <v>0</v>
      </c>
      <c r="J334" s="36">
        <f>SUMIFS(СВЦЭМ!$I$40:$I$783,СВЦЭМ!$A$40:$A$783,$A334,СВЦЭМ!$B$40:$B$783,J$311)+'СЕТ СН'!$F$16</f>
        <v>0</v>
      </c>
      <c r="K334" s="36">
        <f>SUMIFS(СВЦЭМ!$I$40:$I$783,СВЦЭМ!$A$40:$A$783,$A334,СВЦЭМ!$B$40:$B$783,K$311)+'СЕТ СН'!$F$16</f>
        <v>0</v>
      </c>
      <c r="L334" s="36">
        <f>SUMIFS(СВЦЭМ!$I$40:$I$783,СВЦЭМ!$A$40:$A$783,$A334,СВЦЭМ!$B$40:$B$783,L$311)+'СЕТ СН'!$F$16</f>
        <v>0</v>
      </c>
      <c r="M334" s="36">
        <f>SUMIFS(СВЦЭМ!$I$40:$I$783,СВЦЭМ!$A$40:$A$783,$A334,СВЦЭМ!$B$40:$B$783,M$311)+'СЕТ СН'!$F$16</f>
        <v>0</v>
      </c>
      <c r="N334" s="36">
        <f>SUMIFS(СВЦЭМ!$I$40:$I$783,СВЦЭМ!$A$40:$A$783,$A334,СВЦЭМ!$B$40:$B$783,N$311)+'СЕТ СН'!$F$16</f>
        <v>0</v>
      </c>
      <c r="O334" s="36">
        <f>SUMIFS(СВЦЭМ!$I$40:$I$783,СВЦЭМ!$A$40:$A$783,$A334,СВЦЭМ!$B$40:$B$783,O$311)+'СЕТ СН'!$F$16</f>
        <v>0</v>
      </c>
      <c r="P334" s="36">
        <f>SUMIFS(СВЦЭМ!$I$40:$I$783,СВЦЭМ!$A$40:$A$783,$A334,СВЦЭМ!$B$40:$B$783,P$311)+'СЕТ СН'!$F$16</f>
        <v>0</v>
      </c>
      <c r="Q334" s="36">
        <f>SUMIFS(СВЦЭМ!$I$40:$I$783,СВЦЭМ!$A$40:$A$783,$A334,СВЦЭМ!$B$40:$B$783,Q$311)+'СЕТ СН'!$F$16</f>
        <v>0</v>
      </c>
      <c r="R334" s="36">
        <f>SUMIFS(СВЦЭМ!$I$40:$I$783,СВЦЭМ!$A$40:$A$783,$A334,СВЦЭМ!$B$40:$B$783,R$311)+'СЕТ СН'!$F$16</f>
        <v>0</v>
      </c>
      <c r="S334" s="36">
        <f>SUMIFS(СВЦЭМ!$I$40:$I$783,СВЦЭМ!$A$40:$A$783,$A334,СВЦЭМ!$B$40:$B$783,S$311)+'СЕТ СН'!$F$16</f>
        <v>0</v>
      </c>
      <c r="T334" s="36">
        <f>SUMIFS(СВЦЭМ!$I$40:$I$783,СВЦЭМ!$A$40:$A$783,$A334,СВЦЭМ!$B$40:$B$783,T$311)+'СЕТ СН'!$F$16</f>
        <v>0</v>
      </c>
      <c r="U334" s="36">
        <f>SUMIFS(СВЦЭМ!$I$40:$I$783,СВЦЭМ!$A$40:$A$783,$A334,СВЦЭМ!$B$40:$B$783,U$311)+'СЕТ СН'!$F$16</f>
        <v>0</v>
      </c>
      <c r="V334" s="36">
        <f>SUMIFS(СВЦЭМ!$I$40:$I$783,СВЦЭМ!$A$40:$A$783,$A334,СВЦЭМ!$B$40:$B$783,V$311)+'СЕТ СН'!$F$16</f>
        <v>0</v>
      </c>
      <c r="W334" s="36">
        <f>SUMIFS(СВЦЭМ!$I$40:$I$783,СВЦЭМ!$A$40:$A$783,$A334,СВЦЭМ!$B$40:$B$783,W$311)+'СЕТ СН'!$F$16</f>
        <v>0</v>
      </c>
      <c r="X334" s="36">
        <f>SUMIFS(СВЦЭМ!$I$40:$I$783,СВЦЭМ!$A$40:$A$783,$A334,СВЦЭМ!$B$40:$B$783,X$311)+'СЕТ СН'!$F$16</f>
        <v>0</v>
      </c>
      <c r="Y334" s="36">
        <f>SUMIFS(СВЦЭМ!$I$40:$I$783,СВЦЭМ!$A$40:$A$783,$A334,СВЦЭМ!$B$40:$B$783,Y$311)+'СЕТ СН'!$F$16</f>
        <v>0</v>
      </c>
    </row>
    <row r="335" spans="1:25" ht="15.75" hidden="1" x14ac:dyDescent="0.2">
      <c r="A335" s="35">
        <f t="shared" si="9"/>
        <v>44981</v>
      </c>
      <c r="B335" s="36">
        <f>SUMIFS(СВЦЭМ!$I$40:$I$783,СВЦЭМ!$A$40:$A$783,$A335,СВЦЭМ!$B$40:$B$783,B$311)+'СЕТ СН'!$F$16</f>
        <v>0</v>
      </c>
      <c r="C335" s="36">
        <f>SUMIFS(СВЦЭМ!$I$40:$I$783,СВЦЭМ!$A$40:$A$783,$A335,СВЦЭМ!$B$40:$B$783,C$311)+'СЕТ СН'!$F$16</f>
        <v>0</v>
      </c>
      <c r="D335" s="36">
        <f>SUMIFS(СВЦЭМ!$I$40:$I$783,СВЦЭМ!$A$40:$A$783,$A335,СВЦЭМ!$B$40:$B$783,D$311)+'СЕТ СН'!$F$16</f>
        <v>0</v>
      </c>
      <c r="E335" s="36">
        <f>SUMIFS(СВЦЭМ!$I$40:$I$783,СВЦЭМ!$A$40:$A$783,$A335,СВЦЭМ!$B$40:$B$783,E$311)+'СЕТ СН'!$F$16</f>
        <v>0</v>
      </c>
      <c r="F335" s="36">
        <f>SUMIFS(СВЦЭМ!$I$40:$I$783,СВЦЭМ!$A$40:$A$783,$A335,СВЦЭМ!$B$40:$B$783,F$311)+'СЕТ СН'!$F$16</f>
        <v>0</v>
      </c>
      <c r="G335" s="36">
        <f>SUMIFS(СВЦЭМ!$I$40:$I$783,СВЦЭМ!$A$40:$A$783,$A335,СВЦЭМ!$B$40:$B$783,G$311)+'СЕТ СН'!$F$16</f>
        <v>0</v>
      </c>
      <c r="H335" s="36">
        <f>SUMIFS(СВЦЭМ!$I$40:$I$783,СВЦЭМ!$A$40:$A$783,$A335,СВЦЭМ!$B$40:$B$783,H$311)+'СЕТ СН'!$F$16</f>
        <v>0</v>
      </c>
      <c r="I335" s="36">
        <f>SUMIFS(СВЦЭМ!$I$40:$I$783,СВЦЭМ!$A$40:$A$783,$A335,СВЦЭМ!$B$40:$B$783,I$311)+'СЕТ СН'!$F$16</f>
        <v>0</v>
      </c>
      <c r="J335" s="36">
        <f>SUMIFS(СВЦЭМ!$I$40:$I$783,СВЦЭМ!$A$40:$A$783,$A335,СВЦЭМ!$B$40:$B$783,J$311)+'СЕТ СН'!$F$16</f>
        <v>0</v>
      </c>
      <c r="K335" s="36">
        <f>SUMIFS(СВЦЭМ!$I$40:$I$783,СВЦЭМ!$A$40:$A$783,$A335,СВЦЭМ!$B$40:$B$783,K$311)+'СЕТ СН'!$F$16</f>
        <v>0</v>
      </c>
      <c r="L335" s="36">
        <f>SUMIFS(СВЦЭМ!$I$40:$I$783,СВЦЭМ!$A$40:$A$783,$A335,СВЦЭМ!$B$40:$B$783,L$311)+'СЕТ СН'!$F$16</f>
        <v>0</v>
      </c>
      <c r="M335" s="36">
        <f>SUMIFS(СВЦЭМ!$I$40:$I$783,СВЦЭМ!$A$40:$A$783,$A335,СВЦЭМ!$B$40:$B$783,M$311)+'СЕТ СН'!$F$16</f>
        <v>0</v>
      </c>
      <c r="N335" s="36">
        <f>SUMIFS(СВЦЭМ!$I$40:$I$783,СВЦЭМ!$A$40:$A$783,$A335,СВЦЭМ!$B$40:$B$783,N$311)+'СЕТ СН'!$F$16</f>
        <v>0</v>
      </c>
      <c r="O335" s="36">
        <f>SUMIFS(СВЦЭМ!$I$40:$I$783,СВЦЭМ!$A$40:$A$783,$A335,СВЦЭМ!$B$40:$B$783,O$311)+'СЕТ СН'!$F$16</f>
        <v>0</v>
      </c>
      <c r="P335" s="36">
        <f>SUMIFS(СВЦЭМ!$I$40:$I$783,СВЦЭМ!$A$40:$A$783,$A335,СВЦЭМ!$B$40:$B$783,P$311)+'СЕТ СН'!$F$16</f>
        <v>0</v>
      </c>
      <c r="Q335" s="36">
        <f>SUMIFS(СВЦЭМ!$I$40:$I$783,СВЦЭМ!$A$40:$A$783,$A335,СВЦЭМ!$B$40:$B$783,Q$311)+'СЕТ СН'!$F$16</f>
        <v>0</v>
      </c>
      <c r="R335" s="36">
        <f>SUMIFS(СВЦЭМ!$I$40:$I$783,СВЦЭМ!$A$40:$A$783,$A335,СВЦЭМ!$B$40:$B$783,R$311)+'СЕТ СН'!$F$16</f>
        <v>0</v>
      </c>
      <c r="S335" s="36">
        <f>SUMIFS(СВЦЭМ!$I$40:$I$783,СВЦЭМ!$A$40:$A$783,$A335,СВЦЭМ!$B$40:$B$783,S$311)+'СЕТ СН'!$F$16</f>
        <v>0</v>
      </c>
      <c r="T335" s="36">
        <f>SUMIFS(СВЦЭМ!$I$40:$I$783,СВЦЭМ!$A$40:$A$783,$A335,СВЦЭМ!$B$40:$B$783,T$311)+'СЕТ СН'!$F$16</f>
        <v>0</v>
      </c>
      <c r="U335" s="36">
        <f>SUMIFS(СВЦЭМ!$I$40:$I$783,СВЦЭМ!$A$40:$A$783,$A335,СВЦЭМ!$B$40:$B$783,U$311)+'СЕТ СН'!$F$16</f>
        <v>0</v>
      </c>
      <c r="V335" s="36">
        <f>SUMIFS(СВЦЭМ!$I$40:$I$783,СВЦЭМ!$A$40:$A$783,$A335,СВЦЭМ!$B$40:$B$783,V$311)+'СЕТ СН'!$F$16</f>
        <v>0</v>
      </c>
      <c r="W335" s="36">
        <f>SUMIFS(СВЦЭМ!$I$40:$I$783,СВЦЭМ!$A$40:$A$783,$A335,СВЦЭМ!$B$40:$B$783,W$311)+'СЕТ СН'!$F$16</f>
        <v>0</v>
      </c>
      <c r="X335" s="36">
        <f>SUMIFS(СВЦЭМ!$I$40:$I$783,СВЦЭМ!$A$40:$A$783,$A335,СВЦЭМ!$B$40:$B$783,X$311)+'СЕТ СН'!$F$16</f>
        <v>0</v>
      </c>
      <c r="Y335" s="36">
        <f>SUMIFS(СВЦЭМ!$I$40:$I$783,СВЦЭМ!$A$40:$A$783,$A335,СВЦЭМ!$B$40:$B$783,Y$311)+'СЕТ СН'!$F$16</f>
        <v>0</v>
      </c>
    </row>
    <row r="336" spans="1:25" ht="15.75" hidden="1" x14ac:dyDescent="0.2">
      <c r="A336" s="35">
        <f t="shared" si="9"/>
        <v>44982</v>
      </c>
      <c r="B336" s="36">
        <f>SUMIFS(СВЦЭМ!$I$40:$I$783,СВЦЭМ!$A$40:$A$783,$A336,СВЦЭМ!$B$40:$B$783,B$311)+'СЕТ СН'!$F$16</f>
        <v>0</v>
      </c>
      <c r="C336" s="36">
        <f>SUMIFS(СВЦЭМ!$I$40:$I$783,СВЦЭМ!$A$40:$A$783,$A336,СВЦЭМ!$B$40:$B$783,C$311)+'СЕТ СН'!$F$16</f>
        <v>0</v>
      </c>
      <c r="D336" s="36">
        <f>SUMIFS(СВЦЭМ!$I$40:$I$783,СВЦЭМ!$A$40:$A$783,$A336,СВЦЭМ!$B$40:$B$783,D$311)+'СЕТ СН'!$F$16</f>
        <v>0</v>
      </c>
      <c r="E336" s="36">
        <f>SUMIFS(СВЦЭМ!$I$40:$I$783,СВЦЭМ!$A$40:$A$783,$A336,СВЦЭМ!$B$40:$B$783,E$311)+'СЕТ СН'!$F$16</f>
        <v>0</v>
      </c>
      <c r="F336" s="36">
        <f>SUMIFS(СВЦЭМ!$I$40:$I$783,СВЦЭМ!$A$40:$A$783,$A336,СВЦЭМ!$B$40:$B$783,F$311)+'СЕТ СН'!$F$16</f>
        <v>0</v>
      </c>
      <c r="G336" s="36">
        <f>SUMIFS(СВЦЭМ!$I$40:$I$783,СВЦЭМ!$A$40:$A$783,$A336,СВЦЭМ!$B$40:$B$783,G$311)+'СЕТ СН'!$F$16</f>
        <v>0</v>
      </c>
      <c r="H336" s="36">
        <f>SUMIFS(СВЦЭМ!$I$40:$I$783,СВЦЭМ!$A$40:$A$783,$A336,СВЦЭМ!$B$40:$B$783,H$311)+'СЕТ СН'!$F$16</f>
        <v>0</v>
      </c>
      <c r="I336" s="36">
        <f>SUMIFS(СВЦЭМ!$I$40:$I$783,СВЦЭМ!$A$40:$A$783,$A336,СВЦЭМ!$B$40:$B$783,I$311)+'СЕТ СН'!$F$16</f>
        <v>0</v>
      </c>
      <c r="J336" s="36">
        <f>SUMIFS(СВЦЭМ!$I$40:$I$783,СВЦЭМ!$A$40:$A$783,$A336,СВЦЭМ!$B$40:$B$783,J$311)+'СЕТ СН'!$F$16</f>
        <v>0</v>
      </c>
      <c r="K336" s="36">
        <f>SUMIFS(СВЦЭМ!$I$40:$I$783,СВЦЭМ!$A$40:$A$783,$A336,СВЦЭМ!$B$40:$B$783,K$311)+'СЕТ СН'!$F$16</f>
        <v>0</v>
      </c>
      <c r="L336" s="36">
        <f>SUMIFS(СВЦЭМ!$I$40:$I$783,СВЦЭМ!$A$40:$A$783,$A336,СВЦЭМ!$B$40:$B$783,L$311)+'СЕТ СН'!$F$16</f>
        <v>0</v>
      </c>
      <c r="M336" s="36">
        <f>SUMIFS(СВЦЭМ!$I$40:$I$783,СВЦЭМ!$A$40:$A$783,$A336,СВЦЭМ!$B$40:$B$783,M$311)+'СЕТ СН'!$F$16</f>
        <v>0</v>
      </c>
      <c r="N336" s="36">
        <f>SUMIFS(СВЦЭМ!$I$40:$I$783,СВЦЭМ!$A$40:$A$783,$A336,СВЦЭМ!$B$40:$B$783,N$311)+'СЕТ СН'!$F$16</f>
        <v>0</v>
      </c>
      <c r="O336" s="36">
        <f>SUMIFS(СВЦЭМ!$I$40:$I$783,СВЦЭМ!$A$40:$A$783,$A336,СВЦЭМ!$B$40:$B$783,O$311)+'СЕТ СН'!$F$16</f>
        <v>0</v>
      </c>
      <c r="P336" s="36">
        <f>SUMIFS(СВЦЭМ!$I$40:$I$783,СВЦЭМ!$A$40:$A$783,$A336,СВЦЭМ!$B$40:$B$783,P$311)+'СЕТ СН'!$F$16</f>
        <v>0</v>
      </c>
      <c r="Q336" s="36">
        <f>SUMIFS(СВЦЭМ!$I$40:$I$783,СВЦЭМ!$A$40:$A$783,$A336,СВЦЭМ!$B$40:$B$783,Q$311)+'СЕТ СН'!$F$16</f>
        <v>0</v>
      </c>
      <c r="R336" s="36">
        <f>SUMIFS(СВЦЭМ!$I$40:$I$783,СВЦЭМ!$A$40:$A$783,$A336,СВЦЭМ!$B$40:$B$783,R$311)+'СЕТ СН'!$F$16</f>
        <v>0</v>
      </c>
      <c r="S336" s="36">
        <f>SUMIFS(СВЦЭМ!$I$40:$I$783,СВЦЭМ!$A$40:$A$783,$A336,СВЦЭМ!$B$40:$B$783,S$311)+'СЕТ СН'!$F$16</f>
        <v>0</v>
      </c>
      <c r="T336" s="36">
        <f>SUMIFS(СВЦЭМ!$I$40:$I$783,СВЦЭМ!$A$40:$A$783,$A336,СВЦЭМ!$B$40:$B$783,T$311)+'СЕТ СН'!$F$16</f>
        <v>0</v>
      </c>
      <c r="U336" s="36">
        <f>SUMIFS(СВЦЭМ!$I$40:$I$783,СВЦЭМ!$A$40:$A$783,$A336,СВЦЭМ!$B$40:$B$783,U$311)+'СЕТ СН'!$F$16</f>
        <v>0</v>
      </c>
      <c r="V336" s="36">
        <f>SUMIFS(СВЦЭМ!$I$40:$I$783,СВЦЭМ!$A$40:$A$783,$A336,СВЦЭМ!$B$40:$B$783,V$311)+'СЕТ СН'!$F$16</f>
        <v>0</v>
      </c>
      <c r="W336" s="36">
        <f>SUMIFS(СВЦЭМ!$I$40:$I$783,СВЦЭМ!$A$40:$A$783,$A336,СВЦЭМ!$B$40:$B$783,W$311)+'СЕТ СН'!$F$16</f>
        <v>0</v>
      </c>
      <c r="X336" s="36">
        <f>SUMIFS(СВЦЭМ!$I$40:$I$783,СВЦЭМ!$A$40:$A$783,$A336,СВЦЭМ!$B$40:$B$783,X$311)+'СЕТ СН'!$F$16</f>
        <v>0</v>
      </c>
      <c r="Y336" s="36">
        <f>SUMIFS(СВЦЭМ!$I$40:$I$783,СВЦЭМ!$A$40:$A$783,$A336,СВЦЭМ!$B$40:$B$783,Y$311)+'СЕТ СН'!$F$16</f>
        <v>0</v>
      </c>
    </row>
    <row r="337" spans="1:27" ht="15.75" hidden="1" x14ac:dyDescent="0.2">
      <c r="A337" s="35">
        <f t="shared" si="9"/>
        <v>44983</v>
      </c>
      <c r="B337" s="36">
        <f>SUMIFS(СВЦЭМ!$I$40:$I$783,СВЦЭМ!$A$40:$A$783,$A337,СВЦЭМ!$B$40:$B$783,B$311)+'СЕТ СН'!$F$16</f>
        <v>0</v>
      </c>
      <c r="C337" s="36">
        <f>SUMIFS(СВЦЭМ!$I$40:$I$783,СВЦЭМ!$A$40:$A$783,$A337,СВЦЭМ!$B$40:$B$783,C$311)+'СЕТ СН'!$F$16</f>
        <v>0</v>
      </c>
      <c r="D337" s="36">
        <f>SUMIFS(СВЦЭМ!$I$40:$I$783,СВЦЭМ!$A$40:$A$783,$A337,СВЦЭМ!$B$40:$B$783,D$311)+'СЕТ СН'!$F$16</f>
        <v>0</v>
      </c>
      <c r="E337" s="36">
        <f>SUMIFS(СВЦЭМ!$I$40:$I$783,СВЦЭМ!$A$40:$A$783,$A337,СВЦЭМ!$B$40:$B$783,E$311)+'СЕТ СН'!$F$16</f>
        <v>0</v>
      </c>
      <c r="F337" s="36">
        <f>SUMIFS(СВЦЭМ!$I$40:$I$783,СВЦЭМ!$A$40:$A$783,$A337,СВЦЭМ!$B$40:$B$783,F$311)+'СЕТ СН'!$F$16</f>
        <v>0</v>
      </c>
      <c r="G337" s="36">
        <f>SUMIFS(СВЦЭМ!$I$40:$I$783,СВЦЭМ!$A$40:$A$783,$A337,СВЦЭМ!$B$40:$B$783,G$311)+'СЕТ СН'!$F$16</f>
        <v>0</v>
      </c>
      <c r="H337" s="36">
        <f>SUMIFS(СВЦЭМ!$I$40:$I$783,СВЦЭМ!$A$40:$A$783,$A337,СВЦЭМ!$B$40:$B$783,H$311)+'СЕТ СН'!$F$16</f>
        <v>0</v>
      </c>
      <c r="I337" s="36">
        <f>SUMIFS(СВЦЭМ!$I$40:$I$783,СВЦЭМ!$A$40:$A$783,$A337,СВЦЭМ!$B$40:$B$783,I$311)+'СЕТ СН'!$F$16</f>
        <v>0</v>
      </c>
      <c r="J337" s="36">
        <f>SUMIFS(СВЦЭМ!$I$40:$I$783,СВЦЭМ!$A$40:$A$783,$A337,СВЦЭМ!$B$40:$B$783,J$311)+'СЕТ СН'!$F$16</f>
        <v>0</v>
      </c>
      <c r="K337" s="36">
        <f>SUMIFS(СВЦЭМ!$I$40:$I$783,СВЦЭМ!$A$40:$A$783,$A337,СВЦЭМ!$B$40:$B$783,K$311)+'СЕТ СН'!$F$16</f>
        <v>0</v>
      </c>
      <c r="L337" s="36">
        <f>SUMIFS(СВЦЭМ!$I$40:$I$783,СВЦЭМ!$A$40:$A$783,$A337,СВЦЭМ!$B$40:$B$783,L$311)+'СЕТ СН'!$F$16</f>
        <v>0</v>
      </c>
      <c r="M337" s="36">
        <f>SUMIFS(СВЦЭМ!$I$40:$I$783,СВЦЭМ!$A$40:$A$783,$A337,СВЦЭМ!$B$40:$B$783,M$311)+'СЕТ СН'!$F$16</f>
        <v>0</v>
      </c>
      <c r="N337" s="36">
        <f>SUMIFS(СВЦЭМ!$I$40:$I$783,СВЦЭМ!$A$40:$A$783,$A337,СВЦЭМ!$B$40:$B$783,N$311)+'СЕТ СН'!$F$16</f>
        <v>0</v>
      </c>
      <c r="O337" s="36">
        <f>SUMIFS(СВЦЭМ!$I$40:$I$783,СВЦЭМ!$A$40:$A$783,$A337,СВЦЭМ!$B$40:$B$783,O$311)+'СЕТ СН'!$F$16</f>
        <v>0</v>
      </c>
      <c r="P337" s="36">
        <f>SUMIFS(СВЦЭМ!$I$40:$I$783,СВЦЭМ!$A$40:$A$783,$A337,СВЦЭМ!$B$40:$B$783,P$311)+'СЕТ СН'!$F$16</f>
        <v>0</v>
      </c>
      <c r="Q337" s="36">
        <f>SUMIFS(СВЦЭМ!$I$40:$I$783,СВЦЭМ!$A$40:$A$783,$A337,СВЦЭМ!$B$40:$B$783,Q$311)+'СЕТ СН'!$F$16</f>
        <v>0</v>
      </c>
      <c r="R337" s="36">
        <f>SUMIFS(СВЦЭМ!$I$40:$I$783,СВЦЭМ!$A$40:$A$783,$A337,СВЦЭМ!$B$40:$B$783,R$311)+'СЕТ СН'!$F$16</f>
        <v>0</v>
      </c>
      <c r="S337" s="36">
        <f>SUMIFS(СВЦЭМ!$I$40:$I$783,СВЦЭМ!$A$40:$A$783,$A337,СВЦЭМ!$B$40:$B$783,S$311)+'СЕТ СН'!$F$16</f>
        <v>0</v>
      </c>
      <c r="T337" s="36">
        <f>SUMIFS(СВЦЭМ!$I$40:$I$783,СВЦЭМ!$A$40:$A$783,$A337,СВЦЭМ!$B$40:$B$783,T$311)+'СЕТ СН'!$F$16</f>
        <v>0</v>
      </c>
      <c r="U337" s="36">
        <f>SUMIFS(СВЦЭМ!$I$40:$I$783,СВЦЭМ!$A$40:$A$783,$A337,СВЦЭМ!$B$40:$B$783,U$311)+'СЕТ СН'!$F$16</f>
        <v>0</v>
      </c>
      <c r="V337" s="36">
        <f>SUMIFS(СВЦЭМ!$I$40:$I$783,СВЦЭМ!$A$40:$A$783,$A337,СВЦЭМ!$B$40:$B$783,V$311)+'СЕТ СН'!$F$16</f>
        <v>0</v>
      </c>
      <c r="W337" s="36">
        <f>SUMIFS(СВЦЭМ!$I$40:$I$783,СВЦЭМ!$A$40:$A$783,$A337,СВЦЭМ!$B$40:$B$783,W$311)+'СЕТ СН'!$F$16</f>
        <v>0</v>
      </c>
      <c r="X337" s="36">
        <f>SUMIFS(СВЦЭМ!$I$40:$I$783,СВЦЭМ!$A$40:$A$783,$A337,СВЦЭМ!$B$40:$B$783,X$311)+'СЕТ СН'!$F$16</f>
        <v>0</v>
      </c>
      <c r="Y337" s="36">
        <f>SUMIFS(СВЦЭМ!$I$40:$I$783,СВЦЭМ!$A$40:$A$783,$A337,СВЦЭМ!$B$40:$B$783,Y$311)+'СЕТ СН'!$F$16</f>
        <v>0</v>
      </c>
    </row>
    <row r="338" spans="1:27" ht="15.75" hidden="1" x14ac:dyDescent="0.2">
      <c r="A338" s="35">
        <f t="shared" si="9"/>
        <v>44984</v>
      </c>
      <c r="B338" s="36">
        <f>SUMIFS(СВЦЭМ!$I$40:$I$783,СВЦЭМ!$A$40:$A$783,$A338,СВЦЭМ!$B$40:$B$783,B$311)+'СЕТ СН'!$F$16</f>
        <v>0</v>
      </c>
      <c r="C338" s="36">
        <f>SUMIFS(СВЦЭМ!$I$40:$I$783,СВЦЭМ!$A$40:$A$783,$A338,СВЦЭМ!$B$40:$B$783,C$311)+'СЕТ СН'!$F$16</f>
        <v>0</v>
      </c>
      <c r="D338" s="36">
        <f>SUMIFS(СВЦЭМ!$I$40:$I$783,СВЦЭМ!$A$40:$A$783,$A338,СВЦЭМ!$B$40:$B$783,D$311)+'СЕТ СН'!$F$16</f>
        <v>0</v>
      </c>
      <c r="E338" s="36">
        <f>SUMIFS(СВЦЭМ!$I$40:$I$783,СВЦЭМ!$A$40:$A$783,$A338,СВЦЭМ!$B$40:$B$783,E$311)+'СЕТ СН'!$F$16</f>
        <v>0</v>
      </c>
      <c r="F338" s="36">
        <f>SUMIFS(СВЦЭМ!$I$40:$I$783,СВЦЭМ!$A$40:$A$783,$A338,СВЦЭМ!$B$40:$B$783,F$311)+'СЕТ СН'!$F$16</f>
        <v>0</v>
      </c>
      <c r="G338" s="36">
        <f>SUMIFS(СВЦЭМ!$I$40:$I$783,СВЦЭМ!$A$40:$A$783,$A338,СВЦЭМ!$B$40:$B$783,G$311)+'СЕТ СН'!$F$16</f>
        <v>0</v>
      </c>
      <c r="H338" s="36">
        <f>SUMIFS(СВЦЭМ!$I$40:$I$783,СВЦЭМ!$A$40:$A$783,$A338,СВЦЭМ!$B$40:$B$783,H$311)+'СЕТ СН'!$F$16</f>
        <v>0</v>
      </c>
      <c r="I338" s="36">
        <f>SUMIFS(СВЦЭМ!$I$40:$I$783,СВЦЭМ!$A$40:$A$783,$A338,СВЦЭМ!$B$40:$B$783,I$311)+'СЕТ СН'!$F$16</f>
        <v>0</v>
      </c>
      <c r="J338" s="36">
        <f>SUMIFS(СВЦЭМ!$I$40:$I$783,СВЦЭМ!$A$40:$A$783,$A338,СВЦЭМ!$B$40:$B$783,J$311)+'СЕТ СН'!$F$16</f>
        <v>0</v>
      </c>
      <c r="K338" s="36">
        <f>SUMIFS(СВЦЭМ!$I$40:$I$783,СВЦЭМ!$A$40:$A$783,$A338,СВЦЭМ!$B$40:$B$783,K$311)+'СЕТ СН'!$F$16</f>
        <v>0</v>
      </c>
      <c r="L338" s="36">
        <f>SUMIFS(СВЦЭМ!$I$40:$I$783,СВЦЭМ!$A$40:$A$783,$A338,СВЦЭМ!$B$40:$B$783,L$311)+'СЕТ СН'!$F$16</f>
        <v>0</v>
      </c>
      <c r="M338" s="36">
        <f>SUMIFS(СВЦЭМ!$I$40:$I$783,СВЦЭМ!$A$40:$A$783,$A338,СВЦЭМ!$B$40:$B$783,M$311)+'СЕТ СН'!$F$16</f>
        <v>0</v>
      </c>
      <c r="N338" s="36">
        <f>SUMIFS(СВЦЭМ!$I$40:$I$783,СВЦЭМ!$A$40:$A$783,$A338,СВЦЭМ!$B$40:$B$783,N$311)+'СЕТ СН'!$F$16</f>
        <v>0</v>
      </c>
      <c r="O338" s="36">
        <f>SUMIFS(СВЦЭМ!$I$40:$I$783,СВЦЭМ!$A$40:$A$783,$A338,СВЦЭМ!$B$40:$B$783,O$311)+'СЕТ СН'!$F$16</f>
        <v>0</v>
      </c>
      <c r="P338" s="36">
        <f>SUMIFS(СВЦЭМ!$I$40:$I$783,СВЦЭМ!$A$40:$A$783,$A338,СВЦЭМ!$B$40:$B$783,P$311)+'СЕТ СН'!$F$16</f>
        <v>0</v>
      </c>
      <c r="Q338" s="36">
        <f>SUMIFS(СВЦЭМ!$I$40:$I$783,СВЦЭМ!$A$40:$A$783,$A338,СВЦЭМ!$B$40:$B$783,Q$311)+'СЕТ СН'!$F$16</f>
        <v>0</v>
      </c>
      <c r="R338" s="36">
        <f>SUMIFS(СВЦЭМ!$I$40:$I$783,СВЦЭМ!$A$40:$A$783,$A338,СВЦЭМ!$B$40:$B$783,R$311)+'СЕТ СН'!$F$16</f>
        <v>0</v>
      </c>
      <c r="S338" s="36">
        <f>SUMIFS(СВЦЭМ!$I$40:$I$783,СВЦЭМ!$A$40:$A$783,$A338,СВЦЭМ!$B$40:$B$783,S$311)+'СЕТ СН'!$F$16</f>
        <v>0</v>
      </c>
      <c r="T338" s="36">
        <f>SUMIFS(СВЦЭМ!$I$40:$I$783,СВЦЭМ!$A$40:$A$783,$A338,СВЦЭМ!$B$40:$B$783,T$311)+'СЕТ СН'!$F$16</f>
        <v>0</v>
      </c>
      <c r="U338" s="36">
        <f>SUMIFS(СВЦЭМ!$I$40:$I$783,СВЦЭМ!$A$40:$A$783,$A338,СВЦЭМ!$B$40:$B$783,U$311)+'СЕТ СН'!$F$16</f>
        <v>0</v>
      </c>
      <c r="V338" s="36">
        <f>SUMIFS(СВЦЭМ!$I$40:$I$783,СВЦЭМ!$A$40:$A$783,$A338,СВЦЭМ!$B$40:$B$783,V$311)+'СЕТ СН'!$F$16</f>
        <v>0</v>
      </c>
      <c r="W338" s="36">
        <f>SUMIFS(СВЦЭМ!$I$40:$I$783,СВЦЭМ!$A$40:$A$783,$A338,СВЦЭМ!$B$40:$B$783,W$311)+'СЕТ СН'!$F$16</f>
        <v>0</v>
      </c>
      <c r="X338" s="36">
        <f>SUMIFS(СВЦЭМ!$I$40:$I$783,СВЦЭМ!$A$40:$A$783,$A338,СВЦЭМ!$B$40:$B$783,X$311)+'СЕТ СН'!$F$16</f>
        <v>0</v>
      </c>
      <c r="Y338" s="36">
        <f>SUMIFS(СВЦЭМ!$I$40:$I$783,СВЦЭМ!$A$40:$A$783,$A338,СВЦЭМ!$B$40:$B$783,Y$311)+'СЕТ СН'!$F$16</f>
        <v>0</v>
      </c>
    </row>
    <row r="339" spans="1:27" ht="15.75" hidden="1" x14ac:dyDescent="0.2">
      <c r="A339" s="35">
        <f t="shared" si="9"/>
        <v>44985</v>
      </c>
      <c r="B339" s="36">
        <f>SUMIFS(СВЦЭМ!$I$40:$I$783,СВЦЭМ!$A$40:$A$783,$A339,СВЦЭМ!$B$40:$B$783,B$311)+'СЕТ СН'!$F$16</f>
        <v>0</v>
      </c>
      <c r="C339" s="36">
        <f>SUMIFS(СВЦЭМ!$I$40:$I$783,СВЦЭМ!$A$40:$A$783,$A339,СВЦЭМ!$B$40:$B$783,C$311)+'СЕТ СН'!$F$16</f>
        <v>0</v>
      </c>
      <c r="D339" s="36">
        <f>SUMIFS(СВЦЭМ!$I$40:$I$783,СВЦЭМ!$A$40:$A$783,$A339,СВЦЭМ!$B$40:$B$783,D$311)+'СЕТ СН'!$F$16</f>
        <v>0</v>
      </c>
      <c r="E339" s="36">
        <f>SUMIFS(СВЦЭМ!$I$40:$I$783,СВЦЭМ!$A$40:$A$783,$A339,СВЦЭМ!$B$40:$B$783,E$311)+'СЕТ СН'!$F$16</f>
        <v>0</v>
      </c>
      <c r="F339" s="36">
        <f>SUMIFS(СВЦЭМ!$I$40:$I$783,СВЦЭМ!$A$40:$A$783,$A339,СВЦЭМ!$B$40:$B$783,F$311)+'СЕТ СН'!$F$16</f>
        <v>0</v>
      </c>
      <c r="G339" s="36">
        <f>SUMIFS(СВЦЭМ!$I$40:$I$783,СВЦЭМ!$A$40:$A$783,$A339,СВЦЭМ!$B$40:$B$783,G$311)+'СЕТ СН'!$F$16</f>
        <v>0</v>
      </c>
      <c r="H339" s="36">
        <f>SUMIFS(СВЦЭМ!$I$40:$I$783,СВЦЭМ!$A$40:$A$783,$A339,СВЦЭМ!$B$40:$B$783,H$311)+'СЕТ СН'!$F$16</f>
        <v>0</v>
      </c>
      <c r="I339" s="36">
        <f>SUMIFS(СВЦЭМ!$I$40:$I$783,СВЦЭМ!$A$40:$A$783,$A339,СВЦЭМ!$B$40:$B$783,I$311)+'СЕТ СН'!$F$16</f>
        <v>0</v>
      </c>
      <c r="J339" s="36">
        <f>SUMIFS(СВЦЭМ!$I$40:$I$783,СВЦЭМ!$A$40:$A$783,$A339,СВЦЭМ!$B$40:$B$783,J$311)+'СЕТ СН'!$F$16</f>
        <v>0</v>
      </c>
      <c r="K339" s="36">
        <f>SUMIFS(СВЦЭМ!$I$40:$I$783,СВЦЭМ!$A$40:$A$783,$A339,СВЦЭМ!$B$40:$B$783,K$311)+'СЕТ СН'!$F$16</f>
        <v>0</v>
      </c>
      <c r="L339" s="36">
        <f>SUMIFS(СВЦЭМ!$I$40:$I$783,СВЦЭМ!$A$40:$A$783,$A339,СВЦЭМ!$B$40:$B$783,L$311)+'СЕТ СН'!$F$16</f>
        <v>0</v>
      </c>
      <c r="M339" s="36">
        <f>SUMIFS(СВЦЭМ!$I$40:$I$783,СВЦЭМ!$A$40:$A$783,$A339,СВЦЭМ!$B$40:$B$783,M$311)+'СЕТ СН'!$F$16</f>
        <v>0</v>
      </c>
      <c r="N339" s="36">
        <f>SUMIFS(СВЦЭМ!$I$40:$I$783,СВЦЭМ!$A$40:$A$783,$A339,СВЦЭМ!$B$40:$B$783,N$311)+'СЕТ СН'!$F$16</f>
        <v>0</v>
      </c>
      <c r="O339" s="36">
        <f>SUMIFS(СВЦЭМ!$I$40:$I$783,СВЦЭМ!$A$40:$A$783,$A339,СВЦЭМ!$B$40:$B$783,O$311)+'СЕТ СН'!$F$16</f>
        <v>0</v>
      </c>
      <c r="P339" s="36">
        <f>SUMIFS(СВЦЭМ!$I$40:$I$783,СВЦЭМ!$A$40:$A$783,$A339,СВЦЭМ!$B$40:$B$783,P$311)+'СЕТ СН'!$F$16</f>
        <v>0</v>
      </c>
      <c r="Q339" s="36">
        <f>SUMIFS(СВЦЭМ!$I$40:$I$783,СВЦЭМ!$A$40:$A$783,$A339,СВЦЭМ!$B$40:$B$783,Q$311)+'СЕТ СН'!$F$16</f>
        <v>0</v>
      </c>
      <c r="R339" s="36">
        <f>SUMIFS(СВЦЭМ!$I$40:$I$783,СВЦЭМ!$A$40:$A$783,$A339,СВЦЭМ!$B$40:$B$783,R$311)+'СЕТ СН'!$F$16</f>
        <v>0</v>
      </c>
      <c r="S339" s="36">
        <f>SUMIFS(СВЦЭМ!$I$40:$I$783,СВЦЭМ!$A$40:$A$783,$A339,СВЦЭМ!$B$40:$B$783,S$311)+'СЕТ СН'!$F$16</f>
        <v>0</v>
      </c>
      <c r="T339" s="36">
        <f>SUMIFS(СВЦЭМ!$I$40:$I$783,СВЦЭМ!$A$40:$A$783,$A339,СВЦЭМ!$B$40:$B$783,T$311)+'СЕТ СН'!$F$16</f>
        <v>0</v>
      </c>
      <c r="U339" s="36">
        <f>SUMIFS(СВЦЭМ!$I$40:$I$783,СВЦЭМ!$A$40:$A$783,$A339,СВЦЭМ!$B$40:$B$783,U$311)+'СЕТ СН'!$F$16</f>
        <v>0</v>
      </c>
      <c r="V339" s="36">
        <f>SUMIFS(СВЦЭМ!$I$40:$I$783,СВЦЭМ!$A$40:$A$783,$A339,СВЦЭМ!$B$40:$B$783,V$311)+'СЕТ СН'!$F$16</f>
        <v>0</v>
      </c>
      <c r="W339" s="36">
        <f>SUMIFS(СВЦЭМ!$I$40:$I$783,СВЦЭМ!$A$40:$A$783,$A339,СВЦЭМ!$B$40:$B$783,W$311)+'СЕТ СН'!$F$16</f>
        <v>0</v>
      </c>
      <c r="X339" s="36">
        <f>SUMIFS(СВЦЭМ!$I$40:$I$783,СВЦЭМ!$A$40:$A$783,$A339,СВЦЭМ!$B$40:$B$783,X$311)+'СЕТ СН'!$F$16</f>
        <v>0</v>
      </c>
      <c r="Y339" s="36">
        <f>SUMIFS(СВЦЭМ!$I$40:$I$783,СВЦЭМ!$A$40:$A$783,$A339,СВЦЭМ!$B$40:$B$783,Y$311)+'СЕТ СН'!$F$16</f>
        <v>0</v>
      </c>
    </row>
    <row r="340" spans="1:27" ht="15.75" hidden="1" x14ac:dyDescent="0.2">
      <c r="A340" s="35">
        <f t="shared" si="9"/>
        <v>44986</v>
      </c>
      <c r="B340" s="36">
        <f>SUMIFS(СВЦЭМ!$I$40:$I$783,СВЦЭМ!$A$40:$A$783,$A340,СВЦЭМ!$B$40:$B$783,B$311)+'СЕТ СН'!$F$16</f>
        <v>0</v>
      </c>
      <c r="C340" s="36">
        <f>SUMIFS(СВЦЭМ!$I$40:$I$783,СВЦЭМ!$A$40:$A$783,$A340,СВЦЭМ!$B$40:$B$783,C$311)+'СЕТ СН'!$F$16</f>
        <v>0</v>
      </c>
      <c r="D340" s="36">
        <f>SUMIFS(СВЦЭМ!$I$40:$I$783,СВЦЭМ!$A$40:$A$783,$A340,СВЦЭМ!$B$40:$B$783,D$311)+'СЕТ СН'!$F$16</f>
        <v>0</v>
      </c>
      <c r="E340" s="36">
        <f>SUMIFS(СВЦЭМ!$I$40:$I$783,СВЦЭМ!$A$40:$A$783,$A340,СВЦЭМ!$B$40:$B$783,E$311)+'СЕТ СН'!$F$16</f>
        <v>0</v>
      </c>
      <c r="F340" s="36">
        <f>SUMIFS(СВЦЭМ!$I$40:$I$783,СВЦЭМ!$A$40:$A$783,$A340,СВЦЭМ!$B$40:$B$783,F$311)+'СЕТ СН'!$F$16</f>
        <v>0</v>
      </c>
      <c r="G340" s="36">
        <f>SUMIFS(СВЦЭМ!$I$40:$I$783,СВЦЭМ!$A$40:$A$783,$A340,СВЦЭМ!$B$40:$B$783,G$311)+'СЕТ СН'!$F$16</f>
        <v>0</v>
      </c>
      <c r="H340" s="36">
        <f>SUMIFS(СВЦЭМ!$I$40:$I$783,СВЦЭМ!$A$40:$A$783,$A340,СВЦЭМ!$B$40:$B$783,H$311)+'СЕТ СН'!$F$16</f>
        <v>0</v>
      </c>
      <c r="I340" s="36">
        <f>SUMIFS(СВЦЭМ!$I$40:$I$783,СВЦЭМ!$A$40:$A$783,$A340,СВЦЭМ!$B$40:$B$783,I$311)+'СЕТ СН'!$F$16</f>
        <v>0</v>
      </c>
      <c r="J340" s="36">
        <f>SUMIFS(СВЦЭМ!$I$40:$I$783,СВЦЭМ!$A$40:$A$783,$A340,СВЦЭМ!$B$40:$B$783,J$311)+'СЕТ СН'!$F$16</f>
        <v>0</v>
      </c>
      <c r="K340" s="36">
        <f>SUMIFS(СВЦЭМ!$I$40:$I$783,СВЦЭМ!$A$40:$A$783,$A340,СВЦЭМ!$B$40:$B$783,K$311)+'СЕТ СН'!$F$16</f>
        <v>0</v>
      </c>
      <c r="L340" s="36">
        <f>SUMIFS(СВЦЭМ!$I$40:$I$783,СВЦЭМ!$A$40:$A$783,$A340,СВЦЭМ!$B$40:$B$783,L$311)+'СЕТ СН'!$F$16</f>
        <v>0</v>
      </c>
      <c r="M340" s="36">
        <f>SUMIFS(СВЦЭМ!$I$40:$I$783,СВЦЭМ!$A$40:$A$783,$A340,СВЦЭМ!$B$40:$B$783,M$311)+'СЕТ СН'!$F$16</f>
        <v>0</v>
      </c>
      <c r="N340" s="36">
        <f>SUMIFS(СВЦЭМ!$I$40:$I$783,СВЦЭМ!$A$40:$A$783,$A340,СВЦЭМ!$B$40:$B$783,N$311)+'СЕТ СН'!$F$16</f>
        <v>0</v>
      </c>
      <c r="O340" s="36">
        <f>SUMIFS(СВЦЭМ!$I$40:$I$783,СВЦЭМ!$A$40:$A$783,$A340,СВЦЭМ!$B$40:$B$783,O$311)+'СЕТ СН'!$F$16</f>
        <v>0</v>
      </c>
      <c r="P340" s="36">
        <f>SUMIFS(СВЦЭМ!$I$40:$I$783,СВЦЭМ!$A$40:$A$783,$A340,СВЦЭМ!$B$40:$B$783,P$311)+'СЕТ СН'!$F$16</f>
        <v>0</v>
      </c>
      <c r="Q340" s="36">
        <f>SUMIFS(СВЦЭМ!$I$40:$I$783,СВЦЭМ!$A$40:$A$783,$A340,СВЦЭМ!$B$40:$B$783,Q$311)+'СЕТ СН'!$F$16</f>
        <v>0</v>
      </c>
      <c r="R340" s="36">
        <f>SUMIFS(СВЦЭМ!$I$40:$I$783,СВЦЭМ!$A$40:$A$783,$A340,СВЦЭМ!$B$40:$B$783,R$311)+'СЕТ СН'!$F$16</f>
        <v>0</v>
      </c>
      <c r="S340" s="36">
        <f>SUMIFS(СВЦЭМ!$I$40:$I$783,СВЦЭМ!$A$40:$A$783,$A340,СВЦЭМ!$B$40:$B$783,S$311)+'СЕТ СН'!$F$16</f>
        <v>0</v>
      </c>
      <c r="T340" s="36">
        <f>SUMIFS(СВЦЭМ!$I$40:$I$783,СВЦЭМ!$A$40:$A$783,$A340,СВЦЭМ!$B$40:$B$783,T$311)+'СЕТ СН'!$F$16</f>
        <v>0</v>
      </c>
      <c r="U340" s="36">
        <f>SUMIFS(СВЦЭМ!$I$40:$I$783,СВЦЭМ!$A$40:$A$783,$A340,СВЦЭМ!$B$40:$B$783,U$311)+'СЕТ СН'!$F$16</f>
        <v>0</v>
      </c>
      <c r="V340" s="36">
        <f>SUMIFS(СВЦЭМ!$I$40:$I$783,СВЦЭМ!$A$40:$A$783,$A340,СВЦЭМ!$B$40:$B$783,V$311)+'СЕТ СН'!$F$16</f>
        <v>0</v>
      </c>
      <c r="W340" s="36">
        <f>SUMIFS(СВЦЭМ!$I$40:$I$783,СВЦЭМ!$A$40:$A$783,$A340,СВЦЭМ!$B$40:$B$783,W$311)+'СЕТ СН'!$F$16</f>
        <v>0</v>
      </c>
      <c r="X340" s="36">
        <f>SUMIFS(СВЦЭМ!$I$40:$I$783,СВЦЭМ!$A$40:$A$783,$A340,СВЦЭМ!$B$40:$B$783,X$311)+'СЕТ СН'!$F$16</f>
        <v>0</v>
      </c>
      <c r="Y340" s="36">
        <f>SUMIFS(СВЦЭМ!$I$40:$I$783,СВЦЭМ!$A$40:$A$783,$A340,СВЦЭМ!$B$40:$B$783,Y$311)+'СЕТ СН'!$F$16</f>
        <v>0</v>
      </c>
    </row>
    <row r="341" spans="1:27" ht="15.75" hidden="1" x14ac:dyDescent="0.2">
      <c r="A341" s="35">
        <f t="shared" si="9"/>
        <v>44987</v>
      </c>
      <c r="B341" s="36">
        <f>SUMIFS(СВЦЭМ!$I$40:$I$783,СВЦЭМ!$A$40:$A$783,$A341,СВЦЭМ!$B$40:$B$783,B$311)+'СЕТ СН'!$F$16</f>
        <v>0</v>
      </c>
      <c r="C341" s="36">
        <f>SUMIFS(СВЦЭМ!$I$40:$I$783,СВЦЭМ!$A$40:$A$783,$A341,СВЦЭМ!$B$40:$B$783,C$311)+'СЕТ СН'!$F$16</f>
        <v>0</v>
      </c>
      <c r="D341" s="36">
        <f>SUMIFS(СВЦЭМ!$I$40:$I$783,СВЦЭМ!$A$40:$A$783,$A341,СВЦЭМ!$B$40:$B$783,D$311)+'СЕТ СН'!$F$16</f>
        <v>0</v>
      </c>
      <c r="E341" s="36">
        <f>SUMIFS(СВЦЭМ!$I$40:$I$783,СВЦЭМ!$A$40:$A$783,$A341,СВЦЭМ!$B$40:$B$783,E$311)+'СЕТ СН'!$F$16</f>
        <v>0</v>
      </c>
      <c r="F341" s="36">
        <f>SUMIFS(СВЦЭМ!$I$40:$I$783,СВЦЭМ!$A$40:$A$783,$A341,СВЦЭМ!$B$40:$B$783,F$311)+'СЕТ СН'!$F$16</f>
        <v>0</v>
      </c>
      <c r="G341" s="36">
        <f>SUMIFS(СВЦЭМ!$I$40:$I$783,СВЦЭМ!$A$40:$A$783,$A341,СВЦЭМ!$B$40:$B$783,G$311)+'СЕТ СН'!$F$16</f>
        <v>0</v>
      </c>
      <c r="H341" s="36">
        <f>SUMIFS(СВЦЭМ!$I$40:$I$783,СВЦЭМ!$A$40:$A$783,$A341,СВЦЭМ!$B$40:$B$783,H$311)+'СЕТ СН'!$F$16</f>
        <v>0</v>
      </c>
      <c r="I341" s="36">
        <f>SUMIFS(СВЦЭМ!$I$40:$I$783,СВЦЭМ!$A$40:$A$783,$A341,СВЦЭМ!$B$40:$B$783,I$311)+'СЕТ СН'!$F$16</f>
        <v>0</v>
      </c>
      <c r="J341" s="36">
        <f>SUMIFS(СВЦЭМ!$I$40:$I$783,СВЦЭМ!$A$40:$A$783,$A341,СВЦЭМ!$B$40:$B$783,J$311)+'СЕТ СН'!$F$16</f>
        <v>0</v>
      </c>
      <c r="K341" s="36">
        <f>SUMIFS(СВЦЭМ!$I$40:$I$783,СВЦЭМ!$A$40:$A$783,$A341,СВЦЭМ!$B$40:$B$783,K$311)+'СЕТ СН'!$F$16</f>
        <v>0</v>
      </c>
      <c r="L341" s="36">
        <f>SUMIFS(СВЦЭМ!$I$40:$I$783,СВЦЭМ!$A$40:$A$783,$A341,СВЦЭМ!$B$40:$B$783,L$311)+'СЕТ СН'!$F$16</f>
        <v>0</v>
      </c>
      <c r="M341" s="36">
        <f>SUMIFS(СВЦЭМ!$I$40:$I$783,СВЦЭМ!$A$40:$A$783,$A341,СВЦЭМ!$B$40:$B$783,M$311)+'СЕТ СН'!$F$16</f>
        <v>0</v>
      </c>
      <c r="N341" s="36">
        <f>SUMIFS(СВЦЭМ!$I$40:$I$783,СВЦЭМ!$A$40:$A$783,$A341,СВЦЭМ!$B$40:$B$783,N$311)+'СЕТ СН'!$F$16</f>
        <v>0</v>
      </c>
      <c r="O341" s="36">
        <f>SUMIFS(СВЦЭМ!$I$40:$I$783,СВЦЭМ!$A$40:$A$783,$A341,СВЦЭМ!$B$40:$B$783,O$311)+'СЕТ СН'!$F$16</f>
        <v>0</v>
      </c>
      <c r="P341" s="36">
        <f>SUMIFS(СВЦЭМ!$I$40:$I$783,СВЦЭМ!$A$40:$A$783,$A341,СВЦЭМ!$B$40:$B$783,P$311)+'СЕТ СН'!$F$16</f>
        <v>0</v>
      </c>
      <c r="Q341" s="36">
        <f>SUMIFS(СВЦЭМ!$I$40:$I$783,СВЦЭМ!$A$40:$A$783,$A341,СВЦЭМ!$B$40:$B$783,Q$311)+'СЕТ СН'!$F$16</f>
        <v>0</v>
      </c>
      <c r="R341" s="36">
        <f>SUMIFS(СВЦЭМ!$I$40:$I$783,СВЦЭМ!$A$40:$A$783,$A341,СВЦЭМ!$B$40:$B$783,R$311)+'СЕТ СН'!$F$16</f>
        <v>0</v>
      </c>
      <c r="S341" s="36">
        <f>SUMIFS(СВЦЭМ!$I$40:$I$783,СВЦЭМ!$A$40:$A$783,$A341,СВЦЭМ!$B$40:$B$783,S$311)+'СЕТ СН'!$F$16</f>
        <v>0</v>
      </c>
      <c r="T341" s="36">
        <f>SUMIFS(СВЦЭМ!$I$40:$I$783,СВЦЭМ!$A$40:$A$783,$A341,СВЦЭМ!$B$40:$B$783,T$311)+'СЕТ СН'!$F$16</f>
        <v>0</v>
      </c>
      <c r="U341" s="36">
        <f>SUMIFS(СВЦЭМ!$I$40:$I$783,СВЦЭМ!$A$40:$A$783,$A341,СВЦЭМ!$B$40:$B$783,U$311)+'СЕТ СН'!$F$16</f>
        <v>0</v>
      </c>
      <c r="V341" s="36">
        <f>SUMIFS(СВЦЭМ!$I$40:$I$783,СВЦЭМ!$A$40:$A$783,$A341,СВЦЭМ!$B$40:$B$783,V$311)+'СЕТ СН'!$F$16</f>
        <v>0</v>
      </c>
      <c r="W341" s="36">
        <f>SUMIFS(СВЦЭМ!$I$40:$I$783,СВЦЭМ!$A$40:$A$783,$A341,СВЦЭМ!$B$40:$B$783,W$311)+'СЕТ СН'!$F$16</f>
        <v>0</v>
      </c>
      <c r="X341" s="36">
        <f>SUMIFS(СВЦЭМ!$I$40:$I$783,СВЦЭМ!$A$40:$A$783,$A341,СВЦЭМ!$B$40:$B$783,X$311)+'СЕТ СН'!$F$16</f>
        <v>0</v>
      </c>
      <c r="Y341" s="36">
        <f>SUMIFS(СВЦЭМ!$I$40:$I$783,СВЦЭМ!$A$40:$A$783,$A341,СВЦЭМ!$B$40:$B$783,Y$311)+'СЕТ СН'!$F$16</f>
        <v>0</v>
      </c>
    </row>
    <row r="342" spans="1:27" ht="15.75" hidden="1" x14ac:dyDescent="0.2">
      <c r="A342" s="35">
        <f t="shared" si="9"/>
        <v>44988</v>
      </c>
      <c r="B342" s="36">
        <f>SUMIFS(СВЦЭМ!$I$40:$I$783,СВЦЭМ!$A$40:$A$783,$A342,СВЦЭМ!$B$40:$B$783,B$311)+'СЕТ СН'!$F$16</f>
        <v>0</v>
      </c>
      <c r="C342" s="36">
        <f>SUMIFS(СВЦЭМ!$I$40:$I$783,СВЦЭМ!$A$40:$A$783,$A342,СВЦЭМ!$B$40:$B$783,C$311)+'СЕТ СН'!$F$16</f>
        <v>0</v>
      </c>
      <c r="D342" s="36">
        <f>SUMIFS(СВЦЭМ!$I$40:$I$783,СВЦЭМ!$A$40:$A$783,$A342,СВЦЭМ!$B$40:$B$783,D$311)+'СЕТ СН'!$F$16</f>
        <v>0</v>
      </c>
      <c r="E342" s="36">
        <f>SUMIFS(СВЦЭМ!$I$40:$I$783,СВЦЭМ!$A$40:$A$783,$A342,СВЦЭМ!$B$40:$B$783,E$311)+'СЕТ СН'!$F$16</f>
        <v>0</v>
      </c>
      <c r="F342" s="36">
        <f>SUMIFS(СВЦЭМ!$I$40:$I$783,СВЦЭМ!$A$40:$A$783,$A342,СВЦЭМ!$B$40:$B$783,F$311)+'СЕТ СН'!$F$16</f>
        <v>0</v>
      </c>
      <c r="G342" s="36">
        <f>SUMIFS(СВЦЭМ!$I$40:$I$783,СВЦЭМ!$A$40:$A$783,$A342,СВЦЭМ!$B$40:$B$783,G$311)+'СЕТ СН'!$F$16</f>
        <v>0</v>
      </c>
      <c r="H342" s="36">
        <f>SUMIFS(СВЦЭМ!$I$40:$I$783,СВЦЭМ!$A$40:$A$783,$A342,СВЦЭМ!$B$40:$B$783,H$311)+'СЕТ СН'!$F$16</f>
        <v>0</v>
      </c>
      <c r="I342" s="36">
        <f>SUMIFS(СВЦЭМ!$I$40:$I$783,СВЦЭМ!$A$40:$A$783,$A342,СВЦЭМ!$B$40:$B$783,I$311)+'СЕТ СН'!$F$16</f>
        <v>0</v>
      </c>
      <c r="J342" s="36">
        <f>SUMIFS(СВЦЭМ!$I$40:$I$783,СВЦЭМ!$A$40:$A$783,$A342,СВЦЭМ!$B$40:$B$783,J$311)+'СЕТ СН'!$F$16</f>
        <v>0</v>
      </c>
      <c r="K342" s="36">
        <f>SUMIFS(СВЦЭМ!$I$40:$I$783,СВЦЭМ!$A$40:$A$783,$A342,СВЦЭМ!$B$40:$B$783,K$311)+'СЕТ СН'!$F$16</f>
        <v>0</v>
      </c>
      <c r="L342" s="36">
        <f>SUMIFS(СВЦЭМ!$I$40:$I$783,СВЦЭМ!$A$40:$A$783,$A342,СВЦЭМ!$B$40:$B$783,L$311)+'СЕТ СН'!$F$16</f>
        <v>0</v>
      </c>
      <c r="M342" s="36">
        <f>SUMIFS(СВЦЭМ!$I$40:$I$783,СВЦЭМ!$A$40:$A$783,$A342,СВЦЭМ!$B$40:$B$783,M$311)+'СЕТ СН'!$F$16</f>
        <v>0</v>
      </c>
      <c r="N342" s="36">
        <f>SUMIFS(СВЦЭМ!$I$40:$I$783,СВЦЭМ!$A$40:$A$783,$A342,СВЦЭМ!$B$40:$B$783,N$311)+'СЕТ СН'!$F$16</f>
        <v>0</v>
      </c>
      <c r="O342" s="36">
        <f>SUMIFS(СВЦЭМ!$I$40:$I$783,СВЦЭМ!$A$40:$A$783,$A342,СВЦЭМ!$B$40:$B$783,O$311)+'СЕТ СН'!$F$16</f>
        <v>0</v>
      </c>
      <c r="P342" s="36">
        <f>SUMIFS(СВЦЭМ!$I$40:$I$783,СВЦЭМ!$A$40:$A$783,$A342,СВЦЭМ!$B$40:$B$783,P$311)+'СЕТ СН'!$F$16</f>
        <v>0</v>
      </c>
      <c r="Q342" s="36">
        <f>SUMIFS(СВЦЭМ!$I$40:$I$783,СВЦЭМ!$A$40:$A$783,$A342,СВЦЭМ!$B$40:$B$783,Q$311)+'СЕТ СН'!$F$16</f>
        <v>0</v>
      </c>
      <c r="R342" s="36">
        <f>SUMIFS(СВЦЭМ!$I$40:$I$783,СВЦЭМ!$A$40:$A$783,$A342,СВЦЭМ!$B$40:$B$783,R$311)+'СЕТ СН'!$F$16</f>
        <v>0</v>
      </c>
      <c r="S342" s="36">
        <f>SUMIFS(СВЦЭМ!$I$40:$I$783,СВЦЭМ!$A$40:$A$783,$A342,СВЦЭМ!$B$40:$B$783,S$311)+'СЕТ СН'!$F$16</f>
        <v>0</v>
      </c>
      <c r="T342" s="36">
        <f>SUMIFS(СВЦЭМ!$I$40:$I$783,СВЦЭМ!$A$40:$A$783,$A342,СВЦЭМ!$B$40:$B$783,T$311)+'СЕТ СН'!$F$16</f>
        <v>0</v>
      </c>
      <c r="U342" s="36">
        <f>SUMIFS(СВЦЭМ!$I$40:$I$783,СВЦЭМ!$A$40:$A$783,$A342,СВЦЭМ!$B$40:$B$783,U$311)+'СЕТ СН'!$F$16</f>
        <v>0</v>
      </c>
      <c r="V342" s="36">
        <f>SUMIFS(СВЦЭМ!$I$40:$I$783,СВЦЭМ!$A$40:$A$783,$A342,СВЦЭМ!$B$40:$B$783,V$311)+'СЕТ СН'!$F$16</f>
        <v>0</v>
      </c>
      <c r="W342" s="36">
        <f>SUMIFS(СВЦЭМ!$I$40:$I$783,СВЦЭМ!$A$40:$A$783,$A342,СВЦЭМ!$B$40:$B$783,W$311)+'СЕТ СН'!$F$16</f>
        <v>0</v>
      </c>
      <c r="X342" s="36">
        <f>SUMIFS(СВЦЭМ!$I$40:$I$783,СВЦЭМ!$A$40:$A$783,$A342,СВЦЭМ!$B$40:$B$783,X$311)+'СЕТ СН'!$F$16</f>
        <v>0</v>
      </c>
      <c r="Y342" s="36">
        <f>SUMIFS(СВЦЭМ!$I$40:$I$783,СВЦЭМ!$A$40:$A$783,$A342,СВЦЭМ!$B$40:$B$783,Y$311)+'СЕТ СН'!$F$16</f>
        <v>0</v>
      </c>
    </row>
    <row r="343" spans="1:27" ht="15.75" hidden="1" x14ac:dyDescent="0.2">
      <c r="A343" s="39"/>
      <c r="B343" s="39"/>
      <c r="C343" s="39"/>
      <c r="D343" s="39"/>
      <c r="E343" s="39"/>
      <c r="F343" s="39"/>
      <c r="G343" s="39"/>
      <c r="H343" s="39"/>
      <c r="I343" s="39"/>
      <c r="J343" s="39"/>
      <c r="K343" s="39"/>
      <c r="L343" s="39"/>
      <c r="M343" s="39"/>
      <c r="N343" s="39"/>
      <c r="O343" s="39"/>
      <c r="P343" s="39"/>
      <c r="Q343" s="39"/>
      <c r="R343" s="39"/>
      <c r="S343" s="39"/>
      <c r="T343" s="39"/>
      <c r="U343" s="39"/>
      <c r="V343" s="39"/>
      <c r="W343" s="39"/>
      <c r="X343" s="39"/>
      <c r="Y343" s="39"/>
      <c r="Z343" s="39"/>
    </row>
    <row r="344" spans="1:27" ht="12.75" hidden="1" customHeight="1" x14ac:dyDescent="0.2">
      <c r="A344" s="137" t="s">
        <v>7</v>
      </c>
      <c r="B344" s="131" t="s">
        <v>119</v>
      </c>
      <c r="C344" s="132"/>
      <c r="D344" s="132"/>
      <c r="E344" s="132"/>
      <c r="F344" s="132"/>
      <c r="G344" s="132"/>
      <c r="H344" s="132"/>
      <c r="I344" s="132"/>
      <c r="J344" s="132"/>
      <c r="K344" s="132"/>
      <c r="L344" s="132"/>
      <c r="M344" s="132"/>
      <c r="N344" s="132"/>
      <c r="O344" s="132"/>
      <c r="P344" s="132"/>
      <c r="Q344" s="132"/>
      <c r="R344" s="132"/>
      <c r="S344" s="132"/>
      <c r="T344" s="132"/>
      <c r="U344" s="132"/>
      <c r="V344" s="132"/>
      <c r="W344" s="132"/>
      <c r="X344" s="132"/>
      <c r="Y344" s="133"/>
    </row>
    <row r="345" spans="1:27" ht="12.75" hidden="1" customHeight="1" x14ac:dyDescent="0.2">
      <c r="A345" s="138"/>
      <c r="B345" s="134"/>
      <c r="C345" s="135"/>
      <c r="D345" s="135"/>
      <c r="E345" s="135"/>
      <c r="F345" s="135"/>
      <c r="G345" s="135"/>
      <c r="H345" s="135"/>
      <c r="I345" s="135"/>
      <c r="J345" s="135"/>
      <c r="K345" s="135"/>
      <c r="L345" s="135"/>
      <c r="M345" s="135"/>
      <c r="N345" s="135"/>
      <c r="O345" s="135"/>
      <c r="P345" s="135"/>
      <c r="Q345" s="135"/>
      <c r="R345" s="135"/>
      <c r="S345" s="135"/>
      <c r="T345" s="135"/>
      <c r="U345" s="135"/>
      <c r="V345" s="135"/>
      <c r="W345" s="135"/>
      <c r="X345" s="135"/>
      <c r="Y345" s="136"/>
    </row>
    <row r="346" spans="1:27" s="46" customFormat="1" ht="12.75" hidden="1" customHeight="1" x14ac:dyDescent="0.2">
      <c r="A346" s="139"/>
      <c r="B346" s="34">
        <v>1</v>
      </c>
      <c r="C346" s="34">
        <v>2</v>
      </c>
      <c r="D346" s="34">
        <v>3</v>
      </c>
      <c r="E346" s="34">
        <v>4</v>
      </c>
      <c r="F346" s="34">
        <v>5</v>
      </c>
      <c r="G346" s="34">
        <v>6</v>
      </c>
      <c r="H346" s="34">
        <v>7</v>
      </c>
      <c r="I346" s="34">
        <v>8</v>
      </c>
      <c r="J346" s="34">
        <v>9</v>
      </c>
      <c r="K346" s="34">
        <v>10</v>
      </c>
      <c r="L346" s="34">
        <v>11</v>
      </c>
      <c r="M346" s="34">
        <v>12</v>
      </c>
      <c r="N346" s="34">
        <v>13</v>
      </c>
      <c r="O346" s="34">
        <v>14</v>
      </c>
      <c r="P346" s="34">
        <v>15</v>
      </c>
      <c r="Q346" s="34">
        <v>16</v>
      </c>
      <c r="R346" s="34">
        <v>17</v>
      </c>
      <c r="S346" s="34">
        <v>18</v>
      </c>
      <c r="T346" s="34">
        <v>19</v>
      </c>
      <c r="U346" s="34">
        <v>20</v>
      </c>
      <c r="V346" s="34">
        <v>21</v>
      </c>
      <c r="W346" s="34">
        <v>22</v>
      </c>
      <c r="X346" s="34">
        <v>23</v>
      </c>
      <c r="Y346" s="34">
        <v>24</v>
      </c>
    </row>
    <row r="347" spans="1:27" ht="15.75" hidden="1" customHeight="1" x14ac:dyDescent="0.2">
      <c r="A347" s="35" t="str">
        <f>A312</f>
        <v>01.02.2023</v>
      </c>
      <c r="B347" s="36">
        <f>SUMIFS(СВЦЭМ!$J$40:$J$783,СВЦЭМ!$A$40:$A$783,$A347,СВЦЭМ!$B$40:$B$783,B$346)+'СЕТ СН'!$F$16</f>
        <v>0</v>
      </c>
      <c r="C347" s="36">
        <f>SUMIFS(СВЦЭМ!$J$40:$J$783,СВЦЭМ!$A$40:$A$783,$A347,СВЦЭМ!$B$40:$B$783,C$346)+'СЕТ СН'!$F$16</f>
        <v>0</v>
      </c>
      <c r="D347" s="36">
        <f>SUMIFS(СВЦЭМ!$J$40:$J$783,СВЦЭМ!$A$40:$A$783,$A347,СВЦЭМ!$B$40:$B$783,D$346)+'СЕТ СН'!$F$16</f>
        <v>0</v>
      </c>
      <c r="E347" s="36">
        <f>SUMIFS(СВЦЭМ!$J$40:$J$783,СВЦЭМ!$A$40:$A$783,$A347,СВЦЭМ!$B$40:$B$783,E$346)+'СЕТ СН'!$F$16</f>
        <v>0</v>
      </c>
      <c r="F347" s="36">
        <f>SUMIFS(СВЦЭМ!$J$40:$J$783,СВЦЭМ!$A$40:$A$783,$A347,СВЦЭМ!$B$40:$B$783,F$346)+'СЕТ СН'!$F$16</f>
        <v>0</v>
      </c>
      <c r="G347" s="36">
        <f>SUMIFS(СВЦЭМ!$J$40:$J$783,СВЦЭМ!$A$40:$A$783,$A347,СВЦЭМ!$B$40:$B$783,G$346)+'СЕТ СН'!$F$16</f>
        <v>0</v>
      </c>
      <c r="H347" s="36">
        <f>SUMIFS(СВЦЭМ!$J$40:$J$783,СВЦЭМ!$A$40:$A$783,$A347,СВЦЭМ!$B$40:$B$783,H$346)+'СЕТ СН'!$F$16</f>
        <v>0</v>
      </c>
      <c r="I347" s="36">
        <f>SUMIFS(СВЦЭМ!$J$40:$J$783,СВЦЭМ!$A$40:$A$783,$A347,СВЦЭМ!$B$40:$B$783,I$346)+'СЕТ СН'!$F$16</f>
        <v>0</v>
      </c>
      <c r="J347" s="36">
        <f>SUMIFS(СВЦЭМ!$J$40:$J$783,СВЦЭМ!$A$40:$A$783,$A347,СВЦЭМ!$B$40:$B$783,J$346)+'СЕТ СН'!$F$16</f>
        <v>0</v>
      </c>
      <c r="K347" s="36">
        <f>SUMIFS(СВЦЭМ!$J$40:$J$783,СВЦЭМ!$A$40:$A$783,$A347,СВЦЭМ!$B$40:$B$783,K$346)+'СЕТ СН'!$F$16</f>
        <v>0</v>
      </c>
      <c r="L347" s="36">
        <f>SUMIFS(СВЦЭМ!$J$40:$J$783,СВЦЭМ!$A$40:$A$783,$A347,СВЦЭМ!$B$40:$B$783,L$346)+'СЕТ СН'!$F$16</f>
        <v>0</v>
      </c>
      <c r="M347" s="36">
        <f>SUMIFS(СВЦЭМ!$J$40:$J$783,СВЦЭМ!$A$40:$A$783,$A347,СВЦЭМ!$B$40:$B$783,M$346)+'СЕТ СН'!$F$16</f>
        <v>0</v>
      </c>
      <c r="N347" s="36">
        <f>SUMIFS(СВЦЭМ!$J$40:$J$783,СВЦЭМ!$A$40:$A$783,$A347,СВЦЭМ!$B$40:$B$783,N$346)+'СЕТ СН'!$F$16</f>
        <v>0</v>
      </c>
      <c r="O347" s="36">
        <f>SUMIFS(СВЦЭМ!$J$40:$J$783,СВЦЭМ!$A$40:$A$783,$A347,СВЦЭМ!$B$40:$B$783,O$346)+'СЕТ СН'!$F$16</f>
        <v>0</v>
      </c>
      <c r="P347" s="36">
        <f>SUMIFS(СВЦЭМ!$J$40:$J$783,СВЦЭМ!$A$40:$A$783,$A347,СВЦЭМ!$B$40:$B$783,P$346)+'СЕТ СН'!$F$16</f>
        <v>0</v>
      </c>
      <c r="Q347" s="36">
        <f>SUMIFS(СВЦЭМ!$J$40:$J$783,СВЦЭМ!$A$40:$A$783,$A347,СВЦЭМ!$B$40:$B$783,Q$346)+'СЕТ СН'!$F$16</f>
        <v>0</v>
      </c>
      <c r="R347" s="36">
        <f>SUMIFS(СВЦЭМ!$J$40:$J$783,СВЦЭМ!$A$40:$A$783,$A347,СВЦЭМ!$B$40:$B$783,R$346)+'СЕТ СН'!$F$16</f>
        <v>0</v>
      </c>
      <c r="S347" s="36">
        <f>SUMIFS(СВЦЭМ!$J$40:$J$783,СВЦЭМ!$A$40:$A$783,$A347,СВЦЭМ!$B$40:$B$783,S$346)+'СЕТ СН'!$F$16</f>
        <v>0</v>
      </c>
      <c r="T347" s="36">
        <f>SUMIFS(СВЦЭМ!$J$40:$J$783,СВЦЭМ!$A$40:$A$783,$A347,СВЦЭМ!$B$40:$B$783,T$346)+'СЕТ СН'!$F$16</f>
        <v>0</v>
      </c>
      <c r="U347" s="36">
        <f>SUMIFS(СВЦЭМ!$J$40:$J$783,СВЦЭМ!$A$40:$A$783,$A347,СВЦЭМ!$B$40:$B$783,U$346)+'СЕТ СН'!$F$16</f>
        <v>0</v>
      </c>
      <c r="V347" s="36">
        <f>SUMIFS(СВЦЭМ!$J$40:$J$783,СВЦЭМ!$A$40:$A$783,$A347,СВЦЭМ!$B$40:$B$783,V$346)+'СЕТ СН'!$F$16</f>
        <v>0</v>
      </c>
      <c r="W347" s="36">
        <f>SUMIFS(СВЦЭМ!$J$40:$J$783,СВЦЭМ!$A$40:$A$783,$A347,СВЦЭМ!$B$40:$B$783,W$346)+'СЕТ СН'!$F$16</f>
        <v>0</v>
      </c>
      <c r="X347" s="36">
        <f>SUMIFS(СВЦЭМ!$J$40:$J$783,СВЦЭМ!$A$40:$A$783,$A347,СВЦЭМ!$B$40:$B$783,X$346)+'СЕТ СН'!$F$16</f>
        <v>0</v>
      </c>
      <c r="Y347" s="36">
        <f>SUMIFS(СВЦЭМ!$J$40:$J$783,СВЦЭМ!$A$40:$A$783,$A347,СВЦЭМ!$B$40:$B$783,Y$346)+'СЕТ СН'!$F$16</f>
        <v>0</v>
      </c>
      <c r="AA347" s="45"/>
    </row>
    <row r="348" spans="1:27" ht="15.75" hidden="1" x14ac:dyDescent="0.2">
      <c r="A348" s="35">
        <f>A347+1</f>
        <v>44959</v>
      </c>
      <c r="B348" s="36">
        <f>SUMIFS(СВЦЭМ!$J$40:$J$783,СВЦЭМ!$A$40:$A$783,$A348,СВЦЭМ!$B$40:$B$783,B$346)+'СЕТ СН'!$F$16</f>
        <v>0</v>
      </c>
      <c r="C348" s="36">
        <f>SUMIFS(СВЦЭМ!$J$40:$J$783,СВЦЭМ!$A$40:$A$783,$A348,СВЦЭМ!$B$40:$B$783,C$346)+'СЕТ СН'!$F$16</f>
        <v>0</v>
      </c>
      <c r="D348" s="36">
        <f>SUMIFS(СВЦЭМ!$J$40:$J$783,СВЦЭМ!$A$40:$A$783,$A348,СВЦЭМ!$B$40:$B$783,D$346)+'СЕТ СН'!$F$16</f>
        <v>0</v>
      </c>
      <c r="E348" s="36">
        <f>SUMIFS(СВЦЭМ!$J$40:$J$783,СВЦЭМ!$A$40:$A$783,$A348,СВЦЭМ!$B$40:$B$783,E$346)+'СЕТ СН'!$F$16</f>
        <v>0</v>
      </c>
      <c r="F348" s="36">
        <f>SUMIFS(СВЦЭМ!$J$40:$J$783,СВЦЭМ!$A$40:$A$783,$A348,СВЦЭМ!$B$40:$B$783,F$346)+'СЕТ СН'!$F$16</f>
        <v>0</v>
      </c>
      <c r="G348" s="36">
        <f>SUMIFS(СВЦЭМ!$J$40:$J$783,СВЦЭМ!$A$40:$A$783,$A348,СВЦЭМ!$B$40:$B$783,G$346)+'СЕТ СН'!$F$16</f>
        <v>0</v>
      </c>
      <c r="H348" s="36">
        <f>SUMIFS(СВЦЭМ!$J$40:$J$783,СВЦЭМ!$A$40:$A$783,$A348,СВЦЭМ!$B$40:$B$783,H$346)+'СЕТ СН'!$F$16</f>
        <v>0</v>
      </c>
      <c r="I348" s="36">
        <f>SUMIFS(СВЦЭМ!$J$40:$J$783,СВЦЭМ!$A$40:$A$783,$A348,СВЦЭМ!$B$40:$B$783,I$346)+'СЕТ СН'!$F$16</f>
        <v>0</v>
      </c>
      <c r="J348" s="36">
        <f>SUMIFS(СВЦЭМ!$J$40:$J$783,СВЦЭМ!$A$40:$A$783,$A348,СВЦЭМ!$B$40:$B$783,J$346)+'СЕТ СН'!$F$16</f>
        <v>0</v>
      </c>
      <c r="K348" s="36">
        <f>SUMIFS(СВЦЭМ!$J$40:$J$783,СВЦЭМ!$A$40:$A$783,$A348,СВЦЭМ!$B$40:$B$783,K$346)+'СЕТ СН'!$F$16</f>
        <v>0</v>
      </c>
      <c r="L348" s="36">
        <f>SUMIFS(СВЦЭМ!$J$40:$J$783,СВЦЭМ!$A$40:$A$783,$A348,СВЦЭМ!$B$40:$B$783,L$346)+'СЕТ СН'!$F$16</f>
        <v>0</v>
      </c>
      <c r="M348" s="36">
        <f>SUMIFS(СВЦЭМ!$J$40:$J$783,СВЦЭМ!$A$40:$A$783,$A348,СВЦЭМ!$B$40:$B$783,M$346)+'СЕТ СН'!$F$16</f>
        <v>0</v>
      </c>
      <c r="N348" s="36">
        <f>SUMIFS(СВЦЭМ!$J$40:$J$783,СВЦЭМ!$A$40:$A$783,$A348,СВЦЭМ!$B$40:$B$783,N$346)+'СЕТ СН'!$F$16</f>
        <v>0</v>
      </c>
      <c r="O348" s="36">
        <f>SUMIFS(СВЦЭМ!$J$40:$J$783,СВЦЭМ!$A$40:$A$783,$A348,СВЦЭМ!$B$40:$B$783,O$346)+'СЕТ СН'!$F$16</f>
        <v>0</v>
      </c>
      <c r="P348" s="36">
        <f>SUMIFS(СВЦЭМ!$J$40:$J$783,СВЦЭМ!$A$40:$A$783,$A348,СВЦЭМ!$B$40:$B$783,P$346)+'СЕТ СН'!$F$16</f>
        <v>0</v>
      </c>
      <c r="Q348" s="36">
        <f>SUMIFS(СВЦЭМ!$J$40:$J$783,СВЦЭМ!$A$40:$A$783,$A348,СВЦЭМ!$B$40:$B$783,Q$346)+'СЕТ СН'!$F$16</f>
        <v>0</v>
      </c>
      <c r="R348" s="36">
        <f>SUMIFS(СВЦЭМ!$J$40:$J$783,СВЦЭМ!$A$40:$A$783,$A348,СВЦЭМ!$B$40:$B$783,R$346)+'СЕТ СН'!$F$16</f>
        <v>0</v>
      </c>
      <c r="S348" s="36">
        <f>SUMIFS(СВЦЭМ!$J$40:$J$783,СВЦЭМ!$A$40:$A$783,$A348,СВЦЭМ!$B$40:$B$783,S$346)+'СЕТ СН'!$F$16</f>
        <v>0</v>
      </c>
      <c r="T348" s="36">
        <f>SUMIFS(СВЦЭМ!$J$40:$J$783,СВЦЭМ!$A$40:$A$783,$A348,СВЦЭМ!$B$40:$B$783,T$346)+'СЕТ СН'!$F$16</f>
        <v>0</v>
      </c>
      <c r="U348" s="36">
        <f>SUMIFS(СВЦЭМ!$J$40:$J$783,СВЦЭМ!$A$40:$A$783,$A348,СВЦЭМ!$B$40:$B$783,U$346)+'СЕТ СН'!$F$16</f>
        <v>0</v>
      </c>
      <c r="V348" s="36">
        <f>SUMIFS(СВЦЭМ!$J$40:$J$783,СВЦЭМ!$A$40:$A$783,$A348,СВЦЭМ!$B$40:$B$783,V$346)+'СЕТ СН'!$F$16</f>
        <v>0</v>
      </c>
      <c r="W348" s="36">
        <f>SUMIFS(СВЦЭМ!$J$40:$J$783,СВЦЭМ!$A$40:$A$783,$A348,СВЦЭМ!$B$40:$B$783,W$346)+'СЕТ СН'!$F$16</f>
        <v>0</v>
      </c>
      <c r="X348" s="36">
        <f>SUMIFS(СВЦЭМ!$J$40:$J$783,СВЦЭМ!$A$40:$A$783,$A348,СВЦЭМ!$B$40:$B$783,X$346)+'СЕТ СН'!$F$16</f>
        <v>0</v>
      </c>
      <c r="Y348" s="36">
        <f>SUMIFS(СВЦЭМ!$J$40:$J$783,СВЦЭМ!$A$40:$A$783,$A348,СВЦЭМ!$B$40:$B$783,Y$346)+'СЕТ СН'!$F$16</f>
        <v>0</v>
      </c>
    </row>
    <row r="349" spans="1:27" ht="15.75" hidden="1" x14ac:dyDescent="0.2">
      <c r="A349" s="35">
        <f t="shared" ref="A349:A377" si="10">A348+1</f>
        <v>44960</v>
      </c>
      <c r="B349" s="36">
        <f>SUMIFS(СВЦЭМ!$J$40:$J$783,СВЦЭМ!$A$40:$A$783,$A349,СВЦЭМ!$B$40:$B$783,B$346)+'СЕТ СН'!$F$16</f>
        <v>0</v>
      </c>
      <c r="C349" s="36">
        <f>SUMIFS(СВЦЭМ!$J$40:$J$783,СВЦЭМ!$A$40:$A$783,$A349,СВЦЭМ!$B$40:$B$783,C$346)+'СЕТ СН'!$F$16</f>
        <v>0</v>
      </c>
      <c r="D349" s="36">
        <f>SUMIFS(СВЦЭМ!$J$40:$J$783,СВЦЭМ!$A$40:$A$783,$A349,СВЦЭМ!$B$40:$B$783,D$346)+'СЕТ СН'!$F$16</f>
        <v>0</v>
      </c>
      <c r="E349" s="36">
        <f>SUMIFS(СВЦЭМ!$J$40:$J$783,СВЦЭМ!$A$40:$A$783,$A349,СВЦЭМ!$B$40:$B$783,E$346)+'СЕТ СН'!$F$16</f>
        <v>0</v>
      </c>
      <c r="F349" s="36">
        <f>SUMIFS(СВЦЭМ!$J$40:$J$783,СВЦЭМ!$A$40:$A$783,$A349,СВЦЭМ!$B$40:$B$783,F$346)+'СЕТ СН'!$F$16</f>
        <v>0</v>
      </c>
      <c r="G349" s="36">
        <f>SUMIFS(СВЦЭМ!$J$40:$J$783,СВЦЭМ!$A$40:$A$783,$A349,СВЦЭМ!$B$40:$B$783,G$346)+'СЕТ СН'!$F$16</f>
        <v>0</v>
      </c>
      <c r="H349" s="36">
        <f>SUMIFS(СВЦЭМ!$J$40:$J$783,СВЦЭМ!$A$40:$A$783,$A349,СВЦЭМ!$B$40:$B$783,H$346)+'СЕТ СН'!$F$16</f>
        <v>0</v>
      </c>
      <c r="I349" s="36">
        <f>SUMIFS(СВЦЭМ!$J$40:$J$783,СВЦЭМ!$A$40:$A$783,$A349,СВЦЭМ!$B$40:$B$783,I$346)+'СЕТ СН'!$F$16</f>
        <v>0</v>
      </c>
      <c r="J349" s="36">
        <f>SUMIFS(СВЦЭМ!$J$40:$J$783,СВЦЭМ!$A$40:$A$783,$A349,СВЦЭМ!$B$40:$B$783,J$346)+'СЕТ СН'!$F$16</f>
        <v>0</v>
      </c>
      <c r="K349" s="36">
        <f>SUMIFS(СВЦЭМ!$J$40:$J$783,СВЦЭМ!$A$40:$A$783,$A349,СВЦЭМ!$B$40:$B$783,K$346)+'СЕТ СН'!$F$16</f>
        <v>0</v>
      </c>
      <c r="L349" s="36">
        <f>SUMIFS(СВЦЭМ!$J$40:$J$783,СВЦЭМ!$A$40:$A$783,$A349,СВЦЭМ!$B$40:$B$783,L$346)+'СЕТ СН'!$F$16</f>
        <v>0</v>
      </c>
      <c r="M349" s="36">
        <f>SUMIFS(СВЦЭМ!$J$40:$J$783,СВЦЭМ!$A$40:$A$783,$A349,СВЦЭМ!$B$40:$B$783,M$346)+'СЕТ СН'!$F$16</f>
        <v>0</v>
      </c>
      <c r="N349" s="36">
        <f>SUMIFS(СВЦЭМ!$J$40:$J$783,СВЦЭМ!$A$40:$A$783,$A349,СВЦЭМ!$B$40:$B$783,N$346)+'СЕТ СН'!$F$16</f>
        <v>0</v>
      </c>
      <c r="O349" s="36">
        <f>SUMIFS(СВЦЭМ!$J$40:$J$783,СВЦЭМ!$A$40:$A$783,$A349,СВЦЭМ!$B$40:$B$783,O$346)+'СЕТ СН'!$F$16</f>
        <v>0</v>
      </c>
      <c r="P349" s="36">
        <f>SUMIFS(СВЦЭМ!$J$40:$J$783,СВЦЭМ!$A$40:$A$783,$A349,СВЦЭМ!$B$40:$B$783,P$346)+'СЕТ СН'!$F$16</f>
        <v>0</v>
      </c>
      <c r="Q349" s="36">
        <f>SUMIFS(СВЦЭМ!$J$40:$J$783,СВЦЭМ!$A$40:$A$783,$A349,СВЦЭМ!$B$40:$B$783,Q$346)+'СЕТ СН'!$F$16</f>
        <v>0</v>
      </c>
      <c r="R349" s="36">
        <f>SUMIFS(СВЦЭМ!$J$40:$J$783,СВЦЭМ!$A$40:$A$783,$A349,СВЦЭМ!$B$40:$B$783,R$346)+'СЕТ СН'!$F$16</f>
        <v>0</v>
      </c>
      <c r="S349" s="36">
        <f>SUMIFS(СВЦЭМ!$J$40:$J$783,СВЦЭМ!$A$40:$A$783,$A349,СВЦЭМ!$B$40:$B$783,S$346)+'СЕТ СН'!$F$16</f>
        <v>0</v>
      </c>
      <c r="T349" s="36">
        <f>SUMIFS(СВЦЭМ!$J$40:$J$783,СВЦЭМ!$A$40:$A$783,$A349,СВЦЭМ!$B$40:$B$783,T$346)+'СЕТ СН'!$F$16</f>
        <v>0</v>
      </c>
      <c r="U349" s="36">
        <f>SUMIFS(СВЦЭМ!$J$40:$J$783,СВЦЭМ!$A$40:$A$783,$A349,СВЦЭМ!$B$40:$B$783,U$346)+'СЕТ СН'!$F$16</f>
        <v>0</v>
      </c>
      <c r="V349" s="36">
        <f>SUMIFS(СВЦЭМ!$J$40:$J$783,СВЦЭМ!$A$40:$A$783,$A349,СВЦЭМ!$B$40:$B$783,V$346)+'СЕТ СН'!$F$16</f>
        <v>0</v>
      </c>
      <c r="W349" s="36">
        <f>SUMIFS(СВЦЭМ!$J$40:$J$783,СВЦЭМ!$A$40:$A$783,$A349,СВЦЭМ!$B$40:$B$783,W$346)+'СЕТ СН'!$F$16</f>
        <v>0</v>
      </c>
      <c r="X349" s="36">
        <f>SUMIFS(СВЦЭМ!$J$40:$J$783,СВЦЭМ!$A$40:$A$783,$A349,СВЦЭМ!$B$40:$B$783,X$346)+'СЕТ СН'!$F$16</f>
        <v>0</v>
      </c>
      <c r="Y349" s="36">
        <f>SUMIFS(СВЦЭМ!$J$40:$J$783,СВЦЭМ!$A$40:$A$783,$A349,СВЦЭМ!$B$40:$B$783,Y$346)+'СЕТ СН'!$F$16</f>
        <v>0</v>
      </c>
    </row>
    <row r="350" spans="1:27" ht="15.75" hidden="1" x14ac:dyDescent="0.2">
      <c r="A350" s="35">
        <f t="shared" si="10"/>
        <v>44961</v>
      </c>
      <c r="B350" s="36">
        <f>SUMIFS(СВЦЭМ!$J$40:$J$783,СВЦЭМ!$A$40:$A$783,$A350,СВЦЭМ!$B$40:$B$783,B$346)+'СЕТ СН'!$F$16</f>
        <v>0</v>
      </c>
      <c r="C350" s="36">
        <f>SUMIFS(СВЦЭМ!$J$40:$J$783,СВЦЭМ!$A$40:$A$783,$A350,СВЦЭМ!$B$40:$B$783,C$346)+'СЕТ СН'!$F$16</f>
        <v>0</v>
      </c>
      <c r="D350" s="36">
        <f>SUMIFS(СВЦЭМ!$J$40:$J$783,СВЦЭМ!$A$40:$A$783,$A350,СВЦЭМ!$B$40:$B$783,D$346)+'СЕТ СН'!$F$16</f>
        <v>0</v>
      </c>
      <c r="E350" s="36">
        <f>SUMIFS(СВЦЭМ!$J$40:$J$783,СВЦЭМ!$A$40:$A$783,$A350,СВЦЭМ!$B$40:$B$783,E$346)+'СЕТ СН'!$F$16</f>
        <v>0</v>
      </c>
      <c r="F350" s="36">
        <f>SUMIFS(СВЦЭМ!$J$40:$J$783,СВЦЭМ!$A$40:$A$783,$A350,СВЦЭМ!$B$40:$B$783,F$346)+'СЕТ СН'!$F$16</f>
        <v>0</v>
      </c>
      <c r="G350" s="36">
        <f>SUMIFS(СВЦЭМ!$J$40:$J$783,СВЦЭМ!$A$40:$A$783,$A350,СВЦЭМ!$B$40:$B$783,G$346)+'СЕТ СН'!$F$16</f>
        <v>0</v>
      </c>
      <c r="H350" s="36">
        <f>SUMIFS(СВЦЭМ!$J$40:$J$783,СВЦЭМ!$A$40:$A$783,$A350,СВЦЭМ!$B$40:$B$783,H$346)+'СЕТ СН'!$F$16</f>
        <v>0</v>
      </c>
      <c r="I350" s="36">
        <f>SUMIFS(СВЦЭМ!$J$40:$J$783,СВЦЭМ!$A$40:$A$783,$A350,СВЦЭМ!$B$40:$B$783,I$346)+'СЕТ СН'!$F$16</f>
        <v>0</v>
      </c>
      <c r="J350" s="36">
        <f>SUMIFS(СВЦЭМ!$J$40:$J$783,СВЦЭМ!$A$40:$A$783,$A350,СВЦЭМ!$B$40:$B$783,J$346)+'СЕТ СН'!$F$16</f>
        <v>0</v>
      </c>
      <c r="K350" s="36">
        <f>SUMIFS(СВЦЭМ!$J$40:$J$783,СВЦЭМ!$A$40:$A$783,$A350,СВЦЭМ!$B$40:$B$783,K$346)+'СЕТ СН'!$F$16</f>
        <v>0</v>
      </c>
      <c r="L350" s="36">
        <f>SUMIFS(СВЦЭМ!$J$40:$J$783,СВЦЭМ!$A$40:$A$783,$A350,СВЦЭМ!$B$40:$B$783,L$346)+'СЕТ СН'!$F$16</f>
        <v>0</v>
      </c>
      <c r="M350" s="36">
        <f>SUMIFS(СВЦЭМ!$J$40:$J$783,СВЦЭМ!$A$40:$A$783,$A350,СВЦЭМ!$B$40:$B$783,M$346)+'СЕТ СН'!$F$16</f>
        <v>0</v>
      </c>
      <c r="N350" s="36">
        <f>SUMIFS(СВЦЭМ!$J$40:$J$783,СВЦЭМ!$A$40:$A$783,$A350,СВЦЭМ!$B$40:$B$783,N$346)+'СЕТ СН'!$F$16</f>
        <v>0</v>
      </c>
      <c r="O350" s="36">
        <f>SUMIFS(СВЦЭМ!$J$40:$J$783,СВЦЭМ!$A$40:$A$783,$A350,СВЦЭМ!$B$40:$B$783,O$346)+'СЕТ СН'!$F$16</f>
        <v>0</v>
      </c>
      <c r="P350" s="36">
        <f>SUMIFS(СВЦЭМ!$J$40:$J$783,СВЦЭМ!$A$40:$A$783,$A350,СВЦЭМ!$B$40:$B$783,P$346)+'СЕТ СН'!$F$16</f>
        <v>0</v>
      </c>
      <c r="Q350" s="36">
        <f>SUMIFS(СВЦЭМ!$J$40:$J$783,СВЦЭМ!$A$40:$A$783,$A350,СВЦЭМ!$B$40:$B$783,Q$346)+'СЕТ СН'!$F$16</f>
        <v>0</v>
      </c>
      <c r="R350" s="36">
        <f>SUMIFS(СВЦЭМ!$J$40:$J$783,СВЦЭМ!$A$40:$A$783,$A350,СВЦЭМ!$B$40:$B$783,R$346)+'СЕТ СН'!$F$16</f>
        <v>0</v>
      </c>
      <c r="S350" s="36">
        <f>SUMIFS(СВЦЭМ!$J$40:$J$783,СВЦЭМ!$A$40:$A$783,$A350,СВЦЭМ!$B$40:$B$783,S$346)+'СЕТ СН'!$F$16</f>
        <v>0</v>
      </c>
      <c r="T350" s="36">
        <f>SUMIFS(СВЦЭМ!$J$40:$J$783,СВЦЭМ!$A$40:$A$783,$A350,СВЦЭМ!$B$40:$B$783,T$346)+'СЕТ СН'!$F$16</f>
        <v>0</v>
      </c>
      <c r="U350" s="36">
        <f>SUMIFS(СВЦЭМ!$J$40:$J$783,СВЦЭМ!$A$40:$A$783,$A350,СВЦЭМ!$B$40:$B$783,U$346)+'СЕТ СН'!$F$16</f>
        <v>0</v>
      </c>
      <c r="V350" s="36">
        <f>SUMIFS(СВЦЭМ!$J$40:$J$783,СВЦЭМ!$A$40:$A$783,$A350,СВЦЭМ!$B$40:$B$783,V$346)+'СЕТ СН'!$F$16</f>
        <v>0</v>
      </c>
      <c r="W350" s="36">
        <f>SUMIFS(СВЦЭМ!$J$40:$J$783,СВЦЭМ!$A$40:$A$783,$A350,СВЦЭМ!$B$40:$B$783,W$346)+'СЕТ СН'!$F$16</f>
        <v>0</v>
      </c>
      <c r="X350" s="36">
        <f>SUMIFS(СВЦЭМ!$J$40:$J$783,СВЦЭМ!$A$40:$A$783,$A350,СВЦЭМ!$B$40:$B$783,X$346)+'СЕТ СН'!$F$16</f>
        <v>0</v>
      </c>
      <c r="Y350" s="36">
        <f>SUMIFS(СВЦЭМ!$J$40:$J$783,СВЦЭМ!$A$40:$A$783,$A350,СВЦЭМ!$B$40:$B$783,Y$346)+'СЕТ СН'!$F$16</f>
        <v>0</v>
      </c>
    </row>
    <row r="351" spans="1:27" ht="15.75" hidden="1" x14ac:dyDescent="0.2">
      <c r="A351" s="35">
        <f t="shared" si="10"/>
        <v>44962</v>
      </c>
      <c r="B351" s="36">
        <f>SUMIFS(СВЦЭМ!$J$40:$J$783,СВЦЭМ!$A$40:$A$783,$A351,СВЦЭМ!$B$40:$B$783,B$346)+'СЕТ СН'!$F$16</f>
        <v>0</v>
      </c>
      <c r="C351" s="36">
        <f>SUMIFS(СВЦЭМ!$J$40:$J$783,СВЦЭМ!$A$40:$A$783,$A351,СВЦЭМ!$B$40:$B$783,C$346)+'СЕТ СН'!$F$16</f>
        <v>0</v>
      </c>
      <c r="D351" s="36">
        <f>SUMIFS(СВЦЭМ!$J$40:$J$783,СВЦЭМ!$A$40:$A$783,$A351,СВЦЭМ!$B$40:$B$783,D$346)+'СЕТ СН'!$F$16</f>
        <v>0</v>
      </c>
      <c r="E351" s="36">
        <f>SUMIFS(СВЦЭМ!$J$40:$J$783,СВЦЭМ!$A$40:$A$783,$A351,СВЦЭМ!$B$40:$B$783,E$346)+'СЕТ СН'!$F$16</f>
        <v>0</v>
      </c>
      <c r="F351" s="36">
        <f>SUMIFS(СВЦЭМ!$J$40:$J$783,СВЦЭМ!$A$40:$A$783,$A351,СВЦЭМ!$B$40:$B$783,F$346)+'СЕТ СН'!$F$16</f>
        <v>0</v>
      </c>
      <c r="G351" s="36">
        <f>SUMIFS(СВЦЭМ!$J$40:$J$783,СВЦЭМ!$A$40:$A$783,$A351,СВЦЭМ!$B$40:$B$783,G$346)+'СЕТ СН'!$F$16</f>
        <v>0</v>
      </c>
      <c r="H351" s="36">
        <f>SUMIFS(СВЦЭМ!$J$40:$J$783,СВЦЭМ!$A$40:$A$783,$A351,СВЦЭМ!$B$40:$B$783,H$346)+'СЕТ СН'!$F$16</f>
        <v>0</v>
      </c>
      <c r="I351" s="36">
        <f>SUMIFS(СВЦЭМ!$J$40:$J$783,СВЦЭМ!$A$40:$A$783,$A351,СВЦЭМ!$B$40:$B$783,I$346)+'СЕТ СН'!$F$16</f>
        <v>0</v>
      </c>
      <c r="J351" s="36">
        <f>SUMIFS(СВЦЭМ!$J$40:$J$783,СВЦЭМ!$A$40:$A$783,$A351,СВЦЭМ!$B$40:$B$783,J$346)+'СЕТ СН'!$F$16</f>
        <v>0</v>
      </c>
      <c r="K351" s="36">
        <f>SUMIFS(СВЦЭМ!$J$40:$J$783,СВЦЭМ!$A$40:$A$783,$A351,СВЦЭМ!$B$40:$B$783,K$346)+'СЕТ СН'!$F$16</f>
        <v>0</v>
      </c>
      <c r="L351" s="36">
        <f>SUMIFS(СВЦЭМ!$J$40:$J$783,СВЦЭМ!$A$40:$A$783,$A351,СВЦЭМ!$B$40:$B$783,L$346)+'СЕТ СН'!$F$16</f>
        <v>0</v>
      </c>
      <c r="M351" s="36">
        <f>SUMIFS(СВЦЭМ!$J$40:$J$783,СВЦЭМ!$A$40:$A$783,$A351,СВЦЭМ!$B$40:$B$783,M$346)+'СЕТ СН'!$F$16</f>
        <v>0</v>
      </c>
      <c r="N351" s="36">
        <f>SUMIFS(СВЦЭМ!$J$40:$J$783,СВЦЭМ!$A$40:$A$783,$A351,СВЦЭМ!$B$40:$B$783,N$346)+'СЕТ СН'!$F$16</f>
        <v>0</v>
      </c>
      <c r="O351" s="36">
        <f>SUMIFS(СВЦЭМ!$J$40:$J$783,СВЦЭМ!$A$40:$A$783,$A351,СВЦЭМ!$B$40:$B$783,O$346)+'СЕТ СН'!$F$16</f>
        <v>0</v>
      </c>
      <c r="P351" s="36">
        <f>SUMIFS(СВЦЭМ!$J$40:$J$783,СВЦЭМ!$A$40:$A$783,$A351,СВЦЭМ!$B$40:$B$783,P$346)+'СЕТ СН'!$F$16</f>
        <v>0</v>
      </c>
      <c r="Q351" s="36">
        <f>SUMIFS(СВЦЭМ!$J$40:$J$783,СВЦЭМ!$A$40:$A$783,$A351,СВЦЭМ!$B$40:$B$783,Q$346)+'СЕТ СН'!$F$16</f>
        <v>0</v>
      </c>
      <c r="R351" s="36">
        <f>SUMIFS(СВЦЭМ!$J$40:$J$783,СВЦЭМ!$A$40:$A$783,$A351,СВЦЭМ!$B$40:$B$783,R$346)+'СЕТ СН'!$F$16</f>
        <v>0</v>
      </c>
      <c r="S351" s="36">
        <f>SUMIFS(СВЦЭМ!$J$40:$J$783,СВЦЭМ!$A$40:$A$783,$A351,СВЦЭМ!$B$40:$B$783,S$346)+'СЕТ СН'!$F$16</f>
        <v>0</v>
      </c>
      <c r="T351" s="36">
        <f>SUMIFS(СВЦЭМ!$J$40:$J$783,СВЦЭМ!$A$40:$A$783,$A351,СВЦЭМ!$B$40:$B$783,T$346)+'СЕТ СН'!$F$16</f>
        <v>0</v>
      </c>
      <c r="U351" s="36">
        <f>SUMIFS(СВЦЭМ!$J$40:$J$783,СВЦЭМ!$A$40:$A$783,$A351,СВЦЭМ!$B$40:$B$783,U$346)+'СЕТ СН'!$F$16</f>
        <v>0</v>
      </c>
      <c r="V351" s="36">
        <f>SUMIFS(СВЦЭМ!$J$40:$J$783,СВЦЭМ!$A$40:$A$783,$A351,СВЦЭМ!$B$40:$B$783,V$346)+'СЕТ СН'!$F$16</f>
        <v>0</v>
      </c>
      <c r="W351" s="36">
        <f>SUMIFS(СВЦЭМ!$J$40:$J$783,СВЦЭМ!$A$40:$A$783,$A351,СВЦЭМ!$B$40:$B$783,W$346)+'СЕТ СН'!$F$16</f>
        <v>0</v>
      </c>
      <c r="X351" s="36">
        <f>SUMIFS(СВЦЭМ!$J$40:$J$783,СВЦЭМ!$A$40:$A$783,$A351,СВЦЭМ!$B$40:$B$783,X$346)+'СЕТ СН'!$F$16</f>
        <v>0</v>
      </c>
      <c r="Y351" s="36">
        <f>SUMIFS(СВЦЭМ!$J$40:$J$783,СВЦЭМ!$A$40:$A$783,$A351,СВЦЭМ!$B$40:$B$783,Y$346)+'СЕТ СН'!$F$16</f>
        <v>0</v>
      </c>
    </row>
    <row r="352" spans="1:27" ht="15.75" hidden="1" x14ac:dyDescent="0.2">
      <c r="A352" s="35">
        <f t="shared" si="10"/>
        <v>44963</v>
      </c>
      <c r="B352" s="36">
        <f>SUMIFS(СВЦЭМ!$J$40:$J$783,СВЦЭМ!$A$40:$A$783,$A352,СВЦЭМ!$B$40:$B$783,B$346)+'СЕТ СН'!$F$16</f>
        <v>0</v>
      </c>
      <c r="C352" s="36">
        <f>SUMIFS(СВЦЭМ!$J$40:$J$783,СВЦЭМ!$A$40:$A$783,$A352,СВЦЭМ!$B$40:$B$783,C$346)+'СЕТ СН'!$F$16</f>
        <v>0</v>
      </c>
      <c r="D352" s="36">
        <f>SUMIFS(СВЦЭМ!$J$40:$J$783,СВЦЭМ!$A$40:$A$783,$A352,СВЦЭМ!$B$40:$B$783,D$346)+'СЕТ СН'!$F$16</f>
        <v>0</v>
      </c>
      <c r="E352" s="36">
        <f>SUMIFS(СВЦЭМ!$J$40:$J$783,СВЦЭМ!$A$40:$A$783,$A352,СВЦЭМ!$B$40:$B$783,E$346)+'СЕТ СН'!$F$16</f>
        <v>0</v>
      </c>
      <c r="F352" s="36">
        <f>SUMIFS(СВЦЭМ!$J$40:$J$783,СВЦЭМ!$A$40:$A$783,$A352,СВЦЭМ!$B$40:$B$783,F$346)+'СЕТ СН'!$F$16</f>
        <v>0</v>
      </c>
      <c r="G352" s="36">
        <f>SUMIFS(СВЦЭМ!$J$40:$J$783,СВЦЭМ!$A$40:$A$783,$A352,СВЦЭМ!$B$40:$B$783,G$346)+'СЕТ СН'!$F$16</f>
        <v>0</v>
      </c>
      <c r="H352" s="36">
        <f>SUMIFS(СВЦЭМ!$J$40:$J$783,СВЦЭМ!$A$40:$A$783,$A352,СВЦЭМ!$B$40:$B$783,H$346)+'СЕТ СН'!$F$16</f>
        <v>0</v>
      </c>
      <c r="I352" s="36">
        <f>SUMIFS(СВЦЭМ!$J$40:$J$783,СВЦЭМ!$A$40:$A$783,$A352,СВЦЭМ!$B$40:$B$783,I$346)+'СЕТ СН'!$F$16</f>
        <v>0</v>
      </c>
      <c r="J352" s="36">
        <f>SUMIFS(СВЦЭМ!$J$40:$J$783,СВЦЭМ!$A$40:$A$783,$A352,СВЦЭМ!$B$40:$B$783,J$346)+'СЕТ СН'!$F$16</f>
        <v>0</v>
      </c>
      <c r="K352" s="36">
        <f>SUMIFS(СВЦЭМ!$J$40:$J$783,СВЦЭМ!$A$40:$A$783,$A352,СВЦЭМ!$B$40:$B$783,K$346)+'СЕТ СН'!$F$16</f>
        <v>0</v>
      </c>
      <c r="L352" s="36">
        <f>SUMIFS(СВЦЭМ!$J$40:$J$783,СВЦЭМ!$A$40:$A$783,$A352,СВЦЭМ!$B$40:$B$783,L$346)+'СЕТ СН'!$F$16</f>
        <v>0</v>
      </c>
      <c r="M352" s="36">
        <f>SUMIFS(СВЦЭМ!$J$40:$J$783,СВЦЭМ!$A$40:$A$783,$A352,СВЦЭМ!$B$40:$B$783,M$346)+'СЕТ СН'!$F$16</f>
        <v>0</v>
      </c>
      <c r="N352" s="36">
        <f>SUMIFS(СВЦЭМ!$J$40:$J$783,СВЦЭМ!$A$40:$A$783,$A352,СВЦЭМ!$B$40:$B$783,N$346)+'СЕТ СН'!$F$16</f>
        <v>0</v>
      </c>
      <c r="O352" s="36">
        <f>SUMIFS(СВЦЭМ!$J$40:$J$783,СВЦЭМ!$A$40:$A$783,$A352,СВЦЭМ!$B$40:$B$783,O$346)+'СЕТ СН'!$F$16</f>
        <v>0</v>
      </c>
      <c r="P352" s="36">
        <f>SUMIFS(СВЦЭМ!$J$40:$J$783,СВЦЭМ!$A$40:$A$783,$A352,СВЦЭМ!$B$40:$B$783,P$346)+'СЕТ СН'!$F$16</f>
        <v>0</v>
      </c>
      <c r="Q352" s="36">
        <f>SUMIFS(СВЦЭМ!$J$40:$J$783,СВЦЭМ!$A$40:$A$783,$A352,СВЦЭМ!$B$40:$B$783,Q$346)+'СЕТ СН'!$F$16</f>
        <v>0</v>
      </c>
      <c r="R352" s="36">
        <f>SUMIFS(СВЦЭМ!$J$40:$J$783,СВЦЭМ!$A$40:$A$783,$A352,СВЦЭМ!$B$40:$B$783,R$346)+'СЕТ СН'!$F$16</f>
        <v>0</v>
      </c>
      <c r="S352" s="36">
        <f>SUMIFS(СВЦЭМ!$J$40:$J$783,СВЦЭМ!$A$40:$A$783,$A352,СВЦЭМ!$B$40:$B$783,S$346)+'СЕТ СН'!$F$16</f>
        <v>0</v>
      </c>
      <c r="T352" s="36">
        <f>SUMIFS(СВЦЭМ!$J$40:$J$783,СВЦЭМ!$A$40:$A$783,$A352,СВЦЭМ!$B$40:$B$783,T$346)+'СЕТ СН'!$F$16</f>
        <v>0</v>
      </c>
      <c r="U352" s="36">
        <f>SUMIFS(СВЦЭМ!$J$40:$J$783,СВЦЭМ!$A$40:$A$783,$A352,СВЦЭМ!$B$40:$B$783,U$346)+'СЕТ СН'!$F$16</f>
        <v>0</v>
      </c>
      <c r="V352" s="36">
        <f>SUMIFS(СВЦЭМ!$J$40:$J$783,СВЦЭМ!$A$40:$A$783,$A352,СВЦЭМ!$B$40:$B$783,V$346)+'СЕТ СН'!$F$16</f>
        <v>0</v>
      </c>
      <c r="W352" s="36">
        <f>SUMIFS(СВЦЭМ!$J$40:$J$783,СВЦЭМ!$A$40:$A$783,$A352,СВЦЭМ!$B$40:$B$783,W$346)+'СЕТ СН'!$F$16</f>
        <v>0</v>
      </c>
      <c r="X352" s="36">
        <f>SUMIFS(СВЦЭМ!$J$40:$J$783,СВЦЭМ!$A$40:$A$783,$A352,СВЦЭМ!$B$40:$B$783,X$346)+'СЕТ СН'!$F$16</f>
        <v>0</v>
      </c>
      <c r="Y352" s="36">
        <f>SUMIFS(СВЦЭМ!$J$40:$J$783,СВЦЭМ!$A$40:$A$783,$A352,СВЦЭМ!$B$40:$B$783,Y$346)+'СЕТ СН'!$F$16</f>
        <v>0</v>
      </c>
    </row>
    <row r="353" spans="1:25" ht="15.75" hidden="1" x14ac:dyDescent="0.2">
      <c r="A353" s="35">
        <f t="shared" si="10"/>
        <v>44964</v>
      </c>
      <c r="B353" s="36">
        <f>SUMIFS(СВЦЭМ!$J$40:$J$783,СВЦЭМ!$A$40:$A$783,$A353,СВЦЭМ!$B$40:$B$783,B$346)+'СЕТ СН'!$F$16</f>
        <v>0</v>
      </c>
      <c r="C353" s="36">
        <f>SUMIFS(СВЦЭМ!$J$40:$J$783,СВЦЭМ!$A$40:$A$783,$A353,СВЦЭМ!$B$40:$B$783,C$346)+'СЕТ СН'!$F$16</f>
        <v>0</v>
      </c>
      <c r="D353" s="36">
        <f>SUMIFS(СВЦЭМ!$J$40:$J$783,СВЦЭМ!$A$40:$A$783,$A353,СВЦЭМ!$B$40:$B$783,D$346)+'СЕТ СН'!$F$16</f>
        <v>0</v>
      </c>
      <c r="E353" s="36">
        <f>SUMIFS(СВЦЭМ!$J$40:$J$783,СВЦЭМ!$A$40:$A$783,$A353,СВЦЭМ!$B$40:$B$783,E$346)+'СЕТ СН'!$F$16</f>
        <v>0</v>
      </c>
      <c r="F353" s="36">
        <f>SUMIFS(СВЦЭМ!$J$40:$J$783,СВЦЭМ!$A$40:$A$783,$A353,СВЦЭМ!$B$40:$B$783,F$346)+'СЕТ СН'!$F$16</f>
        <v>0</v>
      </c>
      <c r="G353" s="36">
        <f>SUMIFS(СВЦЭМ!$J$40:$J$783,СВЦЭМ!$A$40:$A$783,$A353,СВЦЭМ!$B$40:$B$783,G$346)+'СЕТ СН'!$F$16</f>
        <v>0</v>
      </c>
      <c r="H353" s="36">
        <f>SUMIFS(СВЦЭМ!$J$40:$J$783,СВЦЭМ!$A$40:$A$783,$A353,СВЦЭМ!$B$40:$B$783,H$346)+'СЕТ СН'!$F$16</f>
        <v>0</v>
      </c>
      <c r="I353" s="36">
        <f>SUMIFS(СВЦЭМ!$J$40:$J$783,СВЦЭМ!$A$40:$A$783,$A353,СВЦЭМ!$B$40:$B$783,I$346)+'СЕТ СН'!$F$16</f>
        <v>0</v>
      </c>
      <c r="J353" s="36">
        <f>SUMIFS(СВЦЭМ!$J$40:$J$783,СВЦЭМ!$A$40:$A$783,$A353,СВЦЭМ!$B$40:$B$783,J$346)+'СЕТ СН'!$F$16</f>
        <v>0</v>
      </c>
      <c r="K353" s="36">
        <f>SUMIFS(СВЦЭМ!$J$40:$J$783,СВЦЭМ!$A$40:$A$783,$A353,СВЦЭМ!$B$40:$B$783,K$346)+'СЕТ СН'!$F$16</f>
        <v>0</v>
      </c>
      <c r="L353" s="36">
        <f>SUMIFS(СВЦЭМ!$J$40:$J$783,СВЦЭМ!$A$40:$A$783,$A353,СВЦЭМ!$B$40:$B$783,L$346)+'СЕТ СН'!$F$16</f>
        <v>0</v>
      </c>
      <c r="M353" s="36">
        <f>SUMIFS(СВЦЭМ!$J$40:$J$783,СВЦЭМ!$A$40:$A$783,$A353,СВЦЭМ!$B$40:$B$783,M$346)+'СЕТ СН'!$F$16</f>
        <v>0</v>
      </c>
      <c r="N353" s="36">
        <f>SUMIFS(СВЦЭМ!$J$40:$J$783,СВЦЭМ!$A$40:$A$783,$A353,СВЦЭМ!$B$40:$B$783,N$346)+'СЕТ СН'!$F$16</f>
        <v>0</v>
      </c>
      <c r="O353" s="36">
        <f>SUMIFS(СВЦЭМ!$J$40:$J$783,СВЦЭМ!$A$40:$A$783,$A353,СВЦЭМ!$B$40:$B$783,O$346)+'СЕТ СН'!$F$16</f>
        <v>0</v>
      </c>
      <c r="P353" s="36">
        <f>SUMIFS(СВЦЭМ!$J$40:$J$783,СВЦЭМ!$A$40:$A$783,$A353,СВЦЭМ!$B$40:$B$783,P$346)+'СЕТ СН'!$F$16</f>
        <v>0</v>
      </c>
      <c r="Q353" s="36">
        <f>SUMIFS(СВЦЭМ!$J$40:$J$783,СВЦЭМ!$A$40:$A$783,$A353,СВЦЭМ!$B$40:$B$783,Q$346)+'СЕТ СН'!$F$16</f>
        <v>0</v>
      </c>
      <c r="R353" s="36">
        <f>SUMIFS(СВЦЭМ!$J$40:$J$783,СВЦЭМ!$A$40:$A$783,$A353,СВЦЭМ!$B$40:$B$783,R$346)+'СЕТ СН'!$F$16</f>
        <v>0</v>
      </c>
      <c r="S353" s="36">
        <f>SUMIFS(СВЦЭМ!$J$40:$J$783,СВЦЭМ!$A$40:$A$783,$A353,СВЦЭМ!$B$40:$B$783,S$346)+'СЕТ СН'!$F$16</f>
        <v>0</v>
      </c>
      <c r="T353" s="36">
        <f>SUMIFS(СВЦЭМ!$J$40:$J$783,СВЦЭМ!$A$40:$A$783,$A353,СВЦЭМ!$B$40:$B$783,T$346)+'СЕТ СН'!$F$16</f>
        <v>0</v>
      </c>
      <c r="U353" s="36">
        <f>SUMIFS(СВЦЭМ!$J$40:$J$783,СВЦЭМ!$A$40:$A$783,$A353,СВЦЭМ!$B$40:$B$783,U$346)+'СЕТ СН'!$F$16</f>
        <v>0</v>
      </c>
      <c r="V353" s="36">
        <f>SUMIFS(СВЦЭМ!$J$40:$J$783,СВЦЭМ!$A$40:$A$783,$A353,СВЦЭМ!$B$40:$B$783,V$346)+'СЕТ СН'!$F$16</f>
        <v>0</v>
      </c>
      <c r="W353" s="36">
        <f>SUMIFS(СВЦЭМ!$J$40:$J$783,СВЦЭМ!$A$40:$A$783,$A353,СВЦЭМ!$B$40:$B$783,W$346)+'СЕТ СН'!$F$16</f>
        <v>0</v>
      </c>
      <c r="X353" s="36">
        <f>SUMIFS(СВЦЭМ!$J$40:$J$783,СВЦЭМ!$A$40:$A$783,$A353,СВЦЭМ!$B$40:$B$783,X$346)+'СЕТ СН'!$F$16</f>
        <v>0</v>
      </c>
      <c r="Y353" s="36">
        <f>SUMIFS(СВЦЭМ!$J$40:$J$783,СВЦЭМ!$A$40:$A$783,$A353,СВЦЭМ!$B$40:$B$783,Y$346)+'СЕТ СН'!$F$16</f>
        <v>0</v>
      </c>
    </row>
    <row r="354" spans="1:25" ht="15.75" hidden="1" x14ac:dyDescent="0.2">
      <c r="A354" s="35">
        <f t="shared" si="10"/>
        <v>44965</v>
      </c>
      <c r="B354" s="36">
        <f>SUMIFS(СВЦЭМ!$J$40:$J$783,СВЦЭМ!$A$40:$A$783,$A354,СВЦЭМ!$B$40:$B$783,B$346)+'СЕТ СН'!$F$16</f>
        <v>0</v>
      </c>
      <c r="C354" s="36">
        <f>SUMIFS(СВЦЭМ!$J$40:$J$783,СВЦЭМ!$A$40:$A$783,$A354,СВЦЭМ!$B$40:$B$783,C$346)+'СЕТ СН'!$F$16</f>
        <v>0</v>
      </c>
      <c r="D354" s="36">
        <f>SUMIFS(СВЦЭМ!$J$40:$J$783,СВЦЭМ!$A$40:$A$783,$A354,СВЦЭМ!$B$40:$B$783,D$346)+'СЕТ СН'!$F$16</f>
        <v>0</v>
      </c>
      <c r="E354" s="36">
        <f>SUMIFS(СВЦЭМ!$J$40:$J$783,СВЦЭМ!$A$40:$A$783,$A354,СВЦЭМ!$B$40:$B$783,E$346)+'СЕТ СН'!$F$16</f>
        <v>0</v>
      </c>
      <c r="F354" s="36">
        <f>SUMIFS(СВЦЭМ!$J$40:$J$783,СВЦЭМ!$A$40:$A$783,$A354,СВЦЭМ!$B$40:$B$783,F$346)+'СЕТ СН'!$F$16</f>
        <v>0</v>
      </c>
      <c r="G354" s="36">
        <f>SUMIFS(СВЦЭМ!$J$40:$J$783,СВЦЭМ!$A$40:$A$783,$A354,СВЦЭМ!$B$40:$B$783,G$346)+'СЕТ СН'!$F$16</f>
        <v>0</v>
      </c>
      <c r="H354" s="36">
        <f>SUMIFS(СВЦЭМ!$J$40:$J$783,СВЦЭМ!$A$40:$A$783,$A354,СВЦЭМ!$B$40:$B$783,H$346)+'СЕТ СН'!$F$16</f>
        <v>0</v>
      </c>
      <c r="I354" s="36">
        <f>SUMIFS(СВЦЭМ!$J$40:$J$783,СВЦЭМ!$A$40:$A$783,$A354,СВЦЭМ!$B$40:$B$783,I$346)+'СЕТ СН'!$F$16</f>
        <v>0</v>
      </c>
      <c r="J354" s="36">
        <f>SUMIFS(СВЦЭМ!$J$40:$J$783,СВЦЭМ!$A$40:$A$783,$A354,СВЦЭМ!$B$40:$B$783,J$346)+'СЕТ СН'!$F$16</f>
        <v>0</v>
      </c>
      <c r="K354" s="36">
        <f>SUMIFS(СВЦЭМ!$J$40:$J$783,СВЦЭМ!$A$40:$A$783,$A354,СВЦЭМ!$B$40:$B$783,K$346)+'СЕТ СН'!$F$16</f>
        <v>0</v>
      </c>
      <c r="L354" s="36">
        <f>SUMIFS(СВЦЭМ!$J$40:$J$783,СВЦЭМ!$A$40:$A$783,$A354,СВЦЭМ!$B$40:$B$783,L$346)+'СЕТ СН'!$F$16</f>
        <v>0</v>
      </c>
      <c r="M354" s="36">
        <f>SUMIFS(СВЦЭМ!$J$40:$J$783,СВЦЭМ!$A$40:$A$783,$A354,СВЦЭМ!$B$40:$B$783,M$346)+'СЕТ СН'!$F$16</f>
        <v>0</v>
      </c>
      <c r="N354" s="36">
        <f>SUMIFS(СВЦЭМ!$J$40:$J$783,СВЦЭМ!$A$40:$A$783,$A354,СВЦЭМ!$B$40:$B$783,N$346)+'СЕТ СН'!$F$16</f>
        <v>0</v>
      </c>
      <c r="O354" s="36">
        <f>SUMIFS(СВЦЭМ!$J$40:$J$783,СВЦЭМ!$A$40:$A$783,$A354,СВЦЭМ!$B$40:$B$783,O$346)+'СЕТ СН'!$F$16</f>
        <v>0</v>
      </c>
      <c r="P354" s="36">
        <f>SUMIFS(СВЦЭМ!$J$40:$J$783,СВЦЭМ!$A$40:$A$783,$A354,СВЦЭМ!$B$40:$B$783,P$346)+'СЕТ СН'!$F$16</f>
        <v>0</v>
      </c>
      <c r="Q354" s="36">
        <f>SUMIFS(СВЦЭМ!$J$40:$J$783,СВЦЭМ!$A$40:$A$783,$A354,СВЦЭМ!$B$40:$B$783,Q$346)+'СЕТ СН'!$F$16</f>
        <v>0</v>
      </c>
      <c r="R354" s="36">
        <f>SUMIFS(СВЦЭМ!$J$40:$J$783,СВЦЭМ!$A$40:$A$783,$A354,СВЦЭМ!$B$40:$B$783,R$346)+'СЕТ СН'!$F$16</f>
        <v>0</v>
      </c>
      <c r="S354" s="36">
        <f>SUMIFS(СВЦЭМ!$J$40:$J$783,СВЦЭМ!$A$40:$A$783,$A354,СВЦЭМ!$B$40:$B$783,S$346)+'СЕТ СН'!$F$16</f>
        <v>0</v>
      </c>
      <c r="T354" s="36">
        <f>SUMIFS(СВЦЭМ!$J$40:$J$783,СВЦЭМ!$A$40:$A$783,$A354,СВЦЭМ!$B$40:$B$783,T$346)+'СЕТ СН'!$F$16</f>
        <v>0</v>
      </c>
      <c r="U354" s="36">
        <f>SUMIFS(СВЦЭМ!$J$40:$J$783,СВЦЭМ!$A$40:$A$783,$A354,СВЦЭМ!$B$40:$B$783,U$346)+'СЕТ СН'!$F$16</f>
        <v>0</v>
      </c>
      <c r="V354" s="36">
        <f>SUMIFS(СВЦЭМ!$J$40:$J$783,СВЦЭМ!$A$40:$A$783,$A354,СВЦЭМ!$B$40:$B$783,V$346)+'СЕТ СН'!$F$16</f>
        <v>0</v>
      </c>
      <c r="W354" s="36">
        <f>SUMIFS(СВЦЭМ!$J$40:$J$783,СВЦЭМ!$A$40:$A$783,$A354,СВЦЭМ!$B$40:$B$783,W$346)+'СЕТ СН'!$F$16</f>
        <v>0</v>
      </c>
      <c r="X354" s="36">
        <f>SUMIFS(СВЦЭМ!$J$40:$J$783,СВЦЭМ!$A$40:$A$783,$A354,СВЦЭМ!$B$40:$B$783,X$346)+'СЕТ СН'!$F$16</f>
        <v>0</v>
      </c>
      <c r="Y354" s="36">
        <f>SUMIFS(СВЦЭМ!$J$40:$J$783,СВЦЭМ!$A$40:$A$783,$A354,СВЦЭМ!$B$40:$B$783,Y$346)+'СЕТ СН'!$F$16</f>
        <v>0</v>
      </c>
    </row>
    <row r="355" spans="1:25" ht="15.75" hidden="1" x14ac:dyDescent="0.2">
      <c r="A355" s="35">
        <f t="shared" si="10"/>
        <v>44966</v>
      </c>
      <c r="B355" s="36">
        <f>SUMIFS(СВЦЭМ!$J$40:$J$783,СВЦЭМ!$A$40:$A$783,$A355,СВЦЭМ!$B$40:$B$783,B$346)+'СЕТ СН'!$F$16</f>
        <v>0</v>
      </c>
      <c r="C355" s="36">
        <f>SUMIFS(СВЦЭМ!$J$40:$J$783,СВЦЭМ!$A$40:$A$783,$A355,СВЦЭМ!$B$40:$B$783,C$346)+'СЕТ СН'!$F$16</f>
        <v>0</v>
      </c>
      <c r="D355" s="36">
        <f>SUMIFS(СВЦЭМ!$J$40:$J$783,СВЦЭМ!$A$40:$A$783,$A355,СВЦЭМ!$B$40:$B$783,D$346)+'СЕТ СН'!$F$16</f>
        <v>0</v>
      </c>
      <c r="E355" s="36">
        <f>SUMIFS(СВЦЭМ!$J$40:$J$783,СВЦЭМ!$A$40:$A$783,$A355,СВЦЭМ!$B$40:$B$783,E$346)+'СЕТ СН'!$F$16</f>
        <v>0</v>
      </c>
      <c r="F355" s="36">
        <f>SUMIFS(СВЦЭМ!$J$40:$J$783,СВЦЭМ!$A$40:$A$783,$A355,СВЦЭМ!$B$40:$B$783,F$346)+'СЕТ СН'!$F$16</f>
        <v>0</v>
      </c>
      <c r="G355" s="36">
        <f>SUMIFS(СВЦЭМ!$J$40:$J$783,СВЦЭМ!$A$40:$A$783,$A355,СВЦЭМ!$B$40:$B$783,G$346)+'СЕТ СН'!$F$16</f>
        <v>0</v>
      </c>
      <c r="H355" s="36">
        <f>SUMIFS(СВЦЭМ!$J$40:$J$783,СВЦЭМ!$A$40:$A$783,$A355,СВЦЭМ!$B$40:$B$783,H$346)+'СЕТ СН'!$F$16</f>
        <v>0</v>
      </c>
      <c r="I355" s="36">
        <f>SUMIFS(СВЦЭМ!$J$40:$J$783,СВЦЭМ!$A$40:$A$783,$A355,СВЦЭМ!$B$40:$B$783,I$346)+'СЕТ СН'!$F$16</f>
        <v>0</v>
      </c>
      <c r="J355" s="36">
        <f>SUMIFS(СВЦЭМ!$J$40:$J$783,СВЦЭМ!$A$40:$A$783,$A355,СВЦЭМ!$B$40:$B$783,J$346)+'СЕТ СН'!$F$16</f>
        <v>0</v>
      </c>
      <c r="K355" s="36">
        <f>SUMIFS(СВЦЭМ!$J$40:$J$783,СВЦЭМ!$A$40:$A$783,$A355,СВЦЭМ!$B$40:$B$783,K$346)+'СЕТ СН'!$F$16</f>
        <v>0</v>
      </c>
      <c r="L355" s="36">
        <f>SUMIFS(СВЦЭМ!$J$40:$J$783,СВЦЭМ!$A$40:$A$783,$A355,СВЦЭМ!$B$40:$B$783,L$346)+'СЕТ СН'!$F$16</f>
        <v>0</v>
      </c>
      <c r="M355" s="36">
        <f>SUMIFS(СВЦЭМ!$J$40:$J$783,СВЦЭМ!$A$40:$A$783,$A355,СВЦЭМ!$B$40:$B$783,M$346)+'СЕТ СН'!$F$16</f>
        <v>0</v>
      </c>
      <c r="N355" s="36">
        <f>SUMIFS(СВЦЭМ!$J$40:$J$783,СВЦЭМ!$A$40:$A$783,$A355,СВЦЭМ!$B$40:$B$783,N$346)+'СЕТ СН'!$F$16</f>
        <v>0</v>
      </c>
      <c r="O355" s="36">
        <f>SUMIFS(СВЦЭМ!$J$40:$J$783,СВЦЭМ!$A$40:$A$783,$A355,СВЦЭМ!$B$40:$B$783,O$346)+'СЕТ СН'!$F$16</f>
        <v>0</v>
      </c>
      <c r="P355" s="36">
        <f>SUMIFS(СВЦЭМ!$J$40:$J$783,СВЦЭМ!$A$40:$A$783,$A355,СВЦЭМ!$B$40:$B$783,P$346)+'СЕТ СН'!$F$16</f>
        <v>0</v>
      </c>
      <c r="Q355" s="36">
        <f>SUMIFS(СВЦЭМ!$J$40:$J$783,СВЦЭМ!$A$40:$A$783,$A355,СВЦЭМ!$B$40:$B$783,Q$346)+'СЕТ СН'!$F$16</f>
        <v>0</v>
      </c>
      <c r="R355" s="36">
        <f>SUMIFS(СВЦЭМ!$J$40:$J$783,СВЦЭМ!$A$40:$A$783,$A355,СВЦЭМ!$B$40:$B$783,R$346)+'СЕТ СН'!$F$16</f>
        <v>0</v>
      </c>
      <c r="S355" s="36">
        <f>SUMIFS(СВЦЭМ!$J$40:$J$783,СВЦЭМ!$A$40:$A$783,$A355,СВЦЭМ!$B$40:$B$783,S$346)+'СЕТ СН'!$F$16</f>
        <v>0</v>
      </c>
      <c r="T355" s="36">
        <f>SUMIFS(СВЦЭМ!$J$40:$J$783,СВЦЭМ!$A$40:$A$783,$A355,СВЦЭМ!$B$40:$B$783,T$346)+'СЕТ СН'!$F$16</f>
        <v>0</v>
      </c>
      <c r="U355" s="36">
        <f>SUMIFS(СВЦЭМ!$J$40:$J$783,СВЦЭМ!$A$40:$A$783,$A355,СВЦЭМ!$B$40:$B$783,U$346)+'СЕТ СН'!$F$16</f>
        <v>0</v>
      </c>
      <c r="V355" s="36">
        <f>SUMIFS(СВЦЭМ!$J$40:$J$783,СВЦЭМ!$A$40:$A$783,$A355,СВЦЭМ!$B$40:$B$783,V$346)+'СЕТ СН'!$F$16</f>
        <v>0</v>
      </c>
      <c r="W355" s="36">
        <f>SUMIFS(СВЦЭМ!$J$40:$J$783,СВЦЭМ!$A$40:$A$783,$A355,СВЦЭМ!$B$40:$B$783,W$346)+'СЕТ СН'!$F$16</f>
        <v>0</v>
      </c>
      <c r="X355" s="36">
        <f>SUMIFS(СВЦЭМ!$J$40:$J$783,СВЦЭМ!$A$40:$A$783,$A355,СВЦЭМ!$B$40:$B$783,X$346)+'СЕТ СН'!$F$16</f>
        <v>0</v>
      </c>
      <c r="Y355" s="36">
        <f>SUMIFS(СВЦЭМ!$J$40:$J$783,СВЦЭМ!$A$40:$A$783,$A355,СВЦЭМ!$B$40:$B$783,Y$346)+'СЕТ СН'!$F$16</f>
        <v>0</v>
      </c>
    </row>
    <row r="356" spans="1:25" ht="15.75" hidden="1" x14ac:dyDescent="0.2">
      <c r="A356" s="35">
        <f t="shared" si="10"/>
        <v>44967</v>
      </c>
      <c r="B356" s="36">
        <f>SUMIFS(СВЦЭМ!$J$40:$J$783,СВЦЭМ!$A$40:$A$783,$A356,СВЦЭМ!$B$40:$B$783,B$346)+'СЕТ СН'!$F$16</f>
        <v>0</v>
      </c>
      <c r="C356" s="36">
        <f>SUMIFS(СВЦЭМ!$J$40:$J$783,СВЦЭМ!$A$40:$A$783,$A356,СВЦЭМ!$B$40:$B$783,C$346)+'СЕТ СН'!$F$16</f>
        <v>0</v>
      </c>
      <c r="D356" s="36">
        <f>SUMIFS(СВЦЭМ!$J$40:$J$783,СВЦЭМ!$A$40:$A$783,$A356,СВЦЭМ!$B$40:$B$783,D$346)+'СЕТ СН'!$F$16</f>
        <v>0</v>
      </c>
      <c r="E356" s="36">
        <f>SUMIFS(СВЦЭМ!$J$40:$J$783,СВЦЭМ!$A$40:$A$783,$A356,СВЦЭМ!$B$40:$B$783,E$346)+'СЕТ СН'!$F$16</f>
        <v>0</v>
      </c>
      <c r="F356" s="36">
        <f>SUMIFS(СВЦЭМ!$J$40:$J$783,СВЦЭМ!$A$40:$A$783,$A356,СВЦЭМ!$B$40:$B$783,F$346)+'СЕТ СН'!$F$16</f>
        <v>0</v>
      </c>
      <c r="G356" s="36">
        <f>SUMIFS(СВЦЭМ!$J$40:$J$783,СВЦЭМ!$A$40:$A$783,$A356,СВЦЭМ!$B$40:$B$783,G$346)+'СЕТ СН'!$F$16</f>
        <v>0</v>
      </c>
      <c r="H356" s="36">
        <f>SUMIFS(СВЦЭМ!$J$40:$J$783,СВЦЭМ!$A$40:$A$783,$A356,СВЦЭМ!$B$40:$B$783,H$346)+'СЕТ СН'!$F$16</f>
        <v>0</v>
      </c>
      <c r="I356" s="36">
        <f>SUMIFS(СВЦЭМ!$J$40:$J$783,СВЦЭМ!$A$40:$A$783,$A356,СВЦЭМ!$B$40:$B$783,I$346)+'СЕТ СН'!$F$16</f>
        <v>0</v>
      </c>
      <c r="J356" s="36">
        <f>SUMIFS(СВЦЭМ!$J$40:$J$783,СВЦЭМ!$A$40:$A$783,$A356,СВЦЭМ!$B$40:$B$783,J$346)+'СЕТ СН'!$F$16</f>
        <v>0</v>
      </c>
      <c r="K356" s="36">
        <f>SUMIFS(СВЦЭМ!$J$40:$J$783,СВЦЭМ!$A$40:$A$783,$A356,СВЦЭМ!$B$40:$B$783,K$346)+'СЕТ СН'!$F$16</f>
        <v>0</v>
      </c>
      <c r="L356" s="36">
        <f>SUMIFS(СВЦЭМ!$J$40:$J$783,СВЦЭМ!$A$40:$A$783,$A356,СВЦЭМ!$B$40:$B$783,L$346)+'СЕТ СН'!$F$16</f>
        <v>0</v>
      </c>
      <c r="M356" s="36">
        <f>SUMIFS(СВЦЭМ!$J$40:$J$783,СВЦЭМ!$A$40:$A$783,$A356,СВЦЭМ!$B$40:$B$783,M$346)+'СЕТ СН'!$F$16</f>
        <v>0</v>
      </c>
      <c r="N356" s="36">
        <f>SUMIFS(СВЦЭМ!$J$40:$J$783,СВЦЭМ!$A$40:$A$783,$A356,СВЦЭМ!$B$40:$B$783,N$346)+'СЕТ СН'!$F$16</f>
        <v>0</v>
      </c>
      <c r="O356" s="36">
        <f>SUMIFS(СВЦЭМ!$J$40:$J$783,СВЦЭМ!$A$40:$A$783,$A356,СВЦЭМ!$B$40:$B$783,O$346)+'СЕТ СН'!$F$16</f>
        <v>0</v>
      </c>
      <c r="P356" s="36">
        <f>SUMIFS(СВЦЭМ!$J$40:$J$783,СВЦЭМ!$A$40:$A$783,$A356,СВЦЭМ!$B$40:$B$783,P$346)+'СЕТ СН'!$F$16</f>
        <v>0</v>
      </c>
      <c r="Q356" s="36">
        <f>SUMIFS(СВЦЭМ!$J$40:$J$783,СВЦЭМ!$A$40:$A$783,$A356,СВЦЭМ!$B$40:$B$783,Q$346)+'СЕТ СН'!$F$16</f>
        <v>0</v>
      </c>
      <c r="R356" s="36">
        <f>SUMIFS(СВЦЭМ!$J$40:$J$783,СВЦЭМ!$A$40:$A$783,$A356,СВЦЭМ!$B$40:$B$783,R$346)+'СЕТ СН'!$F$16</f>
        <v>0</v>
      </c>
      <c r="S356" s="36">
        <f>SUMIFS(СВЦЭМ!$J$40:$J$783,СВЦЭМ!$A$40:$A$783,$A356,СВЦЭМ!$B$40:$B$783,S$346)+'СЕТ СН'!$F$16</f>
        <v>0</v>
      </c>
      <c r="T356" s="36">
        <f>SUMIFS(СВЦЭМ!$J$40:$J$783,СВЦЭМ!$A$40:$A$783,$A356,СВЦЭМ!$B$40:$B$783,T$346)+'СЕТ СН'!$F$16</f>
        <v>0</v>
      </c>
      <c r="U356" s="36">
        <f>SUMIFS(СВЦЭМ!$J$40:$J$783,СВЦЭМ!$A$40:$A$783,$A356,СВЦЭМ!$B$40:$B$783,U$346)+'СЕТ СН'!$F$16</f>
        <v>0</v>
      </c>
      <c r="V356" s="36">
        <f>SUMIFS(СВЦЭМ!$J$40:$J$783,СВЦЭМ!$A$40:$A$783,$A356,СВЦЭМ!$B$40:$B$783,V$346)+'СЕТ СН'!$F$16</f>
        <v>0</v>
      </c>
      <c r="W356" s="36">
        <f>SUMIFS(СВЦЭМ!$J$40:$J$783,СВЦЭМ!$A$40:$A$783,$A356,СВЦЭМ!$B$40:$B$783,W$346)+'СЕТ СН'!$F$16</f>
        <v>0</v>
      </c>
      <c r="X356" s="36">
        <f>SUMIFS(СВЦЭМ!$J$40:$J$783,СВЦЭМ!$A$40:$A$783,$A356,СВЦЭМ!$B$40:$B$783,X$346)+'СЕТ СН'!$F$16</f>
        <v>0</v>
      </c>
      <c r="Y356" s="36">
        <f>SUMIFS(СВЦЭМ!$J$40:$J$783,СВЦЭМ!$A$40:$A$783,$A356,СВЦЭМ!$B$40:$B$783,Y$346)+'СЕТ СН'!$F$16</f>
        <v>0</v>
      </c>
    </row>
    <row r="357" spans="1:25" ht="15.75" hidden="1" x14ac:dyDescent="0.2">
      <c r="A357" s="35">
        <f t="shared" si="10"/>
        <v>44968</v>
      </c>
      <c r="B357" s="36">
        <f>SUMIFS(СВЦЭМ!$J$40:$J$783,СВЦЭМ!$A$40:$A$783,$A357,СВЦЭМ!$B$40:$B$783,B$346)+'СЕТ СН'!$F$16</f>
        <v>0</v>
      </c>
      <c r="C357" s="36">
        <f>SUMIFS(СВЦЭМ!$J$40:$J$783,СВЦЭМ!$A$40:$A$783,$A357,СВЦЭМ!$B$40:$B$783,C$346)+'СЕТ СН'!$F$16</f>
        <v>0</v>
      </c>
      <c r="D357" s="36">
        <f>SUMIFS(СВЦЭМ!$J$40:$J$783,СВЦЭМ!$A$40:$A$783,$A357,СВЦЭМ!$B$40:$B$783,D$346)+'СЕТ СН'!$F$16</f>
        <v>0</v>
      </c>
      <c r="E357" s="36">
        <f>SUMIFS(СВЦЭМ!$J$40:$J$783,СВЦЭМ!$A$40:$A$783,$A357,СВЦЭМ!$B$40:$B$783,E$346)+'СЕТ СН'!$F$16</f>
        <v>0</v>
      </c>
      <c r="F357" s="36">
        <f>SUMIFS(СВЦЭМ!$J$40:$J$783,СВЦЭМ!$A$40:$A$783,$A357,СВЦЭМ!$B$40:$B$783,F$346)+'СЕТ СН'!$F$16</f>
        <v>0</v>
      </c>
      <c r="G357" s="36">
        <f>SUMIFS(СВЦЭМ!$J$40:$J$783,СВЦЭМ!$A$40:$A$783,$A357,СВЦЭМ!$B$40:$B$783,G$346)+'СЕТ СН'!$F$16</f>
        <v>0</v>
      </c>
      <c r="H357" s="36">
        <f>SUMIFS(СВЦЭМ!$J$40:$J$783,СВЦЭМ!$A$40:$A$783,$A357,СВЦЭМ!$B$40:$B$783,H$346)+'СЕТ СН'!$F$16</f>
        <v>0</v>
      </c>
      <c r="I357" s="36">
        <f>SUMIFS(СВЦЭМ!$J$40:$J$783,СВЦЭМ!$A$40:$A$783,$A357,СВЦЭМ!$B$40:$B$783,I$346)+'СЕТ СН'!$F$16</f>
        <v>0</v>
      </c>
      <c r="J357" s="36">
        <f>SUMIFS(СВЦЭМ!$J$40:$J$783,СВЦЭМ!$A$40:$A$783,$A357,СВЦЭМ!$B$40:$B$783,J$346)+'СЕТ СН'!$F$16</f>
        <v>0</v>
      </c>
      <c r="K357" s="36">
        <f>SUMIFS(СВЦЭМ!$J$40:$J$783,СВЦЭМ!$A$40:$A$783,$A357,СВЦЭМ!$B$40:$B$783,K$346)+'СЕТ СН'!$F$16</f>
        <v>0</v>
      </c>
      <c r="L357" s="36">
        <f>SUMIFS(СВЦЭМ!$J$40:$J$783,СВЦЭМ!$A$40:$A$783,$A357,СВЦЭМ!$B$40:$B$783,L$346)+'СЕТ СН'!$F$16</f>
        <v>0</v>
      </c>
      <c r="M357" s="36">
        <f>SUMIFS(СВЦЭМ!$J$40:$J$783,СВЦЭМ!$A$40:$A$783,$A357,СВЦЭМ!$B$40:$B$783,M$346)+'СЕТ СН'!$F$16</f>
        <v>0</v>
      </c>
      <c r="N357" s="36">
        <f>SUMIFS(СВЦЭМ!$J$40:$J$783,СВЦЭМ!$A$40:$A$783,$A357,СВЦЭМ!$B$40:$B$783,N$346)+'СЕТ СН'!$F$16</f>
        <v>0</v>
      </c>
      <c r="O357" s="36">
        <f>SUMIFS(СВЦЭМ!$J$40:$J$783,СВЦЭМ!$A$40:$A$783,$A357,СВЦЭМ!$B$40:$B$783,O$346)+'СЕТ СН'!$F$16</f>
        <v>0</v>
      </c>
      <c r="P357" s="36">
        <f>SUMIFS(СВЦЭМ!$J$40:$J$783,СВЦЭМ!$A$40:$A$783,$A357,СВЦЭМ!$B$40:$B$783,P$346)+'СЕТ СН'!$F$16</f>
        <v>0</v>
      </c>
      <c r="Q357" s="36">
        <f>SUMIFS(СВЦЭМ!$J$40:$J$783,СВЦЭМ!$A$40:$A$783,$A357,СВЦЭМ!$B$40:$B$783,Q$346)+'СЕТ СН'!$F$16</f>
        <v>0</v>
      </c>
      <c r="R357" s="36">
        <f>SUMIFS(СВЦЭМ!$J$40:$J$783,СВЦЭМ!$A$40:$A$783,$A357,СВЦЭМ!$B$40:$B$783,R$346)+'СЕТ СН'!$F$16</f>
        <v>0</v>
      </c>
      <c r="S357" s="36">
        <f>SUMIFS(СВЦЭМ!$J$40:$J$783,СВЦЭМ!$A$40:$A$783,$A357,СВЦЭМ!$B$40:$B$783,S$346)+'СЕТ СН'!$F$16</f>
        <v>0</v>
      </c>
      <c r="T357" s="36">
        <f>SUMIFS(СВЦЭМ!$J$40:$J$783,СВЦЭМ!$A$40:$A$783,$A357,СВЦЭМ!$B$40:$B$783,T$346)+'СЕТ СН'!$F$16</f>
        <v>0</v>
      </c>
      <c r="U357" s="36">
        <f>SUMIFS(СВЦЭМ!$J$40:$J$783,СВЦЭМ!$A$40:$A$783,$A357,СВЦЭМ!$B$40:$B$783,U$346)+'СЕТ СН'!$F$16</f>
        <v>0</v>
      </c>
      <c r="V357" s="36">
        <f>SUMIFS(СВЦЭМ!$J$40:$J$783,СВЦЭМ!$A$40:$A$783,$A357,СВЦЭМ!$B$40:$B$783,V$346)+'СЕТ СН'!$F$16</f>
        <v>0</v>
      </c>
      <c r="W357" s="36">
        <f>SUMIFS(СВЦЭМ!$J$40:$J$783,СВЦЭМ!$A$40:$A$783,$A357,СВЦЭМ!$B$40:$B$783,W$346)+'СЕТ СН'!$F$16</f>
        <v>0</v>
      </c>
      <c r="X357" s="36">
        <f>SUMIFS(СВЦЭМ!$J$40:$J$783,СВЦЭМ!$A$40:$A$783,$A357,СВЦЭМ!$B$40:$B$783,X$346)+'СЕТ СН'!$F$16</f>
        <v>0</v>
      </c>
      <c r="Y357" s="36">
        <f>SUMIFS(СВЦЭМ!$J$40:$J$783,СВЦЭМ!$A$40:$A$783,$A357,СВЦЭМ!$B$40:$B$783,Y$346)+'СЕТ СН'!$F$16</f>
        <v>0</v>
      </c>
    </row>
    <row r="358" spans="1:25" ht="15.75" hidden="1" x14ac:dyDescent="0.2">
      <c r="A358" s="35">
        <f t="shared" si="10"/>
        <v>44969</v>
      </c>
      <c r="B358" s="36">
        <f>SUMIFS(СВЦЭМ!$J$40:$J$783,СВЦЭМ!$A$40:$A$783,$A358,СВЦЭМ!$B$40:$B$783,B$346)+'СЕТ СН'!$F$16</f>
        <v>0</v>
      </c>
      <c r="C358" s="36">
        <f>SUMIFS(СВЦЭМ!$J$40:$J$783,СВЦЭМ!$A$40:$A$783,$A358,СВЦЭМ!$B$40:$B$783,C$346)+'СЕТ СН'!$F$16</f>
        <v>0</v>
      </c>
      <c r="D358" s="36">
        <f>SUMIFS(СВЦЭМ!$J$40:$J$783,СВЦЭМ!$A$40:$A$783,$A358,СВЦЭМ!$B$40:$B$783,D$346)+'СЕТ СН'!$F$16</f>
        <v>0</v>
      </c>
      <c r="E358" s="36">
        <f>SUMIFS(СВЦЭМ!$J$40:$J$783,СВЦЭМ!$A$40:$A$783,$A358,СВЦЭМ!$B$40:$B$783,E$346)+'СЕТ СН'!$F$16</f>
        <v>0</v>
      </c>
      <c r="F358" s="36">
        <f>SUMIFS(СВЦЭМ!$J$40:$J$783,СВЦЭМ!$A$40:$A$783,$A358,СВЦЭМ!$B$40:$B$783,F$346)+'СЕТ СН'!$F$16</f>
        <v>0</v>
      </c>
      <c r="G358" s="36">
        <f>SUMIFS(СВЦЭМ!$J$40:$J$783,СВЦЭМ!$A$40:$A$783,$A358,СВЦЭМ!$B$40:$B$783,G$346)+'СЕТ СН'!$F$16</f>
        <v>0</v>
      </c>
      <c r="H358" s="36">
        <f>SUMIFS(СВЦЭМ!$J$40:$J$783,СВЦЭМ!$A$40:$A$783,$A358,СВЦЭМ!$B$40:$B$783,H$346)+'СЕТ СН'!$F$16</f>
        <v>0</v>
      </c>
      <c r="I358" s="36">
        <f>SUMIFS(СВЦЭМ!$J$40:$J$783,СВЦЭМ!$A$40:$A$783,$A358,СВЦЭМ!$B$40:$B$783,I$346)+'СЕТ СН'!$F$16</f>
        <v>0</v>
      </c>
      <c r="J358" s="36">
        <f>SUMIFS(СВЦЭМ!$J$40:$J$783,СВЦЭМ!$A$40:$A$783,$A358,СВЦЭМ!$B$40:$B$783,J$346)+'СЕТ СН'!$F$16</f>
        <v>0</v>
      </c>
      <c r="K358" s="36">
        <f>SUMIFS(СВЦЭМ!$J$40:$J$783,СВЦЭМ!$A$40:$A$783,$A358,СВЦЭМ!$B$40:$B$783,K$346)+'СЕТ СН'!$F$16</f>
        <v>0</v>
      </c>
      <c r="L358" s="36">
        <f>SUMIFS(СВЦЭМ!$J$40:$J$783,СВЦЭМ!$A$40:$A$783,$A358,СВЦЭМ!$B$40:$B$783,L$346)+'СЕТ СН'!$F$16</f>
        <v>0</v>
      </c>
      <c r="M358" s="36">
        <f>SUMIFS(СВЦЭМ!$J$40:$J$783,СВЦЭМ!$A$40:$A$783,$A358,СВЦЭМ!$B$40:$B$783,M$346)+'СЕТ СН'!$F$16</f>
        <v>0</v>
      </c>
      <c r="N358" s="36">
        <f>SUMIFS(СВЦЭМ!$J$40:$J$783,СВЦЭМ!$A$40:$A$783,$A358,СВЦЭМ!$B$40:$B$783,N$346)+'СЕТ СН'!$F$16</f>
        <v>0</v>
      </c>
      <c r="O358" s="36">
        <f>SUMIFS(СВЦЭМ!$J$40:$J$783,СВЦЭМ!$A$40:$A$783,$A358,СВЦЭМ!$B$40:$B$783,O$346)+'СЕТ СН'!$F$16</f>
        <v>0</v>
      </c>
      <c r="P358" s="36">
        <f>SUMIFS(СВЦЭМ!$J$40:$J$783,СВЦЭМ!$A$40:$A$783,$A358,СВЦЭМ!$B$40:$B$783,P$346)+'СЕТ СН'!$F$16</f>
        <v>0</v>
      </c>
      <c r="Q358" s="36">
        <f>SUMIFS(СВЦЭМ!$J$40:$J$783,СВЦЭМ!$A$40:$A$783,$A358,СВЦЭМ!$B$40:$B$783,Q$346)+'СЕТ СН'!$F$16</f>
        <v>0</v>
      </c>
      <c r="R358" s="36">
        <f>SUMIFS(СВЦЭМ!$J$40:$J$783,СВЦЭМ!$A$40:$A$783,$A358,СВЦЭМ!$B$40:$B$783,R$346)+'СЕТ СН'!$F$16</f>
        <v>0</v>
      </c>
      <c r="S358" s="36">
        <f>SUMIFS(СВЦЭМ!$J$40:$J$783,СВЦЭМ!$A$40:$A$783,$A358,СВЦЭМ!$B$40:$B$783,S$346)+'СЕТ СН'!$F$16</f>
        <v>0</v>
      </c>
      <c r="T358" s="36">
        <f>SUMIFS(СВЦЭМ!$J$40:$J$783,СВЦЭМ!$A$40:$A$783,$A358,СВЦЭМ!$B$40:$B$783,T$346)+'СЕТ СН'!$F$16</f>
        <v>0</v>
      </c>
      <c r="U358" s="36">
        <f>SUMIFS(СВЦЭМ!$J$40:$J$783,СВЦЭМ!$A$40:$A$783,$A358,СВЦЭМ!$B$40:$B$783,U$346)+'СЕТ СН'!$F$16</f>
        <v>0</v>
      </c>
      <c r="V358" s="36">
        <f>SUMIFS(СВЦЭМ!$J$40:$J$783,СВЦЭМ!$A$40:$A$783,$A358,СВЦЭМ!$B$40:$B$783,V$346)+'СЕТ СН'!$F$16</f>
        <v>0</v>
      </c>
      <c r="W358" s="36">
        <f>SUMIFS(СВЦЭМ!$J$40:$J$783,СВЦЭМ!$A$40:$A$783,$A358,СВЦЭМ!$B$40:$B$783,W$346)+'СЕТ СН'!$F$16</f>
        <v>0</v>
      </c>
      <c r="X358" s="36">
        <f>SUMIFS(СВЦЭМ!$J$40:$J$783,СВЦЭМ!$A$40:$A$783,$A358,СВЦЭМ!$B$40:$B$783,X$346)+'СЕТ СН'!$F$16</f>
        <v>0</v>
      </c>
      <c r="Y358" s="36">
        <f>SUMIFS(СВЦЭМ!$J$40:$J$783,СВЦЭМ!$A$40:$A$783,$A358,СВЦЭМ!$B$40:$B$783,Y$346)+'СЕТ СН'!$F$16</f>
        <v>0</v>
      </c>
    </row>
    <row r="359" spans="1:25" ht="15.75" hidden="1" x14ac:dyDescent="0.2">
      <c r="A359" s="35">
        <f t="shared" si="10"/>
        <v>44970</v>
      </c>
      <c r="B359" s="36">
        <f>SUMIFS(СВЦЭМ!$J$40:$J$783,СВЦЭМ!$A$40:$A$783,$A359,СВЦЭМ!$B$40:$B$783,B$346)+'СЕТ СН'!$F$16</f>
        <v>0</v>
      </c>
      <c r="C359" s="36">
        <f>SUMIFS(СВЦЭМ!$J$40:$J$783,СВЦЭМ!$A$40:$A$783,$A359,СВЦЭМ!$B$40:$B$783,C$346)+'СЕТ СН'!$F$16</f>
        <v>0</v>
      </c>
      <c r="D359" s="36">
        <f>SUMIFS(СВЦЭМ!$J$40:$J$783,СВЦЭМ!$A$40:$A$783,$A359,СВЦЭМ!$B$40:$B$783,D$346)+'СЕТ СН'!$F$16</f>
        <v>0</v>
      </c>
      <c r="E359" s="36">
        <f>SUMIFS(СВЦЭМ!$J$40:$J$783,СВЦЭМ!$A$40:$A$783,$A359,СВЦЭМ!$B$40:$B$783,E$346)+'СЕТ СН'!$F$16</f>
        <v>0</v>
      </c>
      <c r="F359" s="36">
        <f>SUMIFS(СВЦЭМ!$J$40:$J$783,СВЦЭМ!$A$40:$A$783,$A359,СВЦЭМ!$B$40:$B$783,F$346)+'СЕТ СН'!$F$16</f>
        <v>0</v>
      </c>
      <c r="G359" s="36">
        <f>SUMIFS(СВЦЭМ!$J$40:$J$783,СВЦЭМ!$A$40:$A$783,$A359,СВЦЭМ!$B$40:$B$783,G$346)+'СЕТ СН'!$F$16</f>
        <v>0</v>
      </c>
      <c r="H359" s="36">
        <f>SUMIFS(СВЦЭМ!$J$40:$J$783,СВЦЭМ!$A$40:$A$783,$A359,СВЦЭМ!$B$40:$B$783,H$346)+'СЕТ СН'!$F$16</f>
        <v>0</v>
      </c>
      <c r="I359" s="36">
        <f>SUMIFS(СВЦЭМ!$J$40:$J$783,СВЦЭМ!$A$40:$A$783,$A359,СВЦЭМ!$B$40:$B$783,I$346)+'СЕТ СН'!$F$16</f>
        <v>0</v>
      </c>
      <c r="J359" s="36">
        <f>SUMIFS(СВЦЭМ!$J$40:$J$783,СВЦЭМ!$A$40:$A$783,$A359,СВЦЭМ!$B$40:$B$783,J$346)+'СЕТ СН'!$F$16</f>
        <v>0</v>
      </c>
      <c r="K359" s="36">
        <f>SUMIFS(СВЦЭМ!$J$40:$J$783,СВЦЭМ!$A$40:$A$783,$A359,СВЦЭМ!$B$40:$B$783,K$346)+'СЕТ СН'!$F$16</f>
        <v>0</v>
      </c>
      <c r="L359" s="36">
        <f>SUMIFS(СВЦЭМ!$J$40:$J$783,СВЦЭМ!$A$40:$A$783,$A359,СВЦЭМ!$B$40:$B$783,L$346)+'СЕТ СН'!$F$16</f>
        <v>0</v>
      </c>
      <c r="M359" s="36">
        <f>SUMIFS(СВЦЭМ!$J$40:$J$783,СВЦЭМ!$A$40:$A$783,$A359,СВЦЭМ!$B$40:$B$783,M$346)+'СЕТ СН'!$F$16</f>
        <v>0</v>
      </c>
      <c r="N359" s="36">
        <f>SUMIFS(СВЦЭМ!$J$40:$J$783,СВЦЭМ!$A$40:$A$783,$A359,СВЦЭМ!$B$40:$B$783,N$346)+'СЕТ СН'!$F$16</f>
        <v>0</v>
      </c>
      <c r="O359" s="36">
        <f>SUMIFS(СВЦЭМ!$J$40:$J$783,СВЦЭМ!$A$40:$A$783,$A359,СВЦЭМ!$B$40:$B$783,O$346)+'СЕТ СН'!$F$16</f>
        <v>0</v>
      </c>
      <c r="P359" s="36">
        <f>SUMIFS(СВЦЭМ!$J$40:$J$783,СВЦЭМ!$A$40:$A$783,$A359,СВЦЭМ!$B$40:$B$783,P$346)+'СЕТ СН'!$F$16</f>
        <v>0</v>
      </c>
      <c r="Q359" s="36">
        <f>SUMIFS(СВЦЭМ!$J$40:$J$783,СВЦЭМ!$A$40:$A$783,$A359,СВЦЭМ!$B$40:$B$783,Q$346)+'СЕТ СН'!$F$16</f>
        <v>0</v>
      </c>
      <c r="R359" s="36">
        <f>SUMIFS(СВЦЭМ!$J$40:$J$783,СВЦЭМ!$A$40:$A$783,$A359,СВЦЭМ!$B$40:$B$783,R$346)+'СЕТ СН'!$F$16</f>
        <v>0</v>
      </c>
      <c r="S359" s="36">
        <f>SUMIFS(СВЦЭМ!$J$40:$J$783,СВЦЭМ!$A$40:$A$783,$A359,СВЦЭМ!$B$40:$B$783,S$346)+'СЕТ СН'!$F$16</f>
        <v>0</v>
      </c>
      <c r="T359" s="36">
        <f>SUMIFS(СВЦЭМ!$J$40:$J$783,СВЦЭМ!$A$40:$A$783,$A359,СВЦЭМ!$B$40:$B$783,T$346)+'СЕТ СН'!$F$16</f>
        <v>0</v>
      </c>
      <c r="U359" s="36">
        <f>SUMIFS(СВЦЭМ!$J$40:$J$783,СВЦЭМ!$A$40:$A$783,$A359,СВЦЭМ!$B$40:$B$783,U$346)+'СЕТ СН'!$F$16</f>
        <v>0</v>
      </c>
      <c r="V359" s="36">
        <f>SUMIFS(СВЦЭМ!$J$40:$J$783,СВЦЭМ!$A$40:$A$783,$A359,СВЦЭМ!$B$40:$B$783,V$346)+'СЕТ СН'!$F$16</f>
        <v>0</v>
      </c>
      <c r="W359" s="36">
        <f>SUMIFS(СВЦЭМ!$J$40:$J$783,СВЦЭМ!$A$40:$A$783,$A359,СВЦЭМ!$B$40:$B$783,W$346)+'СЕТ СН'!$F$16</f>
        <v>0</v>
      </c>
      <c r="X359" s="36">
        <f>SUMIFS(СВЦЭМ!$J$40:$J$783,СВЦЭМ!$A$40:$A$783,$A359,СВЦЭМ!$B$40:$B$783,X$346)+'СЕТ СН'!$F$16</f>
        <v>0</v>
      </c>
      <c r="Y359" s="36">
        <f>SUMIFS(СВЦЭМ!$J$40:$J$783,СВЦЭМ!$A$40:$A$783,$A359,СВЦЭМ!$B$40:$B$783,Y$346)+'СЕТ СН'!$F$16</f>
        <v>0</v>
      </c>
    </row>
    <row r="360" spans="1:25" ht="15.75" hidden="1" x14ac:dyDescent="0.2">
      <c r="A360" s="35">
        <f t="shared" si="10"/>
        <v>44971</v>
      </c>
      <c r="B360" s="36">
        <f>SUMIFS(СВЦЭМ!$J$40:$J$783,СВЦЭМ!$A$40:$A$783,$A360,СВЦЭМ!$B$40:$B$783,B$346)+'СЕТ СН'!$F$16</f>
        <v>0</v>
      </c>
      <c r="C360" s="36">
        <f>SUMIFS(СВЦЭМ!$J$40:$J$783,СВЦЭМ!$A$40:$A$783,$A360,СВЦЭМ!$B$40:$B$783,C$346)+'СЕТ СН'!$F$16</f>
        <v>0</v>
      </c>
      <c r="D360" s="36">
        <f>SUMIFS(СВЦЭМ!$J$40:$J$783,СВЦЭМ!$A$40:$A$783,$A360,СВЦЭМ!$B$40:$B$783,D$346)+'СЕТ СН'!$F$16</f>
        <v>0</v>
      </c>
      <c r="E360" s="36">
        <f>SUMIFS(СВЦЭМ!$J$40:$J$783,СВЦЭМ!$A$40:$A$783,$A360,СВЦЭМ!$B$40:$B$783,E$346)+'СЕТ СН'!$F$16</f>
        <v>0</v>
      </c>
      <c r="F360" s="36">
        <f>SUMIFS(СВЦЭМ!$J$40:$J$783,СВЦЭМ!$A$40:$A$783,$A360,СВЦЭМ!$B$40:$B$783,F$346)+'СЕТ СН'!$F$16</f>
        <v>0</v>
      </c>
      <c r="G360" s="36">
        <f>SUMIFS(СВЦЭМ!$J$40:$J$783,СВЦЭМ!$A$40:$A$783,$A360,СВЦЭМ!$B$40:$B$783,G$346)+'СЕТ СН'!$F$16</f>
        <v>0</v>
      </c>
      <c r="H360" s="36">
        <f>SUMIFS(СВЦЭМ!$J$40:$J$783,СВЦЭМ!$A$40:$A$783,$A360,СВЦЭМ!$B$40:$B$783,H$346)+'СЕТ СН'!$F$16</f>
        <v>0</v>
      </c>
      <c r="I360" s="36">
        <f>SUMIFS(СВЦЭМ!$J$40:$J$783,СВЦЭМ!$A$40:$A$783,$A360,СВЦЭМ!$B$40:$B$783,I$346)+'СЕТ СН'!$F$16</f>
        <v>0</v>
      </c>
      <c r="J360" s="36">
        <f>SUMIFS(СВЦЭМ!$J$40:$J$783,СВЦЭМ!$A$40:$A$783,$A360,СВЦЭМ!$B$40:$B$783,J$346)+'СЕТ СН'!$F$16</f>
        <v>0</v>
      </c>
      <c r="K360" s="36">
        <f>SUMIFS(СВЦЭМ!$J$40:$J$783,СВЦЭМ!$A$40:$A$783,$A360,СВЦЭМ!$B$40:$B$783,K$346)+'СЕТ СН'!$F$16</f>
        <v>0</v>
      </c>
      <c r="L360" s="36">
        <f>SUMIFS(СВЦЭМ!$J$40:$J$783,СВЦЭМ!$A$40:$A$783,$A360,СВЦЭМ!$B$40:$B$783,L$346)+'СЕТ СН'!$F$16</f>
        <v>0</v>
      </c>
      <c r="M360" s="36">
        <f>SUMIFS(СВЦЭМ!$J$40:$J$783,СВЦЭМ!$A$40:$A$783,$A360,СВЦЭМ!$B$40:$B$783,M$346)+'СЕТ СН'!$F$16</f>
        <v>0</v>
      </c>
      <c r="N360" s="36">
        <f>SUMIFS(СВЦЭМ!$J$40:$J$783,СВЦЭМ!$A$40:$A$783,$A360,СВЦЭМ!$B$40:$B$783,N$346)+'СЕТ СН'!$F$16</f>
        <v>0</v>
      </c>
      <c r="O360" s="36">
        <f>SUMIFS(СВЦЭМ!$J$40:$J$783,СВЦЭМ!$A$40:$A$783,$A360,СВЦЭМ!$B$40:$B$783,O$346)+'СЕТ СН'!$F$16</f>
        <v>0</v>
      </c>
      <c r="P360" s="36">
        <f>SUMIFS(СВЦЭМ!$J$40:$J$783,СВЦЭМ!$A$40:$A$783,$A360,СВЦЭМ!$B$40:$B$783,P$346)+'СЕТ СН'!$F$16</f>
        <v>0</v>
      </c>
      <c r="Q360" s="36">
        <f>SUMIFS(СВЦЭМ!$J$40:$J$783,СВЦЭМ!$A$40:$A$783,$A360,СВЦЭМ!$B$40:$B$783,Q$346)+'СЕТ СН'!$F$16</f>
        <v>0</v>
      </c>
      <c r="R360" s="36">
        <f>SUMIFS(СВЦЭМ!$J$40:$J$783,СВЦЭМ!$A$40:$A$783,$A360,СВЦЭМ!$B$40:$B$783,R$346)+'СЕТ СН'!$F$16</f>
        <v>0</v>
      </c>
      <c r="S360" s="36">
        <f>SUMIFS(СВЦЭМ!$J$40:$J$783,СВЦЭМ!$A$40:$A$783,$A360,СВЦЭМ!$B$40:$B$783,S$346)+'СЕТ СН'!$F$16</f>
        <v>0</v>
      </c>
      <c r="T360" s="36">
        <f>SUMIFS(СВЦЭМ!$J$40:$J$783,СВЦЭМ!$A$40:$A$783,$A360,СВЦЭМ!$B$40:$B$783,T$346)+'СЕТ СН'!$F$16</f>
        <v>0</v>
      </c>
      <c r="U360" s="36">
        <f>SUMIFS(СВЦЭМ!$J$40:$J$783,СВЦЭМ!$A$40:$A$783,$A360,СВЦЭМ!$B$40:$B$783,U$346)+'СЕТ СН'!$F$16</f>
        <v>0</v>
      </c>
      <c r="V360" s="36">
        <f>SUMIFS(СВЦЭМ!$J$40:$J$783,СВЦЭМ!$A$40:$A$783,$A360,СВЦЭМ!$B$40:$B$783,V$346)+'СЕТ СН'!$F$16</f>
        <v>0</v>
      </c>
      <c r="W360" s="36">
        <f>SUMIFS(СВЦЭМ!$J$40:$J$783,СВЦЭМ!$A$40:$A$783,$A360,СВЦЭМ!$B$40:$B$783,W$346)+'СЕТ СН'!$F$16</f>
        <v>0</v>
      </c>
      <c r="X360" s="36">
        <f>SUMIFS(СВЦЭМ!$J$40:$J$783,СВЦЭМ!$A$40:$A$783,$A360,СВЦЭМ!$B$40:$B$783,X$346)+'СЕТ СН'!$F$16</f>
        <v>0</v>
      </c>
      <c r="Y360" s="36">
        <f>SUMIFS(СВЦЭМ!$J$40:$J$783,СВЦЭМ!$A$40:$A$783,$A360,СВЦЭМ!$B$40:$B$783,Y$346)+'СЕТ СН'!$F$16</f>
        <v>0</v>
      </c>
    </row>
    <row r="361" spans="1:25" ht="15.75" hidden="1" x14ac:dyDescent="0.2">
      <c r="A361" s="35">
        <f t="shared" si="10"/>
        <v>44972</v>
      </c>
      <c r="B361" s="36">
        <f>SUMIFS(СВЦЭМ!$J$40:$J$783,СВЦЭМ!$A$40:$A$783,$A361,СВЦЭМ!$B$40:$B$783,B$346)+'СЕТ СН'!$F$16</f>
        <v>0</v>
      </c>
      <c r="C361" s="36">
        <f>SUMIFS(СВЦЭМ!$J$40:$J$783,СВЦЭМ!$A$40:$A$783,$A361,СВЦЭМ!$B$40:$B$783,C$346)+'СЕТ СН'!$F$16</f>
        <v>0</v>
      </c>
      <c r="D361" s="36">
        <f>SUMIFS(СВЦЭМ!$J$40:$J$783,СВЦЭМ!$A$40:$A$783,$A361,СВЦЭМ!$B$40:$B$783,D$346)+'СЕТ СН'!$F$16</f>
        <v>0</v>
      </c>
      <c r="E361" s="36">
        <f>SUMIFS(СВЦЭМ!$J$40:$J$783,СВЦЭМ!$A$40:$A$783,$A361,СВЦЭМ!$B$40:$B$783,E$346)+'СЕТ СН'!$F$16</f>
        <v>0</v>
      </c>
      <c r="F361" s="36">
        <f>SUMIFS(СВЦЭМ!$J$40:$J$783,СВЦЭМ!$A$40:$A$783,$A361,СВЦЭМ!$B$40:$B$783,F$346)+'СЕТ СН'!$F$16</f>
        <v>0</v>
      </c>
      <c r="G361" s="36">
        <f>SUMIFS(СВЦЭМ!$J$40:$J$783,СВЦЭМ!$A$40:$A$783,$A361,СВЦЭМ!$B$40:$B$783,G$346)+'СЕТ СН'!$F$16</f>
        <v>0</v>
      </c>
      <c r="H361" s="36">
        <f>SUMIFS(СВЦЭМ!$J$40:$J$783,СВЦЭМ!$A$40:$A$783,$A361,СВЦЭМ!$B$40:$B$783,H$346)+'СЕТ СН'!$F$16</f>
        <v>0</v>
      </c>
      <c r="I361" s="36">
        <f>SUMIFS(СВЦЭМ!$J$40:$J$783,СВЦЭМ!$A$40:$A$783,$A361,СВЦЭМ!$B$40:$B$783,I$346)+'СЕТ СН'!$F$16</f>
        <v>0</v>
      </c>
      <c r="J361" s="36">
        <f>SUMIFS(СВЦЭМ!$J$40:$J$783,СВЦЭМ!$A$40:$A$783,$A361,СВЦЭМ!$B$40:$B$783,J$346)+'СЕТ СН'!$F$16</f>
        <v>0</v>
      </c>
      <c r="K361" s="36">
        <f>SUMIFS(СВЦЭМ!$J$40:$J$783,СВЦЭМ!$A$40:$A$783,$A361,СВЦЭМ!$B$40:$B$783,K$346)+'СЕТ СН'!$F$16</f>
        <v>0</v>
      </c>
      <c r="L361" s="36">
        <f>SUMIFS(СВЦЭМ!$J$40:$J$783,СВЦЭМ!$A$40:$A$783,$A361,СВЦЭМ!$B$40:$B$783,L$346)+'СЕТ СН'!$F$16</f>
        <v>0</v>
      </c>
      <c r="M361" s="36">
        <f>SUMIFS(СВЦЭМ!$J$40:$J$783,СВЦЭМ!$A$40:$A$783,$A361,СВЦЭМ!$B$40:$B$783,M$346)+'СЕТ СН'!$F$16</f>
        <v>0</v>
      </c>
      <c r="N361" s="36">
        <f>SUMIFS(СВЦЭМ!$J$40:$J$783,СВЦЭМ!$A$40:$A$783,$A361,СВЦЭМ!$B$40:$B$783,N$346)+'СЕТ СН'!$F$16</f>
        <v>0</v>
      </c>
      <c r="O361" s="36">
        <f>SUMIFS(СВЦЭМ!$J$40:$J$783,СВЦЭМ!$A$40:$A$783,$A361,СВЦЭМ!$B$40:$B$783,O$346)+'СЕТ СН'!$F$16</f>
        <v>0</v>
      </c>
      <c r="P361" s="36">
        <f>SUMIFS(СВЦЭМ!$J$40:$J$783,СВЦЭМ!$A$40:$A$783,$A361,СВЦЭМ!$B$40:$B$783,P$346)+'СЕТ СН'!$F$16</f>
        <v>0</v>
      </c>
      <c r="Q361" s="36">
        <f>SUMIFS(СВЦЭМ!$J$40:$J$783,СВЦЭМ!$A$40:$A$783,$A361,СВЦЭМ!$B$40:$B$783,Q$346)+'СЕТ СН'!$F$16</f>
        <v>0</v>
      </c>
      <c r="R361" s="36">
        <f>SUMIFS(СВЦЭМ!$J$40:$J$783,СВЦЭМ!$A$40:$A$783,$A361,СВЦЭМ!$B$40:$B$783,R$346)+'СЕТ СН'!$F$16</f>
        <v>0</v>
      </c>
      <c r="S361" s="36">
        <f>SUMIFS(СВЦЭМ!$J$40:$J$783,СВЦЭМ!$A$40:$A$783,$A361,СВЦЭМ!$B$40:$B$783,S$346)+'СЕТ СН'!$F$16</f>
        <v>0</v>
      </c>
      <c r="T361" s="36">
        <f>SUMIFS(СВЦЭМ!$J$40:$J$783,СВЦЭМ!$A$40:$A$783,$A361,СВЦЭМ!$B$40:$B$783,T$346)+'СЕТ СН'!$F$16</f>
        <v>0</v>
      </c>
      <c r="U361" s="36">
        <f>SUMIFS(СВЦЭМ!$J$40:$J$783,СВЦЭМ!$A$40:$A$783,$A361,СВЦЭМ!$B$40:$B$783,U$346)+'СЕТ СН'!$F$16</f>
        <v>0</v>
      </c>
      <c r="V361" s="36">
        <f>SUMIFS(СВЦЭМ!$J$40:$J$783,СВЦЭМ!$A$40:$A$783,$A361,СВЦЭМ!$B$40:$B$783,V$346)+'СЕТ СН'!$F$16</f>
        <v>0</v>
      </c>
      <c r="W361" s="36">
        <f>SUMIFS(СВЦЭМ!$J$40:$J$783,СВЦЭМ!$A$40:$A$783,$A361,СВЦЭМ!$B$40:$B$783,W$346)+'СЕТ СН'!$F$16</f>
        <v>0</v>
      </c>
      <c r="X361" s="36">
        <f>SUMIFS(СВЦЭМ!$J$40:$J$783,СВЦЭМ!$A$40:$A$783,$A361,СВЦЭМ!$B$40:$B$783,X$346)+'СЕТ СН'!$F$16</f>
        <v>0</v>
      </c>
      <c r="Y361" s="36">
        <f>SUMIFS(СВЦЭМ!$J$40:$J$783,СВЦЭМ!$A$40:$A$783,$A361,СВЦЭМ!$B$40:$B$783,Y$346)+'СЕТ СН'!$F$16</f>
        <v>0</v>
      </c>
    </row>
    <row r="362" spans="1:25" ht="15.75" hidden="1" x14ac:dyDescent="0.2">
      <c r="A362" s="35">
        <f t="shared" si="10"/>
        <v>44973</v>
      </c>
      <c r="B362" s="36">
        <f>SUMIFS(СВЦЭМ!$J$40:$J$783,СВЦЭМ!$A$40:$A$783,$A362,СВЦЭМ!$B$40:$B$783,B$346)+'СЕТ СН'!$F$16</f>
        <v>0</v>
      </c>
      <c r="C362" s="36">
        <f>SUMIFS(СВЦЭМ!$J$40:$J$783,СВЦЭМ!$A$40:$A$783,$A362,СВЦЭМ!$B$40:$B$783,C$346)+'СЕТ СН'!$F$16</f>
        <v>0</v>
      </c>
      <c r="D362" s="36">
        <f>SUMIFS(СВЦЭМ!$J$40:$J$783,СВЦЭМ!$A$40:$A$783,$A362,СВЦЭМ!$B$40:$B$783,D$346)+'СЕТ СН'!$F$16</f>
        <v>0</v>
      </c>
      <c r="E362" s="36">
        <f>SUMIFS(СВЦЭМ!$J$40:$J$783,СВЦЭМ!$A$40:$A$783,$A362,СВЦЭМ!$B$40:$B$783,E$346)+'СЕТ СН'!$F$16</f>
        <v>0</v>
      </c>
      <c r="F362" s="36">
        <f>SUMIFS(СВЦЭМ!$J$40:$J$783,СВЦЭМ!$A$40:$A$783,$A362,СВЦЭМ!$B$40:$B$783,F$346)+'СЕТ СН'!$F$16</f>
        <v>0</v>
      </c>
      <c r="G362" s="36">
        <f>SUMIFS(СВЦЭМ!$J$40:$J$783,СВЦЭМ!$A$40:$A$783,$A362,СВЦЭМ!$B$40:$B$783,G$346)+'СЕТ СН'!$F$16</f>
        <v>0</v>
      </c>
      <c r="H362" s="36">
        <f>SUMIFS(СВЦЭМ!$J$40:$J$783,СВЦЭМ!$A$40:$A$783,$A362,СВЦЭМ!$B$40:$B$783,H$346)+'СЕТ СН'!$F$16</f>
        <v>0</v>
      </c>
      <c r="I362" s="36">
        <f>SUMIFS(СВЦЭМ!$J$40:$J$783,СВЦЭМ!$A$40:$A$783,$A362,СВЦЭМ!$B$40:$B$783,I$346)+'СЕТ СН'!$F$16</f>
        <v>0</v>
      </c>
      <c r="J362" s="36">
        <f>SUMIFS(СВЦЭМ!$J$40:$J$783,СВЦЭМ!$A$40:$A$783,$A362,СВЦЭМ!$B$40:$B$783,J$346)+'СЕТ СН'!$F$16</f>
        <v>0</v>
      </c>
      <c r="K362" s="36">
        <f>SUMIFS(СВЦЭМ!$J$40:$J$783,СВЦЭМ!$A$40:$A$783,$A362,СВЦЭМ!$B$40:$B$783,K$346)+'СЕТ СН'!$F$16</f>
        <v>0</v>
      </c>
      <c r="L362" s="36">
        <f>SUMIFS(СВЦЭМ!$J$40:$J$783,СВЦЭМ!$A$40:$A$783,$A362,СВЦЭМ!$B$40:$B$783,L$346)+'СЕТ СН'!$F$16</f>
        <v>0</v>
      </c>
      <c r="M362" s="36">
        <f>SUMIFS(СВЦЭМ!$J$40:$J$783,СВЦЭМ!$A$40:$A$783,$A362,СВЦЭМ!$B$40:$B$783,M$346)+'СЕТ СН'!$F$16</f>
        <v>0</v>
      </c>
      <c r="N362" s="36">
        <f>SUMIFS(СВЦЭМ!$J$40:$J$783,СВЦЭМ!$A$40:$A$783,$A362,СВЦЭМ!$B$40:$B$783,N$346)+'СЕТ СН'!$F$16</f>
        <v>0</v>
      </c>
      <c r="O362" s="36">
        <f>SUMIFS(СВЦЭМ!$J$40:$J$783,СВЦЭМ!$A$40:$A$783,$A362,СВЦЭМ!$B$40:$B$783,O$346)+'СЕТ СН'!$F$16</f>
        <v>0</v>
      </c>
      <c r="P362" s="36">
        <f>SUMIFS(СВЦЭМ!$J$40:$J$783,СВЦЭМ!$A$40:$A$783,$A362,СВЦЭМ!$B$40:$B$783,P$346)+'СЕТ СН'!$F$16</f>
        <v>0</v>
      </c>
      <c r="Q362" s="36">
        <f>SUMIFS(СВЦЭМ!$J$40:$J$783,СВЦЭМ!$A$40:$A$783,$A362,СВЦЭМ!$B$40:$B$783,Q$346)+'СЕТ СН'!$F$16</f>
        <v>0</v>
      </c>
      <c r="R362" s="36">
        <f>SUMIFS(СВЦЭМ!$J$40:$J$783,СВЦЭМ!$A$40:$A$783,$A362,СВЦЭМ!$B$40:$B$783,R$346)+'СЕТ СН'!$F$16</f>
        <v>0</v>
      </c>
      <c r="S362" s="36">
        <f>SUMIFS(СВЦЭМ!$J$40:$J$783,СВЦЭМ!$A$40:$A$783,$A362,СВЦЭМ!$B$40:$B$783,S$346)+'СЕТ СН'!$F$16</f>
        <v>0</v>
      </c>
      <c r="T362" s="36">
        <f>SUMIFS(СВЦЭМ!$J$40:$J$783,СВЦЭМ!$A$40:$A$783,$A362,СВЦЭМ!$B$40:$B$783,T$346)+'СЕТ СН'!$F$16</f>
        <v>0</v>
      </c>
      <c r="U362" s="36">
        <f>SUMIFS(СВЦЭМ!$J$40:$J$783,СВЦЭМ!$A$40:$A$783,$A362,СВЦЭМ!$B$40:$B$783,U$346)+'СЕТ СН'!$F$16</f>
        <v>0</v>
      </c>
      <c r="V362" s="36">
        <f>SUMIFS(СВЦЭМ!$J$40:$J$783,СВЦЭМ!$A$40:$A$783,$A362,СВЦЭМ!$B$40:$B$783,V$346)+'СЕТ СН'!$F$16</f>
        <v>0</v>
      </c>
      <c r="W362" s="36">
        <f>SUMIFS(СВЦЭМ!$J$40:$J$783,СВЦЭМ!$A$40:$A$783,$A362,СВЦЭМ!$B$40:$B$783,W$346)+'СЕТ СН'!$F$16</f>
        <v>0</v>
      </c>
      <c r="X362" s="36">
        <f>SUMIFS(СВЦЭМ!$J$40:$J$783,СВЦЭМ!$A$40:$A$783,$A362,СВЦЭМ!$B$40:$B$783,X$346)+'СЕТ СН'!$F$16</f>
        <v>0</v>
      </c>
      <c r="Y362" s="36">
        <f>SUMIFS(СВЦЭМ!$J$40:$J$783,СВЦЭМ!$A$40:$A$783,$A362,СВЦЭМ!$B$40:$B$783,Y$346)+'СЕТ СН'!$F$16</f>
        <v>0</v>
      </c>
    </row>
    <row r="363" spans="1:25" ht="15.75" hidden="1" x14ac:dyDescent="0.2">
      <c r="A363" s="35">
        <f t="shared" si="10"/>
        <v>44974</v>
      </c>
      <c r="B363" s="36">
        <f>SUMIFS(СВЦЭМ!$J$40:$J$783,СВЦЭМ!$A$40:$A$783,$A363,СВЦЭМ!$B$40:$B$783,B$346)+'СЕТ СН'!$F$16</f>
        <v>0</v>
      </c>
      <c r="C363" s="36">
        <f>SUMIFS(СВЦЭМ!$J$40:$J$783,СВЦЭМ!$A$40:$A$783,$A363,СВЦЭМ!$B$40:$B$783,C$346)+'СЕТ СН'!$F$16</f>
        <v>0</v>
      </c>
      <c r="D363" s="36">
        <f>SUMIFS(СВЦЭМ!$J$40:$J$783,СВЦЭМ!$A$40:$A$783,$A363,СВЦЭМ!$B$40:$B$783,D$346)+'СЕТ СН'!$F$16</f>
        <v>0</v>
      </c>
      <c r="E363" s="36">
        <f>SUMIFS(СВЦЭМ!$J$40:$J$783,СВЦЭМ!$A$40:$A$783,$A363,СВЦЭМ!$B$40:$B$783,E$346)+'СЕТ СН'!$F$16</f>
        <v>0</v>
      </c>
      <c r="F363" s="36">
        <f>SUMIFS(СВЦЭМ!$J$40:$J$783,СВЦЭМ!$A$40:$A$783,$A363,СВЦЭМ!$B$40:$B$783,F$346)+'СЕТ СН'!$F$16</f>
        <v>0</v>
      </c>
      <c r="G363" s="36">
        <f>SUMIFS(СВЦЭМ!$J$40:$J$783,СВЦЭМ!$A$40:$A$783,$A363,СВЦЭМ!$B$40:$B$783,G$346)+'СЕТ СН'!$F$16</f>
        <v>0</v>
      </c>
      <c r="H363" s="36">
        <f>SUMIFS(СВЦЭМ!$J$40:$J$783,СВЦЭМ!$A$40:$A$783,$A363,СВЦЭМ!$B$40:$B$783,H$346)+'СЕТ СН'!$F$16</f>
        <v>0</v>
      </c>
      <c r="I363" s="36">
        <f>SUMIFS(СВЦЭМ!$J$40:$J$783,СВЦЭМ!$A$40:$A$783,$A363,СВЦЭМ!$B$40:$B$783,I$346)+'СЕТ СН'!$F$16</f>
        <v>0</v>
      </c>
      <c r="J363" s="36">
        <f>SUMIFS(СВЦЭМ!$J$40:$J$783,СВЦЭМ!$A$40:$A$783,$A363,СВЦЭМ!$B$40:$B$783,J$346)+'СЕТ СН'!$F$16</f>
        <v>0</v>
      </c>
      <c r="K363" s="36">
        <f>SUMIFS(СВЦЭМ!$J$40:$J$783,СВЦЭМ!$A$40:$A$783,$A363,СВЦЭМ!$B$40:$B$783,K$346)+'СЕТ СН'!$F$16</f>
        <v>0</v>
      </c>
      <c r="L363" s="36">
        <f>SUMIFS(СВЦЭМ!$J$40:$J$783,СВЦЭМ!$A$40:$A$783,$A363,СВЦЭМ!$B$40:$B$783,L$346)+'СЕТ СН'!$F$16</f>
        <v>0</v>
      </c>
      <c r="M363" s="36">
        <f>SUMIFS(СВЦЭМ!$J$40:$J$783,СВЦЭМ!$A$40:$A$783,$A363,СВЦЭМ!$B$40:$B$783,M$346)+'СЕТ СН'!$F$16</f>
        <v>0</v>
      </c>
      <c r="N363" s="36">
        <f>SUMIFS(СВЦЭМ!$J$40:$J$783,СВЦЭМ!$A$40:$A$783,$A363,СВЦЭМ!$B$40:$B$783,N$346)+'СЕТ СН'!$F$16</f>
        <v>0</v>
      </c>
      <c r="O363" s="36">
        <f>SUMIFS(СВЦЭМ!$J$40:$J$783,СВЦЭМ!$A$40:$A$783,$A363,СВЦЭМ!$B$40:$B$783,O$346)+'СЕТ СН'!$F$16</f>
        <v>0</v>
      </c>
      <c r="P363" s="36">
        <f>SUMIFS(СВЦЭМ!$J$40:$J$783,СВЦЭМ!$A$40:$A$783,$A363,СВЦЭМ!$B$40:$B$783,P$346)+'СЕТ СН'!$F$16</f>
        <v>0</v>
      </c>
      <c r="Q363" s="36">
        <f>SUMIFS(СВЦЭМ!$J$40:$J$783,СВЦЭМ!$A$40:$A$783,$A363,СВЦЭМ!$B$40:$B$783,Q$346)+'СЕТ СН'!$F$16</f>
        <v>0</v>
      </c>
      <c r="R363" s="36">
        <f>SUMIFS(СВЦЭМ!$J$40:$J$783,СВЦЭМ!$A$40:$A$783,$A363,СВЦЭМ!$B$40:$B$783,R$346)+'СЕТ СН'!$F$16</f>
        <v>0</v>
      </c>
      <c r="S363" s="36">
        <f>SUMIFS(СВЦЭМ!$J$40:$J$783,СВЦЭМ!$A$40:$A$783,$A363,СВЦЭМ!$B$40:$B$783,S$346)+'СЕТ СН'!$F$16</f>
        <v>0</v>
      </c>
      <c r="T363" s="36">
        <f>SUMIFS(СВЦЭМ!$J$40:$J$783,СВЦЭМ!$A$40:$A$783,$A363,СВЦЭМ!$B$40:$B$783,T$346)+'СЕТ СН'!$F$16</f>
        <v>0</v>
      </c>
      <c r="U363" s="36">
        <f>SUMIFS(СВЦЭМ!$J$40:$J$783,СВЦЭМ!$A$40:$A$783,$A363,СВЦЭМ!$B$40:$B$783,U$346)+'СЕТ СН'!$F$16</f>
        <v>0</v>
      </c>
      <c r="V363" s="36">
        <f>SUMIFS(СВЦЭМ!$J$40:$J$783,СВЦЭМ!$A$40:$A$783,$A363,СВЦЭМ!$B$40:$B$783,V$346)+'СЕТ СН'!$F$16</f>
        <v>0</v>
      </c>
      <c r="W363" s="36">
        <f>SUMIFS(СВЦЭМ!$J$40:$J$783,СВЦЭМ!$A$40:$A$783,$A363,СВЦЭМ!$B$40:$B$783,W$346)+'СЕТ СН'!$F$16</f>
        <v>0</v>
      </c>
      <c r="X363" s="36">
        <f>SUMIFS(СВЦЭМ!$J$40:$J$783,СВЦЭМ!$A$40:$A$783,$A363,СВЦЭМ!$B$40:$B$783,X$346)+'СЕТ СН'!$F$16</f>
        <v>0</v>
      </c>
      <c r="Y363" s="36">
        <f>SUMIFS(СВЦЭМ!$J$40:$J$783,СВЦЭМ!$A$40:$A$783,$A363,СВЦЭМ!$B$40:$B$783,Y$346)+'СЕТ СН'!$F$16</f>
        <v>0</v>
      </c>
    </row>
    <row r="364" spans="1:25" ht="15.75" hidden="1" x14ac:dyDescent="0.2">
      <c r="A364" s="35">
        <f t="shared" si="10"/>
        <v>44975</v>
      </c>
      <c r="B364" s="36">
        <f>SUMIFS(СВЦЭМ!$J$40:$J$783,СВЦЭМ!$A$40:$A$783,$A364,СВЦЭМ!$B$40:$B$783,B$346)+'СЕТ СН'!$F$16</f>
        <v>0</v>
      </c>
      <c r="C364" s="36">
        <f>SUMIFS(СВЦЭМ!$J$40:$J$783,СВЦЭМ!$A$40:$A$783,$A364,СВЦЭМ!$B$40:$B$783,C$346)+'СЕТ СН'!$F$16</f>
        <v>0</v>
      </c>
      <c r="D364" s="36">
        <f>SUMIFS(СВЦЭМ!$J$40:$J$783,СВЦЭМ!$A$40:$A$783,$A364,СВЦЭМ!$B$40:$B$783,D$346)+'СЕТ СН'!$F$16</f>
        <v>0</v>
      </c>
      <c r="E364" s="36">
        <f>SUMIFS(СВЦЭМ!$J$40:$J$783,СВЦЭМ!$A$40:$A$783,$A364,СВЦЭМ!$B$40:$B$783,E$346)+'СЕТ СН'!$F$16</f>
        <v>0</v>
      </c>
      <c r="F364" s="36">
        <f>SUMIFS(СВЦЭМ!$J$40:$J$783,СВЦЭМ!$A$40:$A$783,$A364,СВЦЭМ!$B$40:$B$783,F$346)+'СЕТ СН'!$F$16</f>
        <v>0</v>
      </c>
      <c r="G364" s="36">
        <f>SUMIFS(СВЦЭМ!$J$40:$J$783,СВЦЭМ!$A$40:$A$783,$A364,СВЦЭМ!$B$40:$B$783,G$346)+'СЕТ СН'!$F$16</f>
        <v>0</v>
      </c>
      <c r="H364" s="36">
        <f>SUMIFS(СВЦЭМ!$J$40:$J$783,СВЦЭМ!$A$40:$A$783,$A364,СВЦЭМ!$B$40:$B$783,H$346)+'СЕТ СН'!$F$16</f>
        <v>0</v>
      </c>
      <c r="I364" s="36">
        <f>SUMIFS(СВЦЭМ!$J$40:$J$783,СВЦЭМ!$A$40:$A$783,$A364,СВЦЭМ!$B$40:$B$783,I$346)+'СЕТ СН'!$F$16</f>
        <v>0</v>
      </c>
      <c r="J364" s="36">
        <f>SUMIFS(СВЦЭМ!$J$40:$J$783,СВЦЭМ!$A$40:$A$783,$A364,СВЦЭМ!$B$40:$B$783,J$346)+'СЕТ СН'!$F$16</f>
        <v>0</v>
      </c>
      <c r="K364" s="36">
        <f>SUMIFS(СВЦЭМ!$J$40:$J$783,СВЦЭМ!$A$40:$A$783,$A364,СВЦЭМ!$B$40:$B$783,K$346)+'СЕТ СН'!$F$16</f>
        <v>0</v>
      </c>
      <c r="L364" s="36">
        <f>SUMIFS(СВЦЭМ!$J$40:$J$783,СВЦЭМ!$A$40:$A$783,$A364,СВЦЭМ!$B$40:$B$783,L$346)+'СЕТ СН'!$F$16</f>
        <v>0</v>
      </c>
      <c r="M364" s="36">
        <f>SUMIFS(СВЦЭМ!$J$40:$J$783,СВЦЭМ!$A$40:$A$783,$A364,СВЦЭМ!$B$40:$B$783,M$346)+'СЕТ СН'!$F$16</f>
        <v>0</v>
      </c>
      <c r="N364" s="36">
        <f>SUMIFS(СВЦЭМ!$J$40:$J$783,СВЦЭМ!$A$40:$A$783,$A364,СВЦЭМ!$B$40:$B$783,N$346)+'СЕТ СН'!$F$16</f>
        <v>0</v>
      </c>
      <c r="O364" s="36">
        <f>SUMIFS(СВЦЭМ!$J$40:$J$783,СВЦЭМ!$A$40:$A$783,$A364,СВЦЭМ!$B$40:$B$783,O$346)+'СЕТ СН'!$F$16</f>
        <v>0</v>
      </c>
      <c r="P364" s="36">
        <f>SUMIFS(СВЦЭМ!$J$40:$J$783,СВЦЭМ!$A$40:$A$783,$A364,СВЦЭМ!$B$40:$B$783,P$346)+'СЕТ СН'!$F$16</f>
        <v>0</v>
      </c>
      <c r="Q364" s="36">
        <f>SUMIFS(СВЦЭМ!$J$40:$J$783,СВЦЭМ!$A$40:$A$783,$A364,СВЦЭМ!$B$40:$B$783,Q$346)+'СЕТ СН'!$F$16</f>
        <v>0</v>
      </c>
      <c r="R364" s="36">
        <f>SUMIFS(СВЦЭМ!$J$40:$J$783,СВЦЭМ!$A$40:$A$783,$A364,СВЦЭМ!$B$40:$B$783,R$346)+'СЕТ СН'!$F$16</f>
        <v>0</v>
      </c>
      <c r="S364" s="36">
        <f>SUMIFS(СВЦЭМ!$J$40:$J$783,СВЦЭМ!$A$40:$A$783,$A364,СВЦЭМ!$B$40:$B$783,S$346)+'СЕТ СН'!$F$16</f>
        <v>0</v>
      </c>
      <c r="T364" s="36">
        <f>SUMIFS(СВЦЭМ!$J$40:$J$783,СВЦЭМ!$A$40:$A$783,$A364,СВЦЭМ!$B$40:$B$783,T$346)+'СЕТ СН'!$F$16</f>
        <v>0</v>
      </c>
      <c r="U364" s="36">
        <f>SUMIFS(СВЦЭМ!$J$40:$J$783,СВЦЭМ!$A$40:$A$783,$A364,СВЦЭМ!$B$40:$B$783,U$346)+'СЕТ СН'!$F$16</f>
        <v>0</v>
      </c>
      <c r="V364" s="36">
        <f>SUMIFS(СВЦЭМ!$J$40:$J$783,СВЦЭМ!$A$40:$A$783,$A364,СВЦЭМ!$B$40:$B$783,V$346)+'СЕТ СН'!$F$16</f>
        <v>0</v>
      </c>
      <c r="W364" s="36">
        <f>SUMIFS(СВЦЭМ!$J$40:$J$783,СВЦЭМ!$A$40:$A$783,$A364,СВЦЭМ!$B$40:$B$783,W$346)+'СЕТ СН'!$F$16</f>
        <v>0</v>
      </c>
      <c r="X364" s="36">
        <f>SUMIFS(СВЦЭМ!$J$40:$J$783,СВЦЭМ!$A$40:$A$783,$A364,СВЦЭМ!$B$40:$B$783,X$346)+'СЕТ СН'!$F$16</f>
        <v>0</v>
      </c>
      <c r="Y364" s="36">
        <f>SUMIFS(СВЦЭМ!$J$40:$J$783,СВЦЭМ!$A$40:$A$783,$A364,СВЦЭМ!$B$40:$B$783,Y$346)+'СЕТ СН'!$F$16</f>
        <v>0</v>
      </c>
    </row>
    <row r="365" spans="1:25" ht="15.75" hidden="1" x14ac:dyDescent="0.2">
      <c r="A365" s="35">
        <f t="shared" si="10"/>
        <v>44976</v>
      </c>
      <c r="B365" s="36">
        <f>SUMIFS(СВЦЭМ!$J$40:$J$783,СВЦЭМ!$A$40:$A$783,$A365,СВЦЭМ!$B$40:$B$783,B$346)+'СЕТ СН'!$F$16</f>
        <v>0</v>
      </c>
      <c r="C365" s="36">
        <f>SUMIFS(СВЦЭМ!$J$40:$J$783,СВЦЭМ!$A$40:$A$783,$A365,СВЦЭМ!$B$40:$B$783,C$346)+'СЕТ СН'!$F$16</f>
        <v>0</v>
      </c>
      <c r="D365" s="36">
        <f>SUMIFS(СВЦЭМ!$J$40:$J$783,СВЦЭМ!$A$40:$A$783,$A365,СВЦЭМ!$B$40:$B$783,D$346)+'СЕТ СН'!$F$16</f>
        <v>0</v>
      </c>
      <c r="E365" s="36">
        <f>SUMIFS(СВЦЭМ!$J$40:$J$783,СВЦЭМ!$A$40:$A$783,$A365,СВЦЭМ!$B$40:$B$783,E$346)+'СЕТ СН'!$F$16</f>
        <v>0</v>
      </c>
      <c r="F365" s="36">
        <f>SUMIFS(СВЦЭМ!$J$40:$J$783,СВЦЭМ!$A$40:$A$783,$A365,СВЦЭМ!$B$40:$B$783,F$346)+'СЕТ СН'!$F$16</f>
        <v>0</v>
      </c>
      <c r="G365" s="36">
        <f>SUMIFS(СВЦЭМ!$J$40:$J$783,СВЦЭМ!$A$40:$A$783,$A365,СВЦЭМ!$B$40:$B$783,G$346)+'СЕТ СН'!$F$16</f>
        <v>0</v>
      </c>
      <c r="H365" s="36">
        <f>SUMIFS(СВЦЭМ!$J$40:$J$783,СВЦЭМ!$A$40:$A$783,$A365,СВЦЭМ!$B$40:$B$783,H$346)+'СЕТ СН'!$F$16</f>
        <v>0</v>
      </c>
      <c r="I365" s="36">
        <f>SUMIFS(СВЦЭМ!$J$40:$J$783,СВЦЭМ!$A$40:$A$783,$A365,СВЦЭМ!$B$40:$B$783,I$346)+'СЕТ СН'!$F$16</f>
        <v>0</v>
      </c>
      <c r="J365" s="36">
        <f>SUMIFS(СВЦЭМ!$J$40:$J$783,СВЦЭМ!$A$40:$A$783,$A365,СВЦЭМ!$B$40:$B$783,J$346)+'СЕТ СН'!$F$16</f>
        <v>0</v>
      </c>
      <c r="K365" s="36">
        <f>SUMIFS(СВЦЭМ!$J$40:$J$783,СВЦЭМ!$A$40:$A$783,$A365,СВЦЭМ!$B$40:$B$783,K$346)+'СЕТ СН'!$F$16</f>
        <v>0</v>
      </c>
      <c r="L365" s="36">
        <f>SUMIFS(СВЦЭМ!$J$40:$J$783,СВЦЭМ!$A$40:$A$783,$A365,СВЦЭМ!$B$40:$B$783,L$346)+'СЕТ СН'!$F$16</f>
        <v>0</v>
      </c>
      <c r="M365" s="36">
        <f>SUMIFS(СВЦЭМ!$J$40:$J$783,СВЦЭМ!$A$40:$A$783,$A365,СВЦЭМ!$B$40:$B$783,M$346)+'СЕТ СН'!$F$16</f>
        <v>0</v>
      </c>
      <c r="N365" s="36">
        <f>SUMIFS(СВЦЭМ!$J$40:$J$783,СВЦЭМ!$A$40:$A$783,$A365,СВЦЭМ!$B$40:$B$783,N$346)+'СЕТ СН'!$F$16</f>
        <v>0</v>
      </c>
      <c r="O365" s="36">
        <f>SUMIFS(СВЦЭМ!$J$40:$J$783,СВЦЭМ!$A$40:$A$783,$A365,СВЦЭМ!$B$40:$B$783,O$346)+'СЕТ СН'!$F$16</f>
        <v>0</v>
      </c>
      <c r="P365" s="36">
        <f>SUMIFS(СВЦЭМ!$J$40:$J$783,СВЦЭМ!$A$40:$A$783,$A365,СВЦЭМ!$B$40:$B$783,P$346)+'СЕТ СН'!$F$16</f>
        <v>0</v>
      </c>
      <c r="Q365" s="36">
        <f>SUMIFS(СВЦЭМ!$J$40:$J$783,СВЦЭМ!$A$40:$A$783,$A365,СВЦЭМ!$B$40:$B$783,Q$346)+'СЕТ СН'!$F$16</f>
        <v>0</v>
      </c>
      <c r="R365" s="36">
        <f>SUMIFS(СВЦЭМ!$J$40:$J$783,СВЦЭМ!$A$40:$A$783,$A365,СВЦЭМ!$B$40:$B$783,R$346)+'СЕТ СН'!$F$16</f>
        <v>0</v>
      </c>
      <c r="S365" s="36">
        <f>SUMIFS(СВЦЭМ!$J$40:$J$783,СВЦЭМ!$A$40:$A$783,$A365,СВЦЭМ!$B$40:$B$783,S$346)+'СЕТ СН'!$F$16</f>
        <v>0</v>
      </c>
      <c r="T365" s="36">
        <f>SUMIFS(СВЦЭМ!$J$40:$J$783,СВЦЭМ!$A$40:$A$783,$A365,СВЦЭМ!$B$40:$B$783,T$346)+'СЕТ СН'!$F$16</f>
        <v>0</v>
      </c>
      <c r="U365" s="36">
        <f>SUMIFS(СВЦЭМ!$J$40:$J$783,СВЦЭМ!$A$40:$A$783,$A365,СВЦЭМ!$B$40:$B$783,U$346)+'СЕТ СН'!$F$16</f>
        <v>0</v>
      </c>
      <c r="V365" s="36">
        <f>SUMIFS(СВЦЭМ!$J$40:$J$783,СВЦЭМ!$A$40:$A$783,$A365,СВЦЭМ!$B$40:$B$783,V$346)+'СЕТ СН'!$F$16</f>
        <v>0</v>
      </c>
      <c r="W365" s="36">
        <f>SUMIFS(СВЦЭМ!$J$40:$J$783,СВЦЭМ!$A$40:$A$783,$A365,СВЦЭМ!$B$40:$B$783,W$346)+'СЕТ СН'!$F$16</f>
        <v>0</v>
      </c>
      <c r="X365" s="36">
        <f>SUMIFS(СВЦЭМ!$J$40:$J$783,СВЦЭМ!$A$40:$A$783,$A365,СВЦЭМ!$B$40:$B$783,X$346)+'СЕТ СН'!$F$16</f>
        <v>0</v>
      </c>
      <c r="Y365" s="36">
        <f>SUMIFS(СВЦЭМ!$J$40:$J$783,СВЦЭМ!$A$40:$A$783,$A365,СВЦЭМ!$B$40:$B$783,Y$346)+'СЕТ СН'!$F$16</f>
        <v>0</v>
      </c>
    </row>
    <row r="366" spans="1:25" ht="15.75" hidden="1" x14ac:dyDescent="0.2">
      <c r="A366" s="35">
        <f t="shared" si="10"/>
        <v>44977</v>
      </c>
      <c r="B366" s="36">
        <f>SUMIFS(СВЦЭМ!$J$40:$J$783,СВЦЭМ!$A$40:$A$783,$A366,СВЦЭМ!$B$40:$B$783,B$346)+'СЕТ СН'!$F$16</f>
        <v>0</v>
      </c>
      <c r="C366" s="36">
        <f>SUMIFS(СВЦЭМ!$J$40:$J$783,СВЦЭМ!$A$40:$A$783,$A366,СВЦЭМ!$B$40:$B$783,C$346)+'СЕТ СН'!$F$16</f>
        <v>0</v>
      </c>
      <c r="D366" s="36">
        <f>SUMIFS(СВЦЭМ!$J$40:$J$783,СВЦЭМ!$A$40:$A$783,$A366,СВЦЭМ!$B$40:$B$783,D$346)+'СЕТ СН'!$F$16</f>
        <v>0</v>
      </c>
      <c r="E366" s="36">
        <f>SUMIFS(СВЦЭМ!$J$40:$J$783,СВЦЭМ!$A$40:$A$783,$A366,СВЦЭМ!$B$40:$B$783,E$346)+'СЕТ СН'!$F$16</f>
        <v>0</v>
      </c>
      <c r="F366" s="36">
        <f>SUMIFS(СВЦЭМ!$J$40:$J$783,СВЦЭМ!$A$40:$A$783,$A366,СВЦЭМ!$B$40:$B$783,F$346)+'СЕТ СН'!$F$16</f>
        <v>0</v>
      </c>
      <c r="G366" s="36">
        <f>SUMIFS(СВЦЭМ!$J$40:$J$783,СВЦЭМ!$A$40:$A$783,$A366,СВЦЭМ!$B$40:$B$783,G$346)+'СЕТ СН'!$F$16</f>
        <v>0</v>
      </c>
      <c r="H366" s="36">
        <f>SUMIFS(СВЦЭМ!$J$40:$J$783,СВЦЭМ!$A$40:$A$783,$A366,СВЦЭМ!$B$40:$B$783,H$346)+'СЕТ СН'!$F$16</f>
        <v>0</v>
      </c>
      <c r="I366" s="36">
        <f>SUMIFS(СВЦЭМ!$J$40:$J$783,СВЦЭМ!$A$40:$A$783,$A366,СВЦЭМ!$B$40:$B$783,I$346)+'СЕТ СН'!$F$16</f>
        <v>0</v>
      </c>
      <c r="J366" s="36">
        <f>SUMIFS(СВЦЭМ!$J$40:$J$783,СВЦЭМ!$A$40:$A$783,$A366,СВЦЭМ!$B$40:$B$783,J$346)+'СЕТ СН'!$F$16</f>
        <v>0</v>
      </c>
      <c r="K366" s="36">
        <f>SUMIFS(СВЦЭМ!$J$40:$J$783,СВЦЭМ!$A$40:$A$783,$A366,СВЦЭМ!$B$40:$B$783,K$346)+'СЕТ СН'!$F$16</f>
        <v>0</v>
      </c>
      <c r="L366" s="36">
        <f>SUMIFS(СВЦЭМ!$J$40:$J$783,СВЦЭМ!$A$40:$A$783,$A366,СВЦЭМ!$B$40:$B$783,L$346)+'СЕТ СН'!$F$16</f>
        <v>0</v>
      </c>
      <c r="M366" s="36">
        <f>SUMIFS(СВЦЭМ!$J$40:$J$783,СВЦЭМ!$A$40:$A$783,$A366,СВЦЭМ!$B$40:$B$783,M$346)+'СЕТ СН'!$F$16</f>
        <v>0</v>
      </c>
      <c r="N366" s="36">
        <f>SUMIFS(СВЦЭМ!$J$40:$J$783,СВЦЭМ!$A$40:$A$783,$A366,СВЦЭМ!$B$40:$B$783,N$346)+'СЕТ СН'!$F$16</f>
        <v>0</v>
      </c>
      <c r="O366" s="36">
        <f>SUMIFS(СВЦЭМ!$J$40:$J$783,СВЦЭМ!$A$40:$A$783,$A366,СВЦЭМ!$B$40:$B$783,O$346)+'СЕТ СН'!$F$16</f>
        <v>0</v>
      </c>
      <c r="P366" s="36">
        <f>SUMIFS(СВЦЭМ!$J$40:$J$783,СВЦЭМ!$A$40:$A$783,$A366,СВЦЭМ!$B$40:$B$783,P$346)+'СЕТ СН'!$F$16</f>
        <v>0</v>
      </c>
      <c r="Q366" s="36">
        <f>SUMIFS(СВЦЭМ!$J$40:$J$783,СВЦЭМ!$A$40:$A$783,$A366,СВЦЭМ!$B$40:$B$783,Q$346)+'СЕТ СН'!$F$16</f>
        <v>0</v>
      </c>
      <c r="R366" s="36">
        <f>SUMIFS(СВЦЭМ!$J$40:$J$783,СВЦЭМ!$A$40:$A$783,$A366,СВЦЭМ!$B$40:$B$783,R$346)+'СЕТ СН'!$F$16</f>
        <v>0</v>
      </c>
      <c r="S366" s="36">
        <f>SUMIFS(СВЦЭМ!$J$40:$J$783,СВЦЭМ!$A$40:$A$783,$A366,СВЦЭМ!$B$40:$B$783,S$346)+'СЕТ СН'!$F$16</f>
        <v>0</v>
      </c>
      <c r="T366" s="36">
        <f>SUMIFS(СВЦЭМ!$J$40:$J$783,СВЦЭМ!$A$40:$A$783,$A366,СВЦЭМ!$B$40:$B$783,T$346)+'СЕТ СН'!$F$16</f>
        <v>0</v>
      </c>
      <c r="U366" s="36">
        <f>SUMIFS(СВЦЭМ!$J$40:$J$783,СВЦЭМ!$A$40:$A$783,$A366,СВЦЭМ!$B$40:$B$783,U$346)+'СЕТ СН'!$F$16</f>
        <v>0</v>
      </c>
      <c r="V366" s="36">
        <f>SUMIFS(СВЦЭМ!$J$40:$J$783,СВЦЭМ!$A$40:$A$783,$A366,СВЦЭМ!$B$40:$B$783,V$346)+'СЕТ СН'!$F$16</f>
        <v>0</v>
      </c>
      <c r="W366" s="36">
        <f>SUMIFS(СВЦЭМ!$J$40:$J$783,СВЦЭМ!$A$40:$A$783,$A366,СВЦЭМ!$B$40:$B$783,W$346)+'СЕТ СН'!$F$16</f>
        <v>0</v>
      </c>
      <c r="X366" s="36">
        <f>SUMIFS(СВЦЭМ!$J$40:$J$783,СВЦЭМ!$A$40:$A$783,$A366,СВЦЭМ!$B$40:$B$783,X$346)+'СЕТ СН'!$F$16</f>
        <v>0</v>
      </c>
      <c r="Y366" s="36">
        <f>SUMIFS(СВЦЭМ!$J$40:$J$783,СВЦЭМ!$A$40:$A$783,$A366,СВЦЭМ!$B$40:$B$783,Y$346)+'СЕТ СН'!$F$16</f>
        <v>0</v>
      </c>
    </row>
    <row r="367" spans="1:25" ht="15.75" hidden="1" x14ac:dyDescent="0.2">
      <c r="A367" s="35">
        <f t="shared" si="10"/>
        <v>44978</v>
      </c>
      <c r="B367" s="36">
        <f>SUMIFS(СВЦЭМ!$J$40:$J$783,СВЦЭМ!$A$40:$A$783,$A367,СВЦЭМ!$B$40:$B$783,B$346)+'СЕТ СН'!$F$16</f>
        <v>0</v>
      </c>
      <c r="C367" s="36">
        <f>SUMIFS(СВЦЭМ!$J$40:$J$783,СВЦЭМ!$A$40:$A$783,$A367,СВЦЭМ!$B$40:$B$783,C$346)+'СЕТ СН'!$F$16</f>
        <v>0</v>
      </c>
      <c r="D367" s="36">
        <f>SUMIFS(СВЦЭМ!$J$40:$J$783,СВЦЭМ!$A$40:$A$783,$A367,СВЦЭМ!$B$40:$B$783,D$346)+'СЕТ СН'!$F$16</f>
        <v>0</v>
      </c>
      <c r="E367" s="36">
        <f>SUMIFS(СВЦЭМ!$J$40:$J$783,СВЦЭМ!$A$40:$A$783,$A367,СВЦЭМ!$B$40:$B$783,E$346)+'СЕТ СН'!$F$16</f>
        <v>0</v>
      </c>
      <c r="F367" s="36">
        <f>SUMIFS(СВЦЭМ!$J$40:$J$783,СВЦЭМ!$A$40:$A$783,$A367,СВЦЭМ!$B$40:$B$783,F$346)+'СЕТ СН'!$F$16</f>
        <v>0</v>
      </c>
      <c r="G367" s="36">
        <f>SUMIFS(СВЦЭМ!$J$40:$J$783,СВЦЭМ!$A$40:$A$783,$A367,СВЦЭМ!$B$40:$B$783,G$346)+'СЕТ СН'!$F$16</f>
        <v>0</v>
      </c>
      <c r="H367" s="36">
        <f>SUMIFS(СВЦЭМ!$J$40:$J$783,СВЦЭМ!$A$40:$A$783,$A367,СВЦЭМ!$B$40:$B$783,H$346)+'СЕТ СН'!$F$16</f>
        <v>0</v>
      </c>
      <c r="I367" s="36">
        <f>SUMIFS(СВЦЭМ!$J$40:$J$783,СВЦЭМ!$A$40:$A$783,$A367,СВЦЭМ!$B$40:$B$783,I$346)+'СЕТ СН'!$F$16</f>
        <v>0</v>
      </c>
      <c r="J367" s="36">
        <f>SUMIFS(СВЦЭМ!$J$40:$J$783,СВЦЭМ!$A$40:$A$783,$A367,СВЦЭМ!$B$40:$B$783,J$346)+'СЕТ СН'!$F$16</f>
        <v>0</v>
      </c>
      <c r="K367" s="36">
        <f>SUMIFS(СВЦЭМ!$J$40:$J$783,СВЦЭМ!$A$40:$A$783,$A367,СВЦЭМ!$B$40:$B$783,K$346)+'СЕТ СН'!$F$16</f>
        <v>0</v>
      </c>
      <c r="L367" s="36">
        <f>SUMIFS(СВЦЭМ!$J$40:$J$783,СВЦЭМ!$A$40:$A$783,$A367,СВЦЭМ!$B$40:$B$783,L$346)+'СЕТ СН'!$F$16</f>
        <v>0</v>
      </c>
      <c r="M367" s="36">
        <f>SUMIFS(СВЦЭМ!$J$40:$J$783,СВЦЭМ!$A$40:$A$783,$A367,СВЦЭМ!$B$40:$B$783,M$346)+'СЕТ СН'!$F$16</f>
        <v>0</v>
      </c>
      <c r="N367" s="36">
        <f>SUMIFS(СВЦЭМ!$J$40:$J$783,СВЦЭМ!$A$40:$A$783,$A367,СВЦЭМ!$B$40:$B$783,N$346)+'СЕТ СН'!$F$16</f>
        <v>0</v>
      </c>
      <c r="O367" s="36">
        <f>SUMIFS(СВЦЭМ!$J$40:$J$783,СВЦЭМ!$A$40:$A$783,$A367,СВЦЭМ!$B$40:$B$783,O$346)+'СЕТ СН'!$F$16</f>
        <v>0</v>
      </c>
      <c r="P367" s="36">
        <f>SUMIFS(СВЦЭМ!$J$40:$J$783,СВЦЭМ!$A$40:$A$783,$A367,СВЦЭМ!$B$40:$B$783,P$346)+'СЕТ СН'!$F$16</f>
        <v>0</v>
      </c>
      <c r="Q367" s="36">
        <f>SUMIFS(СВЦЭМ!$J$40:$J$783,СВЦЭМ!$A$40:$A$783,$A367,СВЦЭМ!$B$40:$B$783,Q$346)+'СЕТ СН'!$F$16</f>
        <v>0</v>
      </c>
      <c r="R367" s="36">
        <f>SUMIFS(СВЦЭМ!$J$40:$J$783,СВЦЭМ!$A$40:$A$783,$A367,СВЦЭМ!$B$40:$B$783,R$346)+'СЕТ СН'!$F$16</f>
        <v>0</v>
      </c>
      <c r="S367" s="36">
        <f>SUMIFS(СВЦЭМ!$J$40:$J$783,СВЦЭМ!$A$40:$A$783,$A367,СВЦЭМ!$B$40:$B$783,S$346)+'СЕТ СН'!$F$16</f>
        <v>0</v>
      </c>
      <c r="T367" s="36">
        <f>SUMIFS(СВЦЭМ!$J$40:$J$783,СВЦЭМ!$A$40:$A$783,$A367,СВЦЭМ!$B$40:$B$783,T$346)+'СЕТ СН'!$F$16</f>
        <v>0</v>
      </c>
      <c r="U367" s="36">
        <f>SUMIFS(СВЦЭМ!$J$40:$J$783,СВЦЭМ!$A$40:$A$783,$A367,СВЦЭМ!$B$40:$B$783,U$346)+'СЕТ СН'!$F$16</f>
        <v>0</v>
      </c>
      <c r="V367" s="36">
        <f>SUMIFS(СВЦЭМ!$J$40:$J$783,СВЦЭМ!$A$40:$A$783,$A367,СВЦЭМ!$B$40:$B$783,V$346)+'СЕТ СН'!$F$16</f>
        <v>0</v>
      </c>
      <c r="W367" s="36">
        <f>SUMIFS(СВЦЭМ!$J$40:$J$783,СВЦЭМ!$A$40:$A$783,$A367,СВЦЭМ!$B$40:$B$783,W$346)+'СЕТ СН'!$F$16</f>
        <v>0</v>
      </c>
      <c r="X367" s="36">
        <f>SUMIFS(СВЦЭМ!$J$40:$J$783,СВЦЭМ!$A$40:$A$783,$A367,СВЦЭМ!$B$40:$B$783,X$346)+'СЕТ СН'!$F$16</f>
        <v>0</v>
      </c>
      <c r="Y367" s="36">
        <f>SUMIFS(СВЦЭМ!$J$40:$J$783,СВЦЭМ!$A$40:$A$783,$A367,СВЦЭМ!$B$40:$B$783,Y$346)+'СЕТ СН'!$F$16</f>
        <v>0</v>
      </c>
    </row>
    <row r="368" spans="1:25" ht="15.75" hidden="1" x14ac:dyDescent="0.2">
      <c r="A368" s="35">
        <f t="shared" si="10"/>
        <v>44979</v>
      </c>
      <c r="B368" s="36">
        <f>SUMIFS(СВЦЭМ!$J$40:$J$783,СВЦЭМ!$A$40:$A$783,$A368,СВЦЭМ!$B$40:$B$783,B$346)+'СЕТ СН'!$F$16</f>
        <v>0</v>
      </c>
      <c r="C368" s="36">
        <f>SUMIFS(СВЦЭМ!$J$40:$J$783,СВЦЭМ!$A$40:$A$783,$A368,СВЦЭМ!$B$40:$B$783,C$346)+'СЕТ СН'!$F$16</f>
        <v>0</v>
      </c>
      <c r="D368" s="36">
        <f>SUMIFS(СВЦЭМ!$J$40:$J$783,СВЦЭМ!$A$40:$A$783,$A368,СВЦЭМ!$B$40:$B$783,D$346)+'СЕТ СН'!$F$16</f>
        <v>0</v>
      </c>
      <c r="E368" s="36">
        <f>SUMIFS(СВЦЭМ!$J$40:$J$783,СВЦЭМ!$A$40:$A$783,$A368,СВЦЭМ!$B$40:$B$783,E$346)+'СЕТ СН'!$F$16</f>
        <v>0</v>
      </c>
      <c r="F368" s="36">
        <f>SUMIFS(СВЦЭМ!$J$40:$J$783,СВЦЭМ!$A$40:$A$783,$A368,СВЦЭМ!$B$40:$B$783,F$346)+'СЕТ СН'!$F$16</f>
        <v>0</v>
      </c>
      <c r="G368" s="36">
        <f>SUMIFS(СВЦЭМ!$J$40:$J$783,СВЦЭМ!$A$40:$A$783,$A368,СВЦЭМ!$B$40:$B$783,G$346)+'СЕТ СН'!$F$16</f>
        <v>0</v>
      </c>
      <c r="H368" s="36">
        <f>SUMIFS(СВЦЭМ!$J$40:$J$783,СВЦЭМ!$A$40:$A$783,$A368,СВЦЭМ!$B$40:$B$783,H$346)+'СЕТ СН'!$F$16</f>
        <v>0</v>
      </c>
      <c r="I368" s="36">
        <f>SUMIFS(СВЦЭМ!$J$40:$J$783,СВЦЭМ!$A$40:$A$783,$A368,СВЦЭМ!$B$40:$B$783,I$346)+'СЕТ СН'!$F$16</f>
        <v>0</v>
      </c>
      <c r="J368" s="36">
        <f>SUMIFS(СВЦЭМ!$J$40:$J$783,СВЦЭМ!$A$40:$A$783,$A368,СВЦЭМ!$B$40:$B$783,J$346)+'СЕТ СН'!$F$16</f>
        <v>0</v>
      </c>
      <c r="K368" s="36">
        <f>SUMIFS(СВЦЭМ!$J$40:$J$783,СВЦЭМ!$A$40:$A$783,$A368,СВЦЭМ!$B$40:$B$783,K$346)+'СЕТ СН'!$F$16</f>
        <v>0</v>
      </c>
      <c r="L368" s="36">
        <f>SUMIFS(СВЦЭМ!$J$40:$J$783,СВЦЭМ!$A$40:$A$783,$A368,СВЦЭМ!$B$40:$B$783,L$346)+'СЕТ СН'!$F$16</f>
        <v>0</v>
      </c>
      <c r="M368" s="36">
        <f>SUMIFS(СВЦЭМ!$J$40:$J$783,СВЦЭМ!$A$40:$A$783,$A368,СВЦЭМ!$B$40:$B$783,M$346)+'СЕТ СН'!$F$16</f>
        <v>0</v>
      </c>
      <c r="N368" s="36">
        <f>SUMIFS(СВЦЭМ!$J$40:$J$783,СВЦЭМ!$A$40:$A$783,$A368,СВЦЭМ!$B$40:$B$783,N$346)+'СЕТ СН'!$F$16</f>
        <v>0</v>
      </c>
      <c r="O368" s="36">
        <f>SUMIFS(СВЦЭМ!$J$40:$J$783,СВЦЭМ!$A$40:$A$783,$A368,СВЦЭМ!$B$40:$B$783,O$346)+'СЕТ СН'!$F$16</f>
        <v>0</v>
      </c>
      <c r="P368" s="36">
        <f>SUMIFS(СВЦЭМ!$J$40:$J$783,СВЦЭМ!$A$40:$A$783,$A368,СВЦЭМ!$B$40:$B$783,P$346)+'СЕТ СН'!$F$16</f>
        <v>0</v>
      </c>
      <c r="Q368" s="36">
        <f>SUMIFS(СВЦЭМ!$J$40:$J$783,СВЦЭМ!$A$40:$A$783,$A368,СВЦЭМ!$B$40:$B$783,Q$346)+'СЕТ СН'!$F$16</f>
        <v>0</v>
      </c>
      <c r="R368" s="36">
        <f>SUMIFS(СВЦЭМ!$J$40:$J$783,СВЦЭМ!$A$40:$A$783,$A368,СВЦЭМ!$B$40:$B$783,R$346)+'СЕТ СН'!$F$16</f>
        <v>0</v>
      </c>
      <c r="S368" s="36">
        <f>SUMIFS(СВЦЭМ!$J$40:$J$783,СВЦЭМ!$A$40:$A$783,$A368,СВЦЭМ!$B$40:$B$783,S$346)+'СЕТ СН'!$F$16</f>
        <v>0</v>
      </c>
      <c r="T368" s="36">
        <f>SUMIFS(СВЦЭМ!$J$40:$J$783,СВЦЭМ!$A$40:$A$783,$A368,СВЦЭМ!$B$40:$B$783,T$346)+'СЕТ СН'!$F$16</f>
        <v>0</v>
      </c>
      <c r="U368" s="36">
        <f>SUMIFS(СВЦЭМ!$J$40:$J$783,СВЦЭМ!$A$40:$A$783,$A368,СВЦЭМ!$B$40:$B$783,U$346)+'СЕТ СН'!$F$16</f>
        <v>0</v>
      </c>
      <c r="V368" s="36">
        <f>SUMIFS(СВЦЭМ!$J$40:$J$783,СВЦЭМ!$A$40:$A$783,$A368,СВЦЭМ!$B$40:$B$783,V$346)+'СЕТ СН'!$F$16</f>
        <v>0</v>
      </c>
      <c r="W368" s="36">
        <f>SUMIFS(СВЦЭМ!$J$40:$J$783,СВЦЭМ!$A$40:$A$783,$A368,СВЦЭМ!$B$40:$B$783,W$346)+'СЕТ СН'!$F$16</f>
        <v>0</v>
      </c>
      <c r="X368" s="36">
        <f>SUMIFS(СВЦЭМ!$J$40:$J$783,СВЦЭМ!$A$40:$A$783,$A368,СВЦЭМ!$B$40:$B$783,X$346)+'СЕТ СН'!$F$16</f>
        <v>0</v>
      </c>
      <c r="Y368" s="36">
        <f>SUMIFS(СВЦЭМ!$J$40:$J$783,СВЦЭМ!$A$40:$A$783,$A368,СВЦЭМ!$B$40:$B$783,Y$346)+'СЕТ СН'!$F$16</f>
        <v>0</v>
      </c>
    </row>
    <row r="369" spans="1:27" ht="15.75" hidden="1" x14ac:dyDescent="0.2">
      <c r="A369" s="35">
        <f t="shared" si="10"/>
        <v>44980</v>
      </c>
      <c r="B369" s="36">
        <f>SUMIFS(СВЦЭМ!$J$40:$J$783,СВЦЭМ!$A$40:$A$783,$A369,СВЦЭМ!$B$40:$B$783,B$346)+'СЕТ СН'!$F$16</f>
        <v>0</v>
      </c>
      <c r="C369" s="36">
        <f>SUMIFS(СВЦЭМ!$J$40:$J$783,СВЦЭМ!$A$40:$A$783,$A369,СВЦЭМ!$B$40:$B$783,C$346)+'СЕТ СН'!$F$16</f>
        <v>0</v>
      </c>
      <c r="D369" s="36">
        <f>SUMIFS(СВЦЭМ!$J$40:$J$783,СВЦЭМ!$A$40:$A$783,$A369,СВЦЭМ!$B$40:$B$783,D$346)+'СЕТ СН'!$F$16</f>
        <v>0</v>
      </c>
      <c r="E369" s="36">
        <f>SUMIFS(СВЦЭМ!$J$40:$J$783,СВЦЭМ!$A$40:$A$783,$A369,СВЦЭМ!$B$40:$B$783,E$346)+'СЕТ СН'!$F$16</f>
        <v>0</v>
      </c>
      <c r="F369" s="36">
        <f>SUMIFS(СВЦЭМ!$J$40:$J$783,СВЦЭМ!$A$40:$A$783,$A369,СВЦЭМ!$B$40:$B$783,F$346)+'СЕТ СН'!$F$16</f>
        <v>0</v>
      </c>
      <c r="G369" s="36">
        <f>SUMIFS(СВЦЭМ!$J$40:$J$783,СВЦЭМ!$A$40:$A$783,$A369,СВЦЭМ!$B$40:$B$783,G$346)+'СЕТ СН'!$F$16</f>
        <v>0</v>
      </c>
      <c r="H369" s="36">
        <f>SUMIFS(СВЦЭМ!$J$40:$J$783,СВЦЭМ!$A$40:$A$783,$A369,СВЦЭМ!$B$40:$B$783,H$346)+'СЕТ СН'!$F$16</f>
        <v>0</v>
      </c>
      <c r="I369" s="36">
        <f>SUMIFS(СВЦЭМ!$J$40:$J$783,СВЦЭМ!$A$40:$A$783,$A369,СВЦЭМ!$B$40:$B$783,I$346)+'СЕТ СН'!$F$16</f>
        <v>0</v>
      </c>
      <c r="J369" s="36">
        <f>SUMIFS(СВЦЭМ!$J$40:$J$783,СВЦЭМ!$A$40:$A$783,$A369,СВЦЭМ!$B$40:$B$783,J$346)+'СЕТ СН'!$F$16</f>
        <v>0</v>
      </c>
      <c r="K369" s="36">
        <f>SUMIFS(СВЦЭМ!$J$40:$J$783,СВЦЭМ!$A$40:$A$783,$A369,СВЦЭМ!$B$40:$B$783,K$346)+'СЕТ СН'!$F$16</f>
        <v>0</v>
      </c>
      <c r="L369" s="36">
        <f>SUMIFS(СВЦЭМ!$J$40:$J$783,СВЦЭМ!$A$40:$A$783,$A369,СВЦЭМ!$B$40:$B$783,L$346)+'СЕТ СН'!$F$16</f>
        <v>0</v>
      </c>
      <c r="M369" s="36">
        <f>SUMIFS(СВЦЭМ!$J$40:$J$783,СВЦЭМ!$A$40:$A$783,$A369,СВЦЭМ!$B$40:$B$783,M$346)+'СЕТ СН'!$F$16</f>
        <v>0</v>
      </c>
      <c r="N369" s="36">
        <f>SUMIFS(СВЦЭМ!$J$40:$J$783,СВЦЭМ!$A$40:$A$783,$A369,СВЦЭМ!$B$40:$B$783,N$346)+'СЕТ СН'!$F$16</f>
        <v>0</v>
      </c>
      <c r="O369" s="36">
        <f>SUMIFS(СВЦЭМ!$J$40:$J$783,СВЦЭМ!$A$40:$A$783,$A369,СВЦЭМ!$B$40:$B$783,O$346)+'СЕТ СН'!$F$16</f>
        <v>0</v>
      </c>
      <c r="P369" s="36">
        <f>SUMIFS(СВЦЭМ!$J$40:$J$783,СВЦЭМ!$A$40:$A$783,$A369,СВЦЭМ!$B$40:$B$783,P$346)+'СЕТ СН'!$F$16</f>
        <v>0</v>
      </c>
      <c r="Q369" s="36">
        <f>SUMIFS(СВЦЭМ!$J$40:$J$783,СВЦЭМ!$A$40:$A$783,$A369,СВЦЭМ!$B$40:$B$783,Q$346)+'СЕТ СН'!$F$16</f>
        <v>0</v>
      </c>
      <c r="R369" s="36">
        <f>SUMIFS(СВЦЭМ!$J$40:$J$783,СВЦЭМ!$A$40:$A$783,$A369,СВЦЭМ!$B$40:$B$783,R$346)+'СЕТ СН'!$F$16</f>
        <v>0</v>
      </c>
      <c r="S369" s="36">
        <f>SUMIFS(СВЦЭМ!$J$40:$J$783,СВЦЭМ!$A$40:$A$783,$A369,СВЦЭМ!$B$40:$B$783,S$346)+'СЕТ СН'!$F$16</f>
        <v>0</v>
      </c>
      <c r="T369" s="36">
        <f>SUMIFS(СВЦЭМ!$J$40:$J$783,СВЦЭМ!$A$40:$A$783,$A369,СВЦЭМ!$B$40:$B$783,T$346)+'СЕТ СН'!$F$16</f>
        <v>0</v>
      </c>
      <c r="U369" s="36">
        <f>SUMIFS(СВЦЭМ!$J$40:$J$783,СВЦЭМ!$A$40:$A$783,$A369,СВЦЭМ!$B$40:$B$783,U$346)+'СЕТ СН'!$F$16</f>
        <v>0</v>
      </c>
      <c r="V369" s="36">
        <f>SUMIFS(СВЦЭМ!$J$40:$J$783,СВЦЭМ!$A$40:$A$783,$A369,СВЦЭМ!$B$40:$B$783,V$346)+'СЕТ СН'!$F$16</f>
        <v>0</v>
      </c>
      <c r="W369" s="36">
        <f>SUMIFS(СВЦЭМ!$J$40:$J$783,СВЦЭМ!$A$40:$A$783,$A369,СВЦЭМ!$B$40:$B$783,W$346)+'СЕТ СН'!$F$16</f>
        <v>0</v>
      </c>
      <c r="X369" s="36">
        <f>SUMIFS(СВЦЭМ!$J$40:$J$783,СВЦЭМ!$A$40:$A$783,$A369,СВЦЭМ!$B$40:$B$783,X$346)+'СЕТ СН'!$F$16</f>
        <v>0</v>
      </c>
      <c r="Y369" s="36">
        <f>SUMIFS(СВЦЭМ!$J$40:$J$783,СВЦЭМ!$A$40:$A$783,$A369,СВЦЭМ!$B$40:$B$783,Y$346)+'СЕТ СН'!$F$16</f>
        <v>0</v>
      </c>
    </row>
    <row r="370" spans="1:27" ht="15.75" hidden="1" x14ac:dyDescent="0.2">
      <c r="A370" s="35">
        <f t="shared" si="10"/>
        <v>44981</v>
      </c>
      <c r="B370" s="36">
        <f>SUMIFS(СВЦЭМ!$J$40:$J$783,СВЦЭМ!$A$40:$A$783,$A370,СВЦЭМ!$B$40:$B$783,B$346)+'СЕТ СН'!$F$16</f>
        <v>0</v>
      </c>
      <c r="C370" s="36">
        <f>SUMIFS(СВЦЭМ!$J$40:$J$783,СВЦЭМ!$A$40:$A$783,$A370,СВЦЭМ!$B$40:$B$783,C$346)+'СЕТ СН'!$F$16</f>
        <v>0</v>
      </c>
      <c r="D370" s="36">
        <f>SUMIFS(СВЦЭМ!$J$40:$J$783,СВЦЭМ!$A$40:$A$783,$A370,СВЦЭМ!$B$40:$B$783,D$346)+'СЕТ СН'!$F$16</f>
        <v>0</v>
      </c>
      <c r="E370" s="36">
        <f>SUMIFS(СВЦЭМ!$J$40:$J$783,СВЦЭМ!$A$40:$A$783,$A370,СВЦЭМ!$B$40:$B$783,E$346)+'СЕТ СН'!$F$16</f>
        <v>0</v>
      </c>
      <c r="F370" s="36">
        <f>SUMIFS(СВЦЭМ!$J$40:$J$783,СВЦЭМ!$A$40:$A$783,$A370,СВЦЭМ!$B$40:$B$783,F$346)+'СЕТ СН'!$F$16</f>
        <v>0</v>
      </c>
      <c r="G370" s="36">
        <f>SUMIFS(СВЦЭМ!$J$40:$J$783,СВЦЭМ!$A$40:$A$783,$A370,СВЦЭМ!$B$40:$B$783,G$346)+'СЕТ СН'!$F$16</f>
        <v>0</v>
      </c>
      <c r="H370" s="36">
        <f>SUMIFS(СВЦЭМ!$J$40:$J$783,СВЦЭМ!$A$40:$A$783,$A370,СВЦЭМ!$B$40:$B$783,H$346)+'СЕТ СН'!$F$16</f>
        <v>0</v>
      </c>
      <c r="I370" s="36">
        <f>SUMIFS(СВЦЭМ!$J$40:$J$783,СВЦЭМ!$A$40:$A$783,$A370,СВЦЭМ!$B$40:$B$783,I$346)+'СЕТ СН'!$F$16</f>
        <v>0</v>
      </c>
      <c r="J370" s="36">
        <f>SUMIFS(СВЦЭМ!$J$40:$J$783,СВЦЭМ!$A$40:$A$783,$A370,СВЦЭМ!$B$40:$B$783,J$346)+'СЕТ СН'!$F$16</f>
        <v>0</v>
      </c>
      <c r="K370" s="36">
        <f>SUMIFS(СВЦЭМ!$J$40:$J$783,СВЦЭМ!$A$40:$A$783,$A370,СВЦЭМ!$B$40:$B$783,K$346)+'СЕТ СН'!$F$16</f>
        <v>0</v>
      </c>
      <c r="L370" s="36">
        <f>SUMIFS(СВЦЭМ!$J$40:$J$783,СВЦЭМ!$A$40:$A$783,$A370,СВЦЭМ!$B$40:$B$783,L$346)+'СЕТ СН'!$F$16</f>
        <v>0</v>
      </c>
      <c r="M370" s="36">
        <f>SUMIFS(СВЦЭМ!$J$40:$J$783,СВЦЭМ!$A$40:$A$783,$A370,СВЦЭМ!$B$40:$B$783,M$346)+'СЕТ СН'!$F$16</f>
        <v>0</v>
      </c>
      <c r="N370" s="36">
        <f>SUMIFS(СВЦЭМ!$J$40:$J$783,СВЦЭМ!$A$40:$A$783,$A370,СВЦЭМ!$B$40:$B$783,N$346)+'СЕТ СН'!$F$16</f>
        <v>0</v>
      </c>
      <c r="O370" s="36">
        <f>SUMIFS(СВЦЭМ!$J$40:$J$783,СВЦЭМ!$A$40:$A$783,$A370,СВЦЭМ!$B$40:$B$783,O$346)+'СЕТ СН'!$F$16</f>
        <v>0</v>
      </c>
      <c r="P370" s="36">
        <f>SUMIFS(СВЦЭМ!$J$40:$J$783,СВЦЭМ!$A$40:$A$783,$A370,СВЦЭМ!$B$40:$B$783,P$346)+'СЕТ СН'!$F$16</f>
        <v>0</v>
      </c>
      <c r="Q370" s="36">
        <f>SUMIFS(СВЦЭМ!$J$40:$J$783,СВЦЭМ!$A$40:$A$783,$A370,СВЦЭМ!$B$40:$B$783,Q$346)+'СЕТ СН'!$F$16</f>
        <v>0</v>
      </c>
      <c r="R370" s="36">
        <f>SUMIFS(СВЦЭМ!$J$40:$J$783,СВЦЭМ!$A$40:$A$783,$A370,СВЦЭМ!$B$40:$B$783,R$346)+'СЕТ СН'!$F$16</f>
        <v>0</v>
      </c>
      <c r="S370" s="36">
        <f>SUMIFS(СВЦЭМ!$J$40:$J$783,СВЦЭМ!$A$40:$A$783,$A370,СВЦЭМ!$B$40:$B$783,S$346)+'СЕТ СН'!$F$16</f>
        <v>0</v>
      </c>
      <c r="T370" s="36">
        <f>SUMIFS(СВЦЭМ!$J$40:$J$783,СВЦЭМ!$A$40:$A$783,$A370,СВЦЭМ!$B$40:$B$783,T$346)+'СЕТ СН'!$F$16</f>
        <v>0</v>
      </c>
      <c r="U370" s="36">
        <f>SUMIFS(СВЦЭМ!$J$40:$J$783,СВЦЭМ!$A$40:$A$783,$A370,СВЦЭМ!$B$40:$B$783,U$346)+'СЕТ СН'!$F$16</f>
        <v>0</v>
      </c>
      <c r="V370" s="36">
        <f>SUMIFS(СВЦЭМ!$J$40:$J$783,СВЦЭМ!$A$40:$A$783,$A370,СВЦЭМ!$B$40:$B$783,V$346)+'СЕТ СН'!$F$16</f>
        <v>0</v>
      </c>
      <c r="W370" s="36">
        <f>SUMIFS(СВЦЭМ!$J$40:$J$783,СВЦЭМ!$A$40:$A$783,$A370,СВЦЭМ!$B$40:$B$783,W$346)+'СЕТ СН'!$F$16</f>
        <v>0</v>
      </c>
      <c r="X370" s="36">
        <f>SUMIFS(СВЦЭМ!$J$40:$J$783,СВЦЭМ!$A$40:$A$783,$A370,СВЦЭМ!$B$40:$B$783,X$346)+'СЕТ СН'!$F$16</f>
        <v>0</v>
      </c>
      <c r="Y370" s="36">
        <f>SUMIFS(СВЦЭМ!$J$40:$J$783,СВЦЭМ!$A$40:$A$783,$A370,СВЦЭМ!$B$40:$B$783,Y$346)+'СЕТ СН'!$F$16</f>
        <v>0</v>
      </c>
    </row>
    <row r="371" spans="1:27" ht="15.75" hidden="1" x14ac:dyDescent="0.2">
      <c r="A371" s="35">
        <f t="shared" si="10"/>
        <v>44982</v>
      </c>
      <c r="B371" s="36">
        <f>SUMIFS(СВЦЭМ!$J$40:$J$783,СВЦЭМ!$A$40:$A$783,$A371,СВЦЭМ!$B$40:$B$783,B$346)+'СЕТ СН'!$F$16</f>
        <v>0</v>
      </c>
      <c r="C371" s="36">
        <f>SUMIFS(СВЦЭМ!$J$40:$J$783,СВЦЭМ!$A$40:$A$783,$A371,СВЦЭМ!$B$40:$B$783,C$346)+'СЕТ СН'!$F$16</f>
        <v>0</v>
      </c>
      <c r="D371" s="36">
        <f>SUMIFS(СВЦЭМ!$J$40:$J$783,СВЦЭМ!$A$40:$A$783,$A371,СВЦЭМ!$B$40:$B$783,D$346)+'СЕТ СН'!$F$16</f>
        <v>0</v>
      </c>
      <c r="E371" s="36">
        <f>SUMIFS(СВЦЭМ!$J$40:$J$783,СВЦЭМ!$A$40:$A$783,$A371,СВЦЭМ!$B$40:$B$783,E$346)+'СЕТ СН'!$F$16</f>
        <v>0</v>
      </c>
      <c r="F371" s="36">
        <f>SUMIFS(СВЦЭМ!$J$40:$J$783,СВЦЭМ!$A$40:$A$783,$A371,СВЦЭМ!$B$40:$B$783,F$346)+'СЕТ СН'!$F$16</f>
        <v>0</v>
      </c>
      <c r="G371" s="36">
        <f>SUMIFS(СВЦЭМ!$J$40:$J$783,СВЦЭМ!$A$40:$A$783,$A371,СВЦЭМ!$B$40:$B$783,G$346)+'СЕТ СН'!$F$16</f>
        <v>0</v>
      </c>
      <c r="H371" s="36">
        <f>SUMIFS(СВЦЭМ!$J$40:$J$783,СВЦЭМ!$A$40:$A$783,$A371,СВЦЭМ!$B$40:$B$783,H$346)+'СЕТ СН'!$F$16</f>
        <v>0</v>
      </c>
      <c r="I371" s="36">
        <f>SUMIFS(СВЦЭМ!$J$40:$J$783,СВЦЭМ!$A$40:$A$783,$A371,СВЦЭМ!$B$40:$B$783,I$346)+'СЕТ СН'!$F$16</f>
        <v>0</v>
      </c>
      <c r="J371" s="36">
        <f>SUMIFS(СВЦЭМ!$J$40:$J$783,СВЦЭМ!$A$40:$A$783,$A371,СВЦЭМ!$B$40:$B$783,J$346)+'СЕТ СН'!$F$16</f>
        <v>0</v>
      </c>
      <c r="K371" s="36">
        <f>SUMIFS(СВЦЭМ!$J$40:$J$783,СВЦЭМ!$A$40:$A$783,$A371,СВЦЭМ!$B$40:$B$783,K$346)+'СЕТ СН'!$F$16</f>
        <v>0</v>
      </c>
      <c r="L371" s="36">
        <f>SUMIFS(СВЦЭМ!$J$40:$J$783,СВЦЭМ!$A$40:$A$783,$A371,СВЦЭМ!$B$40:$B$783,L$346)+'СЕТ СН'!$F$16</f>
        <v>0</v>
      </c>
      <c r="M371" s="36">
        <f>SUMIFS(СВЦЭМ!$J$40:$J$783,СВЦЭМ!$A$40:$A$783,$A371,СВЦЭМ!$B$40:$B$783,M$346)+'СЕТ СН'!$F$16</f>
        <v>0</v>
      </c>
      <c r="N371" s="36">
        <f>SUMIFS(СВЦЭМ!$J$40:$J$783,СВЦЭМ!$A$40:$A$783,$A371,СВЦЭМ!$B$40:$B$783,N$346)+'СЕТ СН'!$F$16</f>
        <v>0</v>
      </c>
      <c r="O371" s="36">
        <f>SUMIFS(СВЦЭМ!$J$40:$J$783,СВЦЭМ!$A$40:$A$783,$A371,СВЦЭМ!$B$40:$B$783,O$346)+'СЕТ СН'!$F$16</f>
        <v>0</v>
      </c>
      <c r="P371" s="36">
        <f>SUMIFS(СВЦЭМ!$J$40:$J$783,СВЦЭМ!$A$40:$A$783,$A371,СВЦЭМ!$B$40:$B$783,P$346)+'СЕТ СН'!$F$16</f>
        <v>0</v>
      </c>
      <c r="Q371" s="36">
        <f>SUMIFS(СВЦЭМ!$J$40:$J$783,СВЦЭМ!$A$40:$A$783,$A371,СВЦЭМ!$B$40:$B$783,Q$346)+'СЕТ СН'!$F$16</f>
        <v>0</v>
      </c>
      <c r="R371" s="36">
        <f>SUMIFS(СВЦЭМ!$J$40:$J$783,СВЦЭМ!$A$40:$A$783,$A371,СВЦЭМ!$B$40:$B$783,R$346)+'СЕТ СН'!$F$16</f>
        <v>0</v>
      </c>
      <c r="S371" s="36">
        <f>SUMIFS(СВЦЭМ!$J$40:$J$783,СВЦЭМ!$A$40:$A$783,$A371,СВЦЭМ!$B$40:$B$783,S$346)+'СЕТ СН'!$F$16</f>
        <v>0</v>
      </c>
      <c r="T371" s="36">
        <f>SUMIFS(СВЦЭМ!$J$40:$J$783,СВЦЭМ!$A$40:$A$783,$A371,СВЦЭМ!$B$40:$B$783,T$346)+'СЕТ СН'!$F$16</f>
        <v>0</v>
      </c>
      <c r="U371" s="36">
        <f>SUMIFS(СВЦЭМ!$J$40:$J$783,СВЦЭМ!$A$40:$A$783,$A371,СВЦЭМ!$B$40:$B$783,U$346)+'СЕТ СН'!$F$16</f>
        <v>0</v>
      </c>
      <c r="V371" s="36">
        <f>SUMIFS(СВЦЭМ!$J$40:$J$783,СВЦЭМ!$A$40:$A$783,$A371,СВЦЭМ!$B$40:$B$783,V$346)+'СЕТ СН'!$F$16</f>
        <v>0</v>
      </c>
      <c r="W371" s="36">
        <f>SUMIFS(СВЦЭМ!$J$40:$J$783,СВЦЭМ!$A$40:$A$783,$A371,СВЦЭМ!$B$40:$B$783,W$346)+'СЕТ СН'!$F$16</f>
        <v>0</v>
      </c>
      <c r="X371" s="36">
        <f>SUMIFS(СВЦЭМ!$J$40:$J$783,СВЦЭМ!$A$40:$A$783,$A371,СВЦЭМ!$B$40:$B$783,X$346)+'СЕТ СН'!$F$16</f>
        <v>0</v>
      </c>
      <c r="Y371" s="36">
        <f>SUMIFS(СВЦЭМ!$J$40:$J$783,СВЦЭМ!$A$40:$A$783,$A371,СВЦЭМ!$B$40:$B$783,Y$346)+'СЕТ СН'!$F$16</f>
        <v>0</v>
      </c>
    </row>
    <row r="372" spans="1:27" ht="15.75" hidden="1" x14ac:dyDescent="0.2">
      <c r="A372" s="35">
        <f t="shared" si="10"/>
        <v>44983</v>
      </c>
      <c r="B372" s="36">
        <f>SUMIFS(СВЦЭМ!$J$40:$J$783,СВЦЭМ!$A$40:$A$783,$A372,СВЦЭМ!$B$40:$B$783,B$346)+'СЕТ СН'!$F$16</f>
        <v>0</v>
      </c>
      <c r="C372" s="36">
        <f>SUMIFS(СВЦЭМ!$J$40:$J$783,СВЦЭМ!$A$40:$A$783,$A372,СВЦЭМ!$B$40:$B$783,C$346)+'СЕТ СН'!$F$16</f>
        <v>0</v>
      </c>
      <c r="D372" s="36">
        <f>SUMIFS(СВЦЭМ!$J$40:$J$783,СВЦЭМ!$A$40:$A$783,$A372,СВЦЭМ!$B$40:$B$783,D$346)+'СЕТ СН'!$F$16</f>
        <v>0</v>
      </c>
      <c r="E372" s="36">
        <f>SUMIFS(СВЦЭМ!$J$40:$J$783,СВЦЭМ!$A$40:$A$783,$A372,СВЦЭМ!$B$40:$B$783,E$346)+'СЕТ СН'!$F$16</f>
        <v>0</v>
      </c>
      <c r="F372" s="36">
        <f>SUMIFS(СВЦЭМ!$J$40:$J$783,СВЦЭМ!$A$40:$A$783,$A372,СВЦЭМ!$B$40:$B$783,F$346)+'СЕТ СН'!$F$16</f>
        <v>0</v>
      </c>
      <c r="G372" s="36">
        <f>SUMIFS(СВЦЭМ!$J$40:$J$783,СВЦЭМ!$A$40:$A$783,$A372,СВЦЭМ!$B$40:$B$783,G$346)+'СЕТ СН'!$F$16</f>
        <v>0</v>
      </c>
      <c r="H372" s="36">
        <f>SUMIFS(СВЦЭМ!$J$40:$J$783,СВЦЭМ!$A$40:$A$783,$A372,СВЦЭМ!$B$40:$B$783,H$346)+'СЕТ СН'!$F$16</f>
        <v>0</v>
      </c>
      <c r="I372" s="36">
        <f>SUMIFS(СВЦЭМ!$J$40:$J$783,СВЦЭМ!$A$40:$A$783,$A372,СВЦЭМ!$B$40:$B$783,I$346)+'СЕТ СН'!$F$16</f>
        <v>0</v>
      </c>
      <c r="J372" s="36">
        <f>SUMIFS(СВЦЭМ!$J$40:$J$783,СВЦЭМ!$A$40:$A$783,$A372,СВЦЭМ!$B$40:$B$783,J$346)+'СЕТ СН'!$F$16</f>
        <v>0</v>
      </c>
      <c r="K372" s="36">
        <f>SUMIFS(СВЦЭМ!$J$40:$J$783,СВЦЭМ!$A$40:$A$783,$A372,СВЦЭМ!$B$40:$B$783,K$346)+'СЕТ СН'!$F$16</f>
        <v>0</v>
      </c>
      <c r="L372" s="36">
        <f>SUMIFS(СВЦЭМ!$J$40:$J$783,СВЦЭМ!$A$40:$A$783,$A372,СВЦЭМ!$B$40:$B$783,L$346)+'СЕТ СН'!$F$16</f>
        <v>0</v>
      </c>
      <c r="M372" s="36">
        <f>SUMIFS(СВЦЭМ!$J$40:$J$783,СВЦЭМ!$A$40:$A$783,$A372,СВЦЭМ!$B$40:$B$783,M$346)+'СЕТ СН'!$F$16</f>
        <v>0</v>
      </c>
      <c r="N372" s="36">
        <f>SUMIFS(СВЦЭМ!$J$40:$J$783,СВЦЭМ!$A$40:$A$783,$A372,СВЦЭМ!$B$40:$B$783,N$346)+'СЕТ СН'!$F$16</f>
        <v>0</v>
      </c>
      <c r="O372" s="36">
        <f>SUMIFS(СВЦЭМ!$J$40:$J$783,СВЦЭМ!$A$40:$A$783,$A372,СВЦЭМ!$B$40:$B$783,O$346)+'СЕТ СН'!$F$16</f>
        <v>0</v>
      </c>
      <c r="P372" s="36">
        <f>SUMIFS(СВЦЭМ!$J$40:$J$783,СВЦЭМ!$A$40:$A$783,$A372,СВЦЭМ!$B$40:$B$783,P$346)+'СЕТ СН'!$F$16</f>
        <v>0</v>
      </c>
      <c r="Q372" s="36">
        <f>SUMIFS(СВЦЭМ!$J$40:$J$783,СВЦЭМ!$A$40:$A$783,$A372,СВЦЭМ!$B$40:$B$783,Q$346)+'СЕТ СН'!$F$16</f>
        <v>0</v>
      </c>
      <c r="R372" s="36">
        <f>SUMIFS(СВЦЭМ!$J$40:$J$783,СВЦЭМ!$A$40:$A$783,$A372,СВЦЭМ!$B$40:$B$783,R$346)+'СЕТ СН'!$F$16</f>
        <v>0</v>
      </c>
      <c r="S372" s="36">
        <f>SUMIFS(СВЦЭМ!$J$40:$J$783,СВЦЭМ!$A$40:$A$783,$A372,СВЦЭМ!$B$40:$B$783,S$346)+'СЕТ СН'!$F$16</f>
        <v>0</v>
      </c>
      <c r="T372" s="36">
        <f>SUMIFS(СВЦЭМ!$J$40:$J$783,СВЦЭМ!$A$40:$A$783,$A372,СВЦЭМ!$B$40:$B$783,T$346)+'СЕТ СН'!$F$16</f>
        <v>0</v>
      </c>
      <c r="U372" s="36">
        <f>SUMIFS(СВЦЭМ!$J$40:$J$783,СВЦЭМ!$A$40:$A$783,$A372,СВЦЭМ!$B$40:$B$783,U$346)+'СЕТ СН'!$F$16</f>
        <v>0</v>
      </c>
      <c r="V372" s="36">
        <f>SUMIFS(СВЦЭМ!$J$40:$J$783,СВЦЭМ!$A$40:$A$783,$A372,СВЦЭМ!$B$40:$B$783,V$346)+'СЕТ СН'!$F$16</f>
        <v>0</v>
      </c>
      <c r="W372" s="36">
        <f>SUMIFS(СВЦЭМ!$J$40:$J$783,СВЦЭМ!$A$40:$A$783,$A372,СВЦЭМ!$B$40:$B$783,W$346)+'СЕТ СН'!$F$16</f>
        <v>0</v>
      </c>
      <c r="X372" s="36">
        <f>SUMIFS(СВЦЭМ!$J$40:$J$783,СВЦЭМ!$A$40:$A$783,$A372,СВЦЭМ!$B$40:$B$783,X$346)+'СЕТ СН'!$F$16</f>
        <v>0</v>
      </c>
      <c r="Y372" s="36">
        <f>SUMIFS(СВЦЭМ!$J$40:$J$783,СВЦЭМ!$A$40:$A$783,$A372,СВЦЭМ!$B$40:$B$783,Y$346)+'СЕТ СН'!$F$16</f>
        <v>0</v>
      </c>
    </row>
    <row r="373" spans="1:27" ht="15.75" hidden="1" x14ac:dyDescent="0.2">
      <c r="A373" s="35">
        <f t="shared" si="10"/>
        <v>44984</v>
      </c>
      <c r="B373" s="36">
        <f>SUMIFS(СВЦЭМ!$J$40:$J$783,СВЦЭМ!$A$40:$A$783,$A373,СВЦЭМ!$B$40:$B$783,B$346)+'СЕТ СН'!$F$16</f>
        <v>0</v>
      </c>
      <c r="C373" s="36">
        <f>SUMIFS(СВЦЭМ!$J$40:$J$783,СВЦЭМ!$A$40:$A$783,$A373,СВЦЭМ!$B$40:$B$783,C$346)+'СЕТ СН'!$F$16</f>
        <v>0</v>
      </c>
      <c r="D373" s="36">
        <f>SUMIFS(СВЦЭМ!$J$40:$J$783,СВЦЭМ!$A$40:$A$783,$A373,СВЦЭМ!$B$40:$B$783,D$346)+'СЕТ СН'!$F$16</f>
        <v>0</v>
      </c>
      <c r="E373" s="36">
        <f>SUMIFS(СВЦЭМ!$J$40:$J$783,СВЦЭМ!$A$40:$A$783,$A373,СВЦЭМ!$B$40:$B$783,E$346)+'СЕТ СН'!$F$16</f>
        <v>0</v>
      </c>
      <c r="F373" s="36">
        <f>SUMIFS(СВЦЭМ!$J$40:$J$783,СВЦЭМ!$A$40:$A$783,$A373,СВЦЭМ!$B$40:$B$783,F$346)+'СЕТ СН'!$F$16</f>
        <v>0</v>
      </c>
      <c r="G373" s="36">
        <f>SUMIFS(СВЦЭМ!$J$40:$J$783,СВЦЭМ!$A$40:$A$783,$A373,СВЦЭМ!$B$40:$B$783,G$346)+'СЕТ СН'!$F$16</f>
        <v>0</v>
      </c>
      <c r="H373" s="36">
        <f>SUMIFS(СВЦЭМ!$J$40:$J$783,СВЦЭМ!$A$40:$A$783,$A373,СВЦЭМ!$B$40:$B$783,H$346)+'СЕТ СН'!$F$16</f>
        <v>0</v>
      </c>
      <c r="I373" s="36">
        <f>SUMIFS(СВЦЭМ!$J$40:$J$783,СВЦЭМ!$A$40:$A$783,$A373,СВЦЭМ!$B$40:$B$783,I$346)+'СЕТ СН'!$F$16</f>
        <v>0</v>
      </c>
      <c r="J373" s="36">
        <f>SUMIFS(СВЦЭМ!$J$40:$J$783,СВЦЭМ!$A$40:$A$783,$A373,СВЦЭМ!$B$40:$B$783,J$346)+'СЕТ СН'!$F$16</f>
        <v>0</v>
      </c>
      <c r="K373" s="36">
        <f>SUMIFS(СВЦЭМ!$J$40:$J$783,СВЦЭМ!$A$40:$A$783,$A373,СВЦЭМ!$B$40:$B$783,K$346)+'СЕТ СН'!$F$16</f>
        <v>0</v>
      </c>
      <c r="L373" s="36">
        <f>SUMIFS(СВЦЭМ!$J$40:$J$783,СВЦЭМ!$A$40:$A$783,$A373,СВЦЭМ!$B$40:$B$783,L$346)+'СЕТ СН'!$F$16</f>
        <v>0</v>
      </c>
      <c r="M373" s="36">
        <f>SUMIFS(СВЦЭМ!$J$40:$J$783,СВЦЭМ!$A$40:$A$783,$A373,СВЦЭМ!$B$40:$B$783,M$346)+'СЕТ СН'!$F$16</f>
        <v>0</v>
      </c>
      <c r="N373" s="36">
        <f>SUMIFS(СВЦЭМ!$J$40:$J$783,СВЦЭМ!$A$40:$A$783,$A373,СВЦЭМ!$B$40:$B$783,N$346)+'СЕТ СН'!$F$16</f>
        <v>0</v>
      </c>
      <c r="O373" s="36">
        <f>SUMIFS(СВЦЭМ!$J$40:$J$783,СВЦЭМ!$A$40:$A$783,$A373,СВЦЭМ!$B$40:$B$783,O$346)+'СЕТ СН'!$F$16</f>
        <v>0</v>
      </c>
      <c r="P373" s="36">
        <f>SUMIFS(СВЦЭМ!$J$40:$J$783,СВЦЭМ!$A$40:$A$783,$A373,СВЦЭМ!$B$40:$B$783,P$346)+'СЕТ СН'!$F$16</f>
        <v>0</v>
      </c>
      <c r="Q373" s="36">
        <f>SUMIFS(СВЦЭМ!$J$40:$J$783,СВЦЭМ!$A$40:$A$783,$A373,СВЦЭМ!$B$40:$B$783,Q$346)+'СЕТ СН'!$F$16</f>
        <v>0</v>
      </c>
      <c r="R373" s="36">
        <f>SUMIFS(СВЦЭМ!$J$40:$J$783,СВЦЭМ!$A$40:$A$783,$A373,СВЦЭМ!$B$40:$B$783,R$346)+'СЕТ СН'!$F$16</f>
        <v>0</v>
      </c>
      <c r="S373" s="36">
        <f>SUMIFS(СВЦЭМ!$J$40:$J$783,СВЦЭМ!$A$40:$A$783,$A373,СВЦЭМ!$B$40:$B$783,S$346)+'СЕТ СН'!$F$16</f>
        <v>0</v>
      </c>
      <c r="T373" s="36">
        <f>SUMIFS(СВЦЭМ!$J$40:$J$783,СВЦЭМ!$A$40:$A$783,$A373,СВЦЭМ!$B$40:$B$783,T$346)+'СЕТ СН'!$F$16</f>
        <v>0</v>
      </c>
      <c r="U373" s="36">
        <f>SUMIFS(СВЦЭМ!$J$40:$J$783,СВЦЭМ!$A$40:$A$783,$A373,СВЦЭМ!$B$40:$B$783,U$346)+'СЕТ СН'!$F$16</f>
        <v>0</v>
      </c>
      <c r="V373" s="36">
        <f>SUMIFS(СВЦЭМ!$J$40:$J$783,СВЦЭМ!$A$40:$A$783,$A373,СВЦЭМ!$B$40:$B$783,V$346)+'СЕТ СН'!$F$16</f>
        <v>0</v>
      </c>
      <c r="W373" s="36">
        <f>SUMIFS(СВЦЭМ!$J$40:$J$783,СВЦЭМ!$A$40:$A$783,$A373,СВЦЭМ!$B$40:$B$783,W$346)+'СЕТ СН'!$F$16</f>
        <v>0</v>
      </c>
      <c r="X373" s="36">
        <f>SUMIFS(СВЦЭМ!$J$40:$J$783,СВЦЭМ!$A$40:$A$783,$A373,СВЦЭМ!$B$40:$B$783,X$346)+'СЕТ СН'!$F$16</f>
        <v>0</v>
      </c>
      <c r="Y373" s="36">
        <f>SUMIFS(СВЦЭМ!$J$40:$J$783,СВЦЭМ!$A$40:$A$783,$A373,СВЦЭМ!$B$40:$B$783,Y$346)+'СЕТ СН'!$F$16</f>
        <v>0</v>
      </c>
    </row>
    <row r="374" spans="1:27" ht="15.75" hidden="1" x14ac:dyDescent="0.2">
      <c r="A374" s="35">
        <f t="shared" si="10"/>
        <v>44985</v>
      </c>
      <c r="B374" s="36">
        <f>SUMIFS(СВЦЭМ!$J$40:$J$783,СВЦЭМ!$A$40:$A$783,$A374,СВЦЭМ!$B$40:$B$783,B$346)+'СЕТ СН'!$F$16</f>
        <v>0</v>
      </c>
      <c r="C374" s="36">
        <f>SUMIFS(СВЦЭМ!$J$40:$J$783,СВЦЭМ!$A$40:$A$783,$A374,СВЦЭМ!$B$40:$B$783,C$346)+'СЕТ СН'!$F$16</f>
        <v>0</v>
      </c>
      <c r="D374" s="36">
        <f>SUMIFS(СВЦЭМ!$J$40:$J$783,СВЦЭМ!$A$40:$A$783,$A374,СВЦЭМ!$B$40:$B$783,D$346)+'СЕТ СН'!$F$16</f>
        <v>0</v>
      </c>
      <c r="E374" s="36">
        <f>SUMIFS(СВЦЭМ!$J$40:$J$783,СВЦЭМ!$A$40:$A$783,$A374,СВЦЭМ!$B$40:$B$783,E$346)+'СЕТ СН'!$F$16</f>
        <v>0</v>
      </c>
      <c r="F374" s="36">
        <f>SUMIFS(СВЦЭМ!$J$40:$J$783,СВЦЭМ!$A$40:$A$783,$A374,СВЦЭМ!$B$40:$B$783,F$346)+'СЕТ СН'!$F$16</f>
        <v>0</v>
      </c>
      <c r="G374" s="36">
        <f>SUMIFS(СВЦЭМ!$J$40:$J$783,СВЦЭМ!$A$40:$A$783,$A374,СВЦЭМ!$B$40:$B$783,G$346)+'СЕТ СН'!$F$16</f>
        <v>0</v>
      </c>
      <c r="H374" s="36">
        <f>SUMIFS(СВЦЭМ!$J$40:$J$783,СВЦЭМ!$A$40:$A$783,$A374,СВЦЭМ!$B$40:$B$783,H$346)+'СЕТ СН'!$F$16</f>
        <v>0</v>
      </c>
      <c r="I374" s="36">
        <f>SUMIFS(СВЦЭМ!$J$40:$J$783,СВЦЭМ!$A$40:$A$783,$A374,СВЦЭМ!$B$40:$B$783,I$346)+'СЕТ СН'!$F$16</f>
        <v>0</v>
      </c>
      <c r="J374" s="36">
        <f>SUMIFS(СВЦЭМ!$J$40:$J$783,СВЦЭМ!$A$40:$A$783,$A374,СВЦЭМ!$B$40:$B$783,J$346)+'СЕТ СН'!$F$16</f>
        <v>0</v>
      </c>
      <c r="K374" s="36">
        <f>SUMIFS(СВЦЭМ!$J$40:$J$783,СВЦЭМ!$A$40:$A$783,$A374,СВЦЭМ!$B$40:$B$783,K$346)+'СЕТ СН'!$F$16</f>
        <v>0</v>
      </c>
      <c r="L374" s="36">
        <f>SUMIFS(СВЦЭМ!$J$40:$J$783,СВЦЭМ!$A$40:$A$783,$A374,СВЦЭМ!$B$40:$B$783,L$346)+'СЕТ СН'!$F$16</f>
        <v>0</v>
      </c>
      <c r="M374" s="36">
        <f>SUMIFS(СВЦЭМ!$J$40:$J$783,СВЦЭМ!$A$40:$A$783,$A374,СВЦЭМ!$B$40:$B$783,M$346)+'СЕТ СН'!$F$16</f>
        <v>0</v>
      </c>
      <c r="N374" s="36">
        <f>SUMIFS(СВЦЭМ!$J$40:$J$783,СВЦЭМ!$A$40:$A$783,$A374,СВЦЭМ!$B$40:$B$783,N$346)+'СЕТ СН'!$F$16</f>
        <v>0</v>
      </c>
      <c r="O374" s="36">
        <f>SUMIFS(СВЦЭМ!$J$40:$J$783,СВЦЭМ!$A$40:$A$783,$A374,СВЦЭМ!$B$40:$B$783,O$346)+'СЕТ СН'!$F$16</f>
        <v>0</v>
      </c>
      <c r="P374" s="36">
        <f>SUMIFS(СВЦЭМ!$J$40:$J$783,СВЦЭМ!$A$40:$A$783,$A374,СВЦЭМ!$B$40:$B$783,P$346)+'СЕТ СН'!$F$16</f>
        <v>0</v>
      </c>
      <c r="Q374" s="36">
        <f>SUMIFS(СВЦЭМ!$J$40:$J$783,СВЦЭМ!$A$40:$A$783,$A374,СВЦЭМ!$B$40:$B$783,Q$346)+'СЕТ СН'!$F$16</f>
        <v>0</v>
      </c>
      <c r="R374" s="36">
        <f>SUMIFS(СВЦЭМ!$J$40:$J$783,СВЦЭМ!$A$40:$A$783,$A374,СВЦЭМ!$B$40:$B$783,R$346)+'СЕТ СН'!$F$16</f>
        <v>0</v>
      </c>
      <c r="S374" s="36">
        <f>SUMIFS(СВЦЭМ!$J$40:$J$783,СВЦЭМ!$A$40:$A$783,$A374,СВЦЭМ!$B$40:$B$783,S$346)+'СЕТ СН'!$F$16</f>
        <v>0</v>
      </c>
      <c r="T374" s="36">
        <f>SUMIFS(СВЦЭМ!$J$40:$J$783,СВЦЭМ!$A$40:$A$783,$A374,СВЦЭМ!$B$40:$B$783,T$346)+'СЕТ СН'!$F$16</f>
        <v>0</v>
      </c>
      <c r="U374" s="36">
        <f>SUMIFS(СВЦЭМ!$J$40:$J$783,СВЦЭМ!$A$40:$A$783,$A374,СВЦЭМ!$B$40:$B$783,U$346)+'СЕТ СН'!$F$16</f>
        <v>0</v>
      </c>
      <c r="V374" s="36">
        <f>SUMIFS(СВЦЭМ!$J$40:$J$783,СВЦЭМ!$A$40:$A$783,$A374,СВЦЭМ!$B$40:$B$783,V$346)+'СЕТ СН'!$F$16</f>
        <v>0</v>
      </c>
      <c r="W374" s="36">
        <f>SUMIFS(СВЦЭМ!$J$40:$J$783,СВЦЭМ!$A$40:$A$783,$A374,СВЦЭМ!$B$40:$B$783,W$346)+'СЕТ СН'!$F$16</f>
        <v>0</v>
      </c>
      <c r="X374" s="36">
        <f>SUMIFS(СВЦЭМ!$J$40:$J$783,СВЦЭМ!$A$40:$A$783,$A374,СВЦЭМ!$B$40:$B$783,X$346)+'СЕТ СН'!$F$16</f>
        <v>0</v>
      </c>
      <c r="Y374" s="36">
        <f>SUMIFS(СВЦЭМ!$J$40:$J$783,СВЦЭМ!$A$40:$A$783,$A374,СВЦЭМ!$B$40:$B$783,Y$346)+'СЕТ СН'!$F$16</f>
        <v>0</v>
      </c>
    </row>
    <row r="375" spans="1:27" ht="15.75" hidden="1" x14ac:dyDescent="0.2">
      <c r="A375" s="35">
        <f t="shared" si="10"/>
        <v>44986</v>
      </c>
      <c r="B375" s="36">
        <f>SUMIFS(СВЦЭМ!$J$40:$J$783,СВЦЭМ!$A$40:$A$783,$A375,СВЦЭМ!$B$40:$B$783,B$346)+'СЕТ СН'!$F$16</f>
        <v>0</v>
      </c>
      <c r="C375" s="36">
        <f>SUMIFS(СВЦЭМ!$J$40:$J$783,СВЦЭМ!$A$40:$A$783,$A375,СВЦЭМ!$B$40:$B$783,C$346)+'СЕТ СН'!$F$16</f>
        <v>0</v>
      </c>
      <c r="D375" s="36">
        <f>SUMIFS(СВЦЭМ!$J$40:$J$783,СВЦЭМ!$A$40:$A$783,$A375,СВЦЭМ!$B$40:$B$783,D$346)+'СЕТ СН'!$F$16</f>
        <v>0</v>
      </c>
      <c r="E375" s="36">
        <f>SUMIFS(СВЦЭМ!$J$40:$J$783,СВЦЭМ!$A$40:$A$783,$A375,СВЦЭМ!$B$40:$B$783,E$346)+'СЕТ СН'!$F$16</f>
        <v>0</v>
      </c>
      <c r="F375" s="36">
        <f>SUMIFS(СВЦЭМ!$J$40:$J$783,СВЦЭМ!$A$40:$A$783,$A375,СВЦЭМ!$B$40:$B$783,F$346)+'СЕТ СН'!$F$16</f>
        <v>0</v>
      </c>
      <c r="G375" s="36">
        <f>SUMIFS(СВЦЭМ!$J$40:$J$783,СВЦЭМ!$A$40:$A$783,$A375,СВЦЭМ!$B$40:$B$783,G$346)+'СЕТ СН'!$F$16</f>
        <v>0</v>
      </c>
      <c r="H375" s="36">
        <f>SUMIFS(СВЦЭМ!$J$40:$J$783,СВЦЭМ!$A$40:$A$783,$A375,СВЦЭМ!$B$40:$B$783,H$346)+'СЕТ СН'!$F$16</f>
        <v>0</v>
      </c>
      <c r="I375" s="36">
        <f>SUMIFS(СВЦЭМ!$J$40:$J$783,СВЦЭМ!$A$40:$A$783,$A375,СВЦЭМ!$B$40:$B$783,I$346)+'СЕТ СН'!$F$16</f>
        <v>0</v>
      </c>
      <c r="J375" s="36">
        <f>SUMIFS(СВЦЭМ!$J$40:$J$783,СВЦЭМ!$A$40:$A$783,$A375,СВЦЭМ!$B$40:$B$783,J$346)+'СЕТ СН'!$F$16</f>
        <v>0</v>
      </c>
      <c r="K375" s="36">
        <f>SUMIFS(СВЦЭМ!$J$40:$J$783,СВЦЭМ!$A$40:$A$783,$A375,СВЦЭМ!$B$40:$B$783,K$346)+'СЕТ СН'!$F$16</f>
        <v>0</v>
      </c>
      <c r="L375" s="36">
        <f>SUMIFS(СВЦЭМ!$J$40:$J$783,СВЦЭМ!$A$40:$A$783,$A375,СВЦЭМ!$B$40:$B$783,L$346)+'СЕТ СН'!$F$16</f>
        <v>0</v>
      </c>
      <c r="M375" s="36">
        <f>SUMIFS(СВЦЭМ!$J$40:$J$783,СВЦЭМ!$A$40:$A$783,$A375,СВЦЭМ!$B$40:$B$783,M$346)+'СЕТ СН'!$F$16</f>
        <v>0</v>
      </c>
      <c r="N375" s="36">
        <f>SUMIFS(СВЦЭМ!$J$40:$J$783,СВЦЭМ!$A$40:$A$783,$A375,СВЦЭМ!$B$40:$B$783,N$346)+'СЕТ СН'!$F$16</f>
        <v>0</v>
      </c>
      <c r="O375" s="36">
        <f>SUMIFS(СВЦЭМ!$J$40:$J$783,СВЦЭМ!$A$40:$A$783,$A375,СВЦЭМ!$B$40:$B$783,O$346)+'СЕТ СН'!$F$16</f>
        <v>0</v>
      </c>
      <c r="P375" s="36">
        <f>SUMIFS(СВЦЭМ!$J$40:$J$783,СВЦЭМ!$A$40:$A$783,$A375,СВЦЭМ!$B$40:$B$783,P$346)+'СЕТ СН'!$F$16</f>
        <v>0</v>
      </c>
      <c r="Q375" s="36">
        <f>SUMIFS(СВЦЭМ!$J$40:$J$783,СВЦЭМ!$A$40:$A$783,$A375,СВЦЭМ!$B$40:$B$783,Q$346)+'СЕТ СН'!$F$16</f>
        <v>0</v>
      </c>
      <c r="R375" s="36">
        <f>SUMIFS(СВЦЭМ!$J$40:$J$783,СВЦЭМ!$A$40:$A$783,$A375,СВЦЭМ!$B$40:$B$783,R$346)+'СЕТ СН'!$F$16</f>
        <v>0</v>
      </c>
      <c r="S375" s="36">
        <f>SUMIFS(СВЦЭМ!$J$40:$J$783,СВЦЭМ!$A$40:$A$783,$A375,СВЦЭМ!$B$40:$B$783,S$346)+'СЕТ СН'!$F$16</f>
        <v>0</v>
      </c>
      <c r="T375" s="36">
        <f>SUMIFS(СВЦЭМ!$J$40:$J$783,СВЦЭМ!$A$40:$A$783,$A375,СВЦЭМ!$B$40:$B$783,T$346)+'СЕТ СН'!$F$16</f>
        <v>0</v>
      </c>
      <c r="U375" s="36">
        <f>SUMIFS(СВЦЭМ!$J$40:$J$783,СВЦЭМ!$A$40:$A$783,$A375,СВЦЭМ!$B$40:$B$783,U$346)+'СЕТ СН'!$F$16</f>
        <v>0</v>
      </c>
      <c r="V375" s="36">
        <f>SUMIFS(СВЦЭМ!$J$40:$J$783,СВЦЭМ!$A$40:$A$783,$A375,СВЦЭМ!$B$40:$B$783,V$346)+'СЕТ СН'!$F$16</f>
        <v>0</v>
      </c>
      <c r="W375" s="36">
        <f>SUMIFS(СВЦЭМ!$J$40:$J$783,СВЦЭМ!$A$40:$A$783,$A375,СВЦЭМ!$B$40:$B$783,W$346)+'СЕТ СН'!$F$16</f>
        <v>0</v>
      </c>
      <c r="X375" s="36">
        <f>SUMIFS(СВЦЭМ!$J$40:$J$783,СВЦЭМ!$A$40:$A$783,$A375,СВЦЭМ!$B$40:$B$783,X$346)+'СЕТ СН'!$F$16</f>
        <v>0</v>
      </c>
      <c r="Y375" s="36">
        <f>SUMIFS(СВЦЭМ!$J$40:$J$783,СВЦЭМ!$A$40:$A$783,$A375,СВЦЭМ!$B$40:$B$783,Y$346)+'СЕТ СН'!$F$16</f>
        <v>0</v>
      </c>
    </row>
    <row r="376" spans="1:27" ht="15.75" hidden="1" x14ac:dyDescent="0.2">
      <c r="A376" s="35">
        <f t="shared" si="10"/>
        <v>44987</v>
      </c>
      <c r="B376" s="36">
        <f>SUMIFS(СВЦЭМ!$J$40:$J$783,СВЦЭМ!$A$40:$A$783,$A376,СВЦЭМ!$B$40:$B$783,B$346)+'СЕТ СН'!$F$16</f>
        <v>0</v>
      </c>
      <c r="C376" s="36">
        <f>SUMIFS(СВЦЭМ!$J$40:$J$783,СВЦЭМ!$A$40:$A$783,$A376,СВЦЭМ!$B$40:$B$783,C$346)+'СЕТ СН'!$F$16</f>
        <v>0</v>
      </c>
      <c r="D376" s="36">
        <f>SUMIFS(СВЦЭМ!$J$40:$J$783,СВЦЭМ!$A$40:$A$783,$A376,СВЦЭМ!$B$40:$B$783,D$346)+'СЕТ СН'!$F$16</f>
        <v>0</v>
      </c>
      <c r="E376" s="36">
        <f>SUMIFS(СВЦЭМ!$J$40:$J$783,СВЦЭМ!$A$40:$A$783,$A376,СВЦЭМ!$B$40:$B$783,E$346)+'СЕТ СН'!$F$16</f>
        <v>0</v>
      </c>
      <c r="F376" s="36">
        <f>SUMIFS(СВЦЭМ!$J$40:$J$783,СВЦЭМ!$A$40:$A$783,$A376,СВЦЭМ!$B$40:$B$783,F$346)+'СЕТ СН'!$F$16</f>
        <v>0</v>
      </c>
      <c r="G376" s="36">
        <f>SUMIFS(СВЦЭМ!$J$40:$J$783,СВЦЭМ!$A$40:$A$783,$A376,СВЦЭМ!$B$40:$B$783,G$346)+'СЕТ СН'!$F$16</f>
        <v>0</v>
      </c>
      <c r="H376" s="36">
        <f>SUMIFS(СВЦЭМ!$J$40:$J$783,СВЦЭМ!$A$40:$A$783,$A376,СВЦЭМ!$B$40:$B$783,H$346)+'СЕТ СН'!$F$16</f>
        <v>0</v>
      </c>
      <c r="I376" s="36">
        <f>SUMIFS(СВЦЭМ!$J$40:$J$783,СВЦЭМ!$A$40:$A$783,$A376,СВЦЭМ!$B$40:$B$783,I$346)+'СЕТ СН'!$F$16</f>
        <v>0</v>
      </c>
      <c r="J376" s="36">
        <f>SUMIFS(СВЦЭМ!$J$40:$J$783,СВЦЭМ!$A$40:$A$783,$A376,СВЦЭМ!$B$40:$B$783,J$346)+'СЕТ СН'!$F$16</f>
        <v>0</v>
      </c>
      <c r="K376" s="36">
        <f>SUMIFS(СВЦЭМ!$J$40:$J$783,СВЦЭМ!$A$40:$A$783,$A376,СВЦЭМ!$B$40:$B$783,K$346)+'СЕТ СН'!$F$16</f>
        <v>0</v>
      </c>
      <c r="L376" s="36">
        <f>SUMIFS(СВЦЭМ!$J$40:$J$783,СВЦЭМ!$A$40:$A$783,$A376,СВЦЭМ!$B$40:$B$783,L$346)+'СЕТ СН'!$F$16</f>
        <v>0</v>
      </c>
      <c r="M376" s="36">
        <f>SUMIFS(СВЦЭМ!$J$40:$J$783,СВЦЭМ!$A$40:$A$783,$A376,СВЦЭМ!$B$40:$B$783,M$346)+'СЕТ СН'!$F$16</f>
        <v>0</v>
      </c>
      <c r="N376" s="36">
        <f>SUMIFS(СВЦЭМ!$J$40:$J$783,СВЦЭМ!$A$40:$A$783,$A376,СВЦЭМ!$B$40:$B$783,N$346)+'СЕТ СН'!$F$16</f>
        <v>0</v>
      </c>
      <c r="O376" s="36">
        <f>SUMIFS(СВЦЭМ!$J$40:$J$783,СВЦЭМ!$A$40:$A$783,$A376,СВЦЭМ!$B$40:$B$783,O$346)+'СЕТ СН'!$F$16</f>
        <v>0</v>
      </c>
      <c r="P376" s="36">
        <f>SUMIFS(СВЦЭМ!$J$40:$J$783,СВЦЭМ!$A$40:$A$783,$A376,СВЦЭМ!$B$40:$B$783,P$346)+'СЕТ СН'!$F$16</f>
        <v>0</v>
      </c>
      <c r="Q376" s="36">
        <f>SUMIFS(СВЦЭМ!$J$40:$J$783,СВЦЭМ!$A$40:$A$783,$A376,СВЦЭМ!$B$40:$B$783,Q$346)+'СЕТ СН'!$F$16</f>
        <v>0</v>
      </c>
      <c r="R376" s="36">
        <f>SUMIFS(СВЦЭМ!$J$40:$J$783,СВЦЭМ!$A$40:$A$783,$A376,СВЦЭМ!$B$40:$B$783,R$346)+'СЕТ СН'!$F$16</f>
        <v>0</v>
      </c>
      <c r="S376" s="36">
        <f>SUMIFS(СВЦЭМ!$J$40:$J$783,СВЦЭМ!$A$40:$A$783,$A376,СВЦЭМ!$B$40:$B$783,S$346)+'СЕТ СН'!$F$16</f>
        <v>0</v>
      </c>
      <c r="T376" s="36">
        <f>SUMIFS(СВЦЭМ!$J$40:$J$783,СВЦЭМ!$A$40:$A$783,$A376,СВЦЭМ!$B$40:$B$783,T$346)+'СЕТ СН'!$F$16</f>
        <v>0</v>
      </c>
      <c r="U376" s="36">
        <f>SUMIFS(СВЦЭМ!$J$40:$J$783,СВЦЭМ!$A$40:$A$783,$A376,СВЦЭМ!$B$40:$B$783,U$346)+'СЕТ СН'!$F$16</f>
        <v>0</v>
      </c>
      <c r="V376" s="36">
        <f>SUMIFS(СВЦЭМ!$J$40:$J$783,СВЦЭМ!$A$40:$A$783,$A376,СВЦЭМ!$B$40:$B$783,V$346)+'СЕТ СН'!$F$16</f>
        <v>0</v>
      </c>
      <c r="W376" s="36">
        <f>SUMIFS(СВЦЭМ!$J$40:$J$783,СВЦЭМ!$A$40:$A$783,$A376,СВЦЭМ!$B$40:$B$783,W$346)+'СЕТ СН'!$F$16</f>
        <v>0</v>
      </c>
      <c r="X376" s="36">
        <f>SUMIFS(СВЦЭМ!$J$40:$J$783,СВЦЭМ!$A$40:$A$783,$A376,СВЦЭМ!$B$40:$B$783,X$346)+'СЕТ СН'!$F$16</f>
        <v>0</v>
      </c>
      <c r="Y376" s="36">
        <f>SUMIFS(СВЦЭМ!$J$40:$J$783,СВЦЭМ!$A$40:$A$783,$A376,СВЦЭМ!$B$40:$B$783,Y$346)+'СЕТ СН'!$F$16</f>
        <v>0</v>
      </c>
    </row>
    <row r="377" spans="1:27" ht="15.75" hidden="1" x14ac:dyDescent="0.2">
      <c r="A377" s="35">
        <f t="shared" si="10"/>
        <v>44988</v>
      </c>
      <c r="B377" s="36">
        <f>SUMIFS(СВЦЭМ!$J$40:$J$783,СВЦЭМ!$A$40:$A$783,$A377,СВЦЭМ!$B$40:$B$783,B$346)+'СЕТ СН'!$F$16</f>
        <v>0</v>
      </c>
      <c r="C377" s="36">
        <f>SUMIFS(СВЦЭМ!$J$40:$J$783,СВЦЭМ!$A$40:$A$783,$A377,СВЦЭМ!$B$40:$B$783,C$346)+'СЕТ СН'!$F$16</f>
        <v>0</v>
      </c>
      <c r="D377" s="36">
        <f>SUMIFS(СВЦЭМ!$J$40:$J$783,СВЦЭМ!$A$40:$A$783,$A377,СВЦЭМ!$B$40:$B$783,D$346)+'СЕТ СН'!$F$16</f>
        <v>0</v>
      </c>
      <c r="E377" s="36">
        <f>SUMIFS(СВЦЭМ!$J$40:$J$783,СВЦЭМ!$A$40:$A$783,$A377,СВЦЭМ!$B$40:$B$783,E$346)+'СЕТ СН'!$F$16</f>
        <v>0</v>
      </c>
      <c r="F377" s="36">
        <f>SUMIFS(СВЦЭМ!$J$40:$J$783,СВЦЭМ!$A$40:$A$783,$A377,СВЦЭМ!$B$40:$B$783,F$346)+'СЕТ СН'!$F$16</f>
        <v>0</v>
      </c>
      <c r="G377" s="36">
        <f>SUMIFS(СВЦЭМ!$J$40:$J$783,СВЦЭМ!$A$40:$A$783,$A377,СВЦЭМ!$B$40:$B$783,G$346)+'СЕТ СН'!$F$16</f>
        <v>0</v>
      </c>
      <c r="H377" s="36">
        <f>SUMIFS(СВЦЭМ!$J$40:$J$783,СВЦЭМ!$A$40:$A$783,$A377,СВЦЭМ!$B$40:$B$783,H$346)+'СЕТ СН'!$F$16</f>
        <v>0</v>
      </c>
      <c r="I377" s="36">
        <f>SUMIFS(СВЦЭМ!$J$40:$J$783,СВЦЭМ!$A$40:$A$783,$A377,СВЦЭМ!$B$40:$B$783,I$346)+'СЕТ СН'!$F$16</f>
        <v>0</v>
      </c>
      <c r="J377" s="36">
        <f>SUMIFS(СВЦЭМ!$J$40:$J$783,СВЦЭМ!$A$40:$A$783,$A377,СВЦЭМ!$B$40:$B$783,J$346)+'СЕТ СН'!$F$16</f>
        <v>0</v>
      </c>
      <c r="K377" s="36">
        <f>SUMIFS(СВЦЭМ!$J$40:$J$783,СВЦЭМ!$A$40:$A$783,$A377,СВЦЭМ!$B$40:$B$783,K$346)+'СЕТ СН'!$F$16</f>
        <v>0</v>
      </c>
      <c r="L377" s="36">
        <f>SUMIFS(СВЦЭМ!$J$40:$J$783,СВЦЭМ!$A$40:$A$783,$A377,СВЦЭМ!$B$40:$B$783,L$346)+'СЕТ СН'!$F$16</f>
        <v>0</v>
      </c>
      <c r="M377" s="36">
        <f>SUMIFS(СВЦЭМ!$J$40:$J$783,СВЦЭМ!$A$40:$A$783,$A377,СВЦЭМ!$B$40:$B$783,M$346)+'СЕТ СН'!$F$16</f>
        <v>0</v>
      </c>
      <c r="N377" s="36">
        <f>SUMIFS(СВЦЭМ!$J$40:$J$783,СВЦЭМ!$A$40:$A$783,$A377,СВЦЭМ!$B$40:$B$783,N$346)+'СЕТ СН'!$F$16</f>
        <v>0</v>
      </c>
      <c r="O377" s="36">
        <f>SUMIFS(СВЦЭМ!$J$40:$J$783,СВЦЭМ!$A$40:$A$783,$A377,СВЦЭМ!$B$40:$B$783,O$346)+'СЕТ СН'!$F$16</f>
        <v>0</v>
      </c>
      <c r="P377" s="36">
        <f>SUMIFS(СВЦЭМ!$J$40:$J$783,СВЦЭМ!$A$40:$A$783,$A377,СВЦЭМ!$B$40:$B$783,P$346)+'СЕТ СН'!$F$16</f>
        <v>0</v>
      </c>
      <c r="Q377" s="36">
        <f>SUMIFS(СВЦЭМ!$J$40:$J$783,СВЦЭМ!$A$40:$A$783,$A377,СВЦЭМ!$B$40:$B$783,Q$346)+'СЕТ СН'!$F$16</f>
        <v>0</v>
      </c>
      <c r="R377" s="36">
        <f>SUMIFS(СВЦЭМ!$J$40:$J$783,СВЦЭМ!$A$40:$A$783,$A377,СВЦЭМ!$B$40:$B$783,R$346)+'СЕТ СН'!$F$16</f>
        <v>0</v>
      </c>
      <c r="S377" s="36">
        <f>SUMIFS(СВЦЭМ!$J$40:$J$783,СВЦЭМ!$A$40:$A$783,$A377,СВЦЭМ!$B$40:$B$783,S$346)+'СЕТ СН'!$F$16</f>
        <v>0</v>
      </c>
      <c r="T377" s="36">
        <f>SUMIFS(СВЦЭМ!$J$40:$J$783,СВЦЭМ!$A$40:$A$783,$A377,СВЦЭМ!$B$40:$B$783,T$346)+'СЕТ СН'!$F$16</f>
        <v>0</v>
      </c>
      <c r="U377" s="36">
        <f>SUMIFS(СВЦЭМ!$J$40:$J$783,СВЦЭМ!$A$40:$A$783,$A377,СВЦЭМ!$B$40:$B$783,U$346)+'СЕТ СН'!$F$16</f>
        <v>0</v>
      </c>
      <c r="V377" s="36">
        <f>SUMIFS(СВЦЭМ!$J$40:$J$783,СВЦЭМ!$A$40:$A$783,$A377,СВЦЭМ!$B$40:$B$783,V$346)+'СЕТ СН'!$F$16</f>
        <v>0</v>
      </c>
      <c r="W377" s="36">
        <f>SUMIFS(СВЦЭМ!$J$40:$J$783,СВЦЭМ!$A$40:$A$783,$A377,СВЦЭМ!$B$40:$B$783,W$346)+'СЕТ СН'!$F$16</f>
        <v>0</v>
      </c>
      <c r="X377" s="36">
        <f>SUMIFS(СВЦЭМ!$J$40:$J$783,СВЦЭМ!$A$40:$A$783,$A377,СВЦЭМ!$B$40:$B$783,X$346)+'СЕТ СН'!$F$16</f>
        <v>0</v>
      </c>
      <c r="Y377" s="36">
        <f>SUMIFS(СВЦЭМ!$J$40:$J$783,СВЦЭМ!$A$40:$A$783,$A377,СВЦЭМ!$B$40:$B$783,Y$346)+'СЕТ СН'!$F$16</f>
        <v>0</v>
      </c>
    </row>
    <row r="378" spans="1:27" ht="15.75" hidden="1" x14ac:dyDescent="0.2">
      <c r="A378" s="39"/>
      <c r="B378" s="39"/>
      <c r="C378" s="39"/>
      <c r="D378" s="39"/>
      <c r="E378" s="39"/>
      <c r="F378" s="39"/>
      <c r="G378" s="39"/>
      <c r="H378" s="39"/>
      <c r="I378" s="39"/>
      <c r="J378" s="39"/>
      <c r="K378" s="39"/>
      <c r="L378" s="39"/>
      <c r="M378" s="39"/>
      <c r="N378" s="39"/>
      <c r="O378" s="39"/>
      <c r="P378" s="39"/>
      <c r="Q378" s="39"/>
      <c r="R378" s="39"/>
      <c r="S378" s="39"/>
      <c r="T378" s="39"/>
      <c r="U378" s="39"/>
      <c r="V378" s="39"/>
      <c r="W378" s="39"/>
      <c r="X378" s="39"/>
      <c r="Y378" s="39"/>
      <c r="Z378" s="39"/>
    </row>
    <row r="379" spans="1:27" ht="12.75" hidden="1" customHeight="1" x14ac:dyDescent="0.2">
      <c r="A379" s="137" t="s">
        <v>7</v>
      </c>
      <c r="B379" s="131" t="s">
        <v>120</v>
      </c>
      <c r="C379" s="132"/>
      <c r="D379" s="132"/>
      <c r="E379" s="132"/>
      <c r="F379" s="132"/>
      <c r="G379" s="132"/>
      <c r="H379" s="132"/>
      <c r="I379" s="132"/>
      <c r="J379" s="132"/>
      <c r="K379" s="132"/>
      <c r="L379" s="132"/>
      <c r="M379" s="132"/>
      <c r="N379" s="132"/>
      <c r="O379" s="132"/>
      <c r="P379" s="132"/>
      <c r="Q379" s="132"/>
      <c r="R379" s="132"/>
      <c r="S379" s="132"/>
      <c r="T379" s="132"/>
      <c r="U379" s="132"/>
      <c r="V379" s="132"/>
      <c r="W379" s="132"/>
      <c r="X379" s="132"/>
      <c r="Y379" s="133"/>
    </row>
    <row r="380" spans="1:27" ht="12.75" hidden="1" customHeight="1" x14ac:dyDescent="0.2">
      <c r="A380" s="138"/>
      <c r="B380" s="134"/>
      <c r="C380" s="135"/>
      <c r="D380" s="135"/>
      <c r="E380" s="135"/>
      <c r="F380" s="135"/>
      <c r="G380" s="135"/>
      <c r="H380" s="135"/>
      <c r="I380" s="135"/>
      <c r="J380" s="135"/>
      <c r="K380" s="135"/>
      <c r="L380" s="135"/>
      <c r="M380" s="135"/>
      <c r="N380" s="135"/>
      <c r="O380" s="135"/>
      <c r="P380" s="135"/>
      <c r="Q380" s="135"/>
      <c r="R380" s="135"/>
      <c r="S380" s="135"/>
      <c r="T380" s="135"/>
      <c r="U380" s="135"/>
      <c r="V380" s="135"/>
      <c r="W380" s="135"/>
      <c r="X380" s="135"/>
      <c r="Y380" s="136"/>
    </row>
    <row r="381" spans="1:27" s="46" customFormat="1" ht="12.75" hidden="1" customHeight="1" x14ac:dyDescent="0.2">
      <c r="A381" s="139"/>
      <c r="B381" s="34">
        <v>1</v>
      </c>
      <c r="C381" s="34">
        <v>2</v>
      </c>
      <c r="D381" s="34">
        <v>3</v>
      </c>
      <c r="E381" s="34">
        <v>4</v>
      </c>
      <c r="F381" s="34">
        <v>5</v>
      </c>
      <c r="G381" s="34">
        <v>6</v>
      </c>
      <c r="H381" s="34">
        <v>7</v>
      </c>
      <c r="I381" s="34">
        <v>8</v>
      </c>
      <c r="J381" s="34">
        <v>9</v>
      </c>
      <c r="K381" s="34">
        <v>10</v>
      </c>
      <c r="L381" s="34">
        <v>11</v>
      </c>
      <c r="M381" s="34">
        <v>12</v>
      </c>
      <c r="N381" s="34">
        <v>13</v>
      </c>
      <c r="O381" s="34">
        <v>14</v>
      </c>
      <c r="P381" s="34">
        <v>15</v>
      </c>
      <c r="Q381" s="34">
        <v>16</v>
      </c>
      <c r="R381" s="34">
        <v>17</v>
      </c>
      <c r="S381" s="34">
        <v>18</v>
      </c>
      <c r="T381" s="34">
        <v>19</v>
      </c>
      <c r="U381" s="34">
        <v>20</v>
      </c>
      <c r="V381" s="34">
        <v>21</v>
      </c>
      <c r="W381" s="34">
        <v>22</v>
      </c>
      <c r="X381" s="34">
        <v>23</v>
      </c>
      <c r="Y381" s="34">
        <v>24</v>
      </c>
    </row>
    <row r="382" spans="1:27" ht="15.75" hidden="1" customHeight="1" x14ac:dyDescent="0.2">
      <c r="A382" s="35" t="str">
        <f>A347</f>
        <v>01.02.2023</v>
      </c>
      <c r="B382" s="36">
        <f>SUMIFS(СВЦЭМ!$K$40:$K$783,СВЦЭМ!$A$40:$A$783,$A382,СВЦЭМ!$B$40:$B$783,B$381)+'СЕТ СН'!$F$16</f>
        <v>0</v>
      </c>
      <c r="C382" s="36">
        <f>SUMIFS(СВЦЭМ!$K$40:$K$783,СВЦЭМ!$A$40:$A$783,$A382,СВЦЭМ!$B$40:$B$783,C$381)+'СЕТ СН'!$F$16</f>
        <v>0</v>
      </c>
      <c r="D382" s="36">
        <f>SUMIFS(СВЦЭМ!$K$40:$K$783,СВЦЭМ!$A$40:$A$783,$A382,СВЦЭМ!$B$40:$B$783,D$381)+'СЕТ СН'!$F$16</f>
        <v>0</v>
      </c>
      <c r="E382" s="36">
        <f>SUMIFS(СВЦЭМ!$K$40:$K$783,СВЦЭМ!$A$40:$A$783,$A382,СВЦЭМ!$B$40:$B$783,E$381)+'СЕТ СН'!$F$16</f>
        <v>0</v>
      </c>
      <c r="F382" s="36">
        <f>SUMIFS(СВЦЭМ!$K$40:$K$783,СВЦЭМ!$A$40:$A$783,$A382,СВЦЭМ!$B$40:$B$783,F$381)+'СЕТ СН'!$F$16</f>
        <v>0</v>
      </c>
      <c r="G382" s="36">
        <f>SUMIFS(СВЦЭМ!$K$40:$K$783,СВЦЭМ!$A$40:$A$783,$A382,СВЦЭМ!$B$40:$B$783,G$381)+'СЕТ СН'!$F$16</f>
        <v>0</v>
      </c>
      <c r="H382" s="36">
        <f>SUMIFS(СВЦЭМ!$K$40:$K$783,СВЦЭМ!$A$40:$A$783,$A382,СВЦЭМ!$B$40:$B$783,H$381)+'СЕТ СН'!$F$16</f>
        <v>0</v>
      </c>
      <c r="I382" s="36">
        <f>SUMIFS(СВЦЭМ!$K$40:$K$783,СВЦЭМ!$A$40:$A$783,$A382,СВЦЭМ!$B$40:$B$783,I$381)+'СЕТ СН'!$F$16</f>
        <v>0</v>
      </c>
      <c r="J382" s="36">
        <f>SUMIFS(СВЦЭМ!$K$40:$K$783,СВЦЭМ!$A$40:$A$783,$A382,СВЦЭМ!$B$40:$B$783,J$381)+'СЕТ СН'!$F$16</f>
        <v>0</v>
      </c>
      <c r="K382" s="36">
        <f>SUMIFS(СВЦЭМ!$K$40:$K$783,СВЦЭМ!$A$40:$A$783,$A382,СВЦЭМ!$B$40:$B$783,K$381)+'СЕТ СН'!$F$16</f>
        <v>0</v>
      </c>
      <c r="L382" s="36">
        <f>SUMIFS(СВЦЭМ!$K$40:$K$783,СВЦЭМ!$A$40:$A$783,$A382,СВЦЭМ!$B$40:$B$783,L$381)+'СЕТ СН'!$F$16</f>
        <v>0</v>
      </c>
      <c r="M382" s="36">
        <f>SUMIFS(СВЦЭМ!$K$40:$K$783,СВЦЭМ!$A$40:$A$783,$A382,СВЦЭМ!$B$40:$B$783,M$381)+'СЕТ СН'!$F$16</f>
        <v>0</v>
      </c>
      <c r="N382" s="36">
        <f>SUMIFS(СВЦЭМ!$K$40:$K$783,СВЦЭМ!$A$40:$A$783,$A382,СВЦЭМ!$B$40:$B$783,N$381)+'СЕТ СН'!$F$16</f>
        <v>0</v>
      </c>
      <c r="O382" s="36">
        <f>SUMIFS(СВЦЭМ!$K$40:$K$783,СВЦЭМ!$A$40:$A$783,$A382,СВЦЭМ!$B$40:$B$783,O$381)+'СЕТ СН'!$F$16</f>
        <v>0</v>
      </c>
      <c r="P382" s="36">
        <f>SUMIFS(СВЦЭМ!$K$40:$K$783,СВЦЭМ!$A$40:$A$783,$A382,СВЦЭМ!$B$40:$B$783,P$381)+'СЕТ СН'!$F$16</f>
        <v>0</v>
      </c>
      <c r="Q382" s="36">
        <f>SUMIFS(СВЦЭМ!$K$40:$K$783,СВЦЭМ!$A$40:$A$783,$A382,СВЦЭМ!$B$40:$B$783,Q$381)+'СЕТ СН'!$F$16</f>
        <v>0</v>
      </c>
      <c r="R382" s="36">
        <f>SUMIFS(СВЦЭМ!$K$40:$K$783,СВЦЭМ!$A$40:$A$783,$A382,СВЦЭМ!$B$40:$B$783,R$381)+'СЕТ СН'!$F$16</f>
        <v>0</v>
      </c>
      <c r="S382" s="36">
        <f>SUMIFS(СВЦЭМ!$K$40:$K$783,СВЦЭМ!$A$40:$A$783,$A382,СВЦЭМ!$B$40:$B$783,S$381)+'СЕТ СН'!$F$16</f>
        <v>0</v>
      </c>
      <c r="T382" s="36">
        <f>SUMIFS(СВЦЭМ!$K$40:$K$783,СВЦЭМ!$A$40:$A$783,$A382,СВЦЭМ!$B$40:$B$783,T$381)+'СЕТ СН'!$F$16</f>
        <v>0</v>
      </c>
      <c r="U382" s="36">
        <f>SUMIFS(СВЦЭМ!$K$40:$K$783,СВЦЭМ!$A$40:$A$783,$A382,СВЦЭМ!$B$40:$B$783,U$381)+'СЕТ СН'!$F$16</f>
        <v>0</v>
      </c>
      <c r="V382" s="36">
        <f>SUMIFS(СВЦЭМ!$K$40:$K$783,СВЦЭМ!$A$40:$A$783,$A382,СВЦЭМ!$B$40:$B$783,V$381)+'СЕТ СН'!$F$16</f>
        <v>0</v>
      </c>
      <c r="W382" s="36">
        <f>SUMIFS(СВЦЭМ!$K$40:$K$783,СВЦЭМ!$A$40:$A$783,$A382,СВЦЭМ!$B$40:$B$783,W$381)+'СЕТ СН'!$F$16</f>
        <v>0</v>
      </c>
      <c r="X382" s="36">
        <f>SUMIFS(СВЦЭМ!$K$40:$K$783,СВЦЭМ!$A$40:$A$783,$A382,СВЦЭМ!$B$40:$B$783,X$381)+'СЕТ СН'!$F$16</f>
        <v>0</v>
      </c>
      <c r="Y382" s="36">
        <f>SUMIFS(СВЦЭМ!$K$40:$K$783,СВЦЭМ!$A$40:$A$783,$A382,СВЦЭМ!$B$40:$B$783,Y$381)+'СЕТ СН'!$F$16</f>
        <v>0</v>
      </c>
      <c r="AA382" s="45"/>
    </row>
    <row r="383" spans="1:27" ht="15.75" hidden="1" x14ac:dyDescent="0.2">
      <c r="A383" s="35">
        <f>A382+1</f>
        <v>44959</v>
      </c>
      <c r="B383" s="36">
        <f>SUMIFS(СВЦЭМ!$K$40:$K$783,СВЦЭМ!$A$40:$A$783,$A383,СВЦЭМ!$B$40:$B$783,B$381)+'СЕТ СН'!$F$16</f>
        <v>0</v>
      </c>
      <c r="C383" s="36">
        <f>SUMIFS(СВЦЭМ!$K$40:$K$783,СВЦЭМ!$A$40:$A$783,$A383,СВЦЭМ!$B$40:$B$783,C$381)+'СЕТ СН'!$F$16</f>
        <v>0</v>
      </c>
      <c r="D383" s="36">
        <f>SUMIFS(СВЦЭМ!$K$40:$K$783,СВЦЭМ!$A$40:$A$783,$A383,СВЦЭМ!$B$40:$B$783,D$381)+'СЕТ СН'!$F$16</f>
        <v>0</v>
      </c>
      <c r="E383" s="36">
        <f>SUMIFS(СВЦЭМ!$K$40:$K$783,СВЦЭМ!$A$40:$A$783,$A383,СВЦЭМ!$B$40:$B$783,E$381)+'СЕТ СН'!$F$16</f>
        <v>0</v>
      </c>
      <c r="F383" s="36">
        <f>SUMIFS(СВЦЭМ!$K$40:$K$783,СВЦЭМ!$A$40:$A$783,$A383,СВЦЭМ!$B$40:$B$783,F$381)+'СЕТ СН'!$F$16</f>
        <v>0</v>
      </c>
      <c r="G383" s="36">
        <f>SUMIFS(СВЦЭМ!$K$40:$K$783,СВЦЭМ!$A$40:$A$783,$A383,СВЦЭМ!$B$40:$B$783,G$381)+'СЕТ СН'!$F$16</f>
        <v>0</v>
      </c>
      <c r="H383" s="36">
        <f>SUMIFS(СВЦЭМ!$K$40:$K$783,СВЦЭМ!$A$40:$A$783,$A383,СВЦЭМ!$B$40:$B$783,H$381)+'СЕТ СН'!$F$16</f>
        <v>0</v>
      </c>
      <c r="I383" s="36">
        <f>SUMIFS(СВЦЭМ!$K$40:$K$783,СВЦЭМ!$A$40:$A$783,$A383,СВЦЭМ!$B$40:$B$783,I$381)+'СЕТ СН'!$F$16</f>
        <v>0</v>
      </c>
      <c r="J383" s="36">
        <f>SUMIFS(СВЦЭМ!$K$40:$K$783,СВЦЭМ!$A$40:$A$783,$A383,СВЦЭМ!$B$40:$B$783,J$381)+'СЕТ СН'!$F$16</f>
        <v>0</v>
      </c>
      <c r="K383" s="36">
        <f>SUMIFS(СВЦЭМ!$K$40:$K$783,СВЦЭМ!$A$40:$A$783,$A383,СВЦЭМ!$B$40:$B$783,K$381)+'СЕТ СН'!$F$16</f>
        <v>0</v>
      </c>
      <c r="L383" s="36">
        <f>SUMIFS(СВЦЭМ!$K$40:$K$783,СВЦЭМ!$A$40:$A$783,$A383,СВЦЭМ!$B$40:$B$783,L$381)+'СЕТ СН'!$F$16</f>
        <v>0</v>
      </c>
      <c r="M383" s="36">
        <f>SUMIFS(СВЦЭМ!$K$40:$K$783,СВЦЭМ!$A$40:$A$783,$A383,СВЦЭМ!$B$40:$B$783,M$381)+'СЕТ СН'!$F$16</f>
        <v>0</v>
      </c>
      <c r="N383" s="36">
        <f>SUMIFS(СВЦЭМ!$K$40:$K$783,СВЦЭМ!$A$40:$A$783,$A383,СВЦЭМ!$B$40:$B$783,N$381)+'СЕТ СН'!$F$16</f>
        <v>0</v>
      </c>
      <c r="O383" s="36">
        <f>SUMIFS(СВЦЭМ!$K$40:$K$783,СВЦЭМ!$A$40:$A$783,$A383,СВЦЭМ!$B$40:$B$783,O$381)+'СЕТ СН'!$F$16</f>
        <v>0</v>
      </c>
      <c r="P383" s="36">
        <f>SUMIFS(СВЦЭМ!$K$40:$K$783,СВЦЭМ!$A$40:$A$783,$A383,СВЦЭМ!$B$40:$B$783,P$381)+'СЕТ СН'!$F$16</f>
        <v>0</v>
      </c>
      <c r="Q383" s="36">
        <f>SUMIFS(СВЦЭМ!$K$40:$K$783,СВЦЭМ!$A$40:$A$783,$A383,СВЦЭМ!$B$40:$B$783,Q$381)+'СЕТ СН'!$F$16</f>
        <v>0</v>
      </c>
      <c r="R383" s="36">
        <f>SUMIFS(СВЦЭМ!$K$40:$K$783,СВЦЭМ!$A$40:$A$783,$A383,СВЦЭМ!$B$40:$B$783,R$381)+'СЕТ СН'!$F$16</f>
        <v>0</v>
      </c>
      <c r="S383" s="36">
        <f>SUMIFS(СВЦЭМ!$K$40:$K$783,СВЦЭМ!$A$40:$A$783,$A383,СВЦЭМ!$B$40:$B$783,S$381)+'СЕТ СН'!$F$16</f>
        <v>0</v>
      </c>
      <c r="T383" s="36">
        <f>SUMIFS(СВЦЭМ!$K$40:$K$783,СВЦЭМ!$A$40:$A$783,$A383,СВЦЭМ!$B$40:$B$783,T$381)+'СЕТ СН'!$F$16</f>
        <v>0</v>
      </c>
      <c r="U383" s="36">
        <f>SUMIFS(СВЦЭМ!$K$40:$K$783,СВЦЭМ!$A$40:$A$783,$A383,СВЦЭМ!$B$40:$B$783,U$381)+'СЕТ СН'!$F$16</f>
        <v>0</v>
      </c>
      <c r="V383" s="36">
        <f>SUMIFS(СВЦЭМ!$K$40:$K$783,СВЦЭМ!$A$40:$A$783,$A383,СВЦЭМ!$B$40:$B$783,V$381)+'СЕТ СН'!$F$16</f>
        <v>0</v>
      </c>
      <c r="W383" s="36">
        <f>SUMIFS(СВЦЭМ!$K$40:$K$783,СВЦЭМ!$A$40:$A$783,$A383,СВЦЭМ!$B$40:$B$783,W$381)+'СЕТ СН'!$F$16</f>
        <v>0</v>
      </c>
      <c r="X383" s="36">
        <f>SUMIFS(СВЦЭМ!$K$40:$K$783,СВЦЭМ!$A$40:$A$783,$A383,СВЦЭМ!$B$40:$B$783,X$381)+'СЕТ СН'!$F$16</f>
        <v>0</v>
      </c>
      <c r="Y383" s="36">
        <f>SUMIFS(СВЦЭМ!$K$40:$K$783,СВЦЭМ!$A$40:$A$783,$A383,СВЦЭМ!$B$40:$B$783,Y$381)+'СЕТ СН'!$F$16</f>
        <v>0</v>
      </c>
    </row>
    <row r="384" spans="1:27" ht="15.75" hidden="1" x14ac:dyDescent="0.2">
      <c r="A384" s="35">
        <f t="shared" ref="A384:A412" si="11">A383+1</f>
        <v>44960</v>
      </c>
      <c r="B384" s="36">
        <f>SUMIFS(СВЦЭМ!$K$40:$K$783,СВЦЭМ!$A$40:$A$783,$A384,СВЦЭМ!$B$40:$B$783,B$381)+'СЕТ СН'!$F$16</f>
        <v>0</v>
      </c>
      <c r="C384" s="36">
        <f>SUMIFS(СВЦЭМ!$K$40:$K$783,СВЦЭМ!$A$40:$A$783,$A384,СВЦЭМ!$B$40:$B$783,C$381)+'СЕТ СН'!$F$16</f>
        <v>0</v>
      </c>
      <c r="D384" s="36">
        <f>SUMIFS(СВЦЭМ!$K$40:$K$783,СВЦЭМ!$A$40:$A$783,$A384,СВЦЭМ!$B$40:$B$783,D$381)+'СЕТ СН'!$F$16</f>
        <v>0</v>
      </c>
      <c r="E384" s="36">
        <f>SUMIFS(СВЦЭМ!$K$40:$K$783,СВЦЭМ!$A$40:$A$783,$A384,СВЦЭМ!$B$40:$B$783,E$381)+'СЕТ СН'!$F$16</f>
        <v>0</v>
      </c>
      <c r="F384" s="36">
        <f>SUMIFS(СВЦЭМ!$K$40:$K$783,СВЦЭМ!$A$40:$A$783,$A384,СВЦЭМ!$B$40:$B$783,F$381)+'СЕТ СН'!$F$16</f>
        <v>0</v>
      </c>
      <c r="G384" s="36">
        <f>SUMIFS(СВЦЭМ!$K$40:$K$783,СВЦЭМ!$A$40:$A$783,$A384,СВЦЭМ!$B$40:$B$783,G$381)+'СЕТ СН'!$F$16</f>
        <v>0</v>
      </c>
      <c r="H384" s="36">
        <f>SUMIFS(СВЦЭМ!$K$40:$K$783,СВЦЭМ!$A$40:$A$783,$A384,СВЦЭМ!$B$40:$B$783,H$381)+'СЕТ СН'!$F$16</f>
        <v>0</v>
      </c>
      <c r="I384" s="36">
        <f>SUMIFS(СВЦЭМ!$K$40:$K$783,СВЦЭМ!$A$40:$A$783,$A384,СВЦЭМ!$B$40:$B$783,I$381)+'СЕТ СН'!$F$16</f>
        <v>0</v>
      </c>
      <c r="J384" s="36">
        <f>SUMIFS(СВЦЭМ!$K$40:$K$783,СВЦЭМ!$A$40:$A$783,$A384,СВЦЭМ!$B$40:$B$783,J$381)+'СЕТ СН'!$F$16</f>
        <v>0</v>
      </c>
      <c r="K384" s="36">
        <f>SUMIFS(СВЦЭМ!$K$40:$K$783,СВЦЭМ!$A$40:$A$783,$A384,СВЦЭМ!$B$40:$B$783,K$381)+'СЕТ СН'!$F$16</f>
        <v>0</v>
      </c>
      <c r="L384" s="36">
        <f>SUMIFS(СВЦЭМ!$K$40:$K$783,СВЦЭМ!$A$40:$A$783,$A384,СВЦЭМ!$B$40:$B$783,L$381)+'СЕТ СН'!$F$16</f>
        <v>0</v>
      </c>
      <c r="M384" s="36">
        <f>SUMIFS(СВЦЭМ!$K$40:$K$783,СВЦЭМ!$A$40:$A$783,$A384,СВЦЭМ!$B$40:$B$783,M$381)+'СЕТ СН'!$F$16</f>
        <v>0</v>
      </c>
      <c r="N384" s="36">
        <f>SUMIFS(СВЦЭМ!$K$40:$K$783,СВЦЭМ!$A$40:$A$783,$A384,СВЦЭМ!$B$40:$B$783,N$381)+'СЕТ СН'!$F$16</f>
        <v>0</v>
      </c>
      <c r="O384" s="36">
        <f>SUMIFS(СВЦЭМ!$K$40:$K$783,СВЦЭМ!$A$40:$A$783,$A384,СВЦЭМ!$B$40:$B$783,O$381)+'СЕТ СН'!$F$16</f>
        <v>0</v>
      </c>
      <c r="P384" s="36">
        <f>SUMIFS(СВЦЭМ!$K$40:$K$783,СВЦЭМ!$A$40:$A$783,$A384,СВЦЭМ!$B$40:$B$783,P$381)+'СЕТ СН'!$F$16</f>
        <v>0</v>
      </c>
      <c r="Q384" s="36">
        <f>SUMIFS(СВЦЭМ!$K$40:$K$783,СВЦЭМ!$A$40:$A$783,$A384,СВЦЭМ!$B$40:$B$783,Q$381)+'СЕТ СН'!$F$16</f>
        <v>0</v>
      </c>
      <c r="R384" s="36">
        <f>SUMIFS(СВЦЭМ!$K$40:$K$783,СВЦЭМ!$A$40:$A$783,$A384,СВЦЭМ!$B$40:$B$783,R$381)+'СЕТ СН'!$F$16</f>
        <v>0</v>
      </c>
      <c r="S384" s="36">
        <f>SUMIFS(СВЦЭМ!$K$40:$K$783,СВЦЭМ!$A$40:$A$783,$A384,СВЦЭМ!$B$40:$B$783,S$381)+'СЕТ СН'!$F$16</f>
        <v>0</v>
      </c>
      <c r="T384" s="36">
        <f>SUMIFS(СВЦЭМ!$K$40:$K$783,СВЦЭМ!$A$40:$A$783,$A384,СВЦЭМ!$B$40:$B$783,T$381)+'СЕТ СН'!$F$16</f>
        <v>0</v>
      </c>
      <c r="U384" s="36">
        <f>SUMIFS(СВЦЭМ!$K$40:$K$783,СВЦЭМ!$A$40:$A$783,$A384,СВЦЭМ!$B$40:$B$783,U$381)+'СЕТ СН'!$F$16</f>
        <v>0</v>
      </c>
      <c r="V384" s="36">
        <f>SUMIFS(СВЦЭМ!$K$40:$K$783,СВЦЭМ!$A$40:$A$783,$A384,СВЦЭМ!$B$40:$B$783,V$381)+'СЕТ СН'!$F$16</f>
        <v>0</v>
      </c>
      <c r="W384" s="36">
        <f>SUMIFS(СВЦЭМ!$K$40:$K$783,СВЦЭМ!$A$40:$A$783,$A384,СВЦЭМ!$B$40:$B$783,W$381)+'СЕТ СН'!$F$16</f>
        <v>0</v>
      </c>
      <c r="X384" s="36">
        <f>SUMIFS(СВЦЭМ!$K$40:$K$783,СВЦЭМ!$A$40:$A$783,$A384,СВЦЭМ!$B$40:$B$783,X$381)+'СЕТ СН'!$F$16</f>
        <v>0</v>
      </c>
      <c r="Y384" s="36">
        <f>SUMIFS(СВЦЭМ!$K$40:$K$783,СВЦЭМ!$A$40:$A$783,$A384,СВЦЭМ!$B$40:$B$783,Y$381)+'СЕТ СН'!$F$16</f>
        <v>0</v>
      </c>
    </row>
    <row r="385" spans="1:25" ht="15.75" hidden="1" x14ac:dyDescent="0.2">
      <c r="A385" s="35">
        <f t="shared" si="11"/>
        <v>44961</v>
      </c>
      <c r="B385" s="36">
        <f>SUMIFS(СВЦЭМ!$K$40:$K$783,СВЦЭМ!$A$40:$A$783,$A385,СВЦЭМ!$B$40:$B$783,B$381)+'СЕТ СН'!$F$16</f>
        <v>0</v>
      </c>
      <c r="C385" s="36">
        <f>SUMIFS(СВЦЭМ!$K$40:$K$783,СВЦЭМ!$A$40:$A$783,$A385,СВЦЭМ!$B$40:$B$783,C$381)+'СЕТ СН'!$F$16</f>
        <v>0</v>
      </c>
      <c r="D385" s="36">
        <f>SUMIFS(СВЦЭМ!$K$40:$K$783,СВЦЭМ!$A$40:$A$783,$A385,СВЦЭМ!$B$40:$B$783,D$381)+'СЕТ СН'!$F$16</f>
        <v>0</v>
      </c>
      <c r="E385" s="36">
        <f>SUMIFS(СВЦЭМ!$K$40:$K$783,СВЦЭМ!$A$40:$A$783,$A385,СВЦЭМ!$B$40:$B$783,E$381)+'СЕТ СН'!$F$16</f>
        <v>0</v>
      </c>
      <c r="F385" s="36">
        <f>SUMIFS(СВЦЭМ!$K$40:$K$783,СВЦЭМ!$A$40:$A$783,$A385,СВЦЭМ!$B$40:$B$783,F$381)+'СЕТ СН'!$F$16</f>
        <v>0</v>
      </c>
      <c r="G385" s="36">
        <f>SUMIFS(СВЦЭМ!$K$40:$K$783,СВЦЭМ!$A$40:$A$783,$A385,СВЦЭМ!$B$40:$B$783,G$381)+'СЕТ СН'!$F$16</f>
        <v>0</v>
      </c>
      <c r="H385" s="36">
        <f>SUMIFS(СВЦЭМ!$K$40:$K$783,СВЦЭМ!$A$40:$A$783,$A385,СВЦЭМ!$B$40:$B$783,H$381)+'СЕТ СН'!$F$16</f>
        <v>0</v>
      </c>
      <c r="I385" s="36">
        <f>SUMIFS(СВЦЭМ!$K$40:$K$783,СВЦЭМ!$A$40:$A$783,$A385,СВЦЭМ!$B$40:$B$783,I$381)+'СЕТ СН'!$F$16</f>
        <v>0</v>
      </c>
      <c r="J385" s="36">
        <f>SUMIFS(СВЦЭМ!$K$40:$K$783,СВЦЭМ!$A$40:$A$783,$A385,СВЦЭМ!$B$40:$B$783,J$381)+'СЕТ СН'!$F$16</f>
        <v>0</v>
      </c>
      <c r="K385" s="36">
        <f>SUMIFS(СВЦЭМ!$K$40:$K$783,СВЦЭМ!$A$40:$A$783,$A385,СВЦЭМ!$B$40:$B$783,K$381)+'СЕТ СН'!$F$16</f>
        <v>0</v>
      </c>
      <c r="L385" s="36">
        <f>SUMIFS(СВЦЭМ!$K$40:$K$783,СВЦЭМ!$A$40:$A$783,$A385,СВЦЭМ!$B$40:$B$783,L$381)+'СЕТ СН'!$F$16</f>
        <v>0</v>
      </c>
      <c r="M385" s="36">
        <f>SUMIFS(СВЦЭМ!$K$40:$K$783,СВЦЭМ!$A$40:$A$783,$A385,СВЦЭМ!$B$40:$B$783,M$381)+'СЕТ СН'!$F$16</f>
        <v>0</v>
      </c>
      <c r="N385" s="36">
        <f>SUMIFS(СВЦЭМ!$K$40:$K$783,СВЦЭМ!$A$40:$A$783,$A385,СВЦЭМ!$B$40:$B$783,N$381)+'СЕТ СН'!$F$16</f>
        <v>0</v>
      </c>
      <c r="O385" s="36">
        <f>SUMIFS(СВЦЭМ!$K$40:$K$783,СВЦЭМ!$A$40:$A$783,$A385,СВЦЭМ!$B$40:$B$783,O$381)+'СЕТ СН'!$F$16</f>
        <v>0</v>
      </c>
      <c r="P385" s="36">
        <f>SUMIFS(СВЦЭМ!$K$40:$K$783,СВЦЭМ!$A$40:$A$783,$A385,СВЦЭМ!$B$40:$B$783,P$381)+'СЕТ СН'!$F$16</f>
        <v>0</v>
      </c>
      <c r="Q385" s="36">
        <f>SUMIFS(СВЦЭМ!$K$40:$K$783,СВЦЭМ!$A$40:$A$783,$A385,СВЦЭМ!$B$40:$B$783,Q$381)+'СЕТ СН'!$F$16</f>
        <v>0</v>
      </c>
      <c r="R385" s="36">
        <f>SUMIFS(СВЦЭМ!$K$40:$K$783,СВЦЭМ!$A$40:$A$783,$A385,СВЦЭМ!$B$40:$B$783,R$381)+'СЕТ СН'!$F$16</f>
        <v>0</v>
      </c>
      <c r="S385" s="36">
        <f>SUMIFS(СВЦЭМ!$K$40:$K$783,СВЦЭМ!$A$40:$A$783,$A385,СВЦЭМ!$B$40:$B$783,S$381)+'СЕТ СН'!$F$16</f>
        <v>0</v>
      </c>
      <c r="T385" s="36">
        <f>SUMIFS(СВЦЭМ!$K$40:$K$783,СВЦЭМ!$A$40:$A$783,$A385,СВЦЭМ!$B$40:$B$783,T$381)+'СЕТ СН'!$F$16</f>
        <v>0</v>
      </c>
      <c r="U385" s="36">
        <f>SUMIFS(СВЦЭМ!$K$40:$K$783,СВЦЭМ!$A$40:$A$783,$A385,СВЦЭМ!$B$40:$B$783,U$381)+'СЕТ СН'!$F$16</f>
        <v>0</v>
      </c>
      <c r="V385" s="36">
        <f>SUMIFS(СВЦЭМ!$K$40:$K$783,СВЦЭМ!$A$40:$A$783,$A385,СВЦЭМ!$B$40:$B$783,V$381)+'СЕТ СН'!$F$16</f>
        <v>0</v>
      </c>
      <c r="W385" s="36">
        <f>SUMIFS(СВЦЭМ!$K$40:$K$783,СВЦЭМ!$A$40:$A$783,$A385,СВЦЭМ!$B$40:$B$783,W$381)+'СЕТ СН'!$F$16</f>
        <v>0</v>
      </c>
      <c r="X385" s="36">
        <f>SUMIFS(СВЦЭМ!$K$40:$K$783,СВЦЭМ!$A$40:$A$783,$A385,СВЦЭМ!$B$40:$B$783,X$381)+'СЕТ СН'!$F$16</f>
        <v>0</v>
      </c>
      <c r="Y385" s="36">
        <f>SUMIFS(СВЦЭМ!$K$40:$K$783,СВЦЭМ!$A$40:$A$783,$A385,СВЦЭМ!$B$40:$B$783,Y$381)+'СЕТ СН'!$F$16</f>
        <v>0</v>
      </c>
    </row>
    <row r="386" spans="1:25" ht="15.75" hidden="1" x14ac:dyDescent="0.2">
      <c r="A386" s="35">
        <f t="shared" si="11"/>
        <v>44962</v>
      </c>
      <c r="B386" s="36">
        <f>SUMIFS(СВЦЭМ!$K$40:$K$783,СВЦЭМ!$A$40:$A$783,$A386,СВЦЭМ!$B$40:$B$783,B$381)+'СЕТ СН'!$F$16</f>
        <v>0</v>
      </c>
      <c r="C386" s="36">
        <f>SUMIFS(СВЦЭМ!$K$40:$K$783,СВЦЭМ!$A$40:$A$783,$A386,СВЦЭМ!$B$40:$B$783,C$381)+'СЕТ СН'!$F$16</f>
        <v>0</v>
      </c>
      <c r="D386" s="36">
        <f>SUMIFS(СВЦЭМ!$K$40:$K$783,СВЦЭМ!$A$40:$A$783,$A386,СВЦЭМ!$B$40:$B$783,D$381)+'СЕТ СН'!$F$16</f>
        <v>0</v>
      </c>
      <c r="E386" s="36">
        <f>SUMIFS(СВЦЭМ!$K$40:$K$783,СВЦЭМ!$A$40:$A$783,$A386,СВЦЭМ!$B$40:$B$783,E$381)+'СЕТ СН'!$F$16</f>
        <v>0</v>
      </c>
      <c r="F386" s="36">
        <f>SUMIFS(СВЦЭМ!$K$40:$K$783,СВЦЭМ!$A$40:$A$783,$A386,СВЦЭМ!$B$40:$B$783,F$381)+'СЕТ СН'!$F$16</f>
        <v>0</v>
      </c>
      <c r="G386" s="36">
        <f>SUMIFS(СВЦЭМ!$K$40:$K$783,СВЦЭМ!$A$40:$A$783,$A386,СВЦЭМ!$B$40:$B$783,G$381)+'СЕТ СН'!$F$16</f>
        <v>0</v>
      </c>
      <c r="H386" s="36">
        <f>SUMIFS(СВЦЭМ!$K$40:$K$783,СВЦЭМ!$A$40:$A$783,$A386,СВЦЭМ!$B$40:$B$783,H$381)+'СЕТ СН'!$F$16</f>
        <v>0</v>
      </c>
      <c r="I386" s="36">
        <f>SUMIFS(СВЦЭМ!$K$40:$K$783,СВЦЭМ!$A$40:$A$783,$A386,СВЦЭМ!$B$40:$B$783,I$381)+'СЕТ СН'!$F$16</f>
        <v>0</v>
      </c>
      <c r="J386" s="36">
        <f>SUMIFS(СВЦЭМ!$K$40:$K$783,СВЦЭМ!$A$40:$A$783,$A386,СВЦЭМ!$B$40:$B$783,J$381)+'СЕТ СН'!$F$16</f>
        <v>0</v>
      </c>
      <c r="K386" s="36">
        <f>SUMIFS(СВЦЭМ!$K$40:$K$783,СВЦЭМ!$A$40:$A$783,$A386,СВЦЭМ!$B$40:$B$783,K$381)+'СЕТ СН'!$F$16</f>
        <v>0</v>
      </c>
      <c r="L386" s="36">
        <f>SUMIFS(СВЦЭМ!$K$40:$K$783,СВЦЭМ!$A$40:$A$783,$A386,СВЦЭМ!$B$40:$B$783,L$381)+'СЕТ СН'!$F$16</f>
        <v>0</v>
      </c>
      <c r="M386" s="36">
        <f>SUMIFS(СВЦЭМ!$K$40:$K$783,СВЦЭМ!$A$40:$A$783,$A386,СВЦЭМ!$B$40:$B$783,M$381)+'СЕТ СН'!$F$16</f>
        <v>0</v>
      </c>
      <c r="N386" s="36">
        <f>SUMIFS(СВЦЭМ!$K$40:$K$783,СВЦЭМ!$A$40:$A$783,$A386,СВЦЭМ!$B$40:$B$783,N$381)+'СЕТ СН'!$F$16</f>
        <v>0</v>
      </c>
      <c r="O386" s="36">
        <f>SUMIFS(СВЦЭМ!$K$40:$K$783,СВЦЭМ!$A$40:$A$783,$A386,СВЦЭМ!$B$40:$B$783,O$381)+'СЕТ СН'!$F$16</f>
        <v>0</v>
      </c>
      <c r="P386" s="36">
        <f>SUMIFS(СВЦЭМ!$K$40:$K$783,СВЦЭМ!$A$40:$A$783,$A386,СВЦЭМ!$B$40:$B$783,P$381)+'СЕТ СН'!$F$16</f>
        <v>0</v>
      </c>
      <c r="Q386" s="36">
        <f>SUMIFS(СВЦЭМ!$K$40:$K$783,СВЦЭМ!$A$40:$A$783,$A386,СВЦЭМ!$B$40:$B$783,Q$381)+'СЕТ СН'!$F$16</f>
        <v>0</v>
      </c>
      <c r="R386" s="36">
        <f>SUMIFS(СВЦЭМ!$K$40:$K$783,СВЦЭМ!$A$40:$A$783,$A386,СВЦЭМ!$B$40:$B$783,R$381)+'СЕТ СН'!$F$16</f>
        <v>0</v>
      </c>
      <c r="S386" s="36">
        <f>SUMIFS(СВЦЭМ!$K$40:$K$783,СВЦЭМ!$A$40:$A$783,$A386,СВЦЭМ!$B$40:$B$783,S$381)+'СЕТ СН'!$F$16</f>
        <v>0</v>
      </c>
      <c r="T386" s="36">
        <f>SUMIFS(СВЦЭМ!$K$40:$K$783,СВЦЭМ!$A$40:$A$783,$A386,СВЦЭМ!$B$40:$B$783,T$381)+'СЕТ СН'!$F$16</f>
        <v>0</v>
      </c>
      <c r="U386" s="36">
        <f>SUMIFS(СВЦЭМ!$K$40:$K$783,СВЦЭМ!$A$40:$A$783,$A386,СВЦЭМ!$B$40:$B$783,U$381)+'СЕТ СН'!$F$16</f>
        <v>0</v>
      </c>
      <c r="V386" s="36">
        <f>SUMIFS(СВЦЭМ!$K$40:$K$783,СВЦЭМ!$A$40:$A$783,$A386,СВЦЭМ!$B$40:$B$783,V$381)+'СЕТ СН'!$F$16</f>
        <v>0</v>
      </c>
      <c r="W386" s="36">
        <f>SUMIFS(СВЦЭМ!$K$40:$K$783,СВЦЭМ!$A$40:$A$783,$A386,СВЦЭМ!$B$40:$B$783,W$381)+'СЕТ СН'!$F$16</f>
        <v>0</v>
      </c>
      <c r="X386" s="36">
        <f>SUMIFS(СВЦЭМ!$K$40:$K$783,СВЦЭМ!$A$40:$A$783,$A386,СВЦЭМ!$B$40:$B$783,X$381)+'СЕТ СН'!$F$16</f>
        <v>0</v>
      </c>
      <c r="Y386" s="36">
        <f>SUMIFS(СВЦЭМ!$K$40:$K$783,СВЦЭМ!$A$40:$A$783,$A386,СВЦЭМ!$B$40:$B$783,Y$381)+'СЕТ СН'!$F$16</f>
        <v>0</v>
      </c>
    </row>
    <row r="387" spans="1:25" ht="15.75" hidden="1" x14ac:dyDescent="0.2">
      <c r="A387" s="35">
        <f t="shared" si="11"/>
        <v>44963</v>
      </c>
      <c r="B387" s="36">
        <f>SUMIFS(СВЦЭМ!$K$40:$K$783,СВЦЭМ!$A$40:$A$783,$A387,СВЦЭМ!$B$40:$B$783,B$381)+'СЕТ СН'!$F$16</f>
        <v>0</v>
      </c>
      <c r="C387" s="36">
        <f>SUMIFS(СВЦЭМ!$K$40:$K$783,СВЦЭМ!$A$40:$A$783,$A387,СВЦЭМ!$B$40:$B$783,C$381)+'СЕТ СН'!$F$16</f>
        <v>0</v>
      </c>
      <c r="D387" s="36">
        <f>SUMIFS(СВЦЭМ!$K$40:$K$783,СВЦЭМ!$A$40:$A$783,$A387,СВЦЭМ!$B$40:$B$783,D$381)+'СЕТ СН'!$F$16</f>
        <v>0</v>
      </c>
      <c r="E387" s="36">
        <f>SUMIFS(СВЦЭМ!$K$40:$K$783,СВЦЭМ!$A$40:$A$783,$A387,СВЦЭМ!$B$40:$B$783,E$381)+'СЕТ СН'!$F$16</f>
        <v>0</v>
      </c>
      <c r="F387" s="36">
        <f>SUMIFS(СВЦЭМ!$K$40:$K$783,СВЦЭМ!$A$40:$A$783,$A387,СВЦЭМ!$B$40:$B$783,F$381)+'СЕТ СН'!$F$16</f>
        <v>0</v>
      </c>
      <c r="G387" s="36">
        <f>SUMIFS(СВЦЭМ!$K$40:$K$783,СВЦЭМ!$A$40:$A$783,$A387,СВЦЭМ!$B$40:$B$783,G$381)+'СЕТ СН'!$F$16</f>
        <v>0</v>
      </c>
      <c r="H387" s="36">
        <f>SUMIFS(СВЦЭМ!$K$40:$K$783,СВЦЭМ!$A$40:$A$783,$A387,СВЦЭМ!$B$40:$B$783,H$381)+'СЕТ СН'!$F$16</f>
        <v>0</v>
      </c>
      <c r="I387" s="36">
        <f>SUMIFS(СВЦЭМ!$K$40:$K$783,СВЦЭМ!$A$40:$A$783,$A387,СВЦЭМ!$B$40:$B$783,I$381)+'СЕТ СН'!$F$16</f>
        <v>0</v>
      </c>
      <c r="J387" s="36">
        <f>SUMIFS(СВЦЭМ!$K$40:$K$783,СВЦЭМ!$A$40:$A$783,$A387,СВЦЭМ!$B$40:$B$783,J$381)+'СЕТ СН'!$F$16</f>
        <v>0</v>
      </c>
      <c r="K387" s="36">
        <f>SUMIFS(СВЦЭМ!$K$40:$K$783,СВЦЭМ!$A$40:$A$783,$A387,СВЦЭМ!$B$40:$B$783,K$381)+'СЕТ СН'!$F$16</f>
        <v>0</v>
      </c>
      <c r="L387" s="36">
        <f>SUMIFS(СВЦЭМ!$K$40:$K$783,СВЦЭМ!$A$40:$A$783,$A387,СВЦЭМ!$B$40:$B$783,L$381)+'СЕТ СН'!$F$16</f>
        <v>0</v>
      </c>
      <c r="M387" s="36">
        <f>SUMIFS(СВЦЭМ!$K$40:$K$783,СВЦЭМ!$A$40:$A$783,$A387,СВЦЭМ!$B$40:$B$783,M$381)+'СЕТ СН'!$F$16</f>
        <v>0</v>
      </c>
      <c r="N387" s="36">
        <f>SUMIFS(СВЦЭМ!$K$40:$K$783,СВЦЭМ!$A$40:$A$783,$A387,СВЦЭМ!$B$40:$B$783,N$381)+'СЕТ СН'!$F$16</f>
        <v>0</v>
      </c>
      <c r="O387" s="36">
        <f>SUMIFS(СВЦЭМ!$K$40:$K$783,СВЦЭМ!$A$40:$A$783,$A387,СВЦЭМ!$B$40:$B$783,O$381)+'СЕТ СН'!$F$16</f>
        <v>0</v>
      </c>
      <c r="P387" s="36">
        <f>SUMIFS(СВЦЭМ!$K$40:$K$783,СВЦЭМ!$A$40:$A$783,$A387,СВЦЭМ!$B$40:$B$783,P$381)+'СЕТ СН'!$F$16</f>
        <v>0</v>
      </c>
      <c r="Q387" s="36">
        <f>SUMIFS(СВЦЭМ!$K$40:$K$783,СВЦЭМ!$A$40:$A$783,$A387,СВЦЭМ!$B$40:$B$783,Q$381)+'СЕТ СН'!$F$16</f>
        <v>0</v>
      </c>
      <c r="R387" s="36">
        <f>SUMIFS(СВЦЭМ!$K$40:$K$783,СВЦЭМ!$A$40:$A$783,$A387,СВЦЭМ!$B$40:$B$783,R$381)+'СЕТ СН'!$F$16</f>
        <v>0</v>
      </c>
      <c r="S387" s="36">
        <f>SUMIFS(СВЦЭМ!$K$40:$K$783,СВЦЭМ!$A$40:$A$783,$A387,СВЦЭМ!$B$40:$B$783,S$381)+'СЕТ СН'!$F$16</f>
        <v>0</v>
      </c>
      <c r="T387" s="36">
        <f>SUMIFS(СВЦЭМ!$K$40:$K$783,СВЦЭМ!$A$40:$A$783,$A387,СВЦЭМ!$B$40:$B$783,T$381)+'СЕТ СН'!$F$16</f>
        <v>0</v>
      </c>
      <c r="U387" s="36">
        <f>SUMIFS(СВЦЭМ!$K$40:$K$783,СВЦЭМ!$A$40:$A$783,$A387,СВЦЭМ!$B$40:$B$783,U$381)+'СЕТ СН'!$F$16</f>
        <v>0</v>
      </c>
      <c r="V387" s="36">
        <f>SUMIFS(СВЦЭМ!$K$40:$K$783,СВЦЭМ!$A$40:$A$783,$A387,СВЦЭМ!$B$40:$B$783,V$381)+'СЕТ СН'!$F$16</f>
        <v>0</v>
      </c>
      <c r="W387" s="36">
        <f>SUMIFS(СВЦЭМ!$K$40:$K$783,СВЦЭМ!$A$40:$A$783,$A387,СВЦЭМ!$B$40:$B$783,W$381)+'СЕТ СН'!$F$16</f>
        <v>0</v>
      </c>
      <c r="X387" s="36">
        <f>SUMIFS(СВЦЭМ!$K$40:$K$783,СВЦЭМ!$A$40:$A$783,$A387,СВЦЭМ!$B$40:$B$783,X$381)+'СЕТ СН'!$F$16</f>
        <v>0</v>
      </c>
      <c r="Y387" s="36">
        <f>SUMIFS(СВЦЭМ!$K$40:$K$783,СВЦЭМ!$A$40:$A$783,$A387,СВЦЭМ!$B$40:$B$783,Y$381)+'СЕТ СН'!$F$16</f>
        <v>0</v>
      </c>
    </row>
    <row r="388" spans="1:25" ht="15.75" hidden="1" x14ac:dyDescent="0.2">
      <c r="A388" s="35">
        <f t="shared" si="11"/>
        <v>44964</v>
      </c>
      <c r="B388" s="36">
        <f>SUMIFS(СВЦЭМ!$K$40:$K$783,СВЦЭМ!$A$40:$A$783,$A388,СВЦЭМ!$B$40:$B$783,B$381)+'СЕТ СН'!$F$16</f>
        <v>0</v>
      </c>
      <c r="C388" s="36">
        <f>SUMIFS(СВЦЭМ!$K$40:$K$783,СВЦЭМ!$A$40:$A$783,$A388,СВЦЭМ!$B$40:$B$783,C$381)+'СЕТ СН'!$F$16</f>
        <v>0</v>
      </c>
      <c r="D388" s="36">
        <f>SUMIFS(СВЦЭМ!$K$40:$K$783,СВЦЭМ!$A$40:$A$783,$A388,СВЦЭМ!$B$40:$B$783,D$381)+'СЕТ СН'!$F$16</f>
        <v>0</v>
      </c>
      <c r="E388" s="36">
        <f>SUMIFS(СВЦЭМ!$K$40:$K$783,СВЦЭМ!$A$40:$A$783,$A388,СВЦЭМ!$B$40:$B$783,E$381)+'СЕТ СН'!$F$16</f>
        <v>0</v>
      </c>
      <c r="F388" s="36">
        <f>SUMIFS(СВЦЭМ!$K$40:$K$783,СВЦЭМ!$A$40:$A$783,$A388,СВЦЭМ!$B$40:$B$783,F$381)+'СЕТ СН'!$F$16</f>
        <v>0</v>
      </c>
      <c r="G388" s="36">
        <f>SUMIFS(СВЦЭМ!$K$40:$K$783,СВЦЭМ!$A$40:$A$783,$A388,СВЦЭМ!$B$40:$B$783,G$381)+'СЕТ СН'!$F$16</f>
        <v>0</v>
      </c>
      <c r="H388" s="36">
        <f>SUMIFS(СВЦЭМ!$K$40:$K$783,СВЦЭМ!$A$40:$A$783,$A388,СВЦЭМ!$B$40:$B$783,H$381)+'СЕТ СН'!$F$16</f>
        <v>0</v>
      </c>
      <c r="I388" s="36">
        <f>SUMIFS(СВЦЭМ!$K$40:$K$783,СВЦЭМ!$A$40:$A$783,$A388,СВЦЭМ!$B$40:$B$783,I$381)+'СЕТ СН'!$F$16</f>
        <v>0</v>
      </c>
      <c r="J388" s="36">
        <f>SUMIFS(СВЦЭМ!$K$40:$K$783,СВЦЭМ!$A$40:$A$783,$A388,СВЦЭМ!$B$40:$B$783,J$381)+'СЕТ СН'!$F$16</f>
        <v>0</v>
      </c>
      <c r="K388" s="36">
        <f>SUMIFS(СВЦЭМ!$K$40:$K$783,СВЦЭМ!$A$40:$A$783,$A388,СВЦЭМ!$B$40:$B$783,K$381)+'СЕТ СН'!$F$16</f>
        <v>0</v>
      </c>
      <c r="L388" s="36">
        <f>SUMIFS(СВЦЭМ!$K$40:$K$783,СВЦЭМ!$A$40:$A$783,$A388,СВЦЭМ!$B$40:$B$783,L$381)+'СЕТ СН'!$F$16</f>
        <v>0</v>
      </c>
      <c r="M388" s="36">
        <f>SUMIFS(СВЦЭМ!$K$40:$K$783,СВЦЭМ!$A$40:$A$783,$A388,СВЦЭМ!$B$40:$B$783,M$381)+'СЕТ СН'!$F$16</f>
        <v>0</v>
      </c>
      <c r="N388" s="36">
        <f>SUMIFS(СВЦЭМ!$K$40:$K$783,СВЦЭМ!$A$40:$A$783,$A388,СВЦЭМ!$B$40:$B$783,N$381)+'СЕТ СН'!$F$16</f>
        <v>0</v>
      </c>
      <c r="O388" s="36">
        <f>SUMIFS(СВЦЭМ!$K$40:$K$783,СВЦЭМ!$A$40:$A$783,$A388,СВЦЭМ!$B$40:$B$783,O$381)+'СЕТ СН'!$F$16</f>
        <v>0</v>
      </c>
      <c r="P388" s="36">
        <f>SUMIFS(СВЦЭМ!$K$40:$K$783,СВЦЭМ!$A$40:$A$783,$A388,СВЦЭМ!$B$40:$B$783,P$381)+'СЕТ СН'!$F$16</f>
        <v>0</v>
      </c>
      <c r="Q388" s="36">
        <f>SUMIFS(СВЦЭМ!$K$40:$K$783,СВЦЭМ!$A$40:$A$783,$A388,СВЦЭМ!$B$40:$B$783,Q$381)+'СЕТ СН'!$F$16</f>
        <v>0</v>
      </c>
      <c r="R388" s="36">
        <f>SUMIFS(СВЦЭМ!$K$40:$K$783,СВЦЭМ!$A$40:$A$783,$A388,СВЦЭМ!$B$40:$B$783,R$381)+'СЕТ СН'!$F$16</f>
        <v>0</v>
      </c>
      <c r="S388" s="36">
        <f>SUMIFS(СВЦЭМ!$K$40:$K$783,СВЦЭМ!$A$40:$A$783,$A388,СВЦЭМ!$B$40:$B$783,S$381)+'СЕТ СН'!$F$16</f>
        <v>0</v>
      </c>
      <c r="T388" s="36">
        <f>SUMIFS(СВЦЭМ!$K$40:$K$783,СВЦЭМ!$A$40:$A$783,$A388,СВЦЭМ!$B$40:$B$783,T$381)+'СЕТ СН'!$F$16</f>
        <v>0</v>
      </c>
      <c r="U388" s="36">
        <f>SUMIFS(СВЦЭМ!$K$40:$K$783,СВЦЭМ!$A$40:$A$783,$A388,СВЦЭМ!$B$40:$B$783,U$381)+'СЕТ СН'!$F$16</f>
        <v>0</v>
      </c>
      <c r="V388" s="36">
        <f>SUMIFS(СВЦЭМ!$K$40:$K$783,СВЦЭМ!$A$40:$A$783,$A388,СВЦЭМ!$B$40:$B$783,V$381)+'СЕТ СН'!$F$16</f>
        <v>0</v>
      </c>
      <c r="W388" s="36">
        <f>SUMIFS(СВЦЭМ!$K$40:$K$783,СВЦЭМ!$A$40:$A$783,$A388,СВЦЭМ!$B$40:$B$783,W$381)+'СЕТ СН'!$F$16</f>
        <v>0</v>
      </c>
      <c r="X388" s="36">
        <f>SUMIFS(СВЦЭМ!$K$40:$K$783,СВЦЭМ!$A$40:$A$783,$A388,СВЦЭМ!$B$40:$B$783,X$381)+'СЕТ СН'!$F$16</f>
        <v>0</v>
      </c>
      <c r="Y388" s="36">
        <f>SUMIFS(СВЦЭМ!$K$40:$K$783,СВЦЭМ!$A$40:$A$783,$A388,СВЦЭМ!$B$40:$B$783,Y$381)+'СЕТ СН'!$F$16</f>
        <v>0</v>
      </c>
    </row>
    <row r="389" spans="1:25" ht="15.75" hidden="1" x14ac:dyDescent="0.2">
      <c r="A389" s="35">
        <f t="shared" si="11"/>
        <v>44965</v>
      </c>
      <c r="B389" s="36">
        <f>SUMIFS(СВЦЭМ!$K$40:$K$783,СВЦЭМ!$A$40:$A$783,$A389,СВЦЭМ!$B$40:$B$783,B$381)+'СЕТ СН'!$F$16</f>
        <v>0</v>
      </c>
      <c r="C389" s="36">
        <f>SUMIFS(СВЦЭМ!$K$40:$K$783,СВЦЭМ!$A$40:$A$783,$A389,СВЦЭМ!$B$40:$B$783,C$381)+'СЕТ СН'!$F$16</f>
        <v>0</v>
      </c>
      <c r="D389" s="36">
        <f>SUMIFS(СВЦЭМ!$K$40:$K$783,СВЦЭМ!$A$40:$A$783,$A389,СВЦЭМ!$B$40:$B$783,D$381)+'СЕТ СН'!$F$16</f>
        <v>0</v>
      </c>
      <c r="E389" s="36">
        <f>SUMIFS(СВЦЭМ!$K$40:$K$783,СВЦЭМ!$A$40:$A$783,$A389,СВЦЭМ!$B$40:$B$783,E$381)+'СЕТ СН'!$F$16</f>
        <v>0</v>
      </c>
      <c r="F389" s="36">
        <f>SUMIFS(СВЦЭМ!$K$40:$K$783,СВЦЭМ!$A$40:$A$783,$A389,СВЦЭМ!$B$40:$B$783,F$381)+'СЕТ СН'!$F$16</f>
        <v>0</v>
      </c>
      <c r="G389" s="36">
        <f>SUMIFS(СВЦЭМ!$K$40:$K$783,СВЦЭМ!$A$40:$A$783,$A389,СВЦЭМ!$B$40:$B$783,G$381)+'СЕТ СН'!$F$16</f>
        <v>0</v>
      </c>
      <c r="H389" s="36">
        <f>SUMIFS(СВЦЭМ!$K$40:$K$783,СВЦЭМ!$A$40:$A$783,$A389,СВЦЭМ!$B$40:$B$783,H$381)+'СЕТ СН'!$F$16</f>
        <v>0</v>
      </c>
      <c r="I389" s="36">
        <f>SUMIFS(СВЦЭМ!$K$40:$K$783,СВЦЭМ!$A$40:$A$783,$A389,СВЦЭМ!$B$40:$B$783,I$381)+'СЕТ СН'!$F$16</f>
        <v>0</v>
      </c>
      <c r="J389" s="36">
        <f>SUMIFS(СВЦЭМ!$K$40:$K$783,СВЦЭМ!$A$40:$A$783,$A389,СВЦЭМ!$B$40:$B$783,J$381)+'СЕТ СН'!$F$16</f>
        <v>0</v>
      </c>
      <c r="K389" s="36">
        <f>SUMIFS(СВЦЭМ!$K$40:$K$783,СВЦЭМ!$A$40:$A$783,$A389,СВЦЭМ!$B$40:$B$783,K$381)+'СЕТ СН'!$F$16</f>
        <v>0</v>
      </c>
      <c r="L389" s="36">
        <f>SUMIFS(СВЦЭМ!$K$40:$K$783,СВЦЭМ!$A$40:$A$783,$A389,СВЦЭМ!$B$40:$B$783,L$381)+'СЕТ СН'!$F$16</f>
        <v>0</v>
      </c>
      <c r="M389" s="36">
        <f>SUMIFS(СВЦЭМ!$K$40:$K$783,СВЦЭМ!$A$40:$A$783,$A389,СВЦЭМ!$B$40:$B$783,M$381)+'СЕТ СН'!$F$16</f>
        <v>0</v>
      </c>
      <c r="N389" s="36">
        <f>SUMIFS(СВЦЭМ!$K$40:$K$783,СВЦЭМ!$A$40:$A$783,$A389,СВЦЭМ!$B$40:$B$783,N$381)+'СЕТ СН'!$F$16</f>
        <v>0</v>
      </c>
      <c r="O389" s="36">
        <f>SUMIFS(СВЦЭМ!$K$40:$K$783,СВЦЭМ!$A$40:$A$783,$A389,СВЦЭМ!$B$40:$B$783,O$381)+'СЕТ СН'!$F$16</f>
        <v>0</v>
      </c>
      <c r="P389" s="36">
        <f>SUMIFS(СВЦЭМ!$K$40:$K$783,СВЦЭМ!$A$40:$A$783,$A389,СВЦЭМ!$B$40:$B$783,P$381)+'СЕТ СН'!$F$16</f>
        <v>0</v>
      </c>
      <c r="Q389" s="36">
        <f>SUMIFS(СВЦЭМ!$K$40:$K$783,СВЦЭМ!$A$40:$A$783,$A389,СВЦЭМ!$B$40:$B$783,Q$381)+'СЕТ СН'!$F$16</f>
        <v>0</v>
      </c>
      <c r="R389" s="36">
        <f>SUMIFS(СВЦЭМ!$K$40:$K$783,СВЦЭМ!$A$40:$A$783,$A389,СВЦЭМ!$B$40:$B$783,R$381)+'СЕТ СН'!$F$16</f>
        <v>0</v>
      </c>
      <c r="S389" s="36">
        <f>SUMIFS(СВЦЭМ!$K$40:$K$783,СВЦЭМ!$A$40:$A$783,$A389,СВЦЭМ!$B$40:$B$783,S$381)+'СЕТ СН'!$F$16</f>
        <v>0</v>
      </c>
      <c r="T389" s="36">
        <f>SUMIFS(СВЦЭМ!$K$40:$K$783,СВЦЭМ!$A$40:$A$783,$A389,СВЦЭМ!$B$40:$B$783,T$381)+'СЕТ СН'!$F$16</f>
        <v>0</v>
      </c>
      <c r="U389" s="36">
        <f>SUMIFS(СВЦЭМ!$K$40:$K$783,СВЦЭМ!$A$40:$A$783,$A389,СВЦЭМ!$B$40:$B$783,U$381)+'СЕТ СН'!$F$16</f>
        <v>0</v>
      </c>
      <c r="V389" s="36">
        <f>SUMIFS(СВЦЭМ!$K$40:$K$783,СВЦЭМ!$A$40:$A$783,$A389,СВЦЭМ!$B$40:$B$783,V$381)+'СЕТ СН'!$F$16</f>
        <v>0</v>
      </c>
      <c r="W389" s="36">
        <f>SUMIFS(СВЦЭМ!$K$40:$K$783,СВЦЭМ!$A$40:$A$783,$A389,СВЦЭМ!$B$40:$B$783,W$381)+'СЕТ СН'!$F$16</f>
        <v>0</v>
      </c>
      <c r="X389" s="36">
        <f>SUMIFS(СВЦЭМ!$K$40:$K$783,СВЦЭМ!$A$40:$A$783,$A389,СВЦЭМ!$B$40:$B$783,X$381)+'СЕТ СН'!$F$16</f>
        <v>0</v>
      </c>
      <c r="Y389" s="36">
        <f>SUMIFS(СВЦЭМ!$K$40:$K$783,СВЦЭМ!$A$40:$A$783,$A389,СВЦЭМ!$B$40:$B$783,Y$381)+'СЕТ СН'!$F$16</f>
        <v>0</v>
      </c>
    </row>
    <row r="390" spans="1:25" ht="15.75" hidden="1" x14ac:dyDescent="0.2">
      <c r="A390" s="35">
        <f t="shared" si="11"/>
        <v>44966</v>
      </c>
      <c r="B390" s="36">
        <f>SUMIFS(СВЦЭМ!$K$40:$K$783,СВЦЭМ!$A$40:$A$783,$A390,СВЦЭМ!$B$40:$B$783,B$381)+'СЕТ СН'!$F$16</f>
        <v>0</v>
      </c>
      <c r="C390" s="36">
        <f>SUMIFS(СВЦЭМ!$K$40:$K$783,СВЦЭМ!$A$40:$A$783,$A390,СВЦЭМ!$B$40:$B$783,C$381)+'СЕТ СН'!$F$16</f>
        <v>0</v>
      </c>
      <c r="D390" s="36">
        <f>SUMIFS(СВЦЭМ!$K$40:$K$783,СВЦЭМ!$A$40:$A$783,$A390,СВЦЭМ!$B$40:$B$783,D$381)+'СЕТ СН'!$F$16</f>
        <v>0</v>
      </c>
      <c r="E390" s="36">
        <f>SUMIFS(СВЦЭМ!$K$40:$K$783,СВЦЭМ!$A$40:$A$783,$A390,СВЦЭМ!$B$40:$B$783,E$381)+'СЕТ СН'!$F$16</f>
        <v>0</v>
      </c>
      <c r="F390" s="36">
        <f>SUMIFS(СВЦЭМ!$K$40:$K$783,СВЦЭМ!$A$40:$A$783,$A390,СВЦЭМ!$B$40:$B$783,F$381)+'СЕТ СН'!$F$16</f>
        <v>0</v>
      </c>
      <c r="G390" s="36">
        <f>SUMIFS(СВЦЭМ!$K$40:$K$783,СВЦЭМ!$A$40:$A$783,$A390,СВЦЭМ!$B$40:$B$783,G$381)+'СЕТ СН'!$F$16</f>
        <v>0</v>
      </c>
      <c r="H390" s="36">
        <f>SUMIFS(СВЦЭМ!$K$40:$K$783,СВЦЭМ!$A$40:$A$783,$A390,СВЦЭМ!$B$40:$B$783,H$381)+'СЕТ СН'!$F$16</f>
        <v>0</v>
      </c>
      <c r="I390" s="36">
        <f>SUMIFS(СВЦЭМ!$K$40:$K$783,СВЦЭМ!$A$40:$A$783,$A390,СВЦЭМ!$B$40:$B$783,I$381)+'СЕТ СН'!$F$16</f>
        <v>0</v>
      </c>
      <c r="J390" s="36">
        <f>SUMIFS(СВЦЭМ!$K$40:$K$783,СВЦЭМ!$A$40:$A$783,$A390,СВЦЭМ!$B$40:$B$783,J$381)+'СЕТ СН'!$F$16</f>
        <v>0</v>
      </c>
      <c r="K390" s="36">
        <f>SUMIFS(СВЦЭМ!$K$40:$K$783,СВЦЭМ!$A$40:$A$783,$A390,СВЦЭМ!$B$40:$B$783,K$381)+'СЕТ СН'!$F$16</f>
        <v>0</v>
      </c>
      <c r="L390" s="36">
        <f>SUMIFS(СВЦЭМ!$K$40:$K$783,СВЦЭМ!$A$40:$A$783,$A390,СВЦЭМ!$B$40:$B$783,L$381)+'СЕТ СН'!$F$16</f>
        <v>0</v>
      </c>
      <c r="M390" s="36">
        <f>SUMIFS(СВЦЭМ!$K$40:$K$783,СВЦЭМ!$A$40:$A$783,$A390,СВЦЭМ!$B$40:$B$783,M$381)+'СЕТ СН'!$F$16</f>
        <v>0</v>
      </c>
      <c r="N390" s="36">
        <f>SUMIFS(СВЦЭМ!$K$40:$K$783,СВЦЭМ!$A$40:$A$783,$A390,СВЦЭМ!$B$40:$B$783,N$381)+'СЕТ СН'!$F$16</f>
        <v>0</v>
      </c>
      <c r="O390" s="36">
        <f>SUMIFS(СВЦЭМ!$K$40:$K$783,СВЦЭМ!$A$40:$A$783,$A390,СВЦЭМ!$B$40:$B$783,O$381)+'СЕТ СН'!$F$16</f>
        <v>0</v>
      </c>
      <c r="P390" s="36">
        <f>SUMIFS(СВЦЭМ!$K$40:$K$783,СВЦЭМ!$A$40:$A$783,$A390,СВЦЭМ!$B$40:$B$783,P$381)+'СЕТ СН'!$F$16</f>
        <v>0</v>
      </c>
      <c r="Q390" s="36">
        <f>SUMIFS(СВЦЭМ!$K$40:$K$783,СВЦЭМ!$A$40:$A$783,$A390,СВЦЭМ!$B$40:$B$783,Q$381)+'СЕТ СН'!$F$16</f>
        <v>0</v>
      </c>
      <c r="R390" s="36">
        <f>SUMIFS(СВЦЭМ!$K$40:$K$783,СВЦЭМ!$A$40:$A$783,$A390,СВЦЭМ!$B$40:$B$783,R$381)+'СЕТ СН'!$F$16</f>
        <v>0</v>
      </c>
      <c r="S390" s="36">
        <f>SUMIFS(СВЦЭМ!$K$40:$K$783,СВЦЭМ!$A$40:$A$783,$A390,СВЦЭМ!$B$40:$B$783,S$381)+'СЕТ СН'!$F$16</f>
        <v>0</v>
      </c>
      <c r="T390" s="36">
        <f>SUMIFS(СВЦЭМ!$K$40:$K$783,СВЦЭМ!$A$40:$A$783,$A390,СВЦЭМ!$B$40:$B$783,T$381)+'СЕТ СН'!$F$16</f>
        <v>0</v>
      </c>
      <c r="U390" s="36">
        <f>SUMIFS(СВЦЭМ!$K$40:$K$783,СВЦЭМ!$A$40:$A$783,$A390,СВЦЭМ!$B$40:$B$783,U$381)+'СЕТ СН'!$F$16</f>
        <v>0</v>
      </c>
      <c r="V390" s="36">
        <f>SUMIFS(СВЦЭМ!$K$40:$K$783,СВЦЭМ!$A$40:$A$783,$A390,СВЦЭМ!$B$40:$B$783,V$381)+'СЕТ СН'!$F$16</f>
        <v>0</v>
      </c>
      <c r="W390" s="36">
        <f>SUMIFS(СВЦЭМ!$K$40:$K$783,СВЦЭМ!$A$40:$A$783,$A390,СВЦЭМ!$B$40:$B$783,W$381)+'СЕТ СН'!$F$16</f>
        <v>0</v>
      </c>
      <c r="X390" s="36">
        <f>SUMIFS(СВЦЭМ!$K$40:$K$783,СВЦЭМ!$A$40:$A$783,$A390,СВЦЭМ!$B$40:$B$783,X$381)+'СЕТ СН'!$F$16</f>
        <v>0</v>
      </c>
      <c r="Y390" s="36">
        <f>SUMIFS(СВЦЭМ!$K$40:$K$783,СВЦЭМ!$A$40:$A$783,$A390,СВЦЭМ!$B$40:$B$783,Y$381)+'СЕТ СН'!$F$16</f>
        <v>0</v>
      </c>
    </row>
    <row r="391" spans="1:25" ht="15.75" hidden="1" x14ac:dyDescent="0.2">
      <c r="A391" s="35">
        <f t="shared" si="11"/>
        <v>44967</v>
      </c>
      <c r="B391" s="36">
        <f>SUMIFS(СВЦЭМ!$K$40:$K$783,СВЦЭМ!$A$40:$A$783,$A391,СВЦЭМ!$B$40:$B$783,B$381)+'СЕТ СН'!$F$16</f>
        <v>0</v>
      </c>
      <c r="C391" s="36">
        <f>SUMIFS(СВЦЭМ!$K$40:$K$783,СВЦЭМ!$A$40:$A$783,$A391,СВЦЭМ!$B$40:$B$783,C$381)+'СЕТ СН'!$F$16</f>
        <v>0</v>
      </c>
      <c r="D391" s="36">
        <f>SUMIFS(СВЦЭМ!$K$40:$K$783,СВЦЭМ!$A$40:$A$783,$A391,СВЦЭМ!$B$40:$B$783,D$381)+'СЕТ СН'!$F$16</f>
        <v>0</v>
      </c>
      <c r="E391" s="36">
        <f>SUMIFS(СВЦЭМ!$K$40:$K$783,СВЦЭМ!$A$40:$A$783,$A391,СВЦЭМ!$B$40:$B$783,E$381)+'СЕТ СН'!$F$16</f>
        <v>0</v>
      </c>
      <c r="F391" s="36">
        <f>SUMIFS(СВЦЭМ!$K$40:$K$783,СВЦЭМ!$A$40:$A$783,$A391,СВЦЭМ!$B$40:$B$783,F$381)+'СЕТ СН'!$F$16</f>
        <v>0</v>
      </c>
      <c r="G391" s="36">
        <f>SUMIFS(СВЦЭМ!$K$40:$K$783,СВЦЭМ!$A$40:$A$783,$A391,СВЦЭМ!$B$40:$B$783,G$381)+'СЕТ СН'!$F$16</f>
        <v>0</v>
      </c>
      <c r="H391" s="36">
        <f>SUMIFS(СВЦЭМ!$K$40:$K$783,СВЦЭМ!$A$40:$A$783,$A391,СВЦЭМ!$B$40:$B$783,H$381)+'СЕТ СН'!$F$16</f>
        <v>0</v>
      </c>
      <c r="I391" s="36">
        <f>SUMIFS(СВЦЭМ!$K$40:$K$783,СВЦЭМ!$A$40:$A$783,$A391,СВЦЭМ!$B$40:$B$783,I$381)+'СЕТ СН'!$F$16</f>
        <v>0</v>
      </c>
      <c r="J391" s="36">
        <f>SUMIFS(СВЦЭМ!$K$40:$K$783,СВЦЭМ!$A$40:$A$783,$A391,СВЦЭМ!$B$40:$B$783,J$381)+'СЕТ СН'!$F$16</f>
        <v>0</v>
      </c>
      <c r="K391" s="36">
        <f>SUMIFS(СВЦЭМ!$K$40:$K$783,СВЦЭМ!$A$40:$A$783,$A391,СВЦЭМ!$B$40:$B$783,K$381)+'СЕТ СН'!$F$16</f>
        <v>0</v>
      </c>
      <c r="L391" s="36">
        <f>SUMIFS(СВЦЭМ!$K$40:$K$783,СВЦЭМ!$A$40:$A$783,$A391,СВЦЭМ!$B$40:$B$783,L$381)+'СЕТ СН'!$F$16</f>
        <v>0</v>
      </c>
      <c r="M391" s="36">
        <f>SUMIFS(СВЦЭМ!$K$40:$K$783,СВЦЭМ!$A$40:$A$783,$A391,СВЦЭМ!$B$40:$B$783,M$381)+'СЕТ СН'!$F$16</f>
        <v>0</v>
      </c>
      <c r="N391" s="36">
        <f>SUMIFS(СВЦЭМ!$K$40:$K$783,СВЦЭМ!$A$40:$A$783,$A391,СВЦЭМ!$B$40:$B$783,N$381)+'СЕТ СН'!$F$16</f>
        <v>0</v>
      </c>
      <c r="O391" s="36">
        <f>SUMIFS(СВЦЭМ!$K$40:$K$783,СВЦЭМ!$A$40:$A$783,$A391,СВЦЭМ!$B$40:$B$783,O$381)+'СЕТ СН'!$F$16</f>
        <v>0</v>
      </c>
      <c r="P391" s="36">
        <f>SUMIFS(СВЦЭМ!$K$40:$K$783,СВЦЭМ!$A$40:$A$783,$A391,СВЦЭМ!$B$40:$B$783,P$381)+'СЕТ СН'!$F$16</f>
        <v>0</v>
      </c>
      <c r="Q391" s="36">
        <f>SUMIFS(СВЦЭМ!$K$40:$K$783,СВЦЭМ!$A$40:$A$783,$A391,СВЦЭМ!$B$40:$B$783,Q$381)+'СЕТ СН'!$F$16</f>
        <v>0</v>
      </c>
      <c r="R391" s="36">
        <f>SUMIFS(СВЦЭМ!$K$40:$K$783,СВЦЭМ!$A$40:$A$783,$A391,СВЦЭМ!$B$40:$B$783,R$381)+'СЕТ СН'!$F$16</f>
        <v>0</v>
      </c>
      <c r="S391" s="36">
        <f>SUMIFS(СВЦЭМ!$K$40:$K$783,СВЦЭМ!$A$40:$A$783,$A391,СВЦЭМ!$B$40:$B$783,S$381)+'СЕТ СН'!$F$16</f>
        <v>0</v>
      </c>
      <c r="T391" s="36">
        <f>SUMIFS(СВЦЭМ!$K$40:$K$783,СВЦЭМ!$A$40:$A$783,$A391,СВЦЭМ!$B$40:$B$783,T$381)+'СЕТ СН'!$F$16</f>
        <v>0</v>
      </c>
      <c r="U391" s="36">
        <f>SUMIFS(СВЦЭМ!$K$40:$K$783,СВЦЭМ!$A$40:$A$783,$A391,СВЦЭМ!$B$40:$B$783,U$381)+'СЕТ СН'!$F$16</f>
        <v>0</v>
      </c>
      <c r="V391" s="36">
        <f>SUMIFS(СВЦЭМ!$K$40:$K$783,СВЦЭМ!$A$40:$A$783,$A391,СВЦЭМ!$B$40:$B$783,V$381)+'СЕТ СН'!$F$16</f>
        <v>0</v>
      </c>
      <c r="W391" s="36">
        <f>SUMIFS(СВЦЭМ!$K$40:$K$783,СВЦЭМ!$A$40:$A$783,$A391,СВЦЭМ!$B$40:$B$783,W$381)+'СЕТ СН'!$F$16</f>
        <v>0</v>
      </c>
      <c r="X391" s="36">
        <f>SUMIFS(СВЦЭМ!$K$40:$K$783,СВЦЭМ!$A$40:$A$783,$A391,СВЦЭМ!$B$40:$B$783,X$381)+'СЕТ СН'!$F$16</f>
        <v>0</v>
      </c>
      <c r="Y391" s="36">
        <f>SUMIFS(СВЦЭМ!$K$40:$K$783,СВЦЭМ!$A$40:$A$783,$A391,СВЦЭМ!$B$40:$B$783,Y$381)+'СЕТ СН'!$F$16</f>
        <v>0</v>
      </c>
    </row>
    <row r="392" spans="1:25" ht="15.75" hidden="1" x14ac:dyDescent="0.2">
      <c r="A392" s="35">
        <f t="shared" si="11"/>
        <v>44968</v>
      </c>
      <c r="B392" s="36">
        <f>SUMIFS(СВЦЭМ!$K$40:$K$783,СВЦЭМ!$A$40:$A$783,$A392,СВЦЭМ!$B$40:$B$783,B$381)+'СЕТ СН'!$F$16</f>
        <v>0</v>
      </c>
      <c r="C392" s="36">
        <f>SUMIFS(СВЦЭМ!$K$40:$K$783,СВЦЭМ!$A$40:$A$783,$A392,СВЦЭМ!$B$40:$B$783,C$381)+'СЕТ СН'!$F$16</f>
        <v>0</v>
      </c>
      <c r="D392" s="36">
        <f>SUMIFS(СВЦЭМ!$K$40:$K$783,СВЦЭМ!$A$40:$A$783,$A392,СВЦЭМ!$B$40:$B$783,D$381)+'СЕТ СН'!$F$16</f>
        <v>0</v>
      </c>
      <c r="E392" s="36">
        <f>SUMIFS(СВЦЭМ!$K$40:$K$783,СВЦЭМ!$A$40:$A$783,$A392,СВЦЭМ!$B$40:$B$783,E$381)+'СЕТ СН'!$F$16</f>
        <v>0</v>
      </c>
      <c r="F392" s="36">
        <f>SUMIFS(СВЦЭМ!$K$40:$K$783,СВЦЭМ!$A$40:$A$783,$A392,СВЦЭМ!$B$40:$B$783,F$381)+'СЕТ СН'!$F$16</f>
        <v>0</v>
      </c>
      <c r="G392" s="36">
        <f>SUMIFS(СВЦЭМ!$K$40:$K$783,СВЦЭМ!$A$40:$A$783,$A392,СВЦЭМ!$B$40:$B$783,G$381)+'СЕТ СН'!$F$16</f>
        <v>0</v>
      </c>
      <c r="H392" s="36">
        <f>SUMIFS(СВЦЭМ!$K$40:$K$783,СВЦЭМ!$A$40:$A$783,$A392,СВЦЭМ!$B$40:$B$783,H$381)+'СЕТ СН'!$F$16</f>
        <v>0</v>
      </c>
      <c r="I392" s="36">
        <f>SUMIFS(СВЦЭМ!$K$40:$K$783,СВЦЭМ!$A$40:$A$783,$A392,СВЦЭМ!$B$40:$B$783,I$381)+'СЕТ СН'!$F$16</f>
        <v>0</v>
      </c>
      <c r="J392" s="36">
        <f>SUMIFS(СВЦЭМ!$K$40:$K$783,СВЦЭМ!$A$40:$A$783,$A392,СВЦЭМ!$B$40:$B$783,J$381)+'СЕТ СН'!$F$16</f>
        <v>0</v>
      </c>
      <c r="K392" s="36">
        <f>SUMIFS(СВЦЭМ!$K$40:$K$783,СВЦЭМ!$A$40:$A$783,$A392,СВЦЭМ!$B$40:$B$783,K$381)+'СЕТ СН'!$F$16</f>
        <v>0</v>
      </c>
      <c r="L392" s="36">
        <f>SUMIFS(СВЦЭМ!$K$40:$K$783,СВЦЭМ!$A$40:$A$783,$A392,СВЦЭМ!$B$40:$B$783,L$381)+'СЕТ СН'!$F$16</f>
        <v>0</v>
      </c>
      <c r="M392" s="36">
        <f>SUMIFS(СВЦЭМ!$K$40:$K$783,СВЦЭМ!$A$40:$A$783,$A392,СВЦЭМ!$B$40:$B$783,M$381)+'СЕТ СН'!$F$16</f>
        <v>0</v>
      </c>
      <c r="N392" s="36">
        <f>SUMIFS(СВЦЭМ!$K$40:$K$783,СВЦЭМ!$A$40:$A$783,$A392,СВЦЭМ!$B$40:$B$783,N$381)+'СЕТ СН'!$F$16</f>
        <v>0</v>
      </c>
      <c r="O392" s="36">
        <f>SUMIFS(СВЦЭМ!$K$40:$K$783,СВЦЭМ!$A$40:$A$783,$A392,СВЦЭМ!$B$40:$B$783,O$381)+'СЕТ СН'!$F$16</f>
        <v>0</v>
      </c>
      <c r="P392" s="36">
        <f>SUMIFS(СВЦЭМ!$K$40:$K$783,СВЦЭМ!$A$40:$A$783,$A392,СВЦЭМ!$B$40:$B$783,P$381)+'СЕТ СН'!$F$16</f>
        <v>0</v>
      </c>
      <c r="Q392" s="36">
        <f>SUMIFS(СВЦЭМ!$K$40:$K$783,СВЦЭМ!$A$40:$A$783,$A392,СВЦЭМ!$B$40:$B$783,Q$381)+'СЕТ СН'!$F$16</f>
        <v>0</v>
      </c>
      <c r="R392" s="36">
        <f>SUMIFS(СВЦЭМ!$K$40:$K$783,СВЦЭМ!$A$40:$A$783,$A392,СВЦЭМ!$B$40:$B$783,R$381)+'СЕТ СН'!$F$16</f>
        <v>0</v>
      </c>
      <c r="S392" s="36">
        <f>SUMIFS(СВЦЭМ!$K$40:$K$783,СВЦЭМ!$A$40:$A$783,$A392,СВЦЭМ!$B$40:$B$783,S$381)+'СЕТ СН'!$F$16</f>
        <v>0</v>
      </c>
      <c r="T392" s="36">
        <f>SUMIFS(СВЦЭМ!$K$40:$K$783,СВЦЭМ!$A$40:$A$783,$A392,СВЦЭМ!$B$40:$B$783,T$381)+'СЕТ СН'!$F$16</f>
        <v>0</v>
      </c>
      <c r="U392" s="36">
        <f>SUMIFS(СВЦЭМ!$K$40:$K$783,СВЦЭМ!$A$40:$A$783,$A392,СВЦЭМ!$B$40:$B$783,U$381)+'СЕТ СН'!$F$16</f>
        <v>0</v>
      </c>
      <c r="V392" s="36">
        <f>SUMIFS(СВЦЭМ!$K$40:$K$783,СВЦЭМ!$A$40:$A$783,$A392,СВЦЭМ!$B$40:$B$783,V$381)+'СЕТ СН'!$F$16</f>
        <v>0</v>
      </c>
      <c r="W392" s="36">
        <f>SUMIFS(СВЦЭМ!$K$40:$K$783,СВЦЭМ!$A$40:$A$783,$A392,СВЦЭМ!$B$40:$B$783,W$381)+'СЕТ СН'!$F$16</f>
        <v>0</v>
      </c>
      <c r="X392" s="36">
        <f>SUMIFS(СВЦЭМ!$K$40:$K$783,СВЦЭМ!$A$40:$A$783,$A392,СВЦЭМ!$B$40:$B$783,X$381)+'СЕТ СН'!$F$16</f>
        <v>0</v>
      </c>
      <c r="Y392" s="36">
        <f>SUMIFS(СВЦЭМ!$K$40:$K$783,СВЦЭМ!$A$40:$A$783,$A392,СВЦЭМ!$B$40:$B$783,Y$381)+'СЕТ СН'!$F$16</f>
        <v>0</v>
      </c>
    </row>
    <row r="393" spans="1:25" ht="15.75" hidden="1" x14ac:dyDescent="0.2">
      <c r="A393" s="35">
        <f t="shared" si="11"/>
        <v>44969</v>
      </c>
      <c r="B393" s="36">
        <f>SUMIFS(СВЦЭМ!$K$40:$K$783,СВЦЭМ!$A$40:$A$783,$A393,СВЦЭМ!$B$40:$B$783,B$381)+'СЕТ СН'!$F$16</f>
        <v>0</v>
      </c>
      <c r="C393" s="36">
        <f>SUMIFS(СВЦЭМ!$K$40:$K$783,СВЦЭМ!$A$40:$A$783,$A393,СВЦЭМ!$B$40:$B$783,C$381)+'СЕТ СН'!$F$16</f>
        <v>0</v>
      </c>
      <c r="D393" s="36">
        <f>SUMIFS(СВЦЭМ!$K$40:$K$783,СВЦЭМ!$A$40:$A$783,$A393,СВЦЭМ!$B$40:$B$783,D$381)+'СЕТ СН'!$F$16</f>
        <v>0</v>
      </c>
      <c r="E393" s="36">
        <f>SUMIFS(СВЦЭМ!$K$40:$K$783,СВЦЭМ!$A$40:$A$783,$A393,СВЦЭМ!$B$40:$B$783,E$381)+'СЕТ СН'!$F$16</f>
        <v>0</v>
      </c>
      <c r="F393" s="36">
        <f>SUMIFS(СВЦЭМ!$K$40:$K$783,СВЦЭМ!$A$40:$A$783,$A393,СВЦЭМ!$B$40:$B$783,F$381)+'СЕТ СН'!$F$16</f>
        <v>0</v>
      </c>
      <c r="G393" s="36">
        <f>SUMIFS(СВЦЭМ!$K$40:$K$783,СВЦЭМ!$A$40:$A$783,$A393,СВЦЭМ!$B$40:$B$783,G$381)+'СЕТ СН'!$F$16</f>
        <v>0</v>
      </c>
      <c r="H393" s="36">
        <f>SUMIFS(СВЦЭМ!$K$40:$K$783,СВЦЭМ!$A$40:$A$783,$A393,СВЦЭМ!$B$40:$B$783,H$381)+'СЕТ СН'!$F$16</f>
        <v>0</v>
      </c>
      <c r="I393" s="36">
        <f>SUMIFS(СВЦЭМ!$K$40:$K$783,СВЦЭМ!$A$40:$A$783,$A393,СВЦЭМ!$B$40:$B$783,I$381)+'СЕТ СН'!$F$16</f>
        <v>0</v>
      </c>
      <c r="J393" s="36">
        <f>SUMIFS(СВЦЭМ!$K$40:$K$783,СВЦЭМ!$A$40:$A$783,$A393,СВЦЭМ!$B$40:$B$783,J$381)+'СЕТ СН'!$F$16</f>
        <v>0</v>
      </c>
      <c r="K393" s="36">
        <f>SUMIFS(СВЦЭМ!$K$40:$K$783,СВЦЭМ!$A$40:$A$783,$A393,СВЦЭМ!$B$40:$B$783,K$381)+'СЕТ СН'!$F$16</f>
        <v>0</v>
      </c>
      <c r="L393" s="36">
        <f>SUMIFS(СВЦЭМ!$K$40:$K$783,СВЦЭМ!$A$40:$A$783,$A393,СВЦЭМ!$B$40:$B$783,L$381)+'СЕТ СН'!$F$16</f>
        <v>0</v>
      </c>
      <c r="M393" s="36">
        <f>SUMIFS(СВЦЭМ!$K$40:$K$783,СВЦЭМ!$A$40:$A$783,$A393,СВЦЭМ!$B$40:$B$783,M$381)+'СЕТ СН'!$F$16</f>
        <v>0</v>
      </c>
      <c r="N393" s="36">
        <f>SUMIFS(СВЦЭМ!$K$40:$K$783,СВЦЭМ!$A$40:$A$783,$A393,СВЦЭМ!$B$40:$B$783,N$381)+'СЕТ СН'!$F$16</f>
        <v>0</v>
      </c>
      <c r="O393" s="36">
        <f>SUMIFS(СВЦЭМ!$K$40:$K$783,СВЦЭМ!$A$40:$A$783,$A393,СВЦЭМ!$B$40:$B$783,O$381)+'СЕТ СН'!$F$16</f>
        <v>0</v>
      </c>
      <c r="P393" s="36">
        <f>SUMIFS(СВЦЭМ!$K$40:$K$783,СВЦЭМ!$A$40:$A$783,$A393,СВЦЭМ!$B$40:$B$783,P$381)+'СЕТ СН'!$F$16</f>
        <v>0</v>
      </c>
      <c r="Q393" s="36">
        <f>SUMIFS(СВЦЭМ!$K$40:$K$783,СВЦЭМ!$A$40:$A$783,$A393,СВЦЭМ!$B$40:$B$783,Q$381)+'СЕТ СН'!$F$16</f>
        <v>0</v>
      </c>
      <c r="R393" s="36">
        <f>SUMIFS(СВЦЭМ!$K$40:$K$783,СВЦЭМ!$A$40:$A$783,$A393,СВЦЭМ!$B$40:$B$783,R$381)+'СЕТ СН'!$F$16</f>
        <v>0</v>
      </c>
      <c r="S393" s="36">
        <f>SUMIFS(СВЦЭМ!$K$40:$K$783,СВЦЭМ!$A$40:$A$783,$A393,СВЦЭМ!$B$40:$B$783,S$381)+'СЕТ СН'!$F$16</f>
        <v>0</v>
      </c>
      <c r="T393" s="36">
        <f>SUMIFS(СВЦЭМ!$K$40:$K$783,СВЦЭМ!$A$40:$A$783,$A393,СВЦЭМ!$B$40:$B$783,T$381)+'СЕТ СН'!$F$16</f>
        <v>0</v>
      </c>
      <c r="U393" s="36">
        <f>SUMIFS(СВЦЭМ!$K$40:$K$783,СВЦЭМ!$A$40:$A$783,$A393,СВЦЭМ!$B$40:$B$783,U$381)+'СЕТ СН'!$F$16</f>
        <v>0</v>
      </c>
      <c r="V393" s="36">
        <f>SUMIFS(СВЦЭМ!$K$40:$K$783,СВЦЭМ!$A$40:$A$783,$A393,СВЦЭМ!$B$40:$B$783,V$381)+'СЕТ СН'!$F$16</f>
        <v>0</v>
      </c>
      <c r="W393" s="36">
        <f>SUMIFS(СВЦЭМ!$K$40:$K$783,СВЦЭМ!$A$40:$A$783,$A393,СВЦЭМ!$B$40:$B$783,W$381)+'СЕТ СН'!$F$16</f>
        <v>0</v>
      </c>
      <c r="X393" s="36">
        <f>SUMIFS(СВЦЭМ!$K$40:$K$783,СВЦЭМ!$A$40:$A$783,$A393,СВЦЭМ!$B$40:$B$783,X$381)+'СЕТ СН'!$F$16</f>
        <v>0</v>
      </c>
      <c r="Y393" s="36">
        <f>SUMIFS(СВЦЭМ!$K$40:$K$783,СВЦЭМ!$A$40:$A$783,$A393,СВЦЭМ!$B$40:$B$783,Y$381)+'СЕТ СН'!$F$16</f>
        <v>0</v>
      </c>
    </row>
    <row r="394" spans="1:25" ht="15.75" hidden="1" x14ac:dyDescent="0.2">
      <c r="A394" s="35">
        <f t="shared" si="11"/>
        <v>44970</v>
      </c>
      <c r="B394" s="36">
        <f>SUMIFS(СВЦЭМ!$K$40:$K$783,СВЦЭМ!$A$40:$A$783,$A394,СВЦЭМ!$B$40:$B$783,B$381)+'СЕТ СН'!$F$16</f>
        <v>0</v>
      </c>
      <c r="C394" s="36">
        <f>SUMIFS(СВЦЭМ!$K$40:$K$783,СВЦЭМ!$A$40:$A$783,$A394,СВЦЭМ!$B$40:$B$783,C$381)+'СЕТ СН'!$F$16</f>
        <v>0</v>
      </c>
      <c r="D394" s="36">
        <f>SUMIFS(СВЦЭМ!$K$40:$K$783,СВЦЭМ!$A$40:$A$783,$A394,СВЦЭМ!$B$40:$B$783,D$381)+'СЕТ СН'!$F$16</f>
        <v>0</v>
      </c>
      <c r="E394" s="36">
        <f>SUMIFS(СВЦЭМ!$K$40:$K$783,СВЦЭМ!$A$40:$A$783,$A394,СВЦЭМ!$B$40:$B$783,E$381)+'СЕТ СН'!$F$16</f>
        <v>0</v>
      </c>
      <c r="F394" s="36">
        <f>SUMIFS(СВЦЭМ!$K$40:$K$783,СВЦЭМ!$A$40:$A$783,$A394,СВЦЭМ!$B$40:$B$783,F$381)+'СЕТ СН'!$F$16</f>
        <v>0</v>
      </c>
      <c r="G394" s="36">
        <f>SUMIFS(СВЦЭМ!$K$40:$K$783,СВЦЭМ!$A$40:$A$783,$A394,СВЦЭМ!$B$40:$B$783,G$381)+'СЕТ СН'!$F$16</f>
        <v>0</v>
      </c>
      <c r="H394" s="36">
        <f>SUMIFS(СВЦЭМ!$K$40:$K$783,СВЦЭМ!$A$40:$A$783,$A394,СВЦЭМ!$B$40:$B$783,H$381)+'СЕТ СН'!$F$16</f>
        <v>0</v>
      </c>
      <c r="I394" s="36">
        <f>SUMIFS(СВЦЭМ!$K$40:$K$783,СВЦЭМ!$A$40:$A$783,$A394,СВЦЭМ!$B$40:$B$783,I$381)+'СЕТ СН'!$F$16</f>
        <v>0</v>
      </c>
      <c r="J394" s="36">
        <f>SUMIFS(СВЦЭМ!$K$40:$K$783,СВЦЭМ!$A$40:$A$783,$A394,СВЦЭМ!$B$40:$B$783,J$381)+'СЕТ СН'!$F$16</f>
        <v>0</v>
      </c>
      <c r="K394" s="36">
        <f>SUMIFS(СВЦЭМ!$K$40:$K$783,СВЦЭМ!$A$40:$A$783,$A394,СВЦЭМ!$B$40:$B$783,K$381)+'СЕТ СН'!$F$16</f>
        <v>0</v>
      </c>
      <c r="L394" s="36">
        <f>SUMIFS(СВЦЭМ!$K$40:$K$783,СВЦЭМ!$A$40:$A$783,$A394,СВЦЭМ!$B$40:$B$783,L$381)+'СЕТ СН'!$F$16</f>
        <v>0</v>
      </c>
      <c r="M394" s="36">
        <f>SUMIFS(СВЦЭМ!$K$40:$K$783,СВЦЭМ!$A$40:$A$783,$A394,СВЦЭМ!$B$40:$B$783,M$381)+'СЕТ СН'!$F$16</f>
        <v>0</v>
      </c>
      <c r="N394" s="36">
        <f>SUMIFS(СВЦЭМ!$K$40:$K$783,СВЦЭМ!$A$40:$A$783,$A394,СВЦЭМ!$B$40:$B$783,N$381)+'СЕТ СН'!$F$16</f>
        <v>0</v>
      </c>
      <c r="O394" s="36">
        <f>SUMIFS(СВЦЭМ!$K$40:$K$783,СВЦЭМ!$A$40:$A$783,$A394,СВЦЭМ!$B$40:$B$783,O$381)+'СЕТ СН'!$F$16</f>
        <v>0</v>
      </c>
      <c r="P394" s="36">
        <f>SUMIFS(СВЦЭМ!$K$40:$K$783,СВЦЭМ!$A$40:$A$783,$A394,СВЦЭМ!$B$40:$B$783,P$381)+'СЕТ СН'!$F$16</f>
        <v>0</v>
      </c>
      <c r="Q394" s="36">
        <f>SUMIFS(СВЦЭМ!$K$40:$K$783,СВЦЭМ!$A$40:$A$783,$A394,СВЦЭМ!$B$40:$B$783,Q$381)+'СЕТ СН'!$F$16</f>
        <v>0</v>
      </c>
      <c r="R394" s="36">
        <f>SUMIFS(СВЦЭМ!$K$40:$K$783,СВЦЭМ!$A$40:$A$783,$A394,СВЦЭМ!$B$40:$B$783,R$381)+'СЕТ СН'!$F$16</f>
        <v>0</v>
      </c>
      <c r="S394" s="36">
        <f>SUMIFS(СВЦЭМ!$K$40:$K$783,СВЦЭМ!$A$40:$A$783,$A394,СВЦЭМ!$B$40:$B$783,S$381)+'СЕТ СН'!$F$16</f>
        <v>0</v>
      </c>
      <c r="T394" s="36">
        <f>SUMIFS(СВЦЭМ!$K$40:$K$783,СВЦЭМ!$A$40:$A$783,$A394,СВЦЭМ!$B$40:$B$783,T$381)+'СЕТ СН'!$F$16</f>
        <v>0</v>
      </c>
      <c r="U394" s="36">
        <f>SUMIFS(СВЦЭМ!$K$40:$K$783,СВЦЭМ!$A$40:$A$783,$A394,СВЦЭМ!$B$40:$B$783,U$381)+'СЕТ СН'!$F$16</f>
        <v>0</v>
      </c>
      <c r="V394" s="36">
        <f>SUMIFS(СВЦЭМ!$K$40:$K$783,СВЦЭМ!$A$40:$A$783,$A394,СВЦЭМ!$B$40:$B$783,V$381)+'СЕТ СН'!$F$16</f>
        <v>0</v>
      </c>
      <c r="W394" s="36">
        <f>SUMIFS(СВЦЭМ!$K$40:$K$783,СВЦЭМ!$A$40:$A$783,$A394,СВЦЭМ!$B$40:$B$783,W$381)+'СЕТ СН'!$F$16</f>
        <v>0</v>
      </c>
      <c r="X394" s="36">
        <f>SUMIFS(СВЦЭМ!$K$40:$K$783,СВЦЭМ!$A$40:$A$783,$A394,СВЦЭМ!$B$40:$B$783,X$381)+'СЕТ СН'!$F$16</f>
        <v>0</v>
      </c>
      <c r="Y394" s="36">
        <f>SUMIFS(СВЦЭМ!$K$40:$K$783,СВЦЭМ!$A$40:$A$783,$A394,СВЦЭМ!$B$40:$B$783,Y$381)+'СЕТ СН'!$F$16</f>
        <v>0</v>
      </c>
    </row>
    <row r="395" spans="1:25" ht="15.75" hidden="1" x14ac:dyDescent="0.2">
      <c r="A395" s="35">
        <f t="shared" si="11"/>
        <v>44971</v>
      </c>
      <c r="B395" s="36">
        <f>SUMIFS(СВЦЭМ!$K$40:$K$783,СВЦЭМ!$A$40:$A$783,$A395,СВЦЭМ!$B$40:$B$783,B$381)+'СЕТ СН'!$F$16</f>
        <v>0</v>
      </c>
      <c r="C395" s="36">
        <f>SUMIFS(СВЦЭМ!$K$40:$K$783,СВЦЭМ!$A$40:$A$783,$A395,СВЦЭМ!$B$40:$B$783,C$381)+'СЕТ СН'!$F$16</f>
        <v>0</v>
      </c>
      <c r="D395" s="36">
        <f>SUMIFS(СВЦЭМ!$K$40:$K$783,СВЦЭМ!$A$40:$A$783,$A395,СВЦЭМ!$B$40:$B$783,D$381)+'СЕТ СН'!$F$16</f>
        <v>0</v>
      </c>
      <c r="E395" s="36">
        <f>SUMIFS(СВЦЭМ!$K$40:$K$783,СВЦЭМ!$A$40:$A$783,$A395,СВЦЭМ!$B$40:$B$783,E$381)+'СЕТ СН'!$F$16</f>
        <v>0</v>
      </c>
      <c r="F395" s="36">
        <f>SUMIFS(СВЦЭМ!$K$40:$K$783,СВЦЭМ!$A$40:$A$783,$A395,СВЦЭМ!$B$40:$B$783,F$381)+'СЕТ СН'!$F$16</f>
        <v>0</v>
      </c>
      <c r="G395" s="36">
        <f>SUMIFS(СВЦЭМ!$K$40:$K$783,СВЦЭМ!$A$40:$A$783,$A395,СВЦЭМ!$B$40:$B$783,G$381)+'СЕТ СН'!$F$16</f>
        <v>0</v>
      </c>
      <c r="H395" s="36">
        <f>SUMIFS(СВЦЭМ!$K$40:$K$783,СВЦЭМ!$A$40:$A$783,$A395,СВЦЭМ!$B$40:$B$783,H$381)+'СЕТ СН'!$F$16</f>
        <v>0</v>
      </c>
      <c r="I395" s="36">
        <f>SUMIFS(СВЦЭМ!$K$40:$K$783,СВЦЭМ!$A$40:$A$783,$A395,СВЦЭМ!$B$40:$B$783,I$381)+'СЕТ СН'!$F$16</f>
        <v>0</v>
      </c>
      <c r="J395" s="36">
        <f>SUMIFS(СВЦЭМ!$K$40:$K$783,СВЦЭМ!$A$40:$A$783,$A395,СВЦЭМ!$B$40:$B$783,J$381)+'СЕТ СН'!$F$16</f>
        <v>0</v>
      </c>
      <c r="K395" s="36">
        <f>SUMIFS(СВЦЭМ!$K$40:$K$783,СВЦЭМ!$A$40:$A$783,$A395,СВЦЭМ!$B$40:$B$783,K$381)+'СЕТ СН'!$F$16</f>
        <v>0</v>
      </c>
      <c r="L395" s="36">
        <f>SUMIFS(СВЦЭМ!$K$40:$K$783,СВЦЭМ!$A$40:$A$783,$A395,СВЦЭМ!$B$40:$B$783,L$381)+'СЕТ СН'!$F$16</f>
        <v>0</v>
      </c>
      <c r="M395" s="36">
        <f>SUMIFS(СВЦЭМ!$K$40:$K$783,СВЦЭМ!$A$40:$A$783,$A395,СВЦЭМ!$B$40:$B$783,M$381)+'СЕТ СН'!$F$16</f>
        <v>0</v>
      </c>
      <c r="N395" s="36">
        <f>SUMIFS(СВЦЭМ!$K$40:$K$783,СВЦЭМ!$A$40:$A$783,$A395,СВЦЭМ!$B$40:$B$783,N$381)+'СЕТ СН'!$F$16</f>
        <v>0</v>
      </c>
      <c r="O395" s="36">
        <f>SUMIFS(СВЦЭМ!$K$40:$K$783,СВЦЭМ!$A$40:$A$783,$A395,СВЦЭМ!$B$40:$B$783,O$381)+'СЕТ СН'!$F$16</f>
        <v>0</v>
      </c>
      <c r="P395" s="36">
        <f>SUMIFS(СВЦЭМ!$K$40:$K$783,СВЦЭМ!$A$40:$A$783,$A395,СВЦЭМ!$B$40:$B$783,P$381)+'СЕТ СН'!$F$16</f>
        <v>0</v>
      </c>
      <c r="Q395" s="36">
        <f>SUMIFS(СВЦЭМ!$K$40:$K$783,СВЦЭМ!$A$40:$A$783,$A395,СВЦЭМ!$B$40:$B$783,Q$381)+'СЕТ СН'!$F$16</f>
        <v>0</v>
      </c>
      <c r="R395" s="36">
        <f>SUMIFS(СВЦЭМ!$K$40:$K$783,СВЦЭМ!$A$40:$A$783,$A395,СВЦЭМ!$B$40:$B$783,R$381)+'СЕТ СН'!$F$16</f>
        <v>0</v>
      </c>
      <c r="S395" s="36">
        <f>SUMIFS(СВЦЭМ!$K$40:$K$783,СВЦЭМ!$A$40:$A$783,$A395,СВЦЭМ!$B$40:$B$783,S$381)+'СЕТ СН'!$F$16</f>
        <v>0</v>
      </c>
      <c r="T395" s="36">
        <f>SUMIFS(СВЦЭМ!$K$40:$K$783,СВЦЭМ!$A$40:$A$783,$A395,СВЦЭМ!$B$40:$B$783,T$381)+'СЕТ СН'!$F$16</f>
        <v>0</v>
      </c>
      <c r="U395" s="36">
        <f>SUMIFS(СВЦЭМ!$K$40:$K$783,СВЦЭМ!$A$40:$A$783,$A395,СВЦЭМ!$B$40:$B$783,U$381)+'СЕТ СН'!$F$16</f>
        <v>0</v>
      </c>
      <c r="V395" s="36">
        <f>SUMIFS(СВЦЭМ!$K$40:$K$783,СВЦЭМ!$A$40:$A$783,$A395,СВЦЭМ!$B$40:$B$783,V$381)+'СЕТ СН'!$F$16</f>
        <v>0</v>
      </c>
      <c r="W395" s="36">
        <f>SUMIFS(СВЦЭМ!$K$40:$K$783,СВЦЭМ!$A$40:$A$783,$A395,СВЦЭМ!$B$40:$B$783,W$381)+'СЕТ СН'!$F$16</f>
        <v>0</v>
      </c>
      <c r="X395" s="36">
        <f>SUMIFS(СВЦЭМ!$K$40:$K$783,СВЦЭМ!$A$40:$A$783,$A395,СВЦЭМ!$B$40:$B$783,X$381)+'СЕТ СН'!$F$16</f>
        <v>0</v>
      </c>
      <c r="Y395" s="36">
        <f>SUMIFS(СВЦЭМ!$K$40:$K$783,СВЦЭМ!$A$40:$A$783,$A395,СВЦЭМ!$B$40:$B$783,Y$381)+'СЕТ СН'!$F$16</f>
        <v>0</v>
      </c>
    </row>
    <row r="396" spans="1:25" ht="15.75" hidden="1" x14ac:dyDescent="0.2">
      <c r="A396" s="35">
        <f t="shared" si="11"/>
        <v>44972</v>
      </c>
      <c r="B396" s="36">
        <f>SUMIFS(СВЦЭМ!$K$40:$K$783,СВЦЭМ!$A$40:$A$783,$A396,СВЦЭМ!$B$40:$B$783,B$381)+'СЕТ СН'!$F$16</f>
        <v>0</v>
      </c>
      <c r="C396" s="36">
        <f>SUMIFS(СВЦЭМ!$K$40:$K$783,СВЦЭМ!$A$40:$A$783,$A396,СВЦЭМ!$B$40:$B$783,C$381)+'СЕТ СН'!$F$16</f>
        <v>0</v>
      </c>
      <c r="D396" s="36">
        <f>SUMIFS(СВЦЭМ!$K$40:$K$783,СВЦЭМ!$A$40:$A$783,$A396,СВЦЭМ!$B$40:$B$783,D$381)+'СЕТ СН'!$F$16</f>
        <v>0</v>
      </c>
      <c r="E396" s="36">
        <f>SUMIFS(СВЦЭМ!$K$40:$K$783,СВЦЭМ!$A$40:$A$783,$A396,СВЦЭМ!$B$40:$B$783,E$381)+'СЕТ СН'!$F$16</f>
        <v>0</v>
      </c>
      <c r="F396" s="36">
        <f>SUMIFS(СВЦЭМ!$K$40:$K$783,СВЦЭМ!$A$40:$A$783,$A396,СВЦЭМ!$B$40:$B$783,F$381)+'СЕТ СН'!$F$16</f>
        <v>0</v>
      </c>
      <c r="G396" s="36">
        <f>SUMIFS(СВЦЭМ!$K$40:$K$783,СВЦЭМ!$A$40:$A$783,$A396,СВЦЭМ!$B$40:$B$783,G$381)+'СЕТ СН'!$F$16</f>
        <v>0</v>
      </c>
      <c r="H396" s="36">
        <f>SUMIFS(СВЦЭМ!$K$40:$K$783,СВЦЭМ!$A$40:$A$783,$A396,СВЦЭМ!$B$40:$B$783,H$381)+'СЕТ СН'!$F$16</f>
        <v>0</v>
      </c>
      <c r="I396" s="36">
        <f>SUMIFS(СВЦЭМ!$K$40:$K$783,СВЦЭМ!$A$40:$A$783,$A396,СВЦЭМ!$B$40:$B$783,I$381)+'СЕТ СН'!$F$16</f>
        <v>0</v>
      </c>
      <c r="J396" s="36">
        <f>SUMIFS(СВЦЭМ!$K$40:$K$783,СВЦЭМ!$A$40:$A$783,$A396,СВЦЭМ!$B$40:$B$783,J$381)+'СЕТ СН'!$F$16</f>
        <v>0</v>
      </c>
      <c r="K396" s="36">
        <f>SUMIFS(СВЦЭМ!$K$40:$K$783,СВЦЭМ!$A$40:$A$783,$A396,СВЦЭМ!$B$40:$B$783,K$381)+'СЕТ СН'!$F$16</f>
        <v>0</v>
      </c>
      <c r="L396" s="36">
        <f>SUMIFS(СВЦЭМ!$K$40:$K$783,СВЦЭМ!$A$40:$A$783,$A396,СВЦЭМ!$B$40:$B$783,L$381)+'СЕТ СН'!$F$16</f>
        <v>0</v>
      </c>
      <c r="M396" s="36">
        <f>SUMIFS(СВЦЭМ!$K$40:$K$783,СВЦЭМ!$A$40:$A$783,$A396,СВЦЭМ!$B$40:$B$783,M$381)+'СЕТ СН'!$F$16</f>
        <v>0</v>
      </c>
      <c r="N396" s="36">
        <f>SUMIFS(СВЦЭМ!$K$40:$K$783,СВЦЭМ!$A$40:$A$783,$A396,СВЦЭМ!$B$40:$B$783,N$381)+'СЕТ СН'!$F$16</f>
        <v>0</v>
      </c>
      <c r="O396" s="36">
        <f>SUMIFS(СВЦЭМ!$K$40:$K$783,СВЦЭМ!$A$40:$A$783,$A396,СВЦЭМ!$B$40:$B$783,O$381)+'СЕТ СН'!$F$16</f>
        <v>0</v>
      </c>
      <c r="P396" s="36">
        <f>SUMIFS(СВЦЭМ!$K$40:$K$783,СВЦЭМ!$A$40:$A$783,$A396,СВЦЭМ!$B$40:$B$783,P$381)+'СЕТ СН'!$F$16</f>
        <v>0</v>
      </c>
      <c r="Q396" s="36">
        <f>SUMIFS(СВЦЭМ!$K$40:$K$783,СВЦЭМ!$A$40:$A$783,$A396,СВЦЭМ!$B$40:$B$783,Q$381)+'СЕТ СН'!$F$16</f>
        <v>0</v>
      </c>
      <c r="R396" s="36">
        <f>SUMIFS(СВЦЭМ!$K$40:$K$783,СВЦЭМ!$A$40:$A$783,$A396,СВЦЭМ!$B$40:$B$783,R$381)+'СЕТ СН'!$F$16</f>
        <v>0</v>
      </c>
      <c r="S396" s="36">
        <f>SUMIFS(СВЦЭМ!$K$40:$K$783,СВЦЭМ!$A$40:$A$783,$A396,СВЦЭМ!$B$40:$B$783,S$381)+'СЕТ СН'!$F$16</f>
        <v>0</v>
      </c>
      <c r="T396" s="36">
        <f>SUMIFS(СВЦЭМ!$K$40:$K$783,СВЦЭМ!$A$40:$A$783,$A396,СВЦЭМ!$B$40:$B$783,T$381)+'СЕТ СН'!$F$16</f>
        <v>0</v>
      </c>
      <c r="U396" s="36">
        <f>SUMIFS(СВЦЭМ!$K$40:$K$783,СВЦЭМ!$A$40:$A$783,$A396,СВЦЭМ!$B$40:$B$783,U$381)+'СЕТ СН'!$F$16</f>
        <v>0</v>
      </c>
      <c r="V396" s="36">
        <f>SUMIFS(СВЦЭМ!$K$40:$K$783,СВЦЭМ!$A$40:$A$783,$A396,СВЦЭМ!$B$40:$B$783,V$381)+'СЕТ СН'!$F$16</f>
        <v>0</v>
      </c>
      <c r="W396" s="36">
        <f>SUMIFS(СВЦЭМ!$K$40:$K$783,СВЦЭМ!$A$40:$A$783,$A396,СВЦЭМ!$B$40:$B$783,W$381)+'СЕТ СН'!$F$16</f>
        <v>0</v>
      </c>
      <c r="X396" s="36">
        <f>SUMIFS(СВЦЭМ!$K$40:$K$783,СВЦЭМ!$A$40:$A$783,$A396,СВЦЭМ!$B$40:$B$783,X$381)+'СЕТ СН'!$F$16</f>
        <v>0</v>
      </c>
      <c r="Y396" s="36">
        <f>SUMIFS(СВЦЭМ!$K$40:$K$783,СВЦЭМ!$A$40:$A$783,$A396,СВЦЭМ!$B$40:$B$783,Y$381)+'СЕТ СН'!$F$16</f>
        <v>0</v>
      </c>
    </row>
    <row r="397" spans="1:25" ht="15.75" hidden="1" x14ac:dyDescent="0.2">
      <c r="A397" s="35">
        <f t="shared" si="11"/>
        <v>44973</v>
      </c>
      <c r="B397" s="36">
        <f>SUMIFS(СВЦЭМ!$K$40:$K$783,СВЦЭМ!$A$40:$A$783,$A397,СВЦЭМ!$B$40:$B$783,B$381)+'СЕТ СН'!$F$16</f>
        <v>0</v>
      </c>
      <c r="C397" s="36">
        <f>SUMIFS(СВЦЭМ!$K$40:$K$783,СВЦЭМ!$A$40:$A$783,$A397,СВЦЭМ!$B$40:$B$783,C$381)+'СЕТ СН'!$F$16</f>
        <v>0</v>
      </c>
      <c r="D397" s="36">
        <f>SUMIFS(СВЦЭМ!$K$40:$K$783,СВЦЭМ!$A$40:$A$783,$A397,СВЦЭМ!$B$40:$B$783,D$381)+'СЕТ СН'!$F$16</f>
        <v>0</v>
      </c>
      <c r="E397" s="36">
        <f>SUMIFS(СВЦЭМ!$K$40:$K$783,СВЦЭМ!$A$40:$A$783,$A397,СВЦЭМ!$B$40:$B$783,E$381)+'СЕТ СН'!$F$16</f>
        <v>0</v>
      </c>
      <c r="F397" s="36">
        <f>SUMIFS(СВЦЭМ!$K$40:$K$783,СВЦЭМ!$A$40:$A$783,$A397,СВЦЭМ!$B$40:$B$783,F$381)+'СЕТ СН'!$F$16</f>
        <v>0</v>
      </c>
      <c r="G397" s="36">
        <f>SUMIFS(СВЦЭМ!$K$40:$K$783,СВЦЭМ!$A$40:$A$783,$A397,СВЦЭМ!$B$40:$B$783,G$381)+'СЕТ СН'!$F$16</f>
        <v>0</v>
      </c>
      <c r="H397" s="36">
        <f>SUMIFS(СВЦЭМ!$K$40:$K$783,СВЦЭМ!$A$40:$A$783,$A397,СВЦЭМ!$B$40:$B$783,H$381)+'СЕТ СН'!$F$16</f>
        <v>0</v>
      </c>
      <c r="I397" s="36">
        <f>SUMIFS(СВЦЭМ!$K$40:$K$783,СВЦЭМ!$A$40:$A$783,$A397,СВЦЭМ!$B$40:$B$783,I$381)+'СЕТ СН'!$F$16</f>
        <v>0</v>
      </c>
      <c r="J397" s="36">
        <f>SUMIFS(СВЦЭМ!$K$40:$K$783,СВЦЭМ!$A$40:$A$783,$A397,СВЦЭМ!$B$40:$B$783,J$381)+'СЕТ СН'!$F$16</f>
        <v>0</v>
      </c>
      <c r="K397" s="36">
        <f>SUMIFS(СВЦЭМ!$K$40:$K$783,СВЦЭМ!$A$40:$A$783,$A397,СВЦЭМ!$B$40:$B$783,K$381)+'СЕТ СН'!$F$16</f>
        <v>0</v>
      </c>
      <c r="L397" s="36">
        <f>SUMIFS(СВЦЭМ!$K$40:$K$783,СВЦЭМ!$A$40:$A$783,$A397,СВЦЭМ!$B$40:$B$783,L$381)+'СЕТ СН'!$F$16</f>
        <v>0</v>
      </c>
      <c r="M397" s="36">
        <f>SUMIFS(СВЦЭМ!$K$40:$K$783,СВЦЭМ!$A$40:$A$783,$A397,СВЦЭМ!$B$40:$B$783,M$381)+'СЕТ СН'!$F$16</f>
        <v>0</v>
      </c>
      <c r="N397" s="36">
        <f>SUMIFS(СВЦЭМ!$K$40:$K$783,СВЦЭМ!$A$40:$A$783,$A397,СВЦЭМ!$B$40:$B$783,N$381)+'СЕТ СН'!$F$16</f>
        <v>0</v>
      </c>
      <c r="O397" s="36">
        <f>SUMIFS(СВЦЭМ!$K$40:$K$783,СВЦЭМ!$A$40:$A$783,$A397,СВЦЭМ!$B$40:$B$783,O$381)+'СЕТ СН'!$F$16</f>
        <v>0</v>
      </c>
      <c r="P397" s="36">
        <f>SUMIFS(СВЦЭМ!$K$40:$K$783,СВЦЭМ!$A$40:$A$783,$A397,СВЦЭМ!$B$40:$B$783,P$381)+'СЕТ СН'!$F$16</f>
        <v>0</v>
      </c>
      <c r="Q397" s="36">
        <f>SUMIFS(СВЦЭМ!$K$40:$K$783,СВЦЭМ!$A$40:$A$783,$A397,СВЦЭМ!$B$40:$B$783,Q$381)+'СЕТ СН'!$F$16</f>
        <v>0</v>
      </c>
      <c r="R397" s="36">
        <f>SUMIFS(СВЦЭМ!$K$40:$K$783,СВЦЭМ!$A$40:$A$783,$A397,СВЦЭМ!$B$40:$B$783,R$381)+'СЕТ СН'!$F$16</f>
        <v>0</v>
      </c>
      <c r="S397" s="36">
        <f>SUMIFS(СВЦЭМ!$K$40:$K$783,СВЦЭМ!$A$40:$A$783,$A397,СВЦЭМ!$B$40:$B$783,S$381)+'СЕТ СН'!$F$16</f>
        <v>0</v>
      </c>
      <c r="T397" s="36">
        <f>SUMIFS(СВЦЭМ!$K$40:$K$783,СВЦЭМ!$A$40:$A$783,$A397,СВЦЭМ!$B$40:$B$783,T$381)+'СЕТ СН'!$F$16</f>
        <v>0</v>
      </c>
      <c r="U397" s="36">
        <f>SUMIFS(СВЦЭМ!$K$40:$K$783,СВЦЭМ!$A$40:$A$783,$A397,СВЦЭМ!$B$40:$B$783,U$381)+'СЕТ СН'!$F$16</f>
        <v>0</v>
      </c>
      <c r="V397" s="36">
        <f>SUMIFS(СВЦЭМ!$K$40:$K$783,СВЦЭМ!$A$40:$A$783,$A397,СВЦЭМ!$B$40:$B$783,V$381)+'СЕТ СН'!$F$16</f>
        <v>0</v>
      </c>
      <c r="W397" s="36">
        <f>SUMIFS(СВЦЭМ!$K$40:$K$783,СВЦЭМ!$A$40:$A$783,$A397,СВЦЭМ!$B$40:$B$783,W$381)+'СЕТ СН'!$F$16</f>
        <v>0</v>
      </c>
      <c r="X397" s="36">
        <f>SUMIFS(СВЦЭМ!$K$40:$K$783,СВЦЭМ!$A$40:$A$783,$A397,СВЦЭМ!$B$40:$B$783,X$381)+'СЕТ СН'!$F$16</f>
        <v>0</v>
      </c>
      <c r="Y397" s="36">
        <f>SUMIFS(СВЦЭМ!$K$40:$K$783,СВЦЭМ!$A$40:$A$783,$A397,СВЦЭМ!$B$40:$B$783,Y$381)+'СЕТ СН'!$F$16</f>
        <v>0</v>
      </c>
    </row>
    <row r="398" spans="1:25" ht="15.75" hidden="1" x14ac:dyDescent="0.2">
      <c r="A398" s="35">
        <f t="shared" si="11"/>
        <v>44974</v>
      </c>
      <c r="B398" s="36">
        <f>SUMIFS(СВЦЭМ!$K$40:$K$783,СВЦЭМ!$A$40:$A$783,$A398,СВЦЭМ!$B$40:$B$783,B$381)+'СЕТ СН'!$F$16</f>
        <v>0</v>
      </c>
      <c r="C398" s="36">
        <f>SUMIFS(СВЦЭМ!$K$40:$K$783,СВЦЭМ!$A$40:$A$783,$A398,СВЦЭМ!$B$40:$B$783,C$381)+'СЕТ СН'!$F$16</f>
        <v>0</v>
      </c>
      <c r="D398" s="36">
        <f>SUMIFS(СВЦЭМ!$K$40:$K$783,СВЦЭМ!$A$40:$A$783,$A398,СВЦЭМ!$B$40:$B$783,D$381)+'СЕТ СН'!$F$16</f>
        <v>0</v>
      </c>
      <c r="E398" s="36">
        <f>SUMIFS(СВЦЭМ!$K$40:$K$783,СВЦЭМ!$A$40:$A$783,$A398,СВЦЭМ!$B$40:$B$783,E$381)+'СЕТ СН'!$F$16</f>
        <v>0</v>
      </c>
      <c r="F398" s="36">
        <f>SUMIFS(СВЦЭМ!$K$40:$K$783,СВЦЭМ!$A$40:$A$783,$A398,СВЦЭМ!$B$40:$B$783,F$381)+'СЕТ СН'!$F$16</f>
        <v>0</v>
      </c>
      <c r="G398" s="36">
        <f>SUMIFS(СВЦЭМ!$K$40:$K$783,СВЦЭМ!$A$40:$A$783,$A398,СВЦЭМ!$B$40:$B$783,G$381)+'СЕТ СН'!$F$16</f>
        <v>0</v>
      </c>
      <c r="H398" s="36">
        <f>SUMIFS(СВЦЭМ!$K$40:$K$783,СВЦЭМ!$A$40:$A$783,$A398,СВЦЭМ!$B$40:$B$783,H$381)+'СЕТ СН'!$F$16</f>
        <v>0</v>
      </c>
      <c r="I398" s="36">
        <f>SUMIFS(СВЦЭМ!$K$40:$K$783,СВЦЭМ!$A$40:$A$783,$A398,СВЦЭМ!$B$40:$B$783,I$381)+'СЕТ СН'!$F$16</f>
        <v>0</v>
      </c>
      <c r="J398" s="36">
        <f>SUMIFS(СВЦЭМ!$K$40:$K$783,СВЦЭМ!$A$40:$A$783,$A398,СВЦЭМ!$B$40:$B$783,J$381)+'СЕТ СН'!$F$16</f>
        <v>0</v>
      </c>
      <c r="K398" s="36">
        <f>SUMIFS(СВЦЭМ!$K$40:$K$783,СВЦЭМ!$A$40:$A$783,$A398,СВЦЭМ!$B$40:$B$783,K$381)+'СЕТ СН'!$F$16</f>
        <v>0</v>
      </c>
      <c r="L398" s="36">
        <f>SUMIFS(СВЦЭМ!$K$40:$K$783,СВЦЭМ!$A$40:$A$783,$A398,СВЦЭМ!$B$40:$B$783,L$381)+'СЕТ СН'!$F$16</f>
        <v>0</v>
      </c>
      <c r="M398" s="36">
        <f>SUMIFS(СВЦЭМ!$K$40:$K$783,СВЦЭМ!$A$40:$A$783,$A398,СВЦЭМ!$B$40:$B$783,M$381)+'СЕТ СН'!$F$16</f>
        <v>0</v>
      </c>
      <c r="N398" s="36">
        <f>SUMIFS(СВЦЭМ!$K$40:$K$783,СВЦЭМ!$A$40:$A$783,$A398,СВЦЭМ!$B$40:$B$783,N$381)+'СЕТ СН'!$F$16</f>
        <v>0</v>
      </c>
      <c r="O398" s="36">
        <f>SUMIFS(СВЦЭМ!$K$40:$K$783,СВЦЭМ!$A$40:$A$783,$A398,СВЦЭМ!$B$40:$B$783,O$381)+'СЕТ СН'!$F$16</f>
        <v>0</v>
      </c>
      <c r="P398" s="36">
        <f>SUMIFS(СВЦЭМ!$K$40:$K$783,СВЦЭМ!$A$40:$A$783,$A398,СВЦЭМ!$B$40:$B$783,P$381)+'СЕТ СН'!$F$16</f>
        <v>0</v>
      </c>
      <c r="Q398" s="36">
        <f>SUMIFS(СВЦЭМ!$K$40:$K$783,СВЦЭМ!$A$40:$A$783,$A398,СВЦЭМ!$B$40:$B$783,Q$381)+'СЕТ СН'!$F$16</f>
        <v>0</v>
      </c>
      <c r="R398" s="36">
        <f>SUMIFS(СВЦЭМ!$K$40:$K$783,СВЦЭМ!$A$40:$A$783,$A398,СВЦЭМ!$B$40:$B$783,R$381)+'СЕТ СН'!$F$16</f>
        <v>0</v>
      </c>
      <c r="S398" s="36">
        <f>SUMIFS(СВЦЭМ!$K$40:$K$783,СВЦЭМ!$A$40:$A$783,$A398,СВЦЭМ!$B$40:$B$783,S$381)+'СЕТ СН'!$F$16</f>
        <v>0</v>
      </c>
      <c r="T398" s="36">
        <f>SUMIFS(СВЦЭМ!$K$40:$K$783,СВЦЭМ!$A$40:$A$783,$A398,СВЦЭМ!$B$40:$B$783,T$381)+'СЕТ СН'!$F$16</f>
        <v>0</v>
      </c>
      <c r="U398" s="36">
        <f>SUMIFS(СВЦЭМ!$K$40:$K$783,СВЦЭМ!$A$40:$A$783,$A398,СВЦЭМ!$B$40:$B$783,U$381)+'СЕТ СН'!$F$16</f>
        <v>0</v>
      </c>
      <c r="V398" s="36">
        <f>SUMIFS(СВЦЭМ!$K$40:$K$783,СВЦЭМ!$A$40:$A$783,$A398,СВЦЭМ!$B$40:$B$783,V$381)+'СЕТ СН'!$F$16</f>
        <v>0</v>
      </c>
      <c r="W398" s="36">
        <f>SUMIFS(СВЦЭМ!$K$40:$K$783,СВЦЭМ!$A$40:$A$783,$A398,СВЦЭМ!$B$40:$B$783,W$381)+'СЕТ СН'!$F$16</f>
        <v>0</v>
      </c>
      <c r="X398" s="36">
        <f>SUMIFS(СВЦЭМ!$K$40:$K$783,СВЦЭМ!$A$40:$A$783,$A398,СВЦЭМ!$B$40:$B$783,X$381)+'СЕТ СН'!$F$16</f>
        <v>0</v>
      </c>
      <c r="Y398" s="36">
        <f>SUMIFS(СВЦЭМ!$K$40:$K$783,СВЦЭМ!$A$40:$A$783,$A398,СВЦЭМ!$B$40:$B$783,Y$381)+'СЕТ СН'!$F$16</f>
        <v>0</v>
      </c>
    </row>
    <row r="399" spans="1:25" ht="15.75" hidden="1" x14ac:dyDescent="0.2">
      <c r="A399" s="35">
        <f t="shared" si="11"/>
        <v>44975</v>
      </c>
      <c r="B399" s="36">
        <f>SUMIFS(СВЦЭМ!$K$40:$K$783,СВЦЭМ!$A$40:$A$783,$A399,СВЦЭМ!$B$40:$B$783,B$381)+'СЕТ СН'!$F$16</f>
        <v>0</v>
      </c>
      <c r="C399" s="36">
        <f>SUMIFS(СВЦЭМ!$K$40:$K$783,СВЦЭМ!$A$40:$A$783,$A399,СВЦЭМ!$B$40:$B$783,C$381)+'СЕТ СН'!$F$16</f>
        <v>0</v>
      </c>
      <c r="D399" s="36">
        <f>SUMIFS(СВЦЭМ!$K$40:$K$783,СВЦЭМ!$A$40:$A$783,$A399,СВЦЭМ!$B$40:$B$783,D$381)+'СЕТ СН'!$F$16</f>
        <v>0</v>
      </c>
      <c r="E399" s="36">
        <f>SUMIFS(СВЦЭМ!$K$40:$K$783,СВЦЭМ!$A$40:$A$783,$A399,СВЦЭМ!$B$40:$B$783,E$381)+'СЕТ СН'!$F$16</f>
        <v>0</v>
      </c>
      <c r="F399" s="36">
        <f>SUMIFS(СВЦЭМ!$K$40:$K$783,СВЦЭМ!$A$40:$A$783,$A399,СВЦЭМ!$B$40:$B$783,F$381)+'СЕТ СН'!$F$16</f>
        <v>0</v>
      </c>
      <c r="G399" s="36">
        <f>SUMIFS(СВЦЭМ!$K$40:$K$783,СВЦЭМ!$A$40:$A$783,$A399,СВЦЭМ!$B$40:$B$783,G$381)+'СЕТ СН'!$F$16</f>
        <v>0</v>
      </c>
      <c r="H399" s="36">
        <f>SUMIFS(СВЦЭМ!$K$40:$K$783,СВЦЭМ!$A$40:$A$783,$A399,СВЦЭМ!$B$40:$B$783,H$381)+'СЕТ СН'!$F$16</f>
        <v>0</v>
      </c>
      <c r="I399" s="36">
        <f>SUMIFS(СВЦЭМ!$K$40:$K$783,СВЦЭМ!$A$40:$A$783,$A399,СВЦЭМ!$B$40:$B$783,I$381)+'СЕТ СН'!$F$16</f>
        <v>0</v>
      </c>
      <c r="J399" s="36">
        <f>SUMIFS(СВЦЭМ!$K$40:$K$783,СВЦЭМ!$A$40:$A$783,$A399,СВЦЭМ!$B$40:$B$783,J$381)+'СЕТ СН'!$F$16</f>
        <v>0</v>
      </c>
      <c r="K399" s="36">
        <f>SUMIFS(СВЦЭМ!$K$40:$K$783,СВЦЭМ!$A$40:$A$783,$A399,СВЦЭМ!$B$40:$B$783,K$381)+'СЕТ СН'!$F$16</f>
        <v>0</v>
      </c>
      <c r="L399" s="36">
        <f>SUMIFS(СВЦЭМ!$K$40:$K$783,СВЦЭМ!$A$40:$A$783,$A399,СВЦЭМ!$B$40:$B$783,L$381)+'СЕТ СН'!$F$16</f>
        <v>0</v>
      </c>
      <c r="M399" s="36">
        <f>SUMIFS(СВЦЭМ!$K$40:$K$783,СВЦЭМ!$A$40:$A$783,$A399,СВЦЭМ!$B$40:$B$783,M$381)+'СЕТ СН'!$F$16</f>
        <v>0</v>
      </c>
      <c r="N399" s="36">
        <f>SUMIFS(СВЦЭМ!$K$40:$K$783,СВЦЭМ!$A$40:$A$783,$A399,СВЦЭМ!$B$40:$B$783,N$381)+'СЕТ СН'!$F$16</f>
        <v>0</v>
      </c>
      <c r="O399" s="36">
        <f>SUMIFS(СВЦЭМ!$K$40:$K$783,СВЦЭМ!$A$40:$A$783,$A399,СВЦЭМ!$B$40:$B$783,O$381)+'СЕТ СН'!$F$16</f>
        <v>0</v>
      </c>
      <c r="P399" s="36">
        <f>SUMIFS(СВЦЭМ!$K$40:$K$783,СВЦЭМ!$A$40:$A$783,$A399,СВЦЭМ!$B$40:$B$783,P$381)+'СЕТ СН'!$F$16</f>
        <v>0</v>
      </c>
      <c r="Q399" s="36">
        <f>SUMIFS(СВЦЭМ!$K$40:$K$783,СВЦЭМ!$A$40:$A$783,$A399,СВЦЭМ!$B$40:$B$783,Q$381)+'СЕТ СН'!$F$16</f>
        <v>0</v>
      </c>
      <c r="R399" s="36">
        <f>SUMIFS(СВЦЭМ!$K$40:$K$783,СВЦЭМ!$A$40:$A$783,$A399,СВЦЭМ!$B$40:$B$783,R$381)+'СЕТ СН'!$F$16</f>
        <v>0</v>
      </c>
      <c r="S399" s="36">
        <f>SUMIFS(СВЦЭМ!$K$40:$K$783,СВЦЭМ!$A$40:$A$783,$A399,СВЦЭМ!$B$40:$B$783,S$381)+'СЕТ СН'!$F$16</f>
        <v>0</v>
      </c>
      <c r="T399" s="36">
        <f>SUMIFS(СВЦЭМ!$K$40:$K$783,СВЦЭМ!$A$40:$A$783,$A399,СВЦЭМ!$B$40:$B$783,T$381)+'СЕТ СН'!$F$16</f>
        <v>0</v>
      </c>
      <c r="U399" s="36">
        <f>SUMIFS(СВЦЭМ!$K$40:$K$783,СВЦЭМ!$A$40:$A$783,$A399,СВЦЭМ!$B$40:$B$783,U$381)+'СЕТ СН'!$F$16</f>
        <v>0</v>
      </c>
      <c r="V399" s="36">
        <f>SUMIFS(СВЦЭМ!$K$40:$K$783,СВЦЭМ!$A$40:$A$783,$A399,СВЦЭМ!$B$40:$B$783,V$381)+'СЕТ СН'!$F$16</f>
        <v>0</v>
      </c>
      <c r="W399" s="36">
        <f>SUMIFS(СВЦЭМ!$K$40:$K$783,СВЦЭМ!$A$40:$A$783,$A399,СВЦЭМ!$B$40:$B$783,W$381)+'СЕТ СН'!$F$16</f>
        <v>0</v>
      </c>
      <c r="X399" s="36">
        <f>SUMIFS(СВЦЭМ!$K$40:$K$783,СВЦЭМ!$A$40:$A$783,$A399,СВЦЭМ!$B$40:$B$783,X$381)+'СЕТ СН'!$F$16</f>
        <v>0</v>
      </c>
      <c r="Y399" s="36">
        <f>SUMIFS(СВЦЭМ!$K$40:$K$783,СВЦЭМ!$A$40:$A$783,$A399,СВЦЭМ!$B$40:$B$783,Y$381)+'СЕТ СН'!$F$16</f>
        <v>0</v>
      </c>
    </row>
    <row r="400" spans="1:25" ht="15.75" hidden="1" x14ac:dyDescent="0.2">
      <c r="A400" s="35">
        <f t="shared" si="11"/>
        <v>44976</v>
      </c>
      <c r="B400" s="36">
        <f>SUMIFS(СВЦЭМ!$K$40:$K$783,СВЦЭМ!$A$40:$A$783,$A400,СВЦЭМ!$B$40:$B$783,B$381)+'СЕТ СН'!$F$16</f>
        <v>0</v>
      </c>
      <c r="C400" s="36">
        <f>SUMIFS(СВЦЭМ!$K$40:$K$783,СВЦЭМ!$A$40:$A$783,$A400,СВЦЭМ!$B$40:$B$783,C$381)+'СЕТ СН'!$F$16</f>
        <v>0</v>
      </c>
      <c r="D400" s="36">
        <f>SUMIFS(СВЦЭМ!$K$40:$K$783,СВЦЭМ!$A$40:$A$783,$A400,СВЦЭМ!$B$40:$B$783,D$381)+'СЕТ СН'!$F$16</f>
        <v>0</v>
      </c>
      <c r="E400" s="36">
        <f>SUMIFS(СВЦЭМ!$K$40:$K$783,СВЦЭМ!$A$40:$A$783,$A400,СВЦЭМ!$B$40:$B$783,E$381)+'СЕТ СН'!$F$16</f>
        <v>0</v>
      </c>
      <c r="F400" s="36">
        <f>SUMIFS(СВЦЭМ!$K$40:$K$783,СВЦЭМ!$A$40:$A$783,$A400,СВЦЭМ!$B$40:$B$783,F$381)+'СЕТ СН'!$F$16</f>
        <v>0</v>
      </c>
      <c r="G400" s="36">
        <f>SUMIFS(СВЦЭМ!$K$40:$K$783,СВЦЭМ!$A$40:$A$783,$A400,СВЦЭМ!$B$40:$B$783,G$381)+'СЕТ СН'!$F$16</f>
        <v>0</v>
      </c>
      <c r="H400" s="36">
        <f>SUMIFS(СВЦЭМ!$K$40:$K$783,СВЦЭМ!$A$40:$A$783,$A400,СВЦЭМ!$B$40:$B$783,H$381)+'СЕТ СН'!$F$16</f>
        <v>0</v>
      </c>
      <c r="I400" s="36">
        <f>SUMIFS(СВЦЭМ!$K$40:$K$783,СВЦЭМ!$A$40:$A$783,$A400,СВЦЭМ!$B$40:$B$783,I$381)+'СЕТ СН'!$F$16</f>
        <v>0</v>
      </c>
      <c r="J400" s="36">
        <f>SUMIFS(СВЦЭМ!$K$40:$K$783,СВЦЭМ!$A$40:$A$783,$A400,СВЦЭМ!$B$40:$B$783,J$381)+'СЕТ СН'!$F$16</f>
        <v>0</v>
      </c>
      <c r="K400" s="36">
        <f>SUMIFS(СВЦЭМ!$K$40:$K$783,СВЦЭМ!$A$40:$A$783,$A400,СВЦЭМ!$B$40:$B$783,K$381)+'СЕТ СН'!$F$16</f>
        <v>0</v>
      </c>
      <c r="L400" s="36">
        <f>SUMIFS(СВЦЭМ!$K$40:$K$783,СВЦЭМ!$A$40:$A$783,$A400,СВЦЭМ!$B$40:$B$783,L$381)+'СЕТ СН'!$F$16</f>
        <v>0</v>
      </c>
      <c r="M400" s="36">
        <f>SUMIFS(СВЦЭМ!$K$40:$K$783,СВЦЭМ!$A$40:$A$783,$A400,СВЦЭМ!$B$40:$B$783,M$381)+'СЕТ СН'!$F$16</f>
        <v>0</v>
      </c>
      <c r="N400" s="36">
        <f>SUMIFS(СВЦЭМ!$K$40:$K$783,СВЦЭМ!$A$40:$A$783,$A400,СВЦЭМ!$B$40:$B$783,N$381)+'СЕТ СН'!$F$16</f>
        <v>0</v>
      </c>
      <c r="O400" s="36">
        <f>SUMIFS(СВЦЭМ!$K$40:$K$783,СВЦЭМ!$A$40:$A$783,$A400,СВЦЭМ!$B$40:$B$783,O$381)+'СЕТ СН'!$F$16</f>
        <v>0</v>
      </c>
      <c r="P400" s="36">
        <f>SUMIFS(СВЦЭМ!$K$40:$K$783,СВЦЭМ!$A$40:$A$783,$A400,СВЦЭМ!$B$40:$B$783,P$381)+'СЕТ СН'!$F$16</f>
        <v>0</v>
      </c>
      <c r="Q400" s="36">
        <f>SUMIFS(СВЦЭМ!$K$40:$K$783,СВЦЭМ!$A$40:$A$783,$A400,СВЦЭМ!$B$40:$B$783,Q$381)+'СЕТ СН'!$F$16</f>
        <v>0</v>
      </c>
      <c r="R400" s="36">
        <f>SUMIFS(СВЦЭМ!$K$40:$K$783,СВЦЭМ!$A$40:$A$783,$A400,СВЦЭМ!$B$40:$B$783,R$381)+'СЕТ СН'!$F$16</f>
        <v>0</v>
      </c>
      <c r="S400" s="36">
        <f>SUMIFS(СВЦЭМ!$K$40:$K$783,СВЦЭМ!$A$40:$A$783,$A400,СВЦЭМ!$B$40:$B$783,S$381)+'СЕТ СН'!$F$16</f>
        <v>0</v>
      </c>
      <c r="T400" s="36">
        <f>SUMIFS(СВЦЭМ!$K$40:$K$783,СВЦЭМ!$A$40:$A$783,$A400,СВЦЭМ!$B$40:$B$783,T$381)+'СЕТ СН'!$F$16</f>
        <v>0</v>
      </c>
      <c r="U400" s="36">
        <f>SUMIFS(СВЦЭМ!$K$40:$K$783,СВЦЭМ!$A$40:$A$783,$A400,СВЦЭМ!$B$40:$B$783,U$381)+'СЕТ СН'!$F$16</f>
        <v>0</v>
      </c>
      <c r="V400" s="36">
        <f>SUMIFS(СВЦЭМ!$K$40:$K$783,СВЦЭМ!$A$40:$A$783,$A400,СВЦЭМ!$B$40:$B$783,V$381)+'СЕТ СН'!$F$16</f>
        <v>0</v>
      </c>
      <c r="W400" s="36">
        <f>SUMIFS(СВЦЭМ!$K$40:$K$783,СВЦЭМ!$A$40:$A$783,$A400,СВЦЭМ!$B$40:$B$783,W$381)+'СЕТ СН'!$F$16</f>
        <v>0</v>
      </c>
      <c r="X400" s="36">
        <f>SUMIFS(СВЦЭМ!$K$40:$K$783,СВЦЭМ!$A$40:$A$783,$A400,СВЦЭМ!$B$40:$B$783,X$381)+'СЕТ СН'!$F$16</f>
        <v>0</v>
      </c>
      <c r="Y400" s="36">
        <f>SUMIFS(СВЦЭМ!$K$40:$K$783,СВЦЭМ!$A$40:$A$783,$A400,СВЦЭМ!$B$40:$B$783,Y$381)+'СЕТ СН'!$F$16</f>
        <v>0</v>
      </c>
    </row>
    <row r="401" spans="1:26" ht="15.75" hidden="1" x14ac:dyDescent="0.2">
      <c r="A401" s="35">
        <f t="shared" si="11"/>
        <v>44977</v>
      </c>
      <c r="B401" s="36">
        <f>SUMIFS(СВЦЭМ!$K$40:$K$783,СВЦЭМ!$A$40:$A$783,$A401,СВЦЭМ!$B$40:$B$783,B$381)+'СЕТ СН'!$F$16</f>
        <v>0</v>
      </c>
      <c r="C401" s="36">
        <f>SUMIFS(СВЦЭМ!$K$40:$K$783,СВЦЭМ!$A$40:$A$783,$A401,СВЦЭМ!$B$40:$B$783,C$381)+'СЕТ СН'!$F$16</f>
        <v>0</v>
      </c>
      <c r="D401" s="36">
        <f>SUMIFS(СВЦЭМ!$K$40:$K$783,СВЦЭМ!$A$40:$A$783,$A401,СВЦЭМ!$B$40:$B$783,D$381)+'СЕТ СН'!$F$16</f>
        <v>0</v>
      </c>
      <c r="E401" s="36">
        <f>SUMIFS(СВЦЭМ!$K$40:$K$783,СВЦЭМ!$A$40:$A$783,$A401,СВЦЭМ!$B$40:$B$783,E$381)+'СЕТ СН'!$F$16</f>
        <v>0</v>
      </c>
      <c r="F401" s="36">
        <f>SUMIFS(СВЦЭМ!$K$40:$K$783,СВЦЭМ!$A$40:$A$783,$A401,СВЦЭМ!$B$40:$B$783,F$381)+'СЕТ СН'!$F$16</f>
        <v>0</v>
      </c>
      <c r="G401" s="36">
        <f>SUMIFS(СВЦЭМ!$K$40:$K$783,СВЦЭМ!$A$40:$A$783,$A401,СВЦЭМ!$B$40:$B$783,G$381)+'СЕТ СН'!$F$16</f>
        <v>0</v>
      </c>
      <c r="H401" s="36">
        <f>SUMIFS(СВЦЭМ!$K$40:$K$783,СВЦЭМ!$A$40:$A$783,$A401,СВЦЭМ!$B$40:$B$783,H$381)+'СЕТ СН'!$F$16</f>
        <v>0</v>
      </c>
      <c r="I401" s="36">
        <f>SUMIFS(СВЦЭМ!$K$40:$K$783,СВЦЭМ!$A$40:$A$783,$A401,СВЦЭМ!$B$40:$B$783,I$381)+'СЕТ СН'!$F$16</f>
        <v>0</v>
      </c>
      <c r="J401" s="36">
        <f>SUMIFS(СВЦЭМ!$K$40:$K$783,СВЦЭМ!$A$40:$A$783,$A401,СВЦЭМ!$B$40:$B$783,J$381)+'СЕТ СН'!$F$16</f>
        <v>0</v>
      </c>
      <c r="K401" s="36">
        <f>SUMIFS(СВЦЭМ!$K$40:$K$783,СВЦЭМ!$A$40:$A$783,$A401,СВЦЭМ!$B$40:$B$783,K$381)+'СЕТ СН'!$F$16</f>
        <v>0</v>
      </c>
      <c r="L401" s="36">
        <f>SUMIFS(СВЦЭМ!$K$40:$K$783,СВЦЭМ!$A$40:$A$783,$A401,СВЦЭМ!$B$40:$B$783,L$381)+'СЕТ СН'!$F$16</f>
        <v>0</v>
      </c>
      <c r="M401" s="36">
        <f>SUMIFS(СВЦЭМ!$K$40:$K$783,СВЦЭМ!$A$40:$A$783,$A401,СВЦЭМ!$B$40:$B$783,M$381)+'СЕТ СН'!$F$16</f>
        <v>0</v>
      </c>
      <c r="N401" s="36">
        <f>SUMIFS(СВЦЭМ!$K$40:$K$783,СВЦЭМ!$A$40:$A$783,$A401,СВЦЭМ!$B$40:$B$783,N$381)+'СЕТ СН'!$F$16</f>
        <v>0</v>
      </c>
      <c r="O401" s="36">
        <f>SUMIFS(СВЦЭМ!$K$40:$K$783,СВЦЭМ!$A$40:$A$783,$A401,СВЦЭМ!$B$40:$B$783,O$381)+'СЕТ СН'!$F$16</f>
        <v>0</v>
      </c>
      <c r="P401" s="36">
        <f>SUMIFS(СВЦЭМ!$K$40:$K$783,СВЦЭМ!$A$40:$A$783,$A401,СВЦЭМ!$B$40:$B$783,P$381)+'СЕТ СН'!$F$16</f>
        <v>0</v>
      </c>
      <c r="Q401" s="36">
        <f>SUMIFS(СВЦЭМ!$K$40:$K$783,СВЦЭМ!$A$40:$A$783,$A401,СВЦЭМ!$B$40:$B$783,Q$381)+'СЕТ СН'!$F$16</f>
        <v>0</v>
      </c>
      <c r="R401" s="36">
        <f>SUMIFS(СВЦЭМ!$K$40:$K$783,СВЦЭМ!$A$40:$A$783,$A401,СВЦЭМ!$B$40:$B$783,R$381)+'СЕТ СН'!$F$16</f>
        <v>0</v>
      </c>
      <c r="S401" s="36">
        <f>SUMIFS(СВЦЭМ!$K$40:$K$783,СВЦЭМ!$A$40:$A$783,$A401,СВЦЭМ!$B$40:$B$783,S$381)+'СЕТ СН'!$F$16</f>
        <v>0</v>
      </c>
      <c r="T401" s="36">
        <f>SUMIFS(СВЦЭМ!$K$40:$K$783,СВЦЭМ!$A$40:$A$783,$A401,СВЦЭМ!$B$40:$B$783,T$381)+'СЕТ СН'!$F$16</f>
        <v>0</v>
      </c>
      <c r="U401" s="36">
        <f>SUMIFS(СВЦЭМ!$K$40:$K$783,СВЦЭМ!$A$40:$A$783,$A401,СВЦЭМ!$B$40:$B$783,U$381)+'СЕТ СН'!$F$16</f>
        <v>0</v>
      </c>
      <c r="V401" s="36">
        <f>SUMIFS(СВЦЭМ!$K$40:$K$783,СВЦЭМ!$A$40:$A$783,$A401,СВЦЭМ!$B$40:$B$783,V$381)+'СЕТ СН'!$F$16</f>
        <v>0</v>
      </c>
      <c r="W401" s="36">
        <f>SUMIFS(СВЦЭМ!$K$40:$K$783,СВЦЭМ!$A$40:$A$783,$A401,СВЦЭМ!$B$40:$B$783,W$381)+'СЕТ СН'!$F$16</f>
        <v>0</v>
      </c>
      <c r="X401" s="36">
        <f>SUMIFS(СВЦЭМ!$K$40:$K$783,СВЦЭМ!$A$40:$A$783,$A401,СВЦЭМ!$B$40:$B$783,X$381)+'СЕТ СН'!$F$16</f>
        <v>0</v>
      </c>
      <c r="Y401" s="36">
        <f>SUMIFS(СВЦЭМ!$K$40:$K$783,СВЦЭМ!$A$40:$A$783,$A401,СВЦЭМ!$B$40:$B$783,Y$381)+'СЕТ СН'!$F$16</f>
        <v>0</v>
      </c>
    </row>
    <row r="402" spans="1:26" ht="15.75" hidden="1" x14ac:dyDescent="0.2">
      <c r="A402" s="35">
        <f t="shared" si="11"/>
        <v>44978</v>
      </c>
      <c r="B402" s="36">
        <f>SUMIFS(СВЦЭМ!$K$40:$K$783,СВЦЭМ!$A$40:$A$783,$A402,СВЦЭМ!$B$40:$B$783,B$381)+'СЕТ СН'!$F$16</f>
        <v>0</v>
      </c>
      <c r="C402" s="36">
        <f>SUMIFS(СВЦЭМ!$K$40:$K$783,СВЦЭМ!$A$40:$A$783,$A402,СВЦЭМ!$B$40:$B$783,C$381)+'СЕТ СН'!$F$16</f>
        <v>0</v>
      </c>
      <c r="D402" s="36">
        <f>SUMIFS(СВЦЭМ!$K$40:$K$783,СВЦЭМ!$A$40:$A$783,$A402,СВЦЭМ!$B$40:$B$783,D$381)+'СЕТ СН'!$F$16</f>
        <v>0</v>
      </c>
      <c r="E402" s="36">
        <f>SUMIFS(СВЦЭМ!$K$40:$K$783,СВЦЭМ!$A$40:$A$783,$A402,СВЦЭМ!$B$40:$B$783,E$381)+'СЕТ СН'!$F$16</f>
        <v>0</v>
      </c>
      <c r="F402" s="36">
        <f>SUMIFS(СВЦЭМ!$K$40:$K$783,СВЦЭМ!$A$40:$A$783,$A402,СВЦЭМ!$B$40:$B$783,F$381)+'СЕТ СН'!$F$16</f>
        <v>0</v>
      </c>
      <c r="G402" s="36">
        <f>SUMIFS(СВЦЭМ!$K$40:$K$783,СВЦЭМ!$A$40:$A$783,$A402,СВЦЭМ!$B$40:$B$783,G$381)+'СЕТ СН'!$F$16</f>
        <v>0</v>
      </c>
      <c r="H402" s="36">
        <f>SUMIFS(СВЦЭМ!$K$40:$K$783,СВЦЭМ!$A$40:$A$783,$A402,СВЦЭМ!$B$40:$B$783,H$381)+'СЕТ СН'!$F$16</f>
        <v>0</v>
      </c>
      <c r="I402" s="36">
        <f>SUMIFS(СВЦЭМ!$K$40:$K$783,СВЦЭМ!$A$40:$A$783,$A402,СВЦЭМ!$B$40:$B$783,I$381)+'СЕТ СН'!$F$16</f>
        <v>0</v>
      </c>
      <c r="J402" s="36">
        <f>SUMIFS(СВЦЭМ!$K$40:$K$783,СВЦЭМ!$A$40:$A$783,$A402,СВЦЭМ!$B$40:$B$783,J$381)+'СЕТ СН'!$F$16</f>
        <v>0</v>
      </c>
      <c r="K402" s="36">
        <f>SUMIFS(СВЦЭМ!$K$40:$K$783,СВЦЭМ!$A$40:$A$783,$A402,СВЦЭМ!$B$40:$B$783,K$381)+'СЕТ СН'!$F$16</f>
        <v>0</v>
      </c>
      <c r="L402" s="36">
        <f>SUMIFS(СВЦЭМ!$K$40:$K$783,СВЦЭМ!$A$40:$A$783,$A402,СВЦЭМ!$B$40:$B$783,L$381)+'СЕТ СН'!$F$16</f>
        <v>0</v>
      </c>
      <c r="M402" s="36">
        <f>SUMIFS(СВЦЭМ!$K$40:$K$783,СВЦЭМ!$A$40:$A$783,$A402,СВЦЭМ!$B$40:$B$783,M$381)+'СЕТ СН'!$F$16</f>
        <v>0</v>
      </c>
      <c r="N402" s="36">
        <f>SUMIFS(СВЦЭМ!$K$40:$K$783,СВЦЭМ!$A$40:$A$783,$A402,СВЦЭМ!$B$40:$B$783,N$381)+'СЕТ СН'!$F$16</f>
        <v>0</v>
      </c>
      <c r="O402" s="36">
        <f>SUMIFS(СВЦЭМ!$K$40:$K$783,СВЦЭМ!$A$40:$A$783,$A402,СВЦЭМ!$B$40:$B$783,O$381)+'СЕТ СН'!$F$16</f>
        <v>0</v>
      </c>
      <c r="P402" s="36">
        <f>SUMIFS(СВЦЭМ!$K$40:$K$783,СВЦЭМ!$A$40:$A$783,$A402,СВЦЭМ!$B$40:$B$783,P$381)+'СЕТ СН'!$F$16</f>
        <v>0</v>
      </c>
      <c r="Q402" s="36">
        <f>SUMIFS(СВЦЭМ!$K$40:$K$783,СВЦЭМ!$A$40:$A$783,$A402,СВЦЭМ!$B$40:$B$783,Q$381)+'СЕТ СН'!$F$16</f>
        <v>0</v>
      </c>
      <c r="R402" s="36">
        <f>SUMIFS(СВЦЭМ!$K$40:$K$783,СВЦЭМ!$A$40:$A$783,$A402,СВЦЭМ!$B$40:$B$783,R$381)+'СЕТ СН'!$F$16</f>
        <v>0</v>
      </c>
      <c r="S402" s="36">
        <f>SUMIFS(СВЦЭМ!$K$40:$K$783,СВЦЭМ!$A$40:$A$783,$A402,СВЦЭМ!$B$40:$B$783,S$381)+'СЕТ СН'!$F$16</f>
        <v>0</v>
      </c>
      <c r="T402" s="36">
        <f>SUMIFS(СВЦЭМ!$K$40:$K$783,СВЦЭМ!$A$40:$A$783,$A402,СВЦЭМ!$B$40:$B$783,T$381)+'СЕТ СН'!$F$16</f>
        <v>0</v>
      </c>
      <c r="U402" s="36">
        <f>SUMIFS(СВЦЭМ!$K$40:$K$783,СВЦЭМ!$A$40:$A$783,$A402,СВЦЭМ!$B$40:$B$783,U$381)+'СЕТ СН'!$F$16</f>
        <v>0</v>
      </c>
      <c r="V402" s="36">
        <f>SUMIFS(СВЦЭМ!$K$40:$K$783,СВЦЭМ!$A$40:$A$783,$A402,СВЦЭМ!$B$40:$B$783,V$381)+'СЕТ СН'!$F$16</f>
        <v>0</v>
      </c>
      <c r="W402" s="36">
        <f>SUMIFS(СВЦЭМ!$K$40:$K$783,СВЦЭМ!$A$40:$A$783,$A402,СВЦЭМ!$B$40:$B$783,W$381)+'СЕТ СН'!$F$16</f>
        <v>0</v>
      </c>
      <c r="X402" s="36">
        <f>SUMIFS(СВЦЭМ!$K$40:$K$783,СВЦЭМ!$A$40:$A$783,$A402,СВЦЭМ!$B$40:$B$783,X$381)+'СЕТ СН'!$F$16</f>
        <v>0</v>
      </c>
      <c r="Y402" s="36">
        <f>SUMIFS(СВЦЭМ!$K$40:$K$783,СВЦЭМ!$A$40:$A$783,$A402,СВЦЭМ!$B$40:$B$783,Y$381)+'СЕТ СН'!$F$16</f>
        <v>0</v>
      </c>
    </row>
    <row r="403" spans="1:26" ht="15.75" hidden="1" x14ac:dyDescent="0.2">
      <c r="A403" s="35">
        <f t="shared" si="11"/>
        <v>44979</v>
      </c>
      <c r="B403" s="36">
        <f>SUMIFS(СВЦЭМ!$K$40:$K$783,СВЦЭМ!$A$40:$A$783,$A403,СВЦЭМ!$B$40:$B$783,B$381)+'СЕТ СН'!$F$16</f>
        <v>0</v>
      </c>
      <c r="C403" s="36">
        <f>SUMIFS(СВЦЭМ!$K$40:$K$783,СВЦЭМ!$A$40:$A$783,$A403,СВЦЭМ!$B$40:$B$783,C$381)+'СЕТ СН'!$F$16</f>
        <v>0</v>
      </c>
      <c r="D403" s="36">
        <f>SUMIFS(СВЦЭМ!$K$40:$K$783,СВЦЭМ!$A$40:$A$783,$A403,СВЦЭМ!$B$40:$B$783,D$381)+'СЕТ СН'!$F$16</f>
        <v>0</v>
      </c>
      <c r="E403" s="36">
        <f>SUMIFS(СВЦЭМ!$K$40:$K$783,СВЦЭМ!$A$40:$A$783,$A403,СВЦЭМ!$B$40:$B$783,E$381)+'СЕТ СН'!$F$16</f>
        <v>0</v>
      </c>
      <c r="F403" s="36">
        <f>SUMIFS(СВЦЭМ!$K$40:$K$783,СВЦЭМ!$A$40:$A$783,$A403,СВЦЭМ!$B$40:$B$783,F$381)+'СЕТ СН'!$F$16</f>
        <v>0</v>
      </c>
      <c r="G403" s="36">
        <f>SUMIFS(СВЦЭМ!$K$40:$K$783,СВЦЭМ!$A$40:$A$783,$A403,СВЦЭМ!$B$40:$B$783,G$381)+'СЕТ СН'!$F$16</f>
        <v>0</v>
      </c>
      <c r="H403" s="36">
        <f>SUMIFS(СВЦЭМ!$K$40:$K$783,СВЦЭМ!$A$40:$A$783,$A403,СВЦЭМ!$B$40:$B$783,H$381)+'СЕТ СН'!$F$16</f>
        <v>0</v>
      </c>
      <c r="I403" s="36">
        <f>SUMIFS(СВЦЭМ!$K$40:$K$783,СВЦЭМ!$A$40:$A$783,$A403,СВЦЭМ!$B$40:$B$783,I$381)+'СЕТ СН'!$F$16</f>
        <v>0</v>
      </c>
      <c r="J403" s="36">
        <f>SUMIFS(СВЦЭМ!$K$40:$K$783,СВЦЭМ!$A$40:$A$783,$A403,СВЦЭМ!$B$40:$B$783,J$381)+'СЕТ СН'!$F$16</f>
        <v>0</v>
      </c>
      <c r="K403" s="36">
        <f>SUMIFS(СВЦЭМ!$K$40:$K$783,СВЦЭМ!$A$40:$A$783,$A403,СВЦЭМ!$B$40:$B$783,K$381)+'СЕТ СН'!$F$16</f>
        <v>0</v>
      </c>
      <c r="L403" s="36">
        <f>SUMIFS(СВЦЭМ!$K$40:$K$783,СВЦЭМ!$A$40:$A$783,$A403,СВЦЭМ!$B$40:$B$783,L$381)+'СЕТ СН'!$F$16</f>
        <v>0</v>
      </c>
      <c r="M403" s="36">
        <f>SUMIFS(СВЦЭМ!$K$40:$K$783,СВЦЭМ!$A$40:$A$783,$A403,СВЦЭМ!$B$40:$B$783,M$381)+'СЕТ СН'!$F$16</f>
        <v>0</v>
      </c>
      <c r="N403" s="36">
        <f>SUMIFS(СВЦЭМ!$K$40:$K$783,СВЦЭМ!$A$40:$A$783,$A403,СВЦЭМ!$B$40:$B$783,N$381)+'СЕТ СН'!$F$16</f>
        <v>0</v>
      </c>
      <c r="O403" s="36">
        <f>SUMIFS(СВЦЭМ!$K$40:$K$783,СВЦЭМ!$A$40:$A$783,$A403,СВЦЭМ!$B$40:$B$783,O$381)+'СЕТ СН'!$F$16</f>
        <v>0</v>
      </c>
      <c r="P403" s="36">
        <f>SUMIFS(СВЦЭМ!$K$40:$K$783,СВЦЭМ!$A$40:$A$783,$A403,СВЦЭМ!$B$40:$B$783,P$381)+'СЕТ СН'!$F$16</f>
        <v>0</v>
      </c>
      <c r="Q403" s="36">
        <f>SUMIFS(СВЦЭМ!$K$40:$K$783,СВЦЭМ!$A$40:$A$783,$A403,СВЦЭМ!$B$40:$B$783,Q$381)+'СЕТ СН'!$F$16</f>
        <v>0</v>
      </c>
      <c r="R403" s="36">
        <f>SUMIFS(СВЦЭМ!$K$40:$K$783,СВЦЭМ!$A$40:$A$783,$A403,СВЦЭМ!$B$40:$B$783,R$381)+'СЕТ СН'!$F$16</f>
        <v>0</v>
      </c>
      <c r="S403" s="36">
        <f>SUMIFS(СВЦЭМ!$K$40:$K$783,СВЦЭМ!$A$40:$A$783,$A403,СВЦЭМ!$B$40:$B$783,S$381)+'СЕТ СН'!$F$16</f>
        <v>0</v>
      </c>
      <c r="T403" s="36">
        <f>SUMIFS(СВЦЭМ!$K$40:$K$783,СВЦЭМ!$A$40:$A$783,$A403,СВЦЭМ!$B$40:$B$783,T$381)+'СЕТ СН'!$F$16</f>
        <v>0</v>
      </c>
      <c r="U403" s="36">
        <f>SUMIFS(СВЦЭМ!$K$40:$K$783,СВЦЭМ!$A$40:$A$783,$A403,СВЦЭМ!$B$40:$B$783,U$381)+'СЕТ СН'!$F$16</f>
        <v>0</v>
      </c>
      <c r="V403" s="36">
        <f>SUMIFS(СВЦЭМ!$K$40:$K$783,СВЦЭМ!$A$40:$A$783,$A403,СВЦЭМ!$B$40:$B$783,V$381)+'СЕТ СН'!$F$16</f>
        <v>0</v>
      </c>
      <c r="W403" s="36">
        <f>SUMIFS(СВЦЭМ!$K$40:$K$783,СВЦЭМ!$A$40:$A$783,$A403,СВЦЭМ!$B$40:$B$783,W$381)+'СЕТ СН'!$F$16</f>
        <v>0</v>
      </c>
      <c r="X403" s="36">
        <f>SUMIFS(СВЦЭМ!$K$40:$K$783,СВЦЭМ!$A$40:$A$783,$A403,СВЦЭМ!$B$40:$B$783,X$381)+'СЕТ СН'!$F$16</f>
        <v>0</v>
      </c>
      <c r="Y403" s="36">
        <f>SUMIFS(СВЦЭМ!$K$40:$K$783,СВЦЭМ!$A$40:$A$783,$A403,СВЦЭМ!$B$40:$B$783,Y$381)+'СЕТ СН'!$F$16</f>
        <v>0</v>
      </c>
    </row>
    <row r="404" spans="1:26" ht="15.75" hidden="1" x14ac:dyDescent="0.2">
      <c r="A404" s="35">
        <f t="shared" si="11"/>
        <v>44980</v>
      </c>
      <c r="B404" s="36">
        <f>SUMIFS(СВЦЭМ!$K$40:$K$783,СВЦЭМ!$A$40:$A$783,$A404,СВЦЭМ!$B$40:$B$783,B$381)+'СЕТ СН'!$F$16</f>
        <v>0</v>
      </c>
      <c r="C404" s="36">
        <f>SUMIFS(СВЦЭМ!$K$40:$K$783,СВЦЭМ!$A$40:$A$783,$A404,СВЦЭМ!$B$40:$B$783,C$381)+'СЕТ СН'!$F$16</f>
        <v>0</v>
      </c>
      <c r="D404" s="36">
        <f>SUMIFS(СВЦЭМ!$K$40:$K$783,СВЦЭМ!$A$40:$A$783,$A404,СВЦЭМ!$B$40:$B$783,D$381)+'СЕТ СН'!$F$16</f>
        <v>0</v>
      </c>
      <c r="E404" s="36">
        <f>SUMIFS(СВЦЭМ!$K$40:$K$783,СВЦЭМ!$A$40:$A$783,$A404,СВЦЭМ!$B$40:$B$783,E$381)+'СЕТ СН'!$F$16</f>
        <v>0</v>
      </c>
      <c r="F404" s="36">
        <f>SUMIFS(СВЦЭМ!$K$40:$K$783,СВЦЭМ!$A$40:$A$783,$A404,СВЦЭМ!$B$40:$B$783,F$381)+'СЕТ СН'!$F$16</f>
        <v>0</v>
      </c>
      <c r="G404" s="36">
        <f>SUMIFS(СВЦЭМ!$K$40:$K$783,СВЦЭМ!$A$40:$A$783,$A404,СВЦЭМ!$B$40:$B$783,G$381)+'СЕТ СН'!$F$16</f>
        <v>0</v>
      </c>
      <c r="H404" s="36">
        <f>SUMIFS(СВЦЭМ!$K$40:$K$783,СВЦЭМ!$A$40:$A$783,$A404,СВЦЭМ!$B$40:$B$783,H$381)+'СЕТ СН'!$F$16</f>
        <v>0</v>
      </c>
      <c r="I404" s="36">
        <f>SUMIFS(СВЦЭМ!$K$40:$K$783,СВЦЭМ!$A$40:$A$783,$A404,СВЦЭМ!$B$40:$B$783,I$381)+'СЕТ СН'!$F$16</f>
        <v>0</v>
      </c>
      <c r="J404" s="36">
        <f>SUMIFS(СВЦЭМ!$K$40:$K$783,СВЦЭМ!$A$40:$A$783,$A404,СВЦЭМ!$B$40:$B$783,J$381)+'СЕТ СН'!$F$16</f>
        <v>0</v>
      </c>
      <c r="K404" s="36">
        <f>SUMIFS(СВЦЭМ!$K$40:$K$783,СВЦЭМ!$A$40:$A$783,$A404,СВЦЭМ!$B$40:$B$783,K$381)+'СЕТ СН'!$F$16</f>
        <v>0</v>
      </c>
      <c r="L404" s="36">
        <f>SUMIFS(СВЦЭМ!$K$40:$K$783,СВЦЭМ!$A$40:$A$783,$A404,СВЦЭМ!$B$40:$B$783,L$381)+'СЕТ СН'!$F$16</f>
        <v>0</v>
      </c>
      <c r="M404" s="36">
        <f>SUMIFS(СВЦЭМ!$K$40:$K$783,СВЦЭМ!$A$40:$A$783,$A404,СВЦЭМ!$B$40:$B$783,M$381)+'СЕТ СН'!$F$16</f>
        <v>0</v>
      </c>
      <c r="N404" s="36">
        <f>SUMIFS(СВЦЭМ!$K$40:$K$783,СВЦЭМ!$A$40:$A$783,$A404,СВЦЭМ!$B$40:$B$783,N$381)+'СЕТ СН'!$F$16</f>
        <v>0</v>
      </c>
      <c r="O404" s="36">
        <f>SUMIFS(СВЦЭМ!$K$40:$K$783,СВЦЭМ!$A$40:$A$783,$A404,СВЦЭМ!$B$40:$B$783,O$381)+'СЕТ СН'!$F$16</f>
        <v>0</v>
      </c>
      <c r="P404" s="36">
        <f>SUMIFS(СВЦЭМ!$K$40:$K$783,СВЦЭМ!$A$40:$A$783,$A404,СВЦЭМ!$B$40:$B$783,P$381)+'СЕТ СН'!$F$16</f>
        <v>0</v>
      </c>
      <c r="Q404" s="36">
        <f>SUMIFS(СВЦЭМ!$K$40:$K$783,СВЦЭМ!$A$40:$A$783,$A404,СВЦЭМ!$B$40:$B$783,Q$381)+'СЕТ СН'!$F$16</f>
        <v>0</v>
      </c>
      <c r="R404" s="36">
        <f>SUMIFS(СВЦЭМ!$K$40:$K$783,СВЦЭМ!$A$40:$A$783,$A404,СВЦЭМ!$B$40:$B$783,R$381)+'СЕТ СН'!$F$16</f>
        <v>0</v>
      </c>
      <c r="S404" s="36">
        <f>SUMIFS(СВЦЭМ!$K$40:$K$783,СВЦЭМ!$A$40:$A$783,$A404,СВЦЭМ!$B$40:$B$783,S$381)+'СЕТ СН'!$F$16</f>
        <v>0</v>
      </c>
      <c r="T404" s="36">
        <f>SUMIFS(СВЦЭМ!$K$40:$K$783,СВЦЭМ!$A$40:$A$783,$A404,СВЦЭМ!$B$40:$B$783,T$381)+'СЕТ СН'!$F$16</f>
        <v>0</v>
      </c>
      <c r="U404" s="36">
        <f>SUMIFS(СВЦЭМ!$K$40:$K$783,СВЦЭМ!$A$40:$A$783,$A404,СВЦЭМ!$B$40:$B$783,U$381)+'СЕТ СН'!$F$16</f>
        <v>0</v>
      </c>
      <c r="V404" s="36">
        <f>SUMIFS(СВЦЭМ!$K$40:$K$783,СВЦЭМ!$A$40:$A$783,$A404,СВЦЭМ!$B$40:$B$783,V$381)+'СЕТ СН'!$F$16</f>
        <v>0</v>
      </c>
      <c r="W404" s="36">
        <f>SUMIFS(СВЦЭМ!$K$40:$K$783,СВЦЭМ!$A$40:$A$783,$A404,СВЦЭМ!$B$40:$B$783,W$381)+'СЕТ СН'!$F$16</f>
        <v>0</v>
      </c>
      <c r="X404" s="36">
        <f>SUMIFS(СВЦЭМ!$K$40:$K$783,СВЦЭМ!$A$40:$A$783,$A404,СВЦЭМ!$B$40:$B$783,X$381)+'СЕТ СН'!$F$16</f>
        <v>0</v>
      </c>
      <c r="Y404" s="36">
        <f>SUMIFS(СВЦЭМ!$K$40:$K$783,СВЦЭМ!$A$40:$A$783,$A404,СВЦЭМ!$B$40:$B$783,Y$381)+'СЕТ СН'!$F$16</f>
        <v>0</v>
      </c>
    </row>
    <row r="405" spans="1:26" ht="15.75" hidden="1" x14ac:dyDescent="0.2">
      <c r="A405" s="35">
        <f t="shared" si="11"/>
        <v>44981</v>
      </c>
      <c r="B405" s="36">
        <f>SUMIFS(СВЦЭМ!$K$40:$K$783,СВЦЭМ!$A$40:$A$783,$A405,СВЦЭМ!$B$40:$B$783,B$381)+'СЕТ СН'!$F$16</f>
        <v>0</v>
      </c>
      <c r="C405" s="36">
        <f>SUMIFS(СВЦЭМ!$K$40:$K$783,СВЦЭМ!$A$40:$A$783,$A405,СВЦЭМ!$B$40:$B$783,C$381)+'СЕТ СН'!$F$16</f>
        <v>0</v>
      </c>
      <c r="D405" s="36">
        <f>SUMIFS(СВЦЭМ!$K$40:$K$783,СВЦЭМ!$A$40:$A$783,$A405,СВЦЭМ!$B$40:$B$783,D$381)+'СЕТ СН'!$F$16</f>
        <v>0</v>
      </c>
      <c r="E405" s="36">
        <f>SUMIFS(СВЦЭМ!$K$40:$K$783,СВЦЭМ!$A$40:$A$783,$A405,СВЦЭМ!$B$40:$B$783,E$381)+'СЕТ СН'!$F$16</f>
        <v>0</v>
      </c>
      <c r="F405" s="36">
        <f>SUMIFS(СВЦЭМ!$K$40:$K$783,СВЦЭМ!$A$40:$A$783,$A405,СВЦЭМ!$B$40:$B$783,F$381)+'СЕТ СН'!$F$16</f>
        <v>0</v>
      </c>
      <c r="G405" s="36">
        <f>SUMIFS(СВЦЭМ!$K$40:$K$783,СВЦЭМ!$A$40:$A$783,$A405,СВЦЭМ!$B$40:$B$783,G$381)+'СЕТ СН'!$F$16</f>
        <v>0</v>
      </c>
      <c r="H405" s="36">
        <f>SUMIFS(СВЦЭМ!$K$40:$K$783,СВЦЭМ!$A$40:$A$783,$A405,СВЦЭМ!$B$40:$B$783,H$381)+'СЕТ СН'!$F$16</f>
        <v>0</v>
      </c>
      <c r="I405" s="36">
        <f>SUMIFS(СВЦЭМ!$K$40:$K$783,СВЦЭМ!$A$40:$A$783,$A405,СВЦЭМ!$B$40:$B$783,I$381)+'СЕТ СН'!$F$16</f>
        <v>0</v>
      </c>
      <c r="J405" s="36">
        <f>SUMIFS(СВЦЭМ!$K$40:$K$783,СВЦЭМ!$A$40:$A$783,$A405,СВЦЭМ!$B$40:$B$783,J$381)+'СЕТ СН'!$F$16</f>
        <v>0</v>
      </c>
      <c r="K405" s="36">
        <f>SUMIFS(СВЦЭМ!$K$40:$K$783,СВЦЭМ!$A$40:$A$783,$A405,СВЦЭМ!$B$40:$B$783,K$381)+'СЕТ СН'!$F$16</f>
        <v>0</v>
      </c>
      <c r="L405" s="36">
        <f>SUMIFS(СВЦЭМ!$K$40:$K$783,СВЦЭМ!$A$40:$A$783,$A405,СВЦЭМ!$B$40:$B$783,L$381)+'СЕТ СН'!$F$16</f>
        <v>0</v>
      </c>
      <c r="M405" s="36">
        <f>SUMIFS(СВЦЭМ!$K$40:$K$783,СВЦЭМ!$A$40:$A$783,$A405,СВЦЭМ!$B$40:$B$783,M$381)+'СЕТ СН'!$F$16</f>
        <v>0</v>
      </c>
      <c r="N405" s="36">
        <f>SUMIFS(СВЦЭМ!$K$40:$K$783,СВЦЭМ!$A$40:$A$783,$A405,СВЦЭМ!$B$40:$B$783,N$381)+'СЕТ СН'!$F$16</f>
        <v>0</v>
      </c>
      <c r="O405" s="36">
        <f>SUMIFS(СВЦЭМ!$K$40:$K$783,СВЦЭМ!$A$40:$A$783,$A405,СВЦЭМ!$B$40:$B$783,O$381)+'СЕТ СН'!$F$16</f>
        <v>0</v>
      </c>
      <c r="P405" s="36">
        <f>SUMIFS(СВЦЭМ!$K$40:$K$783,СВЦЭМ!$A$40:$A$783,$A405,СВЦЭМ!$B$40:$B$783,P$381)+'СЕТ СН'!$F$16</f>
        <v>0</v>
      </c>
      <c r="Q405" s="36">
        <f>SUMIFS(СВЦЭМ!$K$40:$K$783,СВЦЭМ!$A$40:$A$783,$A405,СВЦЭМ!$B$40:$B$783,Q$381)+'СЕТ СН'!$F$16</f>
        <v>0</v>
      </c>
      <c r="R405" s="36">
        <f>SUMIFS(СВЦЭМ!$K$40:$K$783,СВЦЭМ!$A$40:$A$783,$A405,СВЦЭМ!$B$40:$B$783,R$381)+'СЕТ СН'!$F$16</f>
        <v>0</v>
      </c>
      <c r="S405" s="36">
        <f>SUMIFS(СВЦЭМ!$K$40:$K$783,СВЦЭМ!$A$40:$A$783,$A405,СВЦЭМ!$B$40:$B$783,S$381)+'СЕТ СН'!$F$16</f>
        <v>0</v>
      </c>
      <c r="T405" s="36">
        <f>SUMIFS(СВЦЭМ!$K$40:$K$783,СВЦЭМ!$A$40:$A$783,$A405,СВЦЭМ!$B$40:$B$783,T$381)+'СЕТ СН'!$F$16</f>
        <v>0</v>
      </c>
      <c r="U405" s="36">
        <f>SUMIFS(СВЦЭМ!$K$40:$K$783,СВЦЭМ!$A$40:$A$783,$A405,СВЦЭМ!$B$40:$B$783,U$381)+'СЕТ СН'!$F$16</f>
        <v>0</v>
      </c>
      <c r="V405" s="36">
        <f>SUMIFS(СВЦЭМ!$K$40:$K$783,СВЦЭМ!$A$40:$A$783,$A405,СВЦЭМ!$B$40:$B$783,V$381)+'СЕТ СН'!$F$16</f>
        <v>0</v>
      </c>
      <c r="W405" s="36">
        <f>SUMIFS(СВЦЭМ!$K$40:$K$783,СВЦЭМ!$A$40:$A$783,$A405,СВЦЭМ!$B$40:$B$783,W$381)+'СЕТ СН'!$F$16</f>
        <v>0</v>
      </c>
      <c r="X405" s="36">
        <f>SUMIFS(СВЦЭМ!$K$40:$K$783,СВЦЭМ!$A$40:$A$783,$A405,СВЦЭМ!$B$40:$B$783,X$381)+'СЕТ СН'!$F$16</f>
        <v>0</v>
      </c>
      <c r="Y405" s="36">
        <f>SUMIFS(СВЦЭМ!$K$40:$K$783,СВЦЭМ!$A$40:$A$783,$A405,СВЦЭМ!$B$40:$B$783,Y$381)+'СЕТ СН'!$F$16</f>
        <v>0</v>
      </c>
    </row>
    <row r="406" spans="1:26" ht="15.75" hidden="1" x14ac:dyDescent="0.2">
      <c r="A406" s="35">
        <f t="shared" si="11"/>
        <v>44982</v>
      </c>
      <c r="B406" s="36">
        <f>SUMIFS(СВЦЭМ!$K$40:$K$783,СВЦЭМ!$A$40:$A$783,$A406,СВЦЭМ!$B$40:$B$783,B$381)+'СЕТ СН'!$F$16</f>
        <v>0</v>
      </c>
      <c r="C406" s="36">
        <f>SUMIFS(СВЦЭМ!$K$40:$K$783,СВЦЭМ!$A$40:$A$783,$A406,СВЦЭМ!$B$40:$B$783,C$381)+'СЕТ СН'!$F$16</f>
        <v>0</v>
      </c>
      <c r="D406" s="36">
        <f>SUMIFS(СВЦЭМ!$K$40:$K$783,СВЦЭМ!$A$40:$A$783,$A406,СВЦЭМ!$B$40:$B$783,D$381)+'СЕТ СН'!$F$16</f>
        <v>0</v>
      </c>
      <c r="E406" s="36">
        <f>SUMIFS(СВЦЭМ!$K$40:$K$783,СВЦЭМ!$A$40:$A$783,$A406,СВЦЭМ!$B$40:$B$783,E$381)+'СЕТ СН'!$F$16</f>
        <v>0</v>
      </c>
      <c r="F406" s="36">
        <f>SUMIFS(СВЦЭМ!$K$40:$K$783,СВЦЭМ!$A$40:$A$783,$A406,СВЦЭМ!$B$40:$B$783,F$381)+'СЕТ СН'!$F$16</f>
        <v>0</v>
      </c>
      <c r="G406" s="36">
        <f>SUMIFS(СВЦЭМ!$K$40:$K$783,СВЦЭМ!$A$40:$A$783,$A406,СВЦЭМ!$B$40:$B$783,G$381)+'СЕТ СН'!$F$16</f>
        <v>0</v>
      </c>
      <c r="H406" s="36">
        <f>SUMIFS(СВЦЭМ!$K$40:$K$783,СВЦЭМ!$A$40:$A$783,$A406,СВЦЭМ!$B$40:$B$783,H$381)+'СЕТ СН'!$F$16</f>
        <v>0</v>
      </c>
      <c r="I406" s="36">
        <f>SUMIFS(СВЦЭМ!$K$40:$K$783,СВЦЭМ!$A$40:$A$783,$A406,СВЦЭМ!$B$40:$B$783,I$381)+'СЕТ СН'!$F$16</f>
        <v>0</v>
      </c>
      <c r="J406" s="36">
        <f>SUMIFS(СВЦЭМ!$K$40:$K$783,СВЦЭМ!$A$40:$A$783,$A406,СВЦЭМ!$B$40:$B$783,J$381)+'СЕТ СН'!$F$16</f>
        <v>0</v>
      </c>
      <c r="K406" s="36">
        <f>SUMIFS(СВЦЭМ!$K$40:$K$783,СВЦЭМ!$A$40:$A$783,$A406,СВЦЭМ!$B$40:$B$783,K$381)+'СЕТ СН'!$F$16</f>
        <v>0</v>
      </c>
      <c r="L406" s="36">
        <f>SUMIFS(СВЦЭМ!$K$40:$K$783,СВЦЭМ!$A$40:$A$783,$A406,СВЦЭМ!$B$40:$B$783,L$381)+'СЕТ СН'!$F$16</f>
        <v>0</v>
      </c>
      <c r="M406" s="36">
        <f>SUMIFS(СВЦЭМ!$K$40:$K$783,СВЦЭМ!$A$40:$A$783,$A406,СВЦЭМ!$B$40:$B$783,M$381)+'СЕТ СН'!$F$16</f>
        <v>0</v>
      </c>
      <c r="N406" s="36">
        <f>SUMIFS(СВЦЭМ!$K$40:$K$783,СВЦЭМ!$A$40:$A$783,$A406,СВЦЭМ!$B$40:$B$783,N$381)+'СЕТ СН'!$F$16</f>
        <v>0</v>
      </c>
      <c r="O406" s="36">
        <f>SUMIFS(СВЦЭМ!$K$40:$K$783,СВЦЭМ!$A$40:$A$783,$A406,СВЦЭМ!$B$40:$B$783,O$381)+'СЕТ СН'!$F$16</f>
        <v>0</v>
      </c>
      <c r="P406" s="36">
        <f>SUMIFS(СВЦЭМ!$K$40:$K$783,СВЦЭМ!$A$40:$A$783,$A406,СВЦЭМ!$B$40:$B$783,P$381)+'СЕТ СН'!$F$16</f>
        <v>0</v>
      </c>
      <c r="Q406" s="36">
        <f>SUMIFS(СВЦЭМ!$K$40:$K$783,СВЦЭМ!$A$40:$A$783,$A406,СВЦЭМ!$B$40:$B$783,Q$381)+'СЕТ СН'!$F$16</f>
        <v>0</v>
      </c>
      <c r="R406" s="36">
        <f>SUMIFS(СВЦЭМ!$K$40:$K$783,СВЦЭМ!$A$40:$A$783,$A406,СВЦЭМ!$B$40:$B$783,R$381)+'СЕТ СН'!$F$16</f>
        <v>0</v>
      </c>
      <c r="S406" s="36">
        <f>SUMIFS(СВЦЭМ!$K$40:$K$783,СВЦЭМ!$A$40:$A$783,$A406,СВЦЭМ!$B$40:$B$783,S$381)+'СЕТ СН'!$F$16</f>
        <v>0</v>
      </c>
      <c r="T406" s="36">
        <f>SUMIFS(СВЦЭМ!$K$40:$K$783,СВЦЭМ!$A$40:$A$783,$A406,СВЦЭМ!$B$40:$B$783,T$381)+'СЕТ СН'!$F$16</f>
        <v>0</v>
      </c>
      <c r="U406" s="36">
        <f>SUMIFS(СВЦЭМ!$K$40:$K$783,СВЦЭМ!$A$40:$A$783,$A406,СВЦЭМ!$B$40:$B$783,U$381)+'СЕТ СН'!$F$16</f>
        <v>0</v>
      </c>
      <c r="V406" s="36">
        <f>SUMIFS(СВЦЭМ!$K$40:$K$783,СВЦЭМ!$A$40:$A$783,$A406,СВЦЭМ!$B$40:$B$783,V$381)+'СЕТ СН'!$F$16</f>
        <v>0</v>
      </c>
      <c r="W406" s="36">
        <f>SUMIFS(СВЦЭМ!$K$40:$K$783,СВЦЭМ!$A$40:$A$783,$A406,СВЦЭМ!$B$40:$B$783,W$381)+'СЕТ СН'!$F$16</f>
        <v>0</v>
      </c>
      <c r="X406" s="36">
        <f>SUMIFS(СВЦЭМ!$K$40:$K$783,СВЦЭМ!$A$40:$A$783,$A406,СВЦЭМ!$B$40:$B$783,X$381)+'СЕТ СН'!$F$16</f>
        <v>0</v>
      </c>
      <c r="Y406" s="36">
        <f>SUMIFS(СВЦЭМ!$K$40:$K$783,СВЦЭМ!$A$40:$A$783,$A406,СВЦЭМ!$B$40:$B$783,Y$381)+'СЕТ СН'!$F$16</f>
        <v>0</v>
      </c>
    </row>
    <row r="407" spans="1:26" ht="15.75" hidden="1" x14ac:dyDescent="0.2">
      <c r="A407" s="35">
        <f t="shared" si="11"/>
        <v>44983</v>
      </c>
      <c r="B407" s="36">
        <f>SUMIFS(СВЦЭМ!$K$40:$K$783,СВЦЭМ!$A$40:$A$783,$A407,СВЦЭМ!$B$40:$B$783,B$381)+'СЕТ СН'!$F$16</f>
        <v>0</v>
      </c>
      <c r="C407" s="36">
        <f>SUMIFS(СВЦЭМ!$K$40:$K$783,СВЦЭМ!$A$40:$A$783,$A407,СВЦЭМ!$B$40:$B$783,C$381)+'СЕТ СН'!$F$16</f>
        <v>0</v>
      </c>
      <c r="D407" s="36">
        <f>SUMIFS(СВЦЭМ!$K$40:$K$783,СВЦЭМ!$A$40:$A$783,$A407,СВЦЭМ!$B$40:$B$783,D$381)+'СЕТ СН'!$F$16</f>
        <v>0</v>
      </c>
      <c r="E407" s="36">
        <f>SUMIFS(СВЦЭМ!$K$40:$K$783,СВЦЭМ!$A$40:$A$783,$A407,СВЦЭМ!$B$40:$B$783,E$381)+'СЕТ СН'!$F$16</f>
        <v>0</v>
      </c>
      <c r="F407" s="36">
        <f>SUMIFS(СВЦЭМ!$K$40:$K$783,СВЦЭМ!$A$40:$A$783,$A407,СВЦЭМ!$B$40:$B$783,F$381)+'СЕТ СН'!$F$16</f>
        <v>0</v>
      </c>
      <c r="G407" s="36">
        <f>SUMIFS(СВЦЭМ!$K$40:$K$783,СВЦЭМ!$A$40:$A$783,$A407,СВЦЭМ!$B$40:$B$783,G$381)+'СЕТ СН'!$F$16</f>
        <v>0</v>
      </c>
      <c r="H407" s="36">
        <f>SUMIFS(СВЦЭМ!$K$40:$K$783,СВЦЭМ!$A$40:$A$783,$A407,СВЦЭМ!$B$40:$B$783,H$381)+'СЕТ СН'!$F$16</f>
        <v>0</v>
      </c>
      <c r="I407" s="36">
        <f>SUMIFS(СВЦЭМ!$K$40:$K$783,СВЦЭМ!$A$40:$A$783,$A407,СВЦЭМ!$B$40:$B$783,I$381)+'СЕТ СН'!$F$16</f>
        <v>0</v>
      </c>
      <c r="J407" s="36">
        <f>SUMIFS(СВЦЭМ!$K$40:$K$783,СВЦЭМ!$A$40:$A$783,$A407,СВЦЭМ!$B$40:$B$783,J$381)+'СЕТ СН'!$F$16</f>
        <v>0</v>
      </c>
      <c r="K407" s="36">
        <f>SUMIFS(СВЦЭМ!$K$40:$K$783,СВЦЭМ!$A$40:$A$783,$A407,СВЦЭМ!$B$40:$B$783,K$381)+'СЕТ СН'!$F$16</f>
        <v>0</v>
      </c>
      <c r="L407" s="36">
        <f>SUMIFS(СВЦЭМ!$K$40:$K$783,СВЦЭМ!$A$40:$A$783,$A407,СВЦЭМ!$B$40:$B$783,L$381)+'СЕТ СН'!$F$16</f>
        <v>0</v>
      </c>
      <c r="M407" s="36">
        <f>SUMIFS(СВЦЭМ!$K$40:$K$783,СВЦЭМ!$A$40:$A$783,$A407,СВЦЭМ!$B$40:$B$783,M$381)+'СЕТ СН'!$F$16</f>
        <v>0</v>
      </c>
      <c r="N407" s="36">
        <f>SUMIFS(СВЦЭМ!$K$40:$K$783,СВЦЭМ!$A$40:$A$783,$A407,СВЦЭМ!$B$40:$B$783,N$381)+'СЕТ СН'!$F$16</f>
        <v>0</v>
      </c>
      <c r="O407" s="36">
        <f>SUMIFS(СВЦЭМ!$K$40:$K$783,СВЦЭМ!$A$40:$A$783,$A407,СВЦЭМ!$B$40:$B$783,O$381)+'СЕТ СН'!$F$16</f>
        <v>0</v>
      </c>
      <c r="P407" s="36">
        <f>SUMIFS(СВЦЭМ!$K$40:$K$783,СВЦЭМ!$A$40:$A$783,$A407,СВЦЭМ!$B$40:$B$783,P$381)+'СЕТ СН'!$F$16</f>
        <v>0</v>
      </c>
      <c r="Q407" s="36">
        <f>SUMIFS(СВЦЭМ!$K$40:$K$783,СВЦЭМ!$A$40:$A$783,$A407,СВЦЭМ!$B$40:$B$783,Q$381)+'СЕТ СН'!$F$16</f>
        <v>0</v>
      </c>
      <c r="R407" s="36">
        <f>SUMIFS(СВЦЭМ!$K$40:$K$783,СВЦЭМ!$A$40:$A$783,$A407,СВЦЭМ!$B$40:$B$783,R$381)+'СЕТ СН'!$F$16</f>
        <v>0</v>
      </c>
      <c r="S407" s="36">
        <f>SUMIFS(СВЦЭМ!$K$40:$K$783,СВЦЭМ!$A$40:$A$783,$A407,СВЦЭМ!$B$40:$B$783,S$381)+'СЕТ СН'!$F$16</f>
        <v>0</v>
      </c>
      <c r="T407" s="36">
        <f>SUMIFS(СВЦЭМ!$K$40:$K$783,СВЦЭМ!$A$40:$A$783,$A407,СВЦЭМ!$B$40:$B$783,T$381)+'СЕТ СН'!$F$16</f>
        <v>0</v>
      </c>
      <c r="U407" s="36">
        <f>SUMIFS(СВЦЭМ!$K$40:$K$783,СВЦЭМ!$A$40:$A$783,$A407,СВЦЭМ!$B$40:$B$783,U$381)+'СЕТ СН'!$F$16</f>
        <v>0</v>
      </c>
      <c r="V407" s="36">
        <f>SUMIFS(СВЦЭМ!$K$40:$K$783,СВЦЭМ!$A$40:$A$783,$A407,СВЦЭМ!$B$40:$B$783,V$381)+'СЕТ СН'!$F$16</f>
        <v>0</v>
      </c>
      <c r="W407" s="36">
        <f>SUMIFS(СВЦЭМ!$K$40:$K$783,СВЦЭМ!$A$40:$A$783,$A407,СВЦЭМ!$B$40:$B$783,W$381)+'СЕТ СН'!$F$16</f>
        <v>0</v>
      </c>
      <c r="X407" s="36">
        <f>SUMIFS(СВЦЭМ!$K$40:$K$783,СВЦЭМ!$A$40:$A$783,$A407,СВЦЭМ!$B$40:$B$783,X$381)+'СЕТ СН'!$F$16</f>
        <v>0</v>
      </c>
      <c r="Y407" s="36">
        <f>SUMIFS(СВЦЭМ!$K$40:$K$783,СВЦЭМ!$A$40:$A$783,$A407,СВЦЭМ!$B$40:$B$783,Y$381)+'СЕТ СН'!$F$16</f>
        <v>0</v>
      </c>
    </row>
    <row r="408" spans="1:26" ht="15.75" hidden="1" x14ac:dyDescent="0.2">
      <c r="A408" s="35">
        <f t="shared" si="11"/>
        <v>44984</v>
      </c>
      <c r="B408" s="36">
        <f>SUMIFS(СВЦЭМ!$K$40:$K$783,СВЦЭМ!$A$40:$A$783,$A408,СВЦЭМ!$B$40:$B$783,B$381)+'СЕТ СН'!$F$16</f>
        <v>0</v>
      </c>
      <c r="C408" s="36">
        <f>SUMIFS(СВЦЭМ!$K$40:$K$783,СВЦЭМ!$A$40:$A$783,$A408,СВЦЭМ!$B$40:$B$783,C$381)+'СЕТ СН'!$F$16</f>
        <v>0</v>
      </c>
      <c r="D408" s="36">
        <f>SUMIFS(СВЦЭМ!$K$40:$K$783,СВЦЭМ!$A$40:$A$783,$A408,СВЦЭМ!$B$40:$B$783,D$381)+'СЕТ СН'!$F$16</f>
        <v>0</v>
      </c>
      <c r="E408" s="36">
        <f>SUMIFS(СВЦЭМ!$K$40:$K$783,СВЦЭМ!$A$40:$A$783,$A408,СВЦЭМ!$B$40:$B$783,E$381)+'СЕТ СН'!$F$16</f>
        <v>0</v>
      </c>
      <c r="F408" s="36">
        <f>SUMIFS(СВЦЭМ!$K$40:$K$783,СВЦЭМ!$A$40:$A$783,$A408,СВЦЭМ!$B$40:$B$783,F$381)+'СЕТ СН'!$F$16</f>
        <v>0</v>
      </c>
      <c r="G408" s="36">
        <f>SUMIFS(СВЦЭМ!$K$40:$K$783,СВЦЭМ!$A$40:$A$783,$A408,СВЦЭМ!$B$40:$B$783,G$381)+'СЕТ СН'!$F$16</f>
        <v>0</v>
      </c>
      <c r="H408" s="36">
        <f>SUMIFS(СВЦЭМ!$K$40:$K$783,СВЦЭМ!$A$40:$A$783,$A408,СВЦЭМ!$B$40:$B$783,H$381)+'СЕТ СН'!$F$16</f>
        <v>0</v>
      </c>
      <c r="I408" s="36">
        <f>SUMIFS(СВЦЭМ!$K$40:$K$783,СВЦЭМ!$A$40:$A$783,$A408,СВЦЭМ!$B$40:$B$783,I$381)+'СЕТ СН'!$F$16</f>
        <v>0</v>
      </c>
      <c r="J408" s="36">
        <f>SUMIFS(СВЦЭМ!$K$40:$K$783,СВЦЭМ!$A$40:$A$783,$A408,СВЦЭМ!$B$40:$B$783,J$381)+'СЕТ СН'!$F$16</f>
        <v>0</v>
      </c>
      <c r="K408" s="36">
        <f>SUMIFS(СВЦЭМ!$K$40:$K$783,СВЦЭМ!$A$40:$A$783,$A408,СВЦЭМ!$B$40:$B$783,K$381)+'СЕТ СН'!$F$16</f>
        <v>0</v>
      </c>
      <c r="L408" s="36">
        <f>SUMIFS(СВЦЭМ!$K$40:$K$783,СВЦЭМ!$A$40:$A$783,$A408,СВЦЭМ!$B$40:$B$783,L$381)+'СЕТ СН'!$F$16</f>
        <v>0</v>
      </c>
      <c r="M408" s="36">
        <f>SUMIFS(СВЦЭМ!$K$40:$K$783,СВЦЭМ!$A$40:$A$783,$A408,СВЦЭМ!$B$40:$B$783,M$381)+'СЕТ СН'!$F$16</f>
        <v>0</v>
      </c>
      <c r="N408" s="36">
        <f>SUMIFS(СВЦЭМ!$K$40:$K$783,СВЦЭМ!$A$40:$A$783,$A408,СВЦЭМ!$B$40:$B$783,N$381)+'СЕТ СН'!$F$16</f>
        <v>0</v>
      </c>
      <c r="O408" s="36">
        <f>SUMIFS(СВЦЭМ!$K$40:$K$783,СВЦЭМ!$A$40:$A$783,$A408,СВЦЭМ!$B$40:$B$783,O$381)+'СЕТ СН'!$F$16</f>
        <v>0</v>
      </c>
      <c r="P408" s="36">
        <f>SUMIFS(СВЦЭМ!$K$40:$K$783,СВЦЭМ!$A$40:$A$783,$A408,СВЦЭМ!$B$40:$B$783,P$381)+'СЕТ СН'!$F$16</f>
        <v>0</v>
      </c>
      <c r="Q408" s="36">
        <f>SUMIFS(СВЦЭМ!$K$40:$K$783,СВЦЭМ!$A$40:$A$783,$A408,СВЦЭМ!$B$40:$B$783,Q$381)+'СЕТ СН'!$F$16</f>
        <v>0</v>
      </c>
      <c r="R408" s="36">
        <f>SUMIFS(СВЦЭМ!$K$40:$K$783,СВЦЭМ!$A$40:$A$783,$A408,СВЦЭМ!$B$40:$B$783,R$381)+'СЕТ СН'!$F$16</f>
        <v>0</v>
      </c>
      <c r="S408" s="36">
        <f>SUMIFS(СВЦЭМ!$K$40:$K$783,СВЦЭМ!$A$40:$A$783,$A408,СВЦЭМ!$B$40:$B$783,S$381)+'СЕТ СН'!$F$16</f>
        <v>0</v>
      </c>
      <c r="T408" s="36">
        <f>SUMIFS(СВЦЭМ!$K$40:$K$783,СВЦЭМ!$A$40:$A$783,$A408,СВЦЭМ!$B$40:$B$783,T$381)+'СЕТ СН'!$F$16</f>
        <v>0</v>
      </c>
      <c r="U408" s="36">
        <f>SUMIFS(СВЦЭМ!$K$40:$K$783,СВЦЭМ!$A$40:$A$783,$A408,СВЦЭМ!$B$40:$B$783,U$381)+'СЕТ СН'!$F$16</f>
        <v>0</v>
      </c>
      <c r="V408" s="36">
        <f>SUMIFS(СВЦЭМ!$K$40:$K$783,СВЦЭМ!$A$40:$A$783,$A408,СВЦЭМ!$B$40:$B$783,V$381)+'СЕТ СН'!$F$16</f>
        <v>0</v>
      </c>
      <c r="W408" s="36">
        <f>SUMIFS(СВЦЭМ!$K$40:$K$783,СВЦЭМ!$A$40:$A$783,$A408,СВЦЭМ!$B$40:$B$783,W$381)+'СЕТ СН'!$F$16</f>
        <v>0</v>
      </c>
      <c r="X408" s="36">
        <f>SUMIFS(СВЦЭМ!$K$40:$K$783,СВЦЭМ!$A$40:$A$783,$A408,СВЦЭМ!$B$40:$B$783,X$381)+'СЕТ СН'!$F$16</f>
        <v>0</v>
      </c>
      <c r="Y408" s="36">
        <f>SUMIFS(СВЦЭМ!$K$40:$K$783,СВЦЭМ!$A$40:$A$783,$A408,СВЦЭМ!$B$40:$B$783,Y$381)+'СЕТ СН'!$F$16</f>
        <v>0</v>
      </c>
    </row>
    <row r="409" spans="1:26" ht="15.75" hidden="1" x14ac:dyDescent="0.2">
      <c r="A409" s="35">
        <f t="shared" si="11"/>
        <v>44985</v>
      </c>
      <c r="B409" s="36">
        <f>SUMIFS(СВЦЭМ!$K$40:$K$783,СВЦЭМ!$A$40:$A$783,$A409,СВЦЭМ!$B$40:$B$783,B$381)+'СЕТ СН'!$F$16</f>
        <v>0</v>
      </c>
      <c r="C409" s="36">
        <f>SUMIFS(СВЦЭМ!$K$40:$K$783,СВЦЭМ!$A$40:$A$783,$A409,СВЦЭМ!$B$40:$B$783,C$381)+'СЕТ СН'!$F$16</f>
        <v>0</v>
      </c>
      <c r="D409" s="36">
        <f>SUMIFS(СВЦЭМ!$K$40:$K$783,СВЦЭМ!$A$40:$A$783,$A409,СВЦЭМ!$B$40:$B$783,D$381)+'СЕТ СН'!$F$16</f>
        <v>0</v>
      </c>
      <c r="E409" s="36">
        <f>SUMIFS(СВЦЭМ!$K$40:$K$783,СВЦЭМ!$A$40:$A$783,$A409,СВЦЭМ!$B$40:$B$783,E$381)+'СЕТ СН'!$F$16</f>
        <v>0</v>
      </c>
      <c r="F409" s="36">
        <f>SUMIFS(СВЦЭМ!$K$40:$K$783,СВЦЭМ!$A$40:$A$783,$A409,СВЦЭМ!$B$40:$B$783,F$381)+'СЕТ СН'!$F$16</f>
        <v>0</v>
      </c>
      <c r="G409" s="36">
        <f>SUMIFS(СВЦЭМ!$K$40:$K$783,СВЦЭМ!$A$40:$A$783,$A409,СВЦЭМ!$B$40:$B$783,G$381)+'СЕТ СН'!$F$16</f>
        <v>0</v>
      </c>
      <c r="H409" s="36">
        <f>SUMIFS(СВЦЭМ!$K$40:$K$783,СВЦЭМ!$A$40:$A$783,$A409,СВЦЭМ!$B$40:$B$783,H$381)+'СЕТ СН'!$F$16</f>
        <v>0</v>
      </c>
      <c r="I409" s="36">
        <f>SUMIFS(СВЦЭМ!$K$40:$K$783,СВЦЭМ!$A$40:$A$783,$A409,СВЦЭМ!$B$40:$B$783,I$381)+'СЕТ СН'!$F$16</f>
        <v>0</v>
      </c>
      <c r="J409" s="36">
        <f>SUMIFS(СВЦЭМ!$K$40:$K$783,СВЦЭМ!$A$40:$A$783,$A409,СВЦЭМ!$B$40:$B$783,J$381)+'СЕТ СН'!$F$16</f>
        <v>0</v>
      </c>
      <c r="K409" s="36">
        <f>SUMIFS(СВЦЭМ!$K$40:$K$783,СВЦЭМ!$A$40:$A$783,$A409,СВЦЭМ!$B$40:$B$783,K$381)+'СЕТ СН'!$F$16</f>
        <v>0</v>
      </c>
      <c r="L409" s="36">
        <f>SUMIFS(СВЦЭМ!$K$40:$K$783,СВЦЭМ!$A$40:$A$783,$A409,СВЦЭМ!$B$40:$B$783,L$381)+'СЕТ СН'!$F$16</f>
        <v>0</v>
      </c>
      <c r="M409" s="36">
        <f>SUMIFS(СВЦЭМ!$K$40:$K$783,СВЦЭМ!$A$40:$A$783,$A409,СВЦЭМ!$B$40:$B$783,M$381)+'СЕТ СН'!$F$16</f>
        <v>0</v>
      </c>
      <c r="N409" s="36">
        <f>SUMIFS(СВЦЭМ!$K$40:$K$783,СВЦЭМ!$A$40:$A$783,$A409,СВЦЭМ!$B$40:$B$783,N$381)+'СЕТ СН'!$F$16</f>
        <v>0</v>
      </c>
      <c r="O409" s="36">
        <f>SUMIFS(СВЦЭМ!$K$40:$K$783,СВЦЭМ!$A$40:$A$783,$A409,СВЦЭМ!$B$40:$B$783,O$381)+'СЕТ СН'!$F$16</f>
        <v>0</v>
      </c>
      <c r="P409" s="36">
        <f>SUMIFS(СВЦЭМ!$K$40:$K$783,СВЦЭМ!$A$40:$A$783,$A409,СВЦЭМ!$B$40:$B$783,P$381)+'СЕТ СН'!$F$16</f>
        <v>0</v>
      </c>
      <c r="Q409" s="36">
        <f>SUMIFS(СВЦЭМ!$K$40:$K$783,СВЦЭМ!$A$40:$A$783,$A409,СВЦЭМ!$B$40:$B$783,Q$381)+'СЕТ СН'!$F$16</f>
        <v>0</v>
      </c>
      <c r="R409" s="36">
        <f>SUMIFS(СВЦЭМ!$K$40:$K$783,СВЦЭМ!$A$40:$A$783,$A409,СВЦЭМ!$B$40:$B$783,R$381)+'СЕТ СН'!$F$16</f>
        <v>0</v>
      </c>
      <c r="S409" s="36">
        <f>SUMIFS(СВЦЭМ!$K$40:$K$783,СВЦЭМ!$A$40:$A$783,$A409,СВЦЭМ!$B$40:$B$783,S$381)+'СЕТ СН'!$F$16</f>
        <v>0</v>
      </c>
      <c r="T409" s="36">
        <f>SUMIFS(СВЦЭМ!$K$40:$K$783,СВЦЭМ!$A$40:$A$783,$A409,СВЦЭМ!$B$40:$B$783,T$381)+'СЕТ СН'!$F$16</f>
        <v>0</v>
      </c>
      <c r="U409" s="36">
        <f>SUMIFS(СВЦЭМ!$K$40:$K$783,СВЦЭМ!$A$40:$A$783,$A409,СВЦЭМ!$B$40:$B$783,U$381)+'СЕТ СН'!$F$16</f>
        <v>0</v>
      </c>
      <c r="V409" s="36">
        <f>SUMIFS(СВЦЭМ!$K$40:$K$783,СВЦЭМ!$A$40:$A$783,$A409,СВЦЭМ!$B$40:$B$783,V$381)+'СЕТ СН'!$F$16</f>
        <v>0</v>
      </c>
      <c r="W409" s="36">
        <f>SUMIFS(СВЦЭМ!$K$40:$K$783,СВЦЭМ!$A$40:$A$783,$A409,СВЦЭМ!$B$40:$B$783,W$381)+'СЕТ СН'!$F$16</f>
        <v>0</v>
      </c>
      <c r="X409" s="36">
        <f>SUMIFS(СВЦЭМ!$K$40:$K$783,СВЦЭМ!$A$40:$A$783,$A409,СВЦЭМ!$B$40:$B$783,X$381)+'СЕТ СН'!$F$16</f>
        <v>0</v>
      </c>
      <c r="Y409" s="36">
        <f>SUMIFS(СВЦЭМ!$K$40:$K$783,СВЦЭМ!$A$40:$A$783,$A409,СВЦЭМ!$B$40:$B$783,Y$381)+'СЕТ СН'!$F$16</f>
        <v>0</v>
      </c>
    </row>
    <row r="410" spans="1:26" ht="15.75" hidden="1" x14ac:dyDescent="0.2">
      <c r="A410" s="35">
        <f t="shared" si="11"/>
        <v>44986</v>
      </c>
      <c r="B410" s="36">
        <f>SUMIFS(СВЦЭМ!$K$40:$K$783,СВЦЭМ!$A$40:$A$783,$A410,СВЦЭМ!$B$40:$B$783,B$381)+'СЕТ СН'!$F$16</f>
        <v>0</v>
      </c>
      <c r="C410" s="36">
        <f>SUMIFS(СВЦЭМ!$K$40:$K$783,СВЦЭМ!$A$40:$A$783,$A410,СВЦЭМ!$B$40:$B$783,C$381)+'СЕТ СН'!$F$16</f>
        <v>0</v>
      </c>
      <c r="D410" s="36">
        <f>SUMIFS(СВЦЭМ!$K$40:$K$783,СВЦЭМ!$A$40:$A$783,$A410,СВЦЭМ!$B$40:$B$783,D$381)+'СЕТ СН'!$F$16</f>
        <v>0</v>
      </c>
      <c r="E410" s="36">
        <f>SUMIFS(СВЦЭМ!$K$40:$K$783,СВЦЭМ!$A$40:$A$783,$A410,СВЦЭМ!$B$40:$B$783,E$381)+'СЕТ СН'!$F$16</f>
        <v>0</v>
      </c>
      <c r="F410" s="36">
        <f>SUMIFS(СВЦЭМ!$K$40:$K$783,СВЦЭМ!$A$40:$A$783,$A410,СВЦЭМ!$B$40:$B$783,F$381)+'СЕТ СН'!$F$16</f>
        <v>0</v>
      </c>
      <c r="G410" s="36">
        <f>SUMIFS(СВЦЭМ!$K$40:$K$783,СВЦЭМ!$A$40:$A$783,$A410,СВЦЭМ!$B$40:$B$783,G$381)+'СЕТ СН'!$F$16</f>
        <v>0</v>
      </c>
      <c r="H410" s="36">
        <f>SUMIFS(СВЦЭМ!$K$40:$K$783,СВЦЭМ!$A$40:$A$783,$A410,СВЦЭМ!$B$40:$B$783,H$381)+'СЕТ СН'!$F$16</f>
        <v>0</v>
      </c>
      <c r="I410" s="36">
        <f>SUMIFS(СВЦЭМ!$K$40:$K$783,СВЦЭМ!$A$40:$A$783,$A410,СВЦЭМ!$B$40:$B$783,I$381)+'СЕТ СН'!$F$16</f>
        <v>0</v>
      </c>
      <c r="J410" s="36">
        <f>SUMIFS(СВЦЭМ!$K$40:$K$783,СВЦЭМ!$A$40:$A$783,$A410,СВЦЭМ!$B$40:$B$783,J$381)+'СЕТ СН'!$F$16</f>
        <v>0</v>
      </c>
      <c r="K410" s="36">
        <f>SUMIFS(СВЦЭМ!$K$40:$K$783,СВЦЭМ!$A$40:$A$783,$A410,СВЦЭМ!$B$40:$B$783,K$381)+'СЕТ СН'!$F$16</f>
        <v>0</v>
      </c>
      <c r="L410" s="36">
        <f>SUMIFS(СВЦЭМ!$K$40:$K$783,СВЦЭМ!$A$40:$A$783,$A410,СВЦЭМ!$B$40:$B$783,L$381)+'СЕТ СН'!$F$16</f>
        <v>0</v>
      </c>
      <c r="M410" s="36">
        <f>SUMIFS(СВЦЭМ!$K$40:$K$783,СВЦЭМ!$A$40:$A$783,$A410,СВЦЭМ!$B$40:$B$783,M$381)+'СЕТ СН'!$F$16</f>
        <v>0</v>
      </c>
      <c r="N410" s="36">
        <f>SUMIFS(СВЦЭМ!$K$40:$K$783,СВЦЭМ!$A$40:$A$783,$A410,СВЦЭМ!$B$40:$B$783,N$381)+'СЕТ СН'!$F$16</f>
        <v>0</v>
      </c>
      <c r="O410" s="36">
        <f>SUMIFS(СВЦЭМ!$K$40:$K$783,СВЦЭМ!$A$40:$A$783,$A410,СВЦЭМ!$B$40:$B$783,O$381)+'СЕТ СН'!$F$16</f>
        <v>0</v>
      </c>
      <c r="P410" s="36">
        <f>SUMIFS(СВЦЭМ!$K$40:$K$783,СВЦЭМ!$A$40:$A$783,$A410,СВЦЭМ!$B$40:$B$783,P$381)+'СЕТ СН'!$F$16</f>
        <v>0</v>
      </c>
      <c r="Q410" s="36">
        <f>SUMIFS(СВЦЭМ!$K$40:$K$783,СВЦЭМ!$A$40:$A$783,$A410,СВЦЭМ!$B$40:$B$783,Q$381)+'СЕТ СН'!$F$16</f>
        <v>0</v>
      </c>
      <c r="R410" s="36">
        <f>SUMIFS(СВЦЭМ!$K$40:$K$783,СВЦЭМ!$A$40:$A$783,$A410,СВЦЭМ!$B$40:$B$783,R$381)+'СЕТ СН'!$F$16</f>
        <v>0</v>
      </c>
      <c r="S410" s="36">
        <f>SUMIFS(СВЦЭМ!$K$40:$K$783,СВЦЭМ!$A$40:$A$783,$A410,СВЦЭМ!$B$40:$B$783,S$381)+'СЕТ СН'!$F$16</f>
        <v>0</v>
      </c>
      <c r="T410" s="36">
        <f>SUMIFS(СВЦЭМ!$K$40:$K$783,СВЦЭМ!$A$40:$A$783,$A410,СВЦЭМ!$B$40:$B$783,T$381)+'СЕТ СН'!$F$16</f>
        <v>0</v>
      </c>
      <c r="U410" s="36">
        <f>SUMIFS(СВЦЭМ!$K$40:$K$783,СВЦЭМ!$A$40:$A$783,$A410,СВЦЭМ!$B$40:$B$783,U$381)+'СЕТ СН'!$F$16</f>
        <v>0</v>
      </c>
      <c r="V410" s="36">
        <f>SUMIFS(СВЦЭМ!$K$40:$K$783,СВЦЭМ!$A$40:$A$783,$A410,СВЦЭМ!$B$40:$B$783,V$381)+'СЕТ СН'!$F$16</f>
        <v>0</v>
      </c>
      <c r="W410" s="36">
        <f>SUMIFS(СВЦЭМ!$K$40:$K$783,СВЦЭМ!$A$40:$A$783,$A410,СВЦЭМ!$B$40:$B$783,W$381)+'СЕТ СН'!$F$16</f>
        <v>0</v>
      </c>
      <c r="X410" s="36">
        <f>SUMIFS(СВЦЭМ!$K$40:$K$783,СВЦЭМ!$A$40:$A$783,$A410,СВЦЭМ!$B$40:$B$783,X$381)+'СЕТ СН'!$F$16</f>
        <v>0</v>
      </c>
      <c r="Y410" s="36">
        <f>SUMIFS(СВЦЭМ!$K$40:$K$783,СВЦЭМ!$A$40:$A$783,$A410,СВЦЭМ!$B$40:$B$783,Y$381)+'СЕТ СН'!$F$16</f>
        <v>0</v>
      </c>
    </row>
    <row r="411" spans="1:26" ht="15.75" hidden="1" x14ac:dyDescent="0.2">
      <c r="A411" s="35">
        <f t="shared" si="11"/>
        <v>44987</v>
      </c>
      <c r="B411" s="36">
        <f>SUMIFS(СВЦЭМ!$K$40:$K$783,СВЦЭМ!$A$40:$A$783,$A411,СВЦЭМ!$B$40:$B$783,B$381)+'СЕТ СН'!$F$16</f>
        <v>0</v>
      </c>
      <c r="C411" s="36">
        <f>SUMIFS(СВЦЭМ!$K$40:$K$783,СВЦЭМ!$A$40:$A$783,$A411,СВЦЭМ!$B$40:$B$783,C$381)+'СЕТ СН'!$F$16</f>
        <v>0</v>
      </c>
      <c r="D411" s="36">
        <f>SUMIFS(СВЦЭМ!$K$40:$K$783,СВЦЭМ!$A$40:$A$783,$A411,СВЦЭМ!$B$40:$B$783,D$381)+'СЕТ СН'!$F$16</f>
        <v>0</v>
      </c>
      <c r="E411" s="36">
        <f>SUMIFS(СВЦЭМ!$K$40:$K$783,СВЦЭМ!$A$40:$A$783,$A411,СВЦЭМ!$B$40:$B$783,E$381)+'СЕТ СН'!$F$16</f>
        <v>0</v>
      </c>
      <c r="F411" s="36">
        <f>SUMIFS(СВЦЭМ!$K$40:$K$783,СВЦЭМ!$A$40:$A$783,$A411,СВЦЭМ!$B$40:$B$783,F$381)+'СЕТ СН'!$F$16</f>
        <v>0</v>
      </c>
      <c r="G411" s="36">
        <f>SUMIFS(СВЦЭМ!$K$40:$K$783,СВЦЭМ!$A$40:$A$783,$A411,СВЦЭМ!$B$40:$B$783,G$381)+'СЕТ СН'!$F$16</f>
        <v>0</v>
      </c>
      <c r="H411" s="36">
        <f>SUMIFS(СВЦЭМ!$K$40:$K$783,СВЦЭМ!$A$40:$A$783,$A411,СВЦЭМ!$B$40:$B$783,H$381)+'СЕТ СН'!$F$16</f>
        <v>0</v>
      </c>
      <c r="I411" s="36">
        <f>SUMIFS(СВЦЭМ!$K$40:$K$783,СВЦЭМ!$A$40:$A$783,$A411,СВЦЭМ!$B$40:$B$783,I$381)+'СЕТ СН'!$F$16</f>
        <v>0</v>
      </c>
      <c r="J411" s="36">
        <f>SUMIFS(СВЦЭМ!$K$40:$K$783,СВЦЭМ!$A$40:$A$783,$A411,СВЦЭМ!$B$40:$B$783,J$381)+'СЕТ СН'!$F$16</f>
        <v>0</v>
      </c>
      <c r="K411" s="36">
        <f>SUMIFS(СВЦЭМ!$K$40:$K$783,СВЦЭМ!$A$40:$A$783,$A411,СВЦЭМ!$B$40:$B$783,K$381)+'СЕТ СН'!$F$16</f>
        <v>0</v>
      </c>
      <c r="L411" s="36">
        <f>SUMIFS(СВЦЭМ!$K$40:$K$783,СВЦЭМ!$A$40:$A$783,$A411,СВЦЭМ!$B$40:$B$783,L$381)+'СЕТ СН'!$F$16</f>
        <v>0</v>
      </c>
      <c r="M411" s="36">
        <f>SUMIFS(СВЦЭМ!$K$40:$K$783,СВЦЭМ!$A$40:$A$783,$A411,СВЦЭМ!$B$40:$B$783,M$381)+'СЕТ СН'!$F$16</f>
        <v>0</v>
      </c>
      <c r="N411" s="36">
        <f>SUMIFS(СВЦЭМ!$K$40:$K$783,СВЦЭМ!$A$40:$A$783,$A411,СВЦЭМ!$B$40:$B$783,N$381)+'СЕТ СН'!$F$16</f>
        <v>0</v>
      </c>
      <c r="O411" s="36">
        <f>SUMIFS(СВЦЭМ!$K$40:$K$783,СВЦЭМ!$A$40:$A$783,$A411,СВЦЭМ!$B$40:$B$783,O$381)+'СЕТ СН'!$F$16</f>
        <v>0</v>
      </c>
      <c r="P411" s="36">
        <f>SUMIFS(СВЦЭМ!$K$40:$K$783,СВЦЭМ!$A$40:$A$783,$A411,СВЦЭМ!$B$40:$B$783,P$381)+'СЕТ СН'!$F$16</f>
        <v>0</v>
      </c>
      <c r="Q411" s="36">
        <f>SUMIFS(СВЦЭМ!$K$40:$K$783,СВЦЭМ!$A$40:$A$783,$A411,СВЦЭМ!$B$40:$B$783,Q$381)+'СЕТ СН'!$F$16</f>
        <v>0</v>
      </c>
      <c r="R411" s="36">
        <f>SUMIFS(СВЦЭМ!$K$40:$K$783,СВЦЭМ!$A$40:$A$783,$A411,СВЦЭМ!$B$40:$B$783,R$381)+'СЕТ СН'!$F$16</f>
        <v>0</v>
      </c>
      <c r="S411" s="36">
        <f>SUMIFS(СВЦЭМ!$K$40:$K$783,СВЦЭМ!$A$40:$A$783,$A411,СВЦЭМ!$B$40:$B$783,S$381)+'СЕТ СН'!$F$16</f>
        <v>0</v>
      </c>
      <c r="T411" s="36">
        <f>SUMIFS(СВЦЭМ!$K$40:$K$783,СВЦЭМ!$A$40:$A$783,$A411,СВЦЭМ!$B$40:$B$783,T$381)+'СЕТ СН'!$F$16</f>
        <v>0</v>
      </c>
      <c r="U411" s="36">
        <f>SUMIFS(СВЦЭМ!$K$40:$K$783,СВЦЭМ!$A$40:$A$783,$A411,СВЦЭМ!$B$40:$B$783,U$381)+'СЕТ СН'!$F$16</f>
        <v>0</v>
      </c>
      <c r="V411" s="36">
        <f>SUMIFS(СВЦЭМ!$K$40:$K$783,СВЦЭМ!$A$40:$A$783,$A411,СВЦЭМ!$B$40:$B$783,V$381)+'СЕТ СН'!$F$16</f>
        <v>0</v>
      </c>
      <c r="W411" s="36">
        <f>SUMIFS(СВЦЭМ!$K$40:$K$783,СВЦЭМ!$A$40:$A$783,$A411,СВЦЭМ!$B$40:$B$783,W$381)+'СЕТ СН'!$F$16</f>
        <v>0</v>
      </c>
      <c r="X411" s="36">
        <f>SUMIFS(СВЦЭМ!$K$40:$K$783,СВЦЭМ!$A$40:$A$783,$A411,СВЦЭМ!$B$40:$B$783,X$381)+'СЕТ СН'!$F$16</f>
        <v>0</v>
      </c>
      <c r="Y411" s="36">
        <f>SUMIFS(СВЦЭМ!$K$40:$K$783,СВЦЭМ!$A$40:$A$783,$A411,СВЦЭМ!$B$40:$B$783,Y$381)+'СЕТ СН'!$F$16</f>
        <v>0</v>
      </c>
    </row>
    <row r="412" spans="1:26" ht="15.75" hidden="1" x14ac:dyDescent="0.2">
      <c r="A412" s="35">
        <f t="shared" si="11"/>
        <v>44988</v>
      </c>
      <c r="B412" s="36">
        <f>SUMIFS(СВЦЭМ!$K$40:$K$783,СВЦЭМ!$A$40:$A$783,$A412,СВЦЭМ!$B$40:$B$783,B$381)+'СЕТ СН'!$F$16</f>
        <v>0</v>
      </c>
      <c r="C412" s="36">
        <f>SUMIFS(СВЦЭМ!$K$40:$K$783,СВЦЭМ!$A$40:$A$783,$A412,СВЦЭМ!$B$40:$B$783,C$381)+'СЕТ СН'!$F$16</f>
        <v>0</v>
      </c>
      <c r="D412" s="36">
        <f>SUMIFS(СВЦЭМ!$K$40:$K$783,СВЦЭМ!$A$40:$A$783,$A412,СВЦЭМ!$B$40:$B$783,D$381)+'СЕТ СН'!$F$16</f>
        <v>0</v>
      </c>
      <c r="E412" s="36">
        <f>SUMIFS(СВЦЭМ!$K$40:$K$783,СВЦЭМ!$A$40:$A$783,$A412,СВЦЭМ!$B$40:$B$783,E$381)+'СЕТ СН'!$F$16</f>
        <v>0</v>
      </c>
      <c r="F412" s="36">
        <f>SUMIFS(СВЦЭМ!$K$40:$K$783,СВЦЭМ!$A$40:$A$783,$A412,СВЦЭМ!$B$40:$B$783,F$381)+'СЕТ СН'!$F$16</f>
        <v>0</v>
      </c>
      <c r="G412" s="36">
        <f>SUMIFS(СВЦЭМ!$K$40:$K$783,СВЦЭМ!$A$40:$A$783,$A412,СВЦЭМ!$B$40:$B$783,G$381)+'СЕТ СН'!$F$16</f>
        <v>0</v>
      </c>
      <c r="H412" s="36">
        <f>SUMIFS(СВЦЭМ!$K$40:$K$783,СВЦЭМ!$A$40:$A$783,$A412,СВЦЭМ!$B$40:$B$783,H$381)+'СЕТ СН'!$F$16</f>
        <v>0</v>
      </c>
      <c r="I412" s="36">
        <f>SUMIFS(СВЦЭМ!$K$40:$K$783,СВЦЭМ!$A$40:$A$783,$A412,СВЦЭМ!$B$40:$B$783,I$381)+'СЕТ СН'!$F$16</f>
        <v>0</v>
      </c>
      <c r="J412" s="36">
        <f>SUMIFS(СВЦЭМ!$K$40:$K$783,СВЦЭМ!$A$40:$A$783,$A412,СВЦЭМ!$B$40:$B$783,J$381)+'СЕТ СН'!$F$16</f>
        <v>0</v>
      </c>
      <c r="K412" s="36">
        <f>SUMIFS(СВЦЭМ!$K$40:$K$783,СВЦЭМ!$A$40:$A$783,$A412,СВЦЭМ!$B$40:$B$783,K$381)+'СЕТ СН'!$F$16</f>
        <v>0</v>
      </c>
      <c r="L412" s="36">
        <f>SUMIFS(СВЦЭМ!$K$40:$K$783,СВЦЭМ!$A$40:$A$783,$A412,СВЦЭМ!$B$40:$B$783,L$381)+'СЕТ СН'!$F$16</f>
        <v>0</v>
      </c>
      <c r="M412" s="36">
        <f>SUMIFS(СВЦЭМ!$K$40:$K$783,СВЦЭМ!$A$40:$A$783,$A412,СВЦЭМ!$B$40:$B$783,M$381)+'СЕТ СН'!$F$16</f>
        <v>0</v>
      </c>
      <c r="N412" s="36">
        <f>SUMIFS(СВЦЭМ!$K$40:$K$783,СВЦЭМ!$A$40:$A$783,$A412,СВЦЭМ!$B$40:$B$783,N$381)+'СЕТ СН'!$F$16</f>
        <v>0</v>
      </c>
      <c r="O412" s="36">
        <f>SUMIFS(СВЦЭМ!$K$40:$K$783,СВЦЭМ!$A$40:$A$783,$A412,СВЦЭМ!$B$40:$B$783,O$381)+'СЕТ СН'!$F$16</f>
        <v>0</v>
      </c>
      <c r="P412" s="36">
        <f>SUMIFS(СВЦЭМ!$K$40:$K$783,СВЦЭМ!$A$40:$A$783,$A412,СВЦЭМ!$B$40:$B$783,P$381)+'СЕТ СН'!$F$16</f>
        <v>0</v>
      </c>
      <c r="Q412" s="36">
        <f>SUMIFS(СВЦЭМ!$K$40:$K$783,СВЦЭМ!$A$40:$A$783,$A412,СВЦЭМ!$B$40:$B$783,Q$381)+'СЕТ СН'!$F$16</f>
        <v>0</v>
      </c>
      <c r="R412" s="36">
        <f>SUMIFS(СВЦЭМ!$K$40:$K$783,СВЦЭМ!$A$40:$A$783,$A412,СВЦЭМ!$B$40:$B$783,R$381)+'СЕТ СН'!$F$16</f>
        <v>0</v>
      </c>
      <c r="S412" s="36">
        <f>SUMIFS(СВЦЭМ!$K$40:$K$783,СВЦЭМ!$A$40:$A$783,$A412,СВЦЭМ!$B$40:$B$783,S$381)+'СЕТ СН'!$F$16</f>
        <v>0</v>
      </c>
      <c r="T412" s="36">
        <f>SUMIFS(СВЦЭМ!$K$40:$K$783,СВЦЭМ!$A$40:$A$783,$A412,СВЦЭМ!$B$40:$B$783,T$381)+'СЕТ СН'!$F$16</f>
        <v>0</v>
      </c>
      <c r="U412" s="36">
        <f>SUMIFS(СВЦЭМ!$K$40:$K$783,СВЦЭМ!$A$40:$A$783,$A412,СВЦЭМ!$B$40:$B$783,U$381)+'СЕТ СН'!$F$16</f>
        <v>0</v>
      </c>
      <c r="V412" s="36">
        <f>SUMIFS(СВЦЭМ!$K$40:$K$783,СВЦЭМ!$A$40:$A$783,$A412,СВЦЭМ!$B$40:$B$783,V$381)+'СЕТ СН'!$F$16</f>
        <v>0</v>
      </c>
      <c r="W412" s="36">
        <f>SUMIFS(СВЦЭМ!$K$40:$K$783,СВЦЭМ!$A$40:$A$783,$A412,СВЦЭМ!$B$40:$B$783,W$381)+'СЕТ СН'!$F$16</f>
        <v>0</v>
      </c>
      <c r="X412" s="36">
        <f>SUMIFS(СВЦЭМ!$K$40:$K$783,СВЦЭМ!$A$40:$A$783,$A412,СВЦЭМ!$B$40:$B$783,X$381)+'СЕТ СН'!$F$16</f>
        <v>0</v>
      </c>
      <c r="Y412" s="36">
        <f>SUMIFS(СВЦЭМ!$K$40:$K$783,СВЦЭМ!$A$40:$A$783,$A412,СВЦЭМ!$B$40:$B$783,Y$381)+'СЕТ СН'!$F$16</f>
        <v>0</v>
      </c>
    </row>
    <row r="413" spans="1:26" ht="15.75" hidden="1" x14ac:dyDescent="0.2">
      <c r="A413" s="39"/>
      <c r="B413" s="39"/>
      <c r="C413" s="39"/>
      <c r="D413" s="39"/>
      <c r="E413" s="39"/>
      <c r="F413" s="39"/>
      <c r="G413" s="39"/>
      <c r="H413" s="39"/>
      <c r="I413" s="39"/>
      <c r="J413" s="39"/>
      <c r="K413" s="39"/>
      <c r="L413" s="39"/>
      <c r="M413" s="39"/>
      <c r="N413" s="39"/>
      <c r="O413" s="39"/>
      <c r="P413" s="39"/>
      <c r="Q413" s="39"/>
      <c r="R413" s="39"/>
      <c r="S413" s="39"/>
      <c r="T413" s="39"/>
      <c r="U413" s="39"/>
      <c r="V413" s="39"/>
      <c r="W413" s="39"/>
      <c r="X413" s="39"/>
      <c r="Y413" s="39"/>
      <c r="Z413" s="39"/>
    </row>
    <row r="414" spans="1:26" ht="12.75" hidden="1" customHeight="1" x14ac:dyDescent="0.2">
      <c r="A414" s="137" t="s">
        <v>7</v>
      </c>
      <c r="B414" s="131" t="s">
        <v>121</v>
      </c>
      <c r="C414" s="132"/>
      <c r="D414" s="132"/>
      <c r="E414" s="132"/>
      <c r="F414" s="132"/>
      <c r="G414" s="132"/>
      <c r="H414" s="132"/>
      <c r="I414" s="132"/>
      <c r="J414" s="132"/>
      <c r="K414" s="132"/>
      <c r="L414" s="132"/>
      <c r="M414" s="132"/>
      <c r="N414" s="132"/>
      <c r="O414" s="132"/>
      <c r="P414" s="132"/>
      <c r="Q414" s="132"/>
      <c r="R414" s="132"/>
      <c r="S414" s="132"/>
      <c r="T414" s="132"/>
      <c r="U414" s="132"/>
      <c r="V414" s="132"/>
      <c r="W414" s="132"/>
      <c r="X414" s="132"/>
      <c r="Y414" s="133"/>
    </row>
    <row r="415" spans="1:26" ht="12.75" hidden="1" customHeight="1" x14ac:dyDescent="0.2">
      <c r="A415" s="138"/>
      <c r="B415" s="134"/>
      <c r="C415" s="135"/>
      <c r="D415" s="135"/>
      <c r="E415" s="135"/>
      <c r="F415" s="135"/>
      <c r="G415" s="135"/>
      <c r="H415" s="135"/>
      <c r="I415" s="135"/>
      <c r="J415" s="135"/>
      <c r="K415" s="135"/>
      <c r="L415" s="135"/>
      <c r="M415" s="135"/>
      <c r="N415" s="135"/>
      <c r="O415" s="135"/>
      <c r="P415" s="135"/>
      <c r="Q415" s="135"/>
      <c r="R415" s="135"/>
      <c r="S415" s="135"/>
      <c r="T415" s="135"/>
      <c r="U415" s="135"/>
      <c r="V415" s="135"/>
      <c r="W415" s="135"/>
      <c r="X415" s="135"/>
      <c r="Y415" s="136"/>
    </row>
    <row r="416" spans="1:26" s="46" customFormat="1" ht="12.75" hidden="1" customHeight="1" x14ac:dyDescent="0.2">
      <c r="A416" s="139"/>
      <c r="B416" s="34">
        <v>1</v>
      </c>
      <c r="C416" s="34">
        <v>2</v>
      </c>
      <c r="D416" s="34">
        <v>3</v>
      </c>
      <c r="E416" s="34">
        <v>4</v>
      </c>
      <c r="F416" s="34">
        <v>5</v>
      </c>
      <c r="G416" s="34">
        <v>6</v>
      </c>
      <c r="H416" s="34">
        <v>7</v>
      </c>
      <c r="I416" s="34">
        <v>8</v>
      </c>
      <c r="J416" s="34">
        <v>9</v>
      </c>
      <c r="K416" s="34">
        <v>10</v>
      </c>
      <c r="L416" s="34">
        <v>11</v>
      </c>
      <c r="M416" s="34">
        <v>12</v>
      </c>
      <c r="N416" s="34">
        <v>13</v>
      </c>
      <c r="O416" s="34">
        <v>14</v>
      </c>
      <c r="P416" s="34">
        <v>15</v>
      </c>
      <c r="Q416" s="34">
        <v>16</v>
      </c>
      <c r="R416" s="34">
        <v>17</v>
      </c>
      <c r="S416" s="34">
        <v>18</v>
      </c>
      <c r="T416" s="34">
        <v>19</v>
      </c>
      <c r="U416" s="34">
        <v>20</v>
      </c>
      <c r="V416" s="34">
        <v>21</v>
      </c>
      <c r="W416" s="34">
        <v>22</v>
      </c>
      <c r="X416" s="34">
        <v>23</v>
      </c>
      <c r="Y416" s="34">
        <v>24</v>
      </c>
    </row>
    <row r="417" spans="1:27" ht="15.75" hidden="1" customHeight="1" x14ac:dyDescent="0.2">
      <c r="A417" s="35" t="str">
        <f>A382</f>
        <v>01.02.2023</v>
      </c>
      <c r="B417" s="36">
        <f>SUMIFS(СВЦЭМ!$L$40:$L$783,СВЦЭМ!$A$40:$A$783,$A417,СВЦЭМ!$B$40:$B$783,B$416)+'СЕТ СН'!$F$16</f>
        <v>0</v>
      </c>
      <c r="C417" s="36">
        <f>SUMIFS(СВЦЭМ!$L$40:$L$783,СВЦЭМ!$A$40:$A$783,$A417,СВЦЭМ!$B$40:$B$783,C$416)+'СЕТ СН'!$F$16</f>
        <v>0</v>
      </c>
      <c r="D417" s="36">
        <f>SUMIFS(СВЦЭМ!$L$40:$L$783,СВЦЭМ!$A$40:$A$783,$A417,СВЦЭМ!$B$40:$B$783,D$416)+'СЕТ СН'!$F$16</f>
        <v>0</v>
      </c>
      <c r="E417" s="36">
        <f>SUMIFS(СВЦЭМ!$L$40:$L$783,СВЦЭМ!$A$40:$A$783,$A417,СВЦЭМ!$B$40:$B$783,E$416)+'СЕТ СН'!$F$16</f>
        <v>0</v>
      </c>
      <c r="F417" s="36">
        <f>SUMIFS(СВЦЭМ!$L$40:$L$783,СВЦЭМ!$A$40:$A$783,$A417,СВЦЭМ!$B$40:$B$783,F$416)+'СЕТ СН'!$F$16</f>
        <v>0</v>
      </c>
      <c r="G417" s="36">
        <f>SUMIFS(СВЦЭМ!$L$40:$L$783,СВЦЭМ!$A$40:$A$783,$A417,СВЦЭМ!$B$40:$B$783,G$416)+'СЕТ СН'!$F$16</f>
        <v>0</v>
      </c>
      <c r="H417" s="36">
        <f>SUMIFS(СВЦЭМ!$L$40:$L$783,СВЦЭМ!$A$40:$A$783,$A417,СВЦЭМ!$B$40:$B$783,H$416)+'СЕТ СН'!$F$16</f>
        <v>0</v>
      </c>
      <c r="I417" s="36">
        <f>SUMIFS(СВЦЭМ!$L$40:$L$783,СВЦЭМ!$A$40:$A$783,$A417,СВЦЭМ!$B$40:$B$783,I$416)+'СЕТ СН'!$F$16</f>
        <v>0</v>
      </c>
      <c r="J417" s="36">
        <f>SUMIFS(СВЦЭМ!$L$40:$L$783,СВЦЭМ!$A$40:$A$783,$A417,СВЦЭМ!$B$40:$B$783,J$416)+'СЕТ СН'!$F$16</f>
        <v>0</v>
      </c>
      <c r="K417" s="36">
        <f>SUMIFS(СВЦЭМ!$L$40:$L$783,СВЦЭМ!$A$40:$A$783,$A417,СВЦЭМ!$B$40:$B$783,K$416)+'СЕТ СН'!$F$16</f>
        <v>0</v>
      </c>
      <c r="L417" s="36">
        <f>SUMIFS(СВЦЭМ!$L$40:$L$783,СВЦЭМ!$A$40:$A$783,$A417,СВЦЭМ!$B$40:$B$783,L$416)+'СЕТ СН'!$F$16</f>
        <v>0</v>
      </c>
      <c r="M417" s="36">
        <f>SUMIFS(СВЦЭМ!$L$40:$L$783,СВЦЭМ!$A$40:$A$783,$A417,СВЦЭМ!$B$40:$B$783,M$416)+'СЕТ СН'!$F$16</f>
        <v>0</v>
      </c>
      <c r="N417" s="36">
        <f>SUMIFS(СВЦЭМ!$L$40:$L$783,СВЦЭМ!$A$40:$A$783,$A417,СВЦЭМ!$B$40:$B$783,N$416)+'СЕТ СН'!$F$16</f>
        <v>0</v>
      </c>
      <c r="O417" s="36">
        <f>SUMIFS(СВЦЭМ!$L$40:$L$783,СВЦЭМ!$A$40:$A$783,$A417,СВЦЭМ!$B$40:$B$783,O$416)+'СЕТ СН'!$F$16</f>
        <v>0</v>
      </c>
      <c r="P417" s="36">
        <f>SUMIFS(СВЦЭМ!$L$40:$L$783,СВЦЭМ!$A$40:$A$783,$A417,СВЦЭМ!$B$40:$B$783,P$416)+'СЕТ СН'!$F$16</f>
        <v>0</v>
      </c>
      <c r="Q417" s="36">
        <f>SUMIFS(СВЦЭМ!$L$40:$L$783,СВЦЭМ!$A$40:$A$783,$A417,СВЦЭМ!$B$40:$B$783,Q$416)+'СЕТ СН'!$F$16</f>
        <v>0</v>
      </c>
      <c r="R417" s="36">
        <f>SUMIFS(СВЦЭМ!$L$40:$L$783,СВЦЭМ!$A$40:$A$783,$A417,СВЦЭМ!$B$40:$B$783,R$416)+'СЕТ СН'!$F$16</f>
        <v>0</v>
      </c>
      <c r="S417" s="36">
        <f>SUMIFS(СВЦЭМ!$L$40:$L$783,СВЦЭМ!$A$40:$A$783,$A417,СВЦЭМ!$B$40:$B$783,S$416)+'СЕТ СН'!$F$16</f>
        <v>0</v>
      </c>
      <c r="T417" s="36">
        <f>SUMIFS(СВЦЭМ!$L$40:$L$783,СВЦЭМ!$A$40:$A$783,$A417,СВЦЭМ!$B$40:$B$783,T$416)+'СЕТ СН'!$F$16</f>
        <v>0</v>
      </c>
      <c r="U417" s="36">
        <f>SUMIFS(СВЦЭМ!$L$40:$L$783,СВЦЭМ!$A$40:$A$783,$A417,СВЦЭМ!$B$40:$B$783,U$416)+'СЕТ СН'!$F$16</f>
        <v>0</v>
      </c>
      <c r="V417" s="36">
        <f>SUMIFS(СВЦЭМ!$L$40:$L$783,СВЦЭМ!$A$40:$A$783,$A417,СВЦЭМ!$B$40:$B$783,V$416)+'СЕТ СН'!$F$16</f>
        <v>0</v>
      </c>
      <c r="W417" s="36">
        <f>SUMIFS(СВЦЭМ!$L$40:$L$783,СВЦЭМ!$A$40:$A$783,$A417,СВЦЭМ!$B$40:$B$783,W$416)+'СЕТ СН'!$F$16</f>
        <v>0</v>
      </c>
      <c r="X417" s="36">
        <f>SUMIFS(СВЦЭМ!$L$40:$L$783,СВЦЭМ!$A$40:$A$783,$A417,СВЦЭМ!$B$40:$B$783,X$416)+'СЕТ СН'!$F$16</f>
        <v>0</v>
      </c>
      <c r="Y417" s="36">
        <f>SUMIFS(СВЦЭМ!$L$40:$L$783,СВЦЭМ!$A$40:$A$783,$A417,СВЦЭМ!$B$40:$B$783,Y$416)+'СЕТ СН'!$F$16</f>
        <v>0</v>
      </c>
      <c r="AA417" s="45"/>
    </row>
    <row r="418" spans="1:27" ht="15.75" hidden="1" x14ac:dyDescent="0.2">
      <c r="A418" s="35">
        <f>A417+1</f>
        <v>44959</v>
      </c>
      <c r="B418" s="36">
        <f>SUMIFS(СВЦЭМ!$L$40:$L$783,СВЦЭМ!$A$40:$A$783,$A418,СВЦЭМ!$B$40:$B$783,B$416)+'СЕТ СН'!$F$16</f>
        <v>0</v>
      </c>
      <c r="C418" s="36">
        <f>SUMIFS(СВЦЭМ!$L$40:$L$783,СВЦЭМ!$A$40:$A$783,$A418,СВЦЭМ!$B$40:$B$783,C$416)+'СЕТ СН'!$F$16</f>
        <v>0</v>
      </c>
      <c r="D418" s="36">
        <f>SUMIFS(СВЦЭМ!$L$40:$L$783,СВЦЭМ!$A$40:$A$783,$A418,СВЦЭМ!$B$40:$B$783,D$416)+'СЕТ СН'!$F$16</f>
        <v>0</v>
      </c>
      <c r="E418" s="36">
        <f>SUMIFS(СВЦЭМ!$L$40:$L$783,СВЦЭМ!$A$40:$A$783,$A418,СВЦЭМ!$B$40:$B$783,E$416)+'СЕТ СН'!$F$16</f>
        <v>0</v>
      </c>
      <c r="F418" s="36">
        <f>SUMIFS(СВЦЭМ!$L$40:$L$783,СВЦЭМ!$A$40:$A$783,$A418,СВЦЭМ!$B$40:$B$783,F$416)+'СЕТ СН'!$F$16</f>
        <v>0</v>
      </c>
      <c r="G418" s="36">
        <f>SUMIFS(СВЦЭМ!$L$40:$L$783,СВЦЭМ!$A$40:$A$783,$A418,СВЦЭМ!$B$40:$B$783,G$416)+'СЕТ СН'!$F$16</f>
        <v>0</v>
      </c>
      <c r="H418" s="36">
        <f>SUMIFS(СВЦЭМ!$L$40:$L$783,СВЦЭМ!$A$40:$A$783,$A418,СВЦЭМ!$B$40:$B$783,H$416)+'СЕТ СН'!$F$16</f>
        <v>0</v>
      </c>
      <c r="I418" s="36">
        <f>SUMIFS(СВЦЭМ!$L$40:$L$783,СВЦЭМ!$A$40:$A$783,$A418,СВЦЭМ!$B$40:$B$783,I$416)+'СЕТ СН'!$F$16</f>
        <v>0</v>
      </c>
      <c r="J418" s="36">
        <f>SUMIFS(СВЦЭМ!$L$40:$L$783,СВЦЭМ!$A$40:$A$783,$A418,СВЦЭМ!$B$40:$B$783,J$416)+'СЕТ СН'!$F$16</f>
        <v>0</v>
      </c>
      <c r="K418" s="36">
        <f>SUMIFS(СВЦЭМ!$L$40:$L$783,СВЦЭМ!$A$40:$A$783,$A418,СВЦЭМ!$B$40:$B$783,K$416)+'СЕТ СН'!$F$16</f>
        <v>0</v>
      </c>
      <c r="L418" s="36">
        <f>SUMIFS(СВЦЭМ!$L$40:$L$783,СВЦЭМ!$A$40:$A$783,$A418,СВЦЭМ!$B$40:$B$783,L$416)+'СЕТ СН'!$F$16</f>
        <v>0</v>
      </c>
      <c r="M418" s="36">
        <f>SUMIFS(СВЦЭМ!$L$40:$L$783,СВЦЭМ!$A$40:$A$783,$A418,СВЦЭМ!$B$40:$B$783,M$416)+'СЕТ СН'!$F$16</f>
        <v>0</v>
      </c>
      <c r="N418" s="36">
        <f>SUMIFS(СВЦЭМ!$L$40:$L$783,СВЦЭМ!$A$40:$A$783,$A418,СВЦЭМ!$B$40:$B$783,N$416)+'СЕТ СН'!$F$16</f>
        <v>0</v>
      </c>
      <c r="O418" s="36">
        <f>SUMIFS(СВЦЭМ!$L$40:$L$783,СВЦЭМ!$A$40:$A$783,$A418,СВЦЭМ!$B$40:$B$783,O$416)+'СЕТ СН'!$F$16</f>
        <v>0</v>
      </c>
      <c r="P418" s="36">
        <f>SUMIFS(СВЦЭМ!$L$40:$L$783,СВЦЭМ!$A$40:$A$783,$A418,СВЦЭМ!$B$40:$B$783,P$416)+'СЕТ СН'!$F$16</f>
        <v>0</v>
      </c>
      <c r="Q418" s="36">
        <f>SUMIFS(СВЦЭМ!$L$40:$L$783,СВЦЭМ!$A$40:$A$783,$A418,СВЦЭМ!$B$40:$B$783,Q$416)+'СЕТ СН'!$F$16</f>
        <v>0</v>
      </c>
      <c r="R418" s="36">
        <f>SUMIFS(СВЦЭМ!$L$40:$L$783,СВЦЭМ!$A$40:$A$783,$A418,СВЦЭМ!$B$40:$B$783,R$416)+'СЕТ СН'!$F$16</f>
        <v>0</v>
      </c>
      <c r="S418" s="36">
        <f>SUMIFS(СВЦЭМ!$L$40:$L$783,СВЦЭМ!$A$40:$A$783,$A418,СВЦЭМ!$B$40:$B$783,S$416)+'СЕТ СН'!$F$16</f>
        <v>0</v>
      </c>
      <c r="T418" s="36">
        <f>SUMIFS(СВЦЭМ!$L$40:$L$783,СВЦЭМ!$A$40:$A$783,$A418,СВЦЭМ!$B$40:$B$783,T$416)+'СЕТ СН'!$F$16</f>
        <v>0</v>
      </c>
      <c r="U418" s="36">
        <f>SUMIFS(СВЦЭМ!$L$40:$L$783,СВЦЭМ!$A$40:$A$783,$A418,СВЦЭМ!$B$40:$B$783,U$416)+'СЕТ СН'!$F$16</f>
        <v>0</v>
      </c>
      <c r="V418" s="36">
        <f>SUMIFS(СВЦЭМ!$L$40:$L$783,СВЦЭМ!$A$40:$A$783,$A418,СВЦЭМ!$B$40:$B$783,V$416)+'СЕТ СН'!$F$16</f>
        <v>0</v>
      </c>
      <c r="W418" s="36">
        <f>SUMIFS(СВЦЭМ!$L$40:$L$783,СВЦЭМ!$A$40:$A$783,$A418,СВЦЭМ!$B$40:$B$783,W$416)+'СЕТ СН'!$F$16</f>
        <v>0</v>
      </c>
      <c r="X418" s="36">
        <f>SUMIFS(СВЦЭМ!$L$40:$L$783,СВЦЭМ!$A$40:$A$783,$A418,СВЦЭМ!$B$40:$B$783,X$416)+'СЕТ СН'!$F$16</f>
        <v>0</v>
      </c>
      <c r="Y418" s="36">
        <f>SUMIFS(СВЦЭМ!$L$40:$L$783,СВЦЭМ!$A$40:$A$783,$A418,СВЦЭМ!$B$40:$B$783,Y$416)+'СЕТ СН'!$F$16</f>
        <v>0</v>
      </c>
    </row>
    <row r="419" spans="1:27" ht="15.75" hidden="1" x14ac:dyDescent="0.2">
      <c r="A419" s="35">
        <f t="shared" ref="A419:A447" si="12">A418+1</f>
        <v>44960</v>
      </c>
      <c r="B419" s="36">
        <f>SUMIFS(СВЦЭМ!$L$40:$L$783,СВЦЭМ!$A$40:$A$783,$A419,СВЦЭМ!$B$40:$B$783,B$416)+'СЕТ СН'!$F$16</f>
        <v>0</v>
      </c>
      <c r="C419" s="36">
        <f>SUMIFS(СВЦЭМ!$L$40:$L$783,СВЦЭМ!$A$40:$A$783,$A419,СВЦЭМ!$B$40:$B$783,C$416)+'СЕТ СН'!$F$16</f>
        <v>0</v>
      </c>
      <c r="D419" s="36">
        <f>SUMIFS(СВЦЭМ!$L$40:$L$783,СВЦЭМ!$A$40:$A$783,$A419,СВЦЭМ!$B$40:$B$783,D$416)+'СЕТ СН'!$F$16</f>
        <v>0</v>
      </c>
      <c r="E419" s="36">
        <f>SUMIFS(СВЦЭМ!$L$40:$L$783,СВЦЭМ!$A$40:$A$783,$A419,СВЦЭМ!$B$40:$B$783,E$416)+'СЕТ СН'!$F$16</f>
        <v>0</v>
      </c>
      <c r="F419" s="36">
        <f>SUMIFS(СВЦЭМ!$L$40:$L$783,СВЦЭМ!$A$40:$A$783,$A419,СВЦЭМ!$B$40:$B$783,F$416)+'СЕТ СН'!$F$16</f>
        <v>0</v>
      </c>
      <c r="G419" s="36">
        <f>SUMIFS(СВЦЭМ!$L$40:$L$783,СВЦЭМ!$A$40:$A$783,$A419,СВЦЭМ!$B$40:$B$783,G$416)+'СЕТ СН'!$F$16</f>
        <v>0</v>
      </c>
      <c r="H419" s="36">
        <f>SUMIFS(СВЦЭМ!$L$40:$L$783,СВЦЭМ!$A$40:$A$783,$A419,СВЦЭМ!$B$40:$B$783,H$416)+'СЕТ СН'!$F$16</f>
        <v>0</v>
      </c>
      <c r="I419" s="36">
        <f>SUMIFS(СВЦЭМ!$L$40:$L$783,СВЦЭМ!$A$40:$A$783,$A419,СВЦЭМ!$B$40:$B$783,I$416)+'СЕТ СН'!$F$16</f>
        <v>0</v>
      </c>
      <c r="J419" s="36">
        <f>SUMIFS(СВЦЭМ!$L$40:$L$783,СВЦЭМ!$A$40:$A$783,$A419,СВЦЭМ!$B$40:$B$783,J$416)+'СЕТ СН'!$F$16</f>
        <v>0</v>
      </c>
      <c r="K419" s="36">
        <f>SUMIFS(СВЦЭМ!$L$40:$L$783,СВЦЭМ!$A$40:$A$783,$A419,СВЦЭМ!$B$40:$B$783,K$416)+'СЕТ СН'!$F$16</f>
        <v>0</v>
      </c>
      <c r="L419" s="36">
        <f>SUMIFS(СВЦЭМ!$L$40:$L$783,СВЦЭМ!$A$40:$A$783,$A419,СВЦЭМ!$B$40:$B$783,L$416)+'СЕТ СН'!$F$16</f>
        <v>0</v>
      </c>
      <c r="M419" s="36">
        <f>SUMIFS(СВЦЭМ!$L$40:$L$783,СВЦЭМ!$A$40:$A$783,$A419,СВЦЭМ!$B$40:$B$783,M$416)+'СЕТ СН'!$F$16</f>
        <v>0</v>
      </c>
      <c r="N419" s="36">
        <f>SUMIFS(СВЦЭМ!$L$40:$L$783,СВЦЭМ!$A$40:$A$783,$A419,СВЦЭМ!$B$40:$B$783,N$416)+'СЕТ СН'!$F$16</f>
        <v>0</v>
      </c>
      <c r="O419" s="36">
        <f>SUMIFS(СВЦЭМ!$L$40:$L$783,СВЦЭМ!$A$40:$A$783,$A419,СВЦЭМ!$B$40:$B$783,O$416)+'СЕТ СН'!$F$16</f>
        <v>0</v>
      </c>
      <c r="P419" s="36">
        <f>SUMIFS(СВЦЭМ!$L$40:$L$783,СВЦЭМ!$A$40:$A$783,$A419,СВЦЭМ!$B$40:$B$783,P$416)+'СЕТ СН'!$F$16</f>
        <v>0</v>
      </c>
      <c r="Q419" s="36">
        <f>SUMIFS(СВЦЭМ!$L$40:$L$783,СВЦЭМ!$A$40:$A$783,$A419,СВЦЭМ!$B$40:$B$783,Q$416)+'СЕТ СН'!$F$16</f>
        <v>0</v>
      </c>
      <c r="R419" s="36">
        <f>SUMIFS(СВЦЭМ!$L$40:$L$783,СВЦЭМ!$A$40:$A$783,$A419,СВЦЭМ!$B$40:$B$783,R$416)+'СЕТ СН'!$F$16</f>
        <v>0</v>
      </c>
      <c r="S419" s="36">
        <f>SUMIFS(СВЦЭМ!$L$40:$L$783,СВЦЭМ!$A$40:$A$783,$A419,СВЦЭМ!$B$40:$B$783,S$416)+'СЕТ СН'!$F$16</f>
        <v>0</v>
      </c>
      <c r="T419" s="36">
        <f>SUMIFS(СВЦЭМ!$L$40:$L$783,СВЦЭМ!$A$40:$A$783,$A419,СВЦЭМ!$B$40:$B$783,T$416)+'СЕТ СН'!$F$16</f>
        <v>0</v>
      </c>
      <c r="U419" s="36">
        <f>SUMIFS(СВЦЭМ!$L$40:$L$783,СВЦЭМ!$A$40:$A$783,$A419,СВЦЭМ!$B$40:$B$783,U$416)+'СЕТ СН'!$F$16</f>
        <v>0</v>
      </c>
      <c r="V419" s="36">
        <f>SUMIFS(СВЦЭМ!$L$40:$L$783,СВЦЭМ!$A$40:$A$783,$A419,СВЦЭМ!$B$40:$B$783,V$416)+'СЕТ СН'!$F$16</f>
        <v>0</v>
      </c>
      <c r="W419" s="36">
        <f>SUMIFS(СВЦЭМ!$L$40:$L$783,СВЦЭМ!$A$40:$A$783,$A419,СВЦЭМ!$B$40:$B$783,W$416)+'СЕТ СН'!$F$16</f>
        <v>0</v>
      </c>
      <c r="X419" s="36">
        <f>SUMIFS(СВЦЭМ!$L$40:$L$783,СВЦЭМ!$A$40:$A$783,$A419,СВЦЭМ!$B$40:$B$783,X$416)+'СЕТ СН'!$F$16</f>
        <v>0</v>
      </c>
      <c r="Y419" s="36">
        <f>SUMIFS(СВЦЭМ!$L$40:$L$783,СВЦЭМ!$A$40:$A$783,$A419,СВЦЭМ!$B$40:$B$783,Y$416)+'СЕТ СН'!$F$16</f>
        <v>0</v>
      </c>
    </row>
    <row r="420" spans="1:27" ht="15.75" hidden="1" x14ac:dyDescent="0.2">
      <c r="A420" s="35">
        <f t="shared" si="12"/>
        <v>44961</v>
      </c>
      <c r="B420" s="36">
        <f>SUMIFS(СВЦЭМ!$L$40:$L$783,СВЦЭМ!$A$40:$A$783,$A420,СВЦЭМ!$B$40:$B$783,B$416)+'СЕТ СН'!$F$16</f>
        <v>0</v>
      </c>
      <c r="C420" s="36">
        <f>SUMIFS(СВЦЭМ!$L$40:$L$783,СВЦЭМ!$A$40:$A$783,$A420,СВЦЭМ!$B$40:$B$783,C$416)+'СЕТ СН'!$F$16</f>
        <v>0</v>
      </c>
      <c r="D420" s="36">
        <f>SUMIFS(СВЦЭМ!$L$40:$L$783,СВЦЭМ!$A$40:$A$783,$A420,СВЦЭМ!$B$40:$B$783,D$416)+'СЕТ СН'!$F$16</f>
        <v>0</v>
      </c>
      <c r="E420" s="36">
        <f>SUMIFS(СВЦЭМ!$L$40:$L$783,СВЦЭМ!$A$40:$A$783,$A420,СВЦЭМ!$B$40:$B$783,E$416)+'СЕТ СН'!$F$16</f>
        <v>0</v>
      </c>
      <c r="F420" s="36">
        <f>SUMIFS(СВЦЭМ!$L$40:$L$783,СВЦЭМ!$A$40:$A$783,$A420,СВЦЭМ!$B$40:$B$783,F$416)+'СЕТ СН'!$F$16</f>
        <v>0</v>
      </c>
      <c r="G420" s="36">
        <f>SUMIFS(СВЦЭМ!$L$40:$L$783,СВЦЭМ!$A$40:$A$783,$A420,СВЦЭМ!$B$40:$B$783,G$416)+'СЕТ СН'!$F$16</f>
        <v>0</v>
      </c>
      <c r="H420" s="36">
        <f>SUMIFS(СВЦЭМ!$L$40:$L$783,СВЦЭМ!$A$40:$A$783,$A420,СВЦЭМ!$B$40:$B$783,H$416)+'СЕТ СН'!$F$16</f>
        <v>0</v>
      </c>
      <c r="I420" s="36">
        <f>SUMIFS(СВЦЭМ!$L$40:$L$783,СВЦЭМ!$A$40:$A$783,$A420,СВЦЭМ!$B$40:$B$783,I$416)+'СЕТ СН'!$F$16</f>
        <v>0</v>
      </c>
      <c r="J420" s="36">
        <f>SUMIFS(СВЦЭМ!$L$40:$L$783,СВЦЭМ!$A$40:$A$783,$A420,СВЦЭМ!$B$40:$B$783,J$416)+'СЕТ СН'!$F$16</f>
        <v>0</v>
      </c>
      <c r="K420" s="36">
        <f>SUMIFS(СВЦЭМ!$L$40:$L$783,СВЦЭМ!$A$40:$A$783,$A420,СВЦЭМ!$B$40:$B$783,K$416)+'СЕТ СН'!$F$16</f>
        <v>0</v>
      </c>
      <c r="L420" s="36">
        <f>SUMIFS(СВЦЭМ!$L$40:$L$783,СВЦЭМ!$A$40:$A$783,$A420,СВЦЭМ!$B$40:$B$783,L$416)+'СЕТ СН'!$F$16</f>
        <v>0</v>
      </c>
      <c r="M420" s="36">
        <f>SUMIFS(СВЦЭМ!$L$40:$L$783,СВЦЭМ!$A$40:$A$783,$A420,СВЦЭМ!$B$40:$B$783,M$416)+'СЕТ СН'!$F$16</f>
        <v>0</v>
      </c>
      <c r="N420" s="36">
        <f>SUMIFS(СВЦЭМ!$L$40:$L$783,СВЦЭМ!$A$40:$A$783,$A420,СВЦЭМ!$B$40:$B$783,N$416)+'СЕТ СН'!$F$16</f>
        <v>0</v>
      </c>
      <c r="O420" s="36">
        <f>SUMIFS(СВЦЭМ!$L$40:$L$783,СВЦЭМ!$A$40:$A$783,$A420,СВЦЭМ!$B$40:$B$783,O$416)+'СЕТ СН'!$F$16</f>
        <v>0</v>
      </c>
      <c r="P420" s="36">
        <f>SUMIFS(СВЦЭМ!$L$40:$L$783,СВЦЭМ!$A$40:$A$783,$A420,СВЦЭМ!$B$40:$B$783,P$416)+'СЕТ СН'!$F$16</f>
        <v>0</v>
      </c>
      <c r="Q420" s="36">
        <f>SUMIFS(СВЦЭМ!$L$40:$L$783,СВЦЭМ!$A$40:$A$783,$A420,СВЦЭМ!$B$40:$B$783,Q$416)+'СЕТ СН'!$F$16</f>
        <v>0</v>
      </c>
      <c r="R420" s="36">
        <f>SUMIFS(СВЦЭМ!$L$40:$L$783,СВЦЭМ!$A$40:$A$783,$A420,СВЦЭМ!$B$40:$B$783,R$416)+'СЕТ СН'!$F$16</f>
        <v>0</v>
      </c>
      <c r="S420" s="36">
        <f>SUMIFS(СВЦЭМ!$L$40:$L$783,СВЦЭМ!$A$40:$A$783,$A420,СВЦЭМ!$B$40:$B$783,S$416)+'СЕТ СН'!$F$16</f>
        <v>0</v>
      </c>
      <c r="T420" s="36">
        <f>SUMIFS(СВЦЭМ!$L$40:$L$783,СВЦЭМ!$A$40:$A$783,$A420,СВЦЭМ!$B$40:$B$783,T$416)+'СЕТ СН'!$F$16</f>
        <v>0</v>
      </c>
      <c r="U420" s="36">
        <f>SUMIFS(СВЦЭМ!$L$40:$L$783,СВЦЭМ!$A$40:$A$783,$A420,СВЦЭМ!$B$40:$B$783,U$416)+'СЕТ СН'!$F$16</f>
        <v>0</v>
      </c>
      <c r="V420" s="36">
        <f>SUMIFS(СВЦЭМ!$L$40:$L$783,СВЦЭМ!$A$40:$A$783,$A420,СВЦЭМ!$B$40:$B$783,V$416)+'СЕТ СН'!$F$16</f>
        <v>0</v>
      </c>
      <c r="W420" s="36">
        <f>SUMIFS(СВЦЭМ!$L$40:$L$783,СВЦЭМ!$A$40:$A$783,$A420,СВЦЭМ!$B$40:$B$783,W$416)+'СЕТ СН'!$F$16</f>
        <v>0</v>
      </c>
      <c r="X420" s="36">
        <f>SUMIFS(СВЦЭМ!$L$40:$L$783,СВЦЭМ!$A$40:$A$783,$A420,СВЦЭМ!$B$40:$B$783,X$416)+'СЕТ СН'!$F$16</f>
        <v>0</v>
      </c>
      <c r="Y420" s="36">
        <f>SUMIFS(СВЦЭМ!$L$40:$L$783,СВЦЭМ!$A$40:$A$783,$A420,СВЦЭМ!$B$40:$B$783,Y$416)+'СЕТ СН'!$F$16</f>
        <v>0</v>
      </c>
    </row>
    <row r="421" spans="1:27" ht="15.75" hidden="1" x14ac:dyDescent="0.2">
      <c r="A421" s="35">
        <f t="shared" si="12"/>
        <v>44962</v>
      </c>
      <c r="B421" s="36">
        <f>SUMIFS(СВЦЭМ!$L$40:$L$783,СВЦЭМ!$A$40:$A$783,$A421,СВЦЭМ!$B$40:$B$783,B$416)+'СЕТ СН'!$F$16</f>
        <v>0</v>
      </c>
      <c r="C421" s="36">
        <f>SUMIFS(СВЦЭМ!$L$40:$L$783,СВЦЭМ!$A$40:$A$783,$A421,СВЦЭМ!$B$40:$B$783,C$416)+'СЕТ СН'!$F$16</f>
        <v>0</v>
      </c>
      <c r="D421" s="36">
        <f>SUMIFS(СВЦЭМ!$L$40:$L$783,СВЦЭМ!$A$40:$A$783,$A421,СВЦЭМ!$B$40:$B$783,D$416)+'СЕТ СН'!$F$16</f>
        <v>0</v>
      </c>
      <c r="E421" s="36">
        <f>SUMIFS(СВЦЭМ!$L$40:$L$783,СВЦЭМ!$A$40:$A$783,$A421,СВЦЭМ!$B$40:$B$783,E$416)+'СЕТ СН'!$F$16</f>
        <v>0</v>
      </c>
      <c r="F421" s="36">
        <f>SUMIFS(СВЦЭМ!$L$40:$L$783,СВЦЭМ!$A$40:$A$783,$A421,СВЦЭМ!$B$40:$B$783,F$416)+'СЕТ СН'!$F$16</f>
        <v>0</v>
      </c>
      <c r="G421" s="36">
        <f>SUMIFS(СВЦЭМ!$L$40:$L$783,СВЦЭМ!$A$40:$A$783,$A421,СВЦЭМ!$B$40:$B$783,G$416)+'СЕТ СН'!$F$16</f>
        <v>0</v>
      </c>
      <c r="H421" s="36">
        <f>SUMIFS(СВЦЭМ!$L$40:$L$783,СВЦЭМ!$A$40:$A$783,$A421,СВЦЭМ!$B$40:$B$783,H$416)+'СЕТ СН'!$F$16</f>
        <v>0</v>
      </c>
      <c r="I421" s="36">
        <f>SUMIFS(СВЦЭМ!$L$40:$L$783,СВЦЭМ!$A$40:$A$783,$A421,СВЦЭМ!$B$40:$B$783,I$416)+'СЕТ СН'!$F$16</f>
        <v>0</v>
      </c>
      <c r="J421" s="36">
        <f>SUMIFS(СВЦЭМ!$L$40:$L$783,СВЦЭМ!$A$40:$A$783,$A421,СВЦЭМ!$B$40:$B$783,J$416)+'СЕТ СН'!$F$16</f>
        <v>0</v>
      </c>
      <c r="K421" s="36">
        <f>SUMIFS(СВЦЭМ!$L$40:$L$783,СВЦЭМ!$A$40:$A$783,$A421,СВЦЭМ!$B$40:$B$783,K$416)+'СЕТ СН'!$F$16</f>
        <v>0</v>
      </c>
      <c r="L421" s="36">
        <f>SUMIFS(СВЦЭМ!$L$40:$L$783,СВЦЭМ!$A$40:$A$783,$A421,СВЦЭМ!$B$40:$B$783,L$416)+'СЕТ СН'!$F$16</f>
        <v>0</v>
      </c>
      <c r="M421" s="36">
        <f>SUMIFS(СВЦЭМ!$L$40:$L$783,СВЦЭМ!$A$40:$A$783,$A421,СВЦЭМ!$B$40:$B$783,M$416)+'СЕТ СН'!$F$16</f>
        <v>0</v>
      </c>
      <c r="N421" s="36">
        <f>SUMIFS(СВЦЭМ!$L$40:$L$783,СВЦЭМ!$A$40:$A$783,$A421,СВЦЭМ!$B$40:$B$783,N$416)+'СЕТ СН'!$F$16</f>
        <v>0</v>
      </c>
      <c r="O421" s="36">
        <f>SUMIFS(СВЦЭМ!$L$40:$L$783,СВЦЭМ!$A$40:$A$783,$A421,СВЦЭМ!$B$40:$B$783,O$416)+'СЕТ СН'!$F$16</f>
        <v>0</v>
      </c>
      <c r="P421" s="36">
        <f>SUMIFS(СВЦЭМ!$L$40:$L$783,СВЦЭМ!$A$40:$A$783,$A421,СВЦЭМ!$B$40:$B$783,P$416)+'СЕТ СН'!$F$16</f>
        <v>0</v>
      </c>
      <c r="Q421" s="36">
        <f>SUMIFS(СВЦЭМ!$L$40:$L$783,СВЦЭМ!$A$40:$A$783,$A421,СВЦЭМ!$B$40:$B$783,Q$416)+'СЕТ СН'!$F$16</f>
        <v>0</v>
      </c>
      <c r="R421" s="36">
        <f>SUMIFS(СВЦЭМ!$L$40:$L$783,СВЦЭМ!$A$40:$A$783,$A421,СВЦЭМ!$B$40:$B$783,R$416)+'СЕТ СН'!$F$16</f>
        <v>0</v>
      </c>
      <c r="S421" s="36">
        <f>SUMIFS(СВЦЭМ!$L$40:$L$783,СВЦЭМ!$A$40:$A$783,$A421,СВЦЭМ!$B$40:$B$783,S$416)+'СЕТ СН'!$F$16</f>
        <v>0</v>
      </c>
      <c r="T421" s="36">
        <f>SUMIFS(СВЦЭМ!$L$40:$L$783,СВЦЭМ!$A$40:$A$783,$A421,СВЦЭМ!$B$40:$B$783,T$416)+'СЕТ СН'!$F$16</f>
        <v>0</v>
      </c>
      <c r="U421" s="36">
        <f>SUMIFS(СВЦЭМ!$L$40:$L$783,СВЦЭМ!$A$40:$A$783,$A421,СВЦЭМ!$B$40:$B$783,U$416)+'СЕТ СН'!$F$16</f>
        <v>0</v>
      </c>
      <c r="V421" s="36">
        <f>SUMIFS(СВЦЭМ!$L$40:$L$783,СВЦЭМ!$A$40:$A$783,$A421,СВЦЭМ!$B$40:$B$783,V$416)+'СЕТ СН'!$F$16</f>
        <v>0</v>
      </c>
      <c r="W421" s="36">
        <f>SUMIFS(СВЦЭМ!$L$40:$L$783,СВЦЭМ!$A$40:$A$783,$A421,СВЦЭМ!$B$40:$B$783,W$416)+'СЕТ СН'!$F$16</f>
        <v>0</v>
      </c>
      <c r="X421" s="36">
        <f>SUMIFS(СВЦЭМ!$L$40:$L$783,СВЦЭМ!$A$40:$A$783,$A421,СВЦЭМ!$B$40:$B$783,X$416)+'СЕТ СН'!$F$16</f>
        <v>0</v>
      </c>
      <c r="Y421" s="36">
        <f>SUMIFS(СВЦЭМ!$L$40:$L$783,СВЦЭМ!$A$40:$A$783,$A421,СВЦЭМ!$B$40:$B$783,Y$416)+'СЕТ СН'!$F$16</f>
        <v>0</v>
      </c>
    </row>
    <row r="422" spans="1:27" ht="15.75" hidden="1" x14ac:dyDescent="0.2">
      <c r="A422" s="35">
        <f t="shared" si="12"/>
        <v>44963</v>
      </c>
      <c r="B422" s="36">
        <f>SUMIFS(СВЦЭМ!$L$40:$L$783,СВЦЭМ!$A$40:$A$783,$A422,СВЦЭМ!$B$40:$B$783,B$416)+'СЕТ СН'!$F$16</f>
        <v>0</v>
      </c>
      <c r="C422" s="36">
        <f>SUMIFS(СВЦЭМ!$L$40:$L$783,СВЦЭМ!$A$40:$A$783,$A422,СВЦЭМ!$B$40:$B$783,C$416)+'СЕТ СН'!$F$16</f>
        <v>0</v>
      </c>
      <c r="D422" s="36">
        <f>SUMIFS(СВЦЭМ!$L$40:$L$783,СВЦЭМ!$A$40:$A$783,$A422,СВЦЭМ!$B$40:$B$783,D$416)+'СЕТ СН'!$F$16</f>
        <v>0</v>
      </c>
      <c r="E422" s="36">
        <f>SUMIFS(СВЦЭМ!$L$40:$L$783,СВЦЭМ!$A$40:$A$783,$A422,СВЦЭМ!$B$40:$B$783,E$416)+'СЕТ СН'!$F$16</f>
        <v>0</v>
      </c>
      <c r="F422" s="36">
        <f>SUMIFS(СВЦЭМ!$L$40:$L$783,СВЦЭМ!$A$40:$A$783,$A422,СВЦЭМ!$B$40:$B$783,F$416)+'СЕТ СН'!$F$16</f>
        <v>0</v>
      </c>
      <c r="G422" s="36">
        <f>SUMIFS(СВЦЭМ!$L$40:$L$783,СВЦЭМ!$A$40:$A$783,$A422,СВЦЭМ!$B$40:$B$783,G$416)+'СЕТ СН'!$F$16</f>
        <v>0</v>
      </c>
      <c r="H422" s="36">
        <f>SUMIFS(СВЦЭМ!$L$40:$L$783,СВЦЭМ!$A$40:$A$783,$A422,СВЦЭМ!$B$40:$B$783,H$416)+'СЕТ СН'!$F$16</f>
        <v>0</v>
      </c>
      <c r="I422" s="36">
        <f>SUMIFS(СВЦЭМ!$L$40:$L$783,СВЦЭМ!$A$40:$A$783,$A422,СВЦЭМ!$B$40:$B$783,I$416)+'СЕТ СН'!$F$16</f>
        <v>0</v>
      </c>
      <c r="J422" s="36">
        <f>SUMIFS(СВЦЭМ!$L$40:$L$783,СВЦЭМ!$A$40:$A$783,$A422,СВЦЭМ!$B$40:$B$783,J$416)+'СЕТ СН'!$F$16</f>
        <v>0</v>
      </c>
      <c r="K422" s="36">
        <f>SUMIFS(СВЦЭМ!$L$40:$L$783,СВЦЭМ!$A$40:$A$783,$A422,СВЦЭМ!$B$40:$B$783,K$416)+'СЕТ СН'!$F$16</f>
        <v>0</v>
      </c>
      <c r="L422" s="36">
        <f>SUMIFS(СВЦЭМ!$L$40:$L$783,СВЦЭМ!$A$40:$A$783,$A422,СВЦЭМ!$B$40:$B$783,L$416)+'СЕТ СН'!$F$16</f>
        <v>0</v>
      </c>
      <c r="M422" s="36">
        <f>SUMIFS(СВЦЭМ!$L$40:$L$783,СВЦЭМ!$A$40:$A$783,$A422,СВЦЭМ!$B$40:$B$783,M$416)+'СЕТ СН'!$F$16</f>
        <v>0</v>
      </c>
      <c r="N422" s="36">
        <f>SUMIFS(СВЦЭМ!$L$40:$L$783,СВЦЭМ!$A$40:$A$783,$A422,СВЦЭМ!$B$40:$B$783,N$416)+'СЕТ СН'!$F$16</f>
        <v>0</v>
      </c>
      <c r="O422" s="36">
        <f>SUMIFS(СВЦЭМ!$L$40:$L$783,СВЦЭМ!$A$40:$A$783,$A422,СВЦЭМ!$B$40:$B$783,O$416)+'СЕТ СН'!$F$16</f>
        <v>0</v>
      </c>
      <c r="P422" s="36">
        <f>SUMIFS(СВЦЭМ!$L$40:$L$783,СВЦЭМ!$A$40:$A$783,$A422,СВЦЭМ!$B$40:$B$783,P$416)+'СЕТ СН'!$F$16</f>
        <v>0</v>
      </c>
      <c r="Q422" s="36">
        <f>SUMIFS(СВЦЭМ!$L$40:$L$783,СВЦЭМ!$A$40:$A$783,$A422,СВЦЭМ!$B$40:$B$783,Q$416)+'СЕТ СН'!$F$16</f>
        <v>0</v>
      </c>
      <c r="R422" s="36">
        <f>SUMIFS(СВЦЭМ!$L$40:$L$783,СВЦЭМ!$A$40:$A$783,$A422,СВЦЭМ!$B$40:$B$783,R$416)+'СЕТ СН'!$F$16</f>
        <v>0</v>
      </c>
      <c r="S422" s="36">
        <f>SUMIFS(СВЦЭМ!$L$40:$L$783,СВЦЭМ!$A$40:$A$783,$A422,СВЦЭМ!$B$40:$B$783,S$416)+'СЕТ СН'!$F$16</f>
        <v>0</v>
      </c>
      <c r="T422" s="36">
        <f>SUMIFS(СВЦЭМ!$L$40:$L$783,СВЦЭМ!$A$40:$A$783,$A422,СВЦЭМ!$B$40:$B$783,T$416)+'СЕТ СН'!$F$16</f>
        <v>0</v>
      </c>
      <c r="U422" s="36">
        <f>SUMIFS(СВЦЭМ!$L$40:$L$783,СВЦЭМ!$A$40:$A$783,$A422,СВЦЭМ!$B$40:$B$783,U$416)+'СЕТ СН'!$F$16</f>
        <v>0</v>
      </c>
      <c r="V422" s="36">
        <f>SUMIFS(СВЦЭМ!$L$40:$L$783,СВЦЭМ!$A$40:$A$783,$A422,СВЦЭМ!$B$40:$B$783,V$416)+'СЕТ СН'!$F$16</f>
        <v>0</v>
      </c>
      <c r="W422" s="36">
        <f>SUMIFS(СВЦЭМ!$L$40:$L$783,СВЦЭМ!$A$40:$A$783,$A422,СВЦЭМ!$B$40:$B$783,W$416)+'СЕТ СН'!$F$16</f>
        <v>0</v>
      </c>
      <c r="X422" s="36">
        <f>SUMIFS(СВЦЭМ!$L$40:$L$783,СВЦЭМ!$A$40:$A$783,$A422,СВЦЭМ!$B$40:$B$783,X$416)+'СЕТ СН'!$F$16</f>
        <v>0</v>
      </c>
      <c r="Y422" s="36">
        <f>SUMIFS(СВЦЭМ!$L$40:$L$783,СВЦЭМ!$A$40:$A$783,$A422,СВЦЭМ!$B$40:$B$783,Y$416)+'СЕТ СН'!$F$16</f>
        <v>0</v>
      </c>
    </row>
    <row r="423" spans="1:27" ht="15.75" hidden="1" x14ac:dyDescent="0.2">
      <c r="A423" s="35">
        <f t="shared" si="12"/>
        <v>44964</v>
      </c>
      <c r="B423" s="36">
        <f>SUMIFS(СВЦЭМ!$L$40:$L$783,СВЦЭМ!$A$40:$A$783,$A423,СВЦЭМ!$B$40:$B$783,B$416)+'СЕТ СН'!$F$16</f>
        <v>0</v>
      </c>
      <c r="C423" s="36">
        <f>SUMIFS(СВЦЭМ!$L$40:$L$783,СВЦЭМ!$A$40:$A$783,$A423,СВЦЭМ!$B$40:$B$783,C$416)+'СЕТ СН'!$F$16</f>
        <v>0</v>
      </c>
      <c r="D423" s="36">
        <f>SUMIFS(СВЦЭМ!$L$40:$L$783,СВЦЭМ!$A$40:$A$783,$A423,СВЦЭМ!$B$40:$B$783,D$416)+'СЕТ СН'!$F$16</f>
        <v>0</v>
      </c>
      <c r="E423" s="36">
        <f>SUMIFS(СВЦЭМ!$L$40:$L$783,СВЦЭМ!$A$40:$A$783,$A423,СВЦЭМ!$B$40:$B$783,E$416)+'СЕТ СН'!$F$16</f>
        <v>0</v>
      </c>
      <c r="F423" s="36">
        <f>SUMIFS(СВЦЭМ!$L$40:$L$783,СВЦЭМ!$A$40:$A$783,$A423,СВЦЭМ!$B$40:$B$783,F$416)+'СЕТ СН'!$F$16</f>
        <v>0</v>
      </c>
      <c r="G423" s="36">
        <f>SUMIFS(СВЦЭМ!$L$40:$L$783,СВЦЭМ!$A$40:$A$783,$A423,СВЦЭМ!$B$40:$B$783,G$416)+'СЕТ СН'!$F$16</f>
        <v>0</v>
      </c>
      <c r="H423" s="36">
        <f>SUMIFS(СВЦЭМ!$L$40:$L$783,СВЦЭМ!$A$40:$A$783,$A423,СВЦЭМ!$B$40:$B$783,H$416)+'СЕТ СН'!$F$16</f>
        <v>0</v>
      </c>
      <c r="I423" s="36">
        <f>SUMIFS(СВЦЭМ!$L$40:$L$783,СВЦЭМ!$A$40:$A$783,$A423,СВЦЭМ!$B$40:$B$783,I$416)+'СЕТ СН'!$F$16</f>
        <v>0</v>
      </c>
      <c r="J423" s="36">
        <f>SUMIFS(СВЦЭМ!$L$40:$L$783,СВЦЭМ!$A$40:$A$783,$A423,СВЦЭМ!$B$40:$B$783,J$416)+'СЕТ СН'!$F$16</f>
        <v>0</v>
      </c>
      <c r="K423" s="36">
        <f>SUMIFS(СВЦЭМ!$L$40:$L$783,СВЦЭМ!$A$40:$A$783,$A423,СВЦЭМ!$B$40:$B$783,K$416)+'СЕТ СН'!$F$16</f>
        <v>0</v>
      </c>
      <c r="L423" s="36">
        <f>SUMIFS(СВЦЭМ!$L$40:$L$783,СВЦЭМ!$A$40:$A$783,$A423,СВЦЭМ!$B$40:$B$783,L$416)+'СЕТ СН'!$F$16</f>
        <v>0</v>
      </c>
      <c r="M423" s="36">
        <f>SUMIFS(СВЦЭМ!$L$40:$L$783,СВЦЭМ!$A$40:$A$783,$A423,СВЦЭМ!$B$40:$B$783,M$416)+'СЕТ СН'!$F$16</f>
        <v>0</v>
      </c>
      <c r="N423" s="36">
        <f>SUMIFS(СВЦЭМ!$L$40:$L$783,СВЦЭМ!$A$40:$A$783,$A423,СВЦЭМ!$B$40:$B$783,N$416)+'СЕТ СН'!$F$16</f>
        <v>0</v>
      </c>
      <c r="O423" s="36">
        <f>SUMIFS(СВЦЭМ!$L$40:$L$783,СВЦЭМ!$A$40:$A$783,$A423,СВЦЭМ!$B$40:$B$783,O$416)+'СЕТ СН'!$F$16</f>
        <v>0</v>
      </c>
      <c r="P423" s="36">
        <f>SUMIFS(СВЦЭМ!$L$40:$L$783,СВЦЭМ!$A$40:$A$783,$A423,СВЦЭМ!$B$40:$B$783,P$416)+'СЕТ СН'!$F$16</f>
        <v>0</v>
      </c>
      <c r="Q423" s="36">
        <f>SUMIFS(СВЦЭМ!$L$40:$L$783,СВЦЭМ!$A$40:$A$783,$A423,СВЦЭМ!$B$40:$B$783,Q$416)+'СЕТ СН'!$F$16</f>
        <v>0</v>
      </c>
      <c r="R423" s="36">
        <f>SUMIFS(СВЦЭМ!$L$40:$L$783,СВЦЭМ!$A$40:$A$783,$A423,СВЦЭМ!$B$40:$B$783,R$416)+'СЕТ СН'!$F$16</f>
        <v>0</v>
      </c>
      <c r="S423" s="36">
        <f>SUMIFS(СВЦЭМ!$L$40:$L$783,СВЦЭМ!$A$40:$A$783,$A423,СВЦЭМ!$B$40:$B$783,S$416)+'СЕТ СН'!$F$16</f>
        <v>0</v>
      </c>
      <c r="T423" s="36">
        <f>SUMIFS(СВЦЭМ!$L$40:$L$783,СВЦЭМ!$A$40:$A$783,$A423,СВЦЭМ!$B$40:$B$783,T$416)+'СЕТ СН'!$F$16</f>
        <v>0</v>
      </c>
      <c r="U423" s="36">
        <f>SUMIFS(СВЦЭМ!$L$40:$L$783,СВЦЭМ!$A$40:$A$783,$A423,СВЦЭМ!$B$40:$B$783,U$416)+'СЕТ СН'!$F$16</f>
        <v>0</v>
      </c>
      <c r="V423" s="36">
        <f>SUMIFS(СВЦЭМ!$L$40:$L$783,СВЦЭМ!$A$40:$A$783,$A423,СВЦЭМ!$B$40:$B$783,V$416)+'СЕТ СН'!$F$16</f>
        <v>0</v>
      </c>
      <c r="W423" s="36">
        <f>SUMIFS(СВЦЭМ!$L$40:$L$783,СВЦЭМ!$A$40:$A$783,$A423,СВЦЭМ!$B$40:$B$783,W$416)+'СЕТ СН'!$F$16</f>
        <v>0</v>
      </c>
      <c r="X423" s="36">
        <f>SUMIFS(СВЦЭМ!$L$40:$L$783,СВЦЭМ!$A$40:$A$783,$A423,СВЦЭМ!$B$40:$B$783,X$416)+'СЕТ СН'!$F$16</f>
        <v>0</v>
      </c>
      <c r="Y423" s="36">
        <f>SUMIFS(СВЦЭМ!$L$40:$L$783,СВЦЭМ!$A$40:$A$783,$A423,СВЦЭМ!$B$40:$B$783,Y$416)+'СЕТ СН'!$F$16</f>
        <v>0</v>
      </c>
    </row>
    <row r="424" spans="1:27" ht="15.75" hidden="1" x14ac:dyDescent="0.2">
      <c r="A424" s="35">
        <f t="shared" si="12"/>
        <v>44965</v>
      </c>
      <c r="B424" s="36">
        <f>SUMIFS(СВЦЭМ!$L$40:$L$783,СВЦЭМ!$A$40:$A$783,$A424,СВЦЭМ!$B$40:$B$783,B$416)+'СЕТ СН'!$F$16</f>
        <v>0</v>
      </c>
      <c r="C424" s="36">
        <f>SUMIFS(СВЦЭМ!$L$40:$L$783,СВЦЭМ!$A$40:$A$783,$A424,СВЦЭМ!$B$40:$B$783,C$416)+'СЕТ СН'!$F$16</f>
        <v>0</v>
      </c>
      <c r="D424" s="36">
        <f>SUMIFS(СВЦЭМ!$L$40:$L$783,СВЦЭМ!$A$40:$A$783,$A424,СВЦЭМ!$B$40:$B$783,D$416)+'СЕТ СН'!$F$16</f>
        <v>0</v>
      </c>
      <c r="E424" s="36">
        <f>SUMIFS(СВЦЭМ!$L$40:$L$783,СВЦЭМ!$A$40:$A$783,$A424,СВЦЭМ!$B$40:$B$783,E$416)+'СЕТ СН'!$F$16</f>
        <v>0</v>
      </c>
      <c r="F424" s="36">
        <f>SUMIFS(СВЦЭМ!$L$40:$L$783,СВЦЭМ!$A$40:$A$783,$A424,СВЦЭМ!$B$40:$B$783,F$416)+'СЕТ СН'!$F$16</f>
        <v>0</v>
      </c>
      <c r="G424" s="36">
        <f>SUMIFS(СВЦЭМ!$L$40:$L$783,СВЦЭМ!$A$40:$A$783,$A424,СВЦЭМ!$B$40:$B$783,G$416)+'СЕТ СН'!$F$16</f>
        <v>0</v>
      </c>
      <c r="H424" s="36">
        <f>SUMIFS(СВЦЭМ!$L$40:$L$783,СВЦЭМ!$A$40:$A$783,$A424,СВЦЭМ!$B$40:$B$783,H$416)+'СЕТ СН'!$F$16</f>
        <v>0</v>
      </c>
      <c r="I424" s="36">
        <f>SUMIFS(СВЦЭМ!$L$40:$L$783,СВЦЭМ!$A$40:$A$783,$A424,СВЦЭМ!$B$40:$B$783,I$416)+'СЕТ СН'!$F$16</f>
        <v>0</v>
      </c>
      <c r="J424" s="36">
        <f>SUMIFS(СВЦЭМ!$L$40:$L$783,СВЦЭМ!$A$40:$A$783,$A424,СВЦЭМ!$B$40:$B$783,J$416)+'СЕТ СН'!$F$16</f>
        <v>0</v>
      </c>
      <c r="K424" s="36">
        <f>SUMIFS(СВЦЭМ!$L$40:$L$783,СВЦЭМ!$A$40:$A$783,$A424,СВЦЭМ!$B$40:$B$783,K$416)+'СЕТ СН'!$F$16</f>
        <v>0</v>
      </c>
      <c r="L424" s="36">
        <f>SUMIFS(СВЦЭМ!$L$40:$L$783,СВЦЭМ!$A$40:$A$783,$A424,СВЦЭМ!$B$40:$B$783,L$416)+'СЕТ СН'!$F$16</f>
        <v>0</v>
      </c>
      <c r="M424" s="36">
        <f>SUMIFS(СВЦЭМ!$L$40:$L$783,СВЦЭМ!$A$40:$A$783,$A424,СВЦЭМ!$B$40:$B$783,M$416)+'СЕТ СН'!$F$16</f>
        <v>0</v>
      </c>
      <c r="N424" s="36">
        <f>SUMIFS(СВЦЭМ!$L$40:$L$783,СВЦЭМ!$A$40:$A$783,$A424,СВЦЭМ!$B$40:$B$783,N$416)+'СЕТ СН'!$F$16</f>
        <v>0</v>
      </c>
      <c r="O424" s="36">
        <f>SUMIFS(СВЦЭМ!$L$40:$L$783,СВЦЭМ!$A$40:$A$783,$A424,СВЦЭМ!$B$40:$B$783,O$416)+'СЕТ СН'!$F$16</f>
        <v>0</v>
      </c>
      <c r="P424" s="36">
        <f>SUMIFS(СВЦЭМ!$L$40:$L$783,СВЦЭМ!$A$40:$A$783,$A424,СВЦЭМ!$B$40:$B$783,P$416)+'СЕТ СН'!$F$16</f>
        <v>0</v>
      </c>
      <c r="Q424" s="36">
        <f>SUMIFS(СВЦЭМ!$L$40:$L$783,СВЦЭМ!$A$40:$A$783,$A424,СВЦЭМ!$B$40:$B$783,Q$416)+'СЕТ СН'!$F$16</f>
        <v>0</v>
      </c>
      <c r="R424" s="36">
        <f>SUMIFS(СВЦЭМ!$L$40:$L$783,СВЦЭМ!$A$40:$A$783,$A424,СВЦЭМ!$B$40:$B$783,R$416)+'СЕТ СН'!$F$16</f>
        <v>0</v>
      </c>
      <c r="S424" s="36">
        <f>SUMIFS(СВЦЭМ!$L$40:$L$783,СВЦЭМ!$A$40:$A$783,$A424,СВЦЭМ!$B$40:$B$783,S$416)+'СЕТ СН'!$F$16</f>
        <v>0</v>
      </c>
      <c r="T424" s="36">
        <f>SUMIFS(СВЦЭМ!$L$40:$L$783,СВЦЭМ!$A$40:$A$783,$A424,СВЦЭМ!$B$40:$B$783,T$416)+'СЕТ СН'!$F$16</f>
        <v>0</v>
      </c>
      <c r="U424" s="36">
        <f>SUMIFS(СВЦЭМ!$L$40:$L$783,СВЦЭМ!$A$40:$A$783,$A424,СВЦЭМ!$B$40:$B$783,U$416)+'СЕТ СН'!$F$16</f>
        <v>0</v>
      </c>
      <c r="V424" s="36">
        <f>SUMIFS(СВЦЭМ!$L$40:$L$783,СВЦЭМ!$A$40:$A$783,$A424,СВЦЭМ!$B$40:$B$783,V$416)+'СЕТ СН'!$F$16</f>
        <v>0</v>
      </c>
      <c r="W424" s="36">
        <f>SUMIFS(СВЦЭМ!$L$40:$L$783,СВЦЭМ!$A$40:$A$783,$A424,СВЦЭМ!$B$40:$B$783,W$416)+'СЕТ СН'!$F$16</f>
        <v>0</v>
      </c>
      <c r="X424" s="36">
        <f>SUMIFS(СВЦЭМ!$L$40:$L$783,СВЦЭМ!$A$40:$A$783,$A424,СВЦЭМ!$B$40:$B$783,X$416)+'СЕТ СН'!$F$16</f>
        <v>0</v>
      </c>
      <c r="Y424" s="36">
        <f>SUMIFS(СВЦЭМ!$L$40:$L$783,СВЦЭМ!$A$40:$A$783,$A424,СВЦЭМ!$B$40:$B$783,Y$416)+'СЕТ СН'!$F$16</f>
        <v>0</v>
      </c>
    </row>
    <row r="425" spans="1:27" ht="15.75" hidden="1" x14ac:dyDescent="0.2">
      <c r="A425" s="35">
        <f t="shared" si="12"/>
        <v>44966</v>
      </c>
      <c r="B425" s="36">
        <f>SUMIFS(СВЦЭМ!$L$40:$L$783,СВЦЭМ!$A$40:$A$783,$A425,СВЦЭМ!$B$40:$B$783,B$416)+'СЕТ СН'!$F$16</f>
        <v>0</v>
      </c>
      <c r="C425" s="36">
        <f>SUMIFS(СВЦЭМ!$L$40:$L$783,СВЦЭМ!$A$40:$A$783,$A425,СВЦЭМ!$B$40:$B$783,C$416)+'СЕТ СН'!$F$16</f>
        <v>0</v>
      </c>
      <c r="D425" s="36">
        <f>SUMIFS(СВЦЭМ!$L$40:$L$783,СВЦЭМ!$A$40:$A$783,$A425,СВЦЭМ!$B$40:$B$783,D$416)+'СЕТ СН'!$F$16</f>
        <v>0</v>
      </c>
      <c r="E425" s="36">
        <f>SUMIFS(СВЦЭМ!$L$40:$L$783,СВЦЭМ!$A$40:$A$783,$A425,СВЦЭМ!$B$40:$B$783,E$416)+'СЕТ СН'!$F$16</f>
        <v>0</v>
      </c>
      <c r="F425" s="36">
        <f>SUMIFS(СВЦЭМ!$L$40:$L$783,СВЦЭМ!$A$40:$A$783,$A425,СВЦЭМ!$B$40:$B$783,F$416)+'СЕТ СН'!$F$16</f>
        <v>0</v>
      </c>
      <c r="G425" s="36">
        <f>SUMIFS(СВЦЭМ!$L$40:$L$783,СВЦЭМ!$A$40:$A$783,$A425,СВЦЭМ!$B$40:$B$783,G$416)+'СЕТ СН'!$F$16</f>
        <v>0</v>
      </c>
      <c r="H425" s="36">
        <f>SUMIFS(СВЦЭМ!$L$40:$L$783,СВЦЭМ!$A$40:$A$783,$A425,СВЦЭМ!$B$40:$B$783,H$416)+'СЕТ СН'!$F$16</f>
        <v>0</v>
      </c>
      <c r="I425" s="36">
        <f>SUMIFS(СВЦЭМ!$L$40:$L$783,СВЦЭМ!$A$40:$A$783,$A425,СВЦЭМ!$B$40:$B$783,I$416)+'СЕТ СН'!$F$16</f>
        <v>0</v>
      </c>
      <c r="J425" s="36">
        <f>SUMIFS(СВЦЭМ!$L$40:$L$783,СВЦЭМ!$A$40:$A$783,$A425,СВЦЭМ!$B$40:$B$783,J$416)+'СЕТ СН'!$F$16</f>
        <v>0</v>
      </c>
      <c r="K425" s="36">
        <f>SUMIFS(СВЦЭМ!$L$40:$L$783,СВЦЭМ!$A$40:$A$783,$A425,СВЦЭМ!$B$40:$B$783,K$416)+'СЕТ СН'!$F$16</f>
        <v>0</v>
      </c>
      <c r="L425" s="36">
        <f>SUMIFS(СВЦЭМ!$L$40:$L$783,СВЦЭМ!$A$40:$A$783,$A425,СВЦЭМ!$B$40:$B$783,L$416)+'СЕТ СН'!$F$16</f>
        <v>0</v>
      </c>
      <c r="M425" s="36">
        <f>SUMIFS(СВЦЭМ!$L$40:$L$783,СВЦЭМ!$A$40:$A$783,$A425,СВЦЭМ!$B$40:$B$783,M$416)+'СЕТ СН'!$F$16</f>
        <v>0</v>
      </c>
      <c r="N425" s="36">
        <f>SUMIFS(СВЦЭМ!$L$40:$L$783,СВЦЭМ!$A$40:$A$783,$A425,СВЦЭМ!$B$40:$B$783,N$416)+'СЕТ СН'!$F$16</f>
        <v>0</v>
      </c>
      <c r="O425" s="36">
        <f>SUMIFS(СВЦЭМ!$L$40:$L$783,СВЦЭМ!$A$40:$A$783,$A425,СВЦЭМ!$B$40:$B$783,O$416)+'СЕТ СН'!$F$16</f>
        <v>0</v>
      </c>
      <c r="P425" s="36">
        <f>SUMIFS(СВЦЭМ!$L$40:$L$783,СВЦЭМ!$A$40:$A$783,$A425,СВЦЭМ!$B$40:$B$783,P$416)+'СЕТ СН'!$F$16</f>
        <v>0</v>
      </c>
      <c r="Q425" s="36">
        <f>SUMIFS(СВЦЭМ!$L$40:$L$783,СВЦЭМ!$A$40:$A$783,$A425,СВЦЭМ!$B$40:$B$783,Q$416)+'СЕТ СН'!$F$16</f>
        <v>0</v>
      </c>
      <c r="R425" s="36">
        <f>SUMIFS(СВЦЭМ!$L$40:$L$783,СВЦЭМ!$A$40:$A$783,$A425,СВЦЭМ!$B$40:$B$783,R$416)+'СЕТ СН'!$F$16</f>
        <v>0</v>
      </c>
      <c r="S425" s="36">
        <f>SUMIFS(СВЦЭМ!$L$40:$L$783,СВЦЭМ!$A$40:$A$783,$A425,СВЦЭМ!$B$40:$B$783,S$416)+'СЕТ СН'!$F$16</f>
        <v>0</v>
      </c>
      <c r="T425" s="36">
        <f>SUMIFS(СВЦЭМ!$L$40:$L$783,СВЦЭМ!$A$40:$A$783,$A425,СВЦЭМ!$B$40:$B$783,T$416)+'СЕТ СН'!$F$16</f>
        <v>0</v>
      </c>
      <c r="U425" s="36">
        <f>SUMIFS(СВЦЭМ!$L$40:$L$783,СВЦЭМ!$A$40:$A$783,$A425,СВЦЭМ!$B$40:$B$783,U$416)+'СЕТ СН'!$F$16</f>
        <v>0</v>
      </c>
      <c r="V425" s="36">
        <f>SUMIFS(СВЦЭМ!$L$40:$L$783,СВЦЭМ!$A$40:$A$783,$A425,СВЦЭМ!$B$40:$B$783,V$416)+'СЕТ СН'!$F$16</f>
        <v>0</v>
      </c>
      <c r="W425" s="36">
        <f>SUMIFS(СВЦЭМ!$L$40:$L$783,СВЦЭМ!$A$40:$A$783,$A425,СВЦЭМ!$B$40:$B$783,W$416)+'СЕТ СН'!$F$16</f>
        <v>0</v>
      </c>
      <c r="X425" s="36">
        <f>SUMIFS(СВЦЭМ!$L$40:$L$783,СВЦЭМ!$A$40:$A$783,$A425,СВЦЭМ!$B$40:$B$783,X$416)+'СЕТ СН'!$F$16</f>
        <v>0</v>
      </c>
      <c r="Y425" s="36">
        <f>SUMIFS(СВЦЭМ!$L$40:$L$783,СВЦЭМ!$A$40:$A$783,$A425,СВЦЭМ!$B$40:$B$783,Y$416)+'СЕТ СН'!$F$16</f>
        <v>0</v>
      </c>
    </row>
    <row r="426" spans="1:27" ht="15.75" hidden="1" x14ac:dyDescent="0.2">
      <c r="A426" s="35">
        <f t="shared" si="12"/>
        <v>44967</v>
      </c>
      <c r="B426" s="36">
        <f>SUMIFS(СВЦЭМ!$L$40:$L$783,СВЦЭМ!$A$40:$A$783,$A426,СВЦЭМ!$B$40:$B$783,B$416)+'СЕТ СН'!$F$16</f>
        <v>0</v>
      </c>
      <c r="C426" s="36">
        <f>SUMIFS(СВЦЭМ!$L$40:$L$783,СВЦЭМ!$A$40:$A$783,$A426,СВЦЭМ!$B$40:$B$783,C$416)+'СЕТ СН'!$F$16</f>
        <v>0</v>
      </c>
      <c r="D426" s="36">
        <f>SUMIFS(СВЦЭМ!$L$40:$L$783,СВЦЭМ!$A$40:$A$783,$A426,СВЦЭМ!$B$40:$B$783,D$416)+'СЕТ СН'!$F$16</f>
        <v>0</v>
      </c>
      <c r="E426" s="36">
        <f>SUMIFS(СВЦЭМ!$L$40:$L$783,СВЦЭМ!$A$40:$A$783,$A426,СВЦЭМ!$B$40:$B$783,E$416)+'СЕТ СН'!$F$16</f>
        <v>0</v>
      </c>
      <c r="F426" s="36">
        <f>SUMIFS(СВЦЭМ!$L$40:$L$783,СВЦЭМ!$A$40:$A$783,$A426,СВЦЭМ!$B$40:$B$783,F$416)+'СЕТ СН'!$F$16</f>
        <v>0</v>
      </c>
      <c r="G426" s="36">
        <f>SUMIFS(СВЦЭМ!$L$40:$L$783,СВЦЭМ!$A$40:$A$783,$A426,СВЦЭМ!$B$40:$B$783,G$416)+'СЕТ СН'!$F$16</f>
        <v>0</v>
      </c>
      <c r="H426" s="36">
        <f>SUMIFS(СВЦЭМ!$L$40:$L$783,СВЦЭМ!$A$40:$A$783,$A426,СВЦЭМ!$B$40:$B$783,H$416)+'СЕТ СН'!$F$16</f>
        <v>0</v>
      </c>
      <c r="I426" s="36">
        <f>SUMIFS(СВЦЭМ!$L$40:$L$783,СВЦЭМ!$A$40:$A$783,$A426,СВЦЭМ!$B$40:$B$783,I$416)+'СЕТ СН'!$F$16</f>
        <v>0</v>
      </c>
      <c r="J426" s="36">
        <f>SUMIFS(СВЦЭМ!$L$40:$L$783,СВЦЭМ!$A$40:$A$783,$A426,СВЦЭМ!$B$40:$B$783,J$416)+'СЕТ СН'!$F$16</f>
        <v>0</v>
      </c>
      <c r="K426" s="36">
        <f>SUMIFS(СВЦЭМ!$L$40:$L$783,СВЦЭМ!$A$40:$A$783,$A426,СВЦЭМ!$B$40:$B$783,K$416)+'СЕТ СН'!$F$16</f>
        <v>0</v>
      </c>
      <c r="L426" s="36">
        <f>SUMIFS(СВЦЭМ!$L$40:$L$783,СВЦЭМ!$A$40:$A$783,$A426,СВЦЭМ!$B$40:$B$783,L$416)+'СЕТ СН'!$F$16</f>
        <v>0</v>
      </c>
      <c r="M426" s="36">
        <f>SUMIFS(СВЦЭМ!$L$40:$L$783,СВЦЭМ!$A$40:$A$783,$A426,СВЦЭМ!$B$40:$B$783,M$416)+'СЕТ СН'!$F$16</f>
        <v>0</v>
      </c>
      <c r="N426" s="36">
        <f>SUMIFS(СВЦЭМ!$L$40:$L$783,СВЦЭМ!$A$40:$A$783,$A426,СВЦЭМ!$B$40:$B$783,N$416)+'СЕТ СН'!$F$16</f>
        <v>0</v>
      </c>
      <c r="O426" s="36">
        <f>SUMIFS(СВЦЭМ!$L$40:$L$783,СВЦЭМ!$A$40:$A$783,$A426,СВЦЭМ!$B$40:$B$783,O$416)+'СЕТ СН'!$F$16</f>
        <v>0</v>
      </c>
      <c r="P426" s="36">
        <f>SUMIFS(СВЦЭМ!$L$40:$L$783,СВЦЭМ!$A$40:$A$783,$A426,СВЦЭМ!$B$40:$B$783,P$416)+'СЕТ СН'!$F$16</f>
        <v>0</v>
      </c>
      <c r="Q426" s="36">
        <f>SUMIFS(СВЦЭМ!$L$40:$L$783,СВЦЭМ!$A$40:$A$783,$A426,СВЦЭМ!$B$40:$B$783,Q$416)+'СЕТ СН'!$F$16</f>
        <v>0</v>
      </c>
      <c r="R426" s="36">
        <f>SUMIFS(СВЦЭМ!$L$40:$L$783,СВЦЭМ!$A$40:$A$783,$A426,СВЦЭМ!$B$40:$B$783,R$416)+'СЕТ СН'!$F$16</f>
        <v>0</v>
      </c>
      <c r="S426" s="36">
        <f>SUMIFS(СВЦЭМ!$L$40:$L$783,СВЦЭМ!$A$40:$A$783,$A426,СВЦЭМ!$B$40:$B$783,S$416)+'СЕТ СН'!$F$16</f>
        <v>0</v>
      </c>
      <c r="T426" s="36">
        <f>SUMIFS(СВЦЭМ!$L$40:$L$783,СВЦЭМ!$A$40:$A$783,$A426,СВЦЭМ!$B$40:$B$783,T$416)+'СЕТ СН'!$F$16</f>
        <v>0</v>
      </c>
      <c r="U426" s="36">
        <f>SUMIFS(СВЦЭМ!$L$40:$L$783,СВЦЭМ!$A$40:$A$783,$A426,СВЦЭМ!$B$40:$B$783,U$416)+'СЕТ СН'!$F$16</f>
        <v>0</v>
      </c>
      <c r="V426" s="36">
        <f>SUMIFS(СВЦЭМ!$L$40:$L$783,СВЦЭМ!$A$40:$A$783,$A426,СВЦЭМ!$B$40:$B$783,V$416)+'СЕТ СН'!$F$16</f>
        <v>0</v>
      </c>
      <c r="W426" s="36">
        <f>SUMIFS(СВЦЭМ!$L$40:$L$783,СВЦЭМ!$A$40:$A$783,$A426,СВЦЭМ!$B$40:$B$783,W$416)+'СЕТ СН'!$F$16</f>
        <v>0</v>
      </c>
      <c r="X426" s="36">
        <f>SUMIFS(СВЦЭМ!$L$40:$L$783,СВЦЭМ!$A$40:$A$783,$A426,СВЦЭМ!$B$40:$B$783,X$416)+'СЕТ СН'!$F$16</f>
        <v>0</v>
      </c>
      <c r="Y426" s="36">
        <f>SUMIFS(СВЦЭМ!$L$40:$L$783,СВЦЭМ!$A$40:$A$783,$A426,СВЦЭМ!$B$40:$B$783,Y$416)+'СЕТ СН'!$F$16</f>
        <v>0</v>
      </c>
    </row>
    <row r="427" spans="1:27" ht="15.75" hidden="1" x14ac:dyDescent="0.2">
      <c r="A427" s="35">
        <f t="shared" si="12"/>
        <v>44968</v>
      </c>
      <c r="B427" s="36">
        <f>SUMIFS(СВЦЭМ!$L$40:$L$783,СВЦЭМ!$A$40:$A$783,$A427,СВЦЭМ!$B$40:$B$783,B$416)+'СЕТ СН'!$F$16</f>
        <v>0</v>
      </c>
      <c r="C427" s="36">
        <f>SUMIFS(СВЦЭМ!$L$40:$L$783,СВЦЭМ!$A$40:$A$783,$A427,СВЦЭМ!$B$40:$B$783,C$416)+'СЕТ СН'!$F$16</f>
        <v>0</v>
      </c>
      <c r="D427" s="36">
        <f>SUMIFS(СВЦЭМ!$L$40:$L$783,СВЦЭМ!$A$40:$A$783,$A427,СВЦЭМ!$B$40:$B$783,D$416)+'СЕТ СН'!$F$16</f>
        <v>0</v>
      </c>
      <c r="E427" s="36">
        <f>SUMIFS(СВЦЭМ!$L$40:$L$783,СВЦЭМ!$A$40:$A$783,$A427,СВЦЭМ!$B$40:$B$783,E$416)+'СЕТ СН'!$F$16</f>
        <v>0</v>
      </c>
      <c r="F427" s="36">
        <f>SUMIFS(СВЦЭМ!$L$40:$L$783,СВЦЭМ!$A$40:$A$783,$A427,СВЦЭМ!$B$40:$B$783,F$416)+'СЕТ СН'!$F$16</f>
        <v>0</v>
      </c>
      <c r="G427" s="36">
        <f>SUMIFS(СВЦЭМ!$L$40:$L$783,СВЦЭМ!$A$40:$A$783,$A427,СВЦЭМ!$B$40:$B$783,G$416)+'СЕТ СН'!$F$16</f>
        <v>0</v>
      </c>
      <c r="H427" s="36">
        <f>SUMIFS(СВЦЭМ!$L$40:$L$783,СВЦЭМ!$A$40:$A$783,$A427,СВЦЭМ!$B$40:$B$783,H$416)+'СЕТ СН'!$F$16</f>
        <v>0</v>
      </c>
      <c r="I427" s="36">
        <f>SUMIFS(СВЦЭМ!$L$40:$L$783,СВЦЭМ!$A$40:$A$783,$A427,СВЦЭМ!$B$40:$B$783,I$416)+'СЕТ СН'!$F$16</f>
        <v>0</v>
      </c>
      <c r="J427" s="36">
        <f>SUMIFS(СВЦЭМ!$L$40:$L$783,СВЦЭМ!$A$40:$A$783,$A427,СВЦЭМ!$B$40:$B$783,J$416)+'СЕТ СН'!$F$16</f>
        <v>0</v>
      </c>
      <c r="K427" s="36">
        <f>SUMIFS(СВЦЭМ!$L$40:$L$783,СВЦЭМ!$A$40:$A$783,$A427,СВЦЭМ!$B$40:$B$783,K$416)+'СЕТ СН'!$F$16</f>
        <v>0</v>
      </c>
      <c r="L427" s="36">
        <f>SUMIFS(СВЦЭМ!$L$40:$L$783,СВЦЭМ!$A$40:$A$783,$A427,СВЦЭМ!$B$40:$B$783,L$416)+'СЕТ СН'!$F$16</f>
        <v>0</v>
      </c>
      <c r="M427" s="36">
        <f>SUMIFS(СВЦЭМ!$L$40:$L$783,СВЦЭМ!$A$40:$A$783,$A427,СВЦЭМ!$B$40:$B$783,M$416)+'СЕТ СН'!$F$16</f>
        <v>0</v>
      </c>
      <c r="N427" s="36">
        <f>SUMIFS(СВЦЭМ!$L$40:$L$783,СВЦЭМ!$A$40:$A$783,$A427,СВЦЭМ!$B$40:$B$783,N$416)+'СЕТ СН'!$F$16</f>
        <v>0</v>
      </c>
      <c r="O427" s="36">
        <f>SUMIFS(СВЦЭМ!$L$40:$L$783,СВЦЭМ!$A$40:$A$783,$A427,СВЦЭМ!$B$40:$B$783,O$416)+'СЕТ СН'!$F$16</f>
        <v>0</v>
      </c>
      <c r="P427" s="36">
        <f>SUMIFS(СВЦЭМ!$L$40:$L$783,СВЦЭМ!$A$40:$A$783,$A427,СВЦЭМ!$B$40:$B$783,P$416)+'СЕТ СН'!$F$16</f>
        <v>0</v>
      </c>
      <c r="Q427" s="36">
        <f>SUMIFS(СВЦЭМ!$L$40:$L$783,СВЦЭМ!$A$40:$A$783,$A427,СВЦЭМ!$B$40:$B$783,Q$416)+'СЕТ СН'!$F$16</f>
        <v>0</v>
      </c>
      <c r="R427" s="36">
        <f>SUMIFS(СВЦЭМ!$L$40:$L$783,СВЦЭМ!$A$40:$A$783,$A427,СВЦЭМ!$B$40:$B$783,R$416)+'СЕТ СН'!$F$16</f>
        <v>0</v>
      </c>
      <c r="S427" s="36">
        <f>SUMIFS(СВЦЭМ!$L$40:$L$783,СВЦЭМ!$A$40:$A$783,$A427,СВЦЭМ!$B$40:$B$783,S$416)+'СЕТ СН'!$F$16</f>
        <v>0</v>
      </c>
      <c r="T427" s="36">
        <f>SUMIFS(СВЦЭМ!$L$40:$L$783,СВЦЭМ!$A$40:$A$783,$A427,СВЦЭМ!$B$40:$B$783,T$416)+'СЕТ СН'!$F$16</f>
        <v>0</v>
      </c>
      <c r="U427" s="36">
        <f>SUMIFS(СВЦЭМ!$L$40:$L$783,СВЦЭМ!$A$40:$A$783,$A427,СВЦЭМ!$B$40:$B$783,U$416)+'СЕТ СН'!$F$16</f>
        <v>0</v>
      </c>
      <c r="V427" s="36">
        <f>SUMIFS(СВЦЭМ!$L$40:$L$783,СВЦЭМ!$A$40:$A$783,$A427,СВЦЭМ!$B$40:$B$783,V$416)+'СЕТ СН'!$F$16</f>
        <v>0</v>
      </c>
      <c r="W427" s="36">
        <f>SUMIFS(СВЦЭМ!$L$40:$L$783,СВЦЭМ!$A$40:$A$783,$A427,СВЦЭМ!$B$40:$B$783,W$416)+'СЕТ СН'!$F$16</f>
        <v>0</v>
      </c>
      <c r="X427" s="36">
        <f>SUMIFS(СВЦЭМ!$L$40:$L$783,СВЦЭМ!$A$40:$A$783,$A427,СВЦЭМ!$B$40:$B$783,X$416)+'СЕТ СН'!$F$16</f>
        <v>0</v>
      </c>
      <c r="Y427" s="36">
        <f>SUMIFS(СВЦЭМ!$L$40:$L$783,СВЦЭМ!$A$40:$A$783,$A427,СВЦЭМ!$B$40:$B$783,Y$416)+'СЕТ СН'!$F$16</f>
        <v>0</v>
      </c>
    </row>
    <row r="428" spans="1:27" ht="15.75" hidden="1" x14ac:dyDescent="0.2">
      <c r="A428" s="35">
        <f t="shared" si="12"/>
        <v>44969</v>
      </c>
      <c r="B428" s="36">
        <f>SUMIFS(СВЦЭМ!$L$40:$L$783,СВЦЭМ!$A$40:$A$783,$A428,СВЦЭМ!$B$40:$B$783,B$416)+'СЕТ СН'!$F$16</f>
        <v>0</v>
      </c>
      <c r="C428" s="36">
        <f>SUMIFS(СВЦЭМ!$L$40:$L$783,СВЦЭМ!$A$40:$A$783,$A428,СВЦЭМ!$B$40:$B$783,C$416)+'СЕТ СН'!$F$16</f>
        <v>0</v>
      </c>
      <c r="D428" s="36">
        <f>SUMIFS(СВЦЭМ!$L$40:$L$783,СВЦЭМ!$A$40:$A$783,$A428,СВЦЭМ!$B$40:$B$783,D$416)+'СЕТ СН'!$F$16</f>
        <v>0</v>
      </c>
      <c r="E428" s="36">
        <f>SUMIFS(СВЦЭМ!$L$40:$L$783,СВЦЭМ!$A$40:$A$783,$A428,СВЦЭМ!$B$40:$B$783,E$416)+'СЕТ СН'!$F$16</f>
        <v>0</v>
      </c>
      <c r="F428" s="36">
        <f>SUMIFS(СВЦЭМ!$L$40:$L$783,СВЦЭМ!$A$40:$A$783,$A428,СВЦЭМ!$B$40:$B$783,F$416)+'СЕТ СН'!$F$16</f>
        <v>0</v>
      </c>
      <c r="G428" s="36">
        <f>SUMIFS(СВЦЭМ!$L$40:$L$783,СВЦЭМ!$A$40:$A$783,$A428,СВЦЭМ!$B$40:$B$783,G$416)+'СЕТ СН'!$F$16</f>
        <v>0</v>
      </c>
      <c r="H428" s="36">
        <f>SUMIFS(СВЦЭМ!$L$40:$L$783,СВЦЭМ!$A$40:$A$783,$A428,СВЦЭМ!$B$40:$B$783,H$416)+'СЕТ СН'!$F$16</f>
        <v>0</v>
      </c>
      <c r="I428" s="36">
        <f>SUMIFS(СВЦЭМ!$L$40:$L$783,СВЦЭМ!$A$40:$A$783,$A428,СВЦЭМ!$B$40:$B$783,I$416)+'СЕТ СН'!$F$16</f>
        <v>0</v>
      </c>
      <c r="J428" s="36">
        <f>SUMIFS(СВЦЭМ!$L$40:$L$783,СВЦЭМ!$A$40:$A$783,$A428,СВЦЭМ!$B$40:$B$783,J$416)+'СЕТ СН'!$F$16</f>
        <v>0</v>
      </c>
      <c r="K428" s="36">
        <f>SUMIFS(СВЦЭМ!$L$40:$L$783,СВЦЭМ!$A$40:$A$783,$A428,СВЦЭМ!$B$40:$B$783,K$416)+'СЕТ СН'!$F$16</f>
        <v>0</v>
      </c>
      <c r="L428" s="36">
        <f>SUMIFS(СВЦЭМ!$L$40:$L$783,СВЦЭМ!$A$40:$A$783,$A428,СВЦЭМ!$B$40:$B$783,L$416)+'СЕТ СН'!$F$16</f>
        <v>0</v>
      </c>
      <c r="M428" s="36">
        <f>SUMIFS(СВЦЭМ!$L$40:$L$783,СВЦЭМ!$A$40:$A$783,$A428,СВЦЭМ!$B$40:$B$783,M$416)+'СЕТ СН'!$F$16</f>
        <v>0</v>
      </c>
      <c r="N428" s="36">
        <f>SUMIFS(СВЦЭМ!$L$40:$L$783,СВЦЭМ!$A$40:$A$783,$A428,СВЦЭМ!$B$40:$B$783,N$416)+'СЕТ СН'!$F$16</f>
        <v>0</v>
      </c>
      <c r="O428" s="36">
        <f>SUMIFS(СВЦЭМ!$L$40:$L$783,СВЦЭМ!$A$40:$A$783,$A428,СВЦЭМ!$B$40:$B$783,O$416)+'СЕТ СН'!$F$16</f>
        <v>0</v>
      </c>
      <c r="P428" s="36">
        <f>SUMIFS(СВЦЭМ!$L$40:$L$783,СВЦЭМ!$A$40:$A$783,$A428,СВЦЭМ!$B$40:$B$783,P$416)+'СЕТ СН'!$F$16</f>
        <v>0</v>
      </c>
      <c r="Q428" s="36">
        <f>SUMIFS(СВЦЭМ!$L$40:$L$783,СВЦЭМ!$A$40:$A$783,$A428,СВЦЭМ!$B$40:$B$783,Q$416)+'СЕТ СН'!$F$16</f>
        <v>0</v>
      </c>
      <c r="R428" s="36">
        <f>SUMIFS(СВЦЭМ!$L$40:$L$783,СВЦЭМ!$A$40:$A$783,$A428,СВЦЭМ!$B$40:$B$783,R$416)+'СЕТ СН'!$F$16</f>
        <v>0</v>
      </c>
      <c r="S428" s="36">
        <f>SUMIFS(СВЦЭМ!$L$40:$L$783,СВЦЭМ!$A$40:$A$783,$A428,СВЦЭМ!$B$40:$B$783,S$416)+'СЕТ СН'!$F$16</f>
        <v>0</v>
      </c>
      <c r="T428" s="36">
        <f>SUMIFS(СВЦЭМ!$L$40:$L$783,СВЦЭМ!$A$40:$A$783,$A428,СВЦЭМ!$B$40:$B$783,T$416)+'СЕТ СН'!$F$16</f>
        <v>0</v>
      </c>
      <c r="U428" s="36">
        <f>SUMIFS(СВЦЭМ!$L$40:$L$783,СВЦЭМ!$A$40:$A$783,$A428,СВЦЭМ!$B$40:$B$783,U$416)+'СЕТ СН'!$F$16</f>
        <v>0</v>
      </c>
      <c r="V428" s="36">
        <f>SUMIFS(СВЦЭМ!$L$40:$L$783,СВЦЭМ!$A$40:$A$783,$A428,СВЦЭМ!$B$40:$B$783,V$416)+'СЕТ СН'!$F$16</f>
        <v>0</v>
      </c>
      <c r="W428" s="36">
        <f>SUMIFS(СВЦЭМ!$L$40:$L$783,СВЦЭМ!$A$40:$A$783,$A428,СВЦЭМ!$B$40:$B$783,W$416)+'СЕТ СН'!$F$16</f>
        <v>0</v>
      </c>
      <c r="X428" s="36">
        <f>SUMIFS(СВЦЭМ!$L$40:$L$783,СВЦЭМ!$A$40:$A$783,$A428,СВЦЭМ!$B$40:$B$783,X$416)+'СЕТ СН'!$F$16</f>
        <v>0</v>
      </c>
      <c r="Y428" s="36">
        <f>SUMIFS(СВЦЭМ!$L$40:$L$783,СВЦЭМ!$A$40:$A$783,$A428,СВЦЭМ!$B$40:$B$783,Y$416)+'СЕТ СН'!$F$16</f>
        <v>0</v>
      </c>
    </row>
    <row r="429" spans="1:27" ht="15.75" hidden="1" x14ac:dyDescent="0.2">
      <c r="A429" s="35">
        <f t="shared" si="12"/>
        <v>44970</v>
      </c>
      <c r="B429" s="36">
        <f>SUMIFS(СВЦЭМ!$L$40:$L$783,СВЦЭМ!$A$40:$A$783,$A429,СВЦЭМ!$B$40:$B$783,B$416)+'СЕТ СН'!$F$16</f>
        <v>0</v>
      </c>
      <c r="C429" s="36">
        <f>SUMIFS(СВЦЭМ!$L$40:$L$783,СВЦЭМ!$A$40:$A$783,$A429,СВЦЭМ!$B$40:$B$783,C$416)+'СЕТ СН'!$F$16</f>
        <v>0</v>
      </c>
      <c r="D429" s="36">
        <f>SUMIFS(СВЦЭМ!$L$40:$L$783,СВЦЭМ!$A$40:$A$783,$A429,СВЦЭМ!$B$40:$B$783,D$416)+'СЕТ СН'!$F$16</f>
        <v>0</v>
      </c>
      <c r="E429" s="36">
        <f>SUMIFS(СВЦЭМ!$L$40:$L$783,СВЦЭМ!$A$40:$A$783,$A429,СВЦЭМ!$B$40:$B$783,E$416)+'СЕТ СН'!$F$16</f>
        <v>0</v>
      </c>
      <c r="F429" s="36">
        <f>SUMIFS(СВЦЭМ!$L$40:$L$783,СВЦЭМ!$A$40:$A$783,$A429,СВЦЭМ!$B$40:$B$783,F$416)+'СЕТ СН'!$F$16</f>
        <v>0</v>
      </c>
      <c r="G429" s="36">
        <f>SUMIFS(СВЦЭМ!$L$40:$L$783,СВЦЭМ!$A$40:$A$783,$A429,СВЦЭМ!$B$40:$B$783,G$416)+'СЕТ СН'!$F$16</f>
        <v>0</v>
      </c>
      <c r="H429" s="36">
        <f>SUMIFS(СВЦЭМ!$L$40:$L$783,СВЦЭМ!$A$40:$A$783,$A429,СВЦЭМ!$B$40:$B$783,H$416)+'СЕТ СН'!$F$16</f>
        <v>0</v>
      </c>
      <c r="I429" s="36">
        <f>SUMIFS(СВЦЭМ!$L$40:$L$783,СВЦЭМ!$A$40:$A$783,$A429,СВЦЭМ!$B$40:$B$783,I$416)+'СЕТ СН'!$F$16</f>
        <v>0</v>
      </c>
      <c r="J429" s="36">
        <f>SUMIFS(СВЦЭМ!$L$40:$L$783,СВЦЭМ!$A$40:$A$783,$A429,СВЦЭМ!$B$40:$B$783,J$416)+'СЕТ СН'!$F$16</f>
        <v>0</v>
      </c>
      <c r="K429" s="36">
        <f>SUMIFS(СВЦЭМ!$L$40:$L$783,СВЦЭМ!$A$40:$A$783,$A429,СВЦЭМ!$B$40:$B$783,K$416)+'СЕТ СН'!$F$16</f>
        <v>0</v>
      </c>
      <c r="L429" s="36">
        <f>SUMIFS(СВЦЭМ!$L$40:$L$783,СВЦЭМ!$A$40:$A$783,$A429,СВЦЭМ!$B$40:$B$783,L$416)+'СЕТ СН'!$F$16</f>
        <v>0</v>
      </c>
      <c r="M429" s="36">
        <f>SUMIFS(СВЦЭМ!$L$40:$L$783,СВЦЭМ!$A$40:$A$783,$A429,СВЦЭМ!$B$40:$B$783,M$416)+'СЕТ СН'!$F$16</f>
        <v>0</v>
      </c>
      <c r="N429" s="36">
        <f>SUMIFS(СВЦЭМ!$L$40:$L$783,СВЦЭМ!$A$40:$A$783,$A429,СВЦЭМ!$B$40:$B$783,N$416)+'СЕТ СН'!$F$16</f>
        <v>0</v>
      </c>
      <c r="O429" s="36">
        <f>SUMIFS(СВЦЭМ!$L$40:$L$783,СВЦЭМ!$A$40:$A$783,$A429,СВЦЭМ!$B$40:$B$783,O$416)+'СЕТ СН'!$F$16</f>
        <v>0</v>
      </c>
      <c r="P429" s="36">
        <f>SUMIFS(СВЦЭМ!$L$40:$L$783,СВЦЭМ!$A$40:$A$783,$A429,СВЦЭМ!$B$40:$B$783,P$416)+'СЕТ СН'!$F$16</f>
        <v>0</v>
      </c>
      <c r="Q429" s="36">
        <f>SUMIFS(СВЦЭМ!$L$40:$L$783,СВЦЭМ!$A$40:$A$783,$A429,СВЦЭМ!$B$40:$B$783,Q$416)+'СЕТ СН'!$F$16</f>
        <v>0</v>
      </c>
      <c r="R429" s="36">
        <f>SUMIFS(СВЦЭМ!$L$40:$L$783,СВЦЭМ!$A$40:$A$783,$A429,СВЦЭМ!$B$40:$B$783,R$416)+'СЕТ СН'!$F$16</f>
        <v>0</v>
      </c>
      <c r="S429" s="36">
        <f>SUMIFS(СВЦЭМ!$L$40:$L$783,СВЦЭМ!$A$40:$A$783,$A429,СВЦЭМ!$B$40:$B$783,S$416)+'СЕТ СН'!$F$16</f>
        <v>0</v>
      </c>
      <c r="T429" s="36">
        <f>SUMIFS(СВЦЭМ!$L$40:$L$783,СВЦЭМ!$A$40:$A$783,$A429,СВЦЭМ!$B$40:$B$783,T$416)+'СЕТ СН'!$F$16</f>
        <v>0</v>
      </c>
      <c r="U429" s="36">
        <f>SUMIFS(СВЦЭМ!$L$40:$L$783,СВЦЭМ!$A$40:$A$783,$A429,СВЦЭМ!$B$40:$B$783,U$416)+'СЕТ СН'!$F$16</f>
        <v>0</v>
      </c>
      <c r="V429" s="36">
        <f>SUMIFS(СВЦЭМ!$L$40:$L$783,СВЦЭМ!$A$40:$A$783,$A429,СВЦЭМ!$B$40:$B$783,V$416)+'СЕТ СН'!$F$16</f>
        <v>0</v>
      </c>
      <c r="W429" s="36">
        <f>SUMIFS(СВЦЭМ!$L$40:$L$783,СВЦЭМ!$A$40:$A$783,$A429,СВЦЭМ!$B$40:$B$783,W$416)+'СЕТ СН'!$F$16</f>
        <v>0</v>
      </c>
      <c r="X429" s="36">
        <f>SUMIFS(СВЦЭМ!$L$40:$L$783,СВЦЭМ!$A$40:$A$783,$A429,СВЦЭМ!$B$40:$B$783,X$416)+'СЕТ СН'!$F$16</f>
        <v>0</v>
      </c>
      <c r="Y429" s="36">
        <f>SUMIFS(СВЦЭМ!$L$40:$L$783,СВЦЭМ!$A$40:$A$783,$A429,СВЦЭМ!$B$40:$B$783,Y$416)+'СЕТ СН'!$F$16</f>
        <v>0</v>
      </c>
    </row>
    <row r="430" spans="1:27" ht="15.75" hidden="1" x14ac:dyDescent="0.2">
      <c r="A430" s="35">
        <f t="shared" si="12"/>
        <v>44971</v>
      </c>
      <c r="B430" s="36">
        <f>SUMIFS(СВЦЭМ!$L$40:$L$783,СВЦЭМ!$A$40:$A$783,$A430,СВЦЭМ!$B$40:$B$783,B$416)+'СЕТ СН'!$F$16</f>
        <v>0</v>
      </c>
      <c r="C430" s="36">
        <f>SUMIFS(СВЦЭМ!$L$40:$L$783,СВЦЭМ!$A$40:$A$783,$A430,СВЦЭМ!$B$40:$B$783,C$416)+'СЕТ СН'!$F$16</f>
        <v>0</v>
      </c>
      <c r="D430" s="36">
        <f>SUMIFS(СВЦЭМ!$L$40:$L$783,СВЦЭМ!$A$40:$A$783,$A430,СВЦЭМ!$B$40:$B$783,D$416)+'СЕТ СН'!$F$16</f>
        <v>0</v>
      </c>
      <c r="E430" s="36">
        <f>SUMIFS(СВЦЭМ!$L$40:$L$783,СВЦЭМ!$A$40:$A$783,$A430,СВЦЭМ!$B$40:$B$783,E$416)+'СЕТ СН'!$F$16</f>
        <v>0</v>
      </c>
      <c r="F430" s="36">
        <f>SUMIFS(СВЦЭМ!$L$40:$L$783,СВЦЭМ!$A$40:$A$783,$A430,СВЦЭМ!$B$40:$B$783,F$416)+'СЕТ СН'!$F$16</f>
        <v>0</v>
      </c>
      <c r="G430" s="36">
        <f>SUMIFS(СВЦЭМ!$L$40:$L$783,СВЦЭМ!$A$40:$A$783,$A430,СВЦЭМ!$B$40:$B$783,G$416)+'СЕТ СН'!$F$16</f>
        <v>0</v>
      </c>
      <c r="H430" s="36">
        <f>SUMIFS(СВЦЭМ!$L$40:$L$783,СВЦЭМ!$A$40:$A$783,$A430,СВЦЭМ!$B$40:$B$783,H$416)+'СЕТ СН'!$F$16</f>
        <v>0</v>
      </c>
      <c r="I430" s="36">
        <f>SUMIFS(СВЦЭМ!$L$40:$L$783,СВЦЭМ!$A$40:$A$783,$A430,СВЦЭМ!$B$40:$B$783,I$416)+'СЕТ СН'!$F$16</f>
        <v>0</v>
      </c>
      <c r="J430" s="36">
        <f>SUMIFS(СВЦЭМ!$L$40:$L$783,СВЦЭМ!$A$40:$A$783,$A430,СВЦЭМ!$B$40:$B$783,J$416)+'СЕТ СН'!$F$16</f>
        <v>0</v>
      </c>
      <c r="K430" s="36">
        <f>SUMIFS(СВЦЭМ!$L$40:$L$783,СВЦЭМ!$A$40:$A$783,$A430,СВЦЭМ!$B$40:$B$783,K$416)+'СЕТ СН'!$F$16</f>
        <v>0</v>
      </c>
      <c r="L430" s="36">
        <f>SUMIFS(СВЦЭМ!$L$40:$L$783,СВЦЭМ!$A$40:$A$783,$A430,СВЦЭМ!$B$40:$B$783,L$416)+'СЕТ СН'!$F$16</f>
        <v>0</v>
      </c>
      <c r="M430" s="36">
        <f>SUMIFS(СВЦЭМ!$L$40:$L$783,СВЦЭМ!$A$40:$A$783,$A430,СВЦЭМ!$B$40:$B$783,M$416)+'СЕТ СН'!$F$16</f>
        <v>0</v>
      </c>
      <c r="N430" s="36">
        <f>SUMIFS(СВЦЭМ!$L$40:$L$783,СВЦЭМ!$A$40:$A$783,$A430,СВЦЭМ!$B$40:$B$783,N$416)+'СЕТ СН'!$F$16</f>
        <v>0</v>
      </c>
      <c r="O430" s="36">
        <f>SUMIFS(СВЦЭМ!$L$40:$L$783,СВЦЭМ!$A$40:$A$783,$A430,СВЦЭМ!$B$40:$B$783,O$416)+'СЕТ СН'!$F$16</f>
        <v>0</v>
      </c>
      <c r="P430" s="36">
        <f>SUMIFS(СВЦЭМ!$L$40:$L$783,СВЦЭМ!$A$40:$A$783,$A430,СВЦЭМ!$B$40:$B$783,P$416)+'СЕТ СН'!$F$16</f>
        <v>0</v>
      </c>
      <c r="Q430" s="36">
        <f>SUMIFS(СВЦЭМ!$L$40:$L$783,СВЦЭМ!$A$40:$A$783,$A430,СВЦЭМ!$B$40:$B$783,Q$416)+'СЕТ СН'!$F$16</f>
        <v>0</v>
      </c>
      <c r="R430" s="36">
        <f>SUMIFS(СВЦЭМ!$L$40:$L$783,СВЦЭМ!$A$40:$A$783,$A430,СВЦЭМ!$B$40:$B$783,R$416)+'СЕТ СН'!$F$16</f>
        <v>0</v>
      </c>
      <c r="S430" s="36">
        <f>SUMIFS(СВЦЭМ!$L$40:$L$783,СВЦЭМ!$A$40:$A$783,$A430,СВЦЭМ!$B$40:$B$783,S$416)+'СЕТ СН'!$F$16</f>
        <v>0</v>
      </c>
      <c r="T430" s="36">
        <f>SUMIFS(СВЦЭМ!$L$40:$L$783,СВЦЭМ!$A$40:$A$783,$A430,СВЦЭМ!$B$40:$B$783,T$416)+'СЕТ СН'!$F$16</f>
        <v>0</v>
      </c>
      <c r="U430" s="36">
        <f>SUMIFS(СВЦЭМ!$L$40:$L$783,СВЦЭМ!$A$40:$A$783,$A430,СВЦЭМ!$B$40:$B$783,U$416)+'СЕТ СН'!$F$16</f>
        <v>0</v>
      </c>
      <c r="V430" s="36">
        <f>SUMIFS(СВЦЭМ!$L$40:$L$783,СВЦЭМ!$A$40:$A$783,$A430,СВЦЭМ!$B$40:$B$783,V$416)+'СЕТ СН'!$F$16</f>
        <v>0</v>
      </c>
      <c r="W430" s="36">
        <f>SUMIFS(СВЦЭМ!$L$40:$L$783,СВЦЭМ!$A$40:$A$783,$A430,СВЦЭМ!$B$40:$B$783,W$416)+'СЕТ СН'!$F$16</f>
        <v>0</v>
      </c>
      <c r="X430" s="36">
        <f>SUMIFS(СВЦЭМ!$L$40:$L$783,СВЦЭМ!$A$40:$A$783,$A430,СВЦЭМ!$B$40:$B$783,X$416)+'СЕТ СН'!$F$16</f>
        <v>0</v>
      </c>
      <c r="Y430" s="36">
        <f>SUMIFS(СВЦЭМ!$L$40:$L$783,СВЦЭМ!$A$40:$A$783,$A430,СВЦЭМ!$B$40:$B$783,Y$416)+'СЕТ СН'!$F$16</f>
        <v>0</v>
      </c>
    </row>
    <row r="431" spans="1:27" ht="15.75" hidden="1" x14ac:dyDescent="0.2">
      <c r="A431" s="35">
        <f t="shared" si="12"/>
        <v>44972</v>
      </c>
      <c r="B431" s="36">
        <f>SUMIFS(СВЦЭМ!$L$40:$L$783,СВЦЭМ!$A$40:$A$783,$A431,СВЦЭМ!$B$40:$B$783,B$416)+'СЕТ СН'!$F$16</f>
        <v>0</v>
      </c>
      <c r="C431" s="36">
        <f>SUMIFS(СВЦЭМ!$L$40:$L$783,СВЦЭМ!$A$40:$A$783,$A431,СВЦЭМ!$B$40:$B$783,C$416)+'СЕТ СН'!$F$16</f>
        <v>0</v>
      </c>
      <c r="D431" s="36">
        <f>SUMIFS(СВЦЭМ!$L$40:$L$783,СВЦЭМ!$A$40:$A$783,$A431,СВЦЭМ!$B$40:$B$783,D$416)+'СЕТ СН'!$F$16</f>
        <v>0</v>
      </c>
      <c r="E431" s="36">
        <f>SUMIFS(СВЦЭМ!$L$40:$L$783,СВЦЭМ!$A$40:$A$783,$A431,СВЦЭМ!$B$40:$B$783,E$416)+'СЕТ СН'!$F$16</f>
        <v>0</v>
      </c>
      <c r="F431" s="36">
        <f>SUMIFS(СВЦЭМ!$L$40:$L$783,СВЦЭМ!$A$40:$A$783,$A431,СВЦЭМ!$B$40:$B$783,F$416)+'СЕТ СН'!$F$16</f>
        <v>0</v>
      </c>
      <c r="G431" s="36">
        <f>SUMIFS(СВЦЭМ!$L$40:$L$783,СВЦЭМ!$A$40:$A$783,$A431,СВЦЭМ!$B$40:$B$783,G$416)+'СЕТ СН'!$F$16</f>
        <v>0</v>
      </c>
      <c r="H431" s="36">
        <f>SUMIFS(СВЦЭМ!$L$40:$L$783,СВЦЭМ!$A$40:$A$783,$A431,СВЦЭМ!$B$40:$B$783,H$416)+'СЕТ СН'!$F$16</f>
        <v>0</v>
      </c>
      <c r="I431" s="36">
        <f>SUMIFS(СВЦЭМ!$L$40:$L$783,СВЦЭМ!$A$40:$A$783,$A431,СВЦЭМ!$B$40:$B$783,I$416)+'СЕТ СН'!$F$16</f>
        <v>0</v>
      </c>
      <c r="J431" s="36">
        <f>SUMIFS(СВЦЭМ!$L$40:$L$783,СВЦЭМ!$A$40:$A$783,$A431,СВЦЭМ!$B$40:$B$783,J$416)+'СЕТ СН'!$F$16</f>
        <v>0</v>
      </c>
      <c r="K431" s="36">
        <f>SUMIFS(СВЦЭМ!$L$40:$L$783,СВЦЭМ!$A$40:$A$783,$A431,СВЦЭМ!$B$40:$B$783,K$416)+'СЕТ СН'!$F$16</f>
        <v>0</v>
      </c>
      <c r="L431" s="36">
        <f>SUMIFS(СВЦЭМ!$L$40:$L$783,СВЦЭМ!$A$40:$A$783,$A431,СВЦЭМ!$B$40:$B$783,L$416)+'СЕТ СН'!$F$16</f>
        <v>0</v>
      </c>
      <c r="M431" s="36">
        <f>SUMIFS(СВЦЭМ!$L$40:$L$783,СВЦЭМ!$A$40:$A$783,$A431,СВЦЭМ!$B$40:$B$783,M$416)+'СЕТ СН'!$F$16</f>
        <v>0</v>
      </c>
      <c r="N431" s="36">
        <f>SUMIFS(СВЦЭМ!$L$40:$L$783,СВЦЭМ!$A$40:$A$783,$A431,СВЦЭМ!$B$40:$B$783,N$416)+'СЕТ СН'!$F$16</f>
        <v>0</v>
      </c>
      <c r="O431" s="36">
        <f>SUMIFS(СВЦЭМ!$L$40:$L$783,СВЦЭМ!$A$40:$A$783,$A431,СВЦЭМ!$B$40:$B$783,O$416)+'СЕТ СН'!$F$16</f>
        <v>0</v>
      </c>
      <c r="P431" s="36">
        <f>SUMIFS(СВЦЭМ!$L$40:$L$783,СВЦЭМ!$A$40:$A$783,$A431,СВЦЭМ!$B$40:$B$783,P$416)+'СЕТ СН'!$F$16</f>
        <v>0</v>
      </c>
      <c r="Q431" s="36">
        <f>SUMIFS(СВЦЭМ!$L$40:$L$783,СВЦЭМ!$A$40:$A$783,$A431,СВЦЭМ!$B$40:$B$783,Q$416)+'СЕТ СН'!$F$16</f>
        <v>0</v>
      </c>
      <c r="R431" s="36">
        <f>SUMIFS(СВЦЭМ!$L$40:$L$783,СВЦЭМ!$A$40:$A$783,$A431,СВЦЭМ!$B$40:$B$783,R$416)+'СЕТ СН'!$F$16</f>
        <v>0</v>
      </c>
      <c r="S431" s="36">
        <f>SUMIFS(СВЦЭМ!$L$40:$L$783,СВЦЭМ!$A$40:$A$783,$A431,СВЦЭМ!$B$40:$B$783,S$416)+'СЕТ СН'!$F$16</f>
        <v>0</v>
      </c>
      <c r="T431" s="36">
        <f>SUMIFS(СВЦЭМ!$L$40:$L$783,СВЦЭМ!$A$40:$A$783,$A431,СВЦЭМ!$B$40:$B$783,T$416)+'СЕТ СН'!$F$16</f>
        <v>0</v>
      </c>
      <c r="U431" s="36">
        <f>SUMIFS(СВЦЭМ!$L$40:$L$783,СВЦЭМ!$A$40:$A$783,$A431,СВЦЭМ!$B$40:$B$783,U$416)+'СЕТ СН'!$F$16</f>
        <v>0</v>
      </c>
      <c r="V431" s="36">
        <f>SUMIFS(СВЦЭМ!$L$40:$L$783,СВЦЭМ!$A$40:$A$783,$A431,СВЦЭМ!$B$40:$B$783,V$416)+'СЕТ СН'!$F$16</f>
        <v>0</v>
      </c>
      <c r="W431" s="36">
        <f>SUMIFS(СВЦЭМ!$L$40:$L$783,СВЦЭМ!$A$40:$A$783,$A431,СВЦЭМ!$B$40:$B$783,W$416)+'СЕТ СН'!$F$16</f>
        <v>0</v>
      </c>
      <c r="X431" s="36">
        <f>SUMIFS(СВЦЭМ!$L$40:$L$783,СВЦЭМ!$A$40:$A$783,$A431,СВЦЭМ!$B$40:$B$783,X$416)+'СЕТ СН'!$F$16</f>
        <v>0</v>
      </c>
      <c r="Y431" s="36">
        <f>SUMIFS(СВЦЭМ!$L$40:$L$783,СВЦЭМ!$A$40:$A$783,$A431,СВЦЭМ!$B$40:$B$783,Y$416)+'СЕТ СН'!$F$16</f>
        <v>0</v>
      </c>
    </row>
    <row r="432" spans="1:27" ht="15.75" hidden="1" x14ac:dyDescent="0.2">
      <c r="A432" s="35">
        <f t="shared" si="12"/>
        <v>44973</v>
      </c>
      <c r="B432" s="36">
        <f>SUMIFS(СВЦЭМ!$L$40:$L$783,СВЦЭМ!$A$40:$A$783,$A432,СВЦЭМ!$B$40:$B$783,B$416)+'СЕТ СН'!$F$16</f>
        <v>0</v>
      </c>
      <c r="C432" s="36">
        <f>SUMIFS(СВЦЭМ!$L$40:$L$783,СВЦЭМ!$A$40:$A$783,$A432,СВЦЭМ!$B$40:$B$783,C$416)+'СЕТ СН'!$F$16</f>
        <v>0</v>
      </c>
      <c r="D432" s="36">
        <f>SUMIFS(СВЦЭМ!$L$40:$L$783,СВЦЭМ!$A$40:$A$783,$A432,СВЦЭМ!$B$40:$B$783,D$416)+'СЕТ СН'!$F$16</f>
        <v>0</v>
      </c>
      <c r="E432" s="36">
        <f>SUMIFS(СВЦЭМ!$L$40:$L$783,СВЦЭМ!$A$40:$A$783,$A432,СВЦЭМ!$B$40:$B$783,E$416)+'СЕТ СН'!$F$16</f>
        <v>0</v>
      </c>
      <c r="F432" s="36">
        <f>SUMIFS(СВЦЭМ!$L$40:$L$783,СВЦЭМ!$A$40:$A$783,$A432,СВЦЭМ!$B$40:$B$783,F$416)+'СЕТ СН'!$F$16</f>
        <v>0</v>
      </c>
      <c r="G432" s="36">
        <f>SUMIFS(СВЦЭМ!$L$40:$L$783,СВЦЭМ!$A$40:$A$783,$A432,СВЦЭМ!$B$40:$B$783,G$416)+'СЕТ СН'!$F$16</f>
        <v>0</v>
      </c>
      <c r="H432" s="36">
        <f>SUMIFS(СВЦЭМ!$L$40:$L$783,СВЦЭМ!$A$40:$A$783,$A432,СВЦЭМ!$B$40:$B$783,H$416)+'СЕТ СН'!$F$16</f>
        <v>0</v>
      </c>
      <c r="I432" s="36">
        <f>SUMIFS(СВЦЭМ!$L$40:$L$783,СВЦЭМ!$A$40:$A$783,$A432,СВЦЭМ!$B$40:$B$783,I$416)+'СЕТ СН'!$F$16</f>
        <v>0</v>
      </c>
      <c r="J432" s="36">
        <f>SUMIFS(СВЦЭМ!$L$40:$L$783,СВЦЭМ!$A$40:$A$783,$A432,СВЦЭМ!$B$40:$B$783,J$416)+'СЕТ СН'!$F$16</f>
        <v>0</v>
      </c>
      <c r="K432" s="36">
        <f>SUMIFS(СВЦЭМ!$L$40:$L$783,СВЦЭМ!$A$40:$A$783,$A432,СВЦЭМ!$B$40:$B$783,K$416)+'СЕТ СН'!$F$16</f>
        <v>0</v>
      </c>
      <c r="L432" s="36">
        <f>SUMIFS(СВЦЭМ!$L$40:$L$783,СВЦЭМ!$A$40:$A$783,$A432,СВЦЭМ!$B$40:$B$783,L$416)+'СЕТ СН'!$F$16</f>
        <v>0</v>
      </c>
      <c r="M432" s="36">
        <f>SUMIFS(СВЦЭМ!$L$40:$L$783,СВЦЭМ!$A$40:$A$783,$A432,СВЦЭМ!$B$40:$B$783,M$416)+'СЕТ СН'!$F$16</f>
        <v>0</v>
      </c>
      <c r="N432" s="36">
        <f>SUMIFS(СВЦЭМ!$L$40:$L$783,СВЦЭМ!$A$40:$A$783,$A432,СВЦЭМ!$B$40:$B$783,N$416)+'СЕТ СН'!$F$16</f>
        <v>0</v>
      </c>
      <c r="O432" s="36">
        <f>SUMIFS(СВЦЭМ!$L$40:$L$783,СВЦЭМ!$A$40:$A$783,$A432,СВЦЭМ!$B$40:$B$783,O$416)+'СЕТ СН'!$F$16</f>
        <v>0</v>
      </c>
      <c r="P432" s="36">
        <f>SUMIFS(СВЦЭМ!$L$40:$L$783,СВЦЭМ!$A$40:$A$783,$A432,СВЦЭМ!$B$40:$B$783,P$416)+'СЕТ СН'!$F$16</f>
        <v>0</v>
      </c>
      <c r="Q432" s="36">
        <f>SUMIFS(СВЦЭМ!$L$40:$L$783,СВЦЭМ!$A$40:$A$783,$A432,СВЦЭМ!$B$40:$B$783,Q$416)+'СЕТ СН'!$F$16</f>
        <v>0</v>
      </c>
      <c r="R432" s="36">
        <f>SUMIFS(СВЦЭМ!$L$40:$L$783,СВЦЭМ!$A$40:$A$783,$A432,СВЦЭМ!$B$40:$B$783,R$416)+'СЕТ СН'!$F$16</f>
        <v>0</v>
      </c>
      <c r="S432" s="36">
        <f>SUMIFS(СВЦЭМ!$L$40:$L$783,СВЦЭМ!$A$40:$A$783,$A432,СВЦЭМ!$B$40:$B$783,S$416)+'СЕТ СН'!$F$16</f>
        <v>0</v>
      </c>
      <c r="T432" s="36">
        <f>SUMIFS(СВЦЭМ!$L$40:$L$783,СВЦЭМ!$A$40:$A$783,$A432,СВЦЭМ!$B$40:$B$783,T$416)+'СЕТ СН'!$F$16</f>
        <v>0</v>
      </c>
      <c r="U432" s="36">
        <f>SUMIFS(СВЦЭМ!$L$40:$L$783,СВЦЭМ!$A$40:$A$783,$A432,СВЦЭМ!$B$40:$B$783,U$416)+'СЕТ СН'!$F$16</f>
        <v>0</v>
      </c>
      <c r="V432" s="36">
        <f>SUMIFS(СВЦЭМ!$L$40:$L$783,СВЦЭМ!$A$40:$A$783,$A432,СВЦЭМ!$B$40:$B$783,V$416)+'СЕТ СН'!$F$16</f>
        <v>0</v>
      </c>
      <c r="W432" s="36">
        <f>SUMIFS(СВЦЭМ!$L$40:$L$783,СВЦЭМ!$A$40:$A$783,$A432,СВЦЭМ!$B$40:$B$783,W$416)+'СЕТ СН'!$F$16</f>
        <v>0</v>
      </c>
      <c r="X432" s="36">
        <f>SUMIFS(СВЦЭМ!$L$40:$L$783,СВЦЭМ!$A$40:$A$783,$A432,СВЦЭМ!$B$40:$B$783,X$416)+'СЕТ СН'!$F$16</f>
        <v>0</v>
      </c>
      <c r="Y432" s="36">
        <f>SUMIFS(СВЦЭМ!$L$40:$L$783,СВЦЭМ!$A$40:$A$783,$A432,СВЦЭМ!$B$40:$B$783,Y$416)+'СЕТ СН'!$F$16</f>
        <v>0</v>
      </c>
    </row>
    <row r="433" spans="1:26" ht="15.75" hidden="1" x14ac:dyDescent="0.2">
      <c r="A433" s="35">
        <f t="shared" si="12"/>
        <v>44974</v>
      </c>
      <c r="B433" s="36">
        <f>SUMIFS(СВЦЭМ!$L$40:$L$783,СВЦЭМ!$A$40:$A$783,$A433,СВЦЭМ!$B$40:$B$783,B$416)+'СЕТ СН'!$F$16</f>
        <v>0</v>
      </c>
      <c r="C433" s="36">
        <f>SUMIFS(СВЦЭМ!$L$40:$L$783,СВЦЭМ!$A$40:$A$783,$A433,СВЦЭМ!$B$40:$B$783,C$416)+'СЕТ СН'!$F$16</f>
        <v>0</v>
      </c>
      <c r="D433" s="36">
        <f>SUMIFS(СВЦЭМ!$L$40:$L$783,СВЦЭМ!$A$40:$A$783,$A433,СВЦЭМ!$B$40:$B$783,D$416)+'СЕТ СН'!$F$16</f>
        <v>0</v>
      </c>
      <c r="E433" s="36">
        <f>SUMIFS(СВЦЭМ!$L$40:$L$783,СВЦЭМ!$A$40:$A$783,$A433,СВЦЭМ!$B$40:$B$783,E$416)+'СЕТ СН'!$F$16</f>
        <v>0</v>
      </c>
      <c r="F433" s="36">
        <f>SUMIFS(СВЦЭМ!$L$40:$L$783,СВЦЭМ!$A$40:$A$783,$A433,СВЦЭМ!$B$40:$B$783,F$416)+'СЕТ СН'!$F$16</f>
        <v>0</v>
      </c>
      <c r="G433" s="36">
        <f>SUMIFS(СВЦЭМ!$L$40:$L$783,СВЦЭМ!$A$40:$A$783,$A433,СВЦЭМ!$B$40:$B$783,G$416)+'СЕТ СН'!$F$16</f>
        <v>0</v>
      </c>
      <c r="H433" s="36">
        <f>SUMIFS(СВЦЭМ!$L$40:$L$783,СВЦЭМ!$A$40:$A$783,$A433,СВЦЭМ!$B$40:$B$783,H$416)+'СЕТ СН'!$F$16</f>
        <v>0</v>
      </c>
      <c r="I433" s="36">
        <f>SUMIFS(СВЦЭМ!$L$40:$L$783,СВЦЭМ!$A$40:$A$783,$A433,СВЦЭМ!$B$40:$B$783,I$416)+'СЕТ СН'!$F$16</f>
        <v>0</v>
      </c>
      <c r="J433" s="36">
        <f>SUMIFS(СВЦЭМ!$L$40:$L$783,СВЦЭМ!$A$40:$A$783,$A433,СВЦЭМ!$B$40:$B$783,J$416)+'СЕТ СН'!$F$16</f>
        <v>0</v>
      </c>
      <c r="K433" s="36">
        <f>SUMIFS(СВЦЭМ!$L$40:$L$783,СВЦЭМ!$A$40:$A$783,$A433,СВЦЭМ!$B$40:$B$783,K$416)+'СЕТ СН'!$F$16</f>
        <v>0</v>
      </c>
      <c r="L433" s="36">
        <f>SUMIFS(СВЦЭМ!$L$40:$L$783,СВЦЭМ!$A$40:$A$783,$A433,СВЦЭМ!$B$40:$B$783,L$416)+'СЕТ СН'!$F$16</f>
        <v>0</v>
      </c>
      <c r="M433" s="36">
        <f>SUMIFS(СВЦЭМ!$L$40:$L$783,СВЦЭМ!$A$40:$A$783,$A433,СВЦЭМ!$B$40:$B$783,M$416)+'СЕТ СН'!$F$16</f>
        <v>0</v>
      </c>
      <c r="N433" s="36">
        <f>SUMIFS(СВЦЭМ!$L$40:$L$783,СВЦЭМ!$A$40:$A$783,$A433,СВЦЭМ!$B$40:$B$783,N$416)+'СЕТ СН'!$F$16</f>
        <v>0</v>
      </c>
      <c r="O433" s="36">
        <f>SUMIFS(СВЦЭМ!$L$40:$L$783,СВЦЭМ!$A$40:$A$783,$A433,СВЦЭМ!$B$40:$B$783,O$416)+'СЕТ СН'!$F$16</f>
        <v>0</v>
      </c>
      <c r="P433" s="36">
        <f>SUMIFS(СВЦЭМ!$L$40:$L$783,СВЦЭМ!$A$40:$A$783,$A433,СВЦЭМ!$B$40:$B$783,P$416)+'СЕТ СН'!$F$16</f>
        <v>0</v>
      </c>
      <c r="Q433" s="36">
        <f>SUMIFS(СВЦЭМ!$L$40:$L$783,СВЦЭМ!$A$40:$A$783,$A433,СВЦЭМ!$B$40:$B$783,Q$416)+'СЕТ СН'!$F$16</f>
        <v>0</v>
      </c>
      <c r="R433" s="36">
        <f>SUMIFS(СВЦЭМ!$L$40:$L$783,СВЦЭМ!$A$40:$A$783,$A433,СВЦЭМ!$B$40:$B$783,R$416)+'СЕТ СН'!$F$16</f>
        <v>0</v>
      </c>
      <c r="S433" s="36">
        <f>SUMIFS(СВЦЭМ!$L$40:$L$783,СВЦЭМ!$A$40:$A$783,$A433,СВЦЭМ!$B$40:$B$783,S$416)+'СЕТ СН'!$F$16</f>
        <v>0</v>
      </c>
      <c r="T433" s="36">
        <f>SUMIFS(СВЦЭМ!$L$40:$L$783,СВЦЭМ!$A$40:$A$783,$A433,СВЦЭМ!$B$40:$B$783,T$416)+'СЕТ СН'!$F$16</f>
        <v>0</v>
      </c>
      <c r="U433" s="36">
        <f>SUMIFS(СВЦЭМ!$L$40:$L$783,СВЦЭМ!$A$40:$A$783,$A433,СВЦЭМ!$B$40:$B$783,U$416)+'СЕТ СН'!$F$16</f>
        <v>0</v>
      </c>
      <c r="V433" s="36">
        <f>SUMIFS(СВЦЭМ!$L$40:$L$783,СВЦЭМ!$A$40:$A$783,$A433,СВЦЭМ!$B$40:$B$783,V$416)+'СЕТ СН'!$F$16</f>
        <v>0</v>
      </c>
      <c r="W433" s="36">
        <f>SUMIFS(СВЦЭМ!$L$40:$L$783,СВЦЭМ!$A$40:$A$783,$A433,СВЦЭМ!$B$40:$B$783,W$416)+'СЕТ СН'!$F$16</f>
        <v>0</v>
      </c>
      <c r="X433" s="36">
        <f>SUMIFS(СВЦЭМ!$L$40:$L$783,СВЦЭМ!$A$40:$A$783,$A433,СВЦЭМ!$B$40:$B$783,X$416)+'СЕТ СН'!$F$16</f>
        <v>0</v>
      </c>
      <c r="Y433" s="36">
        <f>SUMIFS(СВЦЭМ!$L$40:$L$783,СВЦЭМ!$A$40:$A$783,$A433,СВЦЭМ!$B$40:$B$783,Y$416)+'СЕТ СН'!$F$16</f>
        <v>0</v>
      </c>
    </row>
    <row r="434" spans="1:26" ht="15.75" hidden="1" x14ac:dyDescent="0.2">
      <c r="A434" s="35">
        <f t="shared" si="12"/>
        <v>44975</v>
      </c>
      <c r="B434" s="36">
        <f>SUMIFS(СВЦЭМ!$L$40:$L$783,СВЦЭМ!$A$40:$A$783,$A434,СВЦЭМ!$B$40:$B$783,B$416)+'СЕТ СН'!$F$16</f>
        <v>0</v>
      </c>
      <c r="C434" s="36">
        <f>SUMIFS(СВЦЭМ!$L$40:$L$783,СВЦЭМ!$A$40:$A$783,$A434,СВЦЭМ!$B$40:$B$783,C$416)+'СЕТ СН'!$F$16</f>
        <v>0</v>
      </c>
      <c r="D434" s="36">
        <f>SUMIFS(СВЦЭМ!$L$40:$L$783,СВЦЭМ!$A$40:$A$783,$A434,СВЦЭМ!$B$40:$B$783,D$416)+'СЕТ СН'!$F$16</f>
        <v>0</v>
      </c>
      <c r="E434" s="36">
        <f>SUMIFS(СВЦЭМ!$L$40:$L$783,СВЦЭМ!$A$40:$A$783,$A434,СВЦЭМ!$B$40:$B$783,E$416)+'СЕТ СН'!$F$16</f>
        <v>0</v>
      </c>
      <c r="F434" s="36">
        <f>SUMIFS(СВЦЭМ!$L$40:$L$783,СВЦЭМ!$A$40:$A$783,$A434,СВЦЭМ!$B$40:$B$783,F$416)+'СЕТ СН'!$F$16</f>
        <v>0</v>
      </c>
      <c r="G434" s="36">
        <f>SUMIFS(СВЦЭМ!$L$40:$L$783,СВЦЭМ!$A$40:$A$783,$A434,СВЦЭМ!$B$40:$B$783,G$416)+'СЕТ СН'!$F$16</f>
        <v>0</v>
      </c>
      <c r="H434" s="36">
        <f>SUMIFS(СВЦЭМ!$L$40:$L$783,СВЦЭМ!$A$40:$A$783,$A434,СВЦЭМ!$B$40:$B$783,H$416)+'СЕТ СН'!$F$16</f>
        <v>0</v>
      </c>
      <c r="I434" s="36">
        <f>SUMIFS(СВЦЭМ!$L$40:$L$783,СВЦЭМ!$A$40:$A$783,$A434,СВЦЭМ!$B$40:$B$783,I$416)+'СЕТ СН'!$F$16</f>
        <v>0</v>
      </c>
      <c r="J434" s="36">
        <f>SUMIFS(СВЦЭМ!$L$40:$L$783,СВЦЭМ!$A$40:$A$783,$A434,СВЦЭМ!$B$40:$B$783,J$416)+'СЕТ СН'!$F$16</f>
        <v>0</v>
      </c>
      <c r="K434" s="36">
        <f>SUMIFS(СВЦЭМ!$L$40:$L$783,СВЦЭМ!$A$40:$A$783,$A434,СВЦЭМ!$B$40:$B$783,K$416)+'СЕТ СН'!$F$16</f>
        <v>0</v>
      </c>
      <c r="L434" s="36">
        <f>SUMIFS(СВЦЭМ!$L$40:$L$783,СВЦЭМ!$A$40:$A$783,$A434,СВЦЭМ!$B$40:$B$783,L$416)+'СЕТ СН'!$F$16</f>
        <v>0</v>
      </c>
      <c r="M434" s="36">
        <f>SUMIFS(СВЦЭМ!$L$40:$L$783,СВЦЭМ!$A$40:$A$783,$A434,СВЦЭМ!$B$40:$B$783,M$416)+'СЕТ СН'!$F$16</f>
        <v>0</v>
      </c>
      <c r="N434" s="36">
        <f>SUMIFS(СВЦЭМ!$L$40:$L$783,СВЦЭМ!$A$40:$A$783,$A434,СВЦЭМ!$B$40:$B$783,N$416)+'СЕТ СН'!$F$16</f>
        <v>0</v>
      </c>
      <c r="O434" s="36">
        <f>SUMIFS(СВЦЭМ!$L$40:$L$783,СВЦЭМ!$A$40:$A$783,$A434,СВЦЭМ!$B$40:$B$783,O$416)+'СЕТ СН'!$F$16</f>
        <v>0</v>
      </c>
      <c r="P434" s="36">
        <f>SUMIFS(СВЦЭМ!$L$40:$L$783,СВЦЭМ!$A$40:$A$783,$A434,СВЦЭМ!$B$40:$B$783,P$416)+'СЕТ СН'!$F$16</f>
        <v>0</v>
      </c>
      <c r="Q434" s="36">
        <f>SUMIFS(СВЦЭМ!$L$40:$L$783,СВЦЭМ!$A$40:$A$783,$A434,СВЦЭМ!$B$40:$B$783,Q$416)+'СЕТ СН'!$F$16</f>
        <v>0</v>
      </c>
      <c r="R434" s="36">
        <f>SUMIFS(СВЦЭМ!$L$40:$L$783,СВЦЭМ!$A$40:$A$783,$A434,СВЦЭМ!$B$40:$B$783,R$416)+'СЕТ СН'!$F$16</f>
        <v>0</v>
      </c>
      <c r="S434" s="36">
        <f>SUMIFS(СВЦЭМ!$L$40:$L$783,СВЦЭМ!$A$40:$A$783,$A434,СВЦЭМ!$B$40:$B$783,S$416)+'СЕТ СН'!$F$16</f>
        <v>0</v>
      </c>
      <c r="T434" s="36">
        <f>SUMIFS(СВЦЭМ!$L$40:$L$783,СВЦЭМ!$A$40:$A$783,$A434,СВЦЭМ!$B$40:$B$783,T$416)+'СЕТ СН'!$F$16</f>
        <v>0</v>
      </c>
      <c r="U434" s="36">
        <f>SUMIFS(СВЦЭМ!$L$40:$L$783,СВЦЭМ!$A$40:$A$783,$A434,СВЦЭМ!$B$40:$B$783,U$416)+'СЕТ СН'!$F$16</f>
        <v>0</v>
      </c>
      <c r="V434" s="36">
        <f>SUMIFS(СВЦЭМ!$L$40:$L$783,СВЦЭМ!$A$40:$A$783,$A434,СВЦЭМ!$B$40:$B$783,V$416)+'СЕТ СН'!$F$16</f>
        <v>0</v>
      </c>
      <c r="W434" s="36">
        <f>SUMIFS(СВЦЭМ!$L$40:$L$783,СВЦЭМ!$A$40:$A$783,$A434,СВЦЭМ!$B$40:$B$783,W$416)+'СЕТ СН'!$F$16</f>
        <v>0</v>
      </c>
      <c r="X434" s="36">
        <f>SUMIFS(СВЦЭМ!$L$40:$L$783,СВЦЭМ!$A$40:$A$783,$A434,СВЦЭМ!$B$40:$B$783,X$416)+'СЕТ СН'!$F$16</f>
        <v>0</v>
      </c>
      <c r="Y434" s="36">
        <f>SUMIFS(СВЦЭМ!$L$40:$L$783,СВЦЭМ!$A$40:$A$783,$A434,СВЦЭМ!$B$40:$B$783,Y$416)+'СЕТ СН'!$F$16</f>
        <v>0</v>
      </c>
    </row>
    <row r="435" spans="1:26" ht="15.75" hidden="1" x14ac:dyDescent="0.2">
      <c r="A435" s="35">
        <f t="shared" si="12"/>
        <v>44976</v>
      </c>
      <c r="B435" s="36">
        <f>SUMIFS(СВЦЭМ!$L$40:$L$783,СВЦЭМ!$A$40:$A$783,$A435,СВЦЭМ!$B$40:$B$783,B$416)+'СЕТ СН'!$F$16</f>
        <v>0</v>
      </c>
      <c r="C435" s="36">
        <f>SUMIFS(СВЦЭМ!$L$40:$L$783,СВЦЭМ!$A$40:$A$783,$A435,СВЦЭМ!$B$40:$B$783,C$416)+'СЕТ СН'!$F$16</f>
        <v>0</v>
      </c>
      <c r="D435" s="36">
        <f>SUMIFS(СВЦЭМ!$L$40:$L$783,СВЦЭМ!$A$40:$A$783,$A435,СВЦЭМ!$B$40:$B$783,D$416)+'СЕТ СН'!$F$16</f>
        <v>0</v>
      </c>
      <c r="E435" s="36">
        <f>SUMIFS(СВЦЭМ!$L$40:$L$783,СВЦЭМ!$A$40:$A$783,$A435,СВЦЭМ!$B$40:$B$783,E$416)+'СЕТ СН'!$F$16</f>
        <v>0</v>
      </c>
      <c r="F435" s="36">
        <f>SUMIFS(СВЦЭМ!$L$40:$L$783,СВЦЭМ!$A$40:$A$783,$A435,СВЦЭМ!$B$40:$B$783,F$416)+'СЕТ СН'!$F$16</f>
        <v>0</v>
      </c>
      <c r="G435" s="36">
        <f>SUMIFS(СВЦЭМ!$L$40:$L$783,СВЦЭМ!$A$40:$A$783,$A435,СВЦЭМ!$B$40:$B$783,G$416)+'СЕТ СН'!$F$16</f>
        <v>0</v>
      </c>
      <c r="H435" s="36">
        <f>SUMIFS(СВЦЭМ!$L$40:$L$783,СВЦЭМ!$A$40:$A$783,$A435,СВЦЭМ!$B$40:$B$783,H$416)+'СЕТ СН'!$F$16</f>
        <v>0</v>
      </c>
      <c r="I435" s="36">
        <f>SUMIFS(СВЦЭМ!$L$40:$L$783,СВЦЭМ!$A$40:$A$783,$A435,СВЦЭМ!$B$40:$B$783,I$416)+'СЕТ СН'!$F$16</f>
        <v>0</v>
      </c>
      <c r="J435" s="36">
        <f>SUMIFS(СВЦЭМ!$L$40:$L$783,СВЦЭМ!$A$40:$A$783,$A435,СВЦЭМ!$B$40:$B$783,J$416)+'СЕТ СН'!$F$16</f>
        <v>0</v>
      </c>
      <c r="K435" s="36">
        <f>SUMIFS(СВЦЭМ!$L$40:$L$783,СВЦЭМ!$A$40:$A$783,$A435,СВЦЭМ!$B$40:$B$783,K$416)+'СЕТ СН'!$F$16</f>
        <v>0</v>
      </c>
      <c r="L435" s="36">
        <f>SUMIFS(СВЦЭМ!$L$40:$L$783,СВЦЭМ!$A$40:$A$783,$A435,СВЦЭМ!$B$40:$B$783,L$416)+'СЕТ СН'!$F$16</f>
        <v>0</v>
      </c>
      <c r="M435" s="36">
        <f>SUMIFS(СВЦЭМ!$L$40:$L$783,СВЦЭМ!$A$40:$A$783,$A435,СВЦЭМ!$B$40:$B$783,M$416)+'СЕТ СН'!$F$16</f>
        <v>0</v>
      </c>
      <c r="N435" s="36">
        <f>SUMIFS(СВЦЭМ!$L$40:$L$783,СВЦЭМ!$A$40:$A$783,$A435,СВЦЭМ!$B$40:$B$783,N$416)+'СЕТ СН'!$F$16</f>
        <v>0</v>
      </c>
      <c r="O435" s="36">
        <f>SUMIFS(СВЦЭМ!$L$40:$L$783,СВЦЭМ!$A$40:$A$783,$A435,СВЦЭМ!$B$40:$B$783,O$416)+'СЕТ СН'!$F$16</f>
        <v>0</v>
      </c>
      <c r="P435" s="36">
        <f>SUMIFS(СВЦЭМ!$L$40:$L$783,СВЦЭМ!$A$40:$A$783,$A435,СВЦЭМ!$B$40:$B$783,P$416)+'СЕТ СН'!$F$16</f>
        <v>0</v>
      </c>
      <c r="Q435" s="36">
        <f>SUMIFS(СВЦЭМ!$L$40:$L$783,СВЦЭМ!$A$40:$A$783,$A435,СВЦЭМ!$B$40:$B$783,Q$416)+'СЕТ СН'!$F$16</f>
        <v>0</v>
      </c>
      <c r="R435" s="36">
        <f>SUMIFS(СВЦЭМ!$L$40:$L$783,СВЦЭМ!$A$40:$A$783,$A435,СВЦЭМ!$B$40:$B$783,R$416)+'СЕТ СН'!$F$16</f>
        <v>0</v>
      </c>
      <c r="S435" s="36">
        <f>SUMIFS(СВЦЭМ!$L$40:$L$783,СВЦЭМ!$A$40:$A$783,$A435,СВЦЭМ!$B$40:$B$783,S$416)+'СЕТ СН'!$F$16</f>
        <v>0</v>
      </c>
      <c r="T435" s="36">
        <f>SUMIFS(СВЦЭМ!$L$40:$L$783,СВЦЭМ!$A$40:$A$783,$A435,СВЦЭМ!$B$40:$B$783,T$416)+'СЕТ СН'!$F$16</f>
        <v>0</v>
      </c>
      <c r="U435" s="36">
        <f>SUMIFS(СВЦЭМ!$L$40:$L$783,СВЦЭМ!$A$40:$A$783,$A435,СВЦЭМ!$B$40:$B$783,U$416)+'СЕТ СН'!$F$16</f>
        <v>0</v>
      </c>
      <c r="V435" s="36">
        <f>SUMIFS(СВЦЭМ!$L$40:$L$783,СВЦЭМ!$A$40:$A$783,$A435,СВЦЭМ!$B$40:$B$783,V$416)+'СЕТ СН'!$F$16</f>
        <v>0</v>
      </c>
      <c r="W435" s="36">
        <f>SUMIFS(СВЦЭМ!$L$40:$L$783,СВЦЭМ!$A$40:$A$783,$A435,СВЦЭМ!$B$40:$B$783,W$416)+'СЕТ СН'!$F$16</f>
        <v>0</v>
      </c>
      <c r="X435" s="36">
        <f>SUMIFS(СВЦЭМ!$L$40:$L$783,СВЦЭМ!$A$40:$A$783,$A435,СВЦЭМ!$B$40:$B$783,X$416)+'СЕТ СН'!$F$16</f>
        <v>0</v>
      </c>
      <c r="Y435" s="36">
        <f>SUMIFS(СВЦЭМ!$L$40:$L$783,СВЦЭМ!$A$40:$A$783,$A435,СВЦЭМ!$B$40:$B$783,Y$416)+'СЕТ СН'!$F$16</f>
        <v>0</v>
      </c>
    </row>
    <row r="436" spans="1:26" ht="15.75" hidden="1" x14ac:dyDescent="0.2">
      <c r="A436" s="35">
        <f t="shared" si="12"/>
        <v>44977</v>
      </c>
      <c r="B436" s="36">
        <f>SUMIFS(СВЦЭМ!$L$40:$L$783,СВЦЭМ!$A$40:$A$783,$A436,СВЦЭМ!$B$40:$B$783,B$416)+'СЕТ СН'!$F$16</f>
        <v>0</v>
      </c>
      <c r="C436" s="36">
        <f>SUMIFS(СВЦЭМ!$L$40:$L$783,СВЦЭМ!$A$40:$A$783,$A436,СВЦЭМ!$B$40:$B$783,C$416)+'СЕТ СН'!$F$16</f>
        <v>0</v>
      </c>
      <c r="D436" s="36">
        <f>SUMIFS(СВЦЭМ!$L$40:$L$783,СВЦЭМ!$A$40:$A$783,$A436,СВЦЭМ!$B$40:$B$783,D$416)+'СЕТ СН'!$F$16</f>
        <v>0</v>
      </c>
      <c r="E436" s="36">
        <f>SUMIFS(СВЦЭМ!$L$40:$L$783,СВЦЭМ!$A$40:$A$783,$A436,СВЦЭМ!$B$40:$B$783,E$416)+'СЕТ СН'!$F$16</f>
        <v>0</v>
      </c>
      <c r="F436" s="36">
        <f>SUMIFS(СВЦЭМ!$L$40:$L$783,СВЦЭМ!$A$40:$A$783,$A436,СВЦЭМ!$B$40:$B$783,F$416)+'СЕТ СН'!$F$16</f>
        <v>0</v>
      </c>
      <c r="G436" s="36">
        <f>SUMIFS(СВЦЭМ!$L$40:$L$783,СВЦЭМ!$A$40:$A$783,$A436,СВЦЭМ!$B$40:$B$783,G$416)+'СЕТ СН'!$F$16</f>
        <v>0</v>
      </c>
      <c r="H436" s="36">
        <f>SUMIFS(СВЦЭМ!$L$40:$L$783,СВЦЭМ!$A$40:$A$783,$A436,СВЦЭМ!$B$40:$B$783,H$416)+'СЕТ СН'!$F$16</f>
        <v>0</v>
      </c>
      <c r="I436" s="36">
        <f>SUMIFS(СВЦЭМ!$L$40:$L$783,СВЦЭМ!$A$40:$A$783,$A436,СВЦЭМ!$B$40:$B$783,I$416)+'СЕТ СН'!$F$16</f>
        <v>0</v>
      </c>
      <c r="J436" s="36">
        <f>SUMIFS(СВЦЭМ!$L$40:$L$783,СВЦЭМ!$A$40:$A$783,$A436,СВЦЭМ!$B$40:$B$783,J$416)+'СЕТ СН'!$F$16</f>
        <v>0</v>
      </c>
      <c r="K436" s="36">
        <f>SUMIFS(СВЦЭМ!$L$40:$L$783,СВЦЭМ!$A$40:$A$783,$A436,СВЦЭМ!$B$40:$B$783,K$416)+'СЕТ СН'!$F$16</f>
        <v>0</v>
      </c>
      <c r="L436" s="36">
        <f>SUMIFS(СВЦЭМ!$L$40:$L$783,СВЦЭМ!$A$40:$A$783,$A436,СВЦЭМ!$B$40:$B$783,L$416)+'СЕТ СН'!$F$16</f>
        <v>0</v>
      </c>
      <c r="M436" s="36">
        <f>SUMIFS(СВЦЭМ!$L$40:$L$783,СВЦЭМ!$A$40:$A$783,$A436,СВЦЭМ!$B$40:$B$783,M$416)+'СЕТ СН'!$F$16</f>
        <v>0</v>
      </c>
      <c r="N436" s="36">
        <f>SUMIFS(СВЦЭМ!$L$40:$L$783,СВЦЭМ!$A$40:$A$783,$A436,СВЦЭМ!$B$40:$B$783,N$416)+'СЕТ СН'!$F$16</f>
        <v>0</v>
      </c>
      <c r="O436" s="36">
        <f>SUMIFS(СВЦЭМ!$L$40:$L$783,СВЦЭМ!$A$40:$A$783,$A436,СВЦЭМ!$B$40:$B$783,O$416)+'СЕТ СН'!$F$16</f>
        <v>0</v>
      </c>
      <c r="P436" s="36">
        <f>SUMIFS(СВЦЭМ!$L$40:$L$783,СВЦЭМ!$A$40:$A$783,$A436,СВЦЭМ!$B$40:$B$783,P$416)+'СЕТ СН'!$F$16</f>
        <v>0</v>
      </c>
      <c r="Q436" s="36">
        <f>SUMIFS(СВЦЭМ!$L$40:$L$783,СВЦЭМ!$A$40:$A$783,$A436,СВЦЭМ!$B$40:$B$783,Q$416)+'СЕТ СН'!$F$16</f>
        <v>0</v>
      </c>
      <c r="R436" s="36">
        <f>SUMIFS(СВЦЭМ!$L$40:$L$783,СВЦЭМ!$A$40:$A$783,$A436,СВЦЭМ!$B$40:$B$783,R$416)+'СЕТ СН'!$F$16</f>
        <v>0</v>
      </c>
      <c r="S436" s="36">
        <f>SUMIFS(СВЦЭМ!$L$40:$L$783,СВЦЭМ!$A$40:$A$783,$A436,СВЦЭМ!$B$40:$B$783,S$416)+'СЕТ СН'!$F$16</f>
        <v>0</v>
      </c>
      <c r="T436" s="36">
        <f>SUMIFS(СВЦЭМ!$L$40:$L$783,СВЦЭМ!$A$40:$A$783,$A436,СВЦЭМ!$B$40:$B$783,T$416)+'СЕТ СН'!$F$16</f>
        <v>0</v>
      </c>
      <c r="U436" s="36">
        <f>SUMIFS(СВЦЭМ!$L$40:$L$783,СВЦЭМ!$A$40:$A$783,$A436,СВЦЭМ!$B$40:$B$783,U$416)+'СЕТ СН'!$F$16</f>
        <v>0</v>
      </c>
      <c r="V436" s="36">
        <f>SUMIFS(СВЦЭМ!$L$40:$L$783,СВЦЭМ!$A$40:$A$783,$A436,СВЦЭМ!$B$40:$B$783,V$416)+'СЕТ СН'!$F$16</f>
        <v>0</v>
      </c>
      <c r="W436" s="36">
        <f>SUMIFS(СВЦЭМ!$L$40:$L$783,СВЦЭМ!$A$40:$A$783,$A436,СВЦЭМ!$B$40:$B$783,W$416)+'СЕТ СН'!$F$16</f>
        <v>0</v>
      </c>
      <c r="X436" s="36">
        <f>SUMIFS(СВЦЭМ!$L$40:$L$783,СВЦЭМ!$A$40:$A$783,$A436,СВЦЭМ!$B$40:$B$783,X$416)+'СЕТ СН'!$F$16</f>
        <v>0</v>
      </c>
      <c r="Y436" s="36">
        <f>SUMIFS(СВЦЭМ!$L$40:$L$783,СВЦЭМ!$A$40:$A$783,$A436,СВЦЭМ!$B$40:$B$783,Y$416)+'СЕТ СН'!$F$16</f>
        <v>0</v>
      </c>
    </row>
    <row r="437" spans="1:26" ht="15.75" hidden="1" x14ac:dyDescent="0.2">
      <c r="A437" s="35">
        <f t="shared" si="12"/>
        <v>44978</v>
      </c>
      <c r="B437" s="36">
        <f>SUMIFS(СВЦЭМ!$L$40:$L$783,СВЦЭМ!$A$40:$A$783,$A437,СВЦЭМ!$B$40:$B$783,B$416)+'СЕТ СН'!$F$16</f>
        <v>0</v>
      </c>
      <c r="C437" s="36">
        <f>SUMIFS(СВЦЭМ!$L$40:$L$783,СВЦЭМ!$A$40:$A$783,$A437,СВЦЭМ!$B$40:$B$783,C$416)+'СЕТ СН'!$F$16</f>
        <v>0</v>
      </c>
      <c r="D437" s="36">
        <f>SUMIFS(СВЦЭМ!$L$40:$L$783,СВЦЭМ!$A$40:$A$783,$A437,СВЦЭМ!$B$40:$B$783,D$416)+'СЕТ СН'!$F$16</f>
        <v>0</v>
      </c>
      <c r="E437" s="36">
        <f>SUMIFS(СВЦЭМ!$L$40:$L$783,СВЦЭМ!$A$40:$A$783,$A437,СВЦЭМ!$B$40:$B$783,E$416)+'СЕТ СН'!$F$16</f>
        <v>0</v>
      </c>
      <c r="F437" s="36">
        <f>SUMIFS(СВЦЭМ!$L$40:$L$783,СВЦЭМ!$A$40:$A$783,$A437,СВЦЭМ!$B$40:$B$783,F$416)+'СЕТ СН'!$F$16</f>
        <v>0</v>
      </c>
      <c r="G437" s="36">
        <f>SUMIFS(СВЦЭМ!$L$40:$L$783,СВЦЭМ!$A$40:$A$783,$A437,СВЦЭМ!$B$40:$B$783,G$416)+'СЕТ СН'!$F$16</f>
        <v>0</v>
      </c>
      <c r="H437" s="36">
        <f>SUMIFS(СВЦЭМ!$L$40:$L$783,СВЦЭМ!$A$40:$A$783,$A437,СВЦЭМ!$B$40:$B$783,H$416)+'СЕТ СН'!$F$16</f>
        <v>0</v>
      </c>
      <c r="I437" s="36">
        <f>SUMIFS(СВЦЭМ!$L$40:$L$783,СВЦЭМ!$A$40:$A$783,$A437,СВЦЭМ!$B$40:$B$783,I$416)+'СЕТ СН'!$F$16</f>
        <v>0</v>
      </c>
      <c r="J437" s="36">
        <f>SUMIFS(СВЦЭМ!$L$40:$L$783,СВЦЭМ!$A$40:$A$783,$A437,СВЦЭМ!$B$40:$B$783,J$416)+'СЕТ СН'!$F$16</f>
        <v>0</v>
      </c>
      <c r="K437" s="36">
        <f>SUMIFS(СВЦЭМ!$L$40:$L$783,СВЦЭМ!$A$40:$A$783,$A437,СВЦЭМ!$B$40:$B$783,K$416)+'СЕТ СН'!$F$16</f>
        <v>0</v>
      </c>
      <c r="L437" s="36">
        <f>SUMIFS(СВЦЭМ!$L$40:$L$783,СВЦЭМ!$A$40:$A$783,$A437,СВЦЭМ!$B$40:$B$783,L$416)+'СЕТ СН'!$F$16</f>
        <v>0</v>
      </c>
      <c r="M437" s="36">
        <f>SUMIFS(СВЦЭМ!$L$40:$L$783,СВЦЭМ!$A$40:$A$783,$A437,СВЦЭМ!$B$40:$B$783,M$416)+'СЕТ СН'!$F$16</f>
        <v>0</v>
      </c>
      <c r="N437" s="36">
        <f>SUMIFS(СВЦЭМ!$L$40:$L$783,СВЦЭМ!$A$40:$A$783,$A437,СВЦЭМ!$B$40:$B$783,N$416)+'СЕТ СН'!$F$16</f>
        <v>0</v>
      </c>
      <c r="O437" s="36">
        <f>SUMIFS(СВЦЭМ!$L$40:$L$783,СВЦЭМ!$A$40:$A$783,$A437,СВЦЭМ!$B$40:$B$783,O$416)+'СЕТ СН'!$F$16</f>
        <v>0</v>
      </c>
      <c r="P437" s="36">
        <f>SUMIFS(СВЦЭМ!$L$40:$L$783,СВЦЭМ!$A$40:$A$783,$A437,СВЦЭМ!$B$40:$B$783,P$416)+'СЕТ СН'!$F$16</f>
        <v>0</v>
      </c>
      <c r="Q437" s="36">
        <f>SUMIFS(СВЦЭМ!$L$40:$L$783,СВЦЭМ!$A$40:$A$783,$A437,СВЦЭМ!$B$40:$B$783,Q$416)+'СЕТ СН'!$F$16</f>
        <v>0</v>
      </c>
      <c r="R437" s="36">
        <f>SUMIFS(СВЦЭМ!$L$40:$L$783,СВЦЭМ!$A$40:$A$783,$A437,СВЦЭМ!$B$40:$B$783,R$416)+'СЕТ СН'!$F$16</f>
        <v>0</v>
      </c>
      <c r="S437" s="36">
        <f>SUMIFS(СВЦЭМ!$L$40:$L$783,СВЦЭМ!$A$40:$A$783,$A437,СВЦЭМ!$B$40:$B$783,S$416)+'СЕТ СН'!$F$16</f>
        <v>0</v>
      </c>
      <c r="T437" s="36">
        <f>SUMIFS(СВЦЭМ!$L$40:$L$783,СВЦЭМ!$A$40:$A$783,$A437,СВЦЭМ!$B$40:$B$783,T$416)+'СЕТ СН'!$F$16</f>
        <v>0</v>
      </c>
      <c r="U437" s="36">
        <f>SUMIFS(СВЦЭМ!$L$40:$L$783,СВЦЭМ!$A$40:$A$783,$A437,СВЦЭМ!$B$40:$B$783,U$416)+'СЕТ СН'!$F$16</f>
        <v>0</v>
      </c>
      <c r="V437" s="36">
        <f>SUMIFS(СВЦЭМ!$L$40:$L$783,СВЦЭМ!$A$40:$A$783,$A437,СВЦЭМ!$B$40:$B$783,V$416)+'СЕТ СН'!$F$16</f>
        <v>0</v>
      </c>
      <c r="W437" s="36">
        <f>SUMIFS(СВЦЭМ!$L$40:$L$783,СВЦЭМ!$A$40:$A$783,$A437,СВЦЭМ!$B$40:$B$783,W$416)+'СЕТ СН'!$F$16</f>
        <v>0</v>
      </c>
      <c r="X437" s="36">
        <f>SUMIFS(СВЦЭМ!$L$40:$L$783,СВЦЭМ!$A$40:$A$783,$A437,СВЦЭМ!$B$40:$B$783,X$416)+'СЕТ СН'!$F$16</f>
        <v>0</v>
      </c>
      <c r="Y437" s="36">
        <f>SUMIFS(СВЦЭМ!$L$40:$L$783,СВЦЭМ!$A$40:$A$783,$A437,СВЦЭМ!$B$40:$B$783,Y$416)+'СЕТ СН'!$F$16</f>
        <v>0</v>
      </c>
    </row>
    <row r="438" spans="1:26" ht="15.75" hidden="1" x14ac:dyDescent="0.2">
      <c r="A438" s="35">
        <f t="shared" si="12"/>
        <v>44979</v>
      </c>
      <c r="B438" s="36">
        <f>SUMIFS(СВЦЭМ!$L$40:$L$783,СВЦЭМ!$A$40:$A$783,$A438,СВЦЭМ!$B$40:$B$783,B$416)+'СЕТ СН'!$F$16</f>
        <v>0</v>
      </c>
      <c r="C438" s="36">
        <f>SUMIFS(СВЦЭМ!$L$40:$L$783,СВЦЭМ!$A$40:$A$783,$A438,СВЦЭМ!$B$40:$B$783,C$416)+'СЕТ СН'!$F$16</f>
        <v>0</v>
      </c>
      <c r="D438" s="36">
        <f>SUMIFS(СВЦЭМ!$L$40:$L$783,СВЦЭМ!$A$40:$A$783,$A438,СВЦЭМ!$B$40:$B$783,D$416)+'СЕТ СН'!$F$16</f>
        <v>0</v>
      </c>
      <c r="E438" s="36">
        <f>SUMIFS(СВЦЭМ!$L$40:$L$783,СВЦЭМ!$A$40:$A$783,$A438,СВЦЭМ!$B$40:$B$783,E$416)+'СЕТ СН'!$F$16</f>
        <v>0</v>
      </c>
      <c r="F438" s="36">
        <f>SUMIFS(СВЦЭМ!$L$40:$L$783,СВЦЭМ!$A$40:$A$783,$A438,СВЦЭМ!$B$40:$B$783,F$416)+'СЕТ СН'!$F$16</f>
        <v>0</v>
      </c>
      <c r="G438" s="36">
        <f>SUMIFS(СВЦЭМ!$L$40:$L$783,СВЦЭМ!$A$40:$A$783,$A438,СВЦЭМ!$B$40:$B$783,G$416)+'СЕТ СН'!$F$16</f>
        <v>0</v>
      </c>
      <c r="H438" s="36">
        <f>SUMIFS(СВЦЭМ!$L$40:$L$783,СВЦЭМ!$A$40:$A$783,$A438,СВЦЭМ!$B$40:$B$783,H$416)+'СЕТ СН'!$F$16</f>
        <v>0</v>
      </c>
      <c r="I438" s="36">
        <f>SUMIFS(СВЦЭМ!$L$40:$L$783,СВЦЭМ!$A$40:$A$783,$A438,СВЦЭМ!$B$40:$B$783,I$416)+'СЕТ СН'!$F$16</f>
        <v>0</v>
      </c>
      <c r="J438" s="36">
        <f>SUMIFS(СВЦЭМ!$L$40:$L$783,СВЦЭМ!$A$40:$A$783,$A438,СВЦЭМ!$B$40:$B$783,J$416)+'СЕТ СН'!$F$16</f>
        <v>0</v>
      </c>
      <c r="K438" s="36">
        <f>SUMIFS(СВЦЭМ!$L$40:$L$783,СВЦЭМ!$A$40:$A$783,$A438,СВЦЭМ!$B$40:$B$783,K$416)+'СЕТ СН'!$F$16</f>
        <v>0</v>
      </c>
      <c r="L438" s="36">
        <f>SUMIFS(СВЦЭМ!$L$40:$L$783,СВЦЭМ!$A$40:$A$783,$A438,СВЦЭМ!$B$40:$B$783,L$416)+'СЕТ СН'!$F$16</f>
        <v>0</v>
      </c>
      <c r="M438" s="36">
        <f>SUMIFS(СВЦЭМ!$L$40:$L$783,СВЦЭМ!$A$40:$A$783,$A438,СВЦЭМ!$B$40:$B$783,M$416)+'СЕТ СН'!$F$16</f>
        <v>0</v>
      </c>
      <c r="N438" s="36">
        <f>SUMIFS(СВЦЭМ!$L$40:$L$783,СВЦЭМ!$A$40:$A$783,$A438,СВЦЭМ!$B$40:$B$783,N$416)+'СЕТ СН'!$F$16</f>
        <v>0</v>
      </c>
      <c r="O438" s="36">
        <f>SUMIFS(СВЦЭМ!$L$40:$L$783,СВЦЭМ!$A$40:$A$783,$A438,СВЦЭМ!$B$40:$B$783,O$416)+'СЕТ СН'!$F$16</f>
        <v>0</v>
      </c>
      <c r="P438" s="36">
        <f>SUMIFS(СВЦЭМ!$L$40:$L$783,СВЦЭМ!$A$40:$A$783,$A438,СВЦЭМ!$B$40:$B$783,P$416)+'СЕТ СН'!$F$16</f>
        <v>0</v>
      </c>
      <c r="Q438" s="36">
        <f>SUMIFS(СВЦЭМ!$L$40:$L$783,СВЦЭМ!$A$40:$A$783,$A438,СВЦЭМ!$B$40:$B$783,Q$416)+'СЕТ СН'!$F$16</f>
        <v>0</v>
      </c>
      <c r="R438" s="36">
        <f>SUMIFS(СВЦЭМ!$L$40:$L$783,СВЦЭМ!$A$40:$A$783,$A438,СВЦЭМ!$B$40:$B$783,R$416)+'СЕТ СН'!$F$16</f>
        <v>0</v>
      </c>
      <c r="S438" s="36">
        <f>SUMIFS(СВЦЭМ!$L$40:$L$783,СВЦЭМ!$A$40:$A$783,$A438,СВЦЭМ!$B$40:$B$783,S$416)+'СЕТ СН'!$F$16</f>
        <v>0</v>
      </c>
      <c r="T438" s="36">
        <f>SUMIFS(СВЦЭМ!$L$40:$L$783,СВЦЭМ!$A$40:$A$783,$A438,СВЦЭМ!$B$40:$B$783,T$416)+'СЕТ СН'!$F$16</f>
        <v>0</v>
      </c>
      <c r="U438" s="36">
        <f>SUMIFS(СВЦЭМ!$L$40:$L$783,СВЦЭМ!$A$40:$A$783,$A438,СВЦЭМ!$B$40:$B$783,U$416)+'СЕТ СН'!$F$16</f>
        <v>0</v>
      </c>
      <c r="V438" s="36">
        <f>SUMIFS(СВЦЭМ!$L$40:$L$783,СВЦЭМ!$A$40:$A$783,$A438,СВЦЭМ!$B$40:$B$783,V$416)+'СЕТ СН'!$F$16</f>
        <v>0</v>
      </c>
      <c r="W438" s="36">
        <f>SUMIFS(СВЦЭМ!$L$40:$L$783,СВЦЭМ!$A$40:$A$783,$A438,СВЦЭМ!$B$40:$B$783,W$416)+'СЕТ СН'!$F$16</f>
        <v>0</v>
      </c>
      <c r="X438" s="36">
        <f>SUMIFS(СВЦЭМ!$L$40:$L$783,СВЦЭМ!$A$40:$A$783,$A438,СВЦЭМ!$B$40:$B$783,X$416)+'СЕТ СН'!$F$16</f>
        <v>0</v>
      </c>
      <c r="Y438" s="36">
        <f>SUMIFS(СВЦЭМ!$L$40:$L$783,СВЦЭМ!$A$40:$A$783,$A438,СВЦЭМ!$B$40:$B$783,Y$416)+'СЕТ СН'!$F$16</f>
        <v>0</v>
      </c>
    </row>
    <row r="439" spans="1:26" ht="15.75" hidden="1" x14ac:dyDescent="0.2">
      <c r="A439" s="35">
        <f t="shared" si="12"/>
        <v>44980</v>
      </c>
      <c r="B439" s="36">
        <f>SUMIFS(СВЦЭМ!$L$40:$L$783,СВЦЭМ!$A$40:$A$783,$A439,СВЦЭМ!$B$40:$B$783,B$416)+'СЕТ СН'!$F$16</f>
        <v>0</v>
      </c>
      <c r="C439" s="36">
        <f>SUMIFS(СВЦЭМ!$L$40:$L$783,СВЦЭМ!$A$40:$A$783,$A439,СВЦЭМ!$B$40:$B$783,C$416)+'СЕТ СН'!$F$16</f>
        <v>0</v>
      </c>
      <c r="D439" s="36">
        <f>SUMIFS(СВЦЭМ!$L$40:$L$783,СВЦЭМ!$A$40:$A$783,$A439,СВЦЭМ!$B$40:$B$783,D$416)+'СЕТ СН'!$F$16</f>
        <v>0</v>
      </c>
      <c r="E439" s="36">
        <f>SUMIFS(СВЦЭМ!$L$40:$L$783,СВЦЭМ!$A$40:$A$783,$A439,СВЦЭМ!$B$40:$B$783,E$416)+'СЕТ СН'!$F$16</f>
        <v>0</v>
      </c>
      <c r="F439" s="36">
        <f>SUMIFS(СВЦЭМ!$L$40:$L$783,СВЦЭМ!$A$40:$A$783,$A439,СВЦЭМ!$B$40:$B$783,F$416)+'СЕТ СН'!$F$16</f>
        <v>0</v>
      </c>
      <c r="G439" s="36">
        <f>SUMIFS(СВЦЭМ!$L$40:$L$783,СВЦЭМ!$A$40:$A$783,$A439,СВЦЭМ!$B$40:$B$783,G$416)+'СЕТ СН'!$F$16</f>
        <v>0</v>
      </c>
      <c r="H439" s="36">
        <f>SUMIFS(СВЦЭМ!$L$40:$L$783,СВЦЭМ!$A$40:$A$783,$A439,СВЦЭМ!$B$40:$B$783,H$416)+'СЕТ СН'!$F$16</f>
        <v>0</v>
      </c>
      <c r="I439" s="36">
        <f>SUMIFS(СВЦЭМ!$L$40:$L$783,СВЦЭМ!$A$40:$A$783,$A439,СВЦЭМ!$B$40:$B$783,I$416)+'СЕТ СН'!$F$16</f>
        <v>0</v>
      </c>
      <c r="J439" s="36">
        <f>SUMIFS(СВЦЭМ!$L$40:$L$783,СВЦЭМ!$A$40:$A$783,$A439,СВЦЭМ!$B$40:$B$783,J$416)+'СЕТ СН'!$F$16</f>
        <v>0</v>
      </c>
      <c r="K439" s="36">
        <f>SUMIFS(СВЦЭМ!$L$40:$L$783,СВЦЭМ!$A$40:$A$783,$A439,СВЦЭМ!$B$40:$B$783,K$416)+'СЕТ СН'!$F$16</f>
        <v>0</v>
      </c>
      <c r="L439" s="36">
        <f>SUMIFS(СВЦЭМ!$L$40:$L$783,СВЦЭМ!$A$40:$A$783,$A439,СВЦЭМ!$B$40:$B$783,L$416)+'СЕТ СН'!$F$16</f>
        <v>0</v>
      </c>
      <c r="M439" s="36">
        <f>SUMIFS(СВЦЭМ!$L$40:$L$783,СВЦЭМ!$A$40:$A$783,$A439,СВЦЭМ!$B$40:$B$783,M$416)+'СЕТ СН'!$F$16</f>
        <v>0</v>
      </c>
      <c r="N439" s="36">
        <f>SUMIFS(СВЦЭМ!$L$40:$L$783,СВЦЭМ!$A$40:$A$783,$A439,СВЦЭМ!$B$40:$B$783,N$416)+'СЕТ СН'!$F$16</f>
        <v>0</v>
      </c>
      <c r="O439" s="36">
        <f>SUMIFS(СВЦЭМ!$L$40:$L$783,СВЦЭМ!$A$40:$A$783,$A439,СВЦЭМ!$B$40:$B$783,O$416)+'СЕТ СН'!$F$16</f>
        <v>0</v>
      </c>
      <c r="P439" s="36">
        <f>SUMIFS(СВЦЭМ!$L$40:$L$783,СВЦЭМ!$A$40:$A$783,$A439,СВЦЭМ!$B$40:$B$783,P$416)+'СЕТ СН'!$F$16</f>
        <v>0</v>
      </c>
      <c r="Q439" s="36">
        <f>SUMIFS(СВЦЭМ!$L$40:$L$783,СВЦЭМ!$A$40:$A$783,$A439,СВЦЭМ!$B$40:$B$783,Q$416)+'СЕТ СН'!$F$16</f>
        <v>0</v>
      </c>
      <c r="R439" s="36">
        <f>SUMIFS(СВЦЭМ!$L$40:$L$783,СВЦЭМ!$A$40:$A$783,$A439,СВЦЭМ!$B$40:$B$783,R$416)+'СЕТ СН'!$F$16</f>
        <v>0</v>
      </c>
      <c r="S439" s="36">
        <f>SUMIFS(СВЦЭМ!$L$40:$L$783,СВЦЭМ!$A$40:$A$783,$A439,СВЦЭМ!$B$40:$B$783,S$416)+'СЕТ СН'!$F$16</f>
        <v>0</v>
      </c>
      <c r="T439" s="36">
        <f>SUMIFS(СВЦЭМ!$L$40:$L$783,СВЦЭМ!$A$40:$A$783,$A439,СВЦЭМ!$B$40:$B$783,T$416)+'СЕТ СН'!$F$16</f>
        <v>0</v>
      </c>
      <c r="U439" s="36">
        <f>SUMIFS(СВЦЭМ!$L$40:$L$783,СВЦЭМ!$A$40:$A$783,$A439,СВЦЭМ!$B$40:$B$783,U$416)+'СЕТ СН'!$F$16</f>
        <v>0</v>
      </c>
      <c r="V439" s="36">
        <f>SUMIFS(СВЦЭМ!$L$40:$L$783,СВЦЭМ!$A$40:$A$783,$A439,СВЦЭМ!$B$40:$B$783,V$416)+'СЕТ СН'!$F$16</f>
        <v>0</v>
      </c>
      <c r="W439" s="36">
        <f>SUMIFS(СВЦЭМ!$L$40:$L$783,СВЦЭМ!$A$40:$A$783,$A439,СВЦЭМ!$B$40:$B$783,W$416)+'СЕТ СН'!$F$16</f>
        <v>0</v>
      </c>
      <c r="X439" s="36">
        <f>SUMIFS(СВЦЭМ!$L$40:$L$783,СВЦЭМ!$A$40:$A$783,$A439,СВЦЭМ!$B$40:$B$783,X$416)+'СЕТ СН'!$F$16</f>
        <v>0</v>
      </c>
      <c r="Y439" s="36">
        <f>SUMIFS(СВЦЭМ!$L$40:$L$783,СВЦЭМ!$A$40:$A$783,$A439,СВЦЭМ!$B$40:$B$783,Y$416)+'СЕТ СН'!$F$16</f>
        <v>0</v>
      </c>
    </row>
    <row r="440" spans="1:26" ht="15.75" hidden="1" x14ac:dyDescent="0.2">
      <c r="A440" s="35">
        <f t="shared" si="12"/>
        <v>44981</v>
      </c>
      <c r="B440" s="36">
        <f>SUMIFS(СВЦЭМ!$L$40:$L$783,СВЦЭМ!$A$40:$A$783,$A440,СВЦЭМ!$B$40:$B$783,B$416)+'СЕТ СН'!$F$16</f>
        <v>0</v>
      </c>
      <c r="C440" s="36">
        <f>SUMIFS(СВЦЭМ!$L$40:$L$783,СВЦЭМ!$A$40:$A$783,$A440,СВЦЭМ!$B$40:$B$783,C$416)+'СЕТ СН'!$F$16</f>
        <v>0</v>
      </c>
      <c r="D440" s="36">
        <f>SUMIFS(СВЦЭМ!$L$40:$L$783,СВЦЭМ!$A$40:$A$783,$A440,СВЦЭМ!$B$40:$B$783,D$416)+'СЕТ СН'!$F$16</f>
        <v>0</v>
      </c>
      <c r="E440" s="36">
        <f>SUMIFS(СВЦЭМ!$L$40:$L$783,СВЦЭМ!$A$40:$A$783,$A440,СВЦЭМ!$B$40:$B$783,E$416)+'СЕТ СН'!$F$16</f>
        <v>0</v>
      </c>
      <c r="F440" s="36">
        <f>SUMIFS(СВЦЭМ!$L$40:$L$783,СВЦЭМ!$A$40:$A$783,$A440,СВЦЭМ!$B$40:$B$783,F$416)+'СЕТ СН'!$F$16</f>
        <v>0</v>
      </c>
      <c r="G440" s="36">
        <f>SUMIFS(СВЦЭМ!$L$40:$L$783,СВЦЭМ!$A$40:$A$783,$A440,СВЦЭМ!$B$40:$B$783,G$416)+'СЕТ СН'!$F$16</f>
        <v>0</v>
      </c>
      <c r="H440" s="36">
        <f>SUMIFS(СВЦЭМ!$L$40:$L$783,СВЦЭМ!$A$40:$A$783,$A440,СВЦЭМ!$B$40:$B$783,H$416)+'СЕТ СН'!$F$16</f>
        <v>0</v>
      </c>
      <c r="I440" s="36">
        <f>SUMIFS(СВЦЭМ!$L$40:$L$783,СВЦЭМ!$A$40:$A$783,$A440,СВЦЭМ!$B$40:$B$783,I$416)+'СЕТ СН'!$F$16</f>
        <v>0</v>
      </c>
      <c r="J440" s="36">
        <f>SUMIFS(СВЦЭМ!$L$40:$L$783,СВЦЭМ!$A$40:$A$783,$A440,СВЦЭМ!$B$40:$B$783,J$416)+'СЕТ СН'!$F$16</f>
        <v>0</v>
      </c>
      <c r="K440" s="36">
        <f>SUMIFS(СВЦЭМ!$L$40:$L$783,СВЦЭМ!$A$40:$A$783,$A440,СВЦЭМ!$B$40:$B$783,K$416)+'СЕТ СН'!$F$16</f>
        <v>0</v>
      </c>
      <c r="L440" s="36">
        <f>SUMIFS(СВЦЭМ!$L$40:$L$783,СВЦЭМ!$A$40:$A$783,$A440,СВЦЭМ!$B$40:$B$783,L$416)+'СЕТ СН'!$F$16</f>
        <v>0</v>
      </c>
      <c r="M440" s="36">
        <f>SUMIFS(СВЦЭМ!$L$40:$L$783,СВЦЭМ!$A$40:$A$783,$A440,СВЦЭМ!$B$40:$B$783,M$416)+'СЕТ СН'!$F$16</f>
        <v>0</v>
      </c>
      <c r="N440" s="36">
        <f>SUMIFS(СВЦЭМ!$L$40:$L$783,СВЦЭМ!$A$40:$A$783,$A440,СВЦЭМ!$B$40:$B$783,N$416)+'СЕТ СН'!$F$16</f>
        <v>0</v>
      </c>
      <c r="O440" s="36">
        <f>SUMIFS(СВЦЭМ!$L$40:$L$783,СВЦЭМ!$A$40:$A$783,$A440,СВЦЭМ!$B$40:$B$783,O$416)+'СЕТ СН'!$F$16</f>
        <v>0</v>
      </c>
      <c r="P440" s="36">
        <f>SUMIFS(СВЦЭМ!$L$40:$L$783,СВЦЭМ!$A$40:$A$783,$A440,СВЦЭМ!$B$40:$B$783,P$416)+'СЕТ СН'!$F$16</f>
        <v>0</v>
      </c>
      <c r="Q440" s="36">
        <f>SUMIFS(СВЦЭМ!$L$40:$L$783,СВЦЭМ!$A$40:$A$783,$A440,СВЦЭМ!$B$40:$B$783,Q$416)+'СЕТ СН'!$F$16</f>
        <v>0</v>
      </c>
      <c r="R440" s="36">
        <f>SUMIFS(СВЦЭМ!$L$40:$L$783,СВЦЭМ!$A$40:$A$783,$A440,СВЦЭМ!$B$40:$B$783,R$416)+'СЕТ СН'!$F$16</f>
        <v>0</v>
      </c>
      <c r="S440" s="36">
        <f>SUMIFS(СВЦЭМ!$L$40:$L$783,СВЦЭМ!$A$40:$A$783,$A440,СВЦЭМ!$B$40:$B$783,S$416)+'СЕТ СН'!$F$16</f>
        <v>0</v>
      </c>
      <c r="T440" s="36">
        <f>SUMIFS(СВЦЭМ!$L$40:$L$783,СВЦЭМ!$A$40:$A$783,$A440,СВЦЭМ!$B$40:$B$783,T$416)+'СЕТ СН'!$F$16</f>
        <v>0</v>
      </c>
      <c r="U440" s="36">
        <f>SUMIFS(СВЦЭМ!$L$40:$L$783,СВЦЭМ!$A$40:$A$783,$A440,СВЦЭМ!$B$40:$B$783,U$416)+'СЕТ СН'!$F$16</f>
        <v>0</v>
      </c>
      <c r="V440" s="36">
        <f>SUMIFS(СВЦЭМ!$L$40:$L$783,СВЦЭМ!$A$40:$A$783,$A440,СВЦЭМ!$B$40:$B$783,V$416)+'СЕТ СН'!$F$16</f>
        <v>0</v>
      </c>
      <c r="W440" s="36">
        <f>SUMIFS(СВЦЭМ!$L$40:$L$783,СВЦЭМ!$A$40:$A$783,$A440,СВЦЭМ!$B$40:$B$783,W$416)+'СЕТ СН'!$F$16</f>
        <v>0</v>
      </c>
      <c r="X440" s="36">
        <f>SUMIFS(СВЦЭМ!$L$40:$L$783,СВЦЭМ!$A$40:$A$783,$A440,СВЦЭМ!$B$40:$B$783,X$416)+'СЕТ СН'!$F$16</f>
        <v>0</v>
      </c>
      <c r="Y440" s="36">
        <f>SUMIFS(СВЦЭМ!$L$40:$L$783,СВЦЭМ!$A$40:$A$783,$A440,СВЦЭМ!$B$40:$B$783,Y$416)+'СЕТ СН'!$F$16</f>
        <v>0</v>
      </c>
    </row>
    <row r="441" spans="1:26" ht="15.75" hidden="1" x14ac:dyDescent="0.2">
      <c r="A441" s="35">
        <f t="shared" si="12"/>
        <v>44982</v>
      </c>
      <c r="B441" s="36">
        <f>SUMIFS(СВЦЭМ!$L$40:$L$783,СВЦЭМ!$A$40:$A$783,$A441,СВЦЭМ!$B$40:$B$783,B$416)+'СЕТ СН'!$F$16</f>
        <v>0</v>
      </c>
      <c r="C441" s="36">
        <f>SUMIFS(СВЦЭМ!$L$40:$L$783,СВЦЭМ!$A$40:$A$783,$A441,СВЦЭМ!$B$40:$B$783,C$416)+'СЕТ СН'!$F$16</f>
        <v>0</v>
      </c>
      <c r="D441" s="36">
        <f>SUMIFS(СВЦЭМ!$L$40:$L$783,СВЦЭМ!$A$40:$A$783,$A441,СВЦЭМ!$B$40:$B$783,D$416)+'СЕТ СН'!$F$16</f>
        <v>0</v>
      </c>
      <c r="E441" s="36">
        <f>SUMIFS(СВЦЭМ!$L$40:$L$783,СВЦЭМ!$A$40:$A$783,$A441,СВЦЭМ!$B$40:$B$783,E$416)+'СЕТ СН'!$F$16</f>
        <v>0</v>
      </c>
      <c r="F441" s="36">
        <f>SUMIFS(СВЦЭМ!$L$40:$L$783,СВЦЭМ!$A$40:$A$783,$A441,СВЦЭМ!$B$40:$B$783,F$416)+'СЕТ СН'!$F$16</f>
        <v>0</v>
      </c>
      <c r="G441" s="36">
        <f>SUMIFS(СВЦЭМ!$L$40:$L$783,СВЦЭМ!$A$40:$A$783,$A441,СВЦЭМ!$B$40:$B$783,G$416)+'СЕТ СН'!$F$16</f>
        <v>0</v>
      </c>
      <c r="H441" s="36">
        <f>SUMIFS(СВЦЭМ!$L$40:$L$783,СВЦЭМ!$A$40:$A$783,$A441,СВЦЭМ!$B$40:$B$783,H$416)+'СЕТ СН'!$F$16</f>
        <v>0</v>
      </c>
      <c r="I441" s="36">
        <f>SUMIFS(СВЦЭМ!$L$40:$L$783,СВЦЭМ!$A$40:$A$783,$A441,СВЦЭМ!$B$40:$B$783,I$416)+'СЕТ СН'!$F$16</f>
        <v>0</v>
      </c>
      <c r="J441" s="36">
        <f>SUMIFS(СВЦЭМ!$L$40:$L$783,СВЦЭМ!$A$40:$A$783,$A441,СВЦЭМ!$B$40:$B$783,J$416)+'СЕТ СН'!$F$16</f>
        <v>0</v>
      </c>
      <c r="K441" s="36">
        <f>SUMIFS(СВЦЭМ!$L$40:$L$783,СВЦЭМ!$A$40:$A$783,$A441,СВЦЭМ!$B$40:$B$783,K$416)+'СЕТ СН'!$F$16</f>
        <v>0</v>
      </c>
      <c r="L441" s="36">
        <f>SUMIFS(СВЦЭМ!$L$40:$L$783,СВЦЭМ!$A$40:$A$783,$A441,СВЦЭМ!$B$40:$B$783,L$416)+'СЕТ СН'!$F$16</f>
        <v>0</v>
      </c>
      <c r="M441" s="36">
        <f>SUMIFS(СВЦЭМ!$L$40:$L$783,СВЦЭМ!$A$40:$A$783,$A441,СВЦЭМ!$B$40:$B$783,M$416)+'СЕТ СН'!$F$16</f>
        <v>0</v>
      </c>
      <c r="N441" s="36">
        <f>SUMIFS(СВЦЭМ!$L$40:$L$783,СВЦЭМ!$A$40:$A$783,$A441,СВЦЭМ!$B$40:$B$783,N$416)+'СЕТ СН'!$F$16</f>
        <v>0</v>
      </c>
      <c r="O441" s="36">
        <f>SUMIFS(СВЦЭМ!$L$40:$L$783,СВЦЭМ!$A$40:$A$783,$A441,СВЦЭМ!$B$40:$B$783,O$416)+'СЕТ СН'!$F$16</f>
        <v>0</v>
      </c>
      <c r="P441" s="36">
        <f>SUMIFS(СВЦЭМ!$L$40:$L$783,СВЦЭМ!$A$40:$A$783,$A441,СВЦЭМ!$B$40:$B$783,P$416)+'СЕТ СН'!$F$16</f>
        <v>0</v>
      </c>
      <c r="Q441" s="36">
        <f>SUMIFS(СВЦЭМ!$L$40:$L$783,СВЦЭМ!$A$40:$A$783,$A441,СВЦЭМ!$B$40:$B$783,Q$416)+'СЕТ СН'!$F$16</f>
        <v>0</v>
      </c>
      <c r="R441" s="36">
        <f>SUMIFS(СВЦЭМ!$L$40:$L$783,СВЦЭМ!$A$40:$A$783,$A441,СВЦЭМ!$B$40:$B$783,R$416)+'СЕТ СН'!$F$16</f>
        <v>0</v>
      </c>
      <c r="S441" s="36">
        <f>SUMIFS(СВЦЭМ!$L$40:$L$783,СВЦЭМ!$A$40:$A$783,$A441,СВЦЭМ!$B$40:$B$783,S$416)+'СЕТ СН'!$F$16</f>
        <v>0</v>
      </c>
      <c r="T441" s="36">
        <f>SUMIFS(СВЦЭМ!$L$40:$L$783,СВЦЭМ!$A$40:$A$783,$A441,СВЦЭМ!$B$40:$B$783,T$416)+'СЕТ СН'!$F$16</f>
        <v>0</v>
      </c>
      <c r="U441" s="36">
        <f>SUMIFS(СВЦЭМ!$L$40:$L$783,СВЦЭМ!$A$40:$A$783,$A441,СВЦЭМ!$B$40:$B$783,U$416)+'СЕТ СН'!$F$16</f>
        <v>0</v>
      </c>
      <c r="V441" s="36">
        <f>SUMIFS(СВЦЭМ!$L$40:$L$783,СВЦЭМ!$A$40:$A$783,$A441,СВЦЭМ!$B$40:$B$783,V$416)+'СЕТ СН'!$F$16</f>
        <v>0</v>
      </c>
      <c r="W441" s="36">
        <f>SUMIFS(СВЦЭМ!$L$40:$L$783,СВЦЭМ!$A$40:$A$783,$A441,СВЦЭМ!$B$40:$B$783,W$416)+'СЕТ СН'!$F$16</f>
        <v>0</v>
      </c>
      <c r="X441" s="36">
        <f>SUMIFS(СВЦЭМ!$L$40:$L$783,СВЦЭМ!$A$40:$A$783,$A441,СВЦЭМ!$B$40:$B$783,X$416)+'СЕТ СН'!$F$16</f>
        <v>0</v>
      </c>
      <c r="Y441" s="36">
        <f>SUMIFS(СВЦЭМ!$L$40:$L$783,СВЦЭМ!$A$40:$A$783,$A441,СВЦЭМ!$B$40:$B$783,Y$416)+'СЕТ СН'!$F$16</f>
        <v>0</v>
      </c>
    </row>
    <row r="442" spans="1:26" ht="15.75" hidden="1" x14ac:dyDescent="0.2">
      <c r="A442" s="35">
        <f t="shared" si="12"/>
        <v>44983</v>
      </c>
      <c r="B442" s="36">
        <f>SUMIFS(СВЦЭМ!$L$40:$L$783,СВЦЭМ!$A$40:$A$783,$A442,СВЦЭМ!$B$40:$B$783,B$416)+'СЕТ СН'!$F$16</f>
        <v>0</v>
      </c>
      <c r="C442" s="36">
        <f>SUMIFS(СВЦЭМ!$L$40:$L$783,СВЦЭМ!$A$40:$A$783,$A442,СВЦЭМ!$B$40:$B$783,C$416)+'СЕТ СН'!$F$16</f>
        <v>0</v>
      </c>
      <c r="D442" s="36">
        <f>SUMIFS(СВЦЭМ!$L$40:$L$783,СВЦЭМ!$A$40:$A$783,$A442,СВЦЭМ!$B$40:$B$783,D$416)+'СЕТ СН'!$F$16</f>
        <v>0</v>
      </c>
      <c r="E442" s="36">
        <f>SUMIFS(СВЦЭМ!$L$40:$L$783,СВЦЭМ!$A$40:$A$783,$A442,СВЦЭМ!$B$40:$B$783,E$416)+'СЕТ СН'!$F$16</f>
        <v>0</v>
      </c>
      <c r="F442" s="36">
        <f>SUMIFS(СВЦЭМ!$L$40:$L$783,СВЦЭМ!$A$40:$A$783,$A442,СВЦЭМ!$B$40:$B$783,F$416)+'СЕТ СН'!$F$16</f>
        <v>0</v>
      </c>
      <c r="G442" s="36">
        <f>SUMIFS(СВЦЭМ!$L$40:$L$783,СВЦЭМ!$A$40:$A$783,$A442,СВЦЭМ!$B$40:$B$783,G$416)+'СЕТ СН'!$F$16</f>
        <v>0</v>
      </c>
      <c r="H442" s="36">
        <f>SUMIFS(СВЦЭМ!$L$40:$L$783,СВЦЭМ!$A$40:$A$783,$A442,СВЦЭМ!$B$40:$B$783,H$416)+'СЕТ СН'!$F$16</f>
        <v>0</v>
      </c>
      <c r="I442" s="36">
        <f>SUMIFS(СВЦЭМ!$L$40:$L$783,СВЦЭМ!$A$40:$A$783,$A442,СВЦЭМ!$B$40:$B$783,I$416)+'СЕТ СН'!$F$16</f>
        <v>0</v>
      </c>
      <c r="J442" s="36">
        <f>SUMIFS(СВЦЭМ!$L$40:$L$783,СВЦЭМ!$A$40:$A$783,$A442,СВЦЭМ!$B$40:$B$783,J$416)+'СЕТ СН'!$F$16</f>
        <v>0</v>
      </c>
      <c r="K442" s="36">
        <f>SUMIFS(СВЦЭМ!$L$40:$L$783,СВЦЭМ!$A$40:$A$783,$A442,СВЦЭМ!$B$40:$B$783,K$416)+'СЕТ СН'!$F$16</f>
        <v>0</v>
      </c>
      <c r="L442" s="36">
        <f>SUMIFS(СВЦЭМ!$L$40:$L$783,СВЦЭМ!$A$40:$A$783,$A442,СВЦЭМ!$B$40:$B$783,L$416)+'СЕТ СН'!$F$16</f>
        <v>0</v>
      </c>
      <c r="M442" s="36">
        <f>SUMIFS(СВЦЭМ!$L$40:$L$783,СВЦЭМ!$A$40:$A$783,$A442,СВЦЭМ!$B$40:$B$783,M$416)+'СЕТ СН'!$F$16</f>
        <v>0</v>
      </c>
      <c r="N442" s="36">
        <f>SUMIFS(СВЦЭМ!$L$40:$L$783,СВЦЭМ!$A$40:$A$783,$A442,СВЦЭМ!$B$40:$B$783,N$416)+'СЕТ СН'!$F$16</f>
        <v>0</v>
      </c>
      <c r="O442" s="36">
        <f>SUMIFS(СВЦЭМ!$L$40:$L$783,СВЦЭМ!$A$40:$A$783,$A442,СВЦЭМ!$B$40:$B$783,O$416)+'СЕТ СН'!$F$16</f>
        <v>0</v>
      </c>
      <c r="P442" s="36">
        <f>SUMIFS(СВЦЭМ!$L$40:$L$783,СВЦЭМ!$A$40:$A$783,$A442,СВЦЭМ!$B$40:$B$783,P$416)+'СЕТ СН'!$F$16</f>
        <v>0</v>
      </c>
      <c r="Q442" s="36">
        <f>SUMIFS(СВЦЭМ!$L$40:$L$783,СВЦЭМ!$A$40:$A$783,$A442,СВЦЭМ!$B$40:$B$783,Q$416)+'СЕТ СН'!$F$16</f>
        <v>0</v>
      </c>
      <c r="R442" s="36">
        <f>SUMIFS(СВЦЭМ!$L$40:$L$783,СВЦЭМ!$A$40:$A$783,$A442,СВЦЭМ!$B$40:$B$783,R$416)+'СЕТ СН'!$F$16</f>
        <v>0</v>
      </c>
      <c r="S442" s="36">
        <f>SUMIFS(СВЦЭМ!$L$40:$L$783,СВЦЭМ!$A$40:$A$783,$A442,СВЦЭМ!$B$40:$B$783,S$416)+'СЕТ СН'!$F$16</f>
        <v>0</v>
      </c>
      <c r="T442" s="36">
        <f>SUMIFS(СВЦЭМ!$L$40:$L$783,СВЦЭМ!$A$40:$A$783,$A442,СВЦЭМ!$B$40:$B$783,T$416)+'СЕТ СН'!$F$16</f>
        <v>0</v>
      </c>
      <c r="U442" s="36">
        <f>SUMIFS(СВЦЭМ!$L$40:$L$783,СВЦЭМ!$A$40:$A$783,$A442,СВЦЭМ!$B$40:$B$783,U$416)+'СЕТ СН'!$F$16</f>
        <v>0</v>
      </c>
      <c r="V442" s="36">
        <f>SUMIFS(СВЦЭМ!$L$40:$L$783,СВЦЭМ!$A$40:$A$783,$A442,СВЦЭМ!$B$40:$B$783,V$416)+'СЕТ СН'!$F$16</f>
        <v>0</v>
      </c>
      <c r="W442" s="36">
        <f>SUMIFS(СВЦЭМ!$L$40:$L$783,СВЦЭМ!$A$40:$A$783,$A442,СВЦЭМ!$B$40:$B$783,W$416)+'СЕТ СН'!$F$16</f>
        <v>0</v>
      </c>
      <c r="X442" s="36">
        <f>SUMIFS(СВЦЭМ!$L$40:$L$783,СВЦЭМ!$A$40:$A$783,$A442,СВЦЭМ!$B$40:$B$783,X$416)+'СЕТ СН'!$F$16</f>
        <v>0</v>
      </c>
      <c r="Y442" s="36">
        <f>SUMIFS(СВЦЭМ!$L$40:$L$783,СВЦЭМ!$A$40:$A$783,$A442,СВЦЭМ!$B$40:$B$783,Y$416)+'СЕТ СН'!$F$16</f>
        <v>0</v>
      </c>
    </row>
    <row r="443" spans="1:26" ht="15.75" hidden="1" x14ac:dyDescent="0.2">
      <c r="A443" s="35">
        <f t="shared" si="12"/>
        <v>44984</v>
      </c>
      <c r="B443" s="36">
        <f>SUMIFS(СВЦЭМ!$L$40:$L$783,СВЦЭМ!$A$40:$A$783,$A443,СВЦЭМ!$B$40:$B$783,B$416)+'СЕТ СН'!$F$16</f>
        <v>0</v>
      </c>
      <c r="C443" s="36">
        <f>SUMIFS(СВЦЭМ!$L$40:$L$783,СВЦЭМ!$A$40:$A$783,$A443,СВЦЭМ!$B$40:$B$783,C$416)+'СЕТ СН'!$F$16</f>
        <v>0</v>
      </c>
      <c r="D443" s="36">
        <f>SUMIFS(СВЦЭМ!$L$40:$L$783,СВЦЭМ!$A$40:$A$783,$A443,СВЦЭМ!$B$40:$B$783,D$416)+'СЕТ СН'!$F$16</f>
        <v>0</v>
      </c>
      <c r="E443" s="36">
        <f>SUMIFS(СВЦЭМ!$L$40:$L$783,СВЦЭМ!$A$40:$A$783,$A443,СВЦЭМ!$B$40:$B$783,E$416)+'СЕТ СН'!$F$16</f>
        <v>0</v>
      </c>
      <c r="F443" s="36">
        <f>SUMIFS(СВЦЭМ!$L$40:$L$783,СВЦЭМ!$A$40:$A$783,$A443,СВЦЭМ!$B$40:$B$783,F$416)+'СЕТ СН'!$F$16</f>
        <v>0</v>
      </c>
      <c r="G443" s="36">
        <f>SUMIFS(СВЦЭМ!$L$40:$L$783,СВЦЭМ!$A$40:$A$783,$A443,СВЦЭМ!$B$40:$B$783,G$416)+'СЕТ СН'!$F$16</f>
        <v>0</v>
      </c>
      <c r="H443" s="36">
        <f>SUMIFS(СВЦЭМ!$L$40:$L$783,СВЦЭМ!$A$40:$A$783,$A443,СВЦЭМ!$B$40:$B$783,H$416)+'СЕТ СН'!$F$16</f>
        <v>0</v>
      </c>
      <c r="I443" s="36">
        <f>SUMIFS(СВЦЭМ!$L$40:$L$783,СВЦЭМ!$A$40:$A$783,$A443,СВЦЭМ!$B$40:$B$783,I$416)+'СЕТ СН'!$F$16</f>
        <v>0</v>
      </c>
      <c r="J443" s="36">
        <f>SUMIFS(СВЦЭМ!$L$40:$L$783,СВЦЭМ!$A$40:$A$783,$A443,СВЦЭМ!$B$40:$B$783,J$416)+'СЕТ СН'!$F$16</f>
        <v>0</v>
      </c>
      <c r="K443" s="36">
        <f>SUMIFS(СВЦЭМ!$L$40:$L$783,СВЦЭМ!$A$40:$A$783,$A443,СВЦЭМ!$B$40:$B$783,K$416)+'СЕТ СН'!$F$16</f>
        <v>0</v>
      </c>
      <c r="L443" s="36">
        <f>SUMIFS(СВЦЭМ!$L$40:$L$783,СВЦЭМ!$A$40:$A$783,$A443,СВЦЭМ!$B$40:$B$783,L$416)+'СЕТ СН'!$F$16</f>
        <v>0</v>
      </c>
      <c r="M443" s="36">
        <f>SUMIFS(СВЦЭМ!$L$40:$L$783,СВЦЭМ!$A$40:$A$783,$A443,СВЦЭМ!$B$40:$B$783,M$416)+'СЕТ СН'!$F$16</f>
        <v>0</v>
      </c>
      <c r="N443" s="36">
        <f>SUMIFS(СВЦЭМ!$L$40:$L$783,СВЦЭМ!$A$40:$A$783,$A443,СВЦЭМ!$B$40:$B$783,N$416)+'СЕТ СН'!$F$16</f>
        <v>0</v>
      </c>
      <c r="O443" s="36">
        <f>SUMIFS(СВЦЭМ!$L$40:$L$783,СВЦЭМ!$A$40:$A$783,$A443,СВЦЭМ!$B$40:$B$783,O$416)+'СЕТ СН'!$F$16</f>
        <v>0</v>
      </c>
      <c r="P443" s="36">
        <f>SUMIFS(СВЦЭМ!$L$40:$L$783,СВЦЭМ!$A$40:$A$783,$A443,СВЦЭМ!$B$40:$B$783,P$416)+'СЕТ СН'!$F$16</f>
        <v>0</v>
      </c>
      <c r="Q443" s="36">
        <f>SUMIFS(СВЦЭМ!$L$40:$L$783,СВЦЭМ!$A$40:$A$783,$A443,СВЦЭМ!$B$40:$B$783,Q$416)+'СЕТ СН'!$F$16</f>
        <v>0</v>
      </c>
      <c r="R443" s="36">
        <f>SUMIFS(СВЦЭМ!$L$40:$L$783,СВЦЭМ!$A$40:$A$783,$A443,СВЦЭМ!$B$40:$B$783,R$416)+'СЕТ СН'!$F$16</f>
        <v>0</v>
      </c>
      <c r="S443" s="36">
        <f>SUMIFS(СВЦЭМ!$L$40:$L$783,СВЦЭМ!$A$40:$A$783,$A443,СВЦЭМ!$B$40:$B$783,S$416)+'СЕТ СН'!$F$16</f>
        <v>0</v>
      </c>
      <c r="T443" s="36">
        <f>SUMIFS(СВЦЭМ!$L$40:$L$783,СВЦЭМ!$A$40:$A$783,$A443,СВЦЭМ!$B$40:$B$783,T$416)+'СЕТ СН'!$F$16</f>
        <v>0</v>
      </c>
      <c r="U443" s="36">
        <f>SUMIFS(СВЦЭМ!$L$40:$L$783,СВЦЭМ!$A$40:$A$783,$A443,СВЦЭМ!$B$40:$B$783,U$416)+'СЕТ СН'!$F$16</f>
        <v>0</v>
      </c>
      <c r="V443" s="36">
        <f>SUMIFS(СВЦЭМ!$L$40:$L$783,СВЦЭМ!$A$40:$A$783,$A443,СВЦЭМ!$B$40:$B$783,V$416)+'СЕТ СН'!$F$16</f>
        <v>0</v>
      </c>
      <c r="W443" s="36">
        <f>SUMIFS(СВЦЭМ!$L$40:$L$783,СВЦЭМ!$A$40:$A$783,$A443,СВЦЭМ!$B$40:$B$783,W$416)+'СЕТ СН'!$F$16</f>
        <v>0</v>
      </c>
      <c r="X443" s="36">
        <f>SUMIFS(СВЦЭМ!$L$40:$L$783,СВЦЭМ!$A$40:$A$783,$A443,СВЦЭМ!$B$40:$B$783,X$416)+'СЕТ СН'!$F$16</f>
        <v>0</v>
      </c>
      <c r="Y443" s="36">
        <f>SUMIFS(СВЦЭМ!$L$40:$L$783,СВЦЭМ!$A$40:$A$783,$A443,СВЦЭМ!$B$40:$B$783,Y$416)+'СЕТ СН'!$F$16</f>
        <v>0</v>
      </c>
    </row>
    <row r="444" spans="1:26" ht="15.75" hidden="1" x14ac:dyDescent="0.2">
      <c r="A444" s="35">
        <f t="shared" si="12"/>
        <v>44985</v>
      </c>
      <c r="B444" s="36">
        <f>SUMIFS(СВЦЭМ!$L$40:$L$783,СВЦЭМ!$A$40:$A$783,$A444,СВЦЭМ!$B$40:$B$783,B$416)+'СЕТ СН'!$F$16</f>
        <v>0</v>
      </c>
      <c r="C444" s="36">
        <f>SUMIFS(СВЦЭМ!$L$40:$L$783,СВЦЭМ!$A$40:$A$783,$A444,СВЦЭМ!$B$40:$B$783,C$416)+'СЕТ СН'!$F$16</f>
        <v>0</v>
      </c>
      <c r="D444" s="36">
        <f>SUMIFS(СВЦЭМ!$L$40:$L$783,СВЦЭМ!$A$40:$A$783,$A444,СВЦЭМ!$B$40:$B$783,D$416)+'СЕТ СН'!$F$16</f>
        <v>0</v>
      </c>
      <c r="E444" s="36">
        <f>SUMIFS(СВЦЭМ!$L$40:$L$783,СВЦЭМ!$A$40:$A$783,$A444,СВЦЭМ!$B$40:$B$783,E$416)+'СЕТ СН'!$F$16</f>
        <v>0</v>
      </c>
      <c r="F444" s="36">
        <f>SUMIFS(СВЦЭМ!$L$40:$L$783,СВЦЭМ!$A$40:$A$783,$A444,СВЦЭМ!$B$40:$B$783,F$416)+'СЕТ СН'!$F$16</f>
        <v>0</v>
      </c>
      <c r="G444" s="36">
        <f>SUMIFS(СВЦЭМ!$L$40:$L$783,СВЦЭМ!$A$40:$A$783,$A444,СВЦЭМ!$B$40:$B$783,G$416)+'СЕТ СН'!$F$16</f>
        <v>0</v>
      </c>
      <c r="H444" s="36">
        <f>SUMIFS(СВЦЭМ!$L$40:$L$783,СВЦЭМ!$A$40:$A$783,$A444,СВЦЭМ!$B$40:$B$783,H$416)+'СЕТ СН'!$F$16</f>
        <v>0</v>
      </c>
      <c r="I444" s="36">
        <f>SUMIFS(СВЦЭМ!$L$40:$L$783,СВЦЭМ!$A$40:$A$783,$A444,СВЦЭМ!$B$40:$B$783,I$416)+'СЕТ СН'!$F$16</f>
        <v>0</v>
      </c>
      <c r="J444" s="36">
        <f>SUMIFS(СВЦЭМ!$L$40:$L$783,СВЦЭМ!$A$40:$A$783,$A444,СВЦЭМ!$B$40:$B$783,J$416)+'СЕТ СН'!$F$16</f>
        <v>0</v>
      </c>
      <c r="K444" s="36">
        <f>SUMIFS(СВЦЭМ!$L$40:$L$783,СВЦЭМ!$A$40:$A$783,$A444,СВЦЭМ!$B$40:$B$783,K$416)+'СЕТ СН'!$F$16</f>
        <v>0</v>
      </c>
      <c r="L444" s="36">
        <f>SUMIFS(СВЦЭМ!$L$40:$L$783,СВЦЭМ!$A$40:$A$783,$A444,СВЦЭМ!$B$40:$B$783,L$416)+'СЕТ СН'!$F$16</f>
        <v>0</v>
      </c>
      <c r="M444" s="36">
        <f>SUMIFS(СВЦЭМ!$L$40:$L$783,СВЦЭМ!$A$40:$A$783,$A444,СВЦЭМ!$B$40:$B$783,M$416)+'СЕТ СН'!$F$16</f>
        <v>0</v>
      </c>
      <c r="N444" s="36">
        <f>SUMIFS(СВЦЭМ!$L$40:$L$783,СВЦЭМ!$A$40:$A$783,$A444,СВЦЭМ!$B$40:$B$783,N$416)+'СЕТ СН'!$F$16</f>
        <v>0</v>
      </c>
      <c r="O444" s="36">
        <f>SUMIFS(СВЦЭМ!$L$40:$L$783,СВЦЭМ!$A$40:$A$783,$A444,СВЦЭМ!$B$40:$B$783,O$416)+'СЕТ СН'!$F$16</f>
        <v>0</v>
      </c>
      <c r="P444" s="36">
        <f>SUMIFS(СВЦЭМ!$L$40:$L$783,СВЦЭМ!$A$40:$A$783,$A444,СВЦЭМ!$B$40:$B$783,P$416)+'СЕТ СН'!$F$16</f>
        <v>0</v>
      </c>
      <c r="Q444" s="36">
        <f>SUMIFS(СВЦЭМ!$L$40:$L$783,СВЦЭМ!$A$40:$A$783,$A444,СВЦЭМ!$B$40:$B$783,Q$416)+'СЕТ СН'!$F$16</f>
        <v>0</v>
      </c>
      <c r="R444" s="36">
        <f>SUMIFS(СВЦЭМ!$L$40:$L$783,СВЦЭМ!$A$40:$A$783,$A444,СВЦЭМ!$B$40:$B$783,R$416)+'СЕТ СН'!$F$16</f>
        <v>0</v>
      </c>
      <c r="S444" s="36">
        <f>SUMIFS(СВЦЭМ!$L$40:$L$783,СВЦЭМ!$A$40:$A$783,$A444,СВЦЭМ!$B$40:$B$783,S$416)+'СЕТ СН'!$F$16</f>
        <v>0</v>
      </c>
      <c r="T444" s="36">
        <f>SUMIFS(СВЦЭМ!$L$40:$L$783,СВЦЭМ!$A$40:$A$783,$A444,СВЦЭМ!$B$40:$B$783,T$416)+'СЕТ СН'!$F$16</f>
        <v>0</v>
      </c>
      <c r="U444" s="36">
        <f>SUMIFS(СВЦЭМ!$L$40:$L$783,СВЦЭМ!$A$40:$A$783,$A444,СВЦЭМ!$B$40:$B$783,U$416)+'СЕТ СН'!$F$16</f>
        <v>0</v>
      </c>
      <c r="V444" s="36">
        <f>SUMIFS(СВЦЭМ!$L$40:$L$783,СВЦЭМ!$A$40:$A$783,$A444,СВЦЭМ!$B$40:$B$783,V$416)+'СЕТ СН'!$F$16</f>
        <v>0</v>
      </c>
      <c r="W444" s="36">
        <f>SUMIFS(СВЦЭМ!$L$40:$L$783,СВЦЭМ!$A$40:$A$783,$A444,СВЦЭМ!$B$40:$B$783,W$416)+'СЕТ СН'!$F$16</f>
        <v>0</v>
      </c>
      <c r="X444" s="36">
        <f>SUMIFS(СВЦЭМ!$L$40:$L$783,СВЦЭМ!$A$40:$A$783,$A444,СВЦЭМ!$B$40:$B$783,X$416)+'СЕТ СН'!$F$16</f>
        <v>0</v>
      </c>
      <c r="Y444" s="36">
        <f>SUMIFS(СВЦЭМ!$L$40:$L$783,СВЦЭМ!$A$40:$A$783,$A444,СВЦЭМ!$B$40:$B$783,Y$416)+'СЕТ СН'!$F$16</f>
        <v>0</v>
      </c>
    </row>
    <row r="445" spans="1:26" ht="15.75" hidden="1" x14ac:dyDescent="0.2">
      <c r="A445" s="35">
        <f t="shared" si="12"/>
        <v>44986</v>
      </c>
      <c r="B445" s="36">
        <f>SUMIFS(СВЦЭМ!$L$40:$L$783,СВЦЭМ!$A$40:$A$783,$A445,СВЦЭМ!$B$40:$B$783,B$416)+'СЕТ СН'!$F$16</f>
        <v>0</v>
      </c>
      <c r="C445" s="36">
        <f>SUMIFS(СВЦЭМ!$L$40:$L$783,СВЦЭМ!$A$40:$A$783,$A445,СВЦЭМ!$B$40:$B$783,C$416)+'СЕТ СН'!$F$16</f>
        <v>0</v>
      </c>
      <c r="D445" s="36">
        <f>SUMIFS(СВЦЭМ!$L$40:$L$783,СВЦЭМ!$A$40:$A$783,$A445,СВЦЭМ!$B$40:$B$783,D$416)+'СЕТ СН'!$F$16</f>
        <v>0</v>
      </c>
      <c r="E445" s="36">
        <f>SUMIFS(СВЦЭМ!$L$40:$L$783,СВЦЭМ!$A$40:$A$783,$A445,СВЦЭМ!$B$40:$B$783,E$416)+'СЕТ СН'!$F$16</f>
        <v>0</v>
      </c>
      <c r="F445" s="36">
        <f>SUMIFS(СВЦЭМ!$L$40:$L$783,СВЦЭМ!$A$40:$A$783,$A445,СВЦЭМ!$B$40:$B$783,F$416)+'СЕТ СН'!$F$16</f>
        <v>0</v>
      </c>
      <c r="G445" s="36">
        <f>SUMIFS(СВЦЭМ!$L$40:$L$783,СВЦЭМ!$A$40:$A$783,$A445,СВЦЭМ!$B$40:$B$783,G$416)+'СЕТ СН'!$F$16</f>
        <v>0</v>
      </c>
      <c r="H445" s="36">
        <f>SUMIFS(СВЦЭМ!$L$40:$L$783,СВЦЭМ!$A$40:$A$783,$A445,СВЦЭМ!$B$40:$B$783,H$416)+'СЕТ СН'!$F$16</f>
        <v>0</v>
      </c>
      <c r="I445" s="36">
        <f>SUMIFS(СВЦЭМ!$L$40:$L$783,СВЦЭМ!$A$40:$A$783,$A445,СВЦЭМ!$B$40:$B$783,I$416)+'СЕТ СН'!$F$16</f>
        <v>0</v>
      </c>
      <c r="J445" s="36">
        <f>SUMIFS(СВЦЭМ!$L$40:$L$783,СВЦЭМ!$A$40:$A$783,$A445,СВЦЭМ!$B$40:$B$783,J$416)+'СЕТ СН'!$F$16</f>
        <v>0</v>
      </c>
      <c r="K445" s="36">
        <f>SUMIFS(СВЦЭМ!$L$40:$L$783,СВЦЭМ!$A$40:$A$783,$A445,СВЦЭМ!$B$40:$B$783,K$416)+'СЕТ СН'!$F$16</f>
        <v>0</v>
      </c>
      <c r="L445" s="36">
        <f>SUMIFS(СВЦЭМ!$L$40:$L$783,СВЦЭМ!$A$40:$A$783,$A445,СВЦЭМ!$B$40:$B$783,L$416)+'СЕТ СН'!$F$16</f>
        <v>0</v>
      </c>
      <c r="M445" s="36">
        <f>SUMIFS(СВЦЭМ!$L$40:$L$783,СВЦЭМ!$A$40:$A$783,$A445,СВЦЭМ!$B$40:$B$783,M$416)+'СЕТ СН'!$F$16</f>
        <v>0</v>
      </c>
      <c r="N445" s="36">
        <f>SUMIFS(СВЦЭМ!$L$40:$L$783,СВЦЭМ!$A$40:$A$783,$A445,СВЦЭМ!$B$40:$B$783,N$416)+'СЕТ СН'!$F$16</f>
        <v>0</v>
      </c>
      <c r="O445" s="36">
        <f>SUMIFS(СВЦЭМ!$L$40:$L$783,СВЦЭМ!$A$40:$A$783,$A445,СВЦЭМ!$B$40:$B$783,O$416)+'СЕТ СН'!$F$16</f>
        <v>0</v>
      </c>
      <c r="P445" s="36">
        <f>SUMIFS(СВЦЭМ!$L$40:$L$783,СВЦЭМ!$A$40:$A$783,$A445,СВЦЭМ!$B$40:$B$783,P$416)+'СЕТ СН'!$F$16</f>
        <v>0</v>
      </c>
      <c r="Q445" s="36">
        <f>SUMIFS(СВЦЭМ!$L$40:$L$783,СВЦЭМ!$A$40:$A$783,$A445,СВЦЭМ!$B$40:$B$783,Q$416)+'СЕТ СН'!$F$16</f>
        <v>0</v>
      </c>
      <c r="R445" s="36">
        <f>SUMIFS(СВЦЭМ!$L$40:$L$783,СВЦЭМ!$A$40:$A$783,$A445,СВЦЭМ!$B$40:$B$783,R$416)+'СЕТ СН'!$F$16</f>
        <v>0</v>
      </c>
      <c r="S445" s="36">
        <f>SUMIFS(СВЦЭМ!$L$40:$L$783,СВЦЭМ!$A$40:$A$783,$A445,СВЦЭМ!$B$40:$B$783,S$416)+'СЕТ СН'!$F$16</f>
        <v>0</v>
      </c>
      <c r="T445" s="36">
        <f>SUMIFS(СВЦЭМ!$L$40:$L$783,СВЦЭМ!$A$40:$A$783,$A445,СВЦЭМ!$B$40:$B$783,T$416)+'СЕТ СН'!$F$16</f>
        <v>0</v>
      </c>
      <c r="U445" s="36">
        <f>SUMIFS(СВЦЭМ!$L$40:$L$783,СВЦЭМ!$A$40:$A$783,$A445,СВЦЭМ!$B$40:$B$783,U$416)+'СЕТ СН'!$F$16</f>
        <v>0</v>
      </c>
      <c r="V445" s="36">
        <f>SUMIFS(СВЦЭМ!$L$40:$L$783,СВЦЭМ!$A$40:$A$783,$A445,СВЦЭМ!$B$40:$B$783,V$416)+'СЕТ СН'!$F$16</f>
        <v>0</v>
      </c>
      <c r="W445" s="36">
        <f>SUMIFS(СВЦЭМ!$L$40:$L$783,СВЦЭМ!$A$40:$A$783,$A445,СВЦЭМ!$B$40:$B$783,W$416)+'СЕТ СН'!$F$16</f>
        <v>0</v>
      </c>
      <c r="X445" s="36">
        <f>SUMIFS(СВЦЭМ!$L$40:$L$783,СВЦЭМ!$A$40:$A$783,$A445,СВЦЭМ!$B$40:$B$783,X$416)+'СЕТ СН'!$F$16</f>
        <v>0</v>
      </c>
      <c r="Y445" s="36">
        <f>SUMIFS(СВЦЭМ!$L$40:$L$783,СВЦЭМ!$A$40:$A$783,$A445,СВЦЭМ!$B$40:$B$783,Y$416)+'СЕТ СН'!$F$16</f>
        <v>0</v>
      </c>
    </row>
    <row r="446" spans="1:26" ht="15.75" hidden="1" x14ac:dyDescent="0.2">
      <c r="A446" s="35">
        <f t="shared" si="12"/>
        <v>44987</v>
      </c>
      <c r="B446" s="36">
        <f>SUMIFS(СВЦЭМ!$L$40:$L$783,СВЦЭМ!$A$40:$A$783,$A446,СВЦЭМ!$B$40:$B$783,B$416)+'СЕТ СН'!$F$16</f>
        <v>0</v>
      </c>
      <c r="C446" s="36">
        <f>SUMIFS(СВЦЭМ!$L$40:$L$783,СВЦЭМ!$A$40:$A$783,$A446,СВЦЭМ!$B$40:$B$783,C$416)+'СЕТ СН'!$F$16</f>
        <v>0</v>
      </c>
      <c r="D446" s="36">
        <f>SUMIFS(СВЦЭМ!$L$40:$L$783,СВЦЭМ!$A$40:$A$783,$A446,СВЦЭМ!$B$40:$B$783,D$416)+'СЕТ СН'!$F$16</f>
        <v>0</v>
      </c>
      <c r="E446" s="36">
        <f>SUMIFS(СВЦЭМ!$L$40:$L$783,СВЦЭМ!$A$40:$A$783,$A446,СВЦЭМ!$B$40:$B$783,E$416)+'СЕТ СН'!$F$16</f>
        <v>0</v>
      </c>
      <c r="F446" s="36">
        <f>SUMIFS(СВЦЭМ!$L$40:$L$783,СВЦЭМ!$A$40:$A$783,$A446,СВЦЭМ!$B$40:$B$783,F$416)+'СЕТ СН'!$F$16</f>
        <v>0</v>
      </c>
      <c r="G446" s="36">
        <f>SUMIFS(СВЦЭМ!$L$40:$L$783,СВЦЭМ!$A$40:$A$783,$A446,СВЦЭМ!$B$40:$B$783,G$416)+'СЕТ СН'!$F$16</f>
        <v>0</v>
      </c>
      <c r="H446" s="36">
        <f>SUMIFS(СВЦЭМ!$L$40:$L$783,СВЦЭМ!$A$40:$A$783,$A446,СВЦЭМ!$B$40:$B$783,H$416)+'СЕТ СН'!$F$16</f>
        <v>0</v>
      </c>
      <c r="I446" s="36">
        <f>SUMIFS(СВЦЭМ!$L$40:$L$783,СВЦЭМ!$A$40:$A$783,$A446,СВЦЭМ!$B$40:$B$783,I$416)+'СЕТ СН'!$F$16</f>
        <v>0</v>
      </c>
      <c r="J446" s="36">
        <f>SUMIFS(СВЦЭМ!$L$40:$L$783,СВЦЭМ!$A$40:$A$783,$A446,СВЦЭМ!$B$40:$B$783,J$416)+'СЕТ СН'!$F$16</f>
        <v>0</v>
      </c>
      <c r="K446" s="36">
        <f>SUMIFS(СВЦЭМ!$L$40:$L$783,СВЦЭМ!$A$40:$A$783,$A446,СВЦЭМ!$B$40:$B$783,K$416)+'СЕТ СН'!$F$16</f>
        <v>0</v>
      </c>
      <c r="L446" s="36">
        <f>SUMIFS(СВЦЭМ!$L$40:$L$783,СВЦЭМ!$A$40:$A$783,$A446,СВЦЭМ!$B$40:$B$783,L$416)+'СЕТ СН'!$F$16</f>
        <v>0</v>
      </c>
      <c r="M446" s="36">
        <f>SUMIFS(СВЦЭМ!$L$40:$L$783,СВЦЭМ!$A$40:$A$783,$A446,СВЦЭМ!$B$40:$B$783,M$416)+'СЕТ СН'!$F$16</f>
        <v>0</v>
      </c>
      <c r="N446" s="36">
        <f>SUMIFS(СВЦЭМ!$L$40:$L$783,СВЦЭМ!$A$40:$A$783,$A446,СВЦЭМ!$B$40:$B$783,N$416)+'СЕТ СН'!$F$16</f>
        <v>0</v>
      </c>
      <c r="O446" s="36">
        <f>SUMIFS(СВЦЭМ!$L$40:$L$783,СВЦЭМ!$A$40:$A$783,$A446,СВЦЭМ!$B$40:$B$783,O$416)+'СЕТ СН'!$F$16</f>
        <v>0</v>
      </c>
      <c r="P446" s="36">
        <f>SUMIFS(СВЦЭМ!$L$40:$L$783,СВЦЭМ!$A$40:$A$783,$A446,СВЦЭМ!$B$40:$B$783,P$416)+'СЕТ СН'!$F$16</f>
        <v>0</v>
      </c>
      <c r="Q446" s="36">
        <f>SUMIFS(СВЦЭМ!$L$40:$L$783,СВЦЭМ!$A$40:$A$783,$A446,СВЦЭМ!$B$40:$B$783,Q$416)+'СЕТ СН'!$F$16</f>
        <v>0</v>
      </c>
      <c r="R446" s="36">
        <f>SUMIFS(СВЦЭМ!$L$40:$L$783,СВЦЭМ!$A$40:$A$783,$A446,СВЦЭМ!$B$40:$B$783,R$416)+'СЕТ СН'!$F$16</f>
        <v>0</v>
      </c>
      <c r="S446" s="36">
        <f>SUMIFS(СВЦЭМ!$L$40:$L$783,СВЦЭМ!$A$40:$A$783,$A446,СВЦЭМ!$B$40:$B$783,S$416)+'СЕТ СН'!$F$16</f>
        <v>0</v>
      </c>
      <c r="T446" s="36">
        <f>SUMIFS(СВЦЭМ!$L$40:$L$783,СВЦЭМ!$A$40:$A$783,$A446,СВЦЭМ!$B$40:$B$783,T$416)+'СЕТ СН'!$F$16</f>
        <v>0</v>
      </c>
      <c r="U446" s="36">
        <f>SUMIFS(СВЦЭМ!$L$40:$L$783,СВЦЭМ!$A$40:$A$783,$A446,СВЦЭМ!$B$40:$B$783,U$416)+'СЕТ СН'!$F$16</f>
        <v>0</v>
      </c>
      <c r="V446" s="36">
        <f>SUMIFS(СВЦЭМ!$L$40:$L$783,СВЦЭМ!$A$40:$A$783,$A446,СВЦЭМ!$B$40:$B$783,V$416)+'СЕТ СН'!$F$16</f>
        <v>0</v>
      </c>
      <c r="W446" s="36">
        <f>SUMIFS(СВЦЭМ!$L$40:$L$783,СВЦЭМ!$A$40:$A$783,$A446,СВЦЭМ!$B$40:$B$783,W$416)+'СЕТ СН'!$F$16</f>
        <v>0</v>
      </c>
      <c r="X446" s="36">
        <f>SUMIFS(СВЦЭМ!$L$40:$L$783,СВЦЭМ!$A$40:$A$783,$A446,СВЦЭМ!$B$40:$B$783,X$416)+'СЕТ СН'!$F$16</f>
        <v>0</v>
      </c>
      <c r="Y446" s="36">
        <f>SUMIFS(СВЦЭМ!$L$40:$L$783,СВЦЭМ!$A$40:$A$783,$A446,СВЦЭМ!$B$40:$B$783,Y$416)+'СЕТ СН'!$F$16</f>
        <v>0</v>
      </c>
    </row>
    <row r="447" spans="1:26" ht="15.75" hidden="1" x14ac:dyDescent="0.2">
      <c r="A447" s="35">
        <f t="shared" si="12"/>
        <v>44988</v>
      </c>
      <c r="B447" s="36">
        <f>SUMIFS(СВЦЭМ!$L$40:$L$783,СВЦЭМ!$A$40:$A$783,$A447,СВЦЭМ!$B$40:$B$783,B$416)+'СЕТ СН'!$F$16</f>
        <v>0</v>
      </c>
      <c r="C447" s="36">
        <f>SUMIFS(СВЦЭМ!$L$40:$L$783,СВЦЭМ!$A$40:$A$783,$A447,СВЦЭМ!$B$40:$B$783,C$416)+'СЕТ СН'!$F$16</f>
        <v>0</v>
      </c>
      <c r="D447" s="36">
        <f>SUMIFS(СВЦЭМ!$L$40:$L$783,СВЦЭМ!$A$40:$A$783,$A447,СВЦЭМ!$B$40:$B$783,D$416)+'СЕТ СН'!$F$16</f>
        <v>0</v>
      </c>
      <c r="E447" s="36">
        <f>SUMIFS(СВЦЭМ!$L$40:$L$783,СВЦЭМ!$A$40:$A$783,$A447,СВЦЭМ!$B$40:$B$783,E$416)+'СЕТ СН'!$F$16</f>
        <v>0</v>
      </c>
      <c r="F447" s="36">
        <f>SUMIFS(СВЦЭМ!$L$40:$L$783,СВЦЭМ!$A$40:$A$783,$A447,СВЦЭМ!$B$40:$B$783,F$416)+'СЕТ СН'!$F$16</f>
        <v>0</v>
      </c>
      <c r="G447" s="36">
        <f>SUMIFS(СВЦЭМ!$L$40:$L$783,СВЦЭМ!$A$40:$A$783,$A447,СВЦЭМ!$B$40:$B$783,G$416)+'СЕТ СН'!$F$16</f>
        <v>0</v>
      </c>
      <c r="H447" s="36">
        <f>SUMIFS(СВЦЭМ!$L$40:$L$783,СВЦЭМ!$A$40:$A$783,$A447,СВЦЭМ!$B$40:$B$783,H$416)+'СЕТ СН'!$F$16</f>
        <v>0</v>
      </c>
      <c r="I447" s="36">
        <f>SUMIFS(СВЦЭМ!$L$40:$L$783,СВЦЭМ!$A$40:$A$783,$A447,СВЦЭМ!$B$40:$B$783,I$416)+'СЕТ СН'!$F$16</f>
        <v>0</v>
      </c>
      <c r="J447" s="36">
        <f>SUMIFS(СВЦЭМ!$L$40:$L$783,СВЦЭМ!$A$40:$A$783,$A447,СВЦЭМ!$B$40:$B$783,J$416)+'СЕТ СН'!$F$16</f>
        <v>0</v>
      </c>
      <c r="K447" s="36">
        <f>SUMIFS(СВЦЭМ!$L$40:$L$783,СВЦЭМ!$A$40:$A$783,$A447,СВЦЭМ!$B$40:$B$783,K$416)+'СЕТ СН'!$F$16</f>
        <v>0</v>
      </c>
      <c r="L447" s="36">
        <f>SUMIFS(СВЦЭМ!$L$40:$L$783,СВЦЭМ!$A$40:$A$783,$A447,СВЦЭМ!$B$40:$B$783,L$416)+'СЕТ СН'!$F$16</f>
        <v>0</v>
      </c>
      <c r="M447" s="36">
        <f>SUMIFS(СВЦЭМ!$L$40:$L$783,СВЦЭМ!$A$40:$A$783,$A447,СВЦЭМ!$B$40:$B$783,M$416)+'СЕТ СН'!$F$16</f>
        <v>0</v>
      </c>
      <c r="N447" s="36">
        <f>SUMIFS(СВЦЭМ!$L$40:$L$783,СВЦЭМ!$A$40:$A$783,$A447,СВЦЭМ!$B$40:$B$783,N$416)+'СЕТ СН'!$F$16</f>
        <v>0</v>
      </c>
      <c r="O447" s="36">
        <f>SUMIFS(СВЦЭМ!$L$40:$L$783,СВЦЭМ!$A$40:$A$783,$A447,СВЦЭМ!$B$40:$B$783,O$416)+'СЕТ СН'!$F$16</f>
        <v>0</v>
      </c>
      <c r="P447" s="36">
        <f>SUMIFS(СВЦЭМ!$L$40:$L$783,СВЦЭМ!$A$40:$A$783,$A447,СВЦЭМ!$B$40:$B$783,P$416)+'СЕТ СН'!$F$16</f>
        <v>0</v>
      </c>
      <c r="Q447" s="36">
        <f>SUMIFS(СВЦЭМ!$L$40:$L$783,СВЦЭМ!$A$40:$A$783,$A447,СВЦЭМ!$B$40:$B$783,Q$416)+'СЕТ СН'!$F$16</f>
        <v>0</v>
      </c>
      <c r="R447" s="36">
        <f>SUMIFS(СВЦЭМ!$L$40:$L$783,СВЦЭМ!$A$40:$A$783,$A447,СВЦЭМ!$B$40:$B$783,R$416)+'СЕТ СН'!$F$16</f>
        <v>0</v>
      </c>
      <c r="S447" s="36">
        <f>SUMIFS(СВЦЭМ!$L$40:$L$783,СВЦЭМ!$A$40:$A$783,$A447,СВЦЭМ!$B$40:$B$783,S$416)+'СЕТ СН'!$F$16</f>
        <v>0</v>
      </c>
      <c r="T447" s="36">
        <f>SUMIFS(СВЦЭМ!$L$40:$L$783,СВЦЭМ!$A$40:$A$783,$A447,СВЦЭМ!$B$40:$B$783,T$416)+'СЕТ СН'!$F$16</f>
        <v>0</v>
      </c>
      <c r="U447" s="36">
        <f>SUMIFS(СВЦЭМ!$L$40:$L$783,СВЦЭМ!$A$40:$A$783,$A447,СВЦЭМ!$B$40:$B$783,U$416)+'СЕТ СН'!$F$16</f>
        <v>0</v>
      </c>
      <c r="V447" s="36">
        <f>SUMIFS(СВЦЭМ!$L$40:$L$783,СВЦЭМ!$A$40:$A$783,$A447,СВЦЭМ!$B$40:$B$783,V$416)+'СЕТ СН'!$F$16</f>
        <v>0</v>
      </c>
      <c r="W447" s="36">
        <f>SUMIFS(СВЦЭМ!$L$40:$L$783,СВЦЭМ!$A$40:$A$783,$A447,СВЦЭМ!$B$40:$B$783,W$416)+'СЕТ СН'!$F$16</f>
        <v>0</v>
      </c>
      <c r="X447" s="36">
        <f>SUMIFS(СВЦЭМ!$L$40:$L$783,СВЦЭМ!$A$40:$A$783,$A447,СВЦЭМ!$B$40:$B$783,X$416)+'СЕТ СН'!$F$16</f>
        <v>0</v>
      </c>
      <c r="Y447" s="36">
        <f>SUMIFS(СВЦЭМ!$L$40:$L$783,СВЦЭМ!$A$40:$A$783,$A447,СВЦЭМ!$B$40:$B$783,Y$416)+'СЕТ СН'!$F$16</f>
        <v>0</v>
      </c>
    </row>
    <row r="448" spans="1:26" ht="15.75" x14ac:dyDescent="0.2">
      <c r="A448" s="39"/>
      <c r="B448" s="39"/>
      <c r="C448" s="39"/>
      <c r="D448" s="39"/>
      <c r="E448" s="39"/>
      <c r="F448" s="39"/>
      <c r="G448" s="39"/>
      <c r="H448" s="39"/>
      <c r="I448" s="39"/>
      <c r="J448" s="39"/>
      <c r="K448" s="39"/>
      <c r="L448" s="39"/>
      <c r="M448" s="39"/>
      <c r="N448" s="39"/>
      <c r="O448" s="39"/>
      <c r="P448" s="39"/>
      <c r="Q448" s="39"/>
      <c r="R448" s="39"/>
      <c r="S448" s="39"/>
      <c r="T448" s="39"/>
      <c r="U448" s="39"/>
      <c r="V448" s="39"/>
      <c r="W448" s="39"/>
      <c r="X448" s="39"/>
      <c r="Y448" s="39"/>
      <c r="Z448" s="39"/>
    </row>
    <row r="449" spans="1:26" ht="15.75" x14ac:dyDescent="0.2">
      <c r="A449" s="39"/>
      <c r="B449" s="39"/>
      <c r="C449" s="39"/>
      <c r="D449" s="39"/>
      <c r="E449" s="39"/>
      <c r="F449" s="39"/>
      <c r="G449" s="39"/>
      <c r="H449" s="39"/>
      <c r="I449" s="39"/>
      <c r="J449" s="39"/>
      <c r="K449" s="39"/>
      <c r="L449" s="39"/>
      <c r="M449" s="39"/>
      <c r="N449" s="39"/>
      <c r="O449" s="39"/>
      <c r="P449" s="39"/>
      <c r="Q449" s="39"/>
      <c r="R449" s="39"/>
      <c r="S449" s="39"/>
      <c r="T449" s="39"/>
      <c r="U449" s="39"/>
      <c r="V449" s="39"/>
      <c r="W449" s="39"/>
      <c r="X449" s="39"/>
      <c r="Y449" s="39"/>
      <c r="Z449" s="39"/>
    </row>
    <row r="450" spans="1:26" s="48" customFormat="1" ht="66" customHeight="1" x14ac:dyDescent="0.25">
      <c r="A450" s="157" t="s">
        <v>122</v>
      </c>
      <c r="B450" s="157"/>
      <c r="C450" s="157"/>
      <c r="D450" s="157"/>
      <c r="E450" s="157"/>
      <c r="F450" s="157"/>
      <c r="G450" s="157"/>
      <c r="H450" s="157"/>
      <c r="I450" s="157"/>
      <c r="J450" s="157"/>
      <c r="K450" s="157"/>
      <c r="L450" s="158">
        <f>СВЦЭМ!$D$18+'СЕТ СН'!$F$17</f>
        <v>52.532699139999998</v>
      </c>
      <c r="M450" s="159"/>
      <c r="N450" s="47"/>
      <c r="O450" s="47"/>
      <c r="P450" s="47"/>
      <c r="Q450" s="47"/>
      <c r="R450" s="47"/>
      <c r="S450" s="47"/>
      <c r="T450" s="47"/>
      <c r="U450" s="47"/>
      <c r="V450" s="47"/>
      <c r="W450" s="47"/>
      <c r="X450" s="47"/>
      <c r="Y450" s="47"/>
    </row>
    <row r="451" spans="1:26" ht="30" customHeight="1" x14ac:dyDescent="0.2">
      <c r="A451" s="38"/>
      <c r="B451" s="47"/>
      <c r="C451" s="47"/>
      <c r="D451" s="47"/>
      <c r="E451" s="47"/>
      <c r="F451" s="47"/>
      <c r="G451" s="47"/>
      <c r="H451" s="47"/>
      <c r="I451" s="47"/>
      <c r="J451" s="47"/>
      <c r="K451" s="47"/>
      <c r="L451" s="47"/>
      <c r="M451" s="47"/>
      <c r="N451" s="47"/>
      <c r="O451" s="47"/>
      <c r="P451" s="47"/>
      <c r="Q451" s="47"/>
      <c r="R451" s="47"/>
      <c r="S451" s="47"/>
      <c r="T451" s="47"/>
      <c r="U451" s="47"/>
      <c r="V451" s="47"/>
      <c r="W451" s="47"/>
      <c r="X451" s="47"/>
      <c r="Y451" s="47"/>
    </row>
    <row r="452" spans="1:26" ht="15.75" x14ac:dyDescent="0.2">
      <c r="A452" s="126" t="s">
        <v>74</v>
      </c>
      <c r="B452" s="126"/>
      <c r="C452" s="126"/>
      <c r="D452" s="126"/>
      <c r="E452" s="126"/>
      <c r="F452" s="126"/>
      <c r="G452" s="126"/>
      <c r="H452" s="126"/>
      <c r="I452" s="126"/>
      <c r="J452" s="126"/>
      <c r="K452" s="126"/>
      <c r="L452" s="126"/>
      <c r="M452" s="126"/>
      <c r="N452" s="160">
        <f>СВЦЭМ!$D$12+'СЕТ СН'!$F$13</f>
        <v>621063.20201374462</v>
      </c>
      <c r="O452" s="161"/>
      <c r="P452" s="47"/>
      <c r="Q452" s="47"/>
      <c r="R452" s="47"/>
      <c r="S452" s="47"/>
      <c r="T452" s="47"/>
      <c r="U452" s="47"/>
      <c r="V452" s="47"/>
      <c r="W452" s="47"/>
      <c r="X452" s="47"/>
      <c r="Y452" s="47"/>
    </row>
    <row r="453" spans="1:26" ht="15.75" x14ac:dyDescent="0.2">
      <c r="A453" s="126"/>
      <c r="B453" s="126"/>
      <c r="C453" s="126"/>
      <c r="D453" s="126"/>
      <c r="E453" s="126"/>
      <c r="F453" s="126"/>
      <c r="G453" s="126"/>
      <c r="H453" s="126"/>
      <c r="I453" s="126"/>
      <c r="J453" s="126"/>
      <c r="K453" s="126"/>
      <c r="L453" s="126"/>
      <c r="M453" s="126"/>
      <c r="N453" s="162"/>
      <c r="O453" s="163"/>
      <c r="P453" s="47"/>
      <c r="Q453" s="47"/>
      <c r="R453" s="47"/>
      <c r="S453" s="47"/>
      <c r="T453" s="47"/>
      <c r="U453" s="47"/>
      <c r="V453" s="47"/>
      <c r="W453" s="47"/>
      <c r="X453" s="47"/>
      <c r="Y453" s="47"/>
    </row>
    <row r="454" spans="1:26" ht="15.75" x14ac:dyDescent="0.2">
      <c r="A454" s="126"/>
      <c r="B454" s="126"/>
      <c r="C454" s="126"/>
      <c r="D454" s="126"/>
      <c r="E454" s="126"/>
      <c r="F454" s="126"/>
      <c r="G454" s="126"/>
      <c r="H454" s="126"/>
      <c r="I454" s="126"/>
      <c r="J454" s="126"/>
      <c r="K454" s="126"/>
      <c r="L454" s="126"/>
      <c r="M454" s="126"/>
      <c r="N454" s="164"/>
      <c r="O454" s="165"/>
      <c r="P454" s="47"/>
      <c r="Q454" s="47"/>
      <c r="R454" s="47"/>
      <c r="S454" s="47"/>
      <c r="T454" s="47"/>
      <c r="U454" s="47"/>
      <c r="V454" s="47"/>
      <c r="W454" s="47"/>
      <c r="X454" s="47"/>
      <c r="Y454" s="47"/>
    </row>
    <row r="455" spans="1:26" ht="30" customHeight="1" x14ac:dyDescent="0.25"/>
    <row r="456" spans="1:26" ht="15.75" x14ac:dyDescent="0.25">
      <c r="A456" s="145" t="s">
        <v>135</v>
      </c>
      <c r="B456" s="146"/>
      <c r="C456" s="146"/>
      <c r="D456" s="146"/>
      <c r="E456" s="146"/>
      <c r="F456" s="146"/>
      <c r="G456" s="146"/>
      <c r="H456" s="146"/>
      <c r="I456" s="146"/>
      <c r="J456" s="146"/>
      <c r="K456" s="146"/>
      <c r="L456" s="146"/>
      <c r="M456" s="147"/>
      <c r="N456" s="127" t="s">
        <v>29</v>
      </c>
      <c r="O456" s="127"/>
      <c r="P456" s="127"/>
      <c r="Q456" s="127"/>
      <c r="R456" s="127"/>
      <c r="S456" s="127"/>
      <c r="T456" s="127"/>
      <c r="U456" s="127"/>
    </row>
    <row r="457" spans="1:26" ht="15.75" x14ac:dyDescent="0.25">
      <c r="A457" s="148"/>
      <c r="B457" s="149"/>
      <c r="C457" s="149"/>
      <c r="D457" s="149"/>
      <c r="E457" s="149"/>
      <c r="F457" s="149"/>
      <c r="G457" s="149"/>
      <c r="H457" s="149"/>
      <c r="I457" s="149"/>
      <c r="J457" s="149"/>
      <c r="K457" s="149"/>
      <c r="L457" s="149"/>
      <c r="M457" s="150"/>
      <c r="N457" s="128" t="s">
        <v>0</v>
      </c>
      <c r="O457" s="128"/>
      <c r="P457" s="128" t="s">
        <v>1</v>
      </c>
      <c r="Q457" s="128"/>
      <c r="R457" s="128" t="s">
        <v>2</v>
      </c>
      <c r="S457" s="128"/>
      <c r="T457" s="128" t="s">
        <v>3</v>
      </c>
      <c r="U457" s="128"/>
    </row>
    <row r="458" spans="1:26" ht="15.75" x14ac:dyDescent="0.25">
      <c r="A458" s="151"/>
      <c r="B458" s="152"/>
      <c r="C458" s="152"/>
      <c r="D458" s="152"/>
      <c r="E458" s="152"/>
      <c r="F458" s="152"/>
      <c r="G458" s="152"/>
      <c r="H458" s="152"/>
      <c r="I458" s="152"/>
      <c r="J458" s="152"/>
      <c r="K458" s="152"/>
      <c r="L458" s="152"/>
      <c r="M458" s="153"/>
      <c r="N458" s="144">
        <f>'СЕТ СН'!$F$7</f>
        <v>1765744.73</v>
      </c>
      <c r="O458" s="144"/>
      <c r="P458" s="144">
        <f>'СЕТ СН'!$G$7</f>
        <v>1442615.09</v>
      </c>
      <c r="Q458" s="144"/>
      <c r="R458" s="144">
        <f>'СЕТ СН'!$H$7</f>
        <v>1841546.13</v>
      </c>
      <c r="S458" s="144"/>
      <c r="T458" s="144">
        <f>'СЕТ СН'!$I$7</f>
        <v>1879310.42</v>
      </c>
      <c r="U458" s="144"/>
    </row>
    <row r="461" spans="1:26" ht="15.75" x14ac:dyDescent="0.25">
      <c r="A461" s="145" t="s">
        <v>136</v>
      </c>
      <c r="B461" s="146"/>
      <c r="C461" s="146"/>
      <c r="D461" s="146"/>
      <c r="E461" s="146"/>
      <c r="F461" s="146"/>
      <c r="G461" s="146"/>
      <c r="H461" s="146"/>
      <c r="I461" s="146"/>
      <c r="J461" s="146"/>
      <c r="K461" s="146"/>
      <c r="L461" s="146"/>
      <c r="M461" s="147"/>
      <c r="N461" s="92" t="s">
        <v>137</v>
      </c>
      <c r="O461" s="93"/>
      <c r="T461" s="42"/>
      <c r="U461" s="42"/>
      <c r="V461" s="42"/>
      <c r="W461" s="42"/>
      <c r="X461" s="42"/>
      <c r="Y461" s="42"/>
    </row>
    <row r="462" spans="1:26" ht="15.75" x14ac:dyDescent="0.25">
      <c r="A462" s="148"/>
      <c r="B462" s="149"/>
      <c r="C462" s="149"/>
      <c r="D462" s="149"/>
      <c r="E462" s="149"/>
      <c r="F462" s="149"/>
      <c r="G462" s="149"/>
      <c r="H462" s="149"/>
      <c r="I462" s="149"/>
      <c r="J462" s="149"/>
      <c r="K462" s="149"/>
      <c r="L462" s="149"/>
      <c r="M462" s="150"/>
      <c r="N462" s="128" t="s">
        <v>142</v>
      </c>
      <c r="O462" s="128"/>
      <c r="T462" s="42"/>
      <c r="U462" s="42"/>
      <c r="V462" s="42"/>
      <c r="W462" s="42"/>
      <c r="X462" s="42"/>
      <c r="Y462" s="42"/>
    </row>
    <row r="463" spans="1:26" ht="15.75" x14ac:dyDescent="0.25">
      <c r="A463" s="151"/>
      <c r="B463" s="152"/>
      <c r="C463" s="152"/>
      <c r="D463" s="152"/>
      <c r="E463" s="152"/>
      <c r="F463" s="152"/>
      <c r="G463" s="152"/>
      <c r="H463" s="152"/>
      <c r="I463" s="152"/>
      <c r="J463" s="152"/>
      <c r="K463" s="152"/>
      <c r="L463" s="152"/>
      <c r="M463" s="153"/>
      <c r="N463" s="144">
        <f>'СЕТ СН'!$F$10</f>
        <v>240909.33</v>
      </c>
      <c r="O463" s="144"/>
      <c r="T463" s="42"/>
      <c r="U463" s="42"/>
      <c r="V463" s="42"/>
      <c r="W463" s="42"/>
      <c r="X463" s="42"/>
      <c r="Y463" s="42"/>
    </row>
    <row r="464" spans="1:26"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sheetData>
  <sheetProtection algorithmName="SHA-512" hashValue="h01k1UTyMwC+ciKiLlnIt+cDHklqWgvaWC0ZTJs34m0Zw8eUoALrafxMmHlc2mVXrWlE3aRQxcETUiUbcykEyg==" saltValue="5ehlxhdOoKYGioUZliaQSA==" spinCount="100000" sheet="1" objects="1" scenarios="1" formatCells="0" formatColumns="0" formatRows="0" insertColumns="0" insertRows="0" insertHyperlinks="0" deleteColumns="0" deleteRows="0" sort="0" autoFilter="0" pivotTables="0"/>
  <mergeCells count="46">
    <mergeCell ref="A75:A77"/>
    <mergeCell ref="B75:Y76"/>
    <mergeCell ref="A1:Y1"/>
    <mergeCell ref="A3:Y3"/>
    <mergeCell ref="A4:Y4"/>
    <mergeCell ref="A42:A44"/>
    <mergeCell ref="B42:Y43"/>
    <mergeCell ref="A9:A11"/>
    <mergeCell ref="B9:Y10"/>
    <mergeCell ref="A108:A110"/>
    <mergeCell ref="B108:Y109"/>
    <mergeCell ref="A141:A143"/>
    <mergeCell ref="B141:Y142"/>
    <mergeCell ref="A174:A176"/>
    <mergeCell ref="B174:Y175"/>
    <mergeCell ref="A206:A208"/>
    <mergeCell ref="B206:Y207"/>
    <mergeCell ref="A238:A240"/>
    <mergeCell ref="B238:Y239"/>
    <mergeCell ref="A273:A275"/>
    <mergeCell ref="B273:Y274"/>
    <mergeCell ref="A309:A311"/>
    <mergeCell ref="B309:Y310"/>
    <mergeCell ref="A344:A346"/>
    <mergeCell ref="B344:Y345"/>
    <mergeCell ref="A379:A381"/>
    <mergeCell ref="B379:Y380"/>
    <mergeCell ref="A414:A416"/>
    <mergeCell ref="B414:Y415"/>
    <mergeCell ref="A450:K450"/>
    <mergeCell ref="L450:M450"/>
    <mergeCell ref="A452:M454"/>
    <mergeCell ref="N452:O454"/>
    <mergeCell ref="A461:M463"/>
    <mergeCell ref="N462:O462"/>
    <mergeCell ref="N463:O463"/>
    <mergeCell ref="A456:M458"/>
    <mergeCell ref="N456:U456"/>
    <mergeCell ref="N457:O457"/>
    <mergeCell ref="P457:Q457"/>
    <mergeCell ref="R457:S457"/>
    <mergeCell ref="T457:U457"/>
    <mergeCell ref="N458:O458"/>
    <mergeCell ref="P458:Q458"/>
    <mergeCell ref="R458:S458"/>
    <mergeCell ref="T458:U45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O9" sqref="O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45" x14ac:dyDescent="0.2">
      <c r="A5" s="53" t="s">
        <v>144</v>
      </c>
      <c r="B5" s="100" t="s">
        <v>157</v>
      </c>
      <c r="C5" s="54">
        <v>44896</v>
      </c>
      <c r="D5" s="54">
        <v>45291</v>
      </c>
      <c r="E5" s="52" t="s">
        <v>20</v>
      </c>
      <c r="F5" s="52">
        <v>3088.11</v>
      </c>
      <c r="G5" s="52">
        <v>3468.55</v>
      </c>
      <c r="H5" s="52">
        <v>3591.32</v>
      </c>
      <c r="I5" s="52">
        <v>3843.34</v>
      </c>
    </row>
    <row r="6" spans="1:9" ht="60" x14ac:dyDescent="0.2">
      <c r="A6" s="53" t="s">
        <v>145</v>
      </c>
      <c r="B6" s="100" t="s">
        <v>157</v>
      </c>
      <c r="C6" s="54">
        <v>44896</v>
      </c>
      <c r="D6" s="54">
        <v>45291</v>
      </c>
      <c r="E6" s="52" t="s">
        <v>20</v>
      </c>
      <c r="F6" s="52">
        <v>183.87</v>
      </c>
      <c r="G6" s="52">
        <v>328.65</v>
      </c>
      <c r="H6" s="52">
        <v>372.02</v>
      </c>
      <c r="I6" s="52">
        <v>842.21</v>
      </c>
    </row>
    <row r="7" spans="1:9" ht="60" x14ac:dyDescent="0.2">
      <c r="A7" s="53" t="s">
        <v>146</v>
      </c>
      <c r="B7" s="100" t="s">
        <v>157</v>
      </c>
      <c r="C7" s="54">
        <v>44896</v>
      </c>
      <c r="D7" s="54">
        <v>45291</v>
      </c>
      <c r="E7" s="52" t="s">
        <v>21</v>
      </c>
      <c r="F7" s="52">
        <v>1765744.73</v>
      </c>
      <c r="G7" s="52">
        <v>1442615.09</v>
      </c>
      <c r="H7" s="52">
        <v>1841546.13</v>
      </c>
      <c r="I7" s="52">
        <v>1879310.42</v>
      </c>
    </row>
    <row r="8" spans="1:9" ht="90" x14ac:dyDescent="0.2">
      <c r="A8" s="53" t="s">
        <v>141</v>
      </c>
      <c r="B8" s="91" t="s">
        <v>156</v>
      </c>
      <c r="C8" s="101">
        <v>44927</v>
      </c>
      <c r="D8" s="101">
        <v>45291</v>
      </c>
      <c r="E8" s="91" t="s">
        <v>140</v>
      </c>
      <c r="F8" s="95">
        <v>8.2500000000000004E-2</v>
      </c>
      <c r="G8" s="91"/>
      <c r="H8" s="91"/>
      <c r="I8" s="91"/>
    </row>
    <row r="9" spans="1:9" ht="75" x14ac:dyDescent="0.2">
      <c r="A9" s="53" t="s">
        <v>133</v>
      </c>
      <c r="B9" s="91" t="s">
        <v>138</v>
      </c>
      <c r="C9" s="54">
        <v>44958</v>
      </c>
      <c r="D9" s="54">
        <v>44985</v>
      </c>
      <c r="E9" s="91" t="s">
        <v>20</v>
      </c>
      <c r="F9" s="94" t="s">
        <v>159</v>
      </c>
      <c r="G9" s="91"/>
      <c r="H9" s="91"/>
      <c r="I9" s="91"/>
    </row>
    <row r="10" spans="1:9" ht="45" x14ac:dyDescent="0.2">
      <c r="A10" s="53" t="s">
        <v>139</v>
      </c>
      <c r="B10" s="91" t="s">
        <v>149</v>
      </c>
      <c r="C10" s="54">
        <v>44896</v>
      </c>
      <c r="D10" s="54">
        <v>45291</v>
      </c>
      <c r="E10" s="91" t="s">
        <v>21</v>
      </c>
      <c r="F10" s="91">
        <v>240909.33</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12" sqref="F1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143</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5.0678096000000004</v>
      </c>
    </row>
    <row r="11" spans="1:4" ht="66" customHeight="1" x14ac:dyDescent="0.2">
      <c r="A11" s="169" t="s">
        <v>93</v>
      </c>
      <c r="B11" s="170"/>
      <c r="C11" s="73"/>
      <c r="D11" s="74">
        <v>1820.57504442</v>
      </c>
    </row>
    <row r="12" spans="1:4" ht="30" customHeight="1" x14ac:dyDescent="0.2">
      <c r="A12" s="169" t="s">
        <v>94</v>
      </c>
      <c r="B12" s="170"/>
      <c r="C12" s="73"/>
      <c r="D12" s="75">
        <v>621063.20201374462</v>
      </c>
    </row>
    <row r="13" spans="1:4" ht="30" customHeight="1" x14ac:dyDescent="0.2">
      <c r="A13" s="169" t="s">
        <v>95</v>
      </c>
      <c r="B13" s="170"/>
      <c r="C13" s="73"/>
      <c r="D13" s="76"/>
    </row>
    <row r="14" spans="1:4" ht="15" customHeight="1" x14ac:dyDescent="0.2">
      <c r="A14" s="173" t="s">
        <v>96</v>
      </c>
      <c r="B14" s="174"/>
      <c r="C14" s="73"/>
      <c r="D14" s="74">
        <v>1867.95661647</v>
      </c>
    </row>
    <row r="15" spans="1:4" ht="15" customHeight="1" x14ac:dyDescent="0.2">
      <c r="A15" s="173" t="s">
        <v>97</v>
      </c>
      <c r="B15" s="174"/>
      <c r="C15" s="73"/>
      <c r="D15" s="74">
        <v>2742.61178002</v>
      </c>
    </row>
    <row r="16" spans="1:4" ht="15" customHeight="1" x14ac:dyDescent="0.2">
      <c r="A16" s="173" t="s">
        <v>98</v>
      </c>
      <c r="B16" s="174"/>
      <c r="C16" s="73"/>
      <c r="D16" s="74">
        <v>3774.4568166899999</v>
      </c>
    </row>
    <row r="17" spans="1:4" ht="15" customHeight="1" x14ac:dyDescent="0.2">
      <c r="A17" s="173" t="s">
        <v>99</v>
      </c>
      <c r="B17" s="174"/>
      <c r="C17" s="73"/>
      <c r="D17" s="74">
        <v>3211.5609782900001</v>
      </c>
    </row>
    <row r="18" spans="1:4" ht="52.5" customHeight="1" x14ac:dyDescent="0.2">
      <c r="A18" s="169" t="s">
        <v>100</v>
      </c>
      <c r="B18" s="170"/>
      <c r="C18" s="73"/>
      <c r="D18" s="74">
        <v>52.532699139999998</v>
      </c>
    </row>
    <row r="19" spans="1:4" ht="52.5" customHeight="1" x14ac:dyDescent="0.25">
      <c r="A19" s="169" t="s">
        <v>150</v>
      </c>
      <c r="B19" s="170"/>
      <c r="C19" s="81"/>
      <c r="D19" s="74">
        <v>1754.0333702200001</v>
      </c>
    </row>
    <row r="20" spans="1:4" ht="52.5" customHeight="1" x14ac:dyDescent="0.25">
      <c r="A20" s="169" t="s">
        <v>151</v>
      </c>
      <c r="B20" s="170"/>
      <c r="C20" s="81"/>
      <c r="D20" s="103"/>
    </row>
    <row r="21" spans="1:4" ht="52.5" customHeight="1" x14ac:dyDescent="0.25">
      <c r="A21" s="173" t="s">
        <v>152</v>
      </c>
      <c r="B21" s="174"/>
      <c r="C21" s="81"/>
      <c r="D21" s="74">
        <v>1801.9880305199999</v>
      </c>
    </row>
    <row r="22" spans="1:4" ht="52.5" customHeight="1" x14ac:dyDescent="0.25">
      <c r="A22" s="173" t="s">
        <v>153</v>
      </c>
      <c r="B22" s="174"/>
      <c r="C22" s="81"/>
      <c r="D22" s="74">
        <v>1743.0447401199999</v>
      </c>
    </row>
    <row r="23" spans="1:4" ht="52.5" customHeight="1" x14ac:dyDescent="0.25">
      <c r="A23" s="173" t="s">
        <v>154</v>
      </c>
      <c r="B23" s="174"/>
      <c r="C23" s="81"/>
      <c r="D23" s="74">
        <v>1713.0416988500001</v>
      </c>
    </row>
    <row r="24" spans="1:4" ht="52.5" customHeight="1" x14ac:dyDescent="0.25">
      <c r="A24" s="173" t="s">
        <v>155</v>
      </c>
      <c r="B24" s="174"/>
      <c r="C24" s="81"/>
      <c r="D24" s="74">
        <v>1729.36245951</v>
      </c>
    </row>
    <row r="25" spans="1:4" ht="15" customHeight="1" x14ac:dyDescent="0.2">
      <c r="A25" s="69" t="s">
        <v>101</v>
      </c>
      <c r="B25" s="70"/>
      <c r="C25" s="77"/>
      <c r="D25" s="78"/>
    </row>
    <row r="26" spans="1:4" ht="30" customHeight="1" x14ac:dyDescent="0.2">
      <c r="A26" s="169" t="s">
        <v>102</v>
      </c>
      <c r="B26" s="170"/>
      <c r="C26" s="73"/>
      <c r="D26" s="79">
        <v>8308.7800000000007</v>
      </c>
    </row>
    <row r="27" spans="1:4" ht="30" customHeight="1" x14ac:dyDescent="0.2">
      <c r="A27" s="169" t="s">
        <v>103</v>
      </c>
      <c r="B27" s="170"/>
      <c r="C27" s="80"/>
      <c r="D27" s="79">
        <v>12.513999999999999</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1.5006165602540001E-3</v>
      </c>
    </row>
    <row r="32" spans="1:4" ht="15" customHeight="1" x14ac:dyDescent="0.25">
      <c r="A32" s="173" t="s">
        <v>98</v>
      </c>
      <c r="B32" s="174"/>
      <c r="C32" s="81"/>
      <c r="D32" s="82">
        <v>3.2130123944400001E-3</v>
      </c>
    </row>
    <row r="33" spans="1:6" ht="15" customHeight="1" x14ac:dyDescent="0.25">
      <c r="A33" s="173" t="s">
        <v>99</v>
      </c>
      <c r="B33" s="174"/>
      <c r="C33" s="81"/>
      <c r="D33" s="82">
        <v>2.278935183288E-3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6" t="s">
        <v>112</v>
      </c>
      <c r="F37" s="96" t="s">
        <v>112</v>
      </c>
    </row>
    <row r="38" spans="1:6" ht="30.75" customHeight="1" x14ac:dyDescent="0.2">
      <c r="A38" s="97"/>
      <c r="B38" s="97"/>
      <c r="C38" s="97"/>
      <c r="D38" s="97"/>
      <c r="E38" s="98"/>
      <c r="F38" s="99"/>
    </row>
    <row r="39" spans="1:6" ht="12.75" customHeight="1" x14ac:dyDescent="0.2">
      <c r="A39" s="83" t="s">
        <v>161</v>
      </c>
      <c r="B39" s="83">
        <v>1</v>
      </c>
      <c r="C39" s="84">
        <v>1825.44009476</v>
      </c>
      <c r="D39" s="84">
        <v>1760.1784294700001</v>
      </c>
      <c r="E39" s="84">
        <v>387.78191686000002</v>
      </c>
      <c r="F39" s="84">
        <v>387.78191686000002</v>
      </c>
    </row>
    <row r="40" spans="1:6" ht="12.75" customHeight="1" x14ac:dyDescent="0.2">
      <c r="A40" s="83" t="s">
        <v>161</v>
      </c>
      <c r="B40" s="83">
        <v>2</v>
      </c>
      <c r="C40" s="84">
        <v>1826.9069829800001</v>
      </c>
      <c r="D40" s="84">
        <v>1771.36922069</v>
      </c>
      <c r="E40" s="84">
        <v>390.24734103999998</v>
      </c>
      <c r="F40" s="84">
        <v>390.24734103999998</v>
      </c>
    </row>
    <row r="41" spans="1:6" ht="12.75" customHeight="1" x14ac:dyDescent="0.2">
      <c r="A41" s="83" t="s">
        <v>161</v>
      </c>
      <c r="B41" s="83">
        <v>3</v>
      </c>
      <c r="C41" s="84">
        <v>1912.5005166999999</v>
      </c>
      <c r="D41" s="84">
        <v>1836.99990443</v>
      </c>
      <c r="E41" s="84">
        <v>404.70632538000001</v>
      </c>
      <c r="F41" s="84">
        <v>404.70632538000001</v>
      </c>
    </row>
    <row r="42" spans="1:6" ht="12.75" customHeight="1" x14ac:dyDescent="0.2">
      <c r="A42" s="83" t="s">
        <v>161</v>
      </c>
      <c r="B42" s="83">
        <v>4</v>
      </c>
      <c r="C42" s="84">
        <v>1934.6538456200001</v>
      </c>
      <c r="D42" s="84">
        <v>1863.2285227899999</v>
      </c>
      <c r="E42" s="84">
        <v>410.48470768999999</v>
      </c>
      <c r="F42" s="84">
        <v>410.48470768999999</v>
      </c>
    </row>
    <row r="43" spans="1:6" ht="12.75" customHeight="1" x14ac:dyDescent="0.2">
      <c r="A43" s="83" t="s">
        <v>161</v>
      </c>
      <c r="B43" s="83">
        <v>5</v>
      </c>
      <c r="C43" s="84">
        <v>1925.9745928100001</v>
      </c>
      <c r="D43" s="84">
        <v>1863.97676241</v>
      </c>
      <c r="E43" s="84">
        <v>410.64955108999999</v>
      </c>
      <c r="F43" s="84">
        <v>410.64955108999999</v>
      </c>
    </row>
    <row r="44" spans="1:6" ht="12.75" customHeight="1" x14ac:dyDescent="0.2">
      <c r="A44" s="83" t="s">
        <v>161</v>
      </c>
      <c r="B44" s="83">
        <v>6</v>
      </c>
      <c r="C44" s="84">
        <v>1895.94433693</v>
      </c>
      <c r="D44" s="84">
        <v>1837.9611150999999</v>
      </c>
      <c r="E44" s="84">
        <v>404.91808807000001</v>
      </c>
      <c r="F44" s="84">
        <v>404.91808807000001</v>
      </c>
    </row>
    <row r="45" spans="1:6" ht="12.75" customHeight="1" x14ac:dyDescent="0.2">
      <c r="A45" s="83" t="s">
        <v>161</v>
      </c>
      <c r="B45" s="83">
        <v>7</v>
      </c>
      <c r="C45" s="84">
        <v>1864.0915937699999</v>
      </c>
      <c r="D45" s="84">
        <v>1811.2022420400001</v>
      </c>
      <c r="E45" s="84">
        <v>399.02288625</v>
      </c>
      <c r="F45" s="84">
        <v>399.02288625</v>
      </c>
    </row>
    <row r="46" spans="1:6" ht="12.75" customHeight="1" x14ac:dyDescent="0.2">
      <c r="A46" s="83" t="s">
        <v>161</v>
      </c>
      <c r="B46" s="83">
        <v>8</v>
      </c>
      <c r="C46" s="84">
        <v>1946.7213927499999</v>
      </c>
      <c r="D46" s="84">
        <v>1872.4732243200001</v>
      </c>
      <c r="E46" s="84">
        <v>412.52139217000001</v>
      </c>
      <c r="F46" s="84">
        <v>412.52139217000001</v>
      </c>
    </row>
    <row r="47" spans="1:6" ht="12.75" customHeight="1" x14ac:dyDescent="0.2">
      <c r="A47" s="83" t="s">
        <v>161</v>
      </c>
      <c r="B47" s="83">
        <v>9</v>
      </c>
      <c r="C47" s="84">
        <v>1947.9066732599999</v>
      </c>
      <c r="D47" s="84">
        <v>1873.2971111700001</v>
      </c>
      <c r="E47" s="84">
        <v>412.70290127999999</v>
      </c>
      <c r="F47" s="84">
        <v>412.70290127999999</v>
      </c>
    </row>
    <row r="48" spans="1:6" ht="12.75" customHeight="1" x14ac:dyDescent="0.2">
      <c r="A48" s="83" t="s">
        <v>161</v>
      </c>
      <c r="B48" s="83">
        <v>10</v>
      </c>
      <c r="C48" s="84">
        <v>1944.09390267</v>
      </c>
      <c r="D48" s="84">
        <v>1869.0920932700001</v>
      </c>
      <c r="E48" s="84">
        <v>411.77650094000001</v>
      </c>
      <c r="F48" s="84">
        <v>411.77650094000001</v>
      </c>
    </row>
    <row r="49" spans="1:6" ht="12.75" customHeight="1" x14ac:dyDescent="0.2">
      <c r="A49" s="83" t="s">
        <v>161</v>
      </c>
      <c r="B49" s="83">
        <v>11</v>
      </c>
      <c r="C49" s="84">
        <v>1925.67309828</v>
      </c>
      <c r="D49" s="84">
        <v>1850.42129737</v>
      </c>
      <c r="E49" s="84">
        <v>407.66316963999998</v>
      </c>
      <c r="F49" s="84">
        <v>407.66316963999998</v>
      </c>
    </row>
    <row r="50" spans="1:6" ht="12.75" customHeight="1" x14ac:dyDescent="0.2">
      <c r="A50" s="83" t="s">
        <v>161</v>
      </c>
      <c r="B50" s="83">
        <v>12</v>
      </c>
      <c r="C50" s="84">
        <v>1922.99113545</v>
      </c>
      <c r="D50" s="84">
        <v>1846.0725681399999</v>
      </c>
      <c r="E50" s="84">
        <v>406.70510849999999</v>
      </c>
      <c r="F50" s="84">
        <v>406.70510849999999</v>
      </c>
    </row>
    <row r="51" spans="1:6" ht="12.75" customHeight="1" x14ac:dyDescent="0.2">
      <c r="A51" s="83" t="s">
        <v>161</v>
      </c>
      <c r="B51" s="83">
        <v>13</v>
      </c>
      <c r="C51" s="84">
        <v>1896.94431955</v>
      </c>
      <c r="D51" s="84">
        <v>1821.19779496</v>
      </c>
      <c r="E51" s="84">
        <v>401.22498951</v>
      </c>
      <c r="F51" s="84">
        <v>401.22498951</v>
      </c>
    </row>
    <row r="52" spans="1:6" ht="12.75" customHeight="1" x14ac:dyDescent="0.2">
      <c r="A52" s="83" t="s">
        <v>161</v>
      </c>
      <c r="B52" s="83">
        <v>14</v>
      </c>
      <c r="C52" s="84">
        <v>1881.8163843699999</v>
      </c>
      <c r="D52" s="84">
        <v>1805.83446445</v>
      </c>
      <c r="E52" s="84">
        <v>397.84032029000002</v>
      </c>
      <c r="F52" s="84">
        <v>397.84032029000002</v>
      </c>
    </row>
    <row r="53" spans="1:6" ht="12.75" customHeight="1" x14ac:dyDescent="0.2">
      <c r="A53" s="83" t="s">
        <v>161</v>
      </c>
      <c r="B53" s="83">
        <v>15</v>
      </c>
      <c r="C53" s="84">
        <v>1878.8502290399999</v>
      </c>
      <c r="D53" s="84">
        <v>1804.8386145699999</v>
      </c>
      <c r="E53" s="84">
        <v>397.62092630000001</v>
      </c>
      <c r="F53" s="84">
        <v>397.62092630000001</v>
      </c>
    </row>
    <row r="54" spans="1:6" ht="12.75" customHeight="1" x14ac:dyDescent="0.2">
      <c r="A54" s="83" t="s">
        <v>161</v>
      </c>
      <c r="B54" s="83">
        <v>16</v>
      </c>
      <c r="C54" s="84">
        <v>1877.7044712300001</v>
      </c>
      <c r="D54" s="84">
        <v>1801.6398388800001</v>
      </c>
      <c r="E54" s="84">
        <v>396.91620947000001</v>
      </c>
      <c r="F54" s="84">
        <v>396.91620947000001</v>
      </c>
    </row>
    <row r="55" spans="1:6" ht="12.75" customHeight="1" x14ac:dyDescent="0.2">
      <c r="A55" s="83" t="s">
        <v>161</v>
      </c>
      <c r="B55" s="83">
        <v>17</v>
      </c>
      <c r="C55" s="84">
        <v>1869.0656486099999</v>
      </c>
      <c r="D55" s="84">
        <v>1792.5920903399999</v>
      </c>
      <c r="E55" s="84">
        <v>394.92291537</v>
      </c>
      <c r="F55" s="84">
        <v>394.92291537</v>
      </c>
    </row>
    <row r="56" spans="1:6" ht="12.75" customHeight="1" x14ac:dyDescent="0.2">
      <c r="A56" s="83" t="s">
        <v>161</v>
      </c>
      <c r="B56" s="83">
        <v>18</v>
      </c>
      <c r="C56" s="84">
        <v>1872.16050576</v>
      </c>
      <c r="D56" s="84">
        <v>1798.02489771</v>
      </c>
      <c r="E56" s="84">
        <v>396.11980792000003</v>
      </c>
      <c r="F56" s="84">
        <v>396.11980792000003</v>
      </c>
    </row>
    <row r="57" spans="1:6" ht="12.75" customHeight="1" x14ac:dyDescent="0.2">
      <c r="A57" s="83" t="s">
        <v>161</v>
      </c>
      <c r="B57" s="83">
        <v>19</v>
      </c>
      <c r="C57" s="84">
        <v>1880.62671071</v>
      </c>
      <c r="D57" s="84">
        <v>1813.4197072500001</v>
      </c>
      <c r="E57" s="84">
        <v>399.51141224000003</v>
      </c>
      <c r="F57" s="84">
        <v>399.51141224000003</v>
      </c>
    </row>
    <row r="58" spans="1:6" ht="12.75" customHeight="1" x14ac:dyDescent="0.2">
      <c r="A58" s="83" t="s">
        <v>161</v>
      </c>
      <c r="B58" s="83">
        <v>20</v>
      </c>
      <c r="C58" s="84">
        <v>1856.97979902</v>
      </c>
      <c r="D58" s="84">
        <v>1791.7465568099999</v>
      </c>
      <c r="E58" s="84">
        <v>394.73663730999999</v>
      </c>
      <c r="F58" s="84">
        <v>394.73663730999999</v>
      </c>
    </row>
    <row r="59" spans="1:6" ht="12.75" customHeight="1" x14ac:dyDescent="0.2">
      <c r="A59" s="83" t="s">
        <v>161</v>
      </c>
      <c r="B59" s="83">
        <v>21</v>
      </c>
      <c r="C59" s="84">
        <v>1873.3423664100001</v>
      </c>
      <c r="D59" s="84">
        <v>1801.93544075</v>
      </c>
      <c r="E59" s="84">
        <v>396.98133301000001</v>
      </c>
      <c r="F59" s="84">
        <v>396.98133301000001</v>
      </c>
    </row>
    <row r="60" spans="1:6" ht="12.75" customHeight="1" x14ac:dyDescent="0.2">
      <c r="A60" s="83" t="s">
        <v>161</v>
      </c>
      <c r="B60" s="83">
        <v>22</v>
      </c>
      <c r="C60" s="84">
        <v>1865.83503752</v>
      </c>
      <c r="D60" s="84">
        <v>1795.1502325199999</v>
      </c>
      <c r="E60" s="84">
        <v>395.48649532000002</v>
      </c>
      <c r="F60" s="84">
        <v>395.48649532000002</v>
      </c>
    </row>
    <row r="61" spans="1:6" ht="12.75" customHeight="1" x14ac:dyDescent="0.2">
      <c r="A61" s="83" t="s">
        <v>161</v>
      </c>
      <c r="B61" s="83">
        <v>23</v>
      </c>
      <c r="C61" s="84">
        <v>1849.3354038699999</v>
      </c>
      <c r="D61" s="84">
        <v>1778.6576938400001</v>
      </c>
      <c r="E61" s="84">
        <v>391.85305217000001</v>
      </c>
      <c r="F61" s="84">
        <v>391.85305217000001</v>
      </c>
    </row>
    <row r="62" spans="1:6" ht="12.75" customHeight="1" x14ac:dyDescent="0.2">
      <c r="A62" s="83" t="s">
        <v>161</v>
      </c>
      <c r="B62" s="83">
        <v>24</v>
      </c>
      <c r="C62" s="84">
        <v>1825.60916926</v>
      </c>
      <c r="D62" s="84">
        <v>1766.52376411</v>
      </c>
      <c r="E62" s="84">
        <v>389.17984674000002</v>
      </c>
      <c r="F62" s="84">
        <v>389.17984674000002</v>
      </c>
    </row>
    <row r="63" spans="1:6" ht="12.75" customHeight="1" x14ac:dyDescent="0.2">
      <c r="A63" s="83" t="s">
        <v>162</v>
      </c>
      <c r="B63" s="83">
        <v>1</v>
      </c>
      <c r="C63" s="84">
        <v>1876.25460946</v>
      </c>
      <c r="D63" s="84">
        <v>1809.79185573</v>
      </c>
      <c r="E63" s="84">
        <v>398.71216643999998</v>
      </c>
      <c r="F63" s="84">
        <v>398.71216643999998</v>
      </c>
    </row>
    <row r="64" spans="1:6" ht="12.75" customHeight="1" x14ac:dyDescent="0.2">
      <c r="A64" s="83" t="s">
        <v>162</v>
      </c>
      <c r="B64" s="83">
        <v>2</v>
      </c>
      <c r="C64" s="84">
        <v>1848.0894152799999</v>
      </c>
      <c r="D64" s="84">
        <v>1794.01842599</v>
      </c>
      <c r="E64" s="84">
        <v>395.23714895000001</v>
      </c>
      <c r="F64" s="84">
        <v>395.23714895000001</v>
      </c>
    </row>
    <row r="65" spans="1:6" ht="12.75" customHeight="1" x14ac:dyDescent="0.2">
      <c r="A65" s="83" t="s">
        <v>162</v>
      </c>
      <c r="B65" s="83">
        <v>3</v>
      </c>
      <c r="C65" s="84">
        <v>1869.3595307099999</v>
      </c>
      <c r="D65" s="84">
        <v>1795.71520831</v>
      </c>
      <c r="E65" s="84">
        <v>395.61096418</v>
      </c>
      <c r="F65" s="84">
        <v>395.61096418</v>
      </c>
    </row>
    <row r="66" spans="1:6" ht="12.75" customHeight="1" x14ac:dyDescent="0.2">
      <c r="A66" s="83" t="s">
        <v>162</v>
      </c>
      <c r="B66" s="83">
        <v>4</v>
      </c>
      <c r="C66" s="84">
        <v>1878.2326347799999</v>
      </c>
      <c r="D66" s="84">
        <v>1806.97245208</v>
      </c>
      <c r="E66" s="84">
        <v>398.09102840999998</v>
      </c>
      <c r="F66" s="84">
        <v>398.09102840999998</v>
      </c>
    </row>
    <row r="67" spans="1:6" ht="12.75" customHeight="1" x14ac:dyDescent="0.2">
      <c r="A67" s="83" t="s">
        <v>162</v>
      </c>
      <c r="B67" s="83">
        <v>5</v>
      </c>
      <c r="C67" s="84">
        <v>1869.6219999899999</v>
      </c>
      <c r="D67" s="84">
        <v>1798.30376658</v>
      </c>
      <c r="E67" s="84">
        <v>396.18124504999997</v>
      </c>
      <c r="F67" s="84">
        <v>396.18124504999997</v>
      </c>
    </row>
    <row r="68" spans="1:6" ht="12.75" customHeight="1" x14ac:dyDescent="0.2">
      <c r="A68" s="83" t="s">
        <v>162</v>
      </c>
      <c r="B68" s="83">
        <v>6</v>
      </c>
      <c r="C68" s="84">
        <v>1879.9839652200001</v>
      </c>
      <c r="D68" s="84">
        <v>1813.49085743</v>
      </c>
      <c r="E68" s="84">
        <v>399.52708720999999</v>
      </c>
      <c r="F68" s="84">
        <v>399.52708720999999</v>
      </c>
    </row>
    <row r="69" spans="1:6" ht="12.75" customHeight="1" x14ac:dyDescent="0.2">
      <c r="A69" s="83" t="s">
        <v>162</v>
      </c>
      <c r="B69" s="83">
        <v>7</v>
      </c>
      <c r="C69" s="84">
        <v>1907.7734053300001</v>
      </c>
      <c r="D69" s="84">
        <v>1854.76141269</v>
      </c>
      <c r="E69" s="84">
        <v>408.61933306999998</v>
      </c>
      <c r="F69" s="84">
        <v>408.61933306999998</v>
      </c>
    </row>
    <row r="70" spans="1:6" ht="12.75" customHeight="1" x14ac:dyDescent="0.2">
      <c r="A70" s="83" t="s">
        <v>162</v>
      </c>
      <c r="B70" s="83">
        <v>8</v>
      </c>
      <c r="C70" s="84">
        <v>1874.90347273</v>
      </c>
      <c r="D70" s="84">
        <v>1817.1669662300001</v>
      </c>
      <c r="E70" s="84">
        <v>400.33696449000001</v>
      </c>
      <c r="F70" s="84">
        <v>400.33696449000001</v>
      </c>
    </row>
    <row r="71" spans="1:6" ht="12.75" customHeight="1" x14ac:dyDescent="0.2">
      <c r="A71" s="83" t="s">
        <v>162</v>
      </c>
      <c r="B71" s="83">
        <v>9</v>
      </c>
      <c r="C71" s="84">
        <v>1844.8310196899999</v>
      </c>
      <c r="D71" s="84">
        <v>1786.3855403</v>
      </c>
      <c r="E71" s="84">
        <v>393.55556087999997</v>
      </c>
      <c r="F71" s="84">
        <v>393.55556087999997</v>
      </c>
    </row>
    <row r="72" spans="1:6" ht="12.75" customHeight="1" x14ac:dyDescent="0.2">
      <c r="A72" s="83" t="s">
        <v>162</v>
      </c>
      <c r="B72" s="83">
        <v>10</v>
      </c>
      <c r="C72" s="84">
        <v>1856.7116325</v>
      </c>
      <c r="D72" s="84">
        <v>1801.9452316300001</v>
      </c>
      <c r="E72" s="84">
        <v>396.98349001999998</v>
      </c>
      <c r="F72" s="84">
        <v>396.98349001999998</v>
      </c>
    </row>
    <row r="73" spans="1:6" ht="12.75" customHeight="1" x14ac:dyDescent="0.2">
      <c r="A73" s="83" t="s">
        <v>162</v>
      </c>
      <c r="B73" s="83">
        <v>11</v>
      </c>
      <c r="C73" s="84">
        <v>1852.5727272500001</v>
      </c>
      <c r="D73" s="84">
        <v>1791.6924638800001</v>
      </c>
      <c r="E73" s="84">
        <v>394.72472019000003</v>
      </c>
      <c r="F73" s="84">
        <v>394.72472019000003</v>
      </c>
    </row>
    <row r="74" spans="1:6" ht="12.75" customHeight="1" x14ac:dyDescent="0.2">
      <c r="A74" s="83" t="s">
        <v>162</v>
      </c>
      <c r="B74" s="83">
        <v>12</v>
      </c>
      <c r="C74" s="84">
        <v>1842.5832901000001</v>
      </c>
      <c r="D74" s="84">
        <v>1784.0997895400001</v>
      </c>
      <c r="E74" s="84">
        <v>393.05199102</v>
      </c>
      <c r="F74" s="84">
        <v>393.05199102</v>
      </c>
    </row>
    <row r="75" spans="1:6" ht="12.75" customHeight="1" x14ac:dyDescent="0.2">
      <c r="A75" s="83" t="s">
        <v>162</v>
      </c>
      <c r="B75" s="83">
        <v>13</v>
      </c>
      <c r="C75" s="84">
        <v>1780.62928005</v>
      </c>
      <c r="D75" s="84">
        <v>1720.05839879</v>
      </c>
      <c r="E75" s="84">
        <v>378.94314112000001</v>
      </c>
      <c r="F75" s="84">
        <v>378.94314112000001</v>
      </c>
    </row>
    <row r="76" spans="1:6" ht="12.75" customHeight="1" x14ac:dyDescent="0.2">
      <c r="A76" s="83" t="s">
        <v>162</v>
      </c>
      <c r="B76" s="83">
        <v>14</v>
      </c>
      <c r="C76" s="84">
        <v>1876.83778917</v>
      </c>
      <c r="D76" s="84">
        <v>1805.9929746400001</v>
      </c>
      <c r="E76" s="84">
        <v>397.87524139999999</v>
      </c>
      <c r="F76" s="84">
        <v>397.87524139999999</v>
      </c>
    </row>
    <row r="77" spans="1:6" ht="12.75" customHeight="1" x14ac:dyDescent="0.2">
      <c r="A77" s="83" t="s">
        <v>162</v>
      </c>
      <c r="B77" s="83">
        <v>15</v>
      </c>
      <c r="C77" s="84">
        <v>1927.42963581</v>
      </c>
      <c r="D77" s="84">
        <v>1863.81586191</v>
      </c>
      <c r="E77" s="84">
        <v>410.61410338000002</v>
      </c>
      <c r="F77" s="84">
        <v>410.61410338000002</v>
      </c>
    </row>
    <row r="78" spans="1:6" ht="12.75" customHeight="1" x14ac:dyDescent="0.2">
      <c r="A78" s="83" t="s">
        <v>162</v>
      </c>
      <c r="B78" s="83">
        <v>16</v>
      </c>
      <c r="C78" s="84">
        <v>1926.68783491</v>
      </c>
      <c r="D78" s="84">
        <v>1850.1523773599999</v>
      </c>
      <c r="E78" s="84">
        <v>407.60392432999998</v>
      </c>
      <c r="F78" s="84">
        <v>407.60392432999998</v>
      </c>
    </row>
    <row r="79" spans="1:6" ht="12.75" customHeight="1" x14ac:dyDescent="0.2">
      <c r="A79" s="83" t="s">
        <v>162</v>
      </c>
      <c r="B79" s="83">
        <v>17</v>
      </c>
      <c r="C79" s="84">
        <v>1895.0885997099999</v>
      </c>
      <c r="D79" s="84">
        <v>1824.6476745099999</v>
      </c>
      <c r="E79" s="84">
        <v>401.98502660999998</v>
      </c>
      <c r="F79" s="84">
        <v>401.98502660999998</v>
      </c>
    </row>
    <row r="80" spans="1:6" ht="12.75" customHeight="1" x14ac:dyDescent="0.2">
      <c r="A80" s="83" t="s">
        <v>162</v>
      </c>
      <c r="B80" s="83">
        <v>18</v>
      </c>
      <c r="C80" s="84">
        <v>1818.7456286500001</v>
      </c>
      <c r="D80" s="84">
        <v>1750.1443668300001</v>
      </c>
      <c r="E80" s="84">
        <v>385.57132958</v>
      </c>
      <c r="F80" s="84">
        <v>385.57132958</v>
      </c>
    </row>
    <row r="81" spans="1:6" ht="12.75" customHeight="1" x14ac:dyDescent="0.2">
      <c r="A81" s="83" t="s">
        <v>162</v>
      </c>
      <c r="B81" s="83">
        <v>19</v>
      </c>
      <c r="C81" s="84">
        <v>1810.2416141199999</v>
      </c>
      <c r="D81" s="84">
        <v>1742.3329405699999</v>
      </c>
      <c r="E81" s="84">
        <v>383.85040753999999</v>
      </c>
      <c r="F81" s="84">
        <v>383.85040753999999</v>
      </c>
    </row>
    <row r="82" spans="1:6" ht="12.75" customHeight="1" x14ac:dyDescent="0.2">
      <c r="A82" s="83" t="s">
        <v>162</v>
      </c>
      <c r="B82" s="83">
        <v>20</v>
      </c>
      <c r="C82" s="84">
        <v>1868.4680934800001</v>
      </c>
      <c r="D82" s="84">
        <v>1797.7268412799999</v>
      </c>
      <c r="E82" s="84">
        <v>396.05414361999999</v>
      </c>
      <c r="F82" s="84">
        <v>396.05414361999999</v>
      </c>
    </row>
    <row r="83" spans="1:6" ht="12.75" customHeight="1" x14ac:dyDescent="0.2">
      <c r="A83" s="83" t="s">
        <v>162</v>
      </c>
      <c r="B83" s="83">
        <v>21</v>
      </c>
      <c r="C83" s="84">
        <v>1873.9480101700001</v>
      </c>
      <c r="D83" s="84">
        <v>1817.7197857199999</v>
      </c>
      <c r="E83" s="84">
        <v>400.45875520999999</v>
      </c>
      <c r="F83" s="84">
        <v>400.45875520999999</v>
      </c>
    </row>
    <row r="84" spans="1:6" ht="12.75" customHeight="1" x14ac:dyDescent="0.2">
      <c r="A84" s="83" t="s">
        <v>162</v>
      </c>
      <c r="B84" s="83">
        <v>22</v>
      </c>
      <c r="C84" s="84">
        <v>1894.9013708699999</v>
      </c>
      <c r="D84" s="84">
        <v>1825.90235241</v>
      </c>
      <c r="E84" s="84">
        <v>402.26144256999999</v>
      </c>
      <c r="F84" s="84">
        <v>402.26144256999999</v>
      </c>
    </row>
    <row r="85" spans="1:6" ht="12.75" customHeight="1" x14ac:dyDescent="0.2">
      <c r="A85" s="83" t="s">
        <v>162</v>
      </c>
      <c r="B85" s="83">
        <v>23</v>
      </c>
      <c r="C85" s="84">
        <v>1931.3882713</v>
      </c>
      <c r="D85" s="84">
        <v>1857.0682704400001</v>
      </c>
      <c r="E85" s="84">
        <v>409.12755297000001</v>
      </c>
      <c r="F85" s="84">
        <v>409.12755297000001</v>
      </c>
    </row>
    <row r="86" spans="1:6" ht="12.75" customHeight="1" x14ac:dyDescent="0.2">
      <c r="A86" s="83" t="s">
        <v>162</v>
      </c>
      <c r="B86" s="83">
        <v>24</v>
      </c>
      <c r="C86" s="84">
        <v>1912.3715338100001</v>
      </c>
      <c r="D86" s="84">
        <v>1838.0840422399999</v>
      </c>
      <c r="E86" s="84">
        <v>404.94516994000003</v>
      </c>
      <c r="F86" s="84">
        <v>404.94516994000003</v>
      </c>
    </row>
    <row r="87" spans="1:6" ht="12.75" customHeight="1" x14ac:dyDescent="0.2">
      <c r="A87" s="83" t="s">
        <v>163</v>
      </c>
      <c r="B87" s="83">
        <v>1</v>
      </c>
      <c r="C87" s="84">
        <v>1793.3286316599999</v>
      </c>
      <c r="D87" s="84">
        <v>1722.9693230600001</v>
      </c>
      <c r="E87" s="84">
        <v>379.58444188999999</v>
      </c>
      <c r="F87" s="84">
        <v>379.58444188999999</v>
      </c>
    </row>
    <row r="88" spans="1:6" ht="12.75" customHeight="1" x14ac:dyDescent="0.2">
      <c r="A88" s="83" t="s">
        <v>163</v>
      </c>
      <c r="B88" s="83">
        <v>2</v>
      </c>
      <c r="C88" s="84">
        <v>1834.40777213</v>
      </c>
      <c r="D88" s="84">
        <v>1767.6711591599999</v>
      </c>
      <c r="E88" s="84">
        <v>389.4326274</v>
      </c>
      <c r="F88" s="84">
        <v>389.4326274</v>
      </c>
    </row>
    <row r="89" spans="1:6" ht="12.75" customHeight="1" x14ac:dyDescent="0.2">
      <c r="A89" s="83" t="s">
        <v>163</v>
      </c>
      <c r="B89" s="83">
        <v>3</v>
      </c>
      <c r="C89" s="84">
        <v>1848.0454441300001</v>
      </c>
      <c r="D89" s="84">
        <v>1774.6647857299999</v>
      </c>
      <c r="E89" s="84">
        <v>390.97338137000003</v>
      </c>
      <c r="F89" s="84">
        <v>390.97338137000003</v>
      </c>
    </row>
    <row r="90" spans="1:6" ht="12.75" customHeight="1" x14ac:dyDescent="0.2">
      <c r="A90" s="83" t="s">
        <v>163</v>
      </c>
      <c r="B90" s="83">
        <v>4</v>
      </c>
      <c r="C90" s="84">
        <v>1842.4901660200001</v>
      </c>
      <c r="D90" s="84">
        <v>1768.8150119100001</v>
      </c>
      <c r="E90" s="84">
        <v>389.68462764999998</v>
      </c>
      <c r="F90" s="84">
        <v>389.68462764999998</v>
      </c>
    </row>
    <row r="91" spans="1:6" ht="12.75" customHeight="1" x14ac:dyDescent="0.2">
      <c r="A91" s="83" t="s">
        <v>163</v>
      </c>
      <c r="B91" s="83">
        <v>5</v>
      </c>
      <c r="C91" s="84">
        <v>1850.86735402</v>
      </c>
      <c r="D91" s="84">
        <v>1774.99685417</v>
      </c>
      <c r="E91" s="84">
        <v>391.04653881000002</v>
      </c>
      <c r="F91" s="84">
        <v>391.04653881000002</v>
      </c>
    </row>
    <row r="92" spans="1:6" ht="12.75" customHeight="1" x14ac:dyDescent="0.2">
      <c r="A92" s="83" t="s">
        <v>163</v>
      </c>
      <c r="B92" s="83">
        <v>6</v>
      </c>
      <c r="C92" s="84">
        <v>1829.2995780000001</v>
      </c>
      <c r="D92" s="84">
        <v>1754.6871562900001</v>
      </c>
      <c r="E92" s="84">
        <v>386.57214379999999</v>
      </c>
      <c r="F92" s="84">
        <v>386.57214379999999</v>
      </c>
    </row>
    <row r="93" spans="1:6" ht="12.75" customHeight="1" x14ac:dyDescent="0.2">
      <c r="A93" s="83" t="s">
        <v>163</v>
      </c>
      <c r="B93" s="83">
        <v>7</v>
      </c>
      <c r="C93" s="84">
        <v>1804.11769946</v>
      </c>
      <c r="D93" s="84">
        <v>1730.2488268100001</v>
      </c>
      <c r="E93" s="84">
        <v>381.18817698999999</v>
      </c>
      <c r="F93" s="84">
        <v>381.18817698999999</v>
      </c>
    </row>
    <row r="94" spans="1:6" ht="12.75" customHeight="1" x14ac:dyDescent="0.2">
      <c r="A94" s="83" t="s">
        <v>163</v>
      </c>
      <c r="B94" s="83">
        <v>8</v>
      </c>
      <c r="C94" s="84">
        <v>1801.09580248</v>
      </c>
      <c r="D94" s="84">
        <v>1726.85864608</v>
      </c>
      <c r="E94" s="84">
        <v>380.44129203</v>
      </c>
      <c r="F94" s="84">
        <v>380.44129203</v>
      </c>
    </row>
    <row r="95" spans="1:6" ht="12.75" customHeight="1" x14ac:dyDescent="0.2">
      <c r="A95" s="83" t="s">
        <v>163</v>
      </c>
      <c r="B95" s="83">
        <v>9</v>
      </c>
      <c r="C95" s="84">
        <v>1799.3449487600001</v>
      </c>
      <c r="D95" s="84">
        <v>1726.23631333</v>
      </c>
      <c r="E95" s="84">
        <v>380.30418695999998</v>
      </c>
      <c r="F95" s="84">
        <v>380.30418695999998</v>
      </c>
    </row>
    <row r="96" spans="1:6" ht="12.75" customHeight="1" x14ac:dyDescent="0.2">
      <c r="A96" s="83" t="s">
        <v>163</v>
      </c>
      <c r="B96" s="83">
        <v>10</v>
      </c>
      <c r="C96" s="84">
        <v>1809.7128959900001</v>
      </c>
      <c r="D96" s="84">
        <v>1735.6354394800001</v>
      </c>
      <c r="E96" s="84">
        <v>382.37489246000001</v>
      </c>
      <c r="F96" s="84">
        <v>382.37489246000001</v>
      </c>
    </row>
    <row r="97" spans="1:6" ht="12.75" customHeight="1" x14ac:dyDescent="0.2">
      <c r="A97" s="83" t="s">
        <v>163</v>
      </c>
      <c r="B97" s="83">
        <v>11</v>
      </c>
      <c r="C97" s="84">
        <v>1806.3305495300001</v>
      </c>
      <c r="D97" s="84">
        <v>1732.37926995</v>
      </c>
      <c r="E97" s="84">
        <v>381.65753129000001</v>
      </c>
      <c r="F97" s="84">
        <v>381.65753129000001</v>
      </c>
    </row>
    <row r="98" spans="1:6" ht="12.75" customHeight="1" x14ac:dyDescent="0.2">
      <c r="A98" s="83" t="s">
        <v>163</v>
      </c>
      <c r="B98" s="83">
        <v>12</v>
      </c>
      <c r="C98" s="84">
        <v>1810.3754380099999</v>
      </c>
      <c r="D98" s="84">
        <v>1736.7035532800001</v>
      </c>
      <c r="E98" s="84">
        <v>382.61020680000001</v>
      </c>
      <c r="F98" s="84">
        <v>382.61020680000001</v>
      </c>
    </row>
    <row r="99" spans="1:6" ht="12.75" customHeight="1" x14ac:dyDescent="0.2">
      <c r="A99" s="83" t="s">
        <v>163</v>
      </c>
      <c r="B99" s="83">
        <v>13</v>
      </c>
      <c r="C99" s="84">
        <v>1804.5625426500001</v>
      </c>
      <c r="D99" s="84">
        <v>1731.3679545800001</v>
      </c>
      <c r="E99" s="84">
        <v>381.43473011999998</v>
      </c>
      <c r="F99" s="84">
        <v>381.43473011999998</v>
      </c>
    </row>
    <row r="100" spans="1:6" ht="12.75" customHeight="1" x14ac:dyDescent="0.2">
      <c r="A100" s="83" t="s">
        <v>163</v>
      </c>
      <c r="B100" s="83">
        <v>14</v>
      </c>
      <c r="C100" s="84">
        <v>1798.03248715</v>
      </c>
      <c r="D100" s="84">
        <v>1724.24366265</v>
      </c>
      <c r="E100" s="84">
        <v>379.86518948000003</v>
      </c>
      <c r="F100" s="84">
        <v>379.86518948000003</v>
      </c>
    </row>
    <row r="101" spans="1:6" ht="12.75" customHeight="1" x14ac:dyDescent="0.2">
      <c r="A101" s="83" t="s">
        <v>163</v>
      </c>
      <c r="B101" s="83">
        <v>15</v>
      </c>
      <c r="C101" s="84">
        <v>1781.29274231</v>
      </c>
      <c r="D101" s="84">
        <v>1720.9654656299999</v>
      </c>
      <c r="E101" s="84">
        <v>379.14297547000001</v>
      </c>
      <c r="F101" s="84">
        <v>379.14297547000001</v>
      </c>
    </row>
    <row r="102" spans="1:6" ht="12.75" customHeight="1" x14ac:dyDescent="0.2">
      <c r="A102" s="83" t="s">
        <v>163</v>
      </c>
      <c r="B102" s="83">
        <v>16</v>
      </c>
      <c r="C102" s="84">
        <v>1787.8346211999999</v>
      </c>
      <c r="D102" s="84">
        <v>1713.6122761700001</v>
      </c>
      <c r="E102" s="84">
        <v>377.52300680000002</v>
      </c>
      <c r="F102" s="84">
        <v>377.52300680000002</v>
      </c>
    </row>
    <row r="103" spans="1:6" ht="12.75" customHeight="1" x14ac:dyDescent="0.2">
      <c r="A103" s="83" t="s">
        <v>163</v>
      </c>
      <c r="B103" s="83">
        <v>17</v>
      </c>
      <c r="C103" s="84">
        <v>1777.10934148</v>
      </c>
      <c r="D103" s="84">
        <v>1707.9323162000001</v>
      </c>
      <c r="E103" s="84">
        <v>376.27166448000003</v>
      </c>
      <c r="F103" s="84">
        <v>376.27166448000003</v>
      </c>
    </row>
    <row r="104" spans="1:6" ht="12.75" customHeight="1" x14ac:dyDescent="0.2">
      <c r="A104" s="83" t="s">
        <v>163</v>
      </c>
      <c r="B104" s="83">
        <v>18</v>
      </c>
      <c r="C104" s="84">
        <v>1796.68759746</v>
      </c>
      <c r="D104" s="84">
        <v>1728.2120672599999</v>
      </c>
      <c r="E104" s="84">
        <v>380.73946195000002</v>
      </c>
      <c r="F104" s="84">
        <v>380.73946195000002</v>
      </c>
    </row>
    <row r="105" spans="1:6" ht="12.75" customHeight="1" x14ac:dyDescent="0.2">
      <c r="A105" s="83" t="s">
        <v>163</v>
      </c>
      <c r="B105" s="83">
        <v>19</v>
      </c>
      <c r="C105" s="84">
        <v>1794.0557882999999</v>
      </c>
      <c r="D105" s="84">
        <v>1723.97757284</v>
      </c>
      <c r="E105" s="84">
        <v>379.80656769000001</v>
      </c>
      <c r="F105" s="84">
        <v>379.80656769000001</v>
      </c>
    </row>
    <row r="106" spans="1:6" ht="12.75" customHeight="1" x14ac:dyDescent="0.2">
      <c r="A106" s="83" t="s">
        <v>163</v>
      </c>
      <c r="B106" s="83">
        <v>20</v>
      </c>
      <c r="C106" s="84">
        <v>1787.97589322</v>
      </c>
      <c r="D106" s="84">
        <v>1732.0702920000001</v>
      </c>
      <c r="E106" s="84">
        <v>381.58946089</v>
      </c>
      <c r="F106" s="84">
        <v>381.58946089</v>
      </c>
    </row>
    <row r="107" spans="1:6" ht="12.75" customHeight="1" x14ac:dyDescent="0.2">
      <c r="A107" s="83" t="s">
        <v>163</v>
      </c>
      <c r="B107" s="83">
        <v>21</v>
      </c>
      <c r="C107" s="84">
        <v>1800.18336316</v>
      </c>
      <c r="D107" s="84">
        <v>1727.47152813</v>
      </c>
      <c r="E107" s="84">
        <v>380.57631504</v>
      </c>
      <c r="F107" s="84">
        <v>380.57631504</v>
      </c>
    </row>
    <row r="108" spans="1:6" ht="12.75" customHeight="1" x14ac:dyDescent="0.2">
      <c r="A108" s="83" t="s">
        <v>163</v>
      </c>
      <c r="B108" s="83">
        <v>22</v>
      </c>
      <c r="C108" s="84">
        <v>1785.6983627</v>
      </c>
      <c r="D108" s="84">
        <v>1718.3581487900001</v>
      </c>
      <c r="E108" s="84">
        <v>378.56856192999999</v>
      </c>
      <c r="F108" s="84">
        <v>378.56856192999999</v>
      </c>
    </row>
    <row r="109" spans="1:6" ht="12.75" customHeight="1" x14ac:dyDescent="0.2">
      <c r="A109" s="83" t="s">
        <v>163</v>
      </c>
      <c r="B109" s="83">
        <v>23</v>
      </c>
      <c r="C109" s="84">
        <v>1782.1993026499999</v>
      </c>
      <c r="D109" s="84">
        <v>1710.0514988899999</v>
      </c>
      <c r="E109" s="84">
        <v>376.73853802000002</v>
      </c>
      <c r="F109" s="84">
        <v>376.73853802000002</v>
      </c>
    </row>
    <row r="110" spans="1:6" ht="12.75" customHeight="1" x14ac:dyDescent="0.2">
      <c r="A110" s="83" t="s">
        <v>163</v>
      </c>
      <c r="B110" s="83">
        <v>24</v>
      </c>
      <c r="C110" s="84">
        <v>1783.36306829</v>
      </c>
      <c r="D110" s="84">
        <v>1718.9905544600001</v>
      </c>
      <c r="E110" s="84">
        <v>378.70788614999998</v>
      </c>
      <c r="F110" s="84">
        <v>378.70788614999998</v>
      </c>
    </row>
    <row r="111" spans="1:6" ht="12.75" customHeight="1" x14ac:dyDescent="0.2">
      <c r="A111" s="83" t="s">
        <v>164</v>
      </c>
      <c r="B111" s="83">
        <v>1</v>
      </c>
      <c r="C111" s="84">
        <v>1943.0259411</v>
      </c>
      <c r="D111" s="84">
        <v>1877.59093938</v>
      </c>
      <c r="E111" s="84">
        <v>413.64886726999998</v>
      </c>
      <c r="F111" s="84">
        <v>413.64886726999998</v>
      </c>
    </row>
    <row r="112" spans="1:6" ht="12.75" customHeight="1" x14ac:dyDescent="0.2">
      <c r="A112" s="83" t="s">
        <v>164</v>
      </c>
      <c r="B112" s="83">
        <v>2</v>
      </c>
      <c r="C112" s="84">
        <v>1950.9340351799999</v>
      </c>
      <c r="D112" s="84">
        <v>1897.4964901000001</v>
      </c>
      <c r="E112" s="84">
        <v>418.0342253</v>
      </c>
      <c r="F112" s="84">
        <v>418.0342253</v>
      </c>
    </row>
    <row r="113" spans="1:6" ht="12.75" customHeight="1" x14ac:dyDescent="0.2">
      <c r="A113" s="83" t="s">
        <v>164</v>
      </c>
      <c r="B113" s="83">
        <v>3</v>
      </c>
      <c r="C113" s="84">
        <v>1957.5180985500001</v>
      </c>
      <c r="D113" s="84">
        <v>1898.9191638499999</v>
      </c>
      <c r="E113" s="84">
        <v>418.34765213999998</v>
      </c>
      <c r="F113" s="84">
        <v>418.34765213999998</v>
      </c>
    </row>
    <row r="114" spans="1:6" ht="12.75" customHeight="1" x14ac:dyDescent="0.2">
      <c r="A114" s="83" t="s">
        <v>164</v>
      </c>
      <c r="B114" s="83">
        <v>4</v>
      </c>
      <c r="C114" s="84">
        <v>1965.0084064499999</v>
      </c>
      <c r="D114" s="84">
        <v>1890.5293871599999</v>
      </c>
      <c r="E114" s="84">
        <v>416.49931470000001</v>
      </c>
      <c r="F114" s="84">
        <v>416.49931470000001</v>
      </c>
    </row>
    <row r="115" spans="1:6" ht="12.75" customHeight="1" x14ac:dyDescent="0.2">
      <c r="A115" s="83" t="s">
        <v>164</v>
      </c>
      <c r="B115" s="83">
        <v>5</v>
      </c>
      <c r="C115" s="84">
        <v>1949.9900856199999</v>
      </c>
      <c r="D115" s="84">
        <v>1887.18170345</v>
      </c>
      <c r="E115" s="84">
        <v>415.7617922</v>
      </c>
      <c r="F115" s="84">
        <v>415.7617922</v>
      </c>
    </row>
    <row r="116" spans="1:6" ht="12.75" customHeight="1" x14ac:dyDescent="0.2">
      <c r="A116" s="83" t="s">
        <v>164</v>
      </c>
      <c r="B116" s="83">
        <v>6</v>
      </c>
      <c r="C116" s="84">
        <v>1929.21105459</v>
      </c>
      <c r="D116" s="84">
        <v>1860.60399648</v>
      </c>
      <c r="E116" s="84">
        <v>409.90650276999997</v>
      </c>
      <c r="F116" s="84">
        <v>409.90650276999997</v>
      </c>
    </row>
    <row r="117" spans="1:6" ht="12.75" customHeight="1" x14ac:dyDescent="0.2">
      <c r="A117" s="83" t="s">
        <v>164</v>
      </c>
      <c r="B117" s="83">
        <v>7</v>
      </c>
      <c r="C117" s="84">
        <v>1874.8263005199999</v>
      </c>
      <c r="D117" s="84">
        <v>1801.7792173099999</v>
      </c>
      <c r="E117" s="84">
        <v>396.94691569000003</v>
      </c>
      <c r="F117" s="84">
        <v>396.94691569000003</v>
      </c>
    </row>
    <row r="118" spans="1:6" ht="12.75" customHeight="1" x14ac:dyDescent="0.2">
      <c r="A118" s="83" t="s">
        <v>164</v>
      </c>
      <c r="B118" s="83">
        <v>8</v>
      </c>
      <c r="C118" s="84">
        <v>1798.06659051</v>
      </c>
      <c r="D118" s="84">
        <v>1731.77956307</v>
      </c>
      <c r="E118" s="84">
        <v>381.52541088999999</v>
      </c>
      <c r="F118" s="84">
        <v>381.52541088999999</v>
      </c>
    </row>
    <row r="119" spans="1:6" ht="12.75" customHeight="1" x14ac:dyDescent="0.2">
      <c r="A119" s="83" t="s">
        <v>164</v>
      </c>
      <c r="B119" s="83">
        <v>9</v>
      </c>
      <c r="C119" s="84">
        <v>1722.21944697</v>
      </c>
      <c r="D119" s="84">
        <v>1668.84106028</v>
      </c>
      <c r="E119" s="84">
        <v>367.65953636</v>
      </c>
      <c r="F119" s="84">
        <v>367.65953636</v>
      </c>
    </row>
    <row r="120" spans="1:6" ht="12.75" customHeight="1" x14ac:dyDescent="0.2">
      <c r="A120" s="83" t="s">
        <v>164</v>
      </c>
      <c r="B120" s="83">
        <v>10</v>
      </c>
      <c r="C120" s="84">
        <v>1732.1124968900001</v>
      </c>
      <c r="D120" s="84">
        <v>1665.9109573000001</v>
      </c>
      <c r="E120" s="84">
        <v>367.01401034999998</v>
      </c>
      <c r="F120" s="84">
        <v>367.01401034999998</v>
      </c>
    </row>
    <row r="121" spans="1:6" ht="12.75" customHeight="1" x14ac:dyDescent="0.2">
      <c r="A121" s="83" t="s">
        <v>164</v>
      </c>
      <c r="B121" s="83">
        <v>11</v>
      </c>
      <c r="C121" s="84">
        <v>1745.9135335399999</v>
      </c>
      <c r="D121" s="84">
        <v>1681.41693624</v>
      </c>
      <c r="E121" s="84">
        <v>370.43010621000002</v>
      </c>
      <c r="F121" s="84">
        <v>370.43010621000002</v>
      </c>
    </row>
    <row r="122" spans="1:6" ht="12.75" customHeight="1" x14ac:dyDescent="0.2">
      <c r="A122" s="83" t="s">
        <v>164</v>
      </c>
      <c r="B122" s="83">
        <v>12</v>
      </c>
      <c r="C122" s="84">
        <v>1752.11406668</v>
      </c>
      <c r="D122" s="84">
        <v>1694.4640431800001</v>
      </c>
      <c r="E122" s="84">
        <v>373.30449214999999</v>
      </c>
      <c r="F122" s="84">
        <v>373.30449214999999</v>
      </c>
    </row>
    <row r="123" spans="1:6" ht="12.75" customHeight="1" x14ac:dyDescent="0.2">
      <c r="A123" s="83" t="s">
        <v>164</v>
      </c>
      <c r="B123" s="83">
        <v>13</v>
      </c>
      <c r="C123" s="84">
        <v>1797.7968770800001</v>
      </c>
      <c r="D123" s="84">
        <v>1732.17253744</v>
      </c>
      <c r="E123" s="84">
        <v>381.61198639999998</v>
      </c>
      <c r="F123" s="84">
        <v>381.61198639999998</v>
      </c>
    </row>
    <row r="124" spans="1:6" ht="12.75" customHeight="1" x14ac:dyDescent="0.2">
      <c r="A124" s="83" t="s">
        <v>164</v>
      </c>
      <c r="B124" s="83">
        <v>14</v>
      </c>
      <c r="C124" s="84">
        <v>1806.5942716100001</v>
      </c>
      <c r="D124" s="84">
        <v>1752.82174121</v>
      </c>
      <c r="E124" s="84">
        <v>386.16117738000003</v>
      </c>
      <c r="F124" s="84">
        <v>386.16117738000003</v>
      </c>
    </row>
    <row r="125" spans="1:6" ht="12.75" customHeight="1" x14ac:dyDescent="0.2">
      <c r="A125" s="83" t="s">
        <v>164</v>
      </c>
      <c r="B125" s="83">
        <v>15</v>
      </c>
      <c r="C125" s="84">
        <v>1843.13830596</v>
      </c>
      <c r="D125" s="84">
        <v>1772.2234688399999</v>
      </c>
      <c r="E125" s="84">
        <v>390.43553900000001</v>
      </c>
      <c r="F125" s="84">
        <v>390.43553900000001</v>
      </c>
    </row>
    <row r="126" spans="1:6" ht="12.75" customHeight="1" x14ac:dyDescent="0.2">
      <c r="A126" s="83" t="s">
        <v>164</v>
      </c>
      <c r="B126" s="83">
        <v>16</v>
      </c>
      <c r="C126" s="84">
        <v>1851.1992964399999</v>
      </c>
      <c r="D126" s="84">
        <v>1777.31036079</v>
      </c>
      <c r="E126" s="84">
        <v>391.55622352</v>
      </c>
      <c r="F126" s="84">
        <v>391.55622352</v>
      </c>
    </row>
    <row r="127" spans="1:6" ht="12.75" customHeight="1" x14ac:dyDescent="0.2">
      <c r="A127" s="83" t="s">
        <v>164</v>
      </c>
      <c r="B127" s="83">
        <v>17</v>
      </c>
      <c r="C127" s="84">
        <v>1820.62266196</v>
      </c>
      <c r="D127" s="84">
        <v>1753.43705884</v>
      </c>
      <c r="E127" s="84">
        <v>386.29673695999998</v>
      </c>
      <c r="F127" s="84">
        <v>386.29673695999998</v>
      </c>
    </row>
    <row r="128" spans="1:6" ht="12.75" customHeight="1" x14ac:dyDescent="0.2">
      <c r="A128" s="83" t="s">
        <v>164</v>
      </c>
      <c r="B128" s="83">
        <v>18</v>
      </c>
      <c r="C128" s="84">
        <v>1775.6907215199999</v>
      </c>
      <c r="D128" s="84">
        <v>1709.6886566000001</v>
      </c>
      <c r="E128" s="84">
        <v>376.65860085000003</v>
      </c>
      <c r="F128" s="84">
        <v>376.65860085000003</v>
      </c>
    </row>
    <row r="129" spans="1:6" ht="12.75" customHeight="1" x14ac:dyDescent="0.2">
      <c r="A129" s="83" t="s">
        <v>164</v>
      </c>
      <c r="B129" s="83">
        <v>19</v>
      </c>
      <c r="C129" s="84">
        <v>1793.8543669200001</v>
      </c>
      <c r="D129" s="84">
        <v>1727.14542934</v>
      </c>
      <c r="E129" s="84">
        <v>380.50447277000001</v>
      </c>
      <c r="F129" s="84">
        <v>380.50447277000001</v>
      </c>
    </row>
    <row r="130" spans="1:6" ht="12.75" customHeight="1" x14ac:dyDescent="0.2">
      <c r="A130" s="83" t="s">
        <v>164</v>
      </c>
      <c r="B130" s="83">
        <v>20</v>
      </c>
      <c r="C130" s="84">
        <v>1804.32516293</v>
      </c>
      <c r="D130" s="84">
        <v>1734.8249764</v>
      </c>
      <c r="E130" s="84">
        <v>382.19634072000002</v>
      </c>
      <c r="F130" s="84">
        <v>382.19634072000002</v>
      </c>
    </row>
    <row r="131" spans="1:6" ht="12.75" customHeight="1" x14ac:dyDescent="0.2">
      <c r="A131" s="83" t="s">
        <v>164</v>
      </c>
      <c r="B131" s="83">
        <v>21</v>
      </c>
      <c r="C131" s="84">
        <v>1803.94077784</v>
      </c>
      <c r="D131" s="84">
        <v>1744.5811922</v>
      </c>
      <c r="E131" s="84">
        <v>384.34571604000001</v>
      </c>
      <c r="F131" s="84">
        <v>384.34571604000001</v>
      </c>
    </row>
    <row r="132" spans="1:6" ht="12.75" customHeight="1" x14ac:dyDescent="0.2">
      <c r="A132" s="83" t="s">
        <v>164</v>
      </c>
      <c r="B132" s="83">
        <v>22</v>
      </c>
      <c r="C132" s="84">
        <v>1836.7692714</v>
      </c>
      <c r="D132" s="84">
        <v>1779.3198043699999</v>
      </c>
      <c r="E132" s="84">
        <v>391.99892061000003</v>
      </c>
      <c r="F132" s="84">
        <v>391.99892061000003</v>
      </c>
    </row>
    <row r="133" spans="1:6" ht="12.75" customHeight="1" x14ac:dyDescent="0.2">
      <c r="A133" s="83" t="s">
        <v>164</v>
      </c>
      <c r="B133" s="83">
        <v>23</v>
      </c>
      <c r="C133" s="84">
        <v>1848.13363058</v>
      </c>
      <c r="D133" s="84">
        <v>1795.08842944</v>
      </c>
      <c r="E133" s="84">
        <v>395.47287958999999</v>
      </c>
      <c r="F133" s="84">
        <v>395.47287958999999</v>
      </c>
    </row>
    <row r="134" spans="1:6" ht="12.75" customHeight="1" x14ac:dyDescent="0.2">
      <c r="A134" s="83" t="s">
        <v>164</v>
      </c>
      <c r="B134" s="83">
        <v>24</v>
      </c>
      <c r="C134" s="84">
        <v>1884.39940458</v>
      </c>
      <c r="D134" s="84">
        <v>1814.6548560900001</v>
      </c>
      <c r="E134" s="84">
        <v>399.78352577999999</v>
      </c>
      <c r="F134" s="84">
        <v>399.78352577999999</v>
      </c>
    </row>
    <row r="135" spans="1:6" ht="12.75" customHeight="1" x14ac:dyDescent="0.2">
      <c r="A135" s="83" t="s">
        <v>165</v>
      </c>
      <c r="B135" s="83">
        <v>1</v>
      </c>
      <c r="C135" s="84">
        <v>1801.7803569099999</v>
      </c>
      <c r="D135" s="84">
        <v>1737.6455900599999</v>
      </c>
      <c r="E135" s="84">
        <v>382.81774531999997</v>
      </c>
      <c r="F135" s="84">
        <v>382.81774531999997</v>
      </c>
    </row>
    <row r="136" spans="1:6" ht="12.75" customHeight="1" x14ac:dyDescent="0.2">
      <c r="A136" s="83" t="s">
        <v>165</v>
      </c>
      <c r="B136" s="83">
        <v>2</v>
      </c>
      <c r="C136" s="84">
        <v>1844.1136838800001</v>
      </c>
      <c r="D136" s="84">
        <v>1774.6480552400001</v>
      </c>
      <c r="E136" s="84">
        <v>390.96969551000001</v>
      </c>
      <c r="F136" s="84">
        <v>390.96969551000001</v>
      </c>
    </row>
    <row r="137" spans="1:6" ht="12.75" customHeight="1" x14ac:dyDescent="0.2">
      <c r="A137" s="83" t="s">
        <v>165</v>
      </c>
      <c r="B137" s="83">
        <v>3</v>
      </c>
      <c r="C137" s="84">
        <v>1847.57520322</v>
      </c>
      <c r="D137" s="84">
        <v>1774.05314243</v>
      </c>
      <c r="E137" s="84">
        <v>390.83863128000002</v>
      </c>
      <c r="F137" s="84">
        <v>390.83863128000002</v>
      </c>
    </row>
    <row r="138" spans="1:6" ht="12.75" customHeight="1" x14ac:dyDescent="0.2">
      <c r="A138" s="83" t="s">
        <v>165</v>
      </c>
      <c r="B138" s="83">
        <v>4</v>
      </c>
      <c r="C138" s="84">
        <v>1811.42731987</v>
      </c>
      <c r="D138" s="84">
        <v>1755.75916736</v>
      </c>
      <c r="E138" s="84">
        <v>386.80831674000001</v>
      </c>
      <c r="F138" s="84">
        <v>386.80831674000001</v>
      </c>
    </row>
    <row r="139" spans="1:6" ht="12.75" customHeight="1" x14ac:dyDescent="0.2">
      <c r="A139" s="83" t="s">
        <v>165</v>
      </c>
      <c r="B139" s="83">
        <v>5</v>
      </c>
      <c r="C139" s="84">
        <v>1816.1243020500001</v>
      </c>
      <c r="D139" s="84">
        <v>1749.8358723900001</v>
      </c>
      <c r="E139" s="84">
        <v>385.50336569000001</v>
      </c>
      <c r="F139" s="84">
        <v>385.50336569000001</v>
      </c>
    </row>
    <row r="140" spans="1:6" ht="12.75" customHeight="1" x14ac:dyDescent="0.2">
      <c r="A140" s="83" t="s">
        <v>165</v>
      </c>
      <c r="B140" s="83">
        <v>6</v>
      </c>
      <c r="C140" s="84">
        <v>1809.7502879900001</v>
      </c>
      <c r="D140" s="84">
        <v>1742.6481470900001</v>
      </c>
      <c r="E140" s="84">
        <v>383.91985015</v>
      </c>
      <c r="F140" s="84">
        <v>383.91985015</v>
      </c>
    </row>
    <row r="141" spans="1:6" ht="12.75" customHeight="1" x14ac:dyDescent="0.2">
      <c r="A141" s="83" t="s">
        <v>165</v>
      </c>
      <c r="B141" s="83">
        <v>7</v>
      </c>
      <c r="C141" s="84">
        <v>1769.82062791</v>
      </c>
      <c r="D141" s="84">
        <v>1709.55030698</v>
      </c>
      <c r="E141" s="84">
        <v>376.62812128000002</v>
      </c>
      <c r="F141" s="84">
        <v>376.62812128000002</v>
      </c>
    </row>
    <row r="142" spans="1:6" ht="12.75" customHeight="1" x14ac:dyDescent="0.2">
      <c r="A142" s="83" t="s">
        <v>165</v>
      </c>
      <c r="B142" s="83">
        <v>8</v>
      </c>
      <c r="C142" s="84">
        <v>1711.7697145699999</v>
      </c>
      <c r="D142" s="84">
        <v>1645.44676104</v>
      </c>
      <c r="E142" s="84">
        <v>362.50557807000001</v>
      </c>
      <c r="F142" s="84">
        <v>362.50557807000001</v>
      </c>
    </row>
    <row r="143" spans="1:6" ht="12.75" customHeight="1" x14ac:dyDescent="0.2">
      <c r="A143" s="83" t="s">
        <v>165</v>
      </c>
      <c r="B143" s="83">
        <v>9</v>
      </c>
      <c r="C143" s="84">
        <v>1651.1275765099999</v>
      </c>
      <c r="D143" s="84">
        <v>1589.5471884999999</v>
      </c>
      <c r="E143" s="84">
        <v>350.19043828999997</v>
      </c>
      <c r="F143" s="84">
        <v>350.19043828999997</v>
      </c>
    </row>
    <row r="144" spans="1:6" ht="12.75" customHeight="1" x14ac:dyDescent="0.2">
      <c r="A144" s="83" t="s">
        <v>165</v>
      </c>
      <c r="B144" s="83">
        <v>10</v>
      </c>
      <c r="C144" s="84">
        <v>1613.3471603600001</v>
      </c>
      <c r="D144" s="84">
        <v>1559.26528822</v>
      </c>
      <c r="E144" s="84">
        <v>343.51908433</v>
      </c>
      <c r="F144" s="84">
        <v>343.51908433</v>
      </c>
    </row>
    <row r="145" spans="1:6" ht="12.75" customHeight="1" x14ac:dyDescent="0.2">
      <c r="A145" s="83" t="s">
        <v>165</v>
      </c>
      <c r="B145" s="83">
        <v>11</v>
      </c>
      <c r="C145" s="84">
        <v>1614.94038284</v>
      </c>
      <c r="D145" s="84">
        <v>1556.82407642</v>
      </c>
      <c r="E145" s="84">
        <v>342.98126510999998</v>
      </c>
      <c r="F145" s="84">
        <v>342.98126510999998</v>
      </c>
    </row>
    <row r="146" spans="1:6" ht="12.75" customHeight="1" x14ac:dyDescent="0.2">
      <c r="A146" s="83" t="s">
        <v>165</v>
      </c>
      <c r="B146" s="83">
        <v>12</v>
      </c>
      <c r="C146" s="84">
        <v>1644.50385198</v>
      </c>
      <c r="D146" s="84">
        <v>1588.7088469800001</v>
      </c>
      <c r="E146" s="84">
        <v>350.00574469999998</v>
      </c>
      <c r="F146" s="84">
        <v>350.00574469999998</v>
      </c>
    </row>
    <row r="147" spans="1:6" ht="12.75" customHeight="1" x14ac:dyDescent="0.2">
      <c r="A147" s="83" t="s">
        <v>165</v>
      </c>
      <c r="B147" s="83">
        <v>13</v>
      </c>
      <c r="C147" s="84">
        <v>1698.72369129</v>
      </c>
      <c r="D147" s="84">
        <v>1629.6155979</v>
      </c>
      <c r="E147" s="84">
        <v>359.01784143999998</v>
      </c>
      <c r="F147" s="84">
        <v>359.01784143999998</v>
      </c>
    </row>
    <row r="148" spans="1:6" ht="12.75" customHeight="1" x14ac:dyDescent="0.2">
      <c r="A148" s="83" t="s">
        <v>165</v>
      </c>
      <c r="B148" s="83">
        <v>14</v>
      </c>
      <c r="C148" s="84">
        <v>1719.59912678</v>
      </c>
      <c r="D148" s="84">
        <v>1650.0218271000001</v>
      </c>
      <c r="E148" s="84">
        <v>363.51350309999998</v>
      </c>
      <c r="F148" s="84">
        <v>363.51350309999998</v>
      </c>
    </row>
    <row r="149" spans="1:6" ht="12.75" customHeight="1" x14ac:dyDescent="0.2">
      <c r="A149" s="83" t="s">
        <v>165</v>
      </c>
      <c r="B149" s="83">
        <v>15</v>
      </c>
      <c r="C149" s="84">
        <v>1776.06540217</v>
      </c>
      <c r="D149" s="84">
        <v>1706.0728326999999</v>
      </c>
      <c r="E149" s="84">
        <v>375.86200482999999</v>
      </c>
      <c r="F149" s="84">
        <v>375.86200482999999</v>
      </c>
    </row>
    <row r="150" spans="1:6" ht="12.75" customHeight="1" x14ac:dyDescent="0.2">
      <c r="A150" s="83" t="s">
        <v>165</v>
      </c>
      <c r="B150" s="83">
        <v>16</v>
      </c>
      <c r="C150" s="84">
        <v>1788.4875482299999</v>
      </c>
      <c r="D150" s="84">
        <v>1719.64565318</v>
      </c>
      <c r="E150" s="84">
        <v>378.85220982999999</v>
      </c>
      <c r="F150" s="84">
        <v>378.85220982999999</v>
      </c>
    </row>
    <row r="151" spans="1:6" ht="12.75" customHeight="1" x14ac:dyDescent="0.2">
      <c r="A151" s="83" t="s">
        <v>165</v>
      </c>
      <c r="B151" s="83">
        <v>17</v>
      </c>
      <c r="C151" s="84">
        <v>1765.93524641</v>
      </c>
      <c r="D151" s="84">
        <v>1697.3007150000001</v>
      </c>
      <c r="E151" s="84">
        <v>373.92943450000001</v>
      </c>
      <c r="F151" s="84">
        <v>373.92943450000001</v>
      </c>
    </row>
    <row r="152" spans="1:6" ht="12.75" customHeight="1" x14ac:dyDescent="0.2">
      <c r="A152" s="83" t="s">
        <v>165</v>
      </c>
      <c r="B152" s="83">
        <v>18</v>
      </c>
      <c r="C152" s="84">
        <v>1703.8255415599999</v>
      </c>
      <c r="D152" s="84">
        <v>1635.9334544999999</v>
      </c>
      <c r="E152" s="84">
        <v>360.40971768000003</v>
      </c>
      <c r="F152" s="84">
        <v>360.40971768000003</v>
      </c>
    </row>
    <row r="153" spans="1:6" ht="12.75" customHeight="1" x14ac:dyDescent="0.2">
      <c r="A153" s="83" t="s">
        <v>165</v>
      </c>
      <c r="B153" s="83">
        <v>19</v>
      </c>
      <c r="C153" s="84">
        <v>1649.24920909</v>
      </c>
      <c r="D153" s="84">
        <v>1580.32325851</v>
      </c>
      <c r="E153" s="84">
        <v>348.15832996</v>
      </c>
      <c r="F153" s="84">
        <v>348.15832996</v>
      </c>
    </row>
    <row r="154" spans="1:6" ht="12.75" customHeight="1" x14ac:dyDescent="0.2">
      <c r="A154" s="83" t="s">
        <v>165</v>
      </c>
      <c r="B154" s="83">
        <v>20</v>
      </c>
      <c r="C154" s="84">
        <v>1668.0077039800001</v>
      </c>
      <c r="D154" s="84">
        <v>1605.2158757</v>
      </c>
      <c r="E154" s="84">
        <v>353.64238012999999</v>
      </c>
      <c r="F154" s="84">
        <v>353.64238012999999</v>
      </c>
    </row>
    <row r="155" spans="1:6" ht="12.75" customHeight="1" x14ac:dyDescent="0.2">
      <c r="A155" s="83" t="s">
        <v>165</v>
      </c>
      <c r="B155" s="83">
        <v>21</v>
      </c>
      <c r="C155" s="84">
        <v>1681.40370194</v>
      </c>
      <c r="D155" s="84">
        <v>1619.8037652099999</v>
      </c>
      <c r="E155" s="84">
        <v>356.85621326</v>
      </c>
      <c r="F155" s="84">
        <v>356.85621326</v>
      </c>
    </row>
    <row r="156" spans="1:6" ht="12.75" customHeight="1" x14ac:dyDescent="0.2">
      <c r="A156" s="83" t="s">
        <v>165</v>
      </c>
      <c r="B156" s="83">
        <v>22</v>
      </c>
      <c r="C156" s="84">
        <v>1705.77577501</v>
      </c>
      <c r="D156" s="84">
        <v>1649.7600678900001</v>
      </c>
      <c r="E156" s="84">
        <v>363.45583536999999</v>
      </c>
      <c r="F156" s="84">
        <v>363.45583536999999</v>
      </c>
    </row>
    <row r="157" spans="1:6" ht="12.75" customHeight="1" x14ac:dyDescent="0.2">
      <c r="A157" s="83" t="s">
        <v>165</v>
      </c>
      <c r="B157" s="83">
        <v>23</v>
      </c>
      <c r="C157" s="84">
        <v>1730.6013380100001</v>
      </c>
      <c r="D157" s="84">
        <v>1673.16466762</v>
      </c>
      <c r="E157" s="84">
        <v>368.61206293999999</v>
      </c>
      <c r="F157" s="84">
        <v>368.61206293999999</v>
      </c>
    </row>
    <row r="158" spans="1:6" ht="12.75" customHeight="1" x14ac:dyDescent="0.2">
      <c r="A158" s="83" t="s">
        <v>165</v>
      </c>
      <c r="B158" s="83">
        <v>24</v>
      </c>
      <c r="C158" s="84">
        <v>1770.06180958</v>
      </c>
      <c r="D158" s="84">
        <v>1699.8649086099999</v>
      </c>
      <c r="E158" s="84">
        <v>374.49434762999999</v>
      </c>
      <c r="F158" s="84">
        <v>374.49434762999999</v>
      </c>
    </row>
    <row r="159" spans="1:6" ht="12.75" customHeight="1" x14ac:dyDescent="0.2">
      <c r="A159" s="83" t="s">
        <v>166</v>
      </c>
      <c r="B159" s="83">
        <v>1</v>
      </c>
      <c r="C159" s="84">
        <v>1793.17358408</v>
      </c>
      <c r="D159" s="84">
        <v>1736.54722528</v>
      </c>
      <c r="E159" s="84">
        <v>382.57576644</v>
      </c>
      <c r="F159" s="84">
        <v>382.57576644</v>
      </c>
    </row>
    <row r="160" spans="1:6" ht="12.75" customHeight="1" x14ac:dyDescent="0.2">
      <c r="A160" s="83" t="s">
        <v>166</v>
      </c>
      <c r="B160" s="83">
        <v>2</v>
      </c>
      <c r="C160" s="84">
        <v>1842.1516995300001</v>
      </c>
      <c r="D160" s="84">
        <v>1776.21209178</v>
      </c>
      <c r="E160" s="84">
        <v>391.31426574</v>
      </c>
      <c r="F160" s="84">
        <v>391.31426574</v>
      </c>
    </row>
    <row r="161" spans="1:6" ht="12.75" customHeight="1" x14ac:dyDescent="0.2">
      <c r="A161" s="83" t="s">
        <v>166</v>
      </c>
      <c r="B161" s="83">
        <v>3</v>
      </c>
      <c r="C161" s="84">
        <v>1836.8193951200001</v>
      </c>
      <c r="D161" s="84">
        <v>1775.4326794999999</v>
      </c>
      <c r="E161" s="84">
        <v>391.14255473999998</v>
      </c>
      <c r="F161" s="84">
        <v>391.14255473999998</v>
      </c>
    </row>
    <row r="162" spans="1:6" ht="12.75" customHeight="1" x14ac:dyDescent="0.2">
      <c r="A162" s="83" t="s">
        <v>166</v>
      </c>
      <c r="B162" s="83">
        <v>4</v>
      </c>
      <c r="C162" s="84">
        <v>1828.49852745</v>
      </c>
      <c r="D162" s="84">
        <v>1758.7413400299999</v>
      </c>
      <c r="E162" s="84">
        <v>387.46531413000002</v>
      </c>
      <c r="F162" s="84">
        <v>387.46531413000002</v>
      </c>
    </row>
    <row r="163" spans="1:6" ht="12.75" customHeight="1" x14ac:dyDescent="0.2">
      <c r="A163" s="83" t="s">
        <v>166</v>
      </c>
      <c r="B163" s="83">
        <v>5</v>
      </c>
      <c r="C163" s="84">
        <v>1835.94573947</v>
      </c>
      <c r="D163" s="84">
        <v>1775.43456279</v>
      </c>
      <c r="E163" s="84">
        <v>391.14296965</v>
      </c>
      <c r="F163" s="84">
        <v>391.14296965</v>
      </c>
    </row>
    <row r="164" spans="1:6" ht="12.75" customHeight="1" x14ac:dyDescent="0.2">
      <c r="A164" s="83" t="s">
        <v>166</v>
      </c>
      <c r="B164" s="83">
        <v>6</v>
      </c>
      <c r="C164" s="84">
        <v>1788.5366874700001</v>
      </c>
      <c r="D164" s="84">
        <v>1718.0903991</v>
      </c>
      <c r="E164" s="84">
        <v>378.50957445</v>
      </c>
      <c r="F164" s="84">
        <v>378.50957445</v>
      </c>
    </row>
    <row r="165" spans="1:6" ht="12.75" customHeight="1" x14ac:dyDescent="0.2">
      <c r="A165" s="83" t="s">
        <v>166</v>
      </c>
      <c r="B165" s="83">
        <v>7</v>
      </c>
      <c r="C165" s="84">
        <v>1746.2890463799999</v>
      </c>
      <c r="D165" s="84">
        <v>1680.0981110299999</v>
      </c>
      <c r="E165" s="84">
        <v>370.13955807000002</v>
      </c>
      <c r="F165" s="84">
        <v>370.13955807000002</v>
      </c>
    </row>
    <row r="166" spans="1:6" ht="12.75" customHeight="1" x14ac:dyDescent="0.2">
      <c r="A166" s="83" t="s">
        <v>166</v>
      </c>
      <c r="B166" s="83">
        <v>8</v>
      </c>
      <c r="C166" s="84">
        <v>1712.8302975399999</v>
      </c>
      <c r="D166" s="84">
        <v>1643.18176266</v>
      </c>
      <c r="E166" s="84">
        <v>362.00658012999997</v>
      </c>
      <c r="F166" s="84">
        <v>362.00658012999997</v>
      </c>
    </row>
    <row r="167" spans="1:6" ht="12.75" customHeight="1" x14ac:dyDescent="0.2">
      <c r="A167" s="83" t="s">
        <v>166</v>
      </c>
      <c r="B167" s="83">
        <v>9</v>
      </c>
      <c r="C167" s="84">
        <v>1691.5643702</v>
      </c>
      <c r="D167" s="84">
        <v>1626.10279468</v>
      </c>
      <c r="E167" s="84">
        <v>358.24394173000002</v>
      </c>
      <c r="F167" s="84">
        <v>358.24394173000002</v>
      </c>
    </row>
    <row r="168" spans="1:6" ht="12.75" customHeight="1" x14ac:dyDescent="0.2">
      <c r="A168" s="83" t="s">
        <v>166</v>
      </c>
      <c r="B168" s="83">
        <v>10</v>
      </c>
      <c r="C168" s="84">
        <v>1701.7413877900001</v>
      </c>
      <c r="D168" s="84">
        <v>1637.75274509</v>
      </c>
      <c r="E168" s="84">
        <v>360.81052249999999</v>
      </c>
      <c r="F168" s="84">
        <v>360.81052249999999</v>
      </c>
    </row>
    <row r="169" spans="1:6" ht="12.75" customHeight="1" x14ac:dyDescent="0.2">
      <c r="A169" s="83" t="s">
        <v>166</v>
      </c>
      <c r="B169" s="83">
        <v>11</v>
      </c>
      <c r="C169" s="84">
        <v>1703.6196671</v>
      </c>
      <c r="D169" s="84">
        <v>1637.2919102200001</v>
      </c>
      <c r="E169" s="84">
        <v>360.70899674999998</v>
      </c>
      <c r="F169" s="84">
        <v>360.70899674999998</v>
      </c>
    </row>
    <row r="170" spans="1:6" ht="12.75" customHeight="1" x14ac:dyDescent="0.2">
      <c r="A170" s="83" t="s">
        <v>166</v>
      </c>
      <c r="B170" s="83">
        <v>12</v>
      </c>
      <c r="C170" s="84">
        <v>1725.04803238</v>
      </c>
      <c r="D170" s="84">
        <v>1655.3975398800001</v>
      </c>
      <c r="E170" s="84">
        <v>364.69781724000001</v>
      </c>
      <c r="F170" s="84">
        <v>364.69781724000001</v>
      </c>
    </row>
    <row r="171" spans="1:6" ht="12.75" customHeight="1" x14ac:dyDescent="0.2">
      <c r="A171" s="83" t="s">
        <v>166</v>
      </c>
      <c r="B171" s="83">
        <v>13</v>
      </c>
      <c r="C171" s="84">
        <v>1743.82878549</v>
      </c>
      <c r="D171" s="84">
        <v>1674.9838349300001</v>
      </c>
      <c r="E171" s="84">
        <v>369.0128406</v>
      </c>
      <c r="F171" s="84">
        <v>369.0128406</v>
      </c>
    </row>
    <row r="172" spans="1:6" ht="12.75" customHeight="1" x14ac:dyDescent="0.2">
      <c r="A172" s="83" t="s">
        <v>166</v>
      </c>
      <c r="B172" s="83">
        <v>14</v>
      </c>
      <c r="C172" s="84">
        <v>1743.49210137</v>
      </c>
      <c r="D172" s="84">
        <v>1674.95968614</v>
      </c>
      <c r="E172" s="84">
        <v>369.00752041999999</v>
      </c>
      <c r="F172" s="84">
        <v>369.00752041999999</v>
      </c>
    </row>
    <row r="173" spans="1:6" ht="12.75" customHeight="1" x14ac:dyDescent="0.2">
      <c r="A173" s="83" t="s">
        <v>166</v>
      </c>
      <c r="B173" s="83">
        <v>15</v>
      </c>
      <c r="C173" s="84">
        <v>1743.1999095900001</v>
      </c>
      <c r="D173" s="84">
        <v>1675.9119096300001</v>
      </c>
      <c r="E173" s="84">
        <v>369.21730315999997</v>
      </c>
      <c r="F173" s="84">
        <v>369.21730315999997</v>
      </c>
    </row>
    <row r="174" spans="1:6" ht="12.75" customHeight="1" x14ac:dyDescent="0.2">
      <c r="A174" s="83" t="s">
        <v>166</v>
      </c>
      <c r="B174" s="83">
        <v>16</v>
      </c>
      <c r="C174" s="84">
        <v>1737.7947294600001</v>
      </c>
      <c r="D174" s="84">
        <v>1670.44826816</v>
      </c>
      <c r="E174" s="84">
        <v>368.01361759000002</v>
      </c>
      <c r="F174" s="84">
        <v>368.01361759000002</v>
      </c>
    </row>
    <row r="175" spans="1:6" ht="12.75" customHeight="1" x14ac:dyDescent="0.2">
      <c r="A175" s="83" t="s">
        <v>166</v>
      </c>
      <c r="B175" s="83">
        <v>17</v>
      </c>
      <c r="C175" s="84">
        <v>1766.1937195400001</v>
      </c>
      <c r="D175" s="84">
        <v>1697.0076940599999</v>
      </c>
      <c r="E175" s="84">
        <v>373.86487955000001</v>
      </c>
      <c r="F175" s="84">
        <v>373.86487955000001</v>
      </c>
    </row>
    <row r="176" spans="1:6" ht="12.75" customHeight="1" x14ac:dyDescent="0.2">
      <c r="A176" s="83" t="s">
        <v>166</v>
      </c>
      <c r="B176" s="83">
        <v>18</v>
      </c>
      <c r="C176" s="84">
        <v>1702.85440017</v>
      </c>
      <c r="D176" s="84">
        <v>1631.1445441000001</v>
      </c>
      <c r="E176" s="84">
        <v>359.35468098000001</v>
      </c>
      <c r="F176" s="84">
        <v>359.35468098000001</v>
      </c>
    </row>
    <row r="177" spans="1:6" ht="12.75" customHeight="1" x14ac:dyDescent="0.2">
      <c r="A177" s="83" t="s">
        <v>166</v>
      </c>
      <c r="B177" s="83">
        <v>19</v>
      </c>
      <c r="C177" s="84">
        <v>1713.60297363</v>
      </c>
      <c r="D177" s="84">
        <v>1639.68385917</v>
      </c>
      <c r="E177" s="84">
        <v>361.23596295999999</v>
      </c>
      <c r="F177" s="84">
        <v>361.23596295999999</v>
      </c>
    </row>
    <row r="178" spans="1:6" ht="12.75" customHeight="1" x14ac:dyDescent="0.2">
      <c r="A178" s="83" t="s">
        <v>166</v>
      </c>
      <c r="B178" s="83">
        <v>20</v>
      </c>
      <c r="C178" s="84">
        <v>1720.4643695499999</v>
      </c>
      <c r="D178" s="84">
        <v>1648.1219305499999</v>
      </c>
      <c r="E178" s="84">
        <v>363.09494011999999</v>
      </c>
      <c r="F178" s="84">
        <v>363.09494011999999</v>
      </c>
    </row>
    <row r="179" spans="1:6" ht="12.75" customHeight="1" x14ac:dyDescent="0.2">
      <c r="A179" s="83" t="s">
        <v>166</v>
      </c>
      <c r="B179" s="83">
        <v>21</v>
      </c>
      <c r="C179" s="84">
        <v>1706.94416032</v>
      </c>
      <c r="D179" s="84">
        <v>1653.26086717</v>
      </c>
      <c r="E179" s="84">
        <v>364.22709050999998</v>
      </c>
      <c r="F179" s="84">
        <v>364.22709050999998</v>
      </c>
    </row>
    <row r="180" spans="1:6" ht="12.75" customHeight="1" x14ac:dyDescent="0.2">
      <c r="A180" s="83" t="s">
        <v>166</v>
      </c>
      <c r="B180" s="83">
        <v>22</v>
      </c>
      <c r="C180" s="84">
        <v>1707.3604306</v>
      </c>
      <c r="D180" s="84">
        <v>1637.7288074799999</v>
      </c>
      <c r="E180" s="84">
        <v>360.80524885</v>
      </c>
      <c r="F180" s="84">
        <v>360.80524885</v>
      </c>
    </row>
    <row r="181" spans="1:6" ht="12.75" customHeight="1" x14ac:dyDescent="0.2">
      <c r="A181" s="83" t="s">
        <v>166</v>
      </c>
      <c r="B181" s="83">
        <v>23</v>
      </c>
      <c r="C181" s="84">
        <v>1737.34763464</v>
      </c>
      <c r="D181" s="84">
        <v>1674.36780626</v>
      </c>
      <c r="E181" s="84">
        <v>368.87712436999999</v>
      </c>
      <c r="F181" s="84">
        <v>368.87712436999999</v>
      </c>
    </row>
    <row r="182" spans="1:6" ht="12.75" customHeight="1" x14ac:dyDescent="0.2">
      <c r="A182" s="83" t="s">
        <v>166</v>
      </c>
      <c r="B182" s="83">
        <v>24</v>
      </c>
      <c r="C182" s="84">
        <v>1769.7437668</v>
      </c>
      <c r="D182" s="84">
        <v>1699.7534474300001</v>
      </c>
      <c r="E182" s="84">
        <v>374.46979181</v>
      </c>
      <c r="F182" s="84">
        <v>374.46979181</v>
      </c>
    </row>
    <row r="183" spans="1:6" ht="12.75" customHeight="1" x14ac:dyDescent="0.2">
      <c r="A183" s="83" t="s">
        <v>167</v>
      </c>
      <c r="B183" s="83">
        <v>1</v>
      </c>
      <c r="C183" s="84">
        <v>1765.61354985</v>
      </c>
      <c r="D183" s="84">
        <v>1705.50004627</v>
      </c>
      <c r="E183" s="84">
        <v>375.73581523000001</v>
      </c>
      <c r="F183" s="84">
        <v>375.73581523000001</v>
      </c>
    </row>
    <row r="184" spans="1:6" ht="12.75" customHeight="1" x14ac:dyDescent="0.2">
      <c r="A184" s="83" t="s">
        <v>167</v>
      </c>
      <c r="B184" s="83">
        <v>2</v>
      </c>
      <c r="C184" s="84">
        <v>1812.48724668</v>
      </c>
      <c r="D184" s="84">
        <v>1742.63843486</v>
      </c>
      <c r="E184" s="84">
        <v>383.91771046999997</v>
      </c>
      <c r="F184" s="84">
        <v>383.91771046999997</v>
      </c>
    </row>
    <row r="185" spans="1:6" ht="12.75" customHeight="1" x14ac:dyDescent="0.2">
      <c r="A185" s="83" t="s">
        <v>167</v>
      </c>
      <c r="B185" s="83">
        <v>3</v>
      </c>
      <c r="C185" s="84">
        <v>1799.5254408799999</v>
      </c>
      <c r="D185" s="84">
        <v>1739.77213411</v>
      </c>
      <c r="E185" s="84">
        <v>383.28624062</v>
      </c>
      <c r="F185" s="84">
        <v>383.28624062</v>
      </c>
    </row>
    <row r="186" spans="1:6" ht="12.75" customHeight="1" x14ac:dyDescent="0.2">
      <c r="A186" s="83" t="s">
        <v>167</v>
      </c>
      <c r="B186" s="83">
        <v>4</v>
      </c>
      <c r="C186" s="84">
        <v>1805.2538925199999</v>
      </c>
      <c r="D186" s="84">
        <v>1734.9091008800001</v>
      </c>
      <c r="E186" s="84">
        <v>382.21487403999998</v>
      </c>
      <c r="F186" s="84">
        <v>382.21487403999998</v>
      </c>
    </row>
    <row r="187" spans="1:6" ht="12.75" customHeight="1" x14ac:dyDescent="0.2">
      <c r="A187" s="83" t="s">
        <v>167</v>
      </c>
      <c r="B187" s="83">
        <v>5</v>
      </c>
      <c r="C187" s="84">
        <v>1799.99263913</v>
      </c>
      <c r="D187" s="84">
        <v>1737.12512169</v>
      </c>
      <c r="E187" s="84">
        <v>382.70308182000002</v>
      </c>
      <c r="F187" s="84">
        <v>382.70308182000002</v>
      </c>
    </row>
    <row r="188" spans="1:6" ht="12.75" customHeight="1" x14ac:dyDescent="0.2">
      <c r="A188" s="83" t="s">
        <v>167</v>
      </c>
      <c r="B188" s="83">
        <v>6</v>
      </c>
      <c r="C188" s="84">
        <v>1816.5398073900001</v>
      </c>
      <c r="D188" s="84">
        <v>1749.93365905</v>
      </c>
      <c r="E188" s="84">
        <v>385.52490891000002</v>
      </c>
      <c r="F188" s="84">
        <v>385.52490891000002</v>
      </c>
    </row>
    <row r="189" spans="1:6" ht="12.75" customHeight="1" x14ac:dyDescent="0.2">
      <c r="A189" s="83" t="s">
        <v>167</v>
      </c>
      <c r="B189" s="83">
        <v>7</v>
      </c>
      <c r="C189" s="84">
        <v>1773.9282474199999</v>
      </c>
      <c r="D189" s="84">
        <v>1706.08659313</v>
      </c>
      <c r="E189" s="84">
        <v>375.86503636999998</v>
      </c>
      <c r="F189" s="84">
        <v>375.86503636999998</v>
      </c>
    </row>
    <row r="190" spans="1:6" ht="12.75" customHeight="1" x14ac:dyDescent="0.2">
      <c r="A190" s="83" t="s">
        <v>167</v>
      </c>
      <c r="B190" s="83">
        <v>8</v>
      </c>
      <c r="C190" s="84">
        <v>1737.6869537800001</v>
      </c>
      <c r="D190" s="84">
        <v>1671.6520361400001</v>
      </c>
      <c r="E190" s="84">
        <v>368.27881767000002</v>
      </c>
      <c r="F190" s="84">
        <v>368.27881767000002</v>
      </c>
    </row>
    <row r="191" spans="1:6" ht="12.75" customHeight="1" x14ac:dyDescent="0.2">
      <c r="A191" s="83" t="s">
        <v>167</v>
      </c>
      <c r="B191" s="83">
        <v>9</v>
      </c>
      <c r="C191" s="84">
        <v>1696.3629395200001</v>
      </c>
      <c r="D191" s="84">
        <v>1627.2864019399999</v>
      </c>
      <c r="E191" s="84">
        <v>358.50470023999998</v>
      </c>
      <c r="F191" s="84">
        <v>358.50470023999998</v>
      </c>
    </row>
    <row r="192" spans="1:6" ht="12.75" customHeight="1" x14ac:dyDescent="0.2">
      <c r="A192" s="83" t="s">
        <v>167</v>
      </c>
      <c r="B192" s="83">
        <v>10</v>
      </c>
      <c r="C192" s="84">
        <v>1676.9751644800001</v>
      </c>
      <c r="D192" s="84">
        <v>1621.8770456100001</v>
      </c>
      <c r="E192" s="84">
        <v>357.31297413999999</v>
      </c>
      <c r="F192" s="84">
        <v>357.31297413999999</v>
      </c>
    </row>
    <row r="193" spans="1:6" ht="12.75" customHeight="1" x14ac:dyDescent="0.2">
      <c r="A193" s="83" t="s">
        <v>167</v>
      </c>
      <c r="B193" s="83">
        <v>11</v>
      </c>
      <c r="C193" s="84">
        <v>1678.9070716199999</v>
      </c>
      <c r="D193" s="84">
        <v>1618.0641421299999</v>
      </c>
      <c r="E193" s="84">
        <v>356.47295986</v>
      </c>
      <c r="F193" s="84">
        <v>356.47295986</v>
      </c>
    </row>
    <row r="194" spans="1:6" ht="12.75" customHeight="1" x14ac:dyDescent="0.2">
      <c r="A194" s="83" t="s">
        <v>167</v>
      </c>
      <c r="B194" s="83">
        <v>12</v>
      </c>
      <c r="C194" s="84">
        <v>1705.23891903</v>
      </c>
      <c r="D194" s="84">
        <v>1650.4610565999999</v>
      </c>
      <c r="E194" s="84">
        <v>363.61026900000002</v>
      </c>
      <c r="F194" s="84">
        <v>363.61026900000002</v>
      </c>
    </row>
    <row r="195" spans="1:6" ht="12.75" customHeight="1" x14ac:dyDescent="0.2">
      <c r="A195" s="83" t="s">
        <v>167</v>
      </c>
      <c r="B195" s="83">
        <v>13</v>
      </c>
      <c r="C195" s="84">
        <v>1731.0905025500001</v>
      </c>
      <c r="D195" s="84">
        <v>1661.19070126</v>
      </c>
      <c r="E195" s="84">
        <v>365.97409877000001</v>
      </c>
      <c r="F195" s="84">
        <v>365.97409877000001</v>
      </c>
    </row>
    <row r="196" spans="1:6" ht="12.75" customHeight="1" x14ac:dyDescent="0.2">
      <c r="A196" s="83" t="s">
        <v>167</v>
      </c>
      <c r="B196" s="83">
        <v>14</v>
      </c>
      <c r="C196" s="84">
        <v>1736.1916958100001</v>
      </c>
      <c r="D196" s="84">
        <v>1673.5325218999999</v>
      </c>
      <c r="E196" s="84">
        <v>368.69310429000001</v>
      </c>
      <c r="F196" s="84">
        <v>368.69310429000001</v>
      </c>
    </row>
    <row r="197" spans="1:6" ht="12.75" customHeight="1" x14ac:dyDescent="0.2">
      <c r="A197" s="83" t="s">
        <v>167</v>
      </c>
      <c r="B197" s="83">
        <v>15</v>
      </c>
      <c r="C197" s="84">
        <v>1757.59054975</v>
      </c>
      <c r="D197" s="84">
        <v>1688.45830127</v>
      </c>
      <c r="E197" s="84">
        <v>371.98137736000001</v>
      </c>
      <c r="F197" s="84">
        <v>371.98137736000001</v>
      </c>
    </row>
    <row r="198" spans="1:6" ht="12.75" customHeight="1" x14ac:dyDescent="0.2">
      <c r="A198" s="83" t="s">
        <v>167</v>
      </c>
      <c r="B198" s="83">
        <v>16</v>
      </c>
      <c r="C198" s="84">
        <v>1769.2090600700001</v>
      </c>
      <c r="D198" s="84">
        <v>1701.3808420099999</v>
      </c>
      <c r="E198" s="84">
        <v>374.82832034</v>
      </c>
      <c r="F198" s="84">
        <v>374.82832034</v>
      </c>
    </row>
    <row r="199" spans="1:6" ht="12.75" customHeight="1" x14ac:dyDescent="0.2">
      <c r="A199" s="83" t="s">
        <v>167</v>
      </c>
      <c r="B199" s="83">
        <v>17</v>
      </c>
      <c r="C199" s="84">
        <v>1769.8684233199999</v>
      </c>
      <c r="D199" s="84">
        <v>1701.6815712099999</v>
      </c>
      <c r="E199" s="84">
        <v>374.89457348000002</v>
      </c>
      <c r="F199" s="84">
        <v>374.89457348000002</v>
      </c>
    </row>
    <row r="200" spans="1:6" ht="12.75" customHeight="1" x14ac:dyDescent="0.2">
      <c r="A200" s="83" t="s">
        <v>167</v>
      </c>
      <c r="B200" s="83">
        <v>18</v>
      </c>
      <c r="C200" s="84">
        <v>1722.3638145499999</v>
      </c>
      <c r="D200" s="84">
        <v>1652.7638082399999</v>
      </c>
      <c r="E200" s="84">
        <v>364.11758429999998</v>
      </c>
      <c r="F200" s="84">
        <v>364.11758429999998</v>
      </c>
    </row>
    <row r="201" spans="1:6" ht="12.75" customHeight="1" x14ac:dyDescent="0.2">
      <c r="A201" s="83" t="s">
        <v>167</v>
      </c>
      <c r="B201" s="83">
        <v>19</v>
      </c>
      <c r="C201" s="84">
        <v>1663.7204123500001</v>
      </c>
      <c r="D201" s="84">
        <v>1603.84424717</v>
      </c>
      <c r="E201" s="84">
        <v>353.34019898000003</v>
      </c>
      <c r="F201" s="84">
        <v>353.34019898000003</v>
      </c>
    </row>
    <row r="202" spans="1:6" ht="12.75" customHeight="1" x14ac:dyDescent="0.2">
      <c r="A202" s="83" t="s">
        <v>167</v>
      </c>
      <c r="B202" s="83">
        <v>20</v>
      </c>
      <c r="C202" s="84">
        <v>1709.8583376900001</v>
      </c>
      <c r="D202" s="84">
        <v>1640.54592325</v>
      </c>
      <c r="E202" s="84">
        <v>361.42588282999998</v>
      </c>
      <c r="F202" s="84">
        <v>361.42588282999998</v>
      </c>
    </row>
    <row r="203" spans="1:6" ht="12.75" customHeight="1" x14ac:dyDescent="0.2">
      <c r="A203" s="83" t="s">
        <v>167</v>
      </c>
      <c r="B203" s="83">
        <v>21</v>
      </c>
      <c r="C203" s="84">
        <v>1711.50660251</v>
      </c>
      <c r="D203" s="84">
        <v>1642.67304883</v>
      </c>
      <c r="E203" s="84">
        <v>361.89450625000001</v>
      </c>
      <c r="F203" s="84">
        <v>361.89450625000001</v>
      </c>
    </row>
    <row r="204" spans="1:6" ht="12.75" customHeight="1" x14ac:dyDescent="0.2">
      <c r="A204" s="83" t="s">
        <v>167</v>
      </c>
      <c r="B204" s="83">
        <v>22</v>
      </c>
      <c r="C204" s="84">
        <v>1697.7930638600001</v>
      </c>
      <c r="D204" s="84">
        <v>1630.2734255099999</v>
      </c>
      <c r="E204" s="84">
        <v>359.16276632</v>
      </c>
      <c r="F204" s="84">
        <v>359.16276632</v>
      </c>
    </row>
    <row r="205" spans="1:6" ht="12.75" customHeight="1" x14ac:dyDescent="0.2">
      <c r="A205" s="83" t="s">
        <v>167</v>
      </c>
      <c r="B205" s="83">
        <v>23</v>
      </c>
      <c r="C205" s="84">
        <v>1748.30417182</v>
      </c>
      <c r="D205" s="84">
        <v>1680.8100641599999</v>
      </c>
      <c r="E205" s="84">
        <v>370.29640725000002</v>
      </c>
      <c r="F205" s="84">
        <v>370.29640725000002</v>
      </c>
    </row>
    <row r="206" spans="1:6" ht="12.75" customHeight="1" x14ac:dyDescent="0.2">
      <c r="A206" s="83" t="s">
        <v>167</v>
      </c>
      <c r="B206" s="83">
        <v>24</v>
      </c>
      <c r="C206" s="84">
        <v>1769.0380272800001</v>
      </c>
      <c r="D206" s="84">
        <v>1700.8542158499999</v>
      </c>
      <c r="E206" s="84">
        <v>374.71230022999998</v>
      </c>
      <c r="F206" s="84">
        <v>374.71230022999998</v>
      </c>
    </row>
    <row r="207" spans="1:6" ht="12.75" customHeight="1" x14ac:dyDescent="0.2">
      <c r="A207" s="83" t="s">
        <v>168</v>
      </c>
      <c r="B207" s="83">
        <v>1</v>
      </c>
      <c r="C207" s="84">
        <v>1719.66290878</v>
      </c>
      <c r="D207" s="84">
        <v>1650.7726232699999</v>
      </c>
      <c r="E207" s="84">
        <v>363.67890971999998</v>
      </c>
      <c r="F207" s="84">
        <v>363.67890971999998</v>
      </c>
    </row>
    <row r="208" spans="1:6" ht="12.75" customHeight="1" x14ac:dyDescent="0.2">
      <c r="A208" s="83" t="s">
        <v>168</v>
      </c>
      <c r="B208" s="83">
        <v>2</v>
      </c>
      <c r="C208" s="84">
        <v>1762.3220574100001</v>
      </c>
      <c r="D208" s="84">
        <v>1692.7514671900001</v>
      </c>
      <c r="E208" s="84">
        <v>372.92719744999999</v>
      </c>
      <c r="F208" s="84">
        <v>372.92719744999999</v>
      </c>
    </row>
    <row r="209" spans="1:6" ht="12.75" customHeight="1" x14ac:dyDescent="0.2">
      <c r="A209" s="83" t="s">
        <v>168</v>
      </c>
      <c r="B209" s="83">
        <v>3</v>
      </c>
      <c r="C209" s="84">
        <v>1781.7203354599999</v>
      </c>
      <c r="D209" s="84">
        <v>1712.7404970299999</v>
      </c>
      <c r="E209" s="84">
        <v>377.33094662000002</v>
      </c>
      <c r="F209" s="84">
        <v>377.33094662000002</v>
      </c>
    </row>
    <row r="210" spans="1:6" ht="12.75" customHeight="1" x14ac:dyDescent="0.2">
      <c r="A210" s="83" t="s">
        <v>168</v>
      </c>
      <c r="B210" s="83">
        <v>4</v>
      </c>
      <c r="C210" s="84">
        <v>1796.6715232500001</v>
      </c>
      <c r="D210" s="84">
        <v>1729.9736737600001</v>
      </c>
      <c r="E210" s="84">
        <v>381.12755849000001</v>
      </c>
      <c r="F210" s="84">
        <v>381.12755849000001</v>
      </c>
    </row>
    <row r="211" spans="1:6" ht="12.75" customHeight="1" x14ac:dyDescent="0.2">
      <c r="A211" s="83" t="s">
        <v>168</v>
      </c>
      <c r="B211" s="83">
        <v>5</v>
      </c>
      <c r="C211" s="84">
        <v>1788.6344044499999</v>
      </c>
      <c r="D211" s="84">
        <v>1719.1425921800001</v>
      </c>
      <c r="E211" s="84">
        <v>378.74138132000002</v>
      </c>
      <c r="F211" s="84">
        <v>378.74138132000002</v>
      </c>
    </row>
    <row r="212" spans="1:6" ht="12.75" customHeight="1" x14ac:dyDescent="0.2">
      <c r="A212" s="83" t="s">
        <v>168</v>
      </c>
      <c r="B212" s="83">
        <v>6</v>
      </c>
      <c r="C212" s="84">
        <v>1783.2923689199999</v>
      </c>
      <c r="D212" s="84">
        <v>1713.55339071</v>
      </c>
      <c r="E212" s="84">
        <v>377.51003385000001</v>
      </c>
      <c r="F212" s="84">
        <v>377.51003385000001</v>
      </c>
    </row>
    <row r="213" spans="1:6" ht="12.75" customHeight="1" x14ac:dyDescent="0.2">
      <c r="A213" s="83" t="s">
        <v>168</v>
      </c>
      <c r="B213" s="83">
        <v>7</v>
      </c>
      <c r="C213" s="84">
        <v>1716.84527645</v>
      </c>
      <c r="D213" s="84">
        <v>1647.1981626199999</v>
      </c>
      <c r="E213" s="84">
        <v>362.89142636999998</v>
      </c>
      <c r="F213" s="84">
        <v>362.89142636999998</v>
      </c>
    </row>
    <row r="214" spans="1:6" ht="12.75" customHeight="1" x14ac:dyDescent="0.2">
      <c r="A214" s="83" t="s">
        <v>168</v>
      </c>
      <c r="B214" s="83">
        <v>8</v>
      </c>
      <c r="C214" s="84">
        <v>1709.2340098899999</v>
      </c>
      <c r="D214" s="84">
        <v>1640.2040141299999</v>
      </c>
      <c r="E214" s="84">
        <v>361.35055741000002</v>
      </c>
      <c r="F214" s="84">
        <v>361.35055741000002</v>
      </c>
    </row>
    <row r="215" spans="1:6" ht="12.75" customHeight="1" x14ac:dyDescent="0.2">
      <c r="A215" s="83" t="s">
        <v>168</v>
      </c>
      <c r="B215" s="83">
        <v>9</v>
      </c>
      <c r="C215" s="84">
        <v>1694.98275012</v>
      </c>
      <c r="D215" s="84">
        <v>1626.0971119000001</v>
      </c>
      <c r="E215" s="84">
        <v>358.24268977000003</v>
      </c>
      <c r="F215" s="84">
        <v>358.24268977000003</v>
      </c>
    </row>
    <row r="216" spans="1:6" ht="12.75" customHeight="1" x14ac:dyDescent="0.2">
      <c r="A216" s="83" t="s">
        <v>168</v>
      </c>
      <c r="B216" s="83">
        <v>10</v>
      </c>
      <c r="C216" s="84">
        <v>1713.7839400400001</v>
      </c>
      <c r="D216" s="84">
        <v>1644.8324587100001</v>
      </c>
      <c r="E216" s="84">
        <v>362.37024216999998</v>
      </c>
      <c r="F216" s="84">
        <v>362.37024216999998</v>
      </c>
    </row>
    <row r="217" spans="1:6" ht="12.75" customHeight="1" x14ac:dyDescent="0.2">
      <c r="A217" s="83" t="s">
        <v>168</v>
      </c>
      <c r="B217" s="83">
        <v>11</v>
      </c>
      <c r="C217" s="84">
        <v>1743.03638303</v>
      </c>
      <c r="D217" s="84">
        <v>1673.5049689299999</v>
      </c>
      <c r="E217" s="84">
        <v>368.68703413999998</v>
      </c>
      <c r="F217" s="84">
        <v>368.68703413999998</v>
      </c>
    </row>
    <row r="218" spans="1:6" ht="12.75" customHeight="1" x14ac:dyDescent="0.2">
      <c r="A218" s="83" t="s">
        <v>168</v>
      </c>
      <c r="B218" s="83">
        <v>12</v>
      </c>
      <c r="C218" s="84">
        <v>1772.8515303700001</v>
      </c>
      <c r="D218" s="84">
        <v>1703.3144448200001</v>
      </c>
      <c r="E218" s="84">
        <v>375.25430908999999</v>
      </c>
      <c r="F218" s="84">
        <v>375.25430908999999</v>
      </c>
    </row>
    <row r="219" spans="1:6" ht="12.75" customHeight="1" x14ac:dyDescent="0.2">
      <c r="A219" s="83" t="s">
        <v>168</v>
      </c>
      <c r="B219" s="83">
        <v>13</v>
      </c>
      <c r="C219" s="84">
        <v>1786.0075977700001</v>
      </c>
      <c r="D219" s="84">
        <v>1716.36568582</v>
      </c>
      <c r="E219" s="84">
        <v>378.12960579999998</v>
      </c>
      <c r="F219" s="84">
        <v>378.12960579999998</v>
      </c>
    </row>
    <row r="220" spans="1:6" ht="12.75" customHeight="1" x14ac:dyDescent="0.2">
      <c r="A220" s="83" t="s">
        <v>168</v>
      </c>
      <c r="B220" s="83">
        <v>14</v>
      </c>
      <c r="C220" s="84">
        <v>1790.76048485</v>
      </c>
      <c r="D220" s="84">
        <v>1721.8027854100001</v>
      </c>
      <c r="E220" s="84">
        <v>379.32744396999999</v>
      </c>
      <c r="F220" s="84">
        <v>379.32744396999999</v>
      </c>
    </row>
    <row r="221" spans="1:6" ht="12.75" customHeight="1" x14ac:dyDescent="0.2">
      <c r="A221" s="83" t="s">
        <v>168</v>
      </c>
      <c r="B221" s="83">
        <v>15</v>
      </c>
      <c r="C221" s="84">
        <v>1793.93597288</v>
      </c>
      <c r="D221" s="84">
        <v>1725.33307487</v>
      </c>
      <c r="E221" s="84">
        <v>380.10519604000001</v>
      </c>
      <c r="F221" s="84">
        <v>380.10519604000001</v>
      </c>
    </row>
    <row r="222" spans="1:6" ht="12.75" customHeight="1" x14ac:dyDescent="0.2">
      <c r="A222" s="83" t="s">
        <v>168</v>
      </c>
      <c r="B222" s="83">
        <v>16</v>
      </c>
      <c r="C222" s="84">
        <v>1792.5206756600001</v>
      </c>
      <c r="D222" s="84">
        <v>1723.6891721300001</v>
      </c>
      <c r="E222" s="84">
        <v>379.74303062000001</v>
      </c>
      <c r="F222" s="84">
        <v>379.74303062000001</v>
      </c>
    </row>
    <row r="223" spans="1:6" ht="12.75" customHeight="1" x14ac:dyDescent="0.2">
      <c r="A223" s="83" t="s">
        <v>168</v>
      </c>
      <c r="B223" s="83">
        <v>17</v>
      </c>
      <c r="C223" s="84">
        <v>1792.5432921199999</v>
      </c>
      <c r="D223" s="84">
        <v>1718.95763192</v>
      </c>
      <c r="E223" s="84">
        <v>378.70063304000001</v>
      </c>
      <c r="F223" s="84">
        <v>378.70063304000001</v>
      </c>
    </row>
    <row r="224" spans="1:6" ht="12.75" customHeight="1" x14ac:dyDescent="0.2">
      <c r="A224" s="83" t="s">
        <v>168</v>
      </c>
      <c r="B224" s="83">
        <v>18</v>
      </c>
      <c r="C224" s="84">
        <v>1787.2762751600001</v>
      </c>
      <c r="D224" s="84">
        <v>1714.6522371399999</v>
      </c>
      <c r="E224" s="84">
        <v>377.75211883999998</v>
      </c>
      <c r="F224" s="84">
        <v>377.75211883999998</v>
      </c>
    </row>
    <row r="225" spans="1:6" ht="12.75" customHeight="1" x14ac:dyDescent="0.2">
      <c r="A225" s="83" t="s">
        <v>168</v>
      </c>
      <c r="B225" s="83">
        <v>19</v>
      </c>
      <c r="C225" s="84">
        <v>1772.86349799</v>
      </c>
      <c r="D225" s="84">
        <v>1713.31395408</v>
      </c>
      <c r="E225" s="84">
        <v>377.45728396999999</v>
      </c>
      <c r="F225" s="84">
        <v>377.45728396999999</v>
      </c>
    </row>
    <row r="226" spans="1:6" ht="12.75" customHeight="1" x14ac:dyDescent="0.2">
      <c r="A226" s="83" t="s">
        <v>168</v>
      </c>
      <c r="B226" s="83">
        <v>20</v>
      </c>
      <c r="C226" s="84">
        <v>1768.7965332599999</v>
      </c>
      <c r="D226" s="84">
        <v>1712.98222489</v>
      </c>
      <c r="E226" s="84">
        <v>377.38420128000001</v>
      </c>
      <c r="F226" s="84">
        <v>377.38420128000001</v>
      </c>
    </row>
    <row r="227" spans="1:6" ht="12.75" customHeight="1" x14ac:dyDescent="0.2">
      <c r="A227" s="83" t="s">
        <v>168</v>
      </c>
      <c r="B227" s="83">
        <v>21</v>
      </c>
      <c r="C227" s="84">
        <v>1738.6524337000001</v>
      </c>
      <c r="D227" s="84">
        <v>1676.31584079</v>
      </c>
      <c r="E227" s="84">
        <v>369.30629254000002</v>
      </c>
      <c r="F227" s="84">
        <v>369.30629254000002</v>
      </c>
    </row>
    <row r="228" spans="1:6" ht="12.75" customHeight="1" x14ac:dyDescent="0.2">
      <c r="A228" s="83" t="s">
        <v>168</v>
      </c>
      <c r="B228" s="83">
        <v>22</v>
      </c>
      <c r="C228" s="84">
        <v>1714.5758028</v>
      </c>
      <c r="D228" s="84">
        <v>1645.23263492</v>
      </c>
      <c r="E228" s="84">
        <v>362.45840430999999</v>
      </c>
      <c r="F228" s="84">
        <v>362.45840430999999</v>
      </c>
    </row>
    <row r="229" spans="1:6" ht="12.75" customHeight="1" x14ac:dyDescent="0.2">
      <c r="A229" s="83" t="s">
        <v>168</v>
      </c>
      <c r="B229" s="83">
        <v>23</v>
      </c>
      <c r="C229" s="84">
        <v>1705.9221253400001</v>
      </c>
      <c r="D229" s="84">
        <v>1636.78421381</v>
      </c>
      <c r="E229" s="84">
        <v>360.59714702000002</v>
      </c>
      <c r="F229" s="84">
        <v>360.59714702000002</v>
      </c>
    </row>
    <row r="230" spans="1:6" ht="12.75" customHeight="1" x14ac:dyDescent="0.2">
      <c r="A230" s="83" t="s">
        <v>168</v>
      </c>
      <c r="B230" s="83">
        <v>24</v>
      </c>
      <c r="C230" s="84">
        <v>1699.49836656</v>
      </c>
      <c r="D230" s="84">
        <v>1629.9248455899999</v>
      </c>
      <c r="E230" s="84">
        <v>359.08597127000002</v>
      </c>
      <c r="F230" s="84">
        <v>359.08597127000002</v>
      </c>
    </row>
    <row r="231" spans="1:6" ht="12.75" customHeight="1" x14ac:dyDescent="0.2">
      <c r="A231" s="83" t="s">
        <v>169</v>
      </c>
      <c r="B231" s="83">
        <v>1</v>
      </c>
      <c r="C231" s="84">
        <v>1612.45525604</v>
      </c>
      <c r="D231" s="84">
        <v>1546.62733817</v>
      </c>
      <c r="E231" s="84">
        <v>340.73483905000001</v>
      </c>
      <c r="F231" s="84">
        <v>340.73483905000001</v>
      </c>
    </row>
    <row r="232" spans="1:6" ht="12.75" customHeight="1" x14ac:dyDescent="0.2">
      <c r="A232" s="83" t="s">
        <v>169</v>
      </c>
      <c r="B232" s="83">
        <v>2</v>
      </c>
      <c r="C232" s="84">
        <v>1541.6503556</v>
      </c>
      <c r="D232" s="84">
        <v>1473.89399471</v>
      </c>
      <c r="E232" s="84">
        <v>324.71107982000001</v>
      </c>
      <c r="F232" s="84">
        <v>324.71107982000001</v>
      </c>
    </row>
    <row r="233" spans="1:6" ht="12.75" customHeight="1" x14ac:dyDescent="0.2">
      <c r="A233" s="83" t="s">
        <v>169</v>
      </c>
      <c r="B233" s="83">
        <v>3</v>
      </c>
      <c r="C233" s="84">
        <v>1569.8551600599999</v>
      </c>
      <c r="D233" s="84">
        <v>1502.39151926</v>
      </c>
      <c r="E233" s="84">
        <v>330.98932100000002</v>
      </c>
      <c r="F233" s="84">
        <v>330.98932100000002</v>
      </c>
    </row>
    <row r="234" spans="1:6" ht="12.75" customHeight="1" x14ac:dyDescent="0.2">
      <c r="A234" s="83" t="s">
        <v>169</v>
      </c>
      <c r="B234" s="83">
        <v>4</v>
      </c>
      <c r="C234" s="84">
        <v>1582.4693750700001</v>
      </c>
      <c r="D234" s="84">
        <v>1516.94531732</v>
      </c>
      <c r="E234" s="84">
        <v>334.19564350000002</v>
      </c>
      <c r="F234" s="84">
        <v>334.19564350000002</v>
      </c>
    </row>
    <row r="235" spans="1:6" ht="12.75" customHeight="1" x14ac:dyDescent="0.2">
      <c r="A235" s="83" t="s">
        <v>169</v>
      </c>
      <c r="B235" s="83">
        <v>5</v>
      </c>
      <c r="C235" s="84">
        <v>1571.5367466</v>
      </c>
      <c r="D235" s="84">
        <v>1515.8136741999999</v>
      </c>
      <c r="E235" s="84">
        <v>333.94633313000003</v>
      </c>
      <c r="F235" s="84">
        <v>333.94633313000003</v>
      </c>
    </row>
    <row r="236" spans="1:6" ht="12.75" customHeight="1" x14ac:dyDescent="0.2">
      <c r="A236" s="83" t="s">
        <v>169</v>
      </c>
      <c r="B236" s="83">
        <v>6</v>
      </c>
      <c r="C236" s="84">
        <v>1545.28035854</v>
      </c>
      <c r="D236" s="84">
        <v>1477.5780554</v>
      </c>
      <c r="E236" s="84">
        <v>325.52270897</v>
      </c>
      <c r="F236" s="84">
        <v>325.52270897</v>
      </c>
    </row>
    <row r="237" spans="1:6" ht="12.75" customHeight="1" x14ac:dyDescent="0.2">
      <c r="A237" s="83" t="s">
        <v>169</v>
      </c>
      <c r="B237" s="83">
        <v>7</v>
      </c>
      <c r="C237" s="84">
        <v>1521.0049159099999</v>
      </c>
      <c r="D237" s="84">
        <v>1453.7916519600001</v>
      </c>
      <c r="E237" s="84">
        <v>320.28236686999998</v>
      </c>
      <c r="F237" s="84">
        <v>320.28236686999998</v>
      </c>
    </row>
    <row r="238" spans="1:6" ht="12.75" customHeight="1" x14ac:dyDescent="0.2">
      <c r="A238" s="83" t="s">
        <v>169</v>
      </c>
      <c r="B238" s="83">
        <v>8</v>
      </c>
      <c r="C238" s="84">
        <v>1551.50756088</v>
      </c>
      <c r="D238" s="84">
        <v>1497.22275182</v>
      </c>
      <c r="E238" s="84">
        <v>329.85059862999998</v>
      </c>
      <c r="F238" s="84">
        <v>329.85059862999998</v>
      </c>
    </row>
    <row r="239" spans="1:6" ht="12.75" customHeight="1" x14ac:dyDescent="0.2">
      <c r="A239" s="83" t="s">
        <v>169</v>
      </c>
      <c r="B239" s="83">
        <v>9</v>
      </c>
      <c r="C239" s="84">
        <v>1544.6202938900001</v>
      </c>
      <c r="D239" s="84">
        <v>1482.9833786199999</v>
      </c>
      <c r="E239" s="84">
        <v>326.71354653999998</v>
      </c>
      <c r="F239" s="84">
        <v>326.71354653999998</v>
      </c>
    </row>
    <row r="240" spans="1:6" ht="12.75" customHeight="1" x14ac:dyDescent="0.2">
      <c r="A240" s="83" t="s">
        <v>169</v>
      </c>
      <c r="B240" s="83">
        <v>10</v>
      </c>
      <c r="C240" s="84">
        <v>1548.8198741199999</v>
      </c>
      <c r="D240" s="84">
        <v>1485.5232832700001</v>
      </c>
      <c r="E240" s="84">
        <v>327.27310861000001</v>
      </c>
      <c r="F240" s="84">
        <v>327.27310861000001</v>
      </c>
    </row>
    <row r="241" spans="1:6" ht="12.75" customHeight="1" x14ac:dyDescent="0.2">
      <c r="A241" s="83" t="s">
        <v>169</v>
      </c>
      <c r="B241" s="83">
        <v>11</v>
      </c>
      <c r="C241" s="84">
        <v>1600.21882532</v>
      </c>
      <c r="D241" s="84">
        <v>1531.8155244100001</v>
      </c>
      <c r="E241" s="84">
        <v>337.47167353999998</v>
      </c>
      <c r="F241" s="84">
        <v>337.47167353999998</v>
      </c>
    </row>
    <row r="242" spans="1:6" ht="12.75" customHeight="1" x14ac:dyDescent="0.2">
      <c r="A242" s="83" t="s">
        <v>169</v>
      </c>
      <c r="B242" s="83">
        <v>12</v>
      </c>
      <c r="C242" s="84">
        <v>1638.5473379099999</v>
      </c>
      <c r="D242" s="84">
        <v>1569.68990113</v>
      </c>
      <c r="E242" s="84">
        <v>345.81571308000002</v>
      </c>
      <c r="F242" s="84">
        <v>345.81571308000002</v>
      </c>
    </row>
    <row r="243" spans="1:6" ht="12.75" customHeight="1" x14ac:dyDescent="0.2">
      <c r="A243" s="83" t="s">
        <v>169</v>
      </c>
      <c r="B243" s="83">
        <v>13</v>
      </c>
      <c r="C243" s="84">
        <v>1662.8436362299999</v>
      </c>
      <c r="D243" s="84">
        <v>1609.7568777199999</v>
      </c>
      <c r="E243" s="84">
        <v>354.64280056000001</v>
      </c>
      <c r="F243" s="84">
        <v>354.64280056000001</v>
      </c>
    </row>
    <row r="244" spans="1:6" ht="12.75" customHeight="1" x14ac:dyDescent="0.2">
      <c r="A244" s="83" t="s">
        <v>169</v>
      </c>
      <c r="B244" s="83">
        <v>14</v>
      </c>
      <c r="C244" s="84">
        <v>1672.71618573</v>
      </c>
      <c r="D244" s="84">
        <v>1608.9599406299999</v>
      </c>
      <c r="E244" s="84">
        <v>354.46722870999997</v>
      </c>
      <c r="F244" s="84">
        <v>354.46722870999997</v>
      </c>
    </row>
    <row r="245" spans="1:6" ht="12.75" customHeight="1" x14ac:dyDescent="0.2">
      <c r="A245" s="83" t="s">
        <v>169</v>
      </c>
      <c r="B245" s="83">
        <v>15</v>
      </c>
      <c r="C245" s="84">
        <v>1663.5407522400001</v>
      </c>
      <c r="D245" s="84">
        <v>1607.4279654300001</v>
      </c>
      <c r="E245" s="84">
        <v>354.12972186000002</v>
      </c>
      <c r="F245" s="84">
        <v>354.12972186000002</v>
      </c>
    </row>
    <row r="246" spans="1:6" ht="12.75" customHeight="1" x14ac:dyDescent="0.2">
      <c r="A246" s="83" t="s">
        <v>169</v>
      </c>
      <c r="B246" s="83">
        <v>16</v>
      </c>
      <c r="C246" s="84">
        <v>1660.09359363</v>
      </c>
      <c r="D246" s="84">
        <v>1605.60606241</v>
      </c>
      <c r="E246" s="84">
        <v>353.7283415</v>
      </c>
      <c r="F246" s="84">
        <v>353.7283415</v>
      </c>
    </row>
    <row r="247" spans="1:6" ht="12.75" customHeight="1" x14ac:dyDescent="0.2">
      <c r="A247" s="83" t="s">
        <v>169</v>
      </c>
      <c r="B247" s="83">
        <v>17</v>
      </c>
      <c r="C247" s="84">
        <v>1667.81242918</v>
      </c>
      <c r="D247" s="84">
        <v>1602.8545679700001</v>
      </c>
      <c r="E247" s="84">
        <v>353.12216444000001</v>
      </c>
      <c r="F247" s="84">
        <v>353.12216444000001</v>
      </c>
    </row>
    <row r="248" spans="1:6" ht="12.75" customHeight="1" x14ac:dyDescent="0.2">
      <c r="A248" s="83" t="s">
        <v>169</v>
      </c>
      <c r="B248" s="83">
        <v>18</v>
      </c>
      <c r="C248" s="84">
        <v>1671.0367861100001</v>
      </c>
      <c r="D248" s="84">
        <v>1602.32534706</v>
      </c>
      <c r="E248" s="84">
        <v>353.00557268</v>
      </c>
      <c r="F248" s="84">
        <v>353.00557268</v>
      </c>
    </row>
    <row r="249" spans="1:6" ht="12.75" customHeight="1" x14ac:dyDescent="0.2">
      <c r="A249" s="83" t="s">
        <v>169</v>
      </c>
      <c r="B249" s="83">
        <v>19</v>
      </c>
      <c r="C249" s="84">
        <v>1639.79768898</v>
      </c>
      <c r="D249" s="84">
        <v>1571.434215</v>
      </c>
      <c r="E249" s="84">
        <v>346.19999990000002</v>
      </c>
      <c r="F249" s="84">
        <v>346.19999990000002</v>
      </c>
    </row>
    <row r="250" spans="1:6" ht="12.75" customHeight="1" x14ac:dyDescent="0.2">
      <c r="A250" s="83" t="s">
        <v>169</v>
      </c>
      <c r="B250" s="83">
        <v>20</v>
      </c>
      <c r="C250" s="84">
        <v>1619.63431079</v>
      </c>
      <c r="D250" s="84">
        <v>1551.52222037</v>
      </c>
      <c r="E250" s="84">
        <v>341.81322222</v>
      </c>
      <c r="F250" s="84">
        <v>341.81322222</v>
      </c>
    </row>
    <row r="251" spans="1:6" ht="12.75" customHeight="1" x14ac:dyDescent="0.2">
      <c r="A251" s="83" t="s">
        <v>169</v>
      </c>
      <c r="B251" s="83">
        <v>21</v>
      </c>
      <c r="C251" s="84">
        <v>1611.6016440000001</v>
      </c>
      <c r="D251" s="84">
        <v>1544.10188982</v>
      </c>
      <c r="E251" s="84">
        <v>340.17846182</v>
      </c>
      <c r="F251" s="84">
        <v>340.17846182</v>
      </c>
    </row>
    <row r="252" spans="1:6" ht="12.75" customHeight="1" x14ac:dyDescent="0.2">
      <c r="A252" s="83" t="s">
        <v>169</v>
      </c>
      <c r="B252" s="83">
        <v>22</v>
      </c>
      <c r="C252" s="84">
        <v>1591.9128910100001</v>
      </c>
      <c r="D252" s="84">
        <v>1524.2570760900001</v>
      </c>
      <c r="E252" s="84">
        <v>335.80648465000002</v>
      </c>
      <c r="F252" s="84">
        <v>335.80648465000002</v>
      </c>
    </row>
    <row r="253" spans="1:6" ht="12.75" customHeight="1" x14ac:dyDescent="0.2">
      <c r="A253" s="83" t="s">
        <v>169</v>
      </c>
      <c r="B253" s="83">
        <v>23</v>
      </c>
      <c r="C253" s="84">
        <v>1579.7296885000001</v>
      </c>
      <c r="D253" s="84">
        <v>1512.87711713</v>
      </c>
      <c r="E253" s="84">
        <v>333.29938523999999</v>
      </c>
      <c r="F253" s="84">
        <v>333.29938523999999</v>
      </c>
    </row>
    <row r="254" spans="1:6" ht="12.75" customHeight="1" x14ac:dyDescent="0.2">
      <c r="A254" s="83" t="s">
        <v>169</v>
      </c>
      <c r="B254" s="83">
        <v>24</v>
      </c>
      <c r="C254" s="84">
        <v>1572.92692018</v>
      </c>
      <c r="D254" s="84">
        <v>1505.44066576</v>
      </c>
      <c r="E254" s="84">
        <v>331.66107327999998</v>
      </c>
      <c r="F254" s="84">
        <v>331.66107327999998</v>
      </c>
    </row>
    <row r="255" spans="1:6" ht="12.75" customHeight="1" x14ac:dyDescent="0.2">
      <c r="A255" s="83" t="s">
        <v>170</v>
      </c>
      <c r="B255" s="83">
        <v>1</v>
      </c>
      <c r="C255" s="84">
        <v>1617.8768780299999</v>
      </c>
      <c r="D255" s="84">
        <v>1549.52160553</v>
      </c>
      <c r="E255" s="84">
        <v>341.37247016999999</v>
      </c>
      <c r="F255" s="84">
        <v>341.37247016999999</v>
      </c>
    </row>
    <row r="256" spans="1:6" ht="12.75" customHeight="1" x14ac:dyDescent="0.2">
      <c r="A256" s="83" t="s">
        <v>170</v>
      </c>
      <c r="B256" s="83">
        <v>2</v>
      </c>
      <c r="C256" s="84">
        <v>1639.0937639599999</v>
      </c>
      <c r="D256" s="84">
        <v>1570.4401218600001</v>
      </c>
      <c r="E256" s="84">
        <v>345.98099293000001</v>
      </c>
      <c r="F256" s="84">
        <v>345.98099293000001</v>
      </c>
    </row>
    <row r="257" spans="1:6" ht="12.75" customHeight="1" x14ac:dyDescent="0.2">
      <c r="A257" s="83" t="s">
        <v>170</v>
      </c>
      <c r="B257" s="83">
        <v>3</v>
      </c>
      <c r="C257" s="84">
        <v>1630.74740204</v>
      </c>
      <c r="D257" s="84">
        <v>1563.1340842899999</v>
      </c>
      <c r="E257" s="84">
        <v>344.37141222000002</v>
      </c>
      <c r="F257" s="84">
        <v>344.37141222000002</v>
      </c>
    </row>
    <row r="258" spans="1:6" ht="12.75" customHeight="1" x14ac:dyDescent="0.2">
      <c r="A258" s="83" t="s">
        <v>170</v>
      </c>
      <c r="B258" s="83">
        <v>4</v>
      </c>
      <c r="C258" s="84">
        <v>1658.24670081</v>
      </c>
      <c r="D258" s="84">
        <v>1594.14690277</v>
      </c>
      <c r="E258" s="84">
        <v>351.20379351999998</v>
      </c>
      <c r="F258" s="84">
        <v>351.20379351999998</v>
      </c>
    </row>
    <row r="259" spans="1:6" ht="12.75" customHeight="1" x14ac:dyDescent="0.2">
      <c r="A259" s="83" t="s">
        <v>170</v>
      </c>
      <c r="B259" s="83">
        <v>5</v>
      </c>
      <c r="C259" s="84">
        <v>1647.3673161199999</v>
      </c>
      <c r="D259" s="84">
        <v>1579.9702850599999</v>
      </c>
      <c r="E259" s="84">
        <v>348.08056698000001</v>
      </c>
      <c r="F259" s="84">
        <v>348.08056698000001</v>
      </c>
    </row>
    <row r="260" spans="1:6" ht="12.75" customHeight="1" x14ac:dyDescent="0.2">
      <c r="A260" s="83" t="s">
        <v>170</v>
      </c>
      <c r="B260" s="83">
        <v>6</v>
      </c>
      <c r="C260" s="84">
        <v>1614.48188117</v>
      </c>
      <c r="D260" s="84">
        <v>1554.5288385700001</v>
      </c>
      <c r="E260" s="84">
        <v>342.47560515999999</v>
      </c>
      <c r="F260" s="84">
        <v>342.47560515999999</v>
      </c>
    </row>
    <row r="261" spans="1:6" ht="12.75" customHeight="1" x14ac:dyDescent="0.2">
      <c r="A261" s="83" t="s">
        <v>170</v>
      </c>
      <c r="B261" s="83">
        <v>7</v>
      </c>
      <c r="C261" s="84">
        <v>1679.59637668</v>
      </c>
      <c r="D261" s="84">
        <v>1610.9643886700001</v>
      </c>
      <c r="E261" s="84">
        <v>354.90882525000001</v>
      </c>
      <c r="F261" s="84">
        <v>354.90882525000001</v>
      </c>
    </row>
    <row r="262" spans="1:6" ht="12.75" customHeight="1" x14ac:dyDescent="0.2">
      <c r="A262" s="83" t="s">
        <v>170</v>
      </c>
      <c r="B262" s="83">
        <v>8</v>
      </c>
      <c r="C262" s="84">
        <v>1659.50021904</v>
      </c>
      <c r="D262" s="84">
        <v>1597.0971944800001</v>
      </c>
      <c r="E262" s="84">
        <v>351.85376726999999</v>
      </c>
      <c r="F262" s="84">
        <v>351.85376726999999</v>
      </c>
    </row>
    <row r="263" spans="1:6" ht="12.75" customHeight="1" x14ac:dyDescent="0.2">
      <c r="A263" s="83" t="s">
        <v>170</v>
      </c>
      <c r="B263" s="83">
        <v>9</v>
      </c>
      <c r="C263" s="84">
        <v>1653.4255326099999</v>
      </c>
      <c r="D263" s="84">
        <v>1584.54350772</v>
      </c>
      <c r="E263" s="84">
        <v>349.08808589</v>
      </c>
      <c r="F263" s="84">
        <v>349.08808589</v>
      </c>
    </row>
    <row r="264" spans="1:6" ht="12.75" customHeight="1" x14ac:dyDescent="0.2">
      <c r="A264" s="83" t="s">
        <v>170</v>
      </c>
      <c r="B264" s="83">
        <v>10</v>
      </c>
      <c r="C264" s="84">
        <v>1645.9859199800001</v>
      </c>
      <c r="D264" s="84">
        <v>1577.69234252</v>
      </c>
      <c r="E264" s="84">
        <v>347.57871733000002</v>
      </c>
      <c r="F264" s="84">
        <v>347.57871733000002</v>
      </c>
    </row>
    <row r="265" spans="1:6" ht="12.75" customHeight="1" x14ac:dyDescent="0.2">
      <c r="A265" s="83" t="s">
        <v>170</v>
      </c>
      <c r="B265" s="83">
        <v>11</v>
      </c>
      <c r="C265" s="84">
        <v>1641.5347132700001</v>
      </c>
      <c r="D265" s="84">
        <v>1577.5673567199999</v>
      </c>
      <c r="E265" s="84">
        <v>347.55118191999998</v>
      </c>
      <c r="F265" s="84">
        <v>347.55118191999998</v>
      </c>
    </row>
    <row r="266" spans="1:6" ht="12.75" customHeight="1" x14ac:dyDescent="0.2">
      <c r="A266" s="83" t="s">
        <v>170</v>
      </c>
      <c r="B266" s="83">
        <v>12</v>
      </c>
      <c r="C266" s="84">
        <v>1655.17037639</v>
      </c>
      <c r="D266" s="84">
        <v>1591.87532033</v>
      </c>
      <c r="E266" s="84">
        <v>350.70334506</v>
      </c>
      <c r="F266" s="84">
        <v>350.70334506</v>
      </c>
    </row>
    <row r="267" spans="1:6" ht="12.75" customHeight="1" x14ac:dyDescent="0.2">
      <c r="A267" s="83" t="s">
        <v>170</v>
      </c>
      <c r="B267" s="83">
        <v>13</v>
      </c>
      <c r="C267" s="84">
        <v>1650.7779439999999</v>
      </c>
      <c r="D267" s="84">
        <v>1586.44088345</v>
      </c>
      <c r="E267" s="84">
        <v>349.50609351000003</v>
      </c>
      <c r="F267" s="84">
        <v>349.50609351000003</v>
      </c>
    </row>
    <row r="268" spans="1:6" ht="12.75" customHeight="1" x14ac:dyDescent="0.2">
      <c r="A268" s="83" t="s">
        <v>170</v>
      </c>
      <c r="B268" s="83">
        <v>14</v>
      </c>
      <c r="C268" s="84">
        <v>1620.8288180699999</v>
      </c>
      <c r="D268" s="84">
        <v>1565.6680635800001</v>
      </c>
      <c r="E268" s="84">
        <v>344.92966889000002</v>
      </c>
      <c r="F268" s="84">
        <v>344.92966889000002</v>
      </c>
    </row>
    <row r="269" spans="1:6" ht="12.75" customHeight="1" x14ac:dyDescent="0.2">
      <c r="A269" s="83" t="s">
        <v>170</v>
      </c>
      <c r="B269" s="83">
        <v>15</v>
      </c>
      <c r="C269" s="84">
        <v>1632.3557432800001</v>
      </c>
      <c r="D269" s="84">
        <v>1569.09048295</v>
      </c>
      <c r="E269" s="84">
        <v>345.68365627999998</v>
      </c>
      <c r="F269" s="84">
        <v>345.68365627999998</v>
      </c>
    </row>
    <row r="270" spans="1:6" ht="12.75" customHeight="1" x14ac:dyDescent="0.2">
      <c r="A270" s="83" t="s">
        <v>170</v>
      </c>
      <c r="B270" s="83">
        <v>16</v>
      </c>
      <c r="C270" s="84">
        <v>1637.0512410599999</v>
      </c>
      <c r="D270" s="84">
        <v>1566.11252741</v>
      </c>
      <c r="E270" s="84">
        <v>345.02758796000001</v>
      </c>
      <c r="F270" s="84">
        <v>345.02758796000001</v>
      </c>
    </row>
    <row r="271" spans="1:6" ht="12.75" customHeight="1" x14ac:dyDescent="0.2">
      <c r="A271" s="83" t="s">
        <v>170</v>
      </c>
      <c r="B271" s="83">
        <v>17</v>
      </c>
      <c r="C271" s="84">
        <v>1600.99311915</v>
      </c>
      <c r="D271" s="84">
        <v>1532.57626233</v>
      </c>
      <c r="E271" s="84">
        <v>337.63927042</v>
      </c>
      <c r="F271" s="84">
        <v>337.63927042</v>
      </c>
    </row>
    <row r="272" spans="1:6" ht="12.75" customHeight="1" x14ac:dyDescent="0.2">
      <c r="A272" s="83" t="s">
        <v>170</v>
      </c>
      <c r="B272" s="83">
        <v>18</v>
      </c>
      <c r="C272" s="84">
        <v>1631.26678825</v>
      </c>
      <c r="D272" s="84">
        <v>1563.5824058000001</v>
      </c>
      <c r="E272" s="84">
        <v>344.47018116999999</v>
      </c>
      <c r="F272" s="84">
        <v>344.47018116999999</v>
      </c>
    </row>
    <row r="273" spans="1:6" ht="12.75" customHeight="1" x14ac:dyDescent="0.2">
      <c r="A273" s="83" t="s">
        <v>170</v>
      </c>
      <c r="B273" s="83">
        <v>19</v>
      </c>
      <c r="C273" s="84">
        <v>1630.02764123</v>
      </c>
      <c r="D273" s="84">
        <v>1562.6099164899999</v>
      </c>
      <c r="E273" s="84">
        <v>344.25593370000001</v>
      </c>
      <c r="F273" s="84">
        <v>344.25593370000001</v>
      </c>
    </row>
    <row r="274" spans="1:6" ht="12.75" customHeight="1" x14ac:dyDescent="0.2">
      <c r="A274" s="83" t="s">
        <v>170</v>
      </c>
      <c r="B274" s="83">
        <v>20</v>
      </c>
      <c r="C274" s="84">
        <v>1628.90997601</v>
      </c>
      <c r="D274" s="84">
        <v>1560.72329569</v>
      </c>
      <c r="E274" s="84">
        <v>343.84029548000001</v>
      </c>
      <c r="F274" s="84">
        <v>343.84029548000001</v>
      </c>
    </row>
    <row r="275" spans="1:6" ht="12.75" customHeight="1" x14ac:dyDescent="0.2">
      <c r="A275" s="83" t="s">
        <v>170</v>
      </c>
      <c r="B275" s="83">
        <v>21</v>
      </c>
      <c r="C275" s="84">
        <v>1632.6143848300001</v>
      </c>
      <c r="D275" s="84">
        <v>1564.4015051199999</v>
      </c>
      <c r="E275" s="84">
        <v>344.65063555</v>
      </c>
      <c r="F275" s="84">
        <v>344.65063555</v>
      </c>
    </row>
    <row r="276" spans="1:6" ht="12.75" customHeight="1" x14ac:dyDescent="0.2">
      <c r="A276" s="83" t="s">
        <v>170</v>
      </c>
      <c r="B276" s="83">
        <v>22</v>
      </c>
      <c r="C276" s="84">
        <v>1630.03495905</v>
      </c>
      <c r="D276" s="84">
        <v>1561.53312123</v>
      </c>
      <c r="E276" s="84">
        <v>344.01870676999999</v>
      </c>
      <c r="F276" s="84">
        <v>344.01870676999999</v>
      </c>
    </row>
    <row r="277" spans="1:6" ht="12.75" customHeight="1" x14ac:dyDescent="0.2">
      <c r="A277" s="83" t="s">
        <v>170</v>
      </c>
      <c r="B277" s="83">
        <v>23</v>
      </c>
      <c r="C277" s="84">
        <v>1613.72711417</v>
      </c>
      <c r="D277" s="84">
        <v>1546.0666412600001</v>
      </c>
      <c r="E277" s="84">
        <v>340.61131286</v>
      </c>
      <c r="F277" s="84">
        <v>340.61131286</v>
      </c>
    </row>
    <row r="278" spans="1:6" ht="12.75" customHeight="1" x14ac:dyDescent="0.2">
      <c r="A278" s="83" t="s">
        <v>170</v>
      </c>
      <c r="B278" s="83">
        <v>24</v>
      </c>
      <c r="C278" s="84">
        <v>1616.55255066</v>
      </c>
      <c r="D278" s="84">
        <v>1548.02228274</v>
      </c>
      <c r="E278" s="84">
        <v>341.04215691000002</v>
      </c>
      <c r="F278" s="84">
        <v>341.04215691000002</v>
      </c>
    </row>
    <row r="279" spans="1:6" ht="12.75" customHeight="1" x14ac:dyDescent="0.2">
      <c r="A279" s="83" t="s">
        <v>171</v>
      </c>
      <c r="B279" s="83">
        <v>1</v>
      </c>
      <c r="C279" s="84">
        <v>1822.4396091900001</v>
      </c>
      <c r="D279" s="84">
        <v>1751.7801523200001</v>
      </c>
      <c r="E279" s="84">
        <v>385.93170670000001</v>
      </c>
      <c r="F279" s="84">
        <v>385.93170670000001</v>
      </c>
    </row>
    <row r="280" spans="1:6" ht="12.75" customHeight="1" x14ac:dyDescent="0.2">
      <c r="A280" s="83" t="s">
        <v>171</v>
      </c>
      <c r="B280" s="83">
        <v>2</v>
      </c>
      <c r="C280" s="84">
        <v>1858.0255752800001</v>
      </c>
      <c r="D280" s="84">
        <v>1795.9305511299999</v>
      </c>
      <c r="E280" s="84">
        <v>395.65840599000001</v>
      </c>
      <c r="F280" s="84">
        <v>395.65840599000001</v>
      </c>
    </row>
    <row r="281" spans="1:6" ht="12.75" customHeight="1" x14ac:dyDescent="0.2">
      <c r="A281" s="83" t="s">
        <v>171</v>
      </c>
      <c r="B281" s="83">
        <v>3</v>
      </c>
      <c r="C281" s="84">
        <v>1879.73376121</v>
      </c>
      <c r="D281" s="84">
        <v>1808.900363</v>
      </c>
      <c r="E281" s="84">
        <v>398.51576318999997</v>
      </c>
      <c r="F281" s="84">
        <v>398.51576318999997</v>
      </c>
    </row>
    <row r="282" spans="1:6" ht="12.75" customHeight="1" x14ac:dyDescent="0.2">
      <c r="A282" s="83" t="s">
        <v>171</v>
      </c>
      <c r="B282" s="83">
        <v>4</v>
      </c>
      <c r="C282" s="84">
        <v>1881.50705535</v>
      </c>
      <c r="D282" s="84">
        <v>1810.38233958</v>
      </c>
      <c r="E282" s="84">
        <v>398.84225493000002</v>
      </c>
      <c r="F282" s="84">
        <v>398.84225493000002</v>
      </c>
    </row>
    <row r="283" spans="1:6" ht="12.75" customHeight="1" x14ac:dyDescent="0.2">
      <c r="A283" s="83" t="s">
        <v>171</v>
      </c>
      <c r="B283" s="83">
        <v>5</v>
      </c>
      <c r="C283" s="84">
        <v>1876.3020637300001</v>
      </c>
      <c r="D283" s="84">
        <v>1805.08040643</v>
      </c>
      <c r="E283" s="84">
        <v>397.67419504999998</v>
      </c>
      <c r="F283" s="84">
        <v>397.67419504999998</v>
      </c>
    </row>
    <row r="284" spans="1:6" ht="12.75" customHeight="1" x14ac:dyDescent="0.2">
      <c r="A284" s="83" t="s">
        <v>171</v>
      </c>
      <c r="B284" s="83">
        <v>6</v>
      </c>
      <c r="C284" s="84">
        <v>1862.5518716300001</v>
      </c>
      <c r="D284" s="84">
        <v>1791.27357489</v>
      </c>
      <c r="E284" s="84">
        <v>394.63243547000002</v>
      </c>
      <c r="F284" s="84">
        <v>394.63243547000002</v>
      </c>
    </row>
    <row r="285" spans="1:6" ht="12.75" customHeight="1" x14ac:dyDescent="0.2">
      <c r="A285" s="83" t="s">
        <v>171</v>
      </c>
      <c r="B285" s="83">
        <v>7</v>
      </c>
      <c r="C285" s="84">
        <v>1807.5956309200001</v>
      </c>
      <c r="D285" s="84">
        <v>1736.8911309499999</v>
      </c>
      <c r="E285" s="84">
        <v>382.65153171999998</v>
      </c>
      <c r="F285" s="84">
        <v>382.65153171999998</v>
      </c>
    </row>
    <row r="286" spans="1:6" ht="12.75" customHeight="1" x14ac:dyDescent="0.2">
      <c r="A286" s="83" t="s">
        <v>171</v>
      </c>
      <c r="B286" s="83">
        <v>8</v>
      </c>
      <c r="C286" s="84">
        <v>1736.7629774</v>
      </c>
      <c r="D286" s="84">
        <v>1672.29523488</v>
      </c>
      <c r="E286" s="84">
        <v>368.42051968999999</v>
      </c>
      <c r="F286" s="84">
        <v>368.42051968999999</v>
      </c>
    </row>
    <row r="287" spans="1:6" ht="12.75" customHeight="1" x14ac:dyDescent="0.2">
      <c r="A287" s="83" t="s">
        <v>171</v>
      </c>
      <c r="B287" s="83">
        <v>9</v>
      </c>
      <c r="C287" s="84">
        <v>1690.6965545800001</v>
      </c>
      <c r="D287" s="84">
        <v>1636.76364696</v>
      </c>
      <c r="E287" s="84">
        <v>360.59261597</v>
      </c>
      <c r="F287" s="84">
        <v>360.59261597</v>
      </c>
    </row>
    <row r="288" spans="1:6" ht="12.75" customHeight="1" x14ac:dyDescent="0.2">
      <c r="A288" s="83" t="s">
        <v>171</v>
      </c>
      <c r="B288" s="83">
        <v>10</v>
      </c>
      <c r="C288" s="84">
        <v>1641.5681070799999</v>
      </c>
      <c r="D288" s="84">
        <v>1585.7136737200001</v>
      </c>
      <c r="E288" s="84">
        <v>349.34588316999998</v>
      </c>
      <c r="F288" s="84">
        <v>349.34588316999998</v>
      </c>
    </row>
    <row r="289" spans="1:6" ht="12.75" customHeight="1" x14ac:dyDescent="0.2">
      <c r="A289" s="83" t="s">
        <v>171</v>
      </c>
      <c r="B289" s="83">
        <v>11</v>
      </c>
      <c r="C289" s="84">
        <v>1647.6039701100001</v>
      </c>
      <c r="D289" s="84">
        <v>1592.72921505</v>
      </c>
      <c r="E289" s="84">
        <v>350.89146514999999</v>
      </c>
      <c r="F289" s="84">
        <v>350.89146514999999</v>
      </c>
    </row>
    <row r="290" spans="1:6" ht="12.75" customHeight="1" x14ac:dyDescent="0.2">
      <c r="A290" s="83" t="s">
        <v>171</v>
      </c>
      <c r="B290" s="83">
        <v>12</v>
      </c>
      <c r="C290" s="84">
        <v>1683.3376885800001</v>
      </c>
      <c r="D290" s="84">
        <v>1616.0032019800001</v>
      </c>
      <c r="E290" s="84">
        <v>356.01891763999998</v>
      </c>
      <c r="F290" s="84">
        <v>356.01891763999998</v>
      </c>
    </row>
    <row r="291" spans="1:6" ht="12.75" customHeight="1" x14ac:dyDescent="0.2">
      <c r="A291" s="83" t="s">
        <v>171</v>
      </c>
      <c r="B291" s="83">
        <v>13</v>
      </c>
      <c r="C291" s="84">
        <v>1723.5231525900001</v>
      </c>
      <c r="D291" s="84">
        <v>1651.6506153400001</v>
      </c>
      <c r="E291" s="84">
        <v>363.87233866000003</v>
      </c>
      <c r="F291" s="84">
        <v>363.87233866000003</v>
      </c>
    </row>
    <row r="292" spans="1:6" ht="12.75" customHeight="1" x14ac:dyDescent="0.2">
      <c r="A292" s="83" t="s">
        <v>171</v>
      </c>
      <c r="B292" s="83">
        <v>14</v>
      </c>
      <c r="C292" s="84">
        <v>1748.7787666700001</v>
      </c>
      <c r="D292" s="84">
        <v>1677.7442467000001</v>
      </c>
      <c r="E292" s="84">
        <v>369.62098221999997</v>
      </c>
      <c r="F292" s="84">
        <v>369.62098221999997</v>
      </c>
    </row>
    <row r="293" spans="1:6" ht="12.75" customHeight="1" x14ac:dyDescent="0.2">
      <c r="A293" s="83" t="s">
        <v>171</v>
      </c>
      <c r="B293" s="83">
        <v>15</v>
      </c>
      <c r="C293" s="84">
        <v>1771.9831600099999</v>
      </c>
      <c r="D293" s="84">
        <v>1699.21354479</v>
      </c>
      <c r="E293" s="84">
        <v>374.35084677999998</v>
      </c>
      <c r="F293" s="84">
        <v>374.35084677999998</v>
      </c>
    </row>
    <row r="294" spans="1:6" ht="12.75" customHeight="1" x14ac:dyDescent="0.2">
      <c r="A294" s="83" t="s">
        <v>171</v>
      </c>
      <c r="B294" s="83">
        <v>16</v>
      </c>
      <c r="C294" s="84">
        <v>1777.8529627</v>
      </c>
      <c r="D294" s="84">
        <v>1704.66473124</v>
      </c>
      <c r="E294" s="84">
        <v>375.55178839000001</v>
      </c>
      <c r="F294" s="84">
        <v>375.55178839000001</v>
      </c>
    </row>
    <row r="295" spans="1:6" ht="12.75" customHeight="1" x14ac:dyDescent="0.2">
      <c r="A295" s="83" t="s">
        <v>171</v>
      </c>
      <c r="B295" s="83">
        <v>17</v>
      </c>
      <c r="C295" s="84">
        <v>1760.09548221</v>
      </c>
      <c r="D295" s="84">
        <v>1685.00338964</v>
      </c>
      <c r="E295" s="84">
        <v>371.22023166000002</v>
      </c>
      <c r="F295" s="84">
        <v>371.22023166000002</v>
      </c>
    </row>
    <row r="296" spans="1:6" ht="12.75" customHeight="1" x14ac:dyDescent="0.2">
      <c r="A296" s="83" t="s">
        <v>171</v>
      </c>
      <c r="B296" s="83">
        <v>18</v>
      </c>
      <c r="C296" s="84">
        <v>1708.77035527</v>
      </c>
      <c r="D296" s="84">
        <v>1636.7083123100001</v>
      </c>
      <c r="E296" s="84">
        <v>360.58042528999999</v>
      </c>
      <c r="F296" s="84">
        <v>360.58042528999999</v>
      </c>
    </row>
    <row r="297" spans="1:6" ht="12.75" customHeight="1" x14ac:dyDescent="0.2">
      <c r="A297" s="83" t="s">
        <v>171</v>
      </c>
      <c r="B297" s="83">
        <v>19</v>
      </c>
      <c r="C297" s="84">
        <v>1685.5160833699999</v>
      </c>
      <c r="D297" s="84">
        <v>1616.2566498900001</v>
      </c>
      <c r="E297" s="84">
        <v>356.07475432000001</v>
      </c>
      <c r="F297" s="84">
        <v>356.07475432000001</v>
      </c>
    </row>
    <row r="298" spans="1:6" ht="12.75" customHeight="1" x14ac:dyDescent="0.2">
      <c r="A298" s="83" t="s">
        <v>171</v>
      </c>
      <c r="B298" s="83">
        <v>20</v>
      </c>
      <c r="C298" s="84">
        <v>1692.6030508700001</v>
      </c>
      <c r="D298" s="84">
        <v>1629.6006454999999</v>
      </c>
      <c r="E298" s="84">
        <v>359.0145473</v>
      </c>
      <c r="F298" s="84">
        <v>359.0145473</v>
      </c>
    </row>
    <row r="299" spans="1:6" ht="12.75" customHeight="1" x14ac:dyDescent="0.2">
      <c r="A299" s="83" t="s">
        <v>171</v>
      </c>
      <c r="B299" s="83">
        <v>21</v>
      </c>
      <c r="C299" s="84">
        <v>1719.45748015</v>
      </c>
      <c r="D299" s="84">
        <v>1656.8202871399999</v>
      </c>
      <c r="E299" s="84">
        <v>365.01126026999998</v>
      </c>
      <c r="F299" s="84">
        <v>365.01126026999998</v>
      </c>
    </row>
    <row r="300" spans="1:6" ht="12.75" customHeight="1" x14ac:dyDescent="0.2">
      <c r="A300" s="83" t="s">
        <v>171</v>
      </c>
      <c r="B300" s="83">
        <v>22</v>
      </c>
      <c r="C300" s="84">
        <v>1760.7313121499999</v>
      </c>
      <c r="D300" s="84">
        <v>1687.80155259</v>
      </c>
      <c r="E300" s="84">
        <v>371.83669018000001</v>
      </c>
      <c r="F300" s="84">
        <v>371.83669018000001</v>
      </c>
    </row>
    <row r="301" spans="1:6" ht="12.75" customHeight="1" x14ac:dyDescent="0.2">
      <c r="A301" s="83" t="s">
        <v>171</v>
      </c>
      <c r="B301" s="83">
        <v>23</v>
      </c>
      <c r="C301" s="84">
        <v>1785.97939434</v>
      </c>
      <c r="D301" s="84">
        <v>1719.7483155100001</v>
      </c>
      <c r="E301" s="84">
        <v>378.87482720000003</v>
      </c>
      <c r="F301" s="84">
        <v>378.87482720000003</v>
      </c>
    </row>
    <row r="302" spans="1:6" ht="12.75" customHeight="1" x14ac:dyDescent="0.2">
      <c r="A302" s="83" t="s">
        <v>171</v>
      </c>
      <c r="B302" s="83">
        <v>24</v>
      </c>
      <c r="C302" s="84">
        <v>1821.2410234199999</v>
      </c>
      <c r="D302" s="84">
        <v>1764.8681395399999</v>
      </c>
      <c r="E302" s="84">
        <v>388.81509891000002</v>
      </c>
      <c r="F302" s="84">
        <v>388.81509891000002</v>
      </c>
    </row>
    <row r="303" spans="1:6" ht="12.75" customHeight="1" x14ac:dyDescent="0.2">
      <c r="A303" s="83" t="s">
        <v>172</v>
      </c>
      <c r="B303" s="83">
        <v>1</v>
      </c>
      <c r="C303" s="84">
        <v>1714.7810851900001</v>
      </c>
      <c r="D303" s="84">
        <v>1648.7003095</v>
      </c>
      <c r="E303" s="84">
        <v>363.22236179999999</v>
      </c>
      <c r="F303" s="84">
        <v>363.22236179999999</v>
      </c>
    </row>
    <row r="304" spans="1:6" ht="12.75" customHeight="1" x14ac:dyDescent="0.2">
      <c r="A304" s="83" t="s">
        <v>172</v>
      </c>
      <c r="B304" s="83">
        <v>2</v>
      </c>
      <c r="C304" s="84">
        <v>1791.37613906</v>
      </c>
      <c r="D304" s="84">
        <v>1726.4026182800001</v>
      </c>
      <c r="E304" s="84">
        <v>380.34082532999997</v>
      </c>
      <c r="F304" s="84">
        <v>380.34082532999997</v>
      </c>
    </row>
    <row r="305" spans="1:6" ht="12.75" customHeight="1" x14ac:dyDescent="0.2">
      <c r="A305" s="83" t="s">
        <v>172</v>
      </c>
      <c r="B305" s="83">
        <v>3</v>
      </c>
      <c r="C305" s="84">
        <v>1795.3680897199999</v>
      </c>
      <c r="D305" s="84">
        <v>1725.6560474099999</v>
      </c>
      <c r="E305" s="84">
        <v>380.17634957000001</v>
      </c>
      <c r="F305" s="84">
        <v>380.17634957000001</v>
      </c>
    </row>
    <row r="306" spans="1:6" ht="12.75" customHeight="1" x14ac:dyDescent="0.2">
      <c r="A306" s="83" t="s">
        <v>172</v>
      </c>
      <c r="B306" s="83">
        <v>4</v>
      </c>
      <c r="C306" s="84">
        <v>1747.8605834099999</v>
      </c>
      <c r="D306" s="84">
        <v>1692.5520488100001</v>
      </c>
      <c r="E306" s="84">
        <v>372.88326391999999</v>
      </c>
      <c r="F306" s="84">
        <v>372.88326391999999</v>
      </c>
    </row>
    <row r="307" spans="1:6" ht="12.75" customHeight="1" x14ac:dyDescent="0.2">
      <c r="A307" s="83" t="s">
        <v>172</v>
      </c>
      <c r="B307" s="83">
        <v>5</v>
      </c>
      <c r="C307" s="84">
        <v>1801.8603103999999</v>
      </c>
      <c r="D307" s="84">
        <v>1731.4023284699999</v>
      </c>
      <c r="E307" s="84">
        <v>381.44230298000002</v>
      </c>
      <c r="F307" s="84">
        <v>381.44230298000002</v>
      </c>
    </row>
    <row r="308" spans="1:6" ht="12.75" customHeight="1" x14ac:dyDescent="0.2">
      <c r="A308" s="83" t="s">
        <v>172</v>
      </c>
      <c r="B308" s="83">
        <v>6</v>
      </c>
      <c r="C308" s="84">
        <v>1799.0002949499999</v>
      </c>
      <c r="D308" s="84">
        <v>1738.0017151100001</v>
      </c>
      <c r="E308" s="84">
        <v>382.89620263</v>
      </c>
      <c r="F308" s="84">
        <v>382.89620263</v>
      </c>
    </row>
    <row r="309" spans="1:6" ht="12.75" customHeight="1" x14ac:dyDescent="0.2">
      <c r="A309" s="83" t="s">
        <v>172</v>
      </c>
      <c r="B309" s="83">
        <v>7</v>
      </c>
      <c r="C309" s="84">
        <v>1800.7651980200001</v>
      </c>
      <c r="D309" s="84">
        <v>1731.6779553199999</v>
      </c>
      <c r="E309" s="84">
        <v>381.50302585999998</v>
      </c>
      <c r="F309" s="84">
        <v>381.50302585999998</v>
      </c>
    </row>
    <row r="310" spans="1:6" ht="12.75" customHeight="1" x14ac:dyDescent="0.2">
      <c r="A310" s="83" t="s">
        <v>172</v>
      </c>
      <c r="B310" s="83">
        <v>8</v>
      </c>
      <c r="C310" s="84">
        <v>1806.4198624400001</v>
      </c>
      <c r="D310" s="84">
        <v>1736.1187129100001</v>
      </c>
      <c r="E310" s="84">
        <v>382.48136161000002</v>
      </c>
      <c r="F310" s="84">
        <v>382.48136161000002</v>
      </c>
    </row>
    <row r="311" spans="1:6" ht="12.75" customHeight="1" x14ac:dyDescent="0.2">
      <c r="A311" s="83" t="s">
        <v>172</v>
      </c>
      <c r="B311" s="83">
        <v>9</v>
      </c>
      <c r="C311" s="84">
        <v>1790.19852765</v>
      </c>
      <c r="D311" s="84">
        <v>1727.7125487000001</v>
      </c>
      <c r="E311" s="84">
        <v>380.62941387000001</v>
      </c>
      <c r="F311" s="84">
        <v>380.62941387000001</v>
      </c>
    </row>
    <row r="312" spans="1:6" ht="12.75" customHeight="1" x14ac:dyDescent="0.2">
      <c r="A312" s="83" t="s">
        <v>172</v>
      </c>
      <c r="B312" s="83">
        <v>10</v>
      </c>
      <c r="C312" s="84">
        <v>1713.6639099500001</v>
      </c>
      <c r="D312" s="84">
        <v>1658.8484625200001</v>
      </c>
      <c r="E312" s="84">
        <v>365.45808413999998</v>
      </c>
      <c r="F312" s="84">
        <v>365.45808413999998</v>
      </c>
    </row>
    <row r="313" spans="1:6" ht="12.75" customHeight="1" x14ac:dyDescent="0.2">
      <c r="A313" s="83" t="s">
        <v>172</v>
      </c>
      <c r="B313" s="83">
        <v>11</v>
      </c>
      <c r="C313" s="84">
        <v>1689.6470967</v>
      </c>
      <c r="D313" s="84">
        <v>1621.53398877</v>
      </c>
      <c r="E313" s="84">
        <v>357.23739587</v>
      </c>
      <c r="F313" s="84">
        <v>357.23739587</v>
      </c>
    </row>
    <row r="314" spans="1:6" ht="12.75" customHeight="1" x14ac:dyDescent="0.2">
      <c r="A314" s="83" t="s">
        <v>172</v>
      </c>
      <c r="B314" s="83">
        <v>12</v>
      </c>
      <c r="C314" s="84">
        <v>1685.8513395299999</v>
      </c>
      <c r="D314" s="84">
        <v>1620.19615335</v>
      </c>
      <c r="E314" s="84">
        <v>356.94265962999998</v>
      </c>
      <c r="F314" s="84">
        <v>356.94265962999998</v>
      </c>
    </row>
    <row r="315" spans="1:6" ht="12.75" customHeight="1" x14ac:dyDescent="0.2">
      <c r="A315" s="83" t="s">
        <v>172</v>
      </c>
      <c r="B315" s="83">
        <v>13</v>
      </c>
      <c r="C315" s="84">
        <v>1695.37931768</v>
      </c>
      <c r="D315" s="84">
        <v>1634.89449586</v>
      </c>
      <c r="E315" s="84">
        <v>360.18082647</v>
      </c>
      <c r="F315" s="84">
        <v>360.18082647</v>
      </c>
    </row>
    <row r="316" spans="1:6" ht="12.75" customHeight="1" x14ac:dyDescent="0.2">
      <c r="A316" s="83" t="s">
        <v>172</v>
      </c>
      <c r="B316" s="83">
        <v>14</v>
      </c>
      <c r="C316" s="84">
        <v>1731.04894588</v>
      </c>
      <c r="D316" s="84">
        <v>1669.50793099</v>
      </c>
      <c r="E316" s="84">
        <v>367.80645350999998</v>
      </c>
      <c r="F316" s="84">
        <v>367.80645350999998</v>
      </c>
    </row>
    <row r="317" spans="1:6" ht="12.75" customHeight="1" x14ac:dyDescent="0.2">
      <c r="A317" s="83" t="s">
        <v>172</v>
      </c>
      <c r="B317" s="83">
        <v>15</v>
      </c>
      <c r="C317" s="84">
        <v>1759.4121626599999</v>
      </c>
      <c r="D317" s="84">
        <v>1689.34123518</v>
      </c>
      <c r="E317" s="84">
        <v>372.17589502999999</v>
      </c>
      <c r="F317" s="84">
        <v>372.17589502999999</v>
      </c>
    </row>
    <row r="318" spans="1:6" ht="12.75" customHeight="1" x14ac:dyDescent="0.2">
      <c r="A318" s="83" t="s">
        <v>172</v>
      </c>
      <c r="B318" s="83">
        <v>16</v>
      </c>
      <c r="C318" s="84">
        <v>1763.7271626500001</v>
      </c>
      <c r="D318" s="84">
        <v>1701.7562070700001</v>
      </c>
      <c r="E318" s="84">
        <v>374.91101637999998</v>
      </c>
      <c r="F318" s="84">
        <v>374.91101637999998</v>
      </c>
    </row>
    <row r="319" spans="1:6" ht="12.75" customHeight="1" x14ac:dyDescent="0.2">
      <c r="A319" s="83" t="s">
        <v>172</v>
      </c>
      <c r="B319" s="83">
        <v>17</v>
      </c>
      <c r="C319" s="84">
        <v>1766.45291258</v>
      </c>
      <c r="D319" s="84">
        <v>1704.0934807399999</v>
      </c>
      <c r="E319" s="84">
        <v>375.42593717</v>
      </c>
      <c r="F319" s="84">
        <v>375.42593717</v>
      </c>
    </row>
    <row r="320" spans="1:6" ht="12.75" customHeight="1" x14ac:dyDescent="0.2">
      <c r="A320" s="83" t="s">
        <v>172</v>
      </c>
      <c r="B320" s="83">
        <v>18</v>
      </c>
      <c r="C320" s="84">
        <v>1729.1419088</v>
      </c>
      <c r="D320" s="84">
        <v>1661.75510525</v>
      </c>
      <c r="E320" s="84">
        <v>366.09844164999998</v>
      </c>
      <c r="F320" s="84">
        <v>366.09844164999998</v>
      </c>
    </row>
    <row r="321" spans="1:6" ht="12.75" customHeight="1" x14ac:dyDescent="0.2">
      <c r="A321" s="83" t="s">
        <v>172</v>
      </c>
      <c r="B321" s="83">
        <v>19</v>
      </c>
      <c r="C321" s="84">
        <v>1694.80051564</v>
      </c>
      <c r="D321" s="84">
        <v>1631.93445202</v>
      </c>
      <c r="E321" s="84">
        <v>359.52870424999998</v>
      </c>
      <c r="F321" s="84">
        <v>359.52870424999998</v>
      </c>
    </row>
    <row r="322" spans="1:6" ht="12.75" customHeight="1" x14ac:dyDescent="0.2">
      <c r="A322" s="83" t="s">
        <v>172</v>
      </c>
      <c r="B322" s="83">
        <v>20</v>
      </c>
      <c r="C322" s="84">
        <v>1656.2997398</v>
      </c>
      <c r="D322" s="84">
        <v>1602.9981607699999</v>
      </c>
      <c r="E322" s="84">
        <v>353.15379911999997</v>
      </c>
      <c r="F322" s="84">
        <v>353.15379911999997</v>
      </c>
    </row>
    <row r="323" spans="1:6" ht="12.75" customHeight="1" x14ac:dyDescent="0.2">
      <c r="A323" s="83" t="s">
        <v>172</v>
      </c>
      <c r="B323" s="83">
        <v>21</v>
      </c>
      <c r="C323" s="84">
        <v>1684.5603542599999</v>
      </c>
      <c r="D323" s="84">
        <v>1627.3991019499999</v>
      </c>
      <c r="E323" s="84">
        <v>358.52952898000001</v>
      </c>
      <c r="F323" s="84">
        <v>358.52952898000001</v>
      </c>
    </row>
    <row r="324" spans="1:6" ht="12.75" customHeight="1" x14ac:dyDescent="0.2">
      <c r="A324" s="83" t="s">
        <v>172</v>
      </c>
      <c r="B324" s="83">
        <v>22</v>
      </c>
      <c r="C324" s="84">
        <v>1695.26786958</v>
      </c>
      <c r="D324" s="84">
        <v>1642.6546401400001</v>
      </c>
      <c r="E324" s="84">
        <v>361.89045066</v>
      </c>
      <c r="F324" s="84">
        <v>361.89045066</v>
      </c>
    </row>
    <row r="325" spans="1:6" ht="12.75" customHeight="1" x14ac:dyDescent="0.2">
      <c r="A325" s="83" t="s">
        <v>172</v>
      </c>
      <c r="B325" s="83">
        <v>23</v>
      </c>
      <c r="C325" s="84">
        <v>1752.95463948</v>
      </c>
      <c r="D325" s="84">
        <v>1686.7223412200001</v>
      </c>
      <c r="E325" s="84">
        <v>371.59893096000002</v>
      </c>
      <c r="F325" s="84">
        <v>371.59893096000002</v>
      </c>
    </row>
    <row r="326" spans="1:6" ht="12.75" customHeight="1" x14ac:dyDescent="0.2">
      <c r="A326" s="83" t="s">
        <v>172</v>
      </c>
      <c r="B326" s="83">
        <v>24</v>
      </c>
      <c r="C326" s="84">
        <v>1750.6807551300001</v>
      </c>
      <c r="D326" s="84">
        <v>1685.0520176</v>
      </c>
      <c r="E326" s="84">
        <v>371.23094479999997</v>
      </c>
      <c r="F326" s="84">
        <v>371.23094479999997</v>
      </c>
    </row>
    <row r="327" spans="1:6" ht="12.75" customHeight="1" x14ac:dyDescent="0.2">
      <c r="A327" s="83" t="s">
        <v>173</v>
      </c>
      <c r="B327" s="83">
        <v>1</v>
      </c>
      <c r="C327" s="84">
        <v>1850.7450103599999</v>
      </c>
      <c r="D327" s="84">
        <v>1791.91870827</v>
      </c>
      <c r="E327" s="84">
        <v>394.77456371</v>
      </c>
      <c r="F327" s="84">
        <v>394.77456371</v>
      </c>
    </row>
    <row r="328" spans="1:6" ht="12.75" customHeight="1" x14ac:dyDescent="0.2">
      <c r="A328" s="83" t="s">
        <v>173</v>
      </c>
      <c r="B328" s="83">
        <v>2</v>
      </c>
      <c r="C328" s="84">
        <v>1886.5787901799999</v>
      </c>
      <c r="D328" s="84">
        <v>1827.35897363</v>
      </c>
      <c r="E328" s="84">
        <v>402.58234830999999</v>
      </c>
      <c r="F328" s="84">
        <v>402.58234830999999</v>
      </c>
    </row>
    <row r="329" spans="1:6" ht="12.75" customHeight="1" x14ac:dyDescent="0.2">
      <c r="A329" s="83" t="s">
        <v>173</v>
      </c>
      <c r="B329" s="83">
        <v>3</v>
      </c>
      <c r="C329" s="84">
        <v>1888.48275936</v>
      </c>
      <c r="D329" s="84">
        <v>1833.8291458799999</v>
      </c>
      <c r="E329" s="84">
        <v>404.00778095999999</v>
      </c>
      <c r="F329" s="84">
        <v>404.00778095999999</v>
      </c>
    </row>
    <row r="330" spans="1:6" ht="12.75" customHeight="1" x14ac:dyDescent="0.2">
      <c r="A330" s="83" t="s">
        <v>173</v>
      </c>
      <c r="B330" s="83">
        <v>4</v>
      </c>
      <c r="C330" s="84">
        <v>1909.51042835</v>
      </c>
      <c r="D330" s="84">
        <v>1835.4871326499999</v>
      </c>
      <c r="E330" s="84">
        <v>404.37304920000003</v>
      </c>
      <c r="F330" s="84">
        <v>404.37304920000003</v>
      </c>
    </row>
    <row r="331" spans="1:6" ht="12.75" customHeight="1" x14ac:dyDescent="0.2">
      <c r="A331" s="83" t="s">
        <v>173</v>
      </c>
      <c r="B331" s="83">
        <v>5</v>
      </c>
      <c r="C331" s="84">
        <v>1866.87997303</v>
      </c>
      <c r="D331" s="84">
        <v>1805.3179499800001</v>
      </c>
      <c r="E331" s="84">
        <v>397.72652786999998</v>
      </c>
      <c r="F331" s="84">
        <v>397.72652786999998</v>
      </c>
    </row>
    <row r="332" spans="1:6" ht="12.75" customHeight="1" x14ac:dyDescent="0.2">
      <c r="A332" s="83" t="s">
        <v>173</v>
      </c>
      <c r="B332" s="83">
        <v>6</v>
      </c>
      <c r="C332" s="84">
        <v>1834.3855847699999</v>
      </c>
      <c r="D332" s="84">
        <v>1761.11766979</v>
      </c>
      <c r="E332" s="84">
        <v>387.9888393</v>
      </c>
      <c r="F332" s="84">
        <v>387.9888393</v>
      </c>
    </row>
    <row r="333" spans="1:6" ht="12.75" customHeight="1" x14ac:dyDescent="0.2">
      <c r="A333" s="83" t="s">
        <v>173</v>
      </c>
      <c r="B333" s="83">
        <v>7</v>
      </c>
      <c r="C333" s="84">
        <v>1777.2296087300001</v>
      </c>
      <c r="D333" s="84">
        <v>1705.0529664600001</v>
      </c>
      <c r="E333" s="84">
        <v>375.63731983000002</v>
      </c>
      <c r="F333" s="84">
        <v>375.63731983000002</v>
      </c>
    </row>
    <row r="334" spans="1:6" ht="12.75" customHeight="1" x14ac:dyDescent="0.2">
      <c r="A334" s="83" t="s">
        <v>173</v>
      </c>
      <c r="B334" s="83">
        <v>8</v>
      </c>
      <c r="C334" s="84">
        <v>1769.4088684799999</v>
      </c>
      <c r="D334" s="84">
        <v>1707.8255079800001</v>
      </c>
      <c r="E334" s="84">
        <v>376.24813374000001</v>
      </c>
      <c r="F334" s="84">
        <v>376.24813374000001</v>
      </c>
    </row>
    <row r="335" spans="1:6" ht="12.75" customHeight="1" x14ac:dyDescent="0.2">
      <c r="A335" s="83" t="s">
        <v>173</v>
      </c>
      <c r="B335" s="83">
        <v>9</v>
      </c>
      <c r="C335" s="84">
        <v>1725.7566685500001</v>
      </c>
      <c r="D335" s="84">
        <v>1661.2432912700001</v>
      </c>
      <c r="E335" s="84">
        <v>365.98568478999999</v>
      </c>
      <c r="F335" s="84">
        <v>365.98568478999999</v>
      </c>
    </row>
    <row r="336" spans="1:6" ht="12.75" customHeight="1" x14ac:dyDescent="0.2">
      <c r="A336" s="83" t="s">
        <v>173</v>
      </c>
      <c r="B336" s="83">
        <v>10</v>
      </c>
      <c r="C336" s="84">
        <v>1707.7506184399999</v>
      </c>
      <c r="D336" s="84">
        <v>1635.1863067500001</v>
      </c>
      <c r="E336" s="84">
        <v>360.24511482999998</v>
      </c>
      <c r="F336" s="84">
        <v>360.24511482999998</v>
      </c>
    </row>
    <row r="337" spans="1:6" ht="12.75" customHeight="1" x14ac:dyDescent="0.2">
      <c r="A337" s="83" t="s">
        <v>173</v>
      </c>
      <c r="B337" s="83">
        <v>11</v>
      </c>
      <c r="C337" s="84">
        <v>1722.3763626800001</v>
      </c>
      <c r="D337" s="84">
        <v>1650.55947343</v>
      </c>
      <c r="E337" s="84">
        <v>363.63195103999999</v>
      </c>
      <c r="F337" s="84">
        <v>363.63195103999999</v>
      </c>
    </row>
    <row r="338" spans="1:6" ht="12.75" customHeight="1" x14ac:dyDescent="0.2">
      <c r="A338" s="83" t="s">
        <v>173</v>
      </c>
      <c r="B338" s="83">
        <v>12</v>
      </c>
      <c r="C338" s="84">
        <v>1742.16123889</v>
      </c>
      <c r="D338" s="84">
        <v>1669.8729204399999</v>
      </c>
      <c r="E338" s="84">
        <v>367.88686372000001</v>
      </c>
      <c r="F338" s="84">
        <v>367.88686372000001</v>
      </c>
    </row>
    <row r="339" spans="1:6" ht="12.75" customHeight="1" x14ac:dyDescent="0.2">
      <c r="A339" s="83" t="s">
        <v>173</v>
      </c>
      <c r="B339" s="83">
        <v>13</v>
      </c>
      <c r="C339" s="84">
        <v>1794.6294354900001</v>
      </c>
      <c r="D339" s="84">
        <v>1721.6554903799999</v>
      </c>
      <c r="E339" s="84">
        <v>379.29499364999998</v>
      </c>
      <c r="F339" s="84">
        <v>379.29499364999998</v>
      </c>
    </row>
    <row r="340" spans="1:6" ht="12.75" customHeight="1" x14ac:dyDescent="0.2">
      <c r="A340" s="83" t="s">
        <v>173</v>
      </c>
      <c r="B340" s="83">
        <v>14</v>
      </c>
      <c r="C340" s="84">
        <v>1837.79470829</v>
      </c>
      <c r="D340" s="84">
        <v>1764.1842820100001</v>
      </c>
      <c r="E340" s="84">
        <v>388.66443942000001</v>
      </c>
      <c r="F340" s="84">
        <v>388.66443942000001</v>
      </c>
    </row>
    <row r="341" spans="1:6" ht="12.75" customHeight="1" x14ac:dyDescent="0.2">
      <c r="A341" s="83" t="s">
        <v>173</v>
      </c>
      <c r="B341" s="83">
        <v>15</v>
      </c>
      <c r="C341" s="84">
        <v>1876.71858931</v>
      </c>
      <c r="D341" s="84">
        <v>1800.42879318</v>
      </c>
      <c r="E341" s="84">
        <v>396.64940604999998</v>
      </c>
      <c r="F341" s="84">
        <v>396.64940604999998</v>
      </c>
    </row>
    <row r="342" spans="1:6" ht="12.75" customHeight="1" x14ac:dyDescent="0.2">
      <c r="A342" s="83" t="s">
        <v>173</v>
      </c>
      <c r="B342" s="83">
        <v>16</v>
      </c>
      <c r="C342" s="84">
        <v>1885.92997582</v>
      </c>
      <c r="D342" s="84">
        <v>1814.3859569599999</v>
      </c>
      <c r="E342" s="84">
        <v>399.72428507000001</v>
      </c>
      <c r="F342" s="84">
        <v>399.72428507000001</v>
      </c>
    </row>
    <row r="343" spans="1:6" ht="12.75" customHeight="1" x14ac:dyDescent="0.2">
      <c r="A343" s="83" t="s">
        <v>173</v>
      </c>
      <c r="B343" s="83">
        <v>17</v>
      </c>
      <c r="C343" s="84">
        <v>1857.7774761000001</v>
      </c>
      <c r="D343" s="84">
        <v>1803.09218506</v>
      </c>
      <c r="E343" s="84">
        <v>397.23617338000003</v>
      </c>
      <c r="F343" s="84">
        <v>397.23617338000003</v>
      </c>
    </row>
    <row r="344" spans="1:6" ht="12.75" customHeight="1" x14ac:dyDescent="0.2">
      <c r="A344" s="83" t="s">
        <v>173</v>
      </c>
      <c r="B344" s="83">
        <v>18</v>
      </c>
      <c r="C344" s="84">
        <v>1822.17302092</v>
      </c>
      <c r="D344" s="84">
        <v>1752.1804529200001</v>
      </c>
      <c r="E344" s="84">
        <v>386.01989623999998</v>
      </c>
      <c r="F344" s="84">
        <v>386.01989623999998</v>
      </c>
    </row>
    <row r="345" spans="1:6" ht="12.75" customHeight="1" x14ac:dyDescent="0.2">
      <c r="A345" s="83" t="s">
        <v>173</v>
      </c>
      <c r="B345" s="83">
        <v>19</v>
      </c>
      <c r="C345" s="84">
        <v>1770.0359570600001</v>
      </c>
      <c r="D345" s="84">
        <v>1711.6450709799999</v>
      </c>
      <c r="E345" s="84">
        <v>377.08961517</v>
      </c>
      <c r="F345" s="84">
        <v>377.08961517</v>
      </c>
    </row>
    <row r="346" spans="1:6" ht="12.75" customHeight="1" x14ac:dyDescent="0.2">
      <c r="A346" s="83" t="s">
        <v>173</v>
      </c>
      <c r="B346" s="83">
        <v>20</v>
      </c>
      <c r="C346" s="84">
        <v>1825.5751712000001</v>
      </c>
      <c r="D346" s="84">
        <v>1753.02324129</v>
      </c>
      <c r="E346" s="84">
        <v>386.20556951999998</v>
      </c>
      <c r="F346" s="84">
        <v>386.20556951999998</v>
      </c>
    </row>
    <row r="347" spans="1:6" ht="12.75" customHeight="1" x14ac:dyDescent="0.2">
      <c r="A347" s="83" t="s">
        <v>173</v>
      </c>
      <c r="B347" s="83">
        <v>21</v>
      </c>
      <c r="C347" s="84">
        <v>1833.58787605</v>
      </c>
      <c r="D347" s="84">
        <v>1765.1522353099999</v>
      </c>
      <c r="E347" s="84">
        <v>388.87768756000003</v>
      </c>
      <c r="F347" s="84">
        <v>388.87768756000003</v>
      </c>
    </row>
    <row r="348" spans="1:6" ht="12.75" customHeight="1" x14ac:dyDescent="0.2">
      <c r="A348" s="83" t="s">
        <v>173</v>
      </c>
      <c r="B348" s="83">
        <v>22</v>
      </c>
      <c r="C348" s="84">
        <v>1863.5142991299999</v>
      </c>
      <c r="D348" s="84">
        <v>1789.73324329</v>
      </c>
      <c r="E348" s="84">
        <v>394.29308764000001</v>
      </c>
      <c r="F348" s="84">
        <v>394.29308764000001</v>
      </c>
    </row>
    <row r="349" spans="1:6" ht="12.75" customHeight="1" x14ac:dyDescent="0.2">
      <c r="A349" s="83" t="s">
        <v>173</v>
      </c>
      <c r="B349" s="83">
        <v>23</v>
      </c>
      <c r="C349" s="84">
        <v>1898.78274999</v>
      </c>
      <c r="D349" s="84">
        <v>1824.3949415500001</v>
      </c>
      <c r="E349" s="84">
        <v>401.92934744000002</v>
      </c>
      <c r="F349" s="84">
        <v>401.92934744000002</v>
      </c>
    </row>
    <row r="350" spans="1:6" ht="12.75" customHeight="1" x14ac:dyDescent="0.2">
      <c r="A350" s="83" t="s">
        <v>173</v>
      </c>
      <c r="B350" s="83">
        <v>24</v>
      </c>
      <c r="C350" s="84">
        <v>1820.7700334399999</v>
      </c>
      <c r="D350" s="84">
        <v>1747.5632194100001</v>
      </c>
      <c r="E350" s="84">
        <v>385.00268138000001</v>
      </c>
      <c r="F350" s="84">
        <v>385.00268138000001</v>
      </c>
    </row>
    <row r="351" spans="1:6" ht="12.75" customHeight="1" x14ac:dyDescent="0.2">
      <c r="A351" s="83" t="s">
        <v>174</v>
      </c>
      <c r="B351" s="83">
        <v>1</v>
      </c>
      <c r="C351" s="84">
        <v>1918.24616752</v>
      </c>
      <c r="D351" s="84">
        <v>1861.1621216799999</v>
      </c>
      <c r="E351" s="84">
        <v>410.02946237999998</v>
      </c>
      <c r="F351" s="84">
        <v>410.02946237999998</v>
      </c>
    </row>
    <row r="352" spans="1:6" ht="12.75" customHeight="1" x14ac:dyDescent="0.2">
      <c r="A352" s="83" t="s">
        <v>174</v>
      </c>
      <c r="B352" s="83">
        <v>2</v>
      </c>
      <c r="C352" s="84">
        <v>1980.6998786500001</v>
      </c>
      <c r="D352" s="84">
        <v>1906.04094285</v>
      </c>
      <c r="E352" s="84">
        <v>419.91663915999999</v>
      </c>
      <c r="F352" s="84">
        <v>419.91663915999999</v>
      </c>
    </row>
    <row r="353" spans="1:6" ht="12.75" customHeight="1" x14ac:dyDescent="0.2">
      <c r="A353" s="83" t="s">
        <v>174</v>
      </c>
      <c r="B353" s="83">
        <v>3</v>
      </c>
      <c r="C353" s="84">
        <v>1952.72147141</v>
      </c>
      <c r="D353" s="84">
        <v>1899.7552006200001</v>
      </c>
      <c r="E353" s="84">
        <v>418.53183797999998</v>
      </c>
      <c r="F353" s="84">
        <v>418.53183797999998</v>
      </c>
    </row>
    <row r="354" spans="1:6" ht="12.75" customHeight="1" x14ac:dyDescent="0.2">
      <c r="A354" s="83" t="s">
        <v>174</v>
      </c>
      <c r="B354" s="83">
        <v>4</v>
      </c>
      <c r="C354" s="84">
        <v>2059.25164722</v>
      </c>
      <c r="D354" s="84">
        <v>1986.5160630099999</v>
      </c>
      <c r="E354" s="84">
        <v>437.64597605</v>
      </c>
      <c r="F354" s="84">
        <v>437.64597605</v>
      </c>
    </row>
    <row r="355" spans="1:6" ht="12.75" customHeight="1" x14ac:dyDescent="0.2">
      <c r="A355" s="83" t="s">
        <v>174</v>
      </c>
      <c r="B355" s="83">
        <v>5</v>
      </c>
      <c r="C355" s="84">
        <v>1876.44505069</v>
      </c>
      <c r="D355" s="84">
        <v>1820.5047300799999</v>
      </c>
      <c r="E355" s="84">
        <v>401.07230156999998</v>
      </c>
      <c r="F355" s="84">
        <v>401.07230156999998</v>
      </c>
    </row>
    <row r="356" spans="1:6" ht="12.75" customHeight="1" x14ac:dyDescent="0.2">
      <c r="A356" s="83" t="s">
        <v>174</v>
      </c>
      <c r="B356" s="83">
        <v>6</v>
      </c>
      <c r="C356" s="84">
        <v>2015.0762736199999</v>
      </c>
      <c r="D356" s="84">
        <v>1939.66513693</v>
      </c>
      <c r="E356" s="84">
        <v>427.32432819000002</v>
      </c>
      <c r="F356" s="84">
        <v>427.32432819000002</v>
      </c>
    </row>
    <row r="357" spans="1:6" ht="12.75" customHeight="1" x14ac:dyDescent="0.2">
      <c r="A357" s="83" t="s">
        <v>174</v>
      </c>
      <c r="B357" s="83">
        <v>7</v>
      </c>
      <c r="C357" s="84">
        <v>1926.5993423800001</v>
      </c>
      <c r="D357" s="84">
        <v>1852.39520221</v>
      </c>
      <c r="E357" s="84">
        <v>408.09803726000001</v>
      </c>
      <c r="F357" s="84">
        <v>408.09803726000001</v>
      </c>
    </row>
    <row r="358" spans="1:6" ht="12.75" customHeight="1" x14ac:dyDescent="0.2">
      <c r="A358" s="83" t="s">
        <v>174</v>
      </c>
      <c r="B358" s="83">
        <v>8</v>
      </c>
      <c r="C358" s="84">
        <v>1864.1158757600001</v>
      </c>
      <c r="D358" s="84">
        <v>1810.7975058300001</v>
      </c>
      <c r="E358" s="84">
        <v>398.9337195</v>
      </c>
      <c r="F358" s="84">
        <v>398.9337195</v>
      </c>
    </row>
    <row r="359" spans="1:6" ht="12.75" customHeight="1" x14ac:dyDescent="0.2">
      <c r="A359" s="83" t="s">
        <v>174</v>
      </c>
      <c r="B359" s="83">
        <v>9</v>
      </c>
      <c r="C359" s="84">
        <v>1854.7142660899999</v>
      </c>
      <c r="D359" s="84">
        <v>1786.4599351500001</v>
      </c>
      <c r="E359" s="84">
        <v>393.57195068999999</v>
      </c>
      <c r="F359" s="84">
        <v>393.57195068999999</v>
      </c>
    </row>
    <row r="360" spans="1:6" ht="12.75" customHeight="1" x14ac:dyDescent="0.2">
      <c r="A360" s="83" t="s">
        <v>174</v>
      </c>
      <c r="B360" s="83">
        <v>10</v>
      </c>
      <c r="C360" s="84">
        <v>1823.0916500200001</v>
      </c>
      <c r="D360" s="84">
        <v>1766.10523605</v>
      </c>
      <c r="E360" s="84">
        <v>389.08764153999999</v>
      </c>
      <c r="F360" s="84">
        <v>389.08764153999999</v>
      </c>
    </row>
    <row r="361" spans="1:6" ht="12.75" customHeight="1" x14ac:dyDescent="0.2">
      <c r="A361" s="83" t="s">
        <v>174</v>
      </c>
      <c r="B361" s="83">
        <v>11</v>
      </c>
      <c r="C361" s="84">
        <v>1826.5001045700001</v>
      </c>
      <c r="D361" s="84">
        <v>1765.9603680800001</v>
      </c>
      <c r="E361" s="84">
        <v>389.05572591999999</v>
      </c>
      <c r="F361" s="84">
        <v>389.05572591999999</v>
      </c>
    </row>
    <row r="362" spans="1:6" ht="12.75" customHeight="1" x14ac:dyDescent="0.2">
      <c r="A362" s="83" t="s">
        <v>174</v>
      </c>
      <c r="B362" s="83">
        <v>12</v>
      </c>
      <c r="C362" s="84">
        <v>1901.4270839599999</v>
      </c>
      <c r="D362" s="84">
        <v>1836.61270165</v>
      </c>
      <c r="E362" s="84">
        <v>404.62102140000002</v>
      </c>
      <c r="F362" s="84">
        <v>404.62102140000002</v>
      </c>
    </row>
    <row r="363" spans="1:6" ht="12.75" customHeight="1" x14ac:dyDescent="0.2">
      <c r="A363" s="83" t="s">
        <v>174</v>
      </c>
      <c r="B363" s="83">
        <v>13</v>
      </c>
      <c r="C363" s="84">
        <v>1882.6146682900001</v>
      </c>
      <c r="D363" s="84">
        <v>1820.5907836900001</v>
      </c>
      <c r="E363" s="84">
        <v>401.09125989</v>
      </c>
      <c r="F363" s="84">
        <v>401.09125989</v>
      </c>
    </row>
    <row r="364" spans="1:6" ht="12.75" customHeight="1" x14ac:dyDescent="0.2">
      <c r="A364" s="83" t="s">
        <v>174</v>
      </c>
      <c r="B364" s="83">
        <v>14</v>
      </c>
      <c r="C364" s="84">
        <v>1901.93610408</v>
      </c>
      <c r="D364" s="84">
        <v>1847.60558201</v>
      </c>
      <c r="E364" s="84">
        <v>407.04284417999997</v>
      </c>
      <c r="F364" s="84">
        <v>407.04284417999997</v>
      </c>
    </row>
    <row r="365" spans="1:6" ht="12.75" customHeight="1" x14ac:dyDescent="0.2">
      <c r="A365" s="83" t="s">
        <v>174</v>
      </c>
      <c r="B365" s="83">
        <v>15</v>
      </c>
      <c r="C365" s="84">
        <v>1940.32781406</v>
      </c>
      <c r="D365" s="84">
        <v>1868.3203664499999</v>
      </c>
      <c r="E365" s="84">
        <v>411.60648311</v>
      </c>
      <c r="F365" s="84">
        <v>411.60648311</v>
      </c>
    </row>
    <row r="366" spans="1:6" ht="12.75" customHeight="1" x14ac:dyDescent="0.2">
      <c r="A366" s="83" t="s">
        <v>174</v>
      </c>
      <c r="B366" s="83">
        <v>16</v>
      </c>
      <c r="C366" s="84">
        <v>1944.9967451800001</v>
      </c>
      <c r="D366" s="84">
        <v>1876.00137073</v>
      </c>
      <c r="E366" s="84">
        <v>413.29867210999998</v>
      </c>
      <c r="F366" s="84">
        <v>413.29867210999998</v>
      </c>
    </row>
    <row r="367" spans="1:6" ht="12.75" customHeight="1" x14ac:dyDescent="0.2">
      <c r="A367" s="83" t="s">
        <v>174</v>
      </c>
      <c r="B367" s="83">
        <v>17</v>
      </c>
      <c r="C367" s="84">
        <v>1927.65293479</v>
      </c>
      <c r="D367" s="84">
        <v>1852.1703520599999</v>
      </c>
      <c r="E367" s="84">
        <v>408.04850090000002</v>
      </c>
      <c r="F367" s="84">
        <v>408.04850090000002</v>
      </c>
    </row>
    <row r="368" spans="1:6" ht="12.75" customHeight="1" x14ac:dyDescent="0.2">
      <c r="A368" s="83" t="s">
        <v>174</v>
      </c>
      <c r="B368" s="83">
        <v>18</v>
      </c>
      <c r="C368" s="84">
        <v>1892.88914172</v>
      </c>
      <c r="D368" s="84">
        <v>1814.71043736</v>
      </c>
      <c r="E368" s="84">
        <v>399.79577079000001</v>
      </c>
      <c r="F368" s="84">
        <v>399.79577079000001</v>
      </c>
    </row>
    <row r="369" spans="1:6" ht="12.75" customHeight="1" x14ac:dyDescent="0.2">
      <c r="A369" s="83" t="s">
        <v>174</v>
      </c>
      <c r="B369" s="83">
        <v>19</v>
      </c>
      <c r="C369" s="84">
        <v>1882.71524445</v>
      </c>
      <c r="D369" s="84">
        <v>1804.73403985</v>
      </c>
      <c r="E369" s="84">
        <v>397.59788761999999</v>
      </c>
      <c r="F369" s="84">
        <v>397.59788761999999</v>
      </c>
    </row>
    <row r="370" spans="1:6" ht="12.75" customHeight="1" x14ac:dyDescent="0.2">
      <c r="A370" s="83" t="s">
        <v>174</v>
      </c>
      <c r="B370" s="83">
        <v>20</v>
      </c>
      <c r="C370" s="84">
        <v>1876.4274371500001</v>
      </c>
      <c r="D370" s="84">
        <v>1798.71652533</v>
      </c>
      <c r="E370" s="84">
        <v>396.27217923000001</v>
      </c>
      <c r="F370" s="84">
        <v>396.27217923000001</v>
      </c>
    </row>
    <row r="371" spans="1:6" ht="12.75" customHeight="1" x14ac:dyDescent="0.2">
      <c r="A371" s="83" t="s">
        <v>174</v>
      </c>
      <c r="B371" s="83">
        <v>21</v>
      </c>
      <c r="C371" s="84">
        <v>1891.2140172899999</v>
      </c>
      <c r="D371" s="84">
        <v>1814.71215089</v>
      </c>
      <c r="E371" s="84">
        <v>399.79614830000003</v>
      </c>
      <c r="F371" s="84">
        <v>399.79614830000003</v>
      </c>
    </row>
    <row r="372" spans="1:6" ht="12.75" customHeight="1" x14ac:dyDescent="0.2">
      <c r="A372" s="83" t="s">
        <v>174</v>
      </c>
      <c r="B372" s="83">
        <v>22</v>
      </c>
      <c r="C372" s="84">
        <v>1914.8838365199999</v>
      </c>
      <c r="D372" s="84">
        <v>1838.4457839900001</v>
      </c>
      <c r="E372" s="84">
        <v>405.02486464999998</v>
      </c>
      <c r="F372" s="84">
        <v>405.02486464999998</v>
      </c>
    </row>
    <row r="373" spans="1:6" ht="12.75" customHeight="1" x14ac:dyDescent="0.2">
      <c r="A373" s="83" t="s">
        <v>174</v>
      </c>
      <c r="B373" s="83">
        <v>23</v>
      </c>
      <c r="C373" s="84">
        <v>1943.17314962</v>
      </c>
      <c r="D373" s="84">
        <v>1866.22231468</v>
      </c>
      <c r="E373" s="84">
        <v>411.1442649</v>
      </c>
      <c r="F373" s="84">
        <v>411.1442649</v>
      </c>
    </row>
    <row r="374" spans="1:6" ht="12.75" customHeight="1" x14ac:dyDescent="0.2">
      <c r="A374" s="83" t="s">
        <v>174</v>
      </c>
      <c r="B374" s="83">
        <v>24</v>
      </c>
      <c r="C374" s="84">
        <v>1959.9648554299999</v>
      </c>
      <c r="D374" s="84">
        <v>1882.6468801799999</v>
      </c>
      <c r="E374" s="84">
        <v>414.76273299000002</v>
      </c>
      <c r="F374" s="84">
        <v>414.76273299000002</v>
      </c>
    </row>
    <row r="375" spans="1:6" ht="12.75" customHeight="1" x14ac:dyDescent="0.2">
      <c r="A375" s="83" t="s">
        <v>175</v>
      </c>
      <c r="B375" s="83">
        <v>1</v>
      </c>
      <c r="C375" s="84">
        <v>1900.6206221899999</v>
      </c>
      <c r="D375" s="84">
        <v>1823.76508365</v>
      </c>
      <c r="E375" s="84">
        <v>401.79058451999998</v>
      </c>
      <c r="F375" s="84">
        <v>401.79058451999998</v>
      </c>
    </row>
    <row r="376" spans="1:6" ht="12.75" customHeight="1" x14ac:dyDescent="0.2">
      <c r="A376" s="83" t="s">
        <v>175</v>
      </c>
      <c r="B376" s="83">
        <v>2</v>
      </c>
      <c r="C376" s="84">
        <v>1921.88891132</v>
      </c>
      <c r="D376" s="84">
        <v>1845.22974946</v>
      </c>
      <c r="E376" s="84">
        <v>406.51942854999999</v>
      </c>
      <c r="F376" s="84">
        <v>406.51942854999999</v>
      </c>
    </row>
    <row r="377" spans="1:6" ht="12.75" customHeight="1" x14ac:dyDescent="0.2">
      <c r="A377" s="83" t="s">
        <v>175</v>
      </c>
      <c r="B377" s="83">
        <v>3</v>
      </c>
      <c r="C377" s="84">
        <v>1946.41893323</v>
      </c>
      <c r="D377" s="84">
        <v>1872.0858264399999</v>
      </c>
      <c r="E377" s="84">
        <v>412.43604520000002</v>
      </c>
      <c r="F377" s="84">
        <v>412.43604520000002</v>
      </c>
    </row>
    <row r="378" spans="1:6" ht="12.75" customHeight="1" x14ac:dyDescent="0.2">
      <c r="A378" s="83" t="s">
        <v>175</v>
      </c>
      <c r="B378" s="83">
        <v>4</v>
      </c>
      <c r="C378" s="84">
        <v>1934.4643995500001</v>
      </c>
      <c r="D378" s="84">
        <v>1858.80596317</v>
      </c>
      <c r="E378" s="84">
        <v>409.51038110000002</v>
      </c>
      <c r="F378" s="84">
        <v>409.51038110000002</v>
      </c>
    </row>
    <row r="379" spans="1:6" ht="12.75" customHeight="1" x14ac:dyDescent="0.2">
      <c r="A379" s="83" t="s">
        <v>175</v>
      </c>
      <c r="B379" s="83">
        <v>5</v>
      </c>
      <c r="C379" s="84">
        <v>1906.74216978</v>
      </c>
      <c r="D379" s="84">
        <v>1831.80507949</v>
      </c>
      <c r="E379" s="84">
        <v>403.56186233</v>
      </c>
      <c r="F379" s="84">
        <v>403.56186233</v>
      </c>
    </row>
    <row r="380" spans="1:6" ht="12.75" customHeight="1" x14ac:dyDescent="0.2">
      <c r="A380" s="83" t="s">
        <v>175</v>
      </c>
      <c r="B380" s="83">
        <v>6</v>
      </c>
      <c r="C380" s="84">
        <v>1834.2498500900001</v>
      </c>
      <c r="D380" s="84">
        <v>1760.7427479800001</v>
      </c>
      <c r="E380" s="84">
        <v>387.90624091000001</v>
      </c>
      <c r="F380" s="84">
        <v>387.90624091000001</v>
      </c>
    </row>
    <row r="381" spans="1:6" ht="12.75" customHeight="1" x14ac:dyDescent="0.2">
      <c r="A381" s="83" t="s">
        <v>175</v>
      </c>
      <c r="B381" s="83">
        <v>7</v>
      </c>
      <c r="C381" s="84">
        <v>1757.6378438199999</v>
      </c>
      <c r="D381" s="84">
        <v>1685.3021975300001</v>
      </c>
      <c r="E381" s="84">
        <v>371.28606151999998</v>
      </c>
      <c r="F381" s="84">
        <v>371.28606151999998</v>
      </c>
    </row>
    <row r="382" spans="1:6" ht="12.75" customHeight="1" x14ac:dyDescent="0.2">
      <c r="A382" s="83" t="s">
        <v>175</v>
      </c>
      <c r="B382" s="83">
        <v>8</v>
      </c>
      <c r="C382" s="84">
        <v>1740.37041632</v>
      </c>
      <c r="D382" s="84">
        <v>1667.3052594200001</v>
      </c>
      <c r="E382" s="84">
        <v>367.32118667999998</v>
      </c>
      <c r="F382" s="84">
        <v>367.32118667999998</v>
      </c>
    </row>
    <row r="383" spans="1:6" ht="12.75" customHeight="1" x14ac:dyDescent="0.2">
      <c r="A383" s="83" t="s">
        <v>175</v>
      </c>
      <c r="B383" s="83">
        <v>9</v>
      </c>
      <c r="C383" s="84">
        <v>1708.47247763</v>
      </c>
      <c r="D383" s="84">
        <v>1636.1409715899999</v>
      </c>
      <c r="E383" s="84">
        <v>360.45543542000001</v>
      </c>
      <c r="F383" s="84">
        <v>360.45543542000001</v>
      </c>
    </row>
    <row r="384" spans="1:6" ht="12.75" customHeight="1" x14ac:dyDescent="0.2">
      <c r="A384" s="83" t="s">
        <v>175</v>
      </c>
      <c r="B384" s="83">
        <v>10</v>
      </c>
      <c r="C384" s="84">
        <v>1705.4418955599999</v>
      </c>
      <c r="D384" s="84">
        <v>1632.0492393899999</v>
      </c>
      <c r="E384" s="84">
        <v>359.55399285999999</v>
      </c>
      <c r="F384" s="84">
        <v>359.55399285999999</v>
      </c>
    </row>
    <row r="385" spans="1:6" ht="12.75" customHeight="1" x14ac:dyDescent="0.2">
      <c r="A385" s="83" t="s">
        <v>175</v>
      </c>
      <c r="B385" s="83">
        <v>11</v>
      </c>
      <c r="C385" s="84">
        <v>1715.65204683</v>
      </c>
      <c r="D385" s="84">
        <v>1642.7988815199999</v>
      </c>
      <c r="E385" s="84">
        <v>361.92222823999998</v>
      </c>
      <c r="F385" s="84">
        <v>361.92222823999998</v>
      </c>
    </row>
    <row r="386" spans="1:6" ht="12.75" customHeight="1" x14ac:dyDescent="0.2">
      <c r="A386" s="83" t="s">
        <v>175</v>
      </c>
      <c r="B386" s="83">
        <v>12</v>
      </c>
      <c r="C386" s="84">
        <v>1760.32309177</v>
      </c>
      <c r="D386" s="84">
        <v>1687.28918787</v>
      </c>
      <c r="E386" s="84">
        <v>371.72381197999999</v>
      </c>
      <c r="F386" s="84">
        <v>371.72381197999999</v>
      </c>
    </row>
    <row r="387" spans="1:6" ht="12.75" customHeight="1" x14ac:dyDescent="0.2">
      <c r="A387" s="83" t="s">
        <v>175</v>
      </c>
      <c r="B387" s="83">
        <v>13</v>
      </c>
      <c r="C387" s="84">
        <v>1781.66610079</v>
      </c>
      <c r="D387" s="84">
        <v>1708.7816236900001</v>
      </c>
      <c r="E387" s="84">
        <v>376.45877396999998</v>
      </c>
      <c r="F387" s="84">
        <v>376.45877396999998</v>
      </c>
    </row>
    <row r="388" spans="1:6" ht="12.75" customHeight="1" x14ac:dyDescent="0.2">
      <c r="A388" s="83" t="s">
        <v>175</v>
      </c>
      <c r="B388" s="83">
        <v>14</v>
      </c>
      <c r="C388" s="84">
        <v>1806.80967128</v>
      </c>
      <c r="D388" s="84">
        <v>1732.0622003799999</v>
      </c>
      <c r="E388" s="84">
        <v>381.58767822999999</v>
      </c>
      <c r="F388" s="84">
        <v>381.58767822999999</v>
      </c>
    </row>
    <row r="389" spans="1:6" ht="12.75" customHeight="1" x14ac:dyDescent="0.2">
      <c r="A389" s="83" t="s">
        <v>175</v>
      </c>
      <c r="B389" s="83">
        <v>15</v>
      </c>
      <c r="C389" s="84">
        <v>1827.15151659</v>
      </c>
      <c r="D389" s="84">
        <v>1752.62449739</v>
      </c>
      <c r="E389" s="84">
        <v>386.11772293000001</v>
      </c>
      <c r="F389" s="84">
        <v>386.11772293000001</v>
      </c>
    </row>
    <row r="390" spans="1:6" ht="12.75" customHeight="1" x14ac:dyDescent="0.2">
      <c r="A390" s="83" t="s">
        <v>175</v>
      </c>
      <c r="B390" s="83">
        <v>16</v>
      </c>
      <c r="C390" s="84">
        <v>1810.3907896999999</v>
      </c>
      <c r="D390" s="84">
        <v>1742.62785194</v>
      </c>
      <c r="E390" s="84">
        <v>383.91537896</v>
      </c>
      <c r="F390" s="84">
        <v>383.91537896</v>
      </c>
    </row>
    <row r="391" spans="1:6" ht="12.75" customHeight="1" x14ac:dyDescent="0.2">
      <c r="A391" s="83" t="s">
        <v>175</v>
      </c>
      <c r="B391" s="83">
        <v>17</v>
      </c>
      <c r="C391" s="84">
        <v>1796.2055402000001</v>
      </c>
      <c r="D391" s="84">
        <v>1723.24854409</v>
      </c>
      <c r="E391" s="84">
        <v>379.64595659999998</v>
      </c>
      <c r="F391" s="84">
        <v>379.64595659999998</v>
      </c>
    </row>
    <row r="392" spans="1:6" ht="12.75" customHeight="1" x14ac:dyDescent="0.2">
      <c r="A392" s="83" t="s">
        <v>175</v>
      </c>
      <c r="B392" s="83">
        <v>18</v>
      </c>
      <c r="C392" s="84">
        <v>1747.8935624799999</v>
      </c>
      <c r="D392" s="84">
        <v>1674.9726709500001</v>
      </c>
      <c r="E392" s="84">
        <v>369.01038108</v>
      </c>
      <c r="F392" s="84">
        <v>369.01038108</v>
      </c>
    </row>
    <row r="393" spans="1:6" ht="12.75" customHeight="1" x14ac:dyDescent="0.2">
      <c r="A393" s="83" t="s">
        <v>175</v>
      </c>
      <c r="B393" s="83">
        <v>19</v>
      </c>
      <c r="C393" s="84">
        <v>1696.5405312400001</v>
      </c>
      <c r="D393" s="84">
        <v>1623.4299395400001</v>
      </c>
      <c r="E393" s="84">
        <v>357.65508956000002</v>
      </c>
      <c r="F393" s="84">
        <v>357.65508956000002</v>
      </c>
    </row>
    <row r="394" spans="1:6" ht="12.75" customHeight="1" x14ac:dyDescent="0.2">
      <c r="A394" s="83" t="s">
        <v>175</v>
      </c>
      <c r="B394" s="83">
        <v>20</v>
      </c>
      <c r="C394" s="84">
        <v>1725.20417004</v>
      </c>
      <c r="D394" s="84">
        <v>1651.4150895299999</v>
      </c>
      <c r="E394" s="84">
        <v>363.82045037</v>
      </c>
      <c r="F394" s="84">
        <v>363.82045037</v>
      </c>
    </row>
    <row r="395" spans="1:6" ht="12.75" customHeight="1" x14ac:dyDescent="0.2">
      <c r="A395" s="83" t="s">
        <v>175</v>
      </c>
      <c r="B395" s="83">
        <v>21</v>
      </c>
      <c r="C395" s="84">
        <v>1714.8887418899999</v>
      </c>
      <c r="D395" s="84">
        <v>1642.2948004499999</v>
      </c>
      <c r="E395" s="84">
        <v>361.81117498999998</v>
      </c>
      <c r="F395" s="84">
        <v>361.81117498999998</v>
      </c>
    </row>
    <row r="396" spans="1:6" ht="12.75" customHeight="1" x14ac:dyDescent="0.2">
      <c r="A396" s="83" t="s">
        <v>175</v>
      </c>
      <c r="B396" s="83">
        <v>22</v>
      </c>
      <c r="C396" s="84">
        <v>1713.7118929799999</v>
      </c>
      <c r="D396" s="84">
        <v>1642.2809266700001</v>
      </c>
      <c r="E396" s="84">
        <v>361.80811848000002</v>
      </c>
      <c r="F396" s="84">
        <v>361.80811848000002</v>
      </c>
    </row>
    <row r="397" spans="1:6" ht="12.75" customHeight="1" x14ac:dyDescent="0.2">
      <c r="A397" s="83" t="s">
        <v>175</v>
      </c>
      <c r="B397" s="83">
        <v>23</v>
      </c>
      <c r="C397" s="84">
        <v>1774.2237099700001</v>
      </c>
      <c r="D397" s="84">
        <v>1704.7882370699999</v>
      </c>
      <c r="E397" s="84">
        <v>375.57899774999998</v>
      </c>
      <c r="F397" s="84">
        <v>375.57899774999998</v>
      </c>
    </row>
    <row r="398" spans="1:6" ht="12.75" customHeight="1" x14ac:dyDescent="0.2">
      <c r="A398" s="83" t="s">
        <v>175</v>
      </c>
      <c r="B398" s="83">
        <v>24</v>
      </c>
      <c r="C398" s="84">
        <v>1809.5086604799999</v>
      </c>
      <c r="D398" s="84">
        <v>1736.7452674199999</v>
      </c>
      <c r="E398" s="84">
        <v>382.61939676999998</v>
      </c>
      <c r="F398" s="84">
        <v>382.61939676999998</v>
      </c>
    </row>
    <row r="399" spans="1:6" ht="12.75" customHeight="1" x14ac:dyDescent="0.2">
      <c r="A399" s="83" t="s">
        <v>176</v>
      </c>
      <c r="B399" s="83">
        <v>1</v>
      </c>
      <c r="C399" s="84">
        <v>1875.71883278</v>
      </c>
      <c r="D399" s="84">
        <v>1801.9753998000001</v>
      </c>
      <c r="E399" s="84">
        <v>396.99013631999998</v>
      </c>
      <c r="F399" s="84">
        <v>396.99013631999998</v>
      </c>
    </row>
    <row r="400" spans="1:6" ht="12.75" customHeight="1" x14ac:dyDescent="0.2">
      <c r="A400" s="83" t="s">
        <v>176</v>
      </c>
      <c r="B400" s="83">
        <v>2</v>
      </c>
      <c r="C400" s="84">
        <v>1914.4095246700001</v>
      </c>
      <c r="D400" s="84">
        <v>1840.37774025</v>
      </c>
      <c r="E400" s="84">
        <v>405.45049065000001</v>
      </c>
      <c r="F400" s="84">
        <v>405.45049065000001</v>
      </c>
    </row>
    <row r="401" spans="1:6" ht="12.75" customHeight="1" x14ac:dyDescent="0.2">
      <c r="A401" s="83" t="s">
        <v>176</v>
      </c>
      <c r="B401" s="83">
        <v>3</v>
      </c>
      <c r="C401" s="84">
        <v>1906.4365040299999</v>
      </c>
      <c r="D401" s="84">
        <v>1851.2046612900001</v>
      </c>
      <c r="E401" s="84">
        <v>407.83575121000001</v>
      </c>
      <c r="F401" s="84">
        <v>407.83575121000001</v>
      </c>
    </row>
    <row r="402" spans="1:6" ht="12.75" customHeight="1" x14ac:dyDescent="0.2">
      <c r="A402" s="83" t="s">
        <v>176</v>
      </c>
      <c r="B402" s="83">
        <v>4</v>
      </c>
      <c r="C402" s="84">
        <v>1926.7536475300001</v>
      </c>
      <c r="D402" s="84">
        <v>1852.5523531900001</v>
      </c>
      <c r="E402" s="84">
        <v>408.13265891999998</v>
      </c>
      <c r="F402" s="84">
        <v>408.13265891999998</v>
      </c>
    </row>
    <row r="403" spans="1:6" ht="12.75" customHeight="1" x14ac:dyDescent="0.2">
      <c r="A403" s="83" t="s">
        <v>176</v>
      </c>
      <c r="B403" s="83">
        <v>5</v>
      </c>
      <c r="C403" s="84">
        <v>1889.5721137099999</v>
      </c>
      <c r="D403" s="84">
        <v>1835.8675269099999</v>
      </c>
      <c r="E403" s="84">
        <v>404.45685322000003</v>
      </c>
      <c r="F403" s="84">
        <v>404.45685322000003</v>
      </c>
    </row>
    <row r="404" spans="1:6" ht="12.75" customHeight="1" x14ac:dyDescent="0.2">
      <c r="A404" s="83" t="s">
        <v>176</v>
      </c>
      <c r="B404" s="83">
        <v>6</v>
      </c>
      <c r="C404" s="84">
        <v>1843.55817555</v>
      </c>
      <c r="D404" s="84">
        <v>1788.2396471699999</v>
      </c>
      <c r="E404" s="84">
        <v>393.96403600999997</v>
      </c>
      <c r="F404" s="84">
        <v>393.96403600999997</v>
      </c>
    </row>
    <row r="405" spans="1:6" ht="12.75" customHeight="1" x14ac:dyDescent="0.2">
      <c r="A405" s="83" t="s">
        <v>176</v>
      </c>
      <c r="B405" s="83">
        <v>7</v>
      </c>
      <c r="C405" s="84">
        <v>1741.6197966300001</v>
      </c>
      <c r="D405" s="84">
        <v>1687.29419601</v>
      </c>
      <c r="E405" s="84">
        <v>371.72491530999997</v>
      </c>
      <c r="F405" s="84">
        <v>371.72491530999997</v>
      </c>
    </row>
    <row r="406" spans="1:6" ht="12.75" customHeight="1" x14ac:dyDescent="0.2">
      <c r="A406" s="83" t="s">
        <v>176</v>
      </c>
      <c r="B406" s="83">
        <v>8</v>
      </c>
      <c r="C406" s="84">
        <v>1722.13566631</v>
      </c>
      <c r="D406" s="84">
        <v>1650.5969708499999</v>
      </c>
      <c r="E406" s="84">
        <v>363.64021203999999</v>
      </c>
      <c r="F406" s="84">
        <v>363.64021203999999</v>
      </c>
    </row>
    <row r="407" spans="1:6" ht="12.75" customHeight="1" x14ac:dyDescent="0.2">
      <c r="A407" s="83" t="s">
        <v>176</v>
      </c>
      <c r="B407" s="83">
        <v>9</v>
      </c>
      <c r="C407" s="84">
        <v>1699.7662392899999</v>
      </c>
      <c r="D407" s="84">
        <v>1638.2394787799999</v>
      </c>
      <c r="E407" s="84">
        <v>360.91775396999998</v>
      </c>
      <c r="F407" s="84">
        <v>360.91775396999998</v>
      </c>
    </row>
    <row r="408" spans="1:6" ht="12.75" customHeight="1" x14ac:dyDescent="0.2">
      <c r="A408" s="83" t="s">
        <v>176</v>
      </c>
      <c r="B408" s="83">
        <v>10</v>
      </c>
      <c r="C408" s="84">
        <v>1699.3837676999999</v>
      </c>
      <c r="D408" s="84">
        <v>1646.8233471399999</v>
      </c>
      <c r="E408" s="84">
        <v>362.80885140999999</v>
      </c>
      <c r="F408" s="84">
        <v>362.80885140999999</v>
      </c>
    </row>
    <row r="409" spans="1:6" ht="12.75" customHeight="1" x14ac:dyDescent="0.2">
      <c r="A409" s="83" t="s">
        <v>176</v>
      </c>
      <c r="B409" s="83">
        <v>11</v>
      </c>
      <c r="C409" s="84">
        <v>1726.6442643099999</v>
      </c>
      <c r="D409" s="84">
        <v>1665.44322766</v>
      </c>
      <c r="E409" s="84">
        <v>366.91096563000002</v>
      </c>
      <c r="F409" s="84">
        <v>366.91096563000002</v>
      </c>
    </row>
    <row r="410" spans="1:6" ht="12.75" customHeight="1" x14ac:dyDescent="0.2">
      <c r="A410" s="83" t="s">
        <v>176</v>
      </c>
      <c r="B410" s="83">
        <v>12</v>
      </c>
      <c r="C410" s="84">
        <v>1743.8051978200001</v>
      </c>
      <c r="D410" s="84">
        <v>1687.61411391</v>
      </c>
      <c r="E410" s="84">
        <v>371.79539588</v>
      </c>
      <c r="F410" s="84">
        <v>371.79539588</v>
      </c>
    </row>
    <row r="411" spans="1:6" ht="12.75" customHeight="1" x14ac:dyDescent="0.2">
      <c r="A411" s="83" t="s">
        <v>176</v>
      </c>
      <c r="B411" s="83">
        <v>13</v>
      </c>
      <c r="C411" s="84">
        <v>1803.0897974100001</v>
      </c>
      <c r="D411" s="84">
        <v>1747.78910092</v>
      </c>
      <c r="E411" s="84">
        <v>385.05244494999999</v>
      </c>
      <c r="F411" s="84">
        <v>385.05244494999999</v>
      </c>
    </row>
    <row r="412" spans="1:6" ht="12.75" customHeight="1" x14ac:dyDescent="0.2">
      <c r="A412" s="83" t="s">
        <v>176</v>
      </c>
      <c r="B412" s="83">
        <v>14</v>
      </c>
      <c r="C412" s="84">
        <v>1825.29425307</v>
      </c>
      <c r="D412" s="84">
        <v>1769.69458682</v>
      </c>
      <c r="E412" s="84">
        <v>389.8784053</v>
      </c>
      <c r="F412" s="84">
        <v>389.8784053</v>
      </c>
    </row>
    <row r="413" spans="1:6" ht="12.75" customHeight="1" x14ac:dyDescent="0.2">
      <c r="A413" s="83" t="s">
        <v>176</v>
      </c>
      <c r="B413" s="83">
        <v>15</v>
      </c>
      <c r="C413" s="84">
        <v>1846.18350928</v>
      </c>
      <c r="D413" s="84">
        <v>1783.1698329599999</v>
      </c>
      <c r="E413" s="84">
        <v>392.84711386999999</v>
      </c>
      <c r="F413" s="84">
        <v>392.84711386999999</v>
      </c>
    </row>
    <row r="414" spans="1:6" ht="12.75" customHeight="1" x14ac:dyDescent="0.2">
      <c r="A414" s="83" t="s">
        <v>176</v>
      </c>
      <c r="B414" s="83">
        <v>16</v>
      </c>
      <c r="C414" s="84">
        <v>1858.4636745</v>
      </c>
      <c r="D414" s="84">
        <v>1787.56223092</v>
      </c>
      <c r="E414" s="84">
        <v>393.81479559000002</v>
      </c>
      <c r="F414" s="84">
        <v>393.81479559000002</v>
      </c>
    </row>
    <row r="415" spans="1:6" ht="12.75" customHeight="1" x14ac:dyDescent="0.2">
      <c r="A415" s="83" t="s">
        <v>176</v>
      </c>
      <c r="B415" s="83">
        <v>17</v>
      </c>
      <c r="C415" s="84">
        <v>1836.3911086400001</v>
      </c>
      <c r="D415" s="84">
        <v>1773.6930491600001</v>
      </c>
      <c r="E415" s="84">
        <v>390.75929974000002</v>
      </c>
      <c r="F415" s="84">
        <v>390.75929974000002</v>
      </c>
    </row>
    <row r="416" spans="1:6" ht="12.75" customHeight="1" x14ac:dyDescent="0.2">
      <c r="A416" s="83" t="s">
        <v>176</v>
      </c>
      <c r="B416" s="83">
        <v>18</v>
      </c>
      <c r="C416" s="84">
        <v>1781.44107917</v>
      </c>
      <c r="D416" s="84">
        <v>1723.3011105400001</v>
      </c>
      <c r="E416" s="84">
        <v>379.65753742999999</v>
      </c>
      <c r="F416" s="84">
        <v>379.65753742999999</v>
      </c>
    </row>
    <row r="417" spans="1:6" ht="12.75" customHeight="1" x14ac:dyDescent="0.2">
      <c r="A417" s="83" t="s">
        <v>176</v>
      </c>
      <c r="B417" s="83">
        <v>19</v>
      </c>
      <c r="C417" s="84">
        <v>1737.3047758099999</v>
      </c>
      <c r="D417" s="84">
        <v>1664.7890091199999</v>
      </c>
      <c r="E417" s="84">
        <v>366.76683586000001</v>
      </c>
      <c r="F417" s="84">
        <v>366.76683586000001</v>
      </c>
    </row>
    <row r="418" spans="1:6" ht="12.75" customHeight="1" x14ac:dyDescent="0.2">
      <c r="A418" s="83" t="s">
        <v>176</v>
      </c>
      <c r="B418" s="83">
        <v>20</v>
      </c>
      <c r="C418" s="84">
        <v>1754.79274566</v>
      </c>
      <c r="D418" s="84">
        <v>1684.6162368099999</v>
      </c>
      <c r="E418" s="84">
        <v>371.13493868</v>
      </c>
      <c r="F418" s="84">
        <v>371.13493868</v>
      </c>
    </row>
    <row r="419" spans="1:6" ht="12.75" customHeight="1" x14ac:dyDescent="0.2">
      <c r="A419" s="83" t="s">
        <v>176</v>
      </c>
      <c r="B419" s="83">
        <v>21</v>
      </c>
      <c r="C419" s="84">
        <v>1771.8249310000001</v>
      </c>
      <c r="D419" s="84">
        <v>1699.56025948</v>
      </c>
      <c r="E419" s="84">
        <v>374.42723089999998</v>
      </c>
      <c r="F419" s="84">
        <v>374.42723089999998</v>
      </c>
    </row>
    <row r="420" spans="1:6" ht="12.75" customHeight="1" x14ac:dyDescent="0.2">
      <c r="A420" s="83" t="s">
        <v>176</v>
      </c>
      <c r="B420" s="83">
        <v>22</v>
      </c>
      <c r="C420" s="84">
        <v>1808.86395528</v>
      </c>
      <c r="D420" s="84">
        <v>1735.8395686900001</v>
      </c>
      <c r="E420" s="84">
        <v>382.41986381999999</v>
      </c>
      <c r="F420" s="84">
        <v>382.41986381999999</v>
      </c>
    </row>
    <row r="421" spans="1:6" ht="12.75" customHeight="1" x14ac:dyDescent="0.2">
      <c r="A421" s="83" t="s">
        <v>176</v>
      </c>
      <c r="B421" s="83">
        <v>23</v>
      </c>
      <c r="C421" s="84">
        <v>1849.21513725</v>
      </c>
      <c r="D421" s="84">
        <v>1789.5051146599999</v>
      </c>
      <c r="E421" s="84">
        <v>394.24282900999998</v>
      </c>
      <c r="F421" s="84">
        <v>394.24282900999998</v>
      </c>
    </row>
    <row r="422" spans="1:6" ht="12.75" customHeight="1" x14ac:dyDescent="0.2">
      <c r="A422" s="83" t="s">
        <v>176</v>
      </c>
      <c r="B422" s="83">
        <v>24</v>
      </c>
      <c r="C422" s="84">
        <v>1872.8330076499999</v>
      </c>
      <c r="D422" s="84">
        <v>1808.69799197</v>
      </c>
      <c r="E422" s="84">
        <v>398.47117917000003</v>
      </c>
      <c r="F422" s="84">
        <v>398.47117917000003</v>
      </c>
    </row>
    <row r="423" spans="1:6" ht="12.75" customHeight="1" x14ac:dyDescent="0.2">
      <c r="A423" s="83" t="s">
        <v>177</v>
      </c>
      <c r="B423" s="83">
        <v>1</v>
      </c>
      <c r="C423" s="84">
        <v>2018.2720428600001</v>
      </c>
      <c r="D423" s="84">
        <v>1949.7596145099999</v>
      </c>
      <c r="E423" s="84">
        <v>429.54822538000002</v>
      </c>
      <c r="F423" s="84">
        <v>429.54822538000002</v>
      </c>
    </row>
    <row r="424" spans="1:6" ht="12.75" customHeight="1" x14ac:dyDescent="0.2">
      <c r="A424" s="83" t="s">
        <v>177</v>
      </c>
      <c r="B424" s="83">
        <v>2</v>
      </c>
      <c r="C424" s="84">
        <v>2066.3348624400001</v>
      </c>
      <c r="D424" s="84">
        <v>1990.5044258600001</v>
      </c>
      <c r="E424" s="84">
        <v>438.52464548</v>
      </c>
      <c r="F424" s="84">
        <v>438.52464548</v>
      </c>
    </row>
    <row r="425" spans="1:6" ht="12.75" customHeight="1" x14ac:dyDescent="0.2">
      <c r="A425" s="83" t="s">
        <v>177</v>
      </c>
      <c r="B425" s="83">
        <v>3</v>
      </c>
      <c r="C425" s="84">
        <v>2068.3405955200001</v>
      </c>
      <c r="D425" s="84">
        <v>2000.0497649900001</v>
      </c>
      <c r="E425" s="84">
        <v>440.62756292</v>
      </c>
      <c r="F425" s="84">
        <v>440.62756292</v>
      </c>
    </row>
    <row r="426" spans="1:6" ht="12.75" customHeight="1" x14ac:dyDescent="0.2">
      <c r="A426" s="83" t="s">
        <v>177</v>
      </c>
      <c r="B426" s="83">
        <v>4</v>
      </c>
      <c r="C426" s="84">
        <v>2074.7521012299999</v>
      </c>
      <c r="D426" s="84">
        <v>1998.21658338</v>
      </c>
      <c r="E426" s="84">
        <v>440.22369779000002</v>
      </c>
      <c r="F426" s="84">
        <v>440.22369779000002</v>
      </c>
    </row>
    <row r="427" spans="1:6" ht="12.75" customHeight="1" x14ac:dyDescent="0.2">
      <c r="A427" s="83" t="s">
        <v>177</v>
      </c>
      <c r="B427" s="83">
        <v>5</v>
      </c>
      <c r="C427" s="84">
        <v>2018.6965750899999</v>
      </c>
      <c r="D427" s="84">
        <v>1958.66717135</v>
      </c>
      <c r="E427" s="84">
        <v>431.51063407999999</v>
      </c>
      <c r="F427" s="84">
        <v>431.51063407999999</v>
      </c>
    </row>
    <row r="428" spans="1:6" ht="12.75" customHeight="1" x14ac:dyDescent="0.2">
      <c r="A428" s="83" t="s">
        <v>177</v>
      </c>
      <c r="B428" s="83">
        <v>6</v>
      </c>
      <c r="C428" s="84">
        <v>1967.61134371</v>
      </c>
      <c r="D428" s="84">
        <v>1906.49827512</v>
      </c>
      <c r="E428" s="84">
        <v>420.01739326000001</v>
      </c>
      <c r="F428" s="84">
        <v>420.01739326000001</v>
      </c>
    </row>
    <row r="429" spans="1:6" ht="12.75" customHeight="1" x14ac:dyDescent="0.2">
      <c r="A429" s="83" t="s">
        <v>177</v>
      </c>
      <c r="B429" s="83">
        <v>7</v>
      </c>
      <c r="C429" s="84">
        <v>1900.5080640799999</v>
      </c>
      <c r="D429" s="84">
        <v>1830.8762230299999</v>
      </c>
      <c r="E429" s="84">
        <v>403.35722754</v>
      </c>
      <c r="F429" s="84">
        <v>403.35722754</v>
      </c>
    </row>
    <row r="430" spans="1:6" ht="12.75" customHeight="1" x14ac:dyDescent="0.2">
      <c r="A430" s="83" t="s">
        <v>177</v>
      </c>
      <c r="B430" s="83">
        <v>8</v>
      </c>
      <c r="C430" s="84">
        <v>1878.6899179500001</v>
      </c>
      <c r="D430" s="84">
        <v>1805.02287598</v>
      </c>
      <c r="E430" s="84">
        <v>397.66152061999998</v>
      </c>
      <c r="F430" s="84">
        <v>397.66152061999998</v>
      </c>
    </row>
    <row r="431" spans="1:6" ht="12.75" customHeight="1" x14ac:dyDescent="0.2">
      <c r="A431" s="83" t="s">
        <v>177</v>
      </c>
      <c r="B431" s="83">
        <v>9</v>
      </c>
      <c r="C431" s="84">
        <v>1845.65321511</v>
      </c>
      <c r="D431" s="84">
        <v>1772.0359770299999</v>
      </c>
      <c r="E431" s="84">
        <v>390.39423299999999</v>
      </c>
      <c r="F431" s="84">
        <v>390.39423299999999</v>
      </c>
    </row>
    <row r="432" spans="1:6" ht="12.75" customHeight="1" x14ac:dyDescent="0.2">
      <c r="A432" s="83" t="s">
        <v>177</v>
      </c>
      <c r="B432" s="83">
        <v>10</v>
      </c>
      <c r="C432" s="84">
        <v>1829.81776141</v>
      </c>
      <c r="D432" s="84">
        <v>1761.6339220499999</v>
      </c>
      <c r="E432" s="84">
        <v>388.10257395000002</v>
      </c>
      <c r="F432" s="84">
        <v>388.10257395000002</v>
      </c>
    </row>
    <row r="433" spans="1:6" ht="12.75" customHeight="1" x14ac:dyDescent="0.2">
      <c r="A433" s="83" t="s">
        <v>177</v>
      </c>
      <c r="B433" s="83">
        <v>11</v>
      </c>
      <c r="C433" s="84">
        <v>1831.1149280899999</v>
      </c>
      <c r="D433" s="84">
        <v>1762.9964942900001</v>
      </c>
      <c r="E433" s="84">
        <v>388.40275993</v>
      </c>
      <c r="F433" s="84">
        <v>388.40275993</v>
      </c>
    </row>
    <row r="434" spans="1:6" ht="12.75" customHeight="1" x14ac:dyDescent="0.2">
      <c r="A434" s="83" t="s">
        <v>177</v>
      </c>
      <c r="B434" s="83">
        <v>12</v>
      </c>
      <c r="C434" s="84">
        <v>1832.3833872099999</v>
      </c>
      <c r="D434" s="84">
        <v>1768.1483303499999</v>
      </c>
      <c r="E434" s="84">
        <v>389.53775216999998</v>
      </c>
      <c r="F434" s="84">
        <v>389.53775216999998</v>
      </c>
    </row>
    <row r="435" spans="1:6" ht="12.75" customHeight="1" x14ac:dyDescent="0.2">
      <c r="A435" s="83" t="s">
        <v>177</v>
      </c>
      <c r="B435" s="83">
        <v>13</v>
      </c>
      <c r="C435" s="84">
        <v>1873.5674635099999</v>
      </c>
      <c r="D435" s="84">
        <v>1799.7641313900001</v>
      </c>
      <c r="E435" s="84">
        <v>396.50297554000002</v>
      </c>
      <c r="F435" s="84">
        <v>396.50297554000002</v>
      </c>
    </row>
    <row r="436" spans="1:6" ht="12.75" customHeight="1" x14ac:dyDescent="0.2">
      <c r="A436" s="83" t="s">
        <v>177</v>
      </c>
      <c r="B436" s="83">
        <v>14</v>
      </c>
      <c r="C436" s="84">
        <v>1899.8236313499999</v>
      </c>
      <c r="D436" s="84">
        <v>1824.4912404300001</v>
      </c>
      <c r="E436" s="84">
        <v>401.95056289000001</v>
      </c>
      <c r="F436" s="84">
        <v>401.95056289000001</v>
      </c>
    </row>
    <row r="437" spans="1:6" ht="12.75" customHeight="1" x14ac:dyDescent="0.2">
      <c r="A437" s="83" t="s">
        <v>177</v>
      </c>
      <c r="B437" s="83">
        <v>15</v>
      </c>
      <c r="C437" s="84">
        <v>1921.7626908499999</v>
      </c>
      <c r="D437" s="84">
        <v>1847.41182946</v>
      </c>
      <c r="E437" s="84">
        <v>407.00015888000001</v>
      </c>
      <c r="F437" s="84">
        <v>407.00015888000001</v>
      </c>
    </row>
    <row r="438" spans="1:6" ht="12.75" customHeight="1" x14ac:dyDescent="0.2">
      <c r="A438" s="83" t="s">
        <v>177</v>
      </c>
      <c r="B438" s="83">
        <v>16</v>
      </c>
      <c r="C438" s="84">
        <v>1911.10946513</v>
      </c>
      <c r="D438" s="84">
        <v>1835.6448034699999</v>
      </c>
      <c r="E438" s="84">
        <v>404.40778539000002</v>
      </c>
      <c r="F438" s="84">
        <v>404.40778539000002</v>
      </c>
    </row>
    <row r="439" spans="1:6" ht="12.75" customHeight="1" x14ac:dyDescent="0.2">
      <c r="A439" s="83" t="s">
        <v>177</v>
      </c>
      <c r="B439" s="83">
        <v>17</v>
      </c>
      <c r="C439" s="84">
        <v>1887.5192878800001</v>
      </c>
      <c r="D439" s="84">
        <v>1812.03119917</v>
      </c>
      <c r="E439" s="84">
        <v>399.20551238000002</v>
      </c>
      <c r="F439" s="84">
        <v>399.20551238000002</v>
      </c>
    </row>
    <row r="440" spans="1:6" ht="12.75" customHeight="1" x14ac:dyDescent="0.2">
      <c r="A440" s="83" t="s">
        <v>177</v>
      </c>
      <c r="B440" s="83">
        <v>18</v>
      </c>
      <c r="C440" s="84">
        <v>1838.65283776</v>
      </c>
      <c r="D440" s="84">
        <v>1764.5874580300001</v>
      </c>
      <c r="E440" s="84">
        <v>388.75326244000001</v>
      </c>
      <c r="F440" s="84">
        <v>388.75326244000001</v>
      </c>
    </row>
    <row r="441" spans="1:6" ht="12.75" customHeight="1" x14ac:dyDescent="0.2">
      <c r="A441" s="83" t="s">
        <v>177</v>
      </c>
      <c r="B441" s="83">
        <v>19</v>
      </c>
      <c r="C441" s="84">
        <v>1800.78100249</v>
      </c>
      <c r="D441" s="84">
        <v>1735.37777209</v>
      </c>
      <c r="E441" s="84">
        <v>382.31812619999999</v>
      </c>
      <c r="F441" s="84">
        <v>382.31812619999999</v>
      </c>
    </row>
    <row r="442" spans="1:6" ht="12.75" customHeight="1" x14ac:dyDescent="0.2">
      <c r="A442" s="83" t="s">
        <v>177</v>
      </c>
      <c r="B442" s="83">
        <v>20</v>
      </c>
      <c r="C442" s="84">
        <v>1819.4430350800001</v>
      </c>
      <c r="D442" s="84">
        <v>1763.47081297</v>
      </c>
      <c r="E442" s="84">
        <v>388.50725627000003</v>
      </c>
      <c r="F442" s="84">
        <v>388.50725627000003</v>
      </c>
    </row>
    <row r="443" spans="1:6" ht="12.75" customHeight="1" x14ac:dyDescent="0.2">
      <c r="A443" s="83" t="s">
        <v>177</v>
      </c>
      <c r="B443" s="83">
        <v>21</v>
      </c>
      <c r="C443" s="84">
        <v>1856.0099103800001</v>
      </c>
      <c r="D443" s="84">
        <v>1788.5105235599999</v>
      </c>
      <c r="E443" s="84">
        <v>394.02371233000002</v>
      </c>
      <c r="F443" s="84">
        <v>394.02371233000002</v>
      </c>
    </row>
    <row r="444" spans="1:6" ht="12.75" customHeight="1" x14ac:dyDescent="0.2">
      <c r="A444" s="83" t="s">
        <v>177</v>
      </c>
      <c r="B444" s="83">
        <v>22</v>
      </c>
      <c r="C444" s="84">
        <v>1911.61896387</v>
      </c>
      <c r="D444" s="84">
        <v>1838.05548522</v>
      </c>
      <c r="E444" s="84">
        <v>404.93887859</v>
      </c>
      <c r="F444" s="84">
        <v>404.93887859</v>
      </c>
    </row>
    <row r="445" spans="1:6" ht="12.75" customHeight="1" x14ac:dyDescent="0.2">
      <c r="A445" s="83" t="s">
        <v>177</v>
      </c>
      <c r="B445" s="83">
        <v>23</v>
      </c>
      <c r="C445" s="84">
        <v>1932.12116679</v>
      </c>
      <c r="D445" s="84">
        <v>1857.4264907199999</v>
      </c>
      <c r="E445" s="84">
        <v>409.20647186999997</v>
      </c>
      <c r="F445" s="84">
        <v>409.20647186999997</v>
      </c>
    </row>
    <row r="446" spans="1:6" ht="12.75" customHeight="1" x14ac:dyDescent="0.2">
      <c r="A446" s="83" t="s">
        <v>177</v>
      </c>
      <c r="B446" s="83">
        <v>24</v>
      </c>
      <c r="C446" s="84">
        <v>1952.1115299200001</v>
      </c>
      <c r="D446" s="84">
        <v>1877.3320966599999</v>
      </c>
      <c r="E446" s="84">
        <v>413.59184206999998</v>
      </c>
      <c r="F446" s="84">
        <v>413.59184206999998</v>
      </c>
    </row>
    <row r="447" spans="1:6" ht="12.75" customHeight="1" x14ac:dyDescent="0.2">
      <c r="A447" s="83" t="s">
        <v>178</v>
      </c>
      <c r="B447" s="83">
        <v>1</v>
      </c>
      <c r="C447" s="84">
        <v>1880.7966118300001</v>
      </c>
      <c r="D447" s="84">
        <v>1806.64000882</v>
      </c>
      <c r="E447" s="84">
        <v>398.01778839999997</v>
      </c>
      <c r="F447" s="84">
        <v>398.01778839999997</v>
      </c>
    </row>
    <row r="448" spans="1:6" ht="12.75" customHeight="1" x14ac:dyDescent="0.2">
      <c r="A448" s="83" t="s">
        <v>178</v>
      </c>
      <c r="B448" s="83">
        <v>2</v>
      </c>
      <c r="C448" s="84">
        <v>1932.3616177900001</v>
      </c>
      <c r="D448" s="84">
        <v>1858.27780112</v>
      </c>
      <c r="E448" s="84">
        <v>409.39402261999999</v>
      </c>
      <c r="F448" s="84">
        <v>409.39402261999999</v>
      </c>
    </row>
    <row r="449" spans="1:6" ht="12.75" customHeight="1" x14ac:dyDescent="0.2">
      <c r="A449" s="83" t="s">
        <v>178</v>
      </c>
      <c r="B449" s="83">
        <v>3</v>
      </c>
      <c r="C449" s="84">
        <v>1922.1264244900001</v>
      </c>
      <c r="D449" s="84">
        <v>1867.2845852800001</v>
      </c>
      <c r="E449" s="84">
        <v>411.37829191999998</v>
      </c>
      <c r="F449" s="84">
        <v>411.37829191999998</v>
      </c>
    </row>
    <row r="450" spans="1:6" ht="12.75" customHeight="1" x14ac:dyDescent="0.2">
      <c r="A450" s="83" t="s">
        <v>178</v>
      </c>
      <c r="B450" s="83">
        <v>4</v>
      </c>
      <c r="C450" s="84">
        <v>1949.23200148</v>
      </c>
      <c r="D450" s="84">
        <v>1873.8912459400001</v>
      </c>
      <c r="E450" s="84">
        <v>412.83379409999998</v>
      </c>
      <c r="F450" s="84">
        <v>412.83379409999998</v>
      </c>
    </row>
    <row r="451" spans="1:6" ht="12.75" customHeight="1" x14ac:dyDescent="0.2">
      <c r="A451" s="83" t="s">
        <v>178</v>
      </c>
      <c r="B451" s="83">
        <v>5</v>
      </c>
      <c r="C451" s="84">
        <v>1910.112355</v>
      </c>
      <c r="D451" s="84">
        <v>1851.5934218</v>
      </c>
      <c r="E451" s="84">
        <v>407.92139838000003</v>
      </c>
      <c r="F451" s="84">
        <v>407.92139838000003</v>
      </c>
    </row>
    <row r="452" spans="1:6" ht="12.75" customHeight="1" x14ac:dyDescent="0.2">
      <c r="A452" s="83" t="s">
        <v>178</v>
      </c>
      <c r="B452" s="83">
        <v>6</v>
      </c>
      <c r="C452" s="84">
        <v>1892.2947594499999</v>
      </c>
      <c r="D452" s="84">
        <v>1838.07601189</v>
      </c>
      <c r="E452" s="84">
        <v>404.94340079</v>
      </c>
      <c r="F452" s="84">
        <v>404.94340079</v>
      </c>
    </row>
    <row r="453" spans="1:6" ht="12.75" customHeight="1" x14ac:dyDescent="0.2">
      <c r="A453" s="83" t="s">
        <v>178</v>
      </c>
      <c r="B453" s="83">
        <v>7</v>
      </c>
      <c r="C453" s="84">
        <v>1895.4206231000001</v>
      </c>
      <c r="D453" s="84">
        <v>1832.29810189</v>
      </c>
      <c r="E453" s="84">
        <v>403.67047925999998</v>
      </c>
      <c r="F453" s="84">
        <v>403.67047925999998</v>
      </c>
    </row>
    <row r="454" spans="1:6" ht="12.75" customHeight="1" x14ac:dyDescent="0.2">
      <c r="A454" s="83" t="s">
        <v>178</v>
      </c>
      <c r="B454" s="83">
        <v>8</v>
      </c>
      <c r="C454" s="84">
        <v>1904.86697121</v>
      </c>
      <c r="D454" s="84">
        <v>1835.1975734299999</v>
      </c>
      <c r="E454" s="84">
        <v>404.30925689999998</v>
      </c>
      <c r="F454" s="84">
        <v>404.30925689999998</v>
      </c>
    </row>
    <row r="455" spans="1:6" ht="12.75" customHeight="1" x14ac:dyDescent="0.2">
      <c r="A455" s="83" t="s">
        <v>178</v>
      </c>
      <c r="B455" s="83">
        <v>9</v>
      </c>
      <c r="C455" s="84">
        <v>1900.91851419</v>
      </c>
      <c r="D455" s="84">
        <v>1828.3992838199999</v>
      </c>
      <c r="E455" s="84">
        <v>402.81153727999998</v>
      </c>
      <c r="F455" s="84">
        <v>402.81153727999998</v>
      </c>
    </row>
    <row r="456" spans="1:6" ht="12.75" customHeight="1" x14ac:dyDescent="0.2">
      <c r="A456" s="83" t="s">
        <v>178</v>
      </c>
      <c r="B456" s="83">
        <v>10</v>
      </c>
      <c r="C456" s="84">
        <v>1794.79420605</v>
      </c>
      <c r="D456" s="84">
        <v>1738.26031715</v>
      </c>
      <c r="E456" s="84">
        <v>382.9531748</v>
      </c>
      <c r="F456" s="84">
        <v>382.9531748</v>
      </c>
    </row>
    <row r="457" spans="1:6" ht="12.75" customHeight="1" x14ac:dyDescent="0.2">
      <c r="A457" s="83" t="s">
        <v>178</v>
      </c>
      <c r="B457" s="83">
        <v>11</v>
      </c>
      <c r="C457" s="84">
        <v>1777.29020995</v>
      </c>
      <c r="D457" s="84">
        <v>1721.52288669</v>
      </c>
      <c r="E457" s="84">
        <v>379.26577995999997</v>
      </c>
      <c r="F457" s="84">
        <v>379.26577995999997</v>
      </c>
    </row>
    <row r="458" spans="1:6" ht="12.75" customHeight="1" x14ac:dyDescent="0.2">
      <c r="A458" s="83" t="s">
        <v>178</v>
      </c>
      <c r="B458" s="83">
        <v>12</v>
      </c>
      <c r="C458" s="84">
        <v>1793.6728582000001</v>
      </c>
      <c r="D458" s="84">
        <v>1735.5497739699999</v>
      </c>
      <c r="E458" s="84">
        <v>382.35601964</v>
      </c>
      <c r="F458" s="84">
        <v>382.35601964</v>
      </c>
    </row>
    <row r="459" spans="1:6" ht="12.75" customHeight="1" x14ac:dyDescent="0.2">
      <c r="A459" s="83" t="s">
        <v>178</v>
      </c>
      <c r="B459" s="83">
        <v>13</v>
      </c>
      <c r="C459" s="84">
        <v>1822.7259078</v>
      </c>
      <c r="D459" s="84">
        <v>1767.45937686</v>
      </c>
      <c r="E459" s="84">
        <v>389.38596999999999</v>
      </c>
      <c r="F459" s="84">
        <v>389.38596999999999</v>
      </c>
    </row>
    <row r="460" spans="1:6" ht="12.75" customHeight="1" x14ac:dyDescent="0.2">
      <c r="A460" s="83" t="s">
        <v>178</v>
      </c>
      <c r="B460" s="83">
        <v>14</v>
      </c>
      <c r="C460" s="84">
        <v>1835.3709422100001</v>
      </c>
      <c r="D460" s="84">
        <v>1781.77523359</v>
      </c>
      <c r="E460" s="84">
        <v>392.53987204999999</v>
      </c>
      <c r="F460" s="84">
        <v>392.53987204999999</v>
      </c>
    </row>
    <row r="461" spans="1:6" ht="12.75" customHeight="1" x14ac:dyDescent="0.2">
      <c r="A461" s="83" t="s">
        <v>178</v>
      </c>
      <c r="B461" s="83">
        <v>15</v>
      </c>
      <c r="C461" s="84">
        <v>1860.3077086599999</v>
      </c>
      <c r="D461" s="84">
        <v>1786.41114165</v>
      </c>
      <c r="E461" s="84">
        <v>393.56120106999998</v>
      </c>
      <c r="F461" s="84">
        <v>393.56120106999998</v>
      </c>
    </row>
    <row r="462" spans="1:6" ht="12.75" customHeight="1" x14ac:dyDescent="0.2">
      <c r="A462" s="83" t="s">
        <v>178</v>
      </c>
      <c r="B462" s="83">
        <v>16</v>
      </c>
      <c r="C462" s="84">
        <v>1846.5955045000001</v>
      </c>
      <c r="D462" s="84">
        <v>1786.2148106499999</v>
      </c>
      <c r="E462" s="84">
        <v>393.51794772</v>
      </c>
      <c r="F462" s="84">
        <v>393.51794772</v>
      </c>
    </row>
    <row r="463" spans="1:6" ht="12.75" customHeight="1" x14ac:dyDescent="0.2">
      <c r="A463" s="83" t="s">
        <v>178</v>
      </c>
      <c r="B463" s="83">
        <v>17</v>
      </c>
      <c r="C463" s="84">
        <v>1860.59617955</v>
      </c>
      <c r="D463" s="84">
        <v>1789.4957676500001</v>
      </c>
      <c r="E463" s="84">
        <v>394.24076977999999</v>
      </c>
      <c r="F463" s="84">
        <v>394.24076977999999</v>
      </c>
    </row>
    <row r="464" spans="1:6" ht="12.75" customHeight="1" x14ac:dyDescent="0.2">
      <c r="A464" s="83" t="s">
        <v>178</v>
      </c>
      <c r="B464" s="83">
        <v>18</v>
      </c>
      <c r="C464" s="84">
        <v>1859.4269825700001</v>
      </c>
      <c r="D464" s="84">
        <v>1788.1573237800001</v>
      </c>
      <c r="E464" s="84">
        <v>393.94589948999999</v>
      </c>
      <c r="F464" s="84">
        <v>393.94589948999999</v>
      </c>
    </row>
    <row r="465" spans="1:6" ht="12.75" customHeight="1" x14ac:dyDescent="0.2">
      <c r="A465" s="83" t="s">
        <v>178</v>
      </c>
      <c r="B465" s="83">
        <v>19</v>
      </c>
      <c r="C465" s="84">
        <v>1829.1676851699999</v>
      </c>
      <c r="D465" s="84">
        <v>1760.75657516</v>
      </c>
      <c r="E465" s="84">
        <v>387.90928715000001</v>
      </c>
      <c r="F465" s="84">
        <v>387.90928715000001</v>
      </c>
    </row>
    <row r="466" spans="1:6" ht="12.75" customHeight="1" x14ac:dyDescent="0.2">
      <c r="A466" s="83" t="s">
        <v>178</v>
      </c>
      <c r="B466" s="83">
        <v>20</v>
      </c>
      <c r="C466" s="84">
        <v>1827.6815790600001</v>
      </c>
      <c r="D466" s="84">
        <v>1756.87385318</v>
      </c>
      <c r="E466" s="84">
        <v>387.05389127000001</v>
      </c>
      <c r="F466" s="84">
        <v>387.05389127000001</v>
      </c>
    </row>
    <row r="467" spans="1:6" ht="12.75" customHeight="1" x14ac:dyDescent="0.2">
      <c r="A467" s="83" t="s">
        <v>178</v>
      </c>
      <c r="B467" s="83">
        <v>21</v>
      </c>
      <c r="C467" s="84">
        <v>1813.08687605</v>
      </c>
      <c r="D467" s="84">
        <v>1750.5504867899999</v>
      </c>
      <c r="E467" s="84">
        <v>385.66080118000002</v>
      </c>
      <c r="F467" s="84">
        <v>385.66080118000002</v>
      </c>
    </row>
    <row r="468" spans="1:6" ht="12.75" customHeight="1" x14ac:dyDescent="0.2">
      <c r="A468" s="83" t="s">
        <v>178</v>
      </c>
      <c r="B468" s="83">
        <v>22</v>
      </c>
      <c r="C468" s="84">
        <v>1857.8495423500001</v>
      </c>
      <c r="D468" s="84">
        <v>1786.7737637299999</v>
      </c>
      <c r="E468" s="84">
        <v>393.64108972999998</v>
      </c>
      <c r="F468" s="84">
        <v>393.64108972999998</v>
      </c>
    </row>
    <row r="469" spans="1:6" ht="12.75" customHeight="1" x14ac:dyDescent="0.2">
      <c r="A469" s="83" t="s">
        <v>178</v>
      </c>
      <c r="B469" s="83">
        <v>23</v>
      </c>
      <c r="C469" s="84">
        <v>1856.42057817</v>
      </c>
      <c r="D469" s="84">
        <v>1790.33357007</v>
      </c>
      <c r="E469" s="84">
        <v>394.42534461000002</v>
      </c>
      <c r="F469" s="84">
        <v>394.42534461000002</v>
      </c>
    </row>
    <row r="470" spans="1:6" ht="12.75" customHeight="1" x14ac:dyDescent="0.2">
      <c r="A470" s="83" t="s">
        <v>178</v>
      </c>
      <c r="B470" s="83">
        <v>24</v>
      </c>
      <c r="C470" s="84">
        <v>1907.34941695</v>
      </c>
      <c r="D470" s="84">
        <v>1836.77623511</v>
      </c>
      <c r="E470" s="84">
        <v>404.65704916999999</v>
      </c>
      <c r="F470" s="84">
        <v>404.65704916999999</v>
      </c>
    </row>
    <row r="471" spans="1:6" ht="12.75" customHeight="1" x14ac:dyDescent="0.2">
      <c r="A471" s="83" t="s">
        <v>179</v>
      </c>
      <c r="B471" s="83">
        <v>1</v>
      </c>
      <c r="C471" s="84">
        <v>1962.56196226</v>
      </c>
      <c r="D471" s="84">
        <v>1897.16376567</v>
      </c>
      <c r="E471" s="84">
        <v>417.96092334999997</v>
      </c>
      <c r="F471" s="84">
        <v>417.96092334999997</v>
      </c>
    </row>
    <row r="472" spans="1:6" ht="12.75" customHeight="1" x14ac:dyDescent="0.2">
      <c r="A472" s="83" t="s">
        <v>179</v>
      </c>
      <c r="B472" s="83">
        <v>2</v>
      </c>
      <c r="C472" s="84">
        <v>2000.35465193</v>
      </c>
      <c r="D472" s="84">
        <v>1928.2180384999999</v>
      </c>
      <c r="E472" s="84">
        <v>424.80243739000002</v>
      </c>
      <c r="F472" s="84">
        <v>424.80243739000002</v>
      </c>
    </row>
    <row r="473" spans="1:6" ht="12.75" customHeight="1" x14ac:dyDescent="0.2">
      <c r="A473" s="83" t="s">
        <v>179</v>
      </c>
      <c r="B473" s="83">
        <v>3</v>
      </c>
      <c r="C473" s="84">
        <v>1977.9121843</v>
      </c>
      <c r="D473" s="84">
        <v>1923.84892386</v>
      </c>
      <c r="E473" s="84">
        <v>423.83988518000001</v>
      </c>
      <c r="F473" s="84">
        <v>423.83988518000001</v>
      </c>
    </row>
    <row r="474" spans="1:6" ht="12.75" customHeight="1" x14ac:dyDescent="0.2">
      <c r="A474" s="83" t="s">
        <v>179</v>
      </c>
      <c r="B474" s="83">
        <v>4</v>
      </c>
      <c r="C474" s="84">
        <v>2002.02194803</v>
      </c>
      <c r="D474" s="84">
        <v>1927.0343907700001</v>
      </c>
      <c r="E474" s="84">
        <v>424.54166997999999</v>
      </c>
      <c r="F474" s="84">
        <v>424.54166997999999</v>
      </c>
    </row>
    <row r="475" spans="1:6" ht="12.75" customHeight="1" x14ac:dyDescent="0.2">
      <c r="A475" s="83" t="s">
        <v>179</v>
      </c>
      <c r="B475" s="83">
        <v>5</v>
      </c>
      <c r="C475" s="84">
        <v>2003.56928066</v>
      </c>
      <c r="D475" s="84">
        <v>1939.35741207</v>
      </c>
      <c r="E475" s="84">
        <v>427.25653384999998</v>
      </c>
      <c r="F475" s="84">
        <v>427.25653384999998</v>
      </c>
    </row>
    <row r="476" spans="1:6" ht="12.75" customHeight="1" x14ac:dyDescent="0.2">
      <c r="A476" s="83" t="s">
        <v>179</v>
      </c>
      <c r="B476" s="83">
        <v>6</v>
      </c>
      <c r="C476" s="84">
        <v>1995.2410668</v>
      </c>
      <c r="D476" s="84">
        <v>1925.8796442800001</v>
      </c>
      <c r="E476" s="84">
        <v>424.28726974</v>
      </c>
      <c r="F476" s="84">
        <v>424.28726974</v>
      </c>
    </row>
    <row r="477" spans="1:6" ht="12.75" customHeight="1" x14ac:dyDescent="0.2">
      <c r="A477" s="83" t="s">
        <v>179</v>
      </c>
      <c r="B477" s="83">
        <v>7</v>
      </c>
      <c r="C477" s="84">
        <v>1975.7590421100001</v>
      </c>
      <c r="D477" s="84">
        <v>1918.4662393900001</v>
      </c>
      <c r="E477" s="84">
        <v>422.65403511</v>
      </c>
      <c r="F477" s="84">
        <v>422.65403511</v>
      </c>
    </row>
    <row r="478" spans="1:6" ht="12.75" customHeight="1" x14ac:dyDescent="0.2">
      <c r="A478" s="83" t="s">
        <v>179</v>
      </c>
      <c r="B478" s="83">
        <v>8</v>
      </c>
      <c r="C478" s="84">
        <v>1985.25800976</v>
      </c>
      <c r="D478" s="84">
        <v>1931.38077666</v>
      </c>
      <c r="E478" s="84">
        <v>425.49921486</v>
      </c>
      <c r="F478" s="84">
        <v>425.49921486</v>
      </c>
    </row>
    <row r="479" spans="1:6" ht="12.75" customHeight="1" x14ac:dyDescent="0.2">
      <c r="A479" s="83" t="s">
        <v>179</v>
      </c>
      <c r="B479" s="83">
        <v>9</v>
      </c>
      <c r="C479" s="84">
        <v>1941.1497354600001</v>
      </c>
      <c r="D479" s="84">
        <v>1871.0299448599999</v>
      </c>
      <c r="E479" s="84">
        <v>412.20342572999999</v>
      </c>
      <c r="F479" s="84">
        <v>412.20342572999999</v>
      </c>
    </row>
    <row r="480" spans="1:6" ht="12.75" customHeight="1" x14ac:dyDescent="0.2">
      <c r="A480" s="83" t="s">
        <v>179</v>
      </c>
      <c r="B480" s="83">
        <v>10</v>
      </c>
      <c r="C480" s="84">
        <v>1891.6086820200001</v>
      </c>
      <c r="D480" s="84">
        <v>1837.8249517300001</v>
      </c>
      <c r="E480" s="84">
        <v>404.88809014999998</v>
      </c>
      <c r="F480" s="84">
        <v>404.88809014999998</v>
      </c>
    </row>
    <row r="481" spans="1:6" ht="12.75" customHeight="1" x14ac:dyDescent="0.2">
      <c r="A481" s="83" t="s">
        <v>179</v>
      </c>
      <c r="B481" s="83">
        <v>11</v>
      </c>
      <c r="C481" s="84">
        <v>1859.3654495000001</v>
      </c>
      <c r="D481" s="84">
        <v>1804.5819938899999</v>
      </c>
      <c r="E481" s="84">
        <v>397.56439062999999</v>
      </c>
      <c r="F481" s="84">
        <v>397.56439062999999</v>
      </c>
    </row>
    <row r="482" spans="1:6" ht="12.75" customHeight="1" x14ac:dyDescent="0.2">
      <c r="A482" s="83" t="s">
        <v>179</v>
      </c>
      <c r="B482" s="83">
        <v>12</v>
      </c>
      <c r="C482" s="84">
        <v>1870.1135398500001</v>
      </c>
      <c r="D482" s="84">
        <v>1809.07674726</v>
      </c>
      <c r="E482" s="84">
        <v>398.55462210000002</v>
      </c>
      <c r="F482" s="84">
        <v>398.55462210000002</v>
      </c>
    </row>
    <row r="483" spans="1:6" ht="12.75" customHeight="1" x14ac:dyDescent="0.2">
      <c r="A483" s="83" t="s">
        <v>179</v>
      </c>
      <c r="B483" s="83">
        <v>13</v>
      </c>
      <c r="C483" s="84">
        <v>1885.44903067</v>
      </c>
      <c r="D483" s="84">
        <v>1824.2515153700001</v>
      </c>
      <c r="E483" s="84">
        <v>401.89774946</v>
      </c>
      <c r="F483" s="84">
        <v>401.89774946</v>
      </c>
    </row>
    <row r="484" spans="1:6" ht="12.75" customHeight="1" x14ac:dyDescent="0.2">
      <c r="A484" s="83" t="s">
        <v>179</v>
      </c>
      <c r="B484" s="83">
        <v>14</v>
      </c>
      <c r="C484" s="84">
        <v>1849.7326402000001</v>
      </c>
      <c r="D484" s="84">
        <v>1778.6460136999999</v>
      </c>
      <c r="E484" s="84">
        <v>391.85047894000002</v>
      </c>
      <c r="F484" s="84">
        <v>391.85047894000002</v>
      </c>
    </row>
    <row r="485" spans="1:6" ht="12.75" customHeight="1" x14ac:dyDescent="0.2">
      <c r="A485" s="83" t="s">
        <v>179</v>
      </c>
      <c r="B485" s="83">
        <v>15</v>
      </c>
      <c r="C485" s="84">
        <v>1955.2472460199999</v>
      </c>
      <c r="D485" s="84">
        <v>1891.9295667399999</v>
      </c>
      <c r="E485" s="84">
        <v>416.80778587999998</v>
      </c>
      <c r="F485" s="84">
        <v>416.80778587999998</v>
      </c>
    </row>
    <row r="486" spans="1:6" ht="12.75" customHeight="1" x14ac:dyDescent="0.2">
      <c r="A486" s="83" t="s">
        <v>179</v>
      </c>
      <c r="B486" s="83">
        <v>16</v>
      </c>
      <c r="C486" s="84">
        <v>1974.9001607299999</v>
      </c>
      <c r="D486" s="84">
        <v>1905.7660136699999</v>
      </c>
      <c r="E486" s="84">
        <v>419.85606997999997</v>
      </c>
      <c r="F486" s="84">
        <v>419.85606997999997</v>
      </c>
    </row>
    <row r="487" spans="1:6" ht="12.75" customHeight="1" x14ac:dyDescent="0.2">
      <c r="A487" s="83" t="s">
        <v>179</v>
      </c>
      <c r="B487" s="83">
        <v>17</v>
      </c>
      <c r="C487" s="84">
        <v>1979.9972238400001</v>
      </c>
      <c r="D487" s="84">
        <v>1908.3707449000001</v>
      </c>
      <c r="E487" s="84">
        <v>420.42991389000002</v>
      </c>
      <c r="F487" s="84">
        <v>420.42991389000002</v>
      </c>
    </row>
    <row r="488" spans="1:6" ht="12.75" customHeight="1" x14ac:dyDescent="0.2">
      <c r="A488" s="83" t="s">
        <v>179</v>
      </c>
      <c r="B488" s="83">
        <v>18</v>
      </c>
      <c r="C488" s="84">
        <v>1956.73563734</v>
      </c>
      <c r="D488" s="84">
        <v>1884.60208812</v>
      </c>
      <c r="E488" s="84">
        <v>415.19348152999999</v>
      </c>
      <c r="F488" s="84">
        <v>415.19348152999999</v>
      </c>
    </row>
    <row r="489" spans="1:6" ht="12.75" customHeight="1" x14ac:dyDescent="0.2">
      <c r="A489" s="83" t="s">
        <v>179</v>
      </c>
      <c r="B489" s="83">
        <v>19</v>
      </c>
      <c r="C489" s="84">
        <v>1903.6861656200001</v>
      </c>
      <c r="D489" s="84">
        <v>1832.0585378799999</v>
      </c>
      <c r="E489" s="84">
        <v>403.61770131999998</v>
      </c>
      <c r="F489" s="84">
        <v>403.61770131999998</v>
      </c>
    </row>
    <row r="490" spans="1:6" ht="12.75" customHeight="1" x14ac:dyDescent="0.2">
      <c r="A490" s="83" t="s">
        <v>179</v>
      </c>
      <c r="B490" s="83">
        <v>20</v>
      </c>
      <c r="C490" s="84">
        <v>1854.71507954</v>
      </c>
      <c r="D490" s="84">
        <v>1784.0340302100001</v>
      </c>
      <c r="E490" s="84">
        <v>393.03750368999999</v>
      </c>
      <c r="F490" s="84">
        <v>393.03750368999999</v>
      </c>
    </row>
    <row r="491" spans="1:6" ht="12.75" customHeight="1" x14ac:dyDescent="0.2">
      <c r="A491" s="83" t="s">
        <v>179</v>
      </c>
      <c r="B491" s="83">
        <v>21</v>
      </c>
      <c r="C491" s="84">
        <v>1785.15214272</v>
      </c>
      <c r="D491" s="84">
        <v>1729.1253525300001</v>
      </c>
      <c r="E491" s="84">
        <v>380.94066628000002</v>
      </c>
      <c r="F491" s="84">
        <v>380.94066628000002</v>
      </c>
    </row>
    <row r="492" spans="1:6" ht="12.75" customHeight="1" x14ac:dyDescent="0.2">
      <c r="A492" s="83" t="s">
        <v>179</v>
      </c>
      <c r="B492" s="83">
        <v>22</v>
      </c>
      <c r="C492" s="84">
        <v>1887.41026117</v>
      </c>
      <c r="D492" s="84">
        <v>1816.3025284099999</v>
      </c>
      <c r="E492" s="84">
        <v>400.14652166000002</v>
      </c>
      <c r="F492" s="84">
        <v>400.14652166000002</v>
      </c>
    </row>
    <row r="493" spans="1:6" ht="12.75" customHeight="1" x14ac:dyDescent="0.2">
      <c r="A493" s="83" t="s">
        <v>179</v>
      </c>
      <c r="B493" s="83">
        <v>23</v>
      </c>
      <c r="C493" s="84">
        <v>1929.40090326</v>
      </c>
      <c r="D493" s="84">
        <v>1857.5417143699999</v>
      </c>
      <c r="E493" s="84">
        <v>409.23185660000001</v>
      </c>
      <c r="F493" s="84">
        <v>409.23185660000001</v>
      </c>
    </row>
    <row r="494" spans="1:6" ht="12.75" customHeight="1" x14ac:dyDescent="0.2">
      <c r="A494" s="83" t="s">
        <v>179</v>
      </c>
      <c r="B494" s="83">
        <v>24</v>
      </c>
      <c r="C494" s="84">
        <v>1935.20380368</v>
      </c>
      <c r="D494" s="84">
        <v>1874.1356611399999</v>
      </c>
      <c r="E494" s="84">
        <v>412.88764079999999</v>
      </c>
      <c r="F494" s="84">
        <v>412.88764079999999</v>
      </c>
    </row>
    <row r="495" spans="1:6" ht="12.75" customHeight="1" x14ac:dyDescent="0.2">
      <c r="A495" s="83" t="s">
        <v>180</v>
      </c>
      <c r="B495" s="83">
        <v>1</v>
      </c>
      <c r="C495" s="84">
        <v>2009.21403753</v>
      </c>
      <c r="D495" s="84">
        <v>1936.4098834500001</v>
      </c>
      <c r="E495" s="84">
        <v>426.60716882999998</v>
      </c>
      <c r="F495" s="84">
        <v>426.60716882999998</v>
      </c>
    </row>
    <row r="496" spans="1:6" ht="12.75" customHeight="1" x14ac:dyDescent="0.2">
      <c r="A496" s="83" t="s">
        <v>180</v>
      </c>
      <c r="B496" s="83">
        <v>2</v>
      </c>
      <c r="C496" s="84">
        <v>1982.2914284200001</v>
      </c>
      <c r="D496" s="84">
        <v>1913.1728998799999</v>
      </c>
      <c r="E496" s="84">
        <v>421.48786848999998</v>
      </c>
      <c r="F496" s="84">
        <v>421.48786848999998</v>
      </c>
    </row>
    <row r="497" spans="1:6" ht="12.75" customHeight="1" x14ac:dyDescent="0.2">
      <c r="A497" s="83" t="s">
        <v>180</v>
      </c>
      <c r="B497" s="83">
        <v>3</v>
      </c>
      <c r="C497" s="84">
        <v>1980.5215811999999</v>
      </c>
      <c r="D497" s="84">
        <v>1922.60431492</v>
      </c>
      <c r="E497" s="84">
        <v>423.56568750000002</v>
      </c>
      <c r="F497" s="84">
        <v>423.56568750000002</v>
      </c>
    </row>
    <row r="498" spans="1:6" ht="12.75" customHeight="1" x14ac:dyDescent="0.2">
      <c r="A498" s="83" t="s">
        <v>180</v>
      </c>
      <c r="B498" s="83">
        <v>4</v>
      </c>
      <c r="C498" s="84">
        <v>1988.1652236699999</v>
      </c>
      <c r="D498" s="84">
        <v>1929.0204421999999</v>
      </c>
      <c r="E498" s="84">
        <v>424.97921358999997</v>
      </c>
      <c r="F498" s="84">
        <v>424.97921358999997</v>
      </c>
    </row>
    <row r="499" spans="1:6" ht="12.75" customHeight="1" x14ac:dyDescent="0.2">
      <c r="A499" s="83" t="s">
        <v>180</v>
      </c>
      <c r="B499" s="83">
        <v>5</v>
      </c>
      <c r="C499" s="84">
        <v>1957.1369628699999</v>
      </c>
      <c r="D499" s="84">
        <v>1902.0037532900001</v>
      </c>
      <c r="E499" s="84">
        <v>419.02721279000002</v>
      </c>
      <c r="F499" s="84">
        <v>419.02721279000002</v>
      </c>
    </row>
    <row r="500" spans="1:6" ht="12.75" customHeight="1" x14ac:dyDescent="0.2">
      <c r="A500" s="83" t="s">
        <v>180</v>
      </c>
      <c r="B500" s="83">
        <v>6</v>
      </c>
      <c r="C500" s="84">
        <v>1959.1325548499999</v>
      </c>
      <c r="D500" s="84">
        <v>1891.8594171</v>
      </c>
      <c r="E500" s="84">
        <v>416.79233133999998</v>
      </c>
      <c r="F500" s="84">
        <v>416.79233133999998</v>
      </c>
    </row>
    <row r="501" spans="1:6" ht="12.75" customHeight="1" x14ac:dyDescent="0.2">
      <c r="A501" s="83" t="s">
        <v>180</v>
      </c>
      <c r="B501" s="83">
        <v>7</v>
      </c>
      <c r="C501" s="84">
        <v>1905.40937194</v>
      </c>
      <c r="D501" s="84">
        <v>1851.98039619</v>
      </c>
      <c r="E501" s="84">
        <v>408.00665205000001</v>
      </c>
      <c r="F501" s="84">
        <v>408.00665205000001</v>
      </c>
    </row>
    <row r="502" spans="1:6" ht="12.75" customHeight="1" x14ac:dyDescent="0.2">
      <c r="A502" s="83" t="s">
        <v>180</v>
      </c>
      <c r="B502" s="83">
        <v>8</v>
      </c>
      <c r="C502" s="84">
        <v>1865.1360194599999</v>
      </c>
      <c r="D502" s="84">
        <v>1793.93575564</v>
      </c>
      <c r="E502" s="84">
        <v>395.21893598999998</v>
      </c>
      <c r="F502" s="84">
        <v>395.21893598999998</v>
      </c>
    </row>
    <row r="503" spans="1:6" ht="12.75" customHeight="1" x14ac:dyDescent="0.2">
      <c r="A503" s="83" t="s">
        <v>180</v>
      </c>
      <c r="B503" s="83">
        <v>9</v>
      </c>
      <c r="C503" s="84">
        <v>1818.32204228</v>
      </c>
      <c r="D503" s="84">
        <v>1756.07811784</v>
      </c>
      <c r="E503" s="84">
        <v>386.87858417000001</v>
      </c>
      <c r="F503" s="84">
        <v>386.87858417000001</v>
      </c>
    </row>
    <row r="504" spans="1:6" ht="12.75" customHeight="1" x14ac:dyDescent="0.2">
      <c r="A504" s="83" t="s">
        <v>180</v>
      </c>
      <c r="B504" s="83">
        <v>10</v>
      </c>
      <c r="C504" s="84">
        <v>1785.26626792</v>
      </c>
      <c r="D504" s="84">
        <v>1714.9029681300001</v>
      </c>
      <c r="E504" s="84">
        <v>377.80735694999998</v>
      </c>
      <c r="F504" s="84">
        <v>377.80735694999998</v>
      </c>
    </row>
    <row r="505" spans="1:6" ht="12.75" customHeight="1" x14ac:dyDescent="0.2">
      <c r="A505" s="83" t="s">
        <v>180</v>
      </c>
      <c r="B505" s="83">
        <v>11</v>
      </c>
      <c r="C505" s="84">
        <v>1763.6489054399999</v>
      </c>
      <c r="D505" s="84">
        <v>1693.59466415</v>
      </c>
      <c r="E505" s="84">
        <v>373.11296074000001</v>
      </c>
      <c r="F505" s="84">
        <v>373.11296074000001</v>
      </c>
    </row>
    <row r="506" spans="1:6" ht="12.75" customHeight="1" x14ac:dyDescent="0.2">
      <c r="A506" s="83" t="s">
        <v>180</v>
      </c>
      <c r="B506" s="83">
        <v>12</v>
      </c>
      <c r="C506" s="84">
        <v>1775.77212029</v>
      </c>
      <c r="D506" s="84">
        <v>1716.44701379</v>
      </c>
      <c r="E506" s="84">
        <v>378.14752303</v>
      </c>
      <c r="F506" s="84">
        <v>378.14752303</v>
      </c>
    </row>
    <row r="507" spans="1:6" ht="12.75" customHeight="1" x14ac:dyDescent="0.2">
      <c r="A507" s="83" t="s">
        <v>180</v>
      </c>
      <c r="B507" s="83">
        <v>13</v>
      </c>
      <c r="C507" s="84">
        <v>1796.54625773</v>
      </c>
      <c r="D507" s="84">
        <v>1737.4272081399999</v>
      </c>
      <c r="E507" s="84">
        <v>382.76963396999997</v>
      </c>
      <c r="F507" s="84">
        <v>382.76963396999997</v>
      </c>
    </row>
    <row r="508" spans="1:6" ht="12.75" customHeight="1" x14ac:dyDescent="0.2">
      <c r="A508" s="83" t="s">
        <v>180</v>
      </c>
      <c r="B508" s="83">
        <v>14</v>
      </c>
      <c r="C508" s="84">
        <v>1822.5774187699999</v>
      </c>
      <c r="D508" s="84">
        <v>1751.70874714</v>
      </c>
      <c r="E508" s="84">
        <v>385.91597553999998</v>
      </c>
      <c r="F508" s="84">
        <v>385.91597553999998</v>
      </c>
    </row>
    <row r="509" spans="1:6" ht="12.75" customHeight="1" x14ac:dyDescent="0.2">
      <c r="A509" s="83" t="s">
        <v>180</v>
      </c>
      <c r="B509" s="83">
        <v>15</v>
      </c>
      <c r="C509" s="84">
        <v>1825.7791645</v>
      </c>
      <c r="D509" s="84">
        <v>1756.79028279</v>
      </c>
      <c r="E509" s="84">
        <v>387.03548002000002</v>
      </c>
      <c r="F509" s="84">
        <v>387.03548002000002</v>
      </c>
    </row>
    <row r="510" spans="1:6" ht="12.75" customHeight="1" x14ac:dyDescent="0.2">
      <c r="A510" s="83" t="s">
        <v>180</v>
      </c>
      <c r="B510" s="83">
        <v>16</v>
      </c>
      <c r="C510" s="84">
        <v>1823.21932812</v>
      </c>
      <c r="D510" s="84">
        <v>1749.7310556</v>
      </c>
      <c r="E510" s="84">
        <v>385.48027367999998</v>
      </c>
      <c r="F510" s="84">
        <v>385.48027367999998</v>
      </c>
    </row>
    <row r="511" spans="1:6" ht="12.75" customHeight="1" x14ac:dyDescent="0.2">
      <c r="A511" s="83" t="s">
        <v>180</v>
      </c>
      <c r="B511" s="83">
        <v>17</v>
      </c>
      <c r="C511" s="84">
        <v>1850.2615374100001</v>
      </c>
      <c r="D511" s="84">
        <v>1792.2843049099999</v>
      </c>
      <c r="E511" s="84">
        <v>394.85510768</v>
      </c>
      <c r="F511" s="84">
        <v>394.85510768</v>
      </c>
    </row>
    <row r="512" spans="1:6" ht="12.75" customHeight="1" x14ac:dyDescent="0.2">
      <c r="A512" s="83" t="s">
        <v>180</v>
      </c>
      <c r="B512" s="83">
        <v>18</v>
      </c>
      <c r="C512" s="84">
        <v>1860.9699814400001</v>
      </c>
      <c r="D512" s="84">
        <v>1805.5555276099999</v>
      </c>
      <c r="E512" s="84">
        <v>397.77886819000003</v>
      </c>
      <c r="F512" s="84">
        <v>397.77886819000003</v>
      </c>
    </row>
    <row r="513" spans="1:6" ht="12.75" customHeight="1" x14ac:dyDescent="0.2">
      <c r="A513" s="83" t="s">
        <v>180</v>
      </c>
      <c r="B513" s="83">
        <v>19</v>
      </c>
      <c r="C513" s="84">
        <v>1842.44677987</v>
      </c>
      <c r="D513" s="84">
        <v>1772.6306910999999</v>
      </c>
      <c r="E513" s="84">
        <v>390.52525343999997</v>
      </c>
      <c r="F513" s="84">
        <v>390.52525343999997</v>
      </c>
    </row>
    <row r="514" spans="1:6" ht="12.75" customHeight="1" x14ac:dyDescent="0.2">
      <c r="A514" s="83" t="s">
        <v>180</v>
      </c>
      <c r="B514" s="83">
        <v>20</v>
      </c>
      <c r="C514" s="84">
        <v>1809.8899266000001</v>
      </c>
      <c r="D514" s="84">
        <v>1740.1489566800001</v>
      </c>
      <c r="E514" s="84">
        <v>383.36925775999998</v>
      </c>
      <c r="F514" s="84">
        <v>383.36925775999998</v>
      </c>
    </row>
    <row r="515" spans="1:6" ht="12.75" customHeight="1" x14ac:dyDescent="0.2">
      <c r="A515" s="83" t="s">
        <v>180</v>
      </c>
      <c r="B515" s="83">
        <v>21</v>
      </c>
      <c r="C515" s="84">
        <v>1827.5130802900001</v>
      </c>
      <c r="D515" s="84">
        <v>1758.3538195900001</v>
      </c>
      <c r="E515" s="84">
        <v>387.37994015999999</v>
      </c>
      <c r="F515" s="84">
        <v>387.37994015999999</v>
      </c>
    </row>
    <row r="516" spans="1:6" ht="12.75" customHeight="1" x14ac:dyDescent="0.2">
      <c r="A516" s="83" t="s">
        <v>180</v>
      </c>
      <c r="B516" s="83">
        <v>22</v>
      </c>
      <c r="C516" s="84">
        <v>1841.3946283</v>
      </c>
      <c r="D516" s="84">
        <v>1771.28578124</v>
      </c>
      <c r="E516" s="84">
        <v>390.22895863999997</v>
      </c>
      <c r="F516" s="84">
        <v>390.22895863999997</v>
      </c>
    </row>
    <row r="517" spans="1:6" ht="12.75" customHeight="1" x14ac:dyDescent="0.2">
      <c r="A517" s="83" t="s">
        <v>180</v>
      </c>
      <c r="B517" s="83">
        <v>23</v>
      </c>
      <c r="C517" s="84">
        <v>1883.5223182699999</v>
      </c>
      <c r="D517" s="84">
        <v>1812.58814702</v>
      </c>
      <c r="E517" s="84">
        <v>399.32821261999999</v>
      </c>
      <c r="F517" s="84">
        <v>399.32821261999999</v>
      </c>
    </row>
    <row r="518" spans="1:6" ht="12.75" customHeight="1" x14ac:dyDescent="0.2">
      <c r="A518" s="83" t="s">
        <v>180</v>
      </c>
      <c r="B518" s="83">
        <v>24</v>
      </c>
      <c r="C518" s="84">
        <v>1896.1964773</v>
      </c>
      <c r="D518" s="84">
        <v>1838.83889297</v>
      </c>
      <c r="E518" s="84">
        <v>405.11146982000002</v>
      </c>
      <c r="F518" s="84">
        <v>405.11146982000002</v>
      </c>
    </row>
    <row r="519" spans="1:6" ht="12.75" customHeight="1" x14ac:dyDescent="0.2">
      <c r="A519" s="83" t="s">
        <v>181</v>
      </c>
      <c r="B519" s="83">
        <v>1</v>
      </c>
      <c r="C519" s="84">
        <v>1950.5951828699999</v>
      </c>
      <c r="D519" s="84">
        <v>1878.92110531</v>
      </c>
      <c r="E519" s="84">
        <v>413.94191387000001</v>
      </c>
      <c r="F519" s="84">
        <v>413.94191387000001</v>
      </c>
    </row>
    <row r="520" spans="1:6" ht="12.75" customHeight="1" x14ac:dyDescent="0.2">
      <c r="A520" s="83" t="s">
        <v>181</v>
      </c>
      <c r="B520" s="83">
        <v>2</v>
      </c>
      <c r="C520" s="84">
        <v>1986.2099980800001</v>
      </c>
      <c r="D520" s="84">
        <v>1913.8341160800001</v>
      </c>
      <c r="E520" s="84">
        <v>421.63353990000002</v>
      </c>
      <c r="F520" s="84">
        <v>421.63353990000002</v>
      </c>
    </row>
    <row r="521" spans="1:6" ht="12.75" customHeight="1" x14ac:dyDescent="0.2">
      <c r="A521" s="83" t="s">
        <v>181</v>
      </c>
      <c r="B521" s="83">
        <v>3</v>
      </c>
      <c r="C521" s="84">
        <v>1981.2876437899999</v>
      </c>
      <c r="D521" s="84">
        <v>1922.7769344000001</v>
      </c>
      <c r="E521" s="84">
        <v>423.60371700000002</v>
      </c>
      <c r="F521" s="84">
        <v>423.60371700000002</v>
      </c>
    </row>
    <row r="522" spans="1:6" ht="12.75" customHeight="1" x14ac:dyDescent="0.2">
      <c r="A522" s="83" t="s">
        <v>181</v>
      </c>
      <c r="B522" s="83">
        <v>4</v>
      </c>
      <c r="C522" s="84">
        <v>1981.9141685699999</v>
      </c>
      <c r="D522" s="84">
        <v>1922.1920619800001</v>
      </c>
      <c r="E522" s="84">
        <v>423.47486474999999</v>
      </c>
      <c r="F522" s="84">
        <v>423.47486474999999</v>
      </c>
    </row>
    <row r="523" spans="1:6" ht="12.75" customHeight="1" x14ac:dyDescent="0.2">
      <c r="A523" s="83" t="s">
        <v>181</v>
      </c>
      <c r="B523" s="83">
        <v>5</v>
      </c>
      <c r="C523" s="84">
        <v>1972.6427968600001</v>
      </c>
      <c r="D523" s="84">
        <v>1901.5949174899999</v>
      </c>
      <c r="E523" s="84">
        <v>418.93714287</v>
      </c>
      <c r="F523" s="84">
        <v>418.93714287</v>
      </c>
    </row>
    <row r="524" spans="1:6" ht="12.75" customHeight="1" x14ac:dyDescent="0.2">
      <c r="A524" s="83" t="s">
        <v>181</v>
      </c>
      <c r="B524" s="83">
        <v>6</v>
      </c>
      <c r="C524" s="84">
        <v>1891.84827311</v>
      </c>
      <c r="D524" s="84">
        <v>1820.25316776</v>
      </c>
      <c r="E524" s="84">
        <v>401.01688030000003</v>
      </c>
      <c r="F524" s="84">
        <v>401.01688030000003</v>
      </c>
    </row>
    <row r="525" spans="1:6" ht="12.75" customHeight="1" x14ac:dyDescent="0.2">
      <c r="A525" s="83" t="s">
        <v>181</v>
      </c>
      <c r="B525" s="83">
        <v>7</v>
      </c>
      <c r="C525" s="84">
        <v>1838.73854983</v>
      </c>
      <c r="D525" s="84">
        <v>1768.3906234900001</v>
      </c>
      <c r="E525" s="84">
        <v>389.59113136000002</v>
      </c>
      <c r="F525" s="84">
        <v>389.59113136000002</v>
      </c>
    </row>
    <row r="526" spans="1:6" ht="12.75" customHeight="1" x14ac:dyDescent="0.2">
      <c r="A526" s="83" t="s">
        <v>181</v>
      </c>
      <c r="B526" s="83">
        <v>8</v>
      </c>
      <c r="C526" s="84">
        <v>1807.4886403200001</v>
      </c>
      <c r="D526" s="84">
        <v>1737.1595264600001</v>
      </c>
      <c r="E526" s="84">
        <v>382.71066148</v>
      </c>
      <c r="F526" s="84">
        <v>382.71066148</v>
      </c>
    </row>
    <row r="527" spans="1:6" ht="12.75" customHeight="1" x14ac:dyDescent="0.2">
      <c r="A527" s="83" t="s">
        <v>181</v>
      </c>
      <c r="B527" s="83">
        <v>9</v>
      </c>
      <c r="C527" s="84">
        <v>1769.36370225</v>
      </c>
      <c r="D527" s="84">
        <v>1701.69826358</v>
      </c>
      <c r="E527" s="84">
        <v>374.89825094999998</v>
      </c>
      <c r="F527" s="84">
        <v>374.89825094999998</v>
      </c>
    </row>
    <row r="528" spans="1:6" ht="12.75" customHeight="1" x14ac:dyDescent="0.2">
      <c r="A528" s="83" t="s">
        <v>181</v>
      </c>
      <c r="B528" s="83">
        <v>10</v>
      </c>
      <c r="C528" s="84">
        <v>1757.02098712</v>
      </c>
      <c r="D528" s="84">
        <v>1686.95696634</v>
      </c>
      <c r="E528" s="84">
        <v>371.65062081999997</v>
      </c>
      <c r="F528" s="84">
        <v>371.65062081999997</v>
      </c>
    </row>
    <row r="529" spans="1:6" ht="12.75" customHeight="1" x14ac:dyDescent="0.2">
      <c r="A529" s="83" t="s">
        <v>181</v>
      </c>
      <c r="B529" s="83">
        <v>11</v>
      </c>
      <c r="C529" s="84">
        <v>1773.4906522399999</v>
      </c>
      <c r="D529" s="84">
        <v>1703.3875395800001</v>
      </c>
      <c r="E529" s="84">
        <v>375.27041247</v>
      </c>
      <c r="F529" s="84">
        <v>375.27041247</v>
      </c>
    </row>
    <row r="530" spans="1:6" ht="12.75" customHeight="1" x14ac:dyDescent="0.2">
      <c r="A530" s="83" t="s">
        <v>181</v>
      </c>
      <c r="B530" s="83">
        <v>12</v>
      </c>
      <c r="C530" s="84">
        <v>1814.3670743</v>
      </c>
      <c r="D530" s="84">
        <v>1743.6970596000001</v>
      </c>
      <c r="E530" s="84">
        <v>384.15093429000001</v>
      </c>
      <c r="F530" s="84">
        <v>384.15093429000001</v>
      </c>
    </row>
    <row r="531" spans="1:6" ht="12.75" customHeight="1" x14ac:dyDescent="0.2">
      <c r="A531" s="83" t="s">
        <v>181</v>
      </c>
      <c r="B531" s="83">
        <v>13</v>
      </c>
      <c r="C531" s="84">
        <v>1835.58320976</v>
      </c>
      <c r="D531" s="84">
        <v>1773.4928057499999</v>
      </c>
      <c r="E531" s="84">
        <v>390.71518445999999</v>
      </c>
      <c r="F531" s="84">
        <v>390.71518445999999</v>
      </c>
    </row>
    <row r="532" spans="1:6" ht="12.75" customHeight="1" x14ac:dyDescent="0.2">
      <c r="A532" s="83" t="s">
        <v>181</v>
      </c>
      <c r="B532" s="83">
        <v>14</v>
      </c>
      <c r="C532" s="84">
        <v>1871.9358010000001</v>
      </c>
      <c r="D532" s="84">
        <v>1800.6566551999999</v>
      </c>
      <c r="E532" s="84">
        <v>396.69960594000003</v>
      </c>
      <c r="F532" s="84">
        <v>396.69960594000003</v>
      </c>
    </row>
    <row r="533" spans="1:6" ht="12.75" customHeight="1" x14ac:dyDescent="0.2">
      <c r="A533" s="83" t="s">
        <v>181</v>
      </c>
      <c r="B533" s="83">
        <v>15</v>
      </c>
      <c r="C533" s="84">
        <v>1883.3901873699999</v>
      </c>
      <c r="D533" s="84">
        <v>1812.4889647</v>
      </c>
      <c r="E533" s="84">
        <v>399.30636192999998</v>
      </c>
      <c r="F533" s="84">
        <v>399.30636192999998</v>
      </c>
    </row>
    <row r="534" spans="1:6" ht="12.75" customHeight="1" x14ac:dyDescent="0.2">
      <c r="A534" s="83" t="s">
        <v>181</v>
      </c>
      <c r="B534" s="83">
        <v>16</v>
      </c>
      <c r="C534" s="84">
        <v>1860.17265557</v>
      </c>
      <c r="D534" s="84">
        <v>1793.6594879500001</v>
      </c>
      <c r="E534" s="84">
        <v>395.15807192</v>
      </c>
      <c r="F534" s="84">
        <v>395.15807192</v>
      </c>
    </row>
    <row r="535" spans="1:6" ht="12.75" customHeight="1" x14ac:dyDescent="0.2">
      <c r="A535" s="83" t="s">
        <v>181</v>
      </c>
      <c r="B535" s="83">
        <v>17</v>
      </c>
      <c r="C535" s="84">
        <v>1832.3094764099999</v>
      </c>
      <c r="D535" s="84">
        <v>1757.6623385800001</v>
      </c>
      <c r="E535" s="84">
        <v>387.22760115</v>
      </c>
      <c r="F535" s="84">
        <v>387.22760115</v>
      </c>
    </row>
    <row r="536" spans="1:6" ht="12.75" customHeight="1" x14ac:dyDescent="0.2">
      <c r="A536" s="83" t="s">
        <v>181</v>
      </c>
      <c r="B536" s="83">
        <v>18</v>
      </c>
      <c r="C536" s="84">
        <v>1793.9184445000001</v>
      </c>
      <c r="D536" s="84">
        <v>1718.13447774</v>
      </c>
      <c r="E536" s="84">
        <v>378.51928534000001</v>
      </c>
      <c r="F536" s="84">
        <v>378.51928534000001</v>
      </c>
    </row>
    <row r="537" spans="1:6" ht="12.75" customHeight="1" x14ac:dyDescent="0.2">
      <c r="A537" s="83" t="s">
        <v>181</v>
      </c>
      <c r="B537" s="83">
        <v>19</v>
      </c>
      <c r="C537" s="84">
        <v>1760.76744811</v>
      </c>
      <c r="D537" s="84">
        <v>1691.3668631999999</v>
      </c>
      <c r="E537" s="84">
        <v>372.6221577</v>
      </c>
      <c r="F537" s="84">
        <v>372.6221577</v>
      </c>
    </row>
    <row r="538" spans="1:6" ht="12.75" customHeight="1" x14ac:dyDescent="0.2">
      <c r="A538" s="83" t="s">
        <v>181</v>
      </c>
      <c r="B538" s="83">
        <v>20</v>
      </c>
      <c r="C538" s="84">
        <v>1778.8219686800001</v>
      </c>
      <c r="D538" s="84">
        <v>1705.62884949</v>
      </c>
      <c r="E538" s="84">
        <v>375.76419164999999</v>
      </c>
      <c r="F538" s="84">
        <v>375.76419164999999</v>
      </c>
    </row>
    <row r="539" spans="1:6" ht="12.75" customHeight="1" x14ac:dyDescent="0.2">
      <c r="A539" s="83" t="s">
        <v>181</v>
      </c>
      <c r="B539" s="83">
        <v>21</v>
      </c>
      <c r="C539" s="84">
        <v>1767.32487651</v>
      </c>
      <c r="D539" s="84">
        <v>1703.5214715</v>
      </c>
      <c r="E539" s="84">
        <v>375.29991877999998</v>
      </c>
      <c r="F539" s="84">
        <v>375.29991877999998</v>
      </c>
    </row>
    <row r="540" spans="1:6" ht="12.75" customHeight="1" x14ac:dyDescent="0.2">
      <c r="A540" s="83" t="s">
        <v>181</v>
      </c>
      <c r="B540" s="83">
        <v>22</v>
      </c>
      <c r="C540" s="84">
        <v>1805.8200218500001</v>
      </c>
      <c r="D540" s="84">
        <v>1737.0729459500001</v>
      </c>
      <c r="E540" s="84">
        <v>382.69158707000003</v>
      </c>
      <c r="F540" s="84">
        <v>382.69158707000003</v>
      </c>
    </row>
    <row r="541" spans="1:6" ht="12.75" customHeight="1" x14ac:dyDescent="0.2">
      <c r="A541" s="83" t="s">
        <v>181</v>
      </c>
      <c r="B541" s="83">
        <v>23</v>
      </c>
      <c r="C541" s="84">
        <v>1837.6736831999999</v>
      </c>
      <c r="D541" s="84">
        <v>1767.1508812500001</v>
      </c>
      <c r="E541" s="84">
        <v>389.31800585000002</v>
      </c>
      <c r="F541" s="84">
        <v>389.31800585000002</v>
      </c>
    </row>
    <row r="542" spans="1:6" ht="12.75" customHeight="1" x14ac:dyDescent="0.2">
      <c r="A542" s="83" t="s">
        <v>181</v>
      </c>
      <c r="B542" s="83">
        <v>24</v>
      </c>
      <c r="C542" s="84">
        <v>1887.53716588</v>
      </c>
      <c r="D542" s="84">
        <v>1832.42914002</v>
      </c>
      <c r="E542" s="84">
        <v>403.69934805000003</v>
      </c>
      <c r="F542" s="84">
        <v>403.69934805000003</v>
      </c>
    </row>
    <row r="543" spans="1:6" ht="12.75" customHeight="1" x14ac:dyDescent="0.2">
      <c r="A543" s="83" t="s">
        <v>182</v>
      </c>
      <c r="B543" s="83">
        <v>1</v>
      </c>
      <c r="C543" s="84">
        <v>1962.621036</v>
      </c>
      <c r="D543" s="84">
        <v>1894.8942283599999</v>
      </c>
      <c r="E543" s="84">
        <v>417.46092544999999</v>
      </c>
      <c r="F543" s="84">
        <v>417.46092544999999</v>
      </c>
    </row>
    <row r="544" spans="1:6" ht="12.75" customHeight="1" x14ac:dyDescent="0.2">
      <c r="A544" s="83" t="s">
        <v>182</v>
      </c>
      <c r="B544" s="83">
        <v>2</v>
      </c>
      <c r="C544" s="84">
        <v>2014.8238438599999</v>
      </c>
      <c r="D544" s="84">
        <v>1951.5341188499999</v>
      </c>
      <c r="E544" s="84">
        <v>429.93916340999999</v>
      </c>
      <c r="F544" s="84">
        <v>429.93916340999999</v>
      </c>
    </row>
    <row r="545" spans="1:6" ht="12.75" customHeight="1" x14ac:dyDescent="0.2">
      <c r="A545" s="83" t="s">
        <v>182</v>
      </c>
      <c r="B545" s="83">
        <v>3</v>
      </c>
      <c r="C545" s="84">
        <v>2020.53535786</v>
      </c>
      <c r="D545" s="84">
        <v>1960.56099522</v>
      </c>
      <c r="E545" s="84">
        <v>431.9278592</v>
      </c>
      <c r="F545" s="84">
        <v>431.9278592</v>
      </c>
    </row>
    <row r="546" spans="1:6" ht="12.75" customHeight="1" x14ac:dyDescent="0.2">
      <c r="A546" s="83" t="s">
        <v>182</v>
      </c>
      <c r="B546" s="83">
        <v>4</v>
      </c>
      <c r="C546" s="84">
        <v>2028.28235812</v>
      </c>
      <c r="D546" s="84">
        <v>1955.5816967400001</v>
      </c>
      <c r="E546" s="84">
        <v>430.83087841000003</v>
      </c>
      <c r="F546" s="84">
        <v>430.83087841000003</v>
      </c>
    </row>
    <row r="547" spans="1:6" ht="12.75" customHeight="1" x14ac:dyDescent="0.2">
      <c r="A547" s="83" t="s">
        <v>182</v>
      </c>
      <c r="B547" s="83">
        <v>5</v>
      </c>
      <c r="C547" s="84">
        <v>1981.3563614899999</v>
      </c>
      <c r="D547" s="84">
        <v>1924.02376712</v>
      </c>
      <c r="E547" s="84">
        <v>423.87840460000001</v>
      </c>
      <c r="F547" s="84">
        <v>423.87840460000001</v>
      </c>
    </row>
    <row r="548" spans="1:6" ht="12.75" customHeight="1" x14ac:dyDescent="0.2">
      <c r="A548" s="83" t="s">
        <v>182</v>
      </c>
      <c r="B548" s="83">
        <v>6</v>
      </c>
      <c r="C548" s="84">
        <v>1909.40654653</v>
      </c>
      <c r="D548" s="84">
        <v>1845.09667719</v>
      </c>
      <c r="E548" s="84">
        <v>406.49011161999999</v>
      </c>
      <c r="F548" s="84">
        <v>406.49011161999999</v>
      </c>
    </row>
    <row r="549" spans="1:6" ht="12.75" customHeight="1" x14ac:dyDescent="0.2">
      <c r="A549" s="83" t="s">
        <v>182</v>
      </c>
      <c r="B549" s="83">
        <v>7</v>
      </c>
      <c r="C549" s="84">
        <v>1815.1745721899999</v>
      </c>
      <c r="D549" s="84">
        <v>1750.3286063200001</v>
      </c>
      <c r="E549" s="84">
        <v>385.61191907</v>
      </c>
      <c r="F549" s="84">
        <v>385.61191907</v>
      </c>
    </row>
    <row r="550" spans="1:6" ht="12.75" customHeight="1" x14ac:dyDescent="0.2">
      <c r="A550" s="83" t="s">
        <v>182</v>
      </c>
      <c r="B550" s="83">
        <v>8</v>
      </c>
      <c r="C550" s="84">
        <v>1776.7027372699999</v>
      </c>
      <c r="D550" s="84">
        <v>1723.62687329</v>
      </c>
      <c r="E550" s="84">
        <v>379.72930566999997</v>
      </c>
      <c r="F550" s="84">
        <v>379.72930566999997</v>
      </c>
    </row>
    <row r="551" spans="1:6" ht="12.75" customHeight="1" x14ac:dyDescent="0.2">
      <c r="A551" s="83" t="s">
        <v>182</v>
      </c>
      <c r="B551" s="83">
        <v>9</v>
      </c>
      <c r="C551" s="84">
        <v>1767.82771398</v>
      </c>
      <c r="D551" s="84">
        <v>1715.02267203</v>
      </c>
      <c r="E551" s="84">
        <v>377.83372872000001</v>
      </c>
      <c r="F551" s="84">
        <v>377.83372872000001</v>
      </c>
    </row>
    <row r="552" spans="1:6" ht="12.75" customHeight="1" x14ac:dyDescent="0.2">
      <c r="A552" s="83" t="s">
        <v>182</v>
      </c>
      <c r="B552" s="83">
        <v>10</v>
      </c>
      <c r="C552" s="84">
        <v>1772.00725089</v>
      </c>
      <c r="D552" s="84">
        <v>1701.8155362699999</v>
      </c>
      <c r="E552" s="84">
        <v>374.92408709</v>
      </c>
      <c r="F552" s="84">
        <v>374.92408709</v>
      </c>
    </row>
    <row r="553" spans="1:6" ht="12.75" customHeight="1" x14ac:dyDescent="0.2">
      <c r="A553" s="83" t="s">
        <v>182</v>
      </c>
      <c r="B553" s="83">
        <v>11</v>
      </c>
      <c r="C553" s="84">
        <v>1764.6255782000001</v>
      </c>
      <c r="D553" s="84">
        <v>1702.79900088</v>
      </c>
      <c r="E553" s="84">
        <v>375.14075251000003</v>
      </c>
      <c r="F553" s="84">
        <v>375.14075251000003</v>
      </c>
    </row>
    <row r="554" spans="1:6" ht="12.75" customHeight="1" x14ac:dyDescent="0.2">
      <c r="A554" s="83" t="s">
        <v>182</v>
      </c>
      <c r="B554" s="83">
        <v>12</v>
      </c>
      <c r="C554" s="84">
        <v>1802.4098394099999</v>
      </c>
      <c r="D554" s="84">
        <v>1740.9577698600001</v>
      </c>
      <c r="E554" s="84">
        <v>383.54744602</v>
      </c>
      <c r="F554" s="84">
        <v>383.54744602</v>
      </c>
    </row>
    <row r="555" spans="1:6" ht="12.75" customHeight="1" x14ac:dyDescent="0.2">
      <c r="A555" s="83" t="s">
        <v>182</v>
      </c>
      <c r="B555" s="83">
        <v>13</v>
      </c>
      <c r="C555" s="84">
        <v>1841.5587160800001</v>
      </c>
      <c r="D555" s="84">
        <v>1777.8827529499999</v>
      </c>
      <c r="E555" s="84">
        <v>391.68232626000002</v>
      </c>
      <c r="F555" s="84">
        <v>391.68232626000002</v>
      </c>
    </row>
    <row r="556" spans="1:6" ht="12.75" customHeight="1" x14ac:dyDescent="0.2">
      <c r="A556" s="83" t="s">
        <v>182</v>
      </c>
      <c r="B556" s="83">
        <v>14</v>
      </c>
      <c r="C556" s="84">
        <v>1828.70968429</v>
      </c>
      <c r="D556" s="84">
        <v>1758.3735582899999</v>
      </c>
      <c r="E556" s="84">
        <v>387.38428876</v>
      </c>
      <c r="F556" s="84">
        <v>387.38428876</v>
      </c>
    </row>
    <row r="557" spans="1:6" ht="12.75" customHeight="1" x14ac:dyDescent="0.2">
      <c r="A557" s="83" t="s">
        <v>182</v>
      </c>
      <c r="B557" s="83">
        <v>15</v>
      </c>
      <c r="C557" s="84">
        <v>1840.9013880499999</v>
      </c>
      <c r="D557" s="84">
        <v>1766.92264514</v>
      </c>
      <c r="E557" s="84">
        <v>389.26772354000002</v>
      </c>
      <c r="F557" s="84">
        <v>389.26772354000002</v>
      </c>
    </row>
    <row r="558" spans="1:6" ht="12.75" customHeight="1" x14ac:dyDescent="0.2">
      <c r="A558" s="83" t="s">
        <v>182</v>
      </c>
      <c r="B558" s="83">
        <v>16</v>
      </c>
      <c r="C558" s="84">
        <v>1833.0067130299999</v>
      </c>
      <c r="D558" s="84">
        <v>1780.3682461999999</v>
      </c>
      <c r="E558" s="84">
        <v>392.22990105000002</v>
      </c>
      <c r="F558" s="84">
        <v>392.22990105000002</v>
      </c>
    </row>
    <row r="559" spans="1:6" ht="12.75" customHeight="1" x14ac:dyDescent="0.2">
      <c r="A559" s="83" t="s">
        <v>182</v>
      </c>
      <c r="B559" s="83">
        <v>17</v>
      </c>
      <c r="C559" s="84">
        <v>1820.51049315</v>
      </c>
      <c r="D559" s="84">
        <v>1749.6594592500001</v>
      </c>
      <c r="E559" s="84">
        <v>385.46450041000003</v>
      </c>
      <c r="F559" s="84">
        <v>385.46450041000003</v>
      </c>
    </row>
    <row r="560" spans="1:6" ht="12.75" customHeight="1" x14ac:dyDescent="0.2">
      <c r="A560" s="83" t="s">
        <v>182</v>
      </c>
      <c r="B560" s="83">
        <v>18</v>
      </c>
      <c r="C560" s="84">
        <v>1780.1051103299999</v>
      </c>
      <c r="D560" s="84">
        <v>1711.8531544</v>
      </c>
      <c r="E560" s="84">
        <v>377.13545768</v>
      </c>
      <c r="F560" s="84">
        <v>377.13545768</v>
      </c>
    </row>
    <row r="561" spans="1:6" ht="12.75" customHeight="1" x14ac:dyDescent="0.2">
      <c r="A561" s="83" t="s">
        <v>182</v>
      </c>
      <c r="B561" s="83">
        <v>19</v>
      </c>
      <c r="C561" s="84">
        <v>1760.82686208</v>
      </c>
      <c r="D561" s="84">
        <v>1691.5465781299999</v>
      </c>
      <c r="E561" s="84">
        <v>372.66175039000001</v>
      </c>
      <c r="F561" s="84">
        <v>372.66175039000001</v>
      </c>
    </row>
    <row r="562" spans="1:6" ht="12.75" customHeight="1" x14ac:dyDescent="0.2">
      <c r="A562" s="83" t="s">
        <v>182</v>
      </c>
      <c r="B562" s="83">
        <v>20</v>
      </c>
      <c r="C562" s="84">
        <v>1798.0524540199999</v>
      </c>
      <c r="D562" s="84">
        <v>1728.3639924399999</v>
      </c>
      <c r="E562" s="84">
        <v>380.77293233</v>
      </c>
      <c r="F562" s="84">
        <v>380.77293233</v>
      </c>
    </row>
    <row r="563" spans="1:6" ht="12.75" customHeight="1" x14ac:dyDescent="0.2">
      <c r="A563" s="83" t="s">
        <v>182</v>
      </c>
      <c r="B563" s="83">
        <v>21</v>
      </c>
      <c r="C563" s="84">
        <v>1809.9005628800001</v>
      </c>
      <c r="D563" s="84">
        <v>1739.5971807999999</v>
      </c>
      <c r="E563" s="84">
        <v>383.24769695999998</v>
      </c>
      <c r="F563" s="84">
        <v>383.24769695999998</v>
      </c>
    </row>
    <row r="564" spans="1:6" ht="12.75" customHeight="1" x14ac:dyDescent="0.2">
      <c r="A564" s="83" t="s">
        <v>182</v>
      </c>
      <c r="B564" s="83">
        <v>22</v>
      </c>
      <c r="C564" s="84">
        <v>1833.3878777</v>
      </c>
      <c r="D564" s="84">
        <v>1772.90771804</v>
      </c>
      <c r="E564" s="84">
        <v>390.58628478000003</v>
      </c>
      <c r="F564" s="84">
        <v>390.58628478000003</v>
      </c>
    </row>
    <row r="565" spans="1:6" ht="12.75" customHeight="1" x14ac:dyDescent="0.2">
      <c r="A565" s="83" t="s">
        <v>182</v>
      </c>
      <c r="B565" s="83">
        <v>23</v>
      </c>
      <c r="C565" s="84">
        <v>1875.87420081</v>
      </c>
      <c r="D565" s="84">
        <v>1804.72003236</v>
      </c>
      <c r="E565" s="84">
        <v>397.59480165000002</v>
      </c>
      <c r="F565" s="84">
        <v>397.59480165000002</v>
      </c>
    </row>
    <row r="566" spans="1:6" ht="12.75" customHeight="1" x14ac:dyDescent="0.2">
      <c r="A566" s="83" t="s">
        <v>182</v>
      </c>
      <c r="B566" s="83">
        <v>24</v>
      </c>
      <c r="C566" s="84">
        <v>1911.4088457099999</v>
      </c>
      <c r="D566" s="84">
        <v>1839.64109315</v>
      </c>
      <c r="E566" s="84">
        <v>405.28820117999999</v>
      </c>
      <c r="F566" s="84">
        <v>405.28820117999999</v>
      </c>
    </row>
    <row r="567" spans="1:6" ht="12.75" customHeight="1" x14ac:dyDescent="0.2">
      <c r="A567" s="83" t="s">
        <v>183</v>
      </c>
      <c r="B567" s="83">
        <v>1</v>
      </c>
      <c r="C567" s="84">
        <v>1953.60081988</v>
      </c>
      <c r="D567" s="84">
        <v>1881.4598160999999</v>
      </c>
      <c r="E567" s="84">
        <v>414.50121292</v>
      </c>
      <c r="F567" s="84">
        <v>414.50121292</v>
      </c>
    </row>
    <row r="568" spans="1:6" ht="12.75" customHeight="1" x14ac:dyDescent="0.2">
      <c r="A568" s="83" t="s">
        <v>183</v>
      </c>
      <c r="B568" s="83">
        <v>2</v>
      </c>
      <c r="C568" s="84">
        <v>1923.7535720400001</v>
      </c>
      <c r="D568" s="84">
        <v>1851.81646959</v>
      </c>
      <c r="E568" s="84">
        <v>407.97053765999999</v>
      </c>
      <c r="F568" s="84">
        <v>407.97053765999999</v>
      </c>
    </row>
    <row r="569" spans="1:6" ht="12.75" customHeight="1" x14ac:dyDescent="0.2">
      <c r="A569" s="83" t="s">
        <v>183</v>
      </c>
      <c r="B569" s="83">
        <v>3</v>
      </c>
      <c r="C569" s="84">
        <v>1922.39454041</v>
      </c>
      <c r="D569" s="84">
        <v>1856.7729634</v>
      </c>
      <c r="E569" s="84">
        <v>409.06249437999998</v>
      </c>
      <c r="F569" s="84">
        <v>409.06249437999998</v>
      </c>
    </row>
    <row r="570" spans="1:6" ht="12.75" customHeight="1" x14ac:dyDescent="0.2">
      <c r="A570" s="83" t="s">
        <v>183</v>
      </c>
      <c r="B570" s="83">
        <v>4</v>
      </c>
      <c r="C570" s="84">
        <v>1926.65358799</v>
      </c>
      <c r="D570" s="84">
        <v>1862.00301601</v>
      </c>
      <c r="E570" s="84">
        <v>410.21471838000002</v>
      </c>
      <c r="F570" s="84">
        <v>410.21471838000002</v>
      </c>
    </row>
    <row r="571" spans="1:6" ht="12.75" customHeight="1" x14ac:dyDescent="0.2">
      <c r="A571" s="83" t="s">
        <v>183</v>
      </c>
      <c r="B571" s="83">
        <v>5</v>
      </c>
      <c r="C571" s="84">
        <v>1911.0700511299999</v>
      </c>
      <c r="D571" s="84">
        <v>1858.2045891299999</v>
      </c>
      <c r="E571" s="84">
        <v>409.37789341000001</v>
      </c>
      <c r="F571" s="84">
        <v>409.37789341000001</v>
      </c>
    </row>
    <row r="572" spans="1:6" ht="12.75" customHeight="1" x14ac:dyDescent="0.2">
      <c r="A572" s="83" t="s">
        <v>183</v>
      </c>
      <c r="B572" s="83">
        <v>6</v>
      </c>
      <c r="C572" s="84">
        <v>1902.4281665599999</v>
      </c>
      <c r="D572" s="84">
        <v>1837.8353237700001</v>
      </c>
      <c r="E572" s="84">
        <v>404.89037519999999</v>
      </c>
      <c r="F572" s="84">
        <v>404.89037519999999</v>
      </c>
    </row>
    <row r="573" spans="1:6" ht="12.75" customHeight="1" x14ac:dyDescent="0.2">
      <c r="A573" s="83" t="s">
        <v>183</v>
      </c>
      <c r="B573" s="83">
        <v>7</v>
      </c>
      <c r="C573" s="84">
        <v>1846.0905055400001</v>
      </c>
      <c r="D573" s="84">
        <v>1778.2430071799999</v>
      </c>
      <c r="E573" s="84">
        <v>391.76169326000002</v>
      </c>
      <c r="F573" s="84">
        <v>391.76169326000002</v>
      </c>
    </row>
    <row r="574" spans="1:6" ht="12.75" customHeight="1" x14ac:dyDescent="0.2">
      <c r="A574" s="83" t="s">
        <v>183</v>
      </c>
      <c r="B574" s="83">
        <v>8</v>
      </c>
      <c r="C574" s="84">
        <v>1752.1147907699999</v>
      </c>
      <c r="D574" s="84">
        <v>1691.8221424000001</v>
      </c>
      <c r="E574" s="84">
        <v>372.72245948</v>
      </c>
      <c r="F574" s="84">
        <v>372.72245948</v>
      </c>
    </row>
    <row r="575" spans="1:6" ht="12.75" customHeight="1" x14ac:dyDescent="0.2">
      <c r="A575" s="83" t="s">
        <v>183</v>
      </c>
      <c r="B575" s="83">
        <v>9</v>
      </c>
      <c r="C575" s="84">
        <v>1676.91929757</v>
      </c>
      <c r="D575" s="84">
        <v>1618.16351409</v>
      </c>
      <c r="E575" s="84">
        <v>356.49485233000001</v>
      </c>
      <c r="F575" s="84">
        <v>356.49485233000001</v>
      </c>
    </row>
    <row r="576" spans="1:6" ht="12.75" customHeight="1" x14ac:dyDescent="0.2">
      <c r="A576" s="83" t="s">
        <v>183</v>
      </c>
      <c r="B576" s="83">
        <v>10</v>
      </c>
      <c r="C576" s="84">
        <v>1661.8303644800001</v>
      </c>
      <c r="D576" s="84">
        <v>1600.10188408</v>
      </c>
      <c r="E576" s="84">
        <v>352.51572533000001</v>
      </c>
      <c r="F576" s="84">
        <v>352.51572533000001</v>
      </c>
    </row>
    <row r="577" spans="1:6" ht="12.75" customHeight="1" x14ac:dyDescent="0.2">
      <c r="A577" s="83" t="s">
        <v>183</v>
      </c>
      <c r="B577" s="83">
        <v>11</v>
      </c>
      <c r="C577" s="84">
        <v>1702.6986084299999</v>
      </c>
      <c r="D577" s="84">
        <v>1633.7442438</v>
      </c>
      <c r="E577" s="84">
        <v>359.92741640000003</v>
      </c>
      <c r="F577" s="84">
        <v>359.92741640000003</v>
      </c>
    </row>
    <row r="578" spans="1:6" ht="12.75" customHeight="1" x14ac:dyDescent="0.2">
      <c r="A578" s="83" t="s">
        <v>183</v>
      </c>
      <c r="B578" s="83">
        <v>12</v>
      </c>
      <c r="C578" s="84">
        <v>1716.30222579</v>
      </c>
      <c r="D578" s="84">
        <v>1646.72965228</v>
      </c>
      <c r="E578" s="84">
        <v>362.78820966000001</v>
      </c>
      <c r="F578" s="84">
        <v>362.78820966000001</v>
      </c>
    </row>
    <row r="579" spans="1:6" ht="12.75" customHeight="1" x14ac:dyDescent="0.2">
      <c r="A579" s="83" t="s">
        <v>183</v>
      </c>
      <c r="B579" s="83">
        <v>13</v>
      </c>
      <c r="C579" s="84">
        <v>1765.43262951</v>
      </c>
      <c r="D579" s="84">
        <v>1695.2172878700001</v>
      </c>
      <c r="E579" s="84">
        <v>373.47043821</v>
      </c>
      <c r="F579" s="84">
        <v>373.47043821</v>
      </c>
    </row>
    <row r="580" spans="1:6" ht="12.75" customHeight="1" x14ac:dyDescent="0.2">
      <c r="A580" s="83" t="s">
        <v>183</v>
      </c>
      <c r="B580" s="83">
        <v>14</v>
      </c>
      <c r="C580" s="84">
        <v>1774.06352543</v>
      </c>
      <c r="D580" s="84">
        <v>1704.1935030300001</v>
      </c>
      <c r="E580" s="84">
        <v>375.44797290999998</v>
      </c>
      <c r="F580" s="84">
        <v>375.44797290999998</v>
      </c>
    </row>
    <row r="581" spans="1:6" ht="12.75" customHeight="1" x14ac:dyDescent="0.2">
      <c r="A581" s="83" t="s">
        <v>183</v>
      </c>
      <c r="B581" s="83">
        <v>15</v>
      </c>
      <c r="C581" s="84">
        <v>1784.59999937</v>
      </c>
      <c r="D581" s="84">
        <v>1729.1691356399999</v>
      </c>
      <c r="E581" s="84">
        <v>380.95031205999999</v>
      </c>
      <c r="F581" s="84">
        <v>380.95031205999999</v>
      </c>
    </row>
    <row r="582" spans="1:6" ht="12.75" customHeight="1" x14ac:dyDescent="0.2">
      <c r="A582" s="83" t="s">
        <v>183</v>
      </c>
      <c r="B582" s="83">
        <v>16</v>
      </c>
      <c r="C582" s="84">
        <v>1795.23009275</v>
      </c>
      <c r="D582" s="84">
        <v>1721.7631860700001</v>
      </c>
      <c r="E582" s="84">
        <v>379.31871990000002</v>
      </c>
      <c r="F582" s="84">
        <v>379.31871990000002</v>
      </c>
    </row>
    <row r="583" spans="1:6" ht="12.75" customHeight="1" x14ac:dyDescent="0.2">
      <c r="A583" s="83" t="s">
        <v>183</v>
      </c>
      <c r="B583" s="83">
        <v>17</v>
      </c>
      <c r="C583" s="84">
        <v>1789.41143489</v>
      </c>
      <c r="D583" s="84">
        <v>1716.80102564</v>
      </c>
      <c r="E583" s="84">
        <v>378.22551478000003</v>
      </c>
      <c r="F583" s="84">
        <v>378.22551478000003</v>
      </c>
    </row>
    <row r="584" spans="1:6" ht="12.75" customHeight="1" x14ac:dyDescent="0.2">
      <c r="A584" s="83" t="s">
        <v>183</v>
      </c>
      <c r="B584" s="83">
        <v>18</v>
      </c>
      <c r="C584" s="84">
        <v>1758.9399453200001</v>
      </c>
      <c r="D584" s="84">
        <v>1686.8329083799999</v>
      </c>
      <c r="E584" s="84">
        <v>371.62328982000002</v>
      </c>
      <c r="F584" s="84">
        <v>371.62328982000002</v>
      </c>
    </row>
    <row r="585" spans="1:6" ht="12.75" customHeight="1" x14ac:dyDescent="0.2">
      <c r="A585" s="83" t="s">
        <v>183</v>
      </c>
      <c r="B585" s="83">
        <v>19</v>
      </c>
      <c r="C585" s="84">
        <v>1707.30315004</v>
      </c>
      <c r="D585" s="84">
        <v>1635.2452060400001</v>
      </c>
      <c r="E585" s="84">
        <v>360.25809084000002</v>
      </c>
      <c r="F585" s="84">
        <v>360.25809084000002</v>
      </c>
    </row>
    <row r="586" spans="1:6" ht="12.75" customHeight="1" x14ac:dyDescent="0.2">
      <c r="A586" s="83" t="s">
        <v>183</v>
      </c>
      <c r="B586" s="83">
        <v>20</v>
      </c>
      <c r="C586" s="84">
        <v>1697.4476640600001</v>
      </c>
      <c r="D586" s="84">
        <v>1625.6939409399999</v>
      </c>
      <c r="E586" s="84">
        <v>358.15386785999999</v>
      </c>
      <c r="F586" s="84">
        <v>358.15386785999999</v>
      </c>
    </row>
    <row r="587" spans="1:6" ht="12.75" customHeight="1" x14ac:dyDescent="0.2">
      <c r="A587" s="83" t="s">
        <v>183</v>
      </c>
      <c r="B587" s="83">
        <v>21</v>
      </c>
      <c r="C587" s="84">
        <v>1702.5053581499999</v>
      </c>
      <c r="D587" s="84">
        <v>1641.35141499</v>
      </c>
      <c r="E587" s="84">
        <v>361.60333935</v>
      </c>
      <c r="F587" s="84">
        <v>361.60333935</v>
      </c>
    </row>
    <row r="588" spans="1:6" ht="12.75" customHeight="1" x14ac:dyDescent="0.2">
      <c r="A588" s="83" t="s">
        <v>183</v>
      </c>
      <c r="B588" s="83">
        <v>22</v>
      </c>
      <c r="C588" s="84">
        <v>1730.00697988</v>
      </c>
      <c r="D588" s="84">
        <v>1677.0862665</v>
      </c>
      <c r="E588" s="84">
        <v>369.47602372</v>
      </c>
      <c r="F588" s="84">
        <v>369.47602372</v>
      </c>
    </row>
    <row r="589" spans="1:6" ht="12.75" customHeight="1" x14ac:dyDescent="0.2">
      <c r="A589" s="83" t="s">
        <v>183</v>
      </c>
      <c r="B589" s="83">
        <v>23</v>
      </c>
      <c r="C589" s="84">
        <v>1768.6963150199999</v>
      </c>
      <c r="D589" s="84">
        <v>1712.7580767300001</v>
      </c>
      <c r="E589" s="84">
        <v>377.33481957999999</v>
      </c>
      <c r="F589" s="84">
        <v>377.33481957999999</v>
      </c>
    </row>
    <row r="590" spans="1:6" ht="12.75" customHeight="1" x14ac:dyDescent="0.2">
      <c r="A590" s="83" t="s">
        <v>183</v>
      </c>
      <c r="B590" s="83">
        <v>24</v>
      </c>
      <c r="C590" s="84">
        <v>1824.5384094200001</v>
      </c>
      <c r="D590" s="84">
        <v>1763.2140657499999</v>
      </c>
      <c r="E590" s="84">
        <v>388.45069272000001</v>
      </c>
      <c r="F590" s="84">
        <v>388.45069272000001</v>
      </c>
    </row>
    <row r="591" spans="1:6" ht="12.75" customHeight="1" x14ac:dyDescent="0.2">
      <c r="A591" s="83" t="s">
        <v>184</v>
      </c>
      <c r="B591" s="83">
        <v>1</v>
      </c>
      <c r="C591" s="84">
        <v>1817.86170735</v>
      </c>
      <c r="D591" s="84">
        <v>1751.05801219</v>
      </c>
      <c r="E591" s="84">
        <v>385.77261322999999</v>
      </c>
      <c r="F591" s="84">
        <v>385.77261322999999</v>
      </c>
    </row>
    <row r="592" spans="1:6" ht="12.75" customHeight="1" x14ac:dyDescent="0.2">
      <c r="A592" s="83" t="s">
        <v>184</v>
      </c>
      <c r="B592" s="83">
        <v>2</v>
      </c>
      <c r="C592" s="84">
        <v>1822.1954828200001</v>
      </c>
      <c r="D592" s="84">
        <v>1752.09137605</v>
      </c>
      <c r="E592" s="84">
        <v>386.00027187000001</v>
      </c>
      <c r="F592" s="84">
        <v>386.00027187000001</v>
      </c>
    </row>
    <row r="593" spans="1:6" ht="12.75" customHeight="1" x14ac:dyDescent="0.2">
      <c r="A593" s="83" t="s">
        <v>184</v>
      </c>
      <c r="B593" s="83">
        <v>3</v>
      </c>
      <c r="C593" s="84">
        <v>1765.7478049199999</v>
      </c>
      <c r="D593" s="84">
        <v>1696.84681796</v>
      </c>
      <c r="E593" s="84">
        <v>373.82943720999998</v>
      </c>
      <c r="F593" s="84">
        <v>373.82943720999998</v>
      </c>
    </row>
    <row r="594" spans="1:6" ht="12.75" customHeight="1" x14ac:dyDescent="0.2">
      <c r="A594" s="83" t="s">
        <v>184</v>
      </c>
      <c r="B594" s="83">
        <v>4</v>
      </c>
      <c r="C594" s="84">
        <v>1714.5142259700001</v>
      </c>
      <c r="D594" s="84">
        <v>1647.5908528</v>
      </c>
      <c r="E594" s="84">
        <v>362.97793927999999</v>
      </c>
      <c r="F594" s="84">
        <v>362.97793927999999</v>
      </c>
    </row>
    <row r="595" spans="1:6" ht="12.75" customHeight="1" x14ac:dyDescent="0.2">
      <c r="A595" s="83" t="s">
        <v>184</v>
      </c>
      <c r="B595" s="83">
        <v>5</v>
      </c>
      <c r="C595" s="84">
        <v>1731.32510372</v>
      </c>
      <c r="D595" s="84">
        <v>1661.38288668</v>
      </c>
      <c r="E595" s="84">
        <v>366.01643881000001</v>
      </c>
      <c r="F595" s="84">
        <v>366.01643881000001</v>
      </c>
    </row>
    <row r="596" spans="1:6" ht="12.75" customHeight="1" x14ac:dyDescent="0.2">
      <c r="A596" s="83" t="s">
        <v>184</v>
      </c>
      <c r="B596" s="83">
        <v>6</v>
      </c>
      <c r="C596" s="84">
        <v>1757.2401243199999</v>
      </c>
      <c r="D596" s="84">
        <v>1687.77472631</v>
      </c>
      <c r="E596" s="84">
        <v>371.83078012999999</v>
      </c>
      <c r="F596" s="84">
        <v>371.83078012999999</v>
      </c>
    </row>
    <row r="597" spans="1:6" ht="12.75" customHeight="1" x14ac:dyDescent="0.2">
      <c r="A597" s="83" t="s">
        <v>184</v>
      </c>
      <c r="B597" s="83">
        <v>7</v>
      </c>
      <c r="C597" s="84">
        <v>1764.6331639499999</v>
      </c>
      <c r="D597" s="84">
        <v>1700.4865801599999</v>
      </c>
      <c r="E597" s="84">
        <v>374.63130703000002</v>
      </c>
      <c r="F597" s="84">
        <v>374.63130703000002</v>
      </c>
    </row>
    <row r="598" spans="1:6" ht="12.75" customHeight="1" x14ac:dyDescent="0.2">
      <c r="A598" s="83" t="s">
        <v>184</v>
      </c>
      <c r="B598" s="83">
        <v>8</v>
      </c>
      <c r="C598" s="84">
        <v>1722.24969674</v>
      </c>
      <c r="D598" s="84">
        <v>1668.3381927</v>
      </c>
      <c r="E598" s="84">
        <v>367.54875046000001</v>
      </c>
      <c r="F598" s="84">
        <v>367.54875046000001</v>
      </c>
    </row>
    <row r="599" spans="1:6" ht="12.75" customHeight="1" x14ac:dyDescent="0.2">
      <c r="A599" s="83" t="s">
        <v>184</v>
      </c>
      <c r="B599" s="83">
        <v>9</v>
      </c>
      <c r="C599" s="84">
        <v>1671.6148576000001</v>
      </c>
      <c r="D599" s="84">
        <v>1611.77683353</v>
      </c>
      <c r="E599" s="84">
        <v>355.08781359</v>
      </c>
      <c r="F599" s="84">
        <v>355.08781359</v>
      </c>
    </row>
    <row r="600" spans="1:6" ht="12.75" customHeight="1" x14ac:dyDescent="0.2">
      <c r="A600" s="83" t="s">
        <v>184</v>
      </c>
      <c r="B600" s="83">
        <v>10</v>
      </c>
      <c r="C600" s="84">
        <v>1666.4007546600001</v>
      </c>
      <c r="D600" s="84">
        <v>1601.0998546400001</v>
      </c>
      <c r="E600" s="84">
        <v>352.73558652999998</v>
      </c>
      <c r="F600" s="84">
        <v>352.73558652999998</v>
      </c>
    </row>
    <row r="601" spans="1:6" ht="12.75" customHeight="1" x14ac:dyDescent="0.2">
      <c r="A601" s="83" t="s">
        <v>184</v>
      </c>
      <c r="B601" s="83">
        <v>11</v>
      </c>
      <c r="C601" s="84">
        <v>1679.7335600399999</v>
      </c>
      <c r="D601" s="84">
        <v>1610.7269317499999</v>
      </c>
      <c r="E601" s="84">
        <v>354.85651152000003</v>
      </c>
      <c r="F601" s="84">
        <v>354.85651152000003</v>
      </c>
    </row>
    <row r="602" spans="1:6" ht="12.75" customHeight="1" x14ac:dyDescent="0.2">
      <c r="A602" s="83" t="s">
        <v>184</v>
      </c>
      <c r="B602" s="83">
        <v>12</v>
      </c>
      <c r="C602" s="84">
        <v>1690.3021744299999</v>
      </c>
      <c r="D602" s="84">
        <v>1621.52320263</v>
      </c>
      <c r="E602" s="84">
        <v>357.23501959999999</v>
      </c>
      <c r="F602" s="84">
        <v>357.23501959999999</v>
      </c>
    </row>
    <row r="603" spans="1:6" ht="12.75" customHeight="1" x14ac:dyDescent="0.2">
      <c r="A603" s="83" t="s">
        <v>184</v>
      </c>
      <c r="B603" s="83">
        <v>13</v>
      </c>
      <c r="C603" s="84">
        <v>1689.2379276300001</v>
      </c>
      <c r="D603" s="84">
        <v>1619.9351057399999</v>
      </c>
      <c r="E603" s="84">
        <v>356.88514866999998</v>
      </c>
      <c r="F603" s="84">
        <v>356.88514866999998</v>
      </c>
    </row>
    <row r="604" spans="1:6" ht="12.75" customHeight="1" x14ac:dyDescent="0.2">
      <c r="A604" s="83" t="s">
        <v>184</v>
      </c>
      <c r="B604" s="83">
        <v>14</v>
      </c>
      <c r="C604" s="84">
        <v>1718.0587344400001</v>
      </c>
      <c r="D604" s="84">
        <v>1646.3090572900001</v>
      </c>
      <c r="E604" s="84">
        <v>362.69554908999999</v>
      </c>
      <c r="F604" s="84">
        <v>362.69554908999999</v>
      </c>
    </row>
    <row r="605" spans="1:6" ht="12.75" customHeight="1" x14ac:dyDescent="0.2">
      <c r="A605" s="83" t="s">
        <v>184</v>
      </c>
      <c r="B605" s="83">
        <v>15</v>
      </c>
      <c r="C605" s="84">
        <v>1718.67145336</v>
      </c>
      <c r="D605" s="84">
        <v>1645.16666809</v>
      </c>
      <c r="E605" s="84">
        <v>362.44387126999999</v>
      </c>
      <c r="F605" s="84">
        <v>362.44387126999999</v>
      </c>
    </row>
    <row r="606" spans="1:6" ht="12.75" customHeight="1" x14ac:dyDescent="0.2">
      <c r="A606" s="83" t="s">
        <v>184</v>
      </c>
      <c r="B606" s="83">
        <v>16</v>
      </c>
      <c r="C606" s="84">
        <v>1719.2089661499999</v>
      </c>
      <c r="D606" s="84">
        <v>1649.6962093899999</v>
      </c>
      <c r="E606" s="84">
        <v>363.44176680999999</v>
      </c>
      <c r="F606" s="84">
        <v>363.44176680999999</v>
      </c>
    </row>
    <row r="607" spans="1:6" ht="12.75" customHeight="1" x14ac:dyDescent="0.2">
      <c r="A607" s="83" t="s">
        <v>184</v>
      </c>
      <c r="B607" s="83">
        <v>17</v>
      </c>
      <c r="C607" s="84">
        <v>1707.99123261</v>
      </c>
      <c r="D607" s="84">
        <v>1640.7226642000001</v>
      </c>
      <c r="E607" s="84">
        <v>361.46482033000001</v>
      </c>
      <c r="F607" s="84">
        <v>361.46482033000001</v>
      </c>
    </row>
    <row r="608" spans="1:6" ht="12.75" customHeight="1" x14ac:dyDescent="0.2">
      <c r="A608" s="83" t="s">
        <v>184</v>
      </c>
      <c r="B608" s="83">
        <v>18</v>
      </c>
      <c r="C608" s="84">
        <v>1701.46358076</v>
      </c>
      <c r="D608" s="84">
        <v>1634.66782171</v>
      </c>
      <c r="E608" s="84">
        <v>360.13088828000002</v>
      </c>
      <c r="F608" s="84">
        <v>360.13088828000002</v>
      </c>
    </row>
    <row r="609" spans="1:6" ht="12.75" customHeight="1" x14ac:dyDescent="0.2">
      <c r="A609" s="83" t="s">
        <v>184</v>
      </c>
      <c r="B609" s="83">
        <v>19</v>
      </c>
      <c r="C609" s="84">
        <v>1666.54628944</v>
      </c>
      <c r="D609" s="84">
        <v>1598.0686391300001</v>
      </c>
      <c r="E609" s="84">
        <v>352.06778458999997</v>
      </c>
      <c r="F609" s="84">
        <v>352.06778458999997</v>
      </c>
    </row>
    <row r="610" spans="1:6" ht="12.75" customHeight="1" x14ac:dyDescent="0.2">
      <c r="A610" s="83" t="s">
        <v>184</v>
      </c>
      <c r="B610" s="83">
        <v>20</v>
      </c>
      <c r="C610" s="84">
        <v>1670.50493772</v>
      </c>
      <c r="D610" s="84">
        <v>1602.25188389</v>
      </c>
      <c r="E610" s="84">
        <v>352.98938813000001</v>
      </c>
      <c r="F610" s="84">
        <v>352.98938813000001</v>
      </c>
    </row>
    <row r="611" spans="1:6" ht="12.75" customHeight="1" x14ac:dyDescent="0.2">
      <c r="A611" s="83" t="s">
        <v>184</v>
      </c>
      <c r="B611" s="83">
        <v>21</v>
      </c>
      <c r="C611" s="84">
        <v>1686.7689234500001</v>
      </c>
      <c r="D611" s="84">
        <v>1617.68318559</v>
      </c>
      <c r="E611" s="84">
        <v>356.38903197000002</v>
      </c>
      <c r="F611" s="84">
        <v>356.38903197000002</v>
      </c>
    </row>
    <row r="612" spans="1:6" ht="12.75" customHeight="1" x14ac:dyDescent="0.2">
      <c r="A612" s="83" t="s">
        <v>184</v>
      </c>
      <c r="B612" s="83">
        <v>22</v>
      </c>
      <c r="C612" s="84">
        <v>1662.74415282</v>
      </c>
      <c r="D612" s="84">
        <v>1605.29377828</v>
      </c>
      <c r="E612" s="84">
        <v>353.65954270999998</v>
      </c>
      <c r="F612" s="84">
        <v>353.65954270999998</v>
      </c>
    </row>
    <row r="613" spans="1:6" ht="12.75" customHeight="1" x14ac:dyDescent="0.2">
      <c r="A613" s="83" t="s">
        <v>184</v>
      </c>
      <c r="B613" s="83">
        <v>23</v>
      </c>
      <c r="C613" s="84">
        <v>1692.6742176400001</v>
      </c>
      <c r="D613" s="84">
        <v>1637.4802503999999</v>
      </c>
      <c r="E613" s="84">
        <v>360.75048966000003</v>
      </c>
      <c r="F613" s="84">
        <v>360.75048966000003</v>
      </c>
    </row>
    <row r="614" spans="1:6" ht="12.75" customHeight="1" x14ac:dyDescent="0.2">
      <c r="A614" s="83" t="s">
        <v>184</v>
      </c>
      <c r="B614" s="83">
        <v>24</v>
      </c>
      <c r="C614" s="84">
        <v>1710.7320615900001</v>
      </c>
      <c r="D614" s="84">
        <v>1656.8783968800001</v>
      </c>
      <c r="E614" s="84">
        <v>365.02406231999998</v>
      </c>
      <c r="F614" s="84">
        <v>365.02406231999998</v>
      </c>
    </row>
    <row r="615" spans="1:6" ht="12.75" customHeight="1" x14ac:dyDescent="0.2">
      <c r="A615" s="83" t="s">
        <v>185</v>
      </c>
      <c r="B615" s="83">
        <v>1</v>
      </c>
      <c r="C615" s="84">
        <v>1936.55853591</v>
      </c>
      <c r="D615" s="84">
        <v>1878.6033467499999</v>
      </c>
      <c r="E615" s="84">
        <v>413.87190901999998</v>
      </c>
      <c r="F615" s="84">
        <v>413.87190901999998</v>
      </c>
    </row>
    <row r="616" spans="1:6" ht="12.75" customHeight="1" x14ac:dyDescent="0.2">
      <c r="A616" s="83" t="s">
        <v>185</v>
      </c>
      <c r="B616" s="83">
        <v>2</v>
      </c>
      <c r="C616" s="84">
        <v>1961.00331596</v>
      </c>
      <c r="D616" s="84">
        <v>1888.8866412</v>
      </c>
      <c r="E616" s="84">
        <v>416.13740412999999</v>
      </c>
      <c r="F616" s="84">
        <v>416.13740412999999</v>
      </c>
    </row>
    <row r="617" spans="1:6" ht="12.75" customHeight="1" x14ac:dyDescent="0.2">
      <c r="A617" s="83" t="s">
        <v>185</v>
      </c>
      <c r="B617" s="83">
        <v>3</v>
      </c>
      <c r="C617" s="84">
        <v>1956.4272603100001</v>
      </c>
      <c r="D617" s="84">
        <v>1899.6634953099999</v>
      </c>
      <c r="E617" s="84">
        <v>418.51163453999999</v>
      </c>
      <c r="F617" s="84">
        <v>418.51163453999999</v>
      </c>
    </row>
    <row r="618" spans="1:6" ht="12.75" customHeight="1" x14ac:dyDescent="0.2">
      <c r="A618" s="83" t="s">
        <v>185</v>
      </c>
      <c r="B618" s="83">
        <v>4</v>
      </c>
      <c r="C618" s="84">
        <v>1968.31542319</v>
      </c>
      <c r="D618" s="84">
        <v>1895.93394736</v>
      </c>
      <c r="E618" s="84">
        <v>417.68998417</v>
      </c>
      <c r="F618" s="84">
        <v>417.68998417</v>
      </c>
    </row>
    <row r="619" spans="1:6" ht="12.75" customHeight="1" x14ac:dyDescent="0.2">
      <c r="A619" s="83" t="s">
        <v>185</v>
      </c>
      <c r="B619" s="83">
        <v>5</v>
      </c>
      <c r="C619" s="84">
        <v>1940.6026163700001</v>
      </c>
      <c r="D619" s="84">
        <v>1886.0702632699999</v>
      </c>
      <c r="E619" s="84">
        <v>415.51693269999998</v>
      </c>
      <c r="F619" s="84">
        <v>415.51693269999998</v>
      </c>
    </row>
    <row r="620" spans="1:6" ht="12.75" customHeight="1" x14ac:dyDescent="0.2">
      <c r="A620" s="83" t="s">
        <v>185</v>
      </c>
      <c r="B620" s="83">
        <v>6</v>
      </c>
      <c r="C620" s="84">
        <v>1924.0645535000001</v>
      </c>
      <c r="D620" s="84">
        <v>1857.23903481</v>
      </c>
      <c r="E620" s="84">
        <v>409.16517377999998</v>
      </c>
      <c r="F620" s="84">
        <v>409.16517377999998</v>
      </c>
    </row>
    <row r="621" spans="1:6" ht="12.75" customHeight="1" x14ac:dyDescent="0.2">
      <c r="A621" s="83" t="s">
        <v>185</v>
      </c>
      <c r="B621" s="83">
        <v>7</v>
      </c>
      <c r="C621" s="84">
        <v>1874.55957154</v>
      </c>
      <c r="D621" s="84">
        <v>1817.0487757000001</v>
      </c>
      <c r="E621" s="84">
        <v>400.31092613999999</v>
      </c>
      <c r="F621" s="84">
        <v>400.31092613999999</v>
      </c>
    </row>
    <row r="622" spans="1:6" ht="12.75" customHeight="1" x14ac:dyDescent="0.2">
      <c r="A622" s="83" t="s">
        <v>185</v>
      </c>
      <c r="B622" s="83">
        <v>8</v>
      </c>
      <c r="C622" s="84">
        <v>1824.08803943</v>
      </c>
      <c r="D622" s="84">
        <v>1771.4385866600001</v>
      </c>
      <c r="E622" s="84">
        <v>390.26262294000003</v>
      </c>
      <c r="F622" s="84">
        <v>390.26262294000003</v>
      </c>
    </row>
    <row r="623" spans="1:6" ht="12.75" customHeight="1" x14ac:dyDescent="0.2">
      <c r="A623" s="83" t="s">
        <v>185</v>
      </c>
      <c r="B623" s="83">
        <v>9</v>
      </c>
      <c r="C623" s="84">
        <v>1743.10183411</v>
      </c>
      <c r="D623" s="84">
        <v>1675.5276496700001</v>
      </c>
      <c r="E623" s="84">
        <v>369.13264750000002</v>
      </c>
      <c r="F623" s="84">
        <v>369.13264750000002</v>
      </c>
    </row>
    <row r="624" spans="1:6" ht="12.75" customHeight="1" x14ac:dyDescent="0.2">
      <c r="A624" s="83" t="s">
        <v>185</v>
      </c>
      <c r="B624" s="83">
        <v>10</v>
      </c>
      <c r="C624" s="84">
        <v>1703.91845674</v>
      </c>
      <c r="D624" s="84">
        <v>1642.30056668</v>
      </c>
      <c r="E624" s="84">
        <v>361.81244534000001</v>
      </c>
      <c r="F624" s="84">
        <v>361.81244534000001</v>
      </c>
    </row>
    <row r="625" spans="1:6" ht="12.75" customHeight="1" x14ac:dyDescent="0.2">
      <c r="A625" s="83" t="s">
        <v>185</v>
      </c>
      <c r="B625" s="83">
        <v>11</v>
      </c>
      <c r="C625" s="84">
        <v>1741.3850027999999</v>
      </c>
      <c r="D625" s="84">
        <v>1682.34897176</v>
      </c>
      <c r="E625" s="84">
        <v>370.63544137000002</v>
      </c>
      <c r="F625" s="84">
        <v>370.63544137000002</v>
      </c>
    </row>
    <row r="626" spans="1:6" ht="12.75" customHeight="1" x14ac:dyDescent="0.2">
      <c r="A626" s="83" t="s">
        <v>185</v>
      </c>
      <c r="B626" s="83">
        <v>12</v>
      </c>
      <c r="C626" s="84">
        <v>1769.3692172799999</v>
      </c>
      <c r="D626" s="84">
        <v>1703.0911528199999</v>
      </c>
      <c r="E626" s="84">
        <v>375.20511600999998</v>
      </c>
      <c r="F626" s="84">
        <v>375.20511600999998</v>
      </c>
    </row>
    <row r="627" spans="1:6" ht="12.75" customHeight="1" x14ac:dyDescent="0.2">
      <c r="A627" s="83" t="s">
        <v>185</v>
      </c>
      <c r="B627" s="83">
        <v>13</v>
      </c>
      <c r="C627" s="84">
        <v>1812.2030114500001</v>
      </c>
      <c r="D627" s="84">
        <v>1741.49452419</v>
      </c>
      <c r="E627" s="84">
        <v>383.66569744999998</v>
      </c>
      <c r="F627" s="84">
        <v>383.66569744999998</v>
      </c>
    </row>
    <row r="628" spans="1:6" ht="12.75" customHeight="1" x14ac:dyDescent="0.2">
      <c r="A628" s="83" t="s">
        <v>185</v>
      </c>
      <c r="B628" s="83">
        <v>14</v>
      </c>
      <c r="C628" s="84">
        <v>1840.59794919</v>
      </c>
      <c r="D628" s="84">
        <v>1767.25340424</v>
      </c>
      <c r="E628" s="84">
        <v>389.34059251999997</v>
      </c>
      <c r="F628" s="84">
        <v>389.34059251999997</v>
      </c>
    </row>
    <row r="629" spans="1:6" ht="12.75" customHeight="1" x14ac:dyDescent="0.2">
      <c r="A629" s="83" t="s">
        <v>185</v>
      </c>
      <c r="B629" s="83">
        <v>15</v>
      </c>
      <c r="C629" s="84">
        <v>1871.8327184100001</v>
      </c>
      <c r="D629" s="84">
        <v>1798.0581065599999</v>
      </c>
      <c r="E629" s="84">
        <v>396.12712411000001</v>
      </c>
      <c r="F629" s="84">
        <v>396.12712411000001</v>
      </c>
    </row>
    <row r="630" spans="1:6" ht="12.75" customHeight="1" x14ac:dyDescent="0.2">
      <c r="A630" s="83" t="s">
        <v>185</v>
      </c>
      <c r="B630" s="83">
        <v>16</v>
      </c>
      <c r="C630" s="84">
        <v>1900.3585956899999</v>
      </c>
      <c r="D630" s="84">
        <v>1829.9168260599999</v>
      </c>
      <c r="E630" s="84">
        <v>403.14586443000002</v>
      </c>
      <c r="F630" s="84">
        <v>403.14586443000002</v>
      </c>
    </row>
    <row r="631" spans="1:6" ht="12.75" customHeight="1" x14ac:dyDescent="0.2">
      <c r="A631" s="83" t="s">
        <v>185</v>
      </c>
      <c r="B631" s="83">
        <v>17</v>
      </c>
      <c r="C631" s="84">
        <v>1891.1836589300001</v>
      </c>
      <c r="D631" s="84">
        <v>1820.5065287899999</v>
      </c>
      <c r="E631" s="84">
        <v>401.07269783999999</v>
      </c>
      <c r="F631" s="84">
        <v>401.07269783999999</v>
      </c>
    </row>
    <row r="632" spans="1:6" ht="12.75" customHeight="1" x14ac:dyDescent="0.2">
      <c r="A632" s="83" t="s">
        <v>185</v>
      </c>
      <c r="B632" s="83">
        <v>18</v>
      </c>
      <c r="C632" s="84">
        <v>1878.6816360299999</v>
      </c>
      <c r="D632" s="84">
        <v>1808.43942612</v>
      </c>
      <c r="E632" s="84">
        <v>398.41421496999999</v>
      </c>
      <c r="F632" s="84">
        <v>398.41421496999999</v>
      </c>
    </row>
    <row r="633" spans="1:6" ht="12.75" customHeight="1" x14ac:dyDescent="0.2">
      <c r="A633" s="83" t="s">
        <v>185</v>
      </c>
      <c r="B633" s="83">
        <v>19</v>
      </c>
      <c r="C633" s="84">
        <v>1844.2932088099999</v>
      </c>
      <c r="D633" s="84">
        <v>1766.9761650600001</v>
      </c>
      <c r="E633" s="84">
        <v>389.27951443000001</v>
      </c>
      <c r="F633" s="84">
        <v>389.27951443000001</v>
      </c>
    </row>
    <row r="634" spans="1:6" ht="12.75" customHeight="1" x14ac:dyDescent="0.2">
      <c r="A634" s="83" t="s">
        <v>185</v>
      </c>
      <c r="B634" s="83">
        <v>20</v>
      </c>
      <c r="C634" s="84">
        <v>1812.7002699</v>
      </c>
      <c r="D634" s="84">
        <v>1738.53224922</v>
      </c>
      <c r="E634" s="84">
        <v>383.01308368999997</v>
      </c>
      <c r="F634" s="84">
        <v>383.01308368999997</v>
      </c>
    </row>
    <row r="635" spans="1:6" ht="12.75" customHeight="1" x14ac:dyDescent="0.2">
      <c r="A635" s="83" t="s">
        <v>185</v>
      </c>
      <c r="B635" s="83">
        <v>21</v>
      </c>
      <c r="C635" s="84">
        <v>1819.2707310999999</v>
      </c>
      <c r="D635" s="84">
        <v>1746.2135466699999</v>
      </c>
      <c r="E635" s="84">
        <v>384.70533726999997</v>
      </c>
      <c r="F635" s="84">
        <v>384.70533726999997</v>
      </c>
    </row>
    <row r="636" spans="1:6" ht="12.75" customHeight="1" x14ac:dyDescent="0.2">
      <c r="A636" s="83" t="s">
        <v>185</v>
      </c>
      <c r="B636" s="83">
        <v>22</v>
      </c>
      <c r="C636" s="84">
        <v>1843.81033834</v>
      </c>
      <c r="D636" s="84">
        <v>1769.81889073</v>
      </c>
      <c r="E636" s="84">
        <v>389.90579049000002</v>
      </c>
      <c r="F636" s="84">
        <v>389.90579049000002</v>
      </c>
    </row>
    <row r="637" spans="1:6" ht="12.75" customHeight="1" x14ac:dyDescent="0.2">
      <c r="A637" s="83" t="s">
        <v>185</v>
      </c>
      <c r="B637" s="83">
        <v>23</v>
      </c>
      <c r="C637" s="84">
        <v>1870.02649266</v>
      </c>
      <c r="D637" s="84">
        <v>1794.51442692</v>
      </c>
      <c r="E637" s="84">
        <v>395.34642207000002</v>
      </c>
      <c r="F637" s="84">
        <v>395.34642207000002</v>
      </c>
    </row>
    <row r="638" spans="1:6" ht="12.75" customHeight="1" x14ac:dyDescent="0.2">
      <c r="A638" s="83" t="s">
        <v>185</v>
      </c>
      <c r="B638" s="83">
        <v>24</v>
      </c>
      <c r="C638" s="84">
        <v>1908.8391738099999</v>
      </c>
      <c r="D638" s="84">
        <v>1833.56383007</v>
      </c>
      <c r="E638" s="84">
        <v>403.94932968000001</v>
      </c>
      <c r="F638" s="84">
        <v>403.94932968000001</v>
      </c>
    </row>
    <row r="639" spans="1:6" ht="12.75" customHeight="1" x14ac:dyDescent="0.2">
      <c r="A639" s="83" t="s">
        <v>186</v>
      </c>
      <c r="B639" s="83">
        <v>1</v>
      </c>
      <c r="C639" s="84">
        <v>1945.74191479</v>
      </c>
      <c r="D639" s="84">
        <v>1869.71366982</v>
      </c>
      <c r="E639" s="84">
        <v>411.91343941000002</v>
      </c>
      <c r="F639" s="84">
        <v>411.91343941000002</v>
      </c>
    </row>
    <row r="640" spans="1:6" ht="12.75" customHeight="1" x14ac:dyDescent="0.2">
      <c r="A640" s="83" t="s">
        <v>186</v>
      </c>
      <c r="B640" s="83">
        <v>2</v>
      </c>
      <c r="C640" s="84">
        <v>1958.24490042</v>
      </c>
      <c r="D640" s="84">
        <v>1882.67781132</v>
      </c>
      <c r="E640" s="84">
        <v>414.76954738000001</v>
      </c>
      <c r="F640" s="84">
        <v>414.76954738000001</v>
      </c>
    </row>
    <row r="641" spans="1:6" ht="12.75" customHeight="1" x14ac:dyDescent="0.2">
      <c r="A641" s="83" t="s">
        <v>186</v>
      </c>
      <c r="B641" s="83">
        <v>3</v>
      </c>
      <c r="C641" s="84">
        <v>1946.7487559799999</v>
      </c>
      <c r="D641" s="84">
        <v>1870.2908132099999</v>
      </c>
      <c r="E641" s="84">
        <v>412.04058888999998</v>
      </c>
      <c r="F641" s="84">
        <v>412.04058888999998</v>
      </c>
    </row>
    <row r="642" spans="1:6" ht="12.75" customHeight="1" x14ac:dyDescent="0.2">
      <c r="A642" s="83" t="s">
        <v>186</v>
      </c>
      <c r="B642" s="83">
        <v>4</v>
      </c>
      <c r="C642" s="84">
        <v>1940.2105272399999</v>
      </c>
      <c r="D642" s="84">
        <v>1871.4403927000001</v>
      </c>
      <c r="E642" s="84">
        <v>412.29385079000002</v>
      </c>
      <c r="F642" s="84">
        <v>412.29385079000002</v>
      </c>
    </row>
    <row r="643" spans="1:6" ht="12.75" customHeight="1" x14ac:dyDescent="0.2">
      <c r="A643" s="83" t="s">
        <v>186</v>
      </c>
      <c r="B643" s="83">
        <v>5</v>
      </c>
      <c r="C643" s="84">
        <v>1952.3253669999999</v>
      </c>
      <c r="D643" s="84">
        <v>1877.66060206</v>
      </c>
      <c r="E643" s="84">
        <v>413.66421453999999</v>
      </c>
      <c r="F643" s="84">
        <v>413.66421453999999</v>
      </c>
    </row>
    <row r="644" spans="1:6" ht="12.75" customHeight="1" x14ac:dyDescent="0.2">
      <c r="A644" s="83" t="s">
        <v>186</v>
      </c>
      <c r="B644" s="83">
        <v>6</v>
      </c>
      <c r="C644" s="84">
        <v>1945.5917837</v>
      </c>
      <c r="D644" s="84">
        <v>1876.06119444</v>
      </c>
      <c r="E644" s="84">
        <v>413.31185176999998</v>
      </c>
      <c r="F644" s="84">
        <v>413.31185176999998</v>
      </c>
    </row>
    <row r="645" spans="1:6" ht="12.75" customHeight="1" x14ac:dyDescent="0.2">
      <c r="A645" s="83" t="s">
        <v>186</v>
      </c>
      <c r="B645" s="83">
        <v>7</v>
      </c>
      <c r="C645" s="84">
        <v>1945.16304059</v>
      </c>
      <c r="D645" s="84">
        <v>1880.9493008100001</v>
      </c>
      <c r="E645" s="84">
        <v>414.38874217</v>
      </c>
      <c r="F645" s="84">
        <v>414.38874217</v>
      </c>
    </row>
    <row r="646" spans="1:6" ht="12.75" customHeight="1" x14ac:dyDescent="0.2">
      <c r="A646" s="83" t="s">
        <v>186</v>
      </c>
      <c r="B646" s="83">
        <v>8</v>
      </c>
      <c r="C646" s="84">
        <v>1873.0881490899999</v>
      </c>
      <c r="D646" s="84">
        <v>1808.88984203</v>
      </c>
      <c r="E646" s="84">
        <v>398.51344533000002</v>
      </c>
      <c r="F646" s="84">
        <v>398.51344533000002</v>
      </c>
    </row>
    <row r="647" spans="1:6" ht="12.75" customHeight="1" x14ac:dyDescent="0.2">
      <c r="A647" s="83" t="s">
        <v>186</v>
      </c>
      <c r="B647" s="83">
        <v>9</v>
      </c>
      <c r="C647" s="84">
        <v>1948.4747485299999</v>
      </c>
      <c r="D647" s="84">
        <v>1873.89167258</v>
      </c>
      <c r="E647" s="84">
        <v>412.83388809000002</v>
      </c>
      <c r="F647" s="84">
        <v>412.83388809000002</v>
      </c>
    </row>
    <row r="648" spans="1:6" ht="12.75" customHeight="1" x14ac:dyDescent="0.2">
      <c r="A648" s="83" t="s">
        <v>186</v>
      </c>
      <c r="B648" s="83">
        <v>10</v>
      </c>
      <c r="C648" s="84">
        <v>1876.2241359699999</v>
      </c>
      <c r="D648" s="84">
        <v>1812.04152514</v>
      </c>
      <c r="E648" s="84">
        <v>399.20778727999999</v>
      </c>
      <c r="F648" s="84">
        <v>399.20778727999999</v>
      </c>
    </row>
    <row r="649" spans="1:6" ht="12.75" customHeight="1" x14ac:dyDescent="0.2">
      <c r="A649" s="83" t="s">
        <v>186</v>
      </c>
      <c r="B649" s="83">
        <v>11</v>
      </c>
      <c r="C649" s="84">
        <v>1789.0896007599999</v>
      </c>
      <c r="D649" s="84">
        <v>1716.3840661199999</v>
      </c>
      <c r="E649" s="84">
        <v>378.13365513000002</v>
      </c>
      <c r="F649" s="84">
        <v>378.13365513000002</v>
      </c>
    </row>
    <row r="650" spans="1:6" ht="12.75" customHeight="1" x14ac:dyDescent="0.2">
      <c r="A650" s="83" t="s">
        <v>186</v>
      </c>
      <c r="B650" s="83">
        <v>12</v>
      </c>
      <c r="C650" s="84">
        <v>1808.9388678800001</v>
      </c>
      <c r="D650" s="84">
        <v>1743.86881902</v>
      </c>
      <c r="E650" s="84">
        <v>384.18877430999999</v>
      </c>
      <c r="F650" s="84">
        <v>384.18877430999999</v>
      </c>
    </row>
    <row r="651" spans="1:6" ht="12.75" customHeight="1" x14ac:dyDescent="0.2">
      <c r="A651" s="83" t="s">
        <v>186</v>
      </c>
      <c r="B651" s="83">
        <v>13</v>
      </c>
      <c r="C651" s="84">
        <v>1836.96710871</v>
      </c>
      <c r="D651" s="84">
        <v>1781.6412660399999</v>
      </c>
      <c r="E651" s="84">
        <v>392.51035789000002</v>
      </c>
      <c r="F651" s="84">
        <v>392.51035789000002</v>
      </c>
    </row>
    <row r="652" spans="1:6" ht="12.75" customHeight="1" x14ac:dyDescent="0.2">
      <c r="A652" s="83" t="s">
        <v>186</v>
      </c>
      <c r="B652" s="83">
        <v>14</v>
      </c>
      <c r="C652" s="84">
        <v>1883.0752629399999</v>
      </c>
      <c r="D652" s="84">
        <v>1823.6858006099999</v>
      </c>
      <c r="E652" s="84">
        <v>401.77311780999997</v>
      </c>
      <c r="F652" s="84">
        <v>401.77311780999997</v>
      </c>
    </row>
    <row r="653" spans="1:6" ht="12.75" customHeight="1" x14ac:dyDescent="0.2">
      <c r="A653" s="83" t="s">
        <v>186</v>
      </c>
      <c r="B653" s="83">
        <v>15</v>
      </c>
      <c r="C653" s="84">
        <v>1914.3101714500001</v>
      </c>
      <c r="D653" s="84">
        <v>1840.0844538399999</v>
      </c>
      <c r="E653" s="84">
        <v>405.38587722</v>
      </c>
      <c r="F653" s="84">
        <v>405.38587722</v>
      </c>
    </row>
    <row r="654" spans="1:6" ht="12.75" customHeight="1" x14ac:dyDescent="0.2">
      <c r="A654" s="83" t="s">
        <v>186</v>
      </c>
      <c r="B654" s="83">
        <v>16</v>
      </c>
      <c r="C654" s="84">
        <v>1940.5095731900001</v>
      </c>
      <c r="D654" s="84">
        <v>1865.3166682000001</v>
      </c>
      <c r="E654" s="84">
        <v>410.94474345999998</v>
      </c>
      <c r="F654" s="84">
        <v>410.94474345999998</v>
      </c>
    </row>
    <row r="655" spans="1:6" ht="12.75" customHeight="1" x14ac:dyDescent="0.2">
      <c r="A655" s="83" t="s">
        <v>186</v>
      </c>
      <c r="B655" s="83">
        <v>17</v>
      </c>
      <c r="C655" s="84">
        <v>1930.9622478199999</v>
      </c>
      <c r="D655" s="84">
        <v>1861.85067484</v>
      </c>
      <c r="E655" s="84">
        <v>410.18115635999999</v>
      </c>
      <c r="F655" s="84">
        <v>410.18115635999999</v>
      </c>
    </row>
    <row r="656" spans="1:6" ht="12.75" customHeight="1" x14ac:dyDescent="0.2">
      <c r="A656" s="83" t="s">
        <v>186</v>
      </c>
      <c r="B656" s="83">
        <v>18</v>
      </c>
      <c r="C656" s="84">
        <v>1887.3259042100001</v>
      </c>
      <c r="D656" s="84">
        <v>1819.8890439899999</v>
      </c>
      <c r="E656" s="84">
        <v>400.93666080999998</v>
      </c>
      <c r="F656" s="84">
        <v>400.93666080999998</v>
      </c>
    </row>
    <row r="657" spans="1:6" ht="12.75" customHeight="1" x14ac:dyDescent="0.2">
      <c r="A657" s="83" t="s">
        <v>186</v>
      </c>
      <c r="B657" s="83">
        <v>19</v>
      </c>
      <c r="C657" s="84">
        <v>1840.4479205600001</v>
      </c>
      <c r="D657" s="84">
        <v>1771.7538692099999</v>
      </c>
      <c r="E657" s="84">
        <v>390.33208230000002</v>
      </c>
      <c r="F657" s="84">
        <v>390.33208230000002</v>
      </c>
    </row>
    <row r="658" spans="1:6" ht="12.75" customHeight="1" x14ac:dyDescent="0.2">
      <c r="A658" s="83" t="s">
        <v>186</v>
      </c>
      <c r="B658" s="83">
        <v>20</v>
      </c>
      <c r="C658" s="84">
        <v>1814.93396353</v>
      </c>
      <c r="D658" s="84">
        <v>1746.87370805</v>
      </c>
      <c r="E658" s="84">
        <v>384.85077630000001</v>
      </c>
      <c r="F658" s="84">
        <v>384.85077630000001</v>
      </c>
    </row>
    <row r="659" spans="1:6" ht="12.75" customHeight="1" x14ac:dyDescent="0.2">
      <c r="A659" s="83" t="s">
        <v>186</v>
      </c>
      <c r="B659" s="83">
        <v>21</v>
      </c>
      <c r="C659" s="84">
        <v>1803.71069979</v>
      </c>
      <c r="D659" s="84">
        <v>1743.4761702000001</v>
      </c>
      <c r="E659" s="84">
        <v>384.10227051999999</v>
      </c>
      <c r="F659" s="84">
        <v>384.10227051999999</v>
      </c>
    </row>
    <row r="660" spans="1:6" ht="12.75" customHeight="1" x14ac:dyDescent="0.2">
      <c r="A660" s="83" t="s">
        <v>186</v>
      </c>
      <c r="B660" s="83">
        <v>22</v>
      </c>
      <c r="C660" s="84">
        <v>1853.8735459699999</v>
      </c>
      <c r="D660" s="84">
        <v>1779.8524232499999</v>
      </c>
      <c r="E660" s="84">
        <v>392.11626096999998</v>
      </c>
      <c r="F660" s="84">
        <v>392.11626096999998</v>
      </c>
    </row>
    <row r="661" spans="1:6" ht="12.75" customHeight="1" x14ac:dyDescent="0.2">
      <c r="A661" s="83" t="s">
        <v>186</v>
      </c>
      <c r="B661" s="83">
        <v>23</v>
      </c>
      <c r="C661" s="84">
        <v>1877.11991962</v>
      </c>
      <c r="D661" s="84">
        <v>1814.26925994</v>
      </c>
      <c r="E661" s="84">
        <v>399.69857574000002</v>
      </c>
      <c r="F661" s="84">
        <v>399.69857574000002</v>
      </c>
    </row>
    <row r="662" spans="1:6" ht="12.75" customHeight="1" x14ac:dyDescent="0.2">
      <c r="A662" s="83" t="s">
        <v>186</v>
      </c>
      <c r="B662" s="83">
        <v>24</v>
      </c>
      <c r="C662" s="84">
        <v>1916.21857944</v>
      </c>
      <c r="D662" s="84">
        <v>1850.6732790200001</v>
      </c>
      <c r="E662" s="84">
        <v>407.71868329</v>
      </c>
      <c r="F662" s="84">
        <v>407.71868329</v>
      </c>
    </row>
    <row r="663" spans="1:6" ht="12.75" customHeight="1" x14ac:dyDescent="0.2">
      <c r="A663" s="83" t="s">
        <v>187</v>
      </c>
      <c r="B663" s="83">
        <v>1</v>
      </c>
      <c r="C663" s="84">
        <v>1935.6463196300001</v>
      </c>
      <c r="D663" s="84">
        <v>1861.1838575700001</v>
      </c>
      <c r="E663" s="84">
        <v>410.03425098000002</v>
      </c>
      <c r="F663" s="84">
        <v>410.03425098000002</v>
      </c>
    </row>
    <row r="664" spans="1:6" ht="12.75" customHeight="1" x14ac:dyDescent="0.2">
      <c r="A664" s="83" t="s">
        <v>187</v>
      </c>
      <c r="B664" s="83">
        <v>2</v>
      </c>
      <c r="C664" s="84">
        <v>1966.5728315599999</v>
      </c>
      <c r="D664" s="84">
        <v>1893.9090214400001</v>
      </c>
      <c r="E664" s="84">
        <v>417.24387617999997</v>
      </c>
      <c r="F664" s="84">
        <v>417.24387617999997</v>
      </c>
    </row>
    <row r="665" spans="1:6" ht="12.75" customHeight="1" x14ac:dyDescent="0.2">
      <c r="A665" s="83" t="s">
        <v>187</v>
      </c>
      <c r="B665" s="83">
        <v>3</v>
      </c>
      <c r="C665" s="84">
        <v>1961.5872916799999</v>
      </c>
      <c r="D665" s="84">
        <v>1896.96945112</v>
      </c>
      <c r="E665" s="84">
        <v>417.91811424000002</v>
      </c>
      <c r="F665" s="84">
        <v>417.91811424000002</v>
      </c>
    </row>
    <row r="666" spans="1:6" ht="12.75" customHeight="1" x14ac:dyDescent="0.2">
      <c r="A666" s="83" t="s">
        <v>187</v>
      </c>
      <c r="B666" s="83">
        <v>4</v>
      </c>
      <c r="C666" s="84">
        <v>1978.8695540900001</v>
      </c>
      <c r="D666" s="84">
        <v>1919.50147741</v>
      </c>
      <c r="E666" s="84">
        <v>422.88210664000002</v>
      </c>
      <c r="F666" s="84">
        <v>422.88210664000002</v>
      </c>
    </row>
    <row r="667" spans="1:6" ht="12.75" customHeight="1" x14ac:dyDescent="0.2">
      <c r="A667" s="83" t="s">
        <v>187</v>
      </c>
      <c r="B667" s="83">
        <v>5</v>
      </c>
      <c r="C667" s="84">
        <v>1975.9725633400001</v>
      </c>
      <c r="D667" s="84">
        <v>1916.3228890400001</v>
      </c>
      <c r="E667" s="84">
        <v>422.18183723999999</v>
      </c>
      <c r="F667" s="84">
        <v>422.18183723999999</v>
      </c>
    </row>
    <row r="668" spans="1:6" ht="12.75" customHeight="1" x14ac:dyDescent="0.2">
      <c r="A668" s="83" t="s">
        <v>187</v>
      </c>
      <c r="B668" s="83">
        <v>6</v>
      </c>
      <c r="C668" s="84">
        <v>1941.7345203699999</v>
      </c>
      <c r="D668" s="84">
        <v>1884.13231118</v>
      </c>
      <c r="E668" s="84">
        <v>415.08998577</v>
      </c>
      <c r="F668" s="84">
        <v>415.08998577</v>
      </c>
    </row>
    <row r="669" spans="1:6" ht="12.75" customHeight="1" x14ac:dyDescent="0.2">
      <c r="A669" s="83" t="s">
        <v>187</v>
      </c>
      <c r="B669" s="83">
        <v>7</v>
      </c>
      <c r="C669" s="84">
        <v>1896.4234765900001</v>
      </c>
      <c r="D669" s="84">
        <v>1837.5280434700001</v>
      </c>
      <c r="E669" s="84">
        <v>404.82267880000001</v>
      </c>
      <c r="F669" s="84">
        <v>404.82267880000001</v>
      </c>
    </row>
    <row r="670" spans="1:6" ht="12.75" customHeight="1" x14ac:dyDescent="0.2">
      <c r="A670" s="83" t="s">
        <v>187</v>
      </c>
      <c r="B670" s="83">
        <v>8</v>
      </c>
      <c r="C670" s="84">
        <v>1850.3665936800001</v>
      </c>
      <c r="D670" s="84">
        <v>1782.0403512</v>
      </c>
      <c r="E670" s="84">
        <v>392.59827966</v>
      </c>
      <c r="F670" s="84">
        <v>392.59827966</v>
      </c>
    </row>
    <row r="671" spans="1:6" ht="12.75" customHeight="1" x14ac:dyDescent="0.2">
      <c r="A671" s="83" t="s">
        <v>187</v>
      </c>
      <c r="B671" s="83">
        <v>9</v>
      </c>
      <c r="C671" s="84">
        <v>1828.05454037</v>
      </c>
      <c r="D671" s="84">
        <v>1754.8787498199999</v>
      </c>
      <c r="E671" s="84">
        <v>386.61435345000001</v>
      </c>
      <c r="F671" s="84">
        <v>386.61435345000001</v>
      </c>
    </row>
    <row r="672" spans="1:6" ht="12.75" customHeight="1" x14ac:dyDescent="0.2">
      <c r="A672" s="83" t="s">
        <v>187</v>
      </c>
      <c r="B672" s="83">
        <v>10</v>
      </c>
      <c r="C672" s="84">
        <v>1802.54755488</v>
      </c>
      <c r="D672" s="84">
        <v>1733.94118628</v>
      </c>
      <c r="E672" s="84">
        <v>382.00163442000002</v>
      </c>
      <c r="F672" s="84">
        <v>382.00163442000002</v>
      </c>
    </row>
    <row r="673" spans="1:6" ht="12.75" customHeight="1" x14ac:dyDescent="0.2">
      <c r="A673" s="83" t="s">
        <v>187</v>
      </c>
      <c r="B673" s="83">
        <v>11</v>
      </c>
      <c r="C673" s="84">
        <v>1809.6735497</v>
      </c>
      <c r="D673" s="84">
        <v>1740.6887892899999</v>
      </c>
      <c r="E673" s="84">
        <v>383.48818736999999</v>
      </c>
      <c r="F673" s="84">
        <v>383.48818736999999</v>
      </c>
    </row>
    <row r="674" spans="1:6" ht="12.75" customHeight="1" x14ac:dyDescent="0.2">
      <c r="A674" s="83" t="s">
        <v>187</v>
      </c>
      <c r="B674" s="83">
        <v>12</v>
      </c>
      <c r="C674" s="84">
        <v>1848.7131053099999</v>
      </c>
      <c r="D674" s="84">
        <v>1785.25026761</v>
      </c>
      <c r="E674" s="84">
        <v>393.30545088999997</v>
      </c>
      <c r="F674" s="84">
        <v>393.30545088999997</v>
      </c>
    </row>
    <row r="675" spans="1:6" ht="12.75" customHeight="1" x14ac:dyDescent="0.2">
      <c r="A675" s="83" t="s">
        <v>187</v>
      </c>
      <c r="B675" s="83">
        <v>13</v>
      </c>
      <c r="C675" s="84">
        <v>1880.67319797</v>
      </c>
      <c r="D675" s="84">
        <v>1823.73405856</v>
      </c>
      <c r="E675" s="84">
        <v>401.78374943</v>
      </c>
      <c r="F675" s="84">
        <v>401.78374943</v>
      </c>
    </row>
    <row r="676" spans="1:6" ht="12.75" customHeight="1" x14ac:dyDescent="0.2">
      <c r="A676" s="83" t="s">
        <v>187</v>
      </c>
      <c r="B676" s="83">
        <v>14</v>
      </c>
      <c r="C676" s="84">
        <v>1926.98060108</v>
      </c>
      <c r="D676" s="84">
        <v>1853.20299619</v>
      </c>
      <c r="E676" s="84">
        <v>408.27600097999999</v>
      </c>
      <c r="F676" s="84">
        <v>408.27600097999999</v>
      </c>
    </row>
    <row r="677" spans="1:6" ht="12.75" customHeight="1" x14ac:dyDescent="0.2">
      <c r="A677" s="83" t="s">
        <v>187</v>
      </c>
      <c r="B677" s="83">
        <v>15</v>
      </c>
      <c r="C677" s="84">
        <v>1941.3846971999999</v>
      </c>
      <c r="D677" s="84">
        <v>1862.3686902899999</v>
      </c>
      <c r="E677" s="84">
        <v>410.29527946000002</v>
      </c>
      <c r="F677" s="84">
        <v>410.29527946000002</v>
      </c>
    </row>
    <row r="678" spans="1:6" ht="12.75" customHeight="1" x14ac:dyDescent="0.2">
      <c r="A678" s="83" t="s">
        <v>187</v>
      </c>
      <c r="B678" s="83">
        <v>16</v>
      </c>
      <c r="C678" s="84">
        <v>1954.66706563</v>
      </c>
      <c r="D678" s="84">
        <v>1880.2807965300001</v>
      </c>
      <c r="E678" s="84">
        <v>414.24146512999999</v>
      </c>
      <c r="F678" s="84">
        <v>414.24146512999999</v>
      </c>
    </row>
    <row r="679" spans="1:6" ht="12.75" customHeight="1" x14ac:dyDescent="0.2">
      <c r="A679" s="83" t="s">
        <v>187</v>
      </c>
      <c r="B679" s="83">
        <v>17</v>
      </c>
      <c r="C679" s="84">
        <v>1939.5652301600001</v>
      </c>
      <c r="D679" s="84">
        <v>1881.8056651300001</v>
      </c>
      <c r="E679" s="84">
        <v>414.57740633999998</v>
      </c>
      <c r="F679" s="84">
        <v>414.57740633999998</v>
      </c>
    </row>
    <row r="680" spans="1:6" ht="12.75" customHeight="1" x14ac:dyDescent="0.2">
      <c r="A680" s="83" t="s">
        <v>187</v>
      </c>
      <c r="B680" s="83">
        <v>18</v>
      </c>
      <c r="C680" s="84">
        <v>1896.1901552100001</v>
      </c>
      <c r="D680" s="84">
        <v>1826.52229489</v>
      </c>
      <c r="E680" s="84">
        <v>402.39802104</v>
      </c>
      <c r="F680" s="84">
        <v>402.39802104</v>
      </c>
    </row>
    <row r="681" spans="1:6" ht="12.75" customHeight="1" x14ac:dyDescent="0.2">
      <c r="A681" s="83" t="s">
        <v>187</v>
      </c>
      <c r="B681" s="83">
        <v>19</v>
      </c>
      <c r="C681" s="84">
        <v>1825.9597763100001</v>
      </c>
      <c r="D681" s="84">
        <v>1755.1728502999999</v>
      </c>
      <c r="E681" s="84">
        <v>386.67914622000001</v>
      </c>
      <c r="F681" s="84">
        <v>386.67914622000001</v>
      </c>
    </row>
    <row r="682" spans="1:6" ht="12.75" customHeight="1" x14ac:dyDescent="0.2">
      <c r="A682" s="83" t="s">
        <v>187</v>
      </c>
      <c r="B682" s="83">
        <v>20</v>
      </c>
      <c r="C682" s="84">
        <v>1835.6033209</v>
      </c>
      <c r="D682" s="84">
        <v>1764.90566203</v>
      </c>
      <c r="E682" s="84">
        <v>388.82336542000002</v>
      </c>
      <c r="F682" s="84">
        <v>388.82336542000002</v>
      </c>
    </row>
    <row r="683" spans="1:6" ht="12.75" customHeight="1" x14ac:dyDescent="0.2">
      <c r="A683" s="83" t="s">
        <v>187</v>
      </c>
      <c r="B683" s="83">
        <v>21</v>
      </c>
      <c r="C683" s="84">
        <v>1847.6838010700001</v>
      </c>
      <c r="D683" s="84">
        <v>1790.0274082000001</v>
      </c>
      <c r="E683" s="84">
        <v>394.35789461000002</v>
      </c>
      <c r="F683" s="84">
        <v>394.35789461000002</v>
      </c>
    </row>
    <row r="684" spans="1:6" ht="12.75" customHeight="1" x14ac:dyDescent="0.2">
      <c r="A684" s="83" t="s">
        <v>187</v>
      </c>
      <c r="B684" s="83">
        <v>22</v>
      </c>
      <c r="C684" s="84">
        <v>1887.9076555199999</v>
      </c>
      <c r="D684" s="84">
        <v>1824.05822902</v>
      </c>
      <c r="E684" s="84">
        <v>401.85516688000001</v>
      </c>
      <c r="F684" s="84">
        <v>401.85516688000001</v>
      </c>
    </row>
    <row r="685" spans="1:6" ht="12.75" customHeight="1" x14ac:dyDescent="0.2">
      <c r="A685" s="83" t="s">
        <v>187</v>
      </c>
      <c r="B685" s="83">
        <v>23</v>
      </c>
      <c r="C685" s="84">
        <v>1904.1565741100001</v>
      </c>
      <c r="D685" s="84">
        <v>1849.36190268</v>
      </c>
      <c r="E685" s="84">
        <v>407.42977619999999</v>
      </c>
      <c r="F685" s="84">
        <v>407.42977619999999</v>
      </c>
    </row>
    <row r="686" spans="1:6" ht="12.75" customHeight="1" x14ac:dyDescent="0.2">
      <c r="A686" s="83" t="s">
        <v>187</v>
      </c>
      <c r="B686" s="83">
        <v>24</v>
      </c>
      <c r="C686" s="84">
        <v>1947.75050986</v>
      </c>
      <c r="D686" s="84">
        <v>1883.96572352</v>
      </c>
      <c r="E686" s="84">
        <v>415.05328513000001</v>
      </c>
      <c r="F686" s="84">
        <v>415.05328513000001</v>
      </c>
    </row>
    <row r="687" spans="1:6" ht="12.75" customHeight="1" x14ac:dyDescent="0.2">
      <c r="A687" s="83" t="s">
        <v>188</v>
      </c>
      <c r="B687" s="83">
        <v>1</v>
      </c>
      <c r="C687" s="84">
        <v>2100.3919201099998</v>
      </c>
      <c r="D687" s="84">
        <v>2040.9255596800001</v>
      </c>
      <c r="E687" s="84">
        <v>449.63283974000001</v>
      </c>
      <c r="F687" s="84">
        <v>449.63283974000001</v>
      </c>
    </row>
    <row r="688" spans="1:6" ht="12.75" customHeight="1" x14ac:dyDescent="0.2">
      <c r="A688" s="83" t="s">
        <v>188</v>
      </c>
      <c r="B688" s="83">
        <v>2</v>
      </c>
      <c r="C688" s="84">
        <v>2119.3511468500001</v>
      </c>
      <c r="D688" s="84">
        <v>2066.00993758</v>
      </c>
      <c r="E688" s="84">
        <v>455.15913639000001</v>
      </c>
      <c r="F688" s="84">
        <v>455.15913639000001</v>
      </c>
    </row>
    <row r="689" spans="1:6" ht="12.75" customHeight="1" x14ac:dyDescent="0.2">
      <c r="A689" s="83" t="s">
        <v>188</v>
      </c>
      <c r="B689" s="83">
        <v>3</v>
      </c>
      <c r="C689" s="84">
        <v>2164.6457955999999</v>
      </c>
      <c r="D689" s="84">
        <v>2087.2090137499999</v>
      </c>
      <c r="E689" s="84">
        <v>459.82946880999998</v>
      </c>
      <c r="F689" s="84">
        <v>459.82946880999998</v>
      </c>
    </row>
    <row r="690" spans="1:6" ht="12.75" customHeight="1" x14ac:dyDescent="0.2">
      <c r="A690" s="83" t="s">
        <v>188</v>
      </c>
      <c r="B690" s="83">
        <v>4</v>
      </c>
      <c r="C690" s="84">
        <v>2169.9584393999999</v>
      </c>
      <c r="D690" s="84">
        <v>2100.7524988</v>
      </c>
      <c r="E690" s="84">
        <v>462.81321097</v>
      </c>
      <c r="F690" s="84">
        <v>462.81321097</v>
      </c>
    </row>
    <row r="691" spans="1:6" ht="12.75" customHeight="1" x14ac:dyDescent="0.2">
      <c r="A691" s="83" t="s">
        <v>188</v>
      </c>
      <c r="B691" s="83">
        <v>5</v>
      </c>
      <c r="C691" s="84">
        <v>2154.39081304</v>
      </c>
      <c r="D691" s="84">
        <v>2095.2234726199999</v>
      </c>
      <c r="E691" s="84">
        <v>461.59512061999999</v>
      </c>
      <c r="F691" s="84">
        <v>461.59512061999999</v>
      </c>
    </row>
    <row r="692" spans="1:6" ht="12.75" customHeight="1" x14ac:dyDescent="0.2">
      <c r="A692" s="83" t="s">
        <v>188</v>
      </c>
      <c r="B692" s="83">
        <v>6</v>
      </c>
      <c r="C692" s="84">
        <v>2129.6138410799999</v>
      </c>
      <c r="D692" s="84">
        <v>2064.7716543299998</v>
      </c>
      <c r="E692" s="84">
        <v>454.88633231</v>
      </c>
      <c r="F692" s="84">
        <v>454.88633231</v>
      </c>
    </row>
    <row r="693" spans="1:6" ht="12.75" customHeight="1" x14ac:dyDescent="0.2">
      <c r="A693" s="83" t="s">
        <v>188</v>
      </c>
      <c r="B693" s="83">
        <v>7</v>
      </c>
      <c r="C693" s="84">
        <v>2081.0242679100002</v>
      </c>
      <c r="D693" s="84">
        <v>2006.85668216</v>
      </c>
      <c r="E693" s="84">
        <v>442.12718326999999</v>
      </c>
      <c r="F693" s="84">
        <v>442.12718326999999</v>
      </c>
    </row>
    <row r="694" spans="1:6" ht="12.75" customHeight="1" x14ac:dyDescent="0.2">
      <c r="A694" s="83" t="s">
        <v>188</v>
      </c>
      <c r="B694" s="83">
        <v>8</v>
      </c>
      <c r="C694" s="84">
        <v>2012.5020114199999</v>
      </c>
      <c r="D694" s="84">
        <v>1954.0511410500001</v>
      </c>
      <c r="E694" s="84">
        <v>430.49368428999998</v>
      </c>
      <c r="F694" s="84">
        <v>430.49368428999998</v>
      </c>
    </row>
    <row r="695" spans="1:6" ht="12.75" customHeight="1" x14ac:dyDescent="0.2">
      <c r="A695" s="83" t="s">
        <v>188</v>
      </c>
      <c r="B695" s="83">
        <v>9</v>
      </c>
      <c r="C695" s="84">
        <v>1990.0919891799999</v>
      </c>
      <c r="D695" s="84">
        <v>1924.65243762</v>
      </c>
      <c r="E695" s="84">
        <v>424.01690593000001</v>
      </c>
      <c r="F695" s="84">
        <v>424.01690593000001</v>
      </c>
    </row>
    <row r="696" spans="1:6" ht="12.75" customHeight="1" x14ac:dyDescent="0.2">
      <c r="A696" s="83" t="s">
        <v>188</v>
      </c>
      <c r="B696" s="83">
        <v>10</v>
      </c>
      <c r="C696" s="84">
        <v>1971.73230891</v>
      </c>
      <c r="D696" s="84">
        <v>1901.4801422800001</v>
      </c>
      <c r="E696" s="84">
        <v>418.91185694000001</v>
      </c>
      <c r="F696" s="84">
        <v>418.91185694000001</v>
      </c>
    </row>
    <row r="697" spans="1:6" ht="12.75" customHeight="1" x14ac:dyDescent="0.2">
      <c r="A697" s="83" t="s">
        <v>188</v>
      </c>
      <c r="B697" s="83">
        <v>11</v>
      </c>
      <c r="C697" s="84">
        <v>1954.75470974</v>
      </c>
      <c r="D697" s="84">
        <v>1897.77158712</v>
      </c>
      <c r="E697" s="84">
        <v>418.09483146000002</v>
      </c>
      <c r="F697" s="84">
        <v>418.09483146000002</v>
      </c>
    </row>
    <row r="698" spans="1:6" ht="12.75" customHeight="1" x14ac:dyDescent="0.2">
      <c r="A698" s="83" t="s">
        <v>188</v>
      </c>
      <c r="B698" s="83">
        <v>12</v>
      </c>
      <c r="C698" s="84">
        <v>1972.8291887600001</v>
      </c>
      <c r="D698" s="84">
        <v>1914.8691701299999</v>
      </c>
      <c r="E698" s="84">
        <v>421.8615709</v>
      </c>
      <c r="F698" s="84">
        <v>421.8615709</v>
      </c>
    </row>
    <row r="699" spans="1:6" ht="12.75" customHeight="1" x14ac:dyDescent="0.2">
      <c r="A699" s="83" t="s">
        <v>188</v>
      </c>
      <c r="B699" s="83">
        <v>13</v>
      </c>
      <c r="C699" s="84">
        <v>2010.06284031</v>
      </c>
      <c r="D699" s="84">
        <v>1938.23390746</v>
      </c>
      <c r="E699" s="84">
        <v>427.00901644999999</v>
      </c>
      <c r="F699" s="84">
        <v>427.00901644999999</v>
      </c>
    </row>
    <row r="700" spans="1:6" ht="12.75" customHeight="1" x14ac:dyDescent="0.2">
      <c r="A700" s="83" t="s">
        <v>188</v>
      </c>
      <c r="B700" s="83">
        <v>14</v>
      </c>
      <c r="C700" s="84">
        <v>2018.5720858899999</v>
      </c>
      <c r="D700" s="84">
        <v>1965.6188706999999</v>
      </c>
      <c r="E700" s="84">
        <v>433.04215113999999</v>
      </c>
      <c r="F700" s="84">
        <v>433.04215113999999</v>
      </c>
    </row>
    <row r="701" spans="1:6" ht="12.75" customHeight="1" x14ac:dyDescent="0.2">
      <c r="A701" s="83" t="s">
        <v>188</v>
      </c>
      <c r="B701" s="83">
        <v>15</v>
      </c>
      <c r="C701" s="84">
        <v>2074.8280009599998</v>
      </c>
      <c r="D701" s="84">
        <v>1996.6362244899999</v>
      </c>
      <c r="E701" s="84">
        <v>439.87553161</v>
      </c>
      <c r="F701" s="84">
        <v>439.87553161</v>
      </c>
    </row>
    <row r="702" spans="1:6" ht="12.75" customHeight="1" x14ac:dyDescent="0.2">
      <c r="A702" s="83" t="s">
        <v>188</v>
      </c>
      <c r="B702" s="83">
        <v>16</v>
      </c>
      <c r="C702" s="84">
        <v>2065.8030376299998</v>
      </c>
      <c r="D702" s="84">
        <v>2011.0265829299999</v>
      </c>
      <c r="E702" s="84">
        <v>443.04584700999999</v>
      </c>
      <c r="F702" s="84">
        <v>443.04584700999999</v>
      </c>
    </row>
    <row r="703" spans="1:6" ht="12.75" customHeight="1" x14ac:dyDescent="0.2">
      <c r="A703" s="83" t="s">
        <v>188</v>
      </c>
      <c r="B703" s="83">
        <v>17</v>
      </c>
      <c r="C703" s="84">
        <v>2093.3946291399998</v>
      </c>
      <c r="D703" s="84">
        <v>2026.64687921</v>
      </c>
      <c r="E703" s="84">
        <v>446.48712792999999</v>
      </c>
      <c r="F703" s="84">
        <v>446.48712792999999</v>
      </c>
    </row>
    <row r="704" spans="1:6" ht="12.75" customHeight="1" x14ac:dyDescent="0.2">
      <c r="A704" s="83" t="s">
        <v>188</v>
      </c>
      <c r="B704" s="83">
        <v>18</v>
      </c>
      <c r="C704" s="84">
        <v>2079.0603719999999</v>
      </c>
      <c r="D704" s="84">
        <v>2007.8771367899999</v>
      </c>
      <c r="E704" s="84">
        <v>442.35199789000001</v>
      </c>
      <c r="F704" s="84">
        <v>442.35199789000001</v>
      </c>
    </row>
    <row r="705" spans="1:6" ht="12.75" customHeight="1" x14ac:dyDescent="0.2">
      <c r="A705" s="83" t="s">
        <v>188</v>
      </c>
      <c r="B705" s="83">
        <v>19</v>
      </c>
      <c r="C705" s="84">
        <v>2046.9289196699999</v>
      </c>
      <c r="D705" s="84">
        <v>1977.96978018</v>
      </c>
      <c r="E705" s="84">
        <v>435.76315900999998</v>
      </c>
      <c r="F705" s="84">
        <v>435.76315900999998</v>
      </c>
    </row>
    <row r="706" spans="1:6" ht="12.75" customHeight="1" x14ac:dyDescent="0.2">
      <c r="A706" s="83" t="s">
        <v>188</v>
      </c>
      <c r="B706" s="83">
        <v>20</v>
      </c>
      <c r="C706" s="84">
        <v>1999.0423110500001</v>
      </c>
      <c r="D706" s="84">
        <v>1926.53576271</v>
      </c>
      <c r="E706" s="84">
        <v>424.43181808000003</v>
      </c>
      <c r="F706" s="84">
        <v>424.43181808000003</v>
      </c>
    </row>
    <row r="707" spans="1:6" ht="12.75" customHeight="1" x14ac:dyDescent="0.2">
      <c r="A707" s="83" t="s">
        <v>188</v>
      </c>
      <c r="B707" s="83">
        <v>21</v>
      </c>
      <c r="C707" s="84">
        <v>1999.87556191</v>
      </c>
      <c r="D707" s="84">
        <v>1933.8373459100001</v>
      </c>
      <c r="E707" s="84">
        <v>426.04041746000001</v>
      </c>
      <c r="F707" s="84">
        <v>426.04041746000001</v>
      </c>
    </row>
    <row r="708" spans="1:6" ht="12.75" customHeight="1" x14ac:dyDescent="0.2">
      <c r="A708" s="83" t="s">
        <v>188</v>
      </c>
      <c r="B708" s="83">
        <v>22</v>
      </c>
      <c r="C708" s="84">
        <v>2021.9772794800001</v>
      </c>
      <c r="D708" s="84">
        <v>1945.37668091</v>
      </c>
      <c r="E708" s="84">
        <v>428.58262873000001</v>
      </c>
      <c r="F708" s="84">
        <v>428.58262873000001</v>
      </c>
    </row>
    <row r="709" spans="1:6" ht="12.75" customHeight="1" x14ac:dyDescent="0.2">
      <c r="A709" s="83" t="s">
        <v>188</v>
      </c>
      <c r="B709" s="83">
        <v>23</v>
      </c>
      <c r="C709" s="84">
        <v>2040.35261234</v>
      </c>
      <c r="D709" s="84">
        <v>1964.7521308600001</v>
      </c>
      <c r="E709" s="84">
        <v>432.85120116000002</v>
      </c>
      <c r="F709" s="84">
        <v>432.85120116000002</v>
      </c>
    </row>
    <row r="710" spans="1:6" ht="12.75" customHeight="1" x14ac:dyDescent="0.2">
      <c r="A710" s="83" t="s">
        <v>188</v>
      </c>
      <c r="B710" s="83">
        <v>24</v>
      </c>
      <c r="C710" s="84">
        <v>2037.52505539</v>
      </c>
      <c r="D710" s="84">
        <v>1974.06829399</v>
      </c>
      <c r="E710" s="84">
        <v>434.90362922000003</v>
      </c>
      <c r="F710" s="84">
        <v>434.90362922000003</v>
      </c>
    </row>
    <row r="711" spans="1:6" ht="12.75" customHeight="1" x14ac:dyDescent="0.2">
      <c r="A711" s="83"/>
      <c r="B711" s="83"/>
      <c r="C711" s="84"/>
      <c r="D711" s="84"/>
      <c r="E711" s="84"/>
      <c r="F711" s="84"/>
    </row>
    <row r="712" spans="1:6" ht="12.75" customHeight="1" x14ac:dyDescent="0.2">
      <c r="A712" s="83"/>
      <c r="B712" s="83"/>
      <c r="C712" s="84"/>
      <c r="D712" s="84"/>
      <c r="E712" s="84"/>
      <c r="F712" s="84"/>
    </row>
    <row r="713" spans="1:6" ht="12.75" customHeight="1" x14ac:dyDescent="0.2">
      <c r="A713" s="83"/>
      <c r="B713" s="83"/>
      <c r="C713" s="84"/>
      <c r="D713" s="84"/>
      <c r="E713" s="84"/>
      <c r="F713" s="84"/>
    </row>
    <row r="714" spans="1:6" ht="12.75" customHeight="1" x14ac:dyDescent="0.2">
      <c r="A714" s="83"/>
      <c r="B714" s="83"/>
      <c r="C714" s="84"/>
      <c r="D714" s="84"/>
      <c r="E714" s="84"/>
      <c r="F714" s="84"/>
    </row>
    <row r="715" spans="1:6" ht="12.75" customHeight="1" x14ac:dyDescent="0.2">
      <c r="A715" s="83"/>
      <c r="B715" s="83"/>
      <c r="C715" s="84"/>
      <c r="D715" s="84"/>
      <c r="E715" s="84"/>
      <c r="F715" s="84"/>
    </row>
    <row r="716" spans="1:6" ht="12.75" customHeight="1" x14ac:dyDescent="0.2">
      <c r="A716" s="83"/>
      <c r="B716" s="83"/>
      <c r="C716" s="84"/>
      <c r="D716" s="84"/>
      <c r="E716" s="84"/>
      <c r="F716" s="84"/>
    </row>
    <row r="717" spans="1:6" ht="12.75" customHeight="1" x14ac:dyDescent="0.2">
      <c r="A717" s="83"/>
      <c r="B717" s="83"/>
      <c r="C717" s="84"/>
      <c r="D717" s="84"/>
      <c r="E717" s="84"/>
      <c r="F717" s="84"/>
    </row>
    <row r="718" spans="1:6" ht="12.75" customHeight="1" x14ac:dyDescent="0.2">
      <c r="A718" s="83"/>
      <c r="B718" s="83"/>
      <c r="C718" s="84"/>
      <c r="D718" s="84"/>
      <c r="E718" s="84"/>
      <c r="F718" s="84"/>
    </row>
    <row r="719" spans="1:6" ht="12.75" customHeight="1" x14ac:dyDescent="0.2">
      <c r="A719" s="83"/>
      <c r="B719" s="83"/>
      <c r="C719" s="84"/>
      <c r="D719" s="84"/>
      <c r="E719" s="84"/>
      <c r="F719" s="84"/>
    </row>
    <row r="720" spans="1:6" ht="12.75" customHeight="1" x14ac:dyDescent="0.2">
      <c r="A720" s="83"/>
      <c r="B720" s="83"/>
      <c r="C720" s="84"/>
      <c r="D720" s="84"/>
      <c r="E720" s="84"/>
      <c r="F720" s="84"/>
    </row>
    <row r="721" spans="1:6" ht="12.75" customHeight="1" x14ac:dyDescent="0.2">
      <c r="A721" s="83"/>
      <c r="B721" s="83"/>
      <c r="C721" s="84"/>
      <c r="D721" s="84"/>
      <c r="E721" s="84"/>
      <c r="F721" s="84"/>
    </row>
    <row r="722" spans="1:6" ht="12.75" customHeight="1" x14ac:dyDescent="0.2">
      <c r="A722" s="83"/>
      <c r="B722" s="83"/>
      <c r="C722" s="84"/>
      <c r="D722" s="84"/>
      <c r="E722" s="84"/>
      <c r="F722" s="84"/>
    </row>
    <row r="723" spans="1:6" ht="12.75" customHeight="1" x14ac:dyDescent="0.2">
      <c r="A723" s="83"/>
      <c r="B723" s="83"/>
      <c r="C723" s="84"/>
      <c r="D723" s="84"/>
      <c r="E723" s="84"/>
      <c r="F723" s="84"/>
    </row>
    <row r="724" spans="1:6" ht="12.75" customHeight="1" x14ac:dyDescent="0.2">
      <c r="A724" s="83"/>
      <c r="B724" s="83"/>
      <c r="C724" s="84"/>
      <c r="D724" s="84"/>
      <c r="E724" s="84"/>
      <c r="F724" s="84"/>
    </row>
    <row r="725" spans="1:6" ht="12.75" customHeight="1" x14ac:dyDescent="0.2">
      <c r="A725" s="83"/>
      <c r="B725" s="83"/>
      <c r="C725" s="84"/>
      <c r="D725" s="84"/>
      <c r="E725" s="84"/>
      <c r="F725" s="84"/>
    </row>
    <row r="726" spans="1:6" ht="12.75" customHeight="1" x14ac:dyDescent="0.2">
      <c r="A726" s="83"/>
      <c r="B726" s="83"/>
      <c r="C726" s="84"/>
      <c r="D726" s="84"/>
      <c r="E726" s="84"/>
      <c r="F726" s="84"/>
    </row>
    <row r="727" spans="1:6" ht="12.75" customHeight="1" x14ac:dyDescent="0.2">
      <c r="A727" s="83"/>
      <c r="B727" s="83"/>
      <c r="C727" s="84"/>
      <c r="D727" s="84"/>
      <c r="E727" s="84"/>
      <c r="F727" s="84"/>
    </row>
    <row r="728" spans="1:6" ht="12.75" customHeight="1" x14ac:dyDescent="0.2">
      <c r="A728" s="83"/>
      <c r="B728" s="83"/>
      <c r="C728" s="84"/>
      <c r="D728" s="84"/>
      <c r="E728" s="84"/>
      <c r="F728" s="84"/>
    </row>
    <row r="729" spans="1:6" ht="12.75" customHeight="1" x14ac:dyDescent="0.2">
      <c r="A729" s="83"/>
      <c r="B729" s="83"/>
      <c r="C729" s="84"/>
      <c r="D729" s="84"/>
      <c r="E729" s="84"/>
      <c r="F729" s="84"/>
    </row>
    <row r="730" spans="1:6" ht="12.75" customHeight="1" x14ac:dyDescent="0.2">
      <c r="A730" s="83"/>
      <c r="B730" s="83"/>
      <c r="C730" s="84"/>
      <c r="D730" s="84"/>
      <c r="E730" s="84"/>
      <c r="F730" s="84"/>
    </row>
    <row r="731" spans="1:6" ht="12.75" customHeight="1" x14ac:dyDescent="0.2">
      <c r="A731" s="83"/>
      <c r="B731" s="83"/>
      <c r="C731" s="84"/>
      <c r="D731" s="84"/>
      <c r="E731" s="84"/>
      <c r="F731" s="84"/>
    </row>
    <row r="732" spans="1:6" ht="12.75" customHeight="1" x14ac:dyDescent="0.2">
      <c r="A732" s="83"/>
      <c r="B732" s="83"/>
      <c r="C732" s="84"/>
      <c r="D732" s="84"/>
      <c r="E732" s="84"/>
      <c r="F732" s="84"/>
    </row>
    <row r="733" spans="1:6" ht="12.75" customHeight="1" x14ac:dyDescent="0.2">
      <c r="A733" s="83"/>
      <c r="B733" s="83"/>
      <c r="C733" s="84"/>
      <c r="D733" s="84"/>
      <c r="E733" s="84"/>
      <c r="F733" s="84"/>
    </row>
    <row r="734" spans="1:6" ht="12.75" customHeight="1" x14ac:dyDescent="0.2">
      <c r="A734" s="83"/>
      <c r="B734" s="83"/>
      <c r="C734" s="84"/>
      <c r="D734" s="84"/>
      <c r="E734" s="84"/>
      <c r="F734" s="84"/>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2023-03-22T05:30:32Z</dcterms:modified>
</cp:coreProperties>
</file>