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1 Январь\"/>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<sst xmlns="http://schemas.openxmlformats.org/spreadsheetml/2006/main" count="1052" uniqueCount="186">
  <si>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</si>
  <si>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</si>
  <si>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</si>
  <si>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</si>
  <si>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</si>
  <si>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</si>
  <si>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</si>
  <si>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</si>
  <si>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</si>
  <si>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</si>
  <si>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</si>
  <si>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</si>
  <si>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</si>
  <si>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</si>
  <si>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</si>
  <si>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</si>
  <si>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</si>
  <si>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</si>
  <si>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</si>
  <si>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</si>
  <si>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</si>
  <si>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</si>
  <si>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</si>
  <si>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</si>
  <si>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</si>
  <si>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</si>
  <si>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</si>
  <si>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</si>
  <si>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</si>
  <si>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</si>
  <si>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</si>
  <si>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</si>
  <si>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</si>
  <si>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</si>
  <si>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</si>
  <si>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</si>
  <si>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</si>
  <si>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</si>
  <si>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</si>
  <si>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</si>
  <si>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</si>
  <si>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</si>
  <si>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</si>
  <si>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</si>
  <si>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</si>
  <si>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</si>
  <si>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</si>
  <si>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</si>
  <si>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</si>
  <si>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</si>
  <si>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</si>
  <si>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</si>
  <si>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</si>
  <si>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</si>
  <si>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</si>
  <si>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</si>
  <si>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</si>
  <si>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</si>
  <si>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</si>
  <si>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</si>
  <si>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</si>
  <si>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</si>
  <si>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</si>
  <si>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</si>
  <si>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</si>
  <si>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</si>
  <si>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</si>
  <si>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</si>
  <si>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</si>
  <si>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</si>
  <si>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</si>
  <si>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</si>
  <si>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</si>
  <si>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</si>
  <si>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</si>
  <si>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</si>
  <si>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</si>
  <si>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</si>
  <si>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</si>
  <si>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</si>
  <si>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</si>
  <si>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</si>
  <si>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</si>
  <si>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</si>
  <si>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</si>
  <si>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</si>
  <si>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</si>
  <si>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</si>
  <si>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</si>
  <si>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</si>
  <si>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</si>
  <si>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</si>
  <si>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</si>
  <si>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</si>
  <si>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</si>
  <si>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</si>
  <si>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</si>
  <si>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</si>
  <si>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</si>
  <si>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</si>
  <si>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</si>
  <si>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</si>
  <si>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</si>
  <si>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</si>
  <si>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</si>
  <si>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</si>
  <si>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</si>
  <si>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</si>
  <si>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</si>
  <si>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</si>
  <si>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</si>
  <si>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</si>
  <si>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</si>
  <si>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</si>
  <si>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</si>
  <si>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</si>
  <si>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</si>
  <si>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</si>
  <si>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</si>
  <si>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</si>
  <si>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</si>
  <si>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</si>
  <si>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</si>
  <si>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</si>
  <si>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</si>
  <si>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</si>
  <si>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</si>
  <si>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</si>
  <si>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</si>
  <si>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</si>
  <si>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</si>
  <si>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</si>
  <si>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</si>
  <si>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</si>
  <si>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</si>
  <si>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</si>
  <si>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</si>
  <si>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</si>
  <si>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</si>
  <si>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</si>
  <si>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</si>
  <si>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</si>
  <si>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</si>
  <si>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</si>
  <si>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</si>
  <si>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</si>
  <si>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</si>
  <si>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</si>
  <si>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</si>
  <si>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январь 2020 года</t>
  </si>
  <si>
    <t>01.01.2020</t>
  </si>
  <si>
    <t>02.01.2020</t>
  </si>
  <si>
    <t>03.01.2020</t>
  </si>
  <si>
    <t>04.01.2020</t>
  </si>
  <si>
    <t>05.01.2020</t>
  </si>
  <si>
    <t>06.01.2020</t>
  </si>
  <si>
    <t>07.01.2020</t>
  </si>
  <si>
    <t>08.01.2020</t>
  </si>
  <si>
    <t>09.01.2020</t>
  </si>
  <si>
    <t>10.01.2020</t>
  </si>
  <si>
    <t>11.01.2020</t>
  </si>
  <si>
    <t>12.01.2020</t>
  </si>
  <si>
    <t>13.01.2020</t>
  </si>
  <si>
    <t>14.01.2020</t>
  </si>
  <si>
    <t>15.01.2020</t>
  </si>
  <si>
    <t>16.01.2020</t>
  </si>
  <si>
    <t>17.01.2020</t>
  </si>
  <si>
    <t>18.01.2020</t>
  </si>
  <si>
    <t>19.01.2020</t>
  </si>
  <si>
    <t>20.01.2020</t>
  </si>
  <si>
    <t>21.01.2020</t>
  </si>
  <si>
    <t>22.01.2020</t>
  </si>
  <si>
    <t>23.01.2020</t>
  </si>
  <si>
    <t>24.01.2020</t>
  </si>
  <si>
    <t>25.01.2020</t>
  </si>
  <si>
    <t>26.01.2020</t>
  </si>
  <si>
    <t>27.01.2020</t>
  </si>
  <si>
    <t>28.01.2020</t>
  </si>
  <si>
    <t>29.01.2020</t>
  </si>
  <si>
    <t>30.01.2020</t>
  </si>
  <si>
    <t>31.01.2020</t>
  </si>
  <si>
    <t>2676,27</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</si>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</sst>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14" fontId="25" fillId="8" borderId="10" xfId="25" applyNumberFormat="1" applyFont="1" applyFill="1" applyBorder="1" applyAlignment="1" applyProtection="1">
      <alignment horizontal="center" vertical="center"/>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09" name="Object 185" hidden="1">
              <a:extLst>
                <a:ext uri="{63B3BB69-23CF-44E3-9099-C40C66FF867C}">
                  <a14:compatExt spid="_x0000_s1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210" name="Object 186" hidden="1">
              <a:extLst>
                <a:ext uri="{63B3BB69-23CF-44E3-9099-C40C66FF867C}">
                  <a14:compatExt spid="_x0000_s12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11" name="Object 187" hidden="1">
              <a:extLst>
                <a:ext uri="{63B3BB69-23CF-44E3-9099-C40C66FF867C}">
                  <a14:compatExt spid="_x0000_s12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12" name="Object 188" hidden="1">
              <a:extLst>
                <a:ext uri="{63B3BB69-23CF-44E3-9099-C40C66FF867C}">
                  <a14:compatExt spid="_x0000_s12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213" name="Object 189" hidden="1">
              <a:extLst>
                <a:ext uri="{63B3BB69-23CF-44E3-9099-C40C66FF867C}">
                  <a14:compatExt spid="_x0000_s12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214" name="Object 190" hidden="1">
              <a:extLst>
                <a:ext uri="{63B3BB69-23CF-44E3-9099-C40C66FF867C}">
                  <a14:compatExt spid="_x0000_s12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15" name="Object 191" hidden="1">
              <a:extLst>
                <a:ext uri="{63B3BB69-23CF-44E3-9099-C40C66FF867C}">
                  <a14:compatExt spid="_x0000_s12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16" name="Object 192" hidden="1">
              <a:extLst>
                <a:ext uri="{63B3BB69-23CF-44E3-9099-C40C66FF867C}">
                  <a14:compatExt spid="_x0000_s12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17" name="Object 193" hidden="1">
              <a:extLst>
                <a:ext uri="{63B3BB69-23CF-44E3-9099-C40C66FF867C}">
                  <a14:compatExt spid="_x0000_s1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18" name="Object 194" hidden="1">
              <a:extLst>
                <a:ext uri="{63B3BB69-23CF-44E3-9099-C40C66FF867C}">
                  <a14:compatExt spid="_x0000_s1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19" name="Object 195" hidden="1">
              <a:extLst>
                <a:ext uri="{63B3BB69-23CF-44E3-9099-C40C66FF867C}">
                  <a14:compatExt spid="_x0000_s12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20" name="Object 196" hidden="1">
              <a:extLst>
                <a:ext uri="{63B3BB69-23CF-44E3-9099-C40C66FF867C}">
                  <a14:compatExt spid="_x0000_s12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21" name="Object 197" hidden="1">
              <a:extLst>
                <a:ext uri="{63B3BB69-23CF-44E3-9099-C40C66FF867C}">
                  <a14:compatExt spid="_x0000_s12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22" name="Object 198" hidden="1">
              <a:extLst>
                <a:ext uri="{63B3BB69-23CF-44E3-9099-C40C66FF867C}">
                  <a14:compatExt spid="_x0000_s12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23" name="Object 199" hidden="1">
              <a:extLst>
                <a:ext uri="{63B3BB69-23CF-44E3-9099-C40C66FF867C}">
                  <a14:compatExt spid="_x0000_s12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20"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21"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22"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23"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224" name="Object 200" hidden="1">
              <a:extLst>
                <a:ext uri="{63B3BB69-23CF-44E3-9099-C40C66FF867C}">
                  <a14:compatExt spid="_x0000_s12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25" name="Object 201" hidden="1">
              <a:extLst>
                <a:ext uri="{63B3BB69-23CF-44E3-9099-C40C66FF867C}">
                  <a14:compatExt spid="_x0000_s12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26" name="Object 202" hidden="1">
              <a:extLst>
                <a:ext uri="{63B3BB69-23CF-44E3-9099-C40C66FF867C}">
                  <a14:compatExt spid="_x0000_s12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227" name="Object 203" hidden="1">
              <a:extLst>
                <a:ext uri="{63B3BB69-23CF-44E3-9099-C40C66FF867C}">
                  <a14:compatExt spid="_x0000_s12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228" name="Object 204" hidden="1">
              <a:extLst>
                <a:ext uri="{63B3BB69-23CF-44E3-9099-C40C66FF867C}">
                  <a14:compatExt spid="_x0000_s12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29" name="Object 205" hidden="1">
              <a:extLst>
                <a:ext uri="{63B3BB69-23CF-44E3-9099-C40C66FF867C}">
                  <a14:compatExt spid="_x0000_s12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30" name="Object 206" hidden="1">
              <a:extLst>
                <a:ext uri="{63B3BB69-23CF-44E3-9099-C40C66FF867C}">
                  <a14:compatExt spid="_x0000_s12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31" name="Object 207" hidden="1">
              <a:extLst>
                <a:ext uri="{63B3BB69-23CF-44E3-9099-C40C66FF867C}">
                  <a14:compatExt spid="_x0000_s12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32" name="Object 208" hidden="1">
              <a:extLst>
                <a:ext uri="{63B3BB69-23CF-44E3-9099-C40C66FF867C}">
                  <a14:compatExt spid="_x0000_s12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33" name="Object 209" hidden="1">
              <a:extLst>
                <a:ext uri="{63B3BB69-23CF-44E3-9099-C40C66FF867C}">
                  <a14:compatExt spid="_x0000_s12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oleObject" Target="../embeddings/oleObject24.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182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3347.7960466599998</v>
      </c>
      <c r="D7" s="4">
        <f>$F$12+'СЕТ СН'!G5+СВЦЭМ!$D$10+'СЕТ СН'!G11-'СЕТ СН'!G$18</f>
        <v>3417.7960466599998</v>
      </c>
      <c r="E7" s="4">
        <f>$F$12+'СЕТ СН'!H5+СВЦЭМ!$D$10+'СЕТ СН'!H11-'СЕТ СН'!H$18</f>
        <v>3477.7960466599998</v>
      </c>
      <c r="F7" s="4">
        <f>$F$12+'СЕТ СН'!I5+СВЦЭМ!$D$10+'СЕТ СН'!I11-'СЕТ СН'!I$18</f>
        <v>3547.7960466599998</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824.93981021000002</v>
      </c>
      <c r="H12" s="2" t="s">
        <v>41</v>
      </c>
    </row>
    <row r="13" spans="1:8" ht="31.5" x14ac:dyDescent="0.25">
      <c r="A13" s="12">
        <v>2</v>
      </c>
      <c r="B13" s="106" t="s">
        <v>48</v>
      </c>
      <c r="C13" s="106"/>
      <c r="D13" s="106"/>
      <c r="E13" s="13" t="s">
        <v>22</v>
      </c>
      <c r="F13" s="11">
        <f>СВЦЭМ!$D$11</f>
        <v>824.93981021000002</v>
      </c>
    </row>
    <row r="14" spans="1:8" ht="36" customHeight="1" x14ac:dyDescent="0.25">
      <c r="A14" s="12">
        <v>3</v>
      </c>
      <c r="B14" s="106" t="s">
        <v>49</v>
      </c>
      <c r="C14" s="106"/>
      <c r="D14" s="106"/>
      <c r="E14" s="13" t="s">
        <v>23</v>
      </c>
      <c r="F14" s="11">
        <f>СВЦЭМ!$D$12</f>
        <v>649386.72335130651</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4.8220000000000001</v>
      </c>
    </row>
    <row r="17" spans="1:6" ht="33" customHeight="1" x14ac:dyDescent="0.25">
      <c r="A17" s="12">
        <v>6</v>
      </c>
      <c r="B17" s="106" t="s">
        <v>53</v>
      </c>
      <c r="C17" s="106" t="s">
        <v>25</v>
      </c>
      <c r="D17" s="106" t="s">
        <v>6</v>
      </c>
      <c r="E17" s="13" t="s">
        <v>6</v>
      </c>
      <c r="F17" s="16">
        <f>SUM(F19:F23)</f>
        <v>4.8220000000000001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4.8220000000000001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3368.3020000000001</v>
      </c>
    </row>
    <row r="26" spans="1:6" ht="30.75" customHeight="1" x14ac:dyDescent="0.25">
      <c r="A26" s="12">
        <v>9</v>
      </c>
      <c r="B26" s="106" t="s">
        <v>62</v>
      </c>
      <c r="C26" s="106" t="s">
        <v>27</v>
      </c>
      <c r="D26" s="106" t="s">
        <v>28</v>
      </c>
      <c r="E26" s="13" t="s">
        <v>61</v>
      </c>
      <c r="F26" s="16">
        <f>SUM(F28:F32)</f>
        <v>3368.3020000000001</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3368.3020000000001</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3381.6624288399998</v>
      </c>
      <c r="C9" s="4">
        <f>СВЦЭМ!$D$14+'СЕТ СН'!G5+СВЦЭМ!$D$10+'СЕТ СН'!G11-'СЕТ СН'!G$19</f>
        <v>3451.6624288399998</v>
      </c>
      <c r="D9" s="4">
        <f>СВЦЭМ!$D$14+'СЕТ СН'!H5+СВЦЭМ!$D$10+'СЕТ СН'!H11-'СЕТ СН'!H$19</f>
        <v>3511.6624288399998</v>
      </c>
      <c r="E9" s="4">
        <f>СВЦЭМ!$D$14+'СЕТ СН'!I5+СВЦЭМ!$D$10+'СЕТ СН'!I11-'СЕТ СН'!I$19</f>
        <v>3581.6624288399998</v>
      </c>
    </row>
    <row r="10" spans="1:6" x14ac:dyDescent="0.25">
      <c r="A10" s="26" t="s">
        <v>35</v>
      </c>
      <c r="B10" s="4">
        <f>СВЦЭМ!$D$15+'СЕТ СН'!F5+СВЦЭМ!$D$10+'СЕТ СН'!F11-'СЕТ СН'!F$19</f>
        <v>4286.3786913900003</v>
      </c>
      <c r="C10" s="4">
        <f>СВЦЭМ!$D$15+'СЕТ СН'!G5+СВЦЭМ!$D$10+'СЕТ СН'!G11-'СЕТ СН'!G$19</f>
        <v>4356.3786913900003</v>
      </c>
      <c r="D10" s="4">
        <f>СВЦЭМ!$D$15+'СЕТ СН'!H5+СВЦЭМ!$D$10+'СЕТ СН'!H11-'СЕТ СН'!H$19</f>
        <v>4416.3786913900003</v>
      </c>
      <c r="E10" s="4">
        <f>СВЦЭМ!$D$15+'СЕТ СН'!I5+СВЦЭМ!$D$10+'СЕТ СН'!I11-'СЕТ СН'!I$19</f>
        <v>4486.3786913900003</v>
      </c>
    </row>
    <row r="11" spans="1:6" x14ac:dyDescent="0.25">
      <c r="A11" s="26" t="s">
        <v>36</v>
      </c>
      <c r="B11" s="4">
        <f>СВЦЭМ!$D$16+'СЕТ СН'!F5+СВЦЭМ!$D$10+'СЕТ СН'!F11-'СЕТ СН'!F$19</f>
        <v>5207.0275120900005</v>
      </c>
      <c r="C11" s="4">
        <f>СВЦЭМ!$D$16+'СЕТ СН'!G5+СВЦЭМ!$D$10+'СЕТ СН'!G11-'СЕТ СН'!G$19</f>
        <v>5277.0275120900005</v>
      </c>
      <c r="D11" s="4">
        <f>СВЦЭМ!$D$16+'СЕТ СН'!H5+СВЦЭМ!$D$10+'СЕТ СН'!H11-'СЕТ СН'!H$19</f>
        <v>5337.0275120900005</v>
      </c>
      <c r="E11" s="4">
        <f>СВЦЭМ!$D$16+'СЕТ СН'!I5+СВЦЭМ!$D$10+'СЕТ СН'!I11-'СЕТ СН'!I$19</f>
        <v>5407.0275120900005</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3381.6624288399998</v>
      </c>
      <c r="C16" s="28">
        <f>СВЦЭМ!$D$14+'СЕТ СН'!G5+СВЦЭМ!$D$10+'СЕТ СН'!G11-'СЕТ СН'!G$19</f>
        <v>3451.6624288399998</v>
      </c>
      <c r="D16" s="28">
        <f>СВЦЭМ!$D$14+'СЕТ СН'!H5+СВЦЭМ!$D$10+'СЕТ СН'!H11-'СЕТ СН'!H$19</f>
        <v>3511.6624288399998</v>
      </c>
      <c r="E16" s="28">
        <f>СВЦЭМ!$D$14+'СЕТ СН'!I5+СВЦЭМ!$D$10+'СЕТ СН'!I11-'СЕТ СН'!I$19</f>
        <v>3581.6624288399998</v>
      </c>
    </row>
    <row r="17" spans="1:5" x14ac:dyDescent="0.25">
      <c r="A17" s="26" t="s">
        <v>37</v>
      </c>
      <c r="B17" s="28">
        <f>СВЦЭМ!$D$17+'СЕТ СН'!F5+СВЦЭМ!$D$10+'СЕТ СН'!F11-'СЕТ СН'!F$19</f>
        <v>4749.5986965300008</v>
      </c>
      <c r="C17" s="28">
        <f>СВЦЭМ!$D$17+'СЕТ СН'!G5+СВЦЭМ!$D$10+'СЕТ СН'!G11-'СЕТ СН'!G$19</f>
        <v>4819.5986965300008</v>
      </c>
      <c r="D17" s="28">
        <f>СВЦЭМ!$D$17+'СЕТ СН'!H5+СВЦЭМ!$D$10+'СЕТ СН'!H11-'СЕТ СН'!H$19</f>
        <v>4879.5986965300008</v>
      </c>
      <c r="E17" s="28">
        <f>СВЦЭМ!$D$17+'СЕТ СН'!I5+СВЦЭМ!$D$10+'СЕТ СН'!I11-'СЕТ СН'!I$19</f>
        <v>4949.5986965300008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01.01.2020</v>
      </c>
      <c r="B12" s="36">
        <f>SUMIFS(СВЦЭМ!$C$33:$C$776,СВЦЭМ!$A$33:$A$776,$A12,СВЦЭМ!$B$33:$B$776,B$11)+'СЕТ СН'!$F$12+СВЦЭМ!$D$10+'СЕТ СН'!$F$5-'СЕТ СН'!$F$20</f>
        <v>3310.8361811</v>
      </c>
      <c r="C12" s="36">
        <f>SUMIFS(СВЦЭМ!$C$33:$C$776,СВЦЭМ!$A$33:$A$776,$A12,СВЦЭМ!$B$33:$B$776,C$11)+'СЕТ СН'!$F$12+СВЦЭМ!$D$10+'СЕТ СН'!$F$5-'СЕТ СН'!$F$20</f>
        <v>3287.7357435899999</v>
      </c>
      <c r="D12" s="36">
        <f>SUMIFS(СВЦЭМ!$C$33:$C$776,СВЦЭМ!$A$33:$A$776,$A12,СВЦЭМ!$B$33:$B$776,D$11)+'СЕТ СН'!$F$12+СВЦЭМ!$D$10+'СЕТ СН'!$F$5-'СЕТ СН'!$F$20</f>
        <v>3300.4534435300002</v>
      </c>
      <c r="E12" s="36">
        <f>SUMIFS(СВЦЭМ!$C$33:$C$776,СВЦЭМ!$A$33:$A$776,$A12,СВЦЭМ!$B$33:$B$776,E$11)+'СЕТ СН'!$F$12+СВЦЭМ!$D$10+'СЕТ СН'!$F$5-'СЕТ СН'!$F$20</f>
        <v>3335.7488036999998</v>
      </c>
      <c r="F12" s="36">
        <f>SUMIFS(СВЦЭМ!$C$33:$C$776,СВЦЭМ!$A$33:$A$776,$A12,СВЦЭМ!$B$33:$B$776,F$11)+'СЕТ СН'!$F$12+СВЦЭМ!$D$10+'СЕТ СН'!$F$5-'СЕТ СН'!$F$20</f>
        <v>3354.2778087900001</v>
      </c>
      <c r="G12" s="36">
        <f>SUMIFS(СВЦЭМ!$C$33:$C$776,СВЦЭМ!$A$33:$A$776,$A12,СВЦЭМ!$B$33:$B$776,G$11)+'СЕТ СН'!$F$12+СВЦЭМ!$D$10+'СЕТ СН'!$F$5-'СЕТ СН'!$F$20</f>
        <v>3355.73773532</v>
      </c>
      <c r="H12" s="36">
        <f>SUMIFS(СВЦЭМ!$C$33:$C$776,СВЦЭМ!$A$33:$A$776,$A12,СВЦЭМ!$B$33:$B$776,H$11)+'СЕТ СН'!$F$12+СВЦЭМ!$D$10+'СЕТ СН'!$F$5-'СЕТ СН'!$F$20</f>
        <v>3349.5777388299998</v>
      </c>
      <c r="I12" s="36">
        <f>SUMIFS(СВЦЭМ!$C$33:$C$776,СВЦЭМ!$A$33:$A$776,$A12,СВЦЭМ!$B$33:$B$776,I$11)+'СЕТ СН'!$F$12+СВЦЭМ!$D$10+'СЕТ СН'!$F$5-'СЕТ СН'!$F$20</f>
        <v>3355.2643654499998</v>
      </c>
      <c r="J12" s="36">
        <f>SUMIFS(СВЦЭМ!$C$33:$C$776,СВЦЭМ!$A$33:$A$776,$A12,СВЦЭМ!$B$33:$B$776,J$11)+'СЕТ СН'!$F$12+СВЦЭМ!$D$10+'СЕТ СН'!$F$5-'СЕТ СН'!$F$20</f>
        <v>3355.3300930999999</v>
      </c>
      <c r="K12" s="36">
        <f>SUMIFS(СВЦЭМ!$C$33:$C$776,СВЦЭМ!$A$33:$A$776,$A12,СВЦЭМ!$B$33:$B$776,K$11)+'СЕТ СН'!$F$12+СВЦЭМ!$D$10+'СЕТ СН'!$F$5-'СЕТ СН'!$F$20</f>
        <v>3344.0058091700002</v>
      </c>
      <c r="L12" s="36">
        <f>SUMIFS(СВЦЭМ!$C$33:$C$776,СВЦЭМ!$A$33:$A$776,$A12,СВЦЭМ!$B$33:$B$776,L$11)+'СЕТ СН'!$F$12+СВЦЭМ!$D$10+'СЕТ СН'!$F$5-'СЕТ СН'!$F$20</f>
        <v>3324.7530081</v>
      </c>
      <c r="M12" s="36">
        <f>SUMIFS(СВЦЭМ!$C$33:$C$776,СВЦЭМ!$A$33:$A$776,$A12,СВЦЭМ!$B$33:$B$776,M$11)+'СЕТ СН'!$F$12+СВЦЭМ!$D$10+'СЕТ СН'!$F$5-'СЕТ СН'!$F$20</f>
        <v>3311.9156891000002</v>
      </c>
      <c r="N12" s="36">
        <f>SUMIFS(СВЦЭМ!$C$33:$C$776,СВЦЭМ!$A$33:$A$776,$A12,СВЦЭМ!$B$33:$B$776,N$11)+'СЕТ СН'!$F$12+СВЦЭМ!$D$10+'СЕТ СН'!$F$5-'СЕТ СН'!$F$20</f>
        <v>3308.6664608400001</v>
      </c>
      <c r="O12" s="36">
        <f>SUMIFS(СВЦЭМ!$C$33:$C$776,СВЦЭМ!$A$33:$A$776,$A12,СВЦЭМ!$B$33:$B$776,O$11)+'СЕТ СН'!$F$12+СВЦЭМ!$D$10+'СЕТ СН'!$F$5-'СЕТ СН'!$F$20</f>
        <v>3327.2204061699999</v>
      </c>
      <c r="P12" s="36">
        <f>SUMIFS(СВЦЭМ!$C$33:$C$776,СВЦЭМ!$A$33:$A$776,$A12,СВЦЭМ!$B$33:$B$776,P$11)+'СЕТ СН'!$F$12+СВЦЭМ!$D$10+'СЕТ СН'!$F$5-'СЕТ СН'!$F$20</f>
        <v>3332.2786519900001</v>
      </c>
      <c r="Q12" s="36">
        <f>SUMIFS(СВЦЭМ!$C$33:$C$776,СВЦЭМ!$A$33:$A$776,$A12,СВЦЭМ!$B$33:$B$776,Q$11)+'СЕТ СН'!$F$12+СВЦЭМ!$D$10+'СЕТ СН'!$F$5-'СЕТ СН'!$F$20</f>
        <v>3343.31552917</v>
      </c>
      <c r="R12" s="36">
        <f>SUMIFS(СВЦЭМ!$C$33:$C$776,СВЦЭМ!$A$33:$A$776,$A12,СВЦЭМ!$B$33:$B$776,R$11)+'СЕТ СН'!$F$12+СВЦЭМ!$D$10+'СЕТ СН'!$F$5-'СЕТ СН'!$F$20</f>
        <v>3347.0906863700002</v>
      </c>
      <c r="S12" s="36">
        <f>SUMIFS(СВЦЭМ!$C$33:$C$776,СВЦЭМ!$A$33:$A$776,$A12,СВЦЭМ!$B$33:$B$776,S$11)+'СЕТ СН'!$F$12+СВЦЭМ!$D$10+'СЕТ СН'!$F$5-'СЕТ СН'!$F$20</f>
        <v>3345.7804114800001</v>
      </c>
      <c r="T12" s="36">
        <f>SUMIFS(СВЦЭМ!$C$33:$C$776,СВЦЭМ!$A$33:$A$776,$A12,СВЦЭМ!$B$33:$B$776,T$11)+'СЕТ СН'!$F$12+СВЦЭМ!$D$10+'СЕТ СН'!$F$5-'СЕТ СН'!$F$20</f>
        <v>3296.5375788900001</v>
      </c>
      <c r="U12" s="36">
        <f>SUMIFS(СВЦЭМ!$C$33:$C$776,СВЦЭМ!$A$33:$A$776,$A12,СВЦЭМ!$B$33:$B$776,U$11)+'СЕТ СН'!$F$12+СВЦЭМ!$D$10+'СЕТ СН'!$F$5-'СЕТ СН'!$F$20</f>
        <v>3292.5389278600001</v>
      </c>
      <c r="V12" s="36">
        <f>SUMIFS(СВЦЭМ!$C$33:$C$776,СВЦЭМ!$A$33:$A$776,$A12,СВЦЭМ!$B$33:$B$776,V$11)+'СЕТ СН'!$F$12+СВЦЭМ!$D$10+'СЕТ СН'!$F$5-'СЕТ СН'!$F$20</f>
        <v>3314.8216853599997</v>
      </c>
      <c r="W12" s="36">
        <f>SUMIFS(СВЦЭМ!$C$33:$C$776,СВЦЭМ!$A$33:$A$776,$A12,СВЦЭМ!$B$33:$B$776,W$11)+'СЕТ СН'!$F$12+СВЦЭМ!$D$10+'СЕТ СН'!$F$5-'СЕТ СН'!$F$20</f>
        <v>3307.5497031599998</v>
      </c>
      <c r="X12" s="36">
        <f>SUMIFS(СВЦЭМ!$C$33:$C$776,СВЦЭМ!$A$33:$A$776,$A12,СВЦЭМ!$B$33:$B$776,X$11)+'СЕТ СН'!$F$12+СВЦЭМ!$D$10+'СЕТ СН'!$F$5-'СЕТ СН'!$F$20</f>
        <v>3303.7613783100001</v>
      </c>
      <c r="Y12" s="36">
        <f>SUMIFS(СВЦЭМ!$C$33:$C$776,СВЦЭМ!$A$33:$A$776,$A12,СВЦЭМ!$B$33:$B$776,Y$11)+'СЕТ СН'!$F$12+СВЦЭМ!$D$10+'СЕТ СН'!$F$5-'СЕТ СН'!$F$20</f>
        <v>3313.06418489</v>
      </c>
      <c r="AA12" s="37"/>
    </row>
    <row r="13" spans="1:27" ht="15.75" x14ac:dyDescent="0.2">
      <c r="A13" s="35">
        <f>A12+1</f>
        <v>43832</v>
      </c>
      <c r="B13" s="36">
        <f>SUMIFS(СВЦЭМ!$C$33:$C$776,СВЦЭМ!$A$33:$A$776,$A13,СВЦЭМ!$B$33:$B$776,B$11)+'СЕТ СН'!$F$12+СВЦЭМ!$D$10+'СЕТ СН'!$F$5-'СЕТ СН'!$F$20</f>
        <v>3375.2553847099998</v>
      </c>
      <c r="C13" s="36">
        <f>SUMIFS(СВЦЭМ!$C$33:$C$776,СВЦЭМ!$A$33:$A$776,$A13,СВЦЭМ!$B$33:$B$776,C$11)+'СЕТ СН'!$F$12+СВЦЭМ!$D$10+'СЕТ СН'!$F$5-'СЕТ СН'!$F$20</f>
        <v>3372.5952172100001</v>
      </c>
      <c r="D13" s="36">
        <f>SUMIFS(СВЦЭМ!$C$33:$C$776,СВЦЭМ!$A$33:$A$776,$A13,СВЦЭМ!$B$33:$B$776,D$11)+'СЕТ СН'!$F$12+СВЦЭМ!$D$10+'СЕТ СН'!$F$5-'СЕТ СН'!$F$20</f>
        <v>3387.0348347700001</v>
      </c>
      <c r="E13" s="36">
        <f>SUMIFS(СВЦЭМ!$C$33:$C$776,СВЦЭМ!$A$33:$A$776,$A13,СВЦЭМ!$B$33:$B$776,E$11)+'СЕТ СН'!$F$12+СВЦЭМ!$D$10+'СЕТ СН'!$F$5-'СЕТ СН'!$F$20</f>
        <v>3406.1722960799998</v>
      </c>
      <c r="F13" s="36">
        <f>SUMIFS(СВЦЭМ!$C$33:$C$776,СВЦЭМ!$A$33:$A$776,$A13,СВЦЭМ!$B$33:$B$776,F$11)+'СЕТ СН'!$F$12+СВЦЭМ!$D$10+'СЕТ СН'!$F$5-'СЕТ СН'!$F$20</f>
        <v>3417.59672559</v>
      </c>
      <c r="G13" s="36">
        <f>SUMIFS(СВЦЭМ!$C$33:$C$776,СВЦЭМ!$A$33:$A$776,$A13,СВЦЭМ!$B$33:$B$776,G$11)+'СЕТ СН'!$F$12+СВЦЭМ!$D$10+'СЕТ СН'!$F$5-'СЕТ СН'!$F$20</f>
        <v>3419.4826729599999</v>
      </c>
      <c r="H13" s="36">
        <f>SUMIFS(СВЦЭМ!$C$33:$C$776,СВЦЭМ!$A$33:$A$776,$A13,СВЦЭМ!$B$33:$B$776,H$11)+'СЕТ СН'!$F$12+СВЦЭМ!$D$10+'СЕТ СН'!$F$5-'СЕТ СН'!$F$20</f>
        <v>3412.2659552800001</v>
      </c>
      <c r="I13" s="36">
        <f>SUMIFS(СВЦЭМ!$C$33:$C$776,СВЦЭМ!$A$33:$A$776,$A13,СВЦЭМ!$B$33:$B$776,I$11)+'СЕТ СН'!$F$12+СВЦЭМ!$D$10+'СЕТ СН'!$F$5-'СЕТ СН'!$F$20</f>
        <v>3399.79589506</v>
      </c>
      <c r="J13" s="36">
        <f>SUMIFS(СВЦЭМ!$C$33:$C$776,СВЦЭМ!$A$33:$A$776,$A13,СВЦЭМ!$B$33:$B$776,J$11)+'СЕТ СН'!$F$12+СВЦЭМ!$D$10+'СЕТ СН'!$F$5-'СЕТ СН'!$F$20</f>
        <v>3382.2917645799998</v>
      </c>
      <c r="K13" s="36">
        <f>SUMIFS(СВЦЭМ!$C$33:$C$776,СВЦЭМ!$A$33:$A$776,$A13,СВЦЭМ!$B$33:$B$776,K$11)+'СЕТ СН'!$F$12+СВЦЭМ!$D$10+'СЕТ СН'!$F$5-'СЕТ СН'!$F$20</f>
        <v>3364.9242064999999</v>
      </c>
      <c r="L13" s="36">
        <f>SUMIFS(СВЦЭМ!$C$33:$C$776,СВЦЭМ!$A$33:$A$776,$A13,СВЦЭМ!$B$33:$B$776,L$11)+'СЕТ СН'!$F$12+СВЦЭМ!$D$10+'СЕТ СН'!$F$5-'СЕТ СН'!$F$20</f>
        <v>3353.6053399399998</v>
      </c>
      <c r="M13" s="36">
        <f>SUMIFS(СВЦЭМ!$C$33:$C$776,СВЦЭМ!$A$33:$A$776,$A13,СВЦЭМ!$B$33:$B$776,M$11)+'СЕТ СН'!$F$12+СВЦЭМ!$D$10+'СЕТ СН'!$F$5-'СЕТ СН'!$F$20</f>
        <v>3343.8276580299998</v>
      </c>
      <c r="N13" s="36">
        <f>SUMIFS(СВЦЭМ!$C$33:$C$776,СВЦЭМ!$A$33:$A$776,$A13,СВЦЭМ!$B$33:$B$776,N$11)+'СЕТ СН'!$F$12+СВЦЭМ!$D$10+'СЕТ СН'!$F$5-'СЕТ СН'!$F$20</f>
        <v>3358.5282323500001</v>
      </c>
      <c r="O13" s="36">
        <f>SUMIFS(СВЦЭМ!$C$33:$C$776,СВЦЭМ!$A$33:$A$776,$A13,СВЦЭМ!$B$33:$B$776,O$11)+'СЕТ СН'!$F$12+СВЦЭМ!$D$10+'СЕТ СН'!$F$5-'СЕТ СН'!$F$20</f>
        <v>3372.85338826</v>
      </c>
      <c r="P13" s="36">
        <f>SUMIFS(СВЦЭМ!$C$33:$C$776,СВЦЭМ!$A$33:$A$776,$A13,СВЦЭМ!$B$33:$B$776,P$11)+'СЕТ СН'!$F$12+СВЦЭМ!$D$10+'СЕТ СН'!$F$5-'СЕТ СН'!$F$20</f>
        <v>3378.9174347799999</v>
      </c>
      <c r="Q13" s="36">
        <f>SUMIFS(СВЦЭМ!$C$33:$C$776,СВЦЭМ!$A$33:$A$776,$A13,СВЦЭМ!$B$33:$B$776,Q$11)+'СЕТ СН'!$F$12+СВЦЭМ!$D$10+'СЕТ СН'!$F$5-'СЕТ СН'!$F$20</f>
        <v>3391.9836691299997</v>
      </c>
      <c r="R13" s="36">
        <f>SUMIFS(СВЦЭМ!$C$33:$C$776,СВЦЭМ!$A$33:$A$776,$A13,СВЦЭМ!$B$33:$B$776,R$11)+'СЕТ СН'!$F$12+СВЦЭМ!$D$10+'СЕТ СН'!$F$5-'СЕТ СН'!$F$20</f>
        <v>3387.7645902899999</v>
      </c>
      <c r="S13" s="36">
        <f>SUMIFS(СВЦЭМ!$C$33:$C$776,СВЦЭМ!$A$33:$A$776,$A13,СВЦЭМ!$B$33:$B$776,S$11)+'СЕТ СН'!$F$12+СВЦЭМ!$D$10+'СЕТ СН'!$F$5-'СЕТ СН'!$F$20</f>
        <v>3363.3817936699998</v>
      </c>
      <c r="T13" s="36">
        <f>SUMIFS(СВЦЭМ!$C$33:$C$776,СВЦЭМ!$A$33:$A$776,$A13,СВЦЭМ!$B$33:$B$776,T$11)+'СЕТ СН'!$F$12+СВЦЭМ!$D$10+'СЕТ СН'!$F$5-'СЕТ СН'!$F$20</f>
        <v>3325.7424932599997</v>
      </c>
      <c r="U13" s="36">
        <f>SUMIFS(СВЦЭМ!$C$33:$C$776,СВЦЭМ!$A$33:$A$776,$A13,СВЦЭМ!$B$33:$B$776,U$11)+'СЕТ СН'!$F$12+СВЦЭМ!$D$10+'СЕТ СН'!$F$5-'СЕТ СН'!$F$20</f>
        <v>3324.36438606</v>
      </c>
      <c r="V13" s="36">
        <f>SUMIFS(СВЦЭМ!$C$33:$C$776,СВЦЭМ!$A$33:$A$776,$A13,СВЦЭМ!$B$33:$B$776,V$11)+'СЕТ СН'!$F$12+СВЦЭМ!$D$10+'СЕТ СН'!$F$5-'СЕТ СН'!$F$20</f>
        <v>3352.7948799999999</v>
      </c>
      <c r="W13" s="36">
        <f>SUMIFS(СВЦЭМ!$C$33:$C$776,СВЦЭМ!$A$33:$A$776,$A13,СВЦЭМ!$B$33:$B$776,W$11)+'СЕТ СН'!$F$12+СВЦЭМ!$D$10+'СЕТ СН'!$F$5-'СЕТ СН'!$F$20</f>
        <v>3355.2930755699999</v>
      </c>
      <c r="X13" s="36">
        <f>SUMIFS(СВЦЭМ!$C$33:$C$776,СВЦЭМ!$A$33:$A$776,$A13,СВЦЭМ!$B$33:$B$776,X$11)+'СЕТ СН'!$F$12+СВЦЭМ!$D$10+'СЕТ СН'!$F$5-'СЕТ СН'!$F$20</f>
        <v>3358.7179667400001</v>
      </c>
      <c r="Y13" s="36">
        <f>SUMIFS(СВЦЭМ!$C$33:$C$776,СВЦЭМ!$A$33:$A$776,$A13,СВЦЭМ!$B$33:$B$776,Y$11)+'СЕТ СН'!$F$12+СВЦЭМ!$D$10+'СЕТ СН'!$F$5-'СЕТ СН'!$F$20</f>
        <v>3368.7961419499998</v>
      </c>
    </row>
    <row r="14" spans="1:27" ht="15.75" x14ac:dyDescent="0.2">
      <c r="A14" s="35">
        <f t="shared" ref="A14:A42" si="0">A13+1</f>
        <v>43833</v>
      </c>
      <c r="B14" s="36">
        <f>SUMIFS(СВЦЭМ!$C$33:$C$776,СВЦЭМ!$A$33:$A$776,$A14,СВЦЭМ!$B$33:$B$776,B$11)+'СЕТ СН'!$F$12+СВЦЭМ!$D$10+'СЕТ СН'!$F$5-'СЕТ СН'!$F$20</f>
        <v>3389.69632774</v>
      </c>
      <c r="C14" s="36">
        <f>SUMIFS(СВЦЭМ!$C$33:$C$776,СВЦЭМ!$A$33:$A$776,$A14,СВЦЭМ!$B$33:$B$776,C$11)+'СЕТ СН'!$F$12+СВЦЭМ!$D$10+'СЕТ СН'!$F$5-'СЕТ СН'!$F$20</f>
        <v>3383.14505732</v>
      </c>
      <c r="D14" s="36">
        <f>SUMIFS(СВЦЭМ!$C$33:$C$776,СВЦЭМ!$A$33:$A$776,$A14,СВЦЭМ!$B$33:$B$776,D$11)+'СЕТ СН'!$F$12+СВЦЭМ!$D$10+'СЕТ СН'!$F$5-'СЕТ СН'!$F$20</f>
        <v>3399.92282273</v>
      </c>
      <c r="E14" s="36">
        <f>SUMIFS(СВЦЭМ!$C$33:$C$776,СВЦЭМ!$A$33:$A$776,$A14,СВЦЭМ!$B$33:$B$776,E$11)+'СЕТ СН'!$F$12+СВЦЭМ!$D$10+'СЕТ СН'!$F$5-'СЕТ СН'!$F$20</f>
        <v>3425.1344282999999</v>
      </c>
      <c r="F14" s="36">
        <f>SUMIFS(СВЦЭМ!$C$33:$C$776,СВЦЭМ!$A$33:$A$776,$A14,СВЦЭМ!$B$33:$B$776,F$11)+'СЕТ СН'!$F$12+СВЦЭМ!$D$10+'СЕТ СН'!$F$5-'СЕТ СН'!$F$20</f>
        <v>3432.81293938</v>
      </c>
      <c r="G14" s="36">
        <f>SUMIFS(СВЦЭМ!$C$33:$C$776,СВЦЭМ!$A$33:$A$776,$A14,СВЦЭМ!$B$33:$B$776,G$11)+'СЕТ СН'!$F$12+СВЦЭМ!$D$10+'СЕТ СН'!$F$5-'СЕТ СН'!$F$20</f>
        <v>3431.3056583799998</v>
      </c>
      <c r="H14" s="36">
        <f>SUMIFS(СВЦЭМ!$C$33:$C$776,СВЦЭМ!$A$33:$A$776,$A14,СВЦЭМ!$B$33:$B$776,H$11)+'СЕТ СН'!$F$12+СВЦЭМ!$D$10+'СЕТ СН'!$F$5-'СЕТ СН'!$F$20</f>
        <v>3420.54203762</v>
      </c>
      <c r="I14" s="36">
        <f>SUMIFS(СВЦЭМ!$C$33:$C$776,СВЦЭМ!$A$33:$A$776,$A14,СВЦЭМ!$B$33:$B$776,I$11)+'СЕТ СН'!$F$12+СВЦЭМ!$D$10+'СЕТ СН'!$F$5-'СЕТ СН'!$F$20</f>
        <v>3409.6832704500002</v>
      </c>
      <c r="J14" s="36">
        <f>SUMIFS(СВЦЭМ!$C$33:$C$776,СВЦЭМ!$A$33:$A$776,$A14,СВЦЭМ!$B$33:$B$776,J$11)+'СЕТ СН'!$F$12+СВЦЭМ!$D$10+'СЕТ СН'!$F$5-'СЕТ СН'!$F$20</f>
        <v>3385.02713378</v>
      </c>
      <c r="K14" s="36">
        <f>SUMIFS(СВЦЭМ!$C$33:$C$776,СВЦЭМ!$A$33:$A$776,$A14,СВЦЭМ!$B$33:$B$776,K$11)+'СЕТ СН'!$F$12+СВЦЭМ!$D$10+'СЕТ СН'!$F$5-'СЕТ СН'!$F$20</f>
        <v>3367.8540602499997</v>
      </c>
      <c r="L14" s="36">
        <f>SUMIFS(СВЦЭМ!$C$33:$C$776,СВЦЭМ!$A$33:$A$776,$A14,СВЦЭМ!$B$33:$B$776,L$11)+'СЕТ СН'!$F$12+СВЦЭМ!$D$10+'СЕТ СН'!$F$5-'СЕТ СН'!$F$20</f>
        <v>3353.8498784900003</v>
      </c>
      <c r="M14" s="36">
        <f>SUMIFS(СВЦЭМ!$C$33:$C$776,СВЦЭМ!$A$33:$A$776,$A14,СВЦЭМ!$B$33:$B$776,M$11)+'СЕТ СН'!$F$12+СВЦЭМ!$D$10+'СЕТ СН'!$F$5-'СЕТ СН'!$F$20</f>
        <v>3353.6209441299998</v>
      </c>
      <c r="N14" s="36">
        <f>SUMIFS(СВЦЭМ!$C$33:$C$776,СВЦЭМ!$A$33:$A$776,$A14,СВЦЭМ!$B$33:$B$776,N$11)+'СЕТ СН'!$F$12+СВЦЭМ!$D$10+'СЕТ СН'!$F$5-'СЕТ СН'!$F$20</f>
        <v>3361.0845263800002</v>
      </c>
      <c r="O14" s="36">
        <f>SUMIFS(СВЦЭМ!$C$33:$C$776,СВЦЭМ!$A$33:$A$776,$A14,СВЦЭМ!$B$33:$B$776,O$11)+'СЕТ СН'!$F$12+СВЦЭМ!$D$10+'СЕТ СН'!$F$5-'СЕТ СН'!$F$20</f>
        <v>3370.2158765700001</v>
      </c>
      <c r="P14" s="36">
        <f>SUMIFS(СВЦЭМ!$C$33:$C$776,СВЦЭМ!$A$33:$A$776,$A14,СВЦЭМ!$B$33:$B$776,P$11)+'СЕТ СН'!$F$12+СВЦЭМ!$D$10+'СЕТ СН'!$F$5-'СЕТ СН'!$F$20</f>
        <v>3380.0148050299999</v>
      </c>
      <c r="Q14" s="36">
        <f>SUMIFS(СВЦЭМ!$C$33:$C$776,СВЦЭМ!$A$33:$A$776,$A14,СВЦЭМ!$B$33:$B$776,Q$11)+'СЕТ СН'!$F$12+СВЦЭМ!$D$10+'СЕТ СН'!$F$5-'СЕТ СН'!$F$20</f>
        <v>3391.7615488500001</v>
      </c>
      <c r="R14" s="36">
        <f>SUMIFS(СВЦЭМ!$C$33:$C$776,СВЦЭМ!$A$33:$A$776,$A14,СВЦЭМ!$B$33:$B$776,R$11)+'СЕТ СН'!$F$12+СВЦЭМ!$D$10+'СЕТ СН'!$F$5-'СЕТ СН'!$F$20</f>
        <v>3384.4160681399999</v>
      </c>
      <c r="S14" s="36">
        <f>SUMIFS(СВЦЭМ!$C$33:$C$776,СВЦЭМ!$A$33:$A$776,$A14,СВЦЭМ!$B$33:$B$776,S$11)+'СЕТ СН'!$F$12+СВЦЭМ!$D$10+'СЕТ СН'!$F$5-'СЕТ СН'!$F$20</f>
        <v>3356.55124927</v>
      </c>
      <c r="T14" s="36">
        <f>SUMIFS(СВЦЭМ!$C$33:$C$776,СВЦЭМ!$A$33:$A$776,$A14,СВЦЭМ!$B$33:$B$776,T$11)+'СЕТ СН'!$F$12+СВЦЭМ!$D$10+'СЕТ СН'!$F$5-'СЕТ СН'!$F$20</f>
        <v>3326.6925459300001</v>
      </c>
      <c r="U14" s="36">
        <f>SUMIFS(СВЦЭМ!$C$33:$C$776,СВЦЭМ!$A$33:$A$776,$A14,СВЦЭМ!$B$33:$B$776,U$11)+'СЕТ СН'!$F$12+СВЦЭМ!$D$10+'СЕТ СН'!$F$5-'СЕТ СН'!$F$20</f>
        <v>3326.98088831</v>
      </c>
      <c r="V14" s="36">
        <f>SUMIFS(СВЦЭМ!$C$33:$C$776,СВЦЭМ!$A$33:$A$776,$A14,СВЦЭМ!$B$33:$B$776,V$11)+'СЕТ СН'!$F$12+СВЦЭМ!$D$10+'СЕТ СН'!$F$5-'СЕТ СН'!$F$20</f>
        <v>3357.8810314100001</v>
      </c>
      <c r="W14" s="36">
        <f>SUMIFS(СВЦЭМ!$C$33:$C$776,СВЦЭМ!$A$33:$A$776,$A14,СВЦЭМ!$B$33:$B$776,W$11)+'СЕТ СН'!$F$12+СВЦЭМ!$D$10+'СЕТ СН'!$F$5-'СЕТ СН'!$F$20</f>
        <v>3367.1885954199997</v>
      </c>
      <c r="X14" s="36">
        <f>SUMIFS(СВЦЭМ!$C$33:$C$776,СВЦЭМ!$A$33:$A$776,$A14,СВЦЭМ!$B$33:$B$776,X$11)+'СЕТ СН'!$F$12+СВЦЭМ!$D$10+'СЕТ СН'!$F$5-'СЕТ СН'!$F$20</f>
        <v>3373.1358077200002</v>
      </c>
      <c r="Y14" s="36">
        <f>SUMIFS(СВЦЭМ!$C$33:$C$776,СВЦЭМ!$A$33:$A$776,$A14,СВЦЭМ!$B$33:$B$776,Y$11)+'СЕТ СН'!$F$12+СВЦЭМ!$D$10+'СЕТ СН'!$F$5-'СЕТ СН'!$F$20</f>
        <v>3385.9266499699997</v>
      </c>
    </row>
    <row r="15" spans="1:27" ht="15.75" x14ac:dyDescent="0.2">
      <c r="A15" s="35">
        <f t="shared" si="0"/>
        <v>43834</v>
      </c>
      <c r="B15" s="36">
        <f>SUMIFS(СВЦЭМ!$C$33:$C$776,СВЦЭМ!$A$33:$A$776,$A15,СВЦЭМ!$B$33:$B$776,B$11)+'СЕТ СН'!$F$12+СВЦЭМ!$D$10+'СЕТ СН'!$F$5-'СЕТ СН'!$F$20</f>
        <v>3387.9186227499999</v>
      </c>
      <c r="C15" s="36">
        <f>SUMIFS(СВЦЭМ!$C$33:$C$776,СВЦЭМ!$A$33:$A$776,$A15,СВЦЭМ!$B$33:$B$776,C$11)+'СЕТ СН'!$F$12+СВЦЭМ!$D$10+'СЕТ СН'!$F$5-'СЕТ СН'!$F$20</f>
        <v>3395.0636580099999</v>
      </c>
      <c r="D15" s="36">
        <f>SUMIFS(СВЦЭМ!$C$33:$C$776,СВЦЭМ!$A$33:$A$776,$A15,СВЦЭМ!$B$33:$B$776,D$11)+'СЕТ СН'!$F$12+СВЦЭМ!$D$10+'СЕТ СН'!$F$5-'СЕТ СН'!$F$20</f>
        <v>3411.6421107900001</v>
      </c>
      <c r="E15" s="36">
        <f>SUMIFS(СВЦЭМ!$C$33:$C$776,СВЦЭМ!$A$33:$A$776,$A15,СВЦЭМ!$B$33:$B$776,E$11)+'СЕТ СН'!$F$12+СВЦЭМ!$D$10+'СЕТ СН'!$F$5-'СЕТ СН'!$F$20</f>
        <v>3416.4781759899997</v>
      </c>
      <c r="F15" s="36">
        <f>SUMIFS(СВЦЭМ!$C$33:$C$776,СВЦЭМ!$A$33:$A$776,$A15,СВЦЭМ!$B$33:$B$776,F$11)+'СЕТ СН'!$F$12+СВЦЭМ!$D$10+'СЕТ СН'!$F$5-'СЕТ СН'!$F$20</f>
        <v>3418.1228252800001</v>
      </c>
      <c r="G15" s="36">
        <f>SUMIFS(СВЦЭМ!$C$33:$C$776,СВЦЭМ!$A$33:$A$776,$A15,СВЦЭМ!$B$33:$B$776,G$11)+'СЕТ СН'!$F$12+СВЦЭМ!$D$10+'СЕТ СН'!$F$5-'СЕТ СН'!$F$20</f>
        <v>3417.4771410499998</v>
      </c>
      <c r="H15" s="36">
        <f>SUMIFS(СВЦЭМ!$C$33:$C$776,СВЦЭМ!$A$33:$A$776,$A15,СВЦЭМ!$B$33:$B$776,H$11)+'СЕТ СН'!$F$12+СВЦЭМ!$D$10+'СЕТ СН'!$F$5-'СЕТ СН'!$F$20</f>
        <v>3418.9498719499998</v>
      </c>
      <c r="I15" s="36">
        <f>SUMIFS(СВЦЭМ!$C$33:$C$776,СВЦЭМ!$A$33:$A$776,$A15,СВЦЭМ!$B$33:$B$776,I$11)+'СЕТ СН'!$F$12+СВЦЭМ!$D$10+'СЕТ СН'!$F$5-'СЕТ СН'!$F$20</f>
        <v>3406.34840571</v>
      </c>
      <c r="J15" s="36">
        <f>SUMIFS(СВЦЭМ!$C$33:$C$776,СВЦЭМ!$A$33:$A$776,$A15,СВЦЭМ!$B$33:$B$776,J$11)+'СЕТ СН'!$F$12+СВЦЭМ!$D$10+'СЕТ СН'!$F$5-'СЕТ СН'!$F$20</f>
        <v>3386.3185057400001</v>
      </c>
      <c r="K15" s="36">
        <f>SUMIFS(СВЦЭМ!$C$33:$C$776,СВЦЭМ!$A$33:$A$776,$A15,СВЦЭМ!$B$33:$B$776,K$11)+'СЕТ СН'!$F$12+СВЦЭМ!$D$10+'СЕТ СН'!$F$5-'СЕТ СН'!$F$20</f>
        <v>3354.1939375800002</v>
      </c>
      <c r="L15" s="36">
        <f>SUMIFS(СВЦЭМ!$C$33:$C$776,СВЦЭМ!$A$33:$A$776,$A15,СВЦЭМ!$B$33:$B$776,L$11)+'СЕТ СН'!$F$12+СВЦЭМ!$D$10+'СЕТ СН'!$F$5-'СЕТ СН'!$F$20</f>
        <v>3343.3815355400002</v>
      </c>
      <c r="M15" s="36">
        <f>SUMIFS(СВЦЭМ!$C$33:$C$776,СВЦЭМ!$A$33:$A$776,$A15,СВЦЭМ!$B$33:$B$776,M$11)+'СЕТ СН'!$F$12+СВЦЭМ!$D$10+'СЕТ СН'!$F$5-'СЕТ СН'!$F$20</f>
        <v>3348.8313797599999</v>
      </c>
      <c r="N15" s="36">
        <f>SUMIFS(СВЦЭМ!$C$33:$C$776,СВЦЭМ!$A$33:$A$776,$A15,СВЦЭМ!$B$33:$B$776,N$11)+'СЕТ СН'!$F$12+СВЦЭМ!$D$10+'СЕТ СН'!$F$5-'СЕТ СН'!$F$20</f>
        <v>3349.94536874</v>
      </c>
      <c r="O15" s="36">
        <f>SUMIFS(СВЦЭМ!$C$33:$C$776,СВЦЭМ!$A$33:$A$776,$A15,СВЦЭМ!$B$33:$B$776,O$11)+'СЕТ СН'!$F$12+СВЦЭМ!$D$10+'СЕТ СН'!$F$5-'СЕТ СН'!$F$20</f>
        <v>3361.0758002399998</v>
      </c>
      <c r="P15" s="36">
        <f>SUMIFS(СВЦЭМ!$C$33:$C$776,СВЦЭМ!$A$33:$A$776,$A15,СВЦЭМ!$B$33:$B$776,P$11)+'СЕТ СН'!$F$12+СВЦЭМ!$D$10+'СЕТ СН'!$F$5-'СЕТ СН'!$F$20</f>
        <v>3368.8256790800001</v>
      </c>
      <c r="Q15" s="36">
        <f>SUMIFS(СВЦЭМ!$C$33:$C$776,СВЦЭМ!$A$33:$A$776,$A15,СВЦЭМ!$B$33:$B$776,Q$11)+'СЕТ СН'!$F$12+СВЦЭМ!$D$10+'СЕТ СН'!$F$5-'СЕТ СН'!$F$20</f>
        <v>3376.4171954200001</v>
      </c>
      <c r="R15" s="36">
        <f>SUMIFS(СВЦЭМ!$C$33:$C$776,СВЦЭМ!$A$33:$A$776,$A15,СВЦЭМ!$B$33:$B$776,R$11)+'СЕТ СН'!$F$12+СВЦЭМ!$D$10+'СЕТ СН'!$F$5-'СЕТ СН'!$F$20</f>
        <v>3384.3006690000002</v>
      </c>
      <c r="S15" s="36">
        <f>SUMIFS(СВЦЭМ!$C$33:$C$776,СВЦЭМ!$A$33:$A$776,$A15,СВЦЭМ!$B$33:$B$776,S$11)+'СЕТ СН'!$F$12+СВЦЭМ!$D$10+'СЕТ СН'!$F$5-'СЕТ СН'!$F$20</f>
        <v>3372.0403266399999</v>
      </c>
      <c r="T15" s="36">
        <f>SUMIFS(СВЦЭМ!$C$33:$C$776,СВЦЭМ!$A$33:$A$776,$A15,СВЦЭМ!$B$33:$B$776,T$11)+'СЕТ СН'!$F$12+СВЦЭМ!$D$10+'СЕТ СН'!$F$5-'СЕТ СН'!$F$20</f>
        <v>3326.7776452200001</v>
      </c>
      <c r="U15" s="36">
        <f>SUMIFS(СВЦЭМ!$C$33:$C$776,СВЦЭМ!$A$33:$A$776,$A15,СВЦЭМ!$B$33:$B$776,U$11)+'СЕТ СН'!$F$12+СВЦЭМ!$D$10+'СЕТ СН'!$F$5-'СЕТ СН'!$F$20</f>
        <v>3330.2549321799997</v>
      </c>
      <c r="V15" s="36">
        <f>SUMIFS(СВЦЭМ!$C$33:$C$776,СВЦЭМ!$A$33:$A$776,$A15,СВЦЭМ!$B$33:$B$776,V$11)+'СЕТ СН'!$F$12+СВЦЭМ!$D$10+'СЕТ СН'!$F$5-'СЕТ СН'!$F$20</f>
        <v>3360.7796970199997</v>
      </c>
      <c r="W15" s="36">
        <f>SUMIFS(СВЦЭМ!$C$33:$C$776,СВЦЭМ!$A$33:$A$776,$A15,СВЦЭМ!$B$33:$B$776,W$11)+'СЕТ СН'!$F$12+СВЦЭМ!$D$10+'СЕТ СН'!$F$5-'СЕТ СН'!$F$20</f>
        <v>3363.1552285299999</v>
      </c>
      <c r="X15" s="36">
        <f>SUMIFS(СВЦЭМ!$C$33:$C$776,СВЦЭМ!$A$33:$A$776,$A15,СВЦЭМ!$B$33:$B$776,X$11)+'СЕТ СН'!$F$12+СВЦЭМ!$D$10+'СЕТ СН'!$F$5-'СЕТ СН'!$F$20</f>
        <v>3368.1444742100002</v>
      </c>
      <c r="Y15" s="36">
        <f>SUMIFS(СВЦЭМ!$C$33:$C$776,СВЦЭМ!$A$33:$A$776,$A15,СВЦЭМ!$B$33:$B$776,Y$11)+'СЕТ СН'!$F$12+СВЦЭМ!$D$10+'СЕТ СН'!$F$5-'СЕТ СН'!$F$20</f>
        <v>3380.5164279199998</v>
      </c>
    </row>
    <row r="16" spans="1:27" ht="15.75" x14ac:dyDescent="0.2">
      <c r="A16" s="35">
        <f t="shared" si="0"/>
        <v>43835</v>
      </c>
      <c r="B16" s="36">
        <f>SUMIFS(СВЦЭМ!$C$33:$C$776,СВЦЭМ!$A$33:$A$776,$A16,СВЦЭМ!$B$33:$B$776,B$11)+'СЕТ СН'!$F$12+СВЦЭМ!$D$10+'СЕТ СН'!$F$5-'СЕТ СН'!$F$20</f>
        <v>3358.8921935500002</v>
      </c>
      <c r="C16" s="36">
        <f>SUMIFS(СВЦЭМ!$C$33:$C$776,СВЦЭМ!$A$33:$A$776,$A16,СВЦЭМ!$B$33:$B$776,C$11)+'СЕТ СН'!$F$12+СВЦЭМ!$D$10+'СЕТ СН'!$F$5-'СЕТ СН'!$F$20</f>
        <v>3372.6485548599999</v>
      </c>
      <c r="D16" s="36">
        <f>SUMIFS(СВЦЭМ!$C$33:$C$776,СВЦЭМ!$A$33:$A$776,$A16,СВЦЭМ!$B$33:$B$776,D$11)+'СЕТ СН'!$F$12+СВЦЭМ!$D$10+'СЕТ СН'!$F$5-'СЕТ СН'!$F$20</f>
        <v>3383.4616709299999</v>
      </c>
      <c r="E16" s="36">
        <f>SUMIFS(СВЦЭМ!$C$33:$C$776,СВЦЭМ!$A$33:$A$776,$A16,СВЦЭМ!$B$33:$B$776,E$11)+'СЕТ СН'!$F$12+СВЦЭМ!$D$10+'СЕТ СН'!$F$5-'СЕТ СН'!$F$20</f>
        <v>3425.4844771500002</v>
      </c>
      <c r="F16" s="36">
        <f>SUMIFS(СВЦЭМ!$C$33:$C$776,СВЦЭМ!$A$33:$A$776,$A16,СВЦЭМ!$B$33:$B$776,F$11)+'СЕТ СН'!$F$12+СВЦЭМ!$D$10+'СЕТ СН'!$F$5-'СЕТ СН'!$F$20</f>
        <v>3434.5661608199998</v>
      </c>
      <c r="G16" s="36">
        <f>SUMIFS(СВЦЭМ!$C$33:$C$776,СВЦЭМ!$A$33:$A$776,$A16,СВЦЭМ!$B$33:$B$776,G$11)+'СЕТ СН'!$F$12+СВЦЭМ!$D$10+'СЕТ СН'!$F$5-'СЕТ СН'!$F$20</f>
        <v>3413.1294807499999</v>
      </c>
      <c r="H16" s="36">
        <f>SUMIFS(СВЦЭМ!$C$33:$C$776,СВЦЭМ!$A$33:$A$776,$A16,СВЦЭМ!$B$33:$B$776,H$11)+'СЕТ СН'!$F$12+СВЦЭМ!$D$10+'СЕТ СН'!$F$5-'СЕТ СН'!$F$20</f>
        <v>3398.9298595700002</v>
      </c>
      <c r="I16" s="36">
        <f>SUMIFS(СВЦЭМ!$C$33:$C$776,СВЦЭМ!$A$33:$A$776,$A16,СВЦЭМ!$B$33:$B$776,I$11)+'СЕТ СН'!$F$12+СВЦЭМ!$D$10+'СЕТ СН'!$F$5-'СЕТ СН'!$F$20</f>
        <v>3380.1613446699998</v>
      </c>
      <c r="J16" s="36">
        <f>SUMIFS(СВЦЭМ!$C$33:$C$776,СВЦЭМ!$A$33:$A$776,$A16,СВЦЭМ!$B$33:$B$776,J$11)+'СЕТ СН'!$F$12+СВЦЭМ!$D$10+'СЕТ СН'!$F$5-'СЕТ СН'!$F$20</f>
        <v>3368.0706868100001</v>
      </c>
      <c r="K16" s="36">
        <f>SUMIFS(СВЦЭМ!$C$33:$C$776,СВЦЭМ!$A$33:$A$776,$A16,СВЦЭМ!$B$33:$B$776,K$11)+'СЕТ СН'!$F$12+СВЦЭМ!$D$10+'СЕТ СН'!$F$5-'СЕТ СН'!$F$20</f>
        <v>3340.7807339299998</v>
      </c>
      <c r="L16" s="36">
        <f>SUMIFS(СВЦЭМ!$C$33:$C$776,СВЦЭМ!$A$33:$A$776,$A16,СВЦЭМ!$B$33:$B$776,L$11)+'СЕТ СН'!$F$12+СВЦЭМ!$D$10+'СЕТ СН'!$F$5-'СЕТ СН'!$F$20</f>
        <v>3317.30328762</v>
      </c>
      <c r="M16" s="36">
        <f>SUMIFS(СВЦЭМ!$C$33:$C$776,СВЦЭМ!$A$33:$A$776,$A16,СВЦЭМ!$B$33:$B$776,M$11)+'СЕТ СН'!$F$12+СВЦЭМ!$D$10+'СЕТ СН'!$F$5-'СЕТ СН'!$F$20</f>
        <v>3312.0290606999997</v>
      </c>
      <c r="N16" s="36">
        <f>SUMIFS(СВЦЭМ!$C$33:$C$776,СВЦЭМ!$A$33:$A$776,$A16,СВЦЭМ!$B$33:$B$776,N$11)+'СЕТ СН'!$F$12+СВЦЭМ!$D$10+'СЕТ СН'!$F$5-'СЕТ СН'!$F$20</f>
        <v>3315.0149371699999</v>
      </c>
      <c r="O16" s="36">
        <f>SUMIFS(СВЦЭМ!$C$33:$C$776,СВЦЭМ!$A$33:$A$776,$A16,СВЦЭМ!$B$33:$B$776,O$11)+'СЕТ СН'!$F$12+СВЦЭМ!$D$10+'СЕТ СН'!$F$5-'СЕТ СН'!$F$20</f>
        <v>3331.9042671100001</v>
      </c>
      <c r="P16" s="36">
        <f>SUMIFS(СВЦЭМ!$C$33:$C$776,СВЦЭМ!$A$33:$A$776,$A16,СВЦЭМ!$B$33:$B$776,P$11)+'СЕТ СН'!$F$12+СВЦЭМ!$D$10+'СЕТ СН'!$F$5-'СЕТ СН'!$F$20</f>
        <v>3348.4636064799997</v>
      </c>
      <c r="Q16" s="36">
        <f>SUMIFS(СВЦЭМ!$C$33:$C$776,СВЦЭМ!$A$33:$A$776,$A16,СВЦЭМ!$B$33:$B$776,Q$11)+'СЕТ СН'!$F$12+СВЦЭМ!$D$10+'СЕТ СН'!$F$5-'СЕТ СН'!$F$20</f>
        <v>3352.5050442100001</v>
      </c>
      <c r="R16" s="36">
        <f>SUMIFS(СВЦЭМ!$C$33:$C$776,СВЦЭМ!$A$33:$A$776,$A16,СВЦЭМ!$B$33:$B$776,R$11)+'СЕТ СН'!$F$12+СВЦЭМ!$D$10+'СЕТ СН'!$F$5-'СЕТ СН'!$F$20</f>
        <v>3348.2954296600001</v>
      </c>
      <c r="S16" s="36">
        <f>SUMIFS(СВЦЭМ!$C$33:$C$776,СВЦЭМ!$A$33:$A$776,$A16,СВЦЭМ!$B$33:$B$776,S$11)+'СЕТ СН'!$F$12+СВЦЭМ!$D$10+'СЕТ СН'!$F$5-'СЕТ СН'!$F$20</f>
        <v>3320.5900500799999</v>
      </c>
      <c r="T16" s="36">
        <f>SUMIFS(СВЦЭМ!$C$33:$C$776,СВЦЭМ!$A$33:$A$776,$A16,СВЦЭМ!$B$33:$B$776,T$11)+'СЕТ СН'!$F$12+СВЦЭМ!$D$10+'СЕТ СН'!$F$5-'СЕТ СН'!$F$20</f>
        <v>3279.2276113799999</v>
      </c>
      <c r="U16" s="36">
        <f>SUMIFS(СВЦЭМ!$C$33:$C$776,СВЦЭМ!$A$33:$A$776,$A16,СВЦЭМ!$B$33:$B$776,U$11)+'СЕТ СН'!$F$12+СВЦЭМ!$D$10+'СЕТ СН'!$F$5-'СЕТ СН'!$F$20</f>
        <v>3284.2619916499998</v>
      </c>
      <c r="V16" s="36">
        <f>SUMIFS(СВЦЭМ!$C$33:$C$776,СВЦЭМ!$A$33:$A$776,$A16,СВЦЭМ!$B$33:$B$776,V$11)+'СЕТ СН'!$F$12+СВЦЭМ!$D$10+'СЕТ СН'!$F$5-'СЕТ СН'!$F$20</f>
        <v>3324.24695337</v>
      </c>
      <c r="W16" s="36">
        <f>SUMIFS(СВЦЭМ!$C$33:$C$776,СВЦЭМ!$A$33:$A$776,$A16,СВЦЭМ!$B$33:$B$776,W$11)+'СЕТ СН'!$F$12+СВЦЭМ!$D$10+'СЕТ СН'!$F$5-'СЕТ СН'!$F$20</f>
        <v>3330.69767443</v>
      </c>
      <c r="X16" s="36">
        <f>SUMIFS(СВЦЭМ!$C$33:$C$776,СВЦЭМ!$A$33:$A$776,$A16,СВЦЭМ!$B$33:$B$776,X$11)+'СЕТ СН'!$F$12+СВЦЭМ!$D$10+'СЕТ СН'!$F$5-'СЕТ СН'!$F$20</f>
        <v>3334.4337648999999</v>
      </c>
      <c r="Y16" s="36">
        <f>SUMIFS(СВЦЭМ!$C$33:$C$776,СВЦЭМ!$A$33:$A$776,$A16,СВЦЭМ!$B$33:$B$776,Y$11)+'СЕТ СН'!$F$12+СВЦЭМ!$D$10+'СЕТ СН'!$F$5-'СЕТ СН'!$F$20</f>
        <v>3352.0715511200001</v>
      </c>
    </row>
    <row r="17" spans="1:25" ht="15.75" x14ac:dyDescent="0.2">
      <c r="A17" s="35">
        <f t="shared" si="0"/>
        <v>43836</v>
      </c>
      <c r="B17" s="36">
        <f>SUMIFS(СВЦЭМ!$C$33:$C$776,СВЦЭМ!$A$33:$A$776,$A17,СВЦЭМ!$B$33:$B$776,B$11)+'СЕТ СН'!$F$12+СВЦЭМ!$D$10+'СЕТ СН'!$F$5-'СЕТ СН'!$F$20</f>
        <v>3385.27381668</v>
      </c>
      <c r="C17" s="36">
        <f>SUMIFS(СВЦЭМ!$C$33:$C$776,СВЦЭМ!$A$33:$A$776,$A17,СВЦЭМ!$B$33:$B$776,C$11)+'СЕТ СН'!$F$12+СВЦЭМ!$D$10+'СЕТ СН'!$F$5-'СЕТ СН'!$F$20</f>
        <v>3367.9801753699999</v>
      </c>
      <c r="D17" s="36">
        <f>SUMIFS(СВЦЭМ!$C$33:$C$776,СВЦЭМ!$A$33:$A$776,$A17,СВЦЭМ!$B$33:$B$776,D$11)+'СЕТ СН'!$F$12+СВЦЭМ!$D$10+'СЕТ СН'!$F$5-'СЕТ СН'!$F$20</f>
        <v>3387.7336927199999</v>
      </c>
      <c r="E17" s="36">
        <f>SUMIFS(СВЦЭМ!$C$33:$C$776,СВЦЭМ!$A$33:$A$776,$A17,СВЦЭМ!$B$33:$B$776,E$11)+'СЕТ СН'!$F$12+СВЦЭМ!$D$10+'СЕТ СН'!$F$5-'СЕТ СН'!$F$20</f>
        <v>3409.6100005899998</v>
      </c>
      <c r="F17" s="36">
        <f>SUMIFS(СВЦЭМ!$C$33:$C$776,СВЦЭМ!$A$33:$A$776,$A17,СВЦЭМ!$B$33:$B$776,F$11)+'СЕТ СН'!$F$12+СВЦЭМ!$D$10+'СЕТ СН'!$F$5-'СЕТ СН'!$F$20</f>
        <v>3414.7955845000001</v>
      </c>
      <c r="G17" s="36">
        <f>SUMIFS(СВЦЭМ!$C$33:$C$776,СВЦЭМ!$A$33:$A$776,$A17,СВЦЭМ!$B$33:$B$776,G$11)+'СЕТ СН'!$F$12+СВЦЭМ!$D$10+'СЕТ СН'!$F$5-'СЕТ СН'!$F$20</f>
        <v>3414.6671012799998</v>
      </c>
      <c r="H17" s="36">
        <f>SUMIFS(СВЦЭМ!$C$33:$C$776,СВЦЭМ!$A$33:$A$776,$A17,СВЦЭМ!$B$33:$B$776,H$11)+'СЕТ СН'!$F$12+СВЦЭМ!$D$10+'СЕТ СН'!$F$5-'СЕТ СН'!$F$20</f>
        <v>3407.5831702400001</v>
      </c>
      <c r="I17" s="36">
        <f>SUMIFS(СВЦЭМ!$C$33:$C$776,СВЦЭМ!$A$33:$A$776,$A17,СВЦЭМ!$B$33:$B$776,I$11)+'СЕТ СН'!$F$12+СВЦЭМ!$D$10+'СЕТ СН'!$F$5-'СЕТ СН'!$F$20</f>
        <v>3392.38056349</v>
      </c>
      <c r="J17" s="36">
        <f>SUMIFS(СВЦЭМ!$C$33:$C$776,СВЦЭМ!$A$33:$A$776,$A17,СВЦЭМ!$B$33:$B$776,J$11)+'СЕТ СН'!$F$12+СВЦЭМ!$D$10+'СЕТ СН'!$F$5-'СЕТ СН'!$F$20</f>
        <v>3365.9766807199999</v>
      </c>
      <c r="K17" s="36">
        <f>SUMIFS(СВЦЭМ!$C$33:$C$776,СВЦЭМ!$A$33:$A$776,$A17,СВЦЭМ!$B$33:$B$776,K$11)+'СЕТ СН'!$F$12+СВЦЭМ!$D$10+'СЕТ СН'!$F$5-'СЕТ СН'!$F$20</f>
        <v>3347.2494067299999</v>
      </c>
      <c r="L17" s="36">
        <f>SUMIFS(СВЦЭМ!$C$33:$C$776,СВЦЭМ!$A$33:$A$776,$A17,СВЦЭМ!$B$33:$B$776,L$11)+'СЕТ СН'!$F$12+СВЦЭМ!$D$10+'СЕТ СН'!$F$5-'СЕТ СН'!$F$20</f>
        <v>3325.4565800599999</v>
      </c>
      <c r="M17" s="36">
        <f>SUMIFS(СВЦЭМ!$C$33:$C$776,СВЦЭМ!$A$33:$A$776,$A17,СВЦЭМ!$B$33:$B$776,M$11)+'СЕТ СН'!$F$12+СВЦЭМ!$D$10+'СЕТ СН'!$F$5-'СЕТ СН'!$F$20</f>
        <v>3319.9397887999999</v>
      </c>
      <c r="N17" s="36">
        <f>SUMIFS(СВЦЭМ!$C$33:$C$776,СВЦЭМ!$A$33:$A$776,$A17,СВЦЭМ!$B$33:$B$776,N$11)+'СЕТ СН'!$F$12+СВЦЭМ!$D$10+'СЕТ СН'!$F$5-'СЕТ СН'!$F$20</f>
        <v>3335.9324600800001</v>
      </c>
      <c r="O17" s="36">
        <f>SUMIFS(СВЦЭМ!$C$33:$C$776,СВЦЭМ!$A$33:$A$776,$A17,СВЦЭМ!$B$33:$B$776,O$11)+'СЕТ СН'!$F$12+СВЦЭМ!$D$10+'СЕТ СН'!$F$5-'СЕТ СН'!$F$20</f>
        <v>3343.2582978400001</v>
      </c>
      <c r="P17" s="36">
        <f>SUMIFS(СВЦЭМ!$C$33:$C$776,СВЦЭМ!$A$33:$A$776,$A17,СВЦЭМ!$B$33:$B$776,P$11)+'СЕТ СН'!$F$12+СВЦЭМ!$D$10+'СЕТ СН'!$F$5-'СЕТ СН'!$F$20</f>
        <v>3361.04006605</v>
      </c>
      <c r="Q17" s="36">
        <f>SUMIFS(СВЦЭМ!$C$33:$C$776,СВЦЭМ!$A$33:$A$776,$A17,СВЦЭМ!$B$33:$B$776,Q$11)+'СЕТ СН'!$F$12+СВЦЭМ!$D$10+'СЕТ СН'!$F$5-'СЕТ СН'!$F$20</f>
        <v>3365.5386082300001</v>
      </c>
      <c r="R17" s="36">
        <f>SUMIFS(СВЦЭМ!$C$33:$C$776,СВЦЭМ!$A$33:$A$776,$A17,СВЦЭМ!$B$33:$B$776,R$11)+'СЕТ СН'!$F$12+СВЦЭМ!$D$10+'СЕТ СН'!$F$5-'СЕТ СН'!$F$20</f>
        <v>3357.7345436199998</v>
      </c>
      <c r="S17" s="36">
        <f>SUMIFS(СВЦЭМ!$C$33:$C$776,СВЦЭМ!$A$33:$A$776,$A17,СВЦЭМ!$B$33:$B$776,S$11)+'СЕТ СН'!$F$12+СВЦЭМ!$D$10+'СЕТ СН'!$F$5-'СЕТ СН'!$F$20</f>
        <v>3326.2183102999998</v>
      </c>
      <c r="T17" s="36">
        <f>SUMIFS(СВЦЭМ!$C$33:$C$776,СВЦЭМ!$A$33:$A$776,$A17,СВЦЭМ!$B$33:$B$776,T$11)+'СЕТ СН'!$F$12+СВЦЭМ!$D$10+'СЕТ СН'!$F$5-'СЕТ СН'!$F$20</f>
        <v>3283.5461205500001</v>
      </c>
      <c r="U17" s="36">
        <f>SUMIFS(СВЦЭМ!$C$33:$C$776,СВЦЭМ!$A$33:$A$776,$A17,СВЦЭМ!$B$33:$B$776,U$11)+'СЕТ СН'!$F$12+СВЦЭМ!$D$10+'СЕТ СН'!$F$5-'СЕТ СН'!$F$20</f>
        <v>3292.4412024799999</v>
      </c>
      <c r="V17" s="36">
        <f>SUMIFS(СВЦЭМ!$C$33:$C$776,СВЦЭМ!$A$33:$A$776,$A17,СВЦЭМ!$B$33:$B$776,V$11)+'СЕТ СН'!$F$12+СВЦЭМ!$D$10+'СЕТ СН'!$F$5-'СЕТ СН'!$F$20</f>
        <v>3333.7055203600003</v>
      </c>
      <c r="W17" s="36">
        <f>SUMIFS(СВЦЭМ!$C$33:$C$776,СВЦЭМ!$A$33:$A$776,$A17,СВЦЭМ!$B$33:$B$776,W$11)+'СЕТ СН'!$F$12+СВЦЭМ!$D$10+'СЕТ СН'!$F$5-'СЕТ СН'!$F$20</f>
        <v>3339.2478570200001</v>
      </c>
      <c r="X17" s="36">
        <f>SUMIFS(СВЦЭМ!$C$33:$C$776,СВЦЭМ!$A$33:$A$776,$A17,СВЦЭМ!$B$33:$B$776,X$11)+'СЕТ СН'!$F$12+СВЦЭМ!$D$10+'СЕТ СН'!$F$5-'СЕТ СН'!$F$20</f>
        <v>3351.5038707799999</v>
      </c>
      <c r="Y17" s="36">
        <f>SUMIFS(СВЦЭМ!$C$33:$C$776,СВЦЭМ!$A$33:$A$776,$A17,СВЦЭМ!$B$33:$B$776,Y$11)+'СЕТ СН'!$F$12+СВЦЭМ!$D$10+'СЕТ СН'!$F$5-'СЕТ СН'!$F$20</f>
        <v>3357.8609188400001</v>
      </c>
    </row>
    <row r="18" spans="1:25" ht="15.75" x14ac:dyDescent="0.2">
      <c r="A18" s="35">
        <f t="shared" si="0"/>
        <v>43837</v>
      </c>
      <c r="B18" s="36">
        <f>SUMIFS(СВЦЭМ!$C$33:$C$776,СВЦЭМ!$A$33:$A$776,$A18,СВЦЭМ!$B$33:$B$776,B$11)+'СЕТ СН'!$F$12+СВЦЭМ!$D$10+'СЕТ СН'!$F$5-'СЕТ СН'!$F$20</f>
        <v>3377.4690580199999</v>
      </c>
      <c r="C18" s="36">
        <f>SUMIFS(СВЦЭМ!$C$33:$C$776,СВЦЭМ!$A$33:$A$776,$A18,СВЦЭМ!$B$33:$B$776,C$11)+'СЕТ СН'!$F$12+СВЦЭМ!$D$10+'СЕТ СН'!$F$5-'СЕТ СН'!$F$20</f>
        <v>3383.2406939299999</v>
      </c>
      <c r="D18" s="36">
        <f>SUMIFS(СВЦЭМ!$C$33:$C$776,СВЦЭМ!$A$33:$A$776,$A18,СВЦЭМ!$B$33:$B$776,D$11)+'СЕТ СН'!$F$12+СВЦЭМ!$D$10+'СЕТ СН'!$F$5-'СЕТ СН'!$F$20</f>
        <v>3402.1025553199997</v>
      </c>
      <c r="E18" s="36">
        <f>SUMIFS(СВЦЭМ!$C$33:$C$776,СВЦЭМ!$A$33:$A$776,$A18,СВЦЭМ!$B$33:$B$776,E$11)+'СЕТ СН'!$F$12+СВЦЭМ!$D$10+'СЕТ СН'!$F$5-'СЕТ СН'!$F$20</f>
        <v>3421.3733844500002</v>
      </c>
      <c r="F18" s="36">
        <f>SUMIFS(СВЦЭМ!$C$33:$C$776,СВЦЭМ!$A$33:$A$776,$A18,СВЦЭМ!$B$33:$B$776,F$11)+'СЕТ СН'!$F$12+СВЦЭМ!$D$10+'СЕТ СН'!$F$5-'СЕТ СН'!$F$20</f>
        <v>3434.4580419200001</v>
      </c>
      <c r="G18" s="36">
        <f>SUMIFS(СВЦЭМ!$C$33:$C$776,СВЦЭМ!$A$33:$A$776,$A18,СВЦЭМ!$B$33:$B$776,G$11)+'СЕТ СН'!$F$12+СВЦЭМ!$D$10+'СЕТ СН'!$F$5-'СЕТ СН'!$F$20</f>
        <v>3430.0466486999999</v>
      </c>
      <c r="H18" s="36">
        <f>SUMIFS(СВЦЭМ!$C$33:$C$776,СВЦЭМ!$A$33:$A$776,$A18,СВЦЭМ!$B$33:$B$776,H$11)+'СЕТ СН'!$F$12+СВЦЭМ!$D$10+'СЕТ СН'!$F$5-'СЕТ СН'!$F$20</f>
        <v>3411.6199646599998</v>
      </c>
      <c r="I18" s="36">
        <f>SUMIFS(СВЦЭМ!$C$33:$C$776,СВЦЭМ!$A$33:$A$776,$A18,СВЦЭМ!$B$33:$B$776,I$11)+'СЕТ СН'!$F$12+СВЦЭМ!$D$10+'СЕТ СН'!$F$5-'СЕТ СН'!$F$20</f>
        <v>3392.1207383700003</v>
      </c>
      <c r="J18" s="36">
        <f>SUMIFS(СВЦЭМ!$C$33:$C$776,СВЦЭМ!$A$33:$A$776,$A18,СВЦЭМ!$B$33:$B$776,J$11)+'СЕТ СН'!$F$12+СВЦЭМ!$D$10+'СЕТ СН'!$F$5-'СЕТ СН'!$F$20</f>
        <v>3367.2426736299999</v>
      </c>
      <c r="K18" s="36">
        <f>SUMIFS(СВЦЭМ!$C$33:$C$776,СВЦЭМ!$A$33:$A$776,$A18,СВЦЭМ!$B$33:$B$776,K$11)+'СЕТ СН'!$F$12+СВЦЭМ!$D$10+'СЕТ СН'!$F$5-'СЕТ СН'!$F$20</f>
        <v>3347.0667872200002</v>
      </c>
      <c r="L18" s="36">
        <f>SUMIFS(СВЦЭМ!$C$33:$C$776,СВЦЭМ!$A$33:$A$776,$A18,СВЦЭМ!$B$33:$B$776,L$11)+'СЕТ СН'!$F$12+СВЦЭМ!$D$10+'СЕТ СН'!$F$5-'СЕТ СН'!$F$20</f>
        <v>3332.7756537200003</v>
      </c>
      <c r="M18" s="36">
        <f>SUMIFS(СВЦЭМ!$C$33:$C$776,СВЦЭМ!$A$33:$A$776,$A18,СВЦЭМ!$B$33:$B$776,M$11)+'СЕТ СН'!$F$12+СВЦЭМ!$D$10+'СЕТ СН'!$F$5-'СЕТ СН'!$F$20</f>
        <v>3321.8232894900002</v>
      </c>
      <c r="N18" s="36">
        <f>SUMIFS(СВЦЭМ!$C$33:$C$776,СВЦЭМ!$A$33:$A$776,$A18,СВЦЭМ!$B$33:$B$776,N$11)+'СЕТ СН'!$F$12+СВЦЭМ!$D$10+'СЕТ СН'!$F$5-'СЕТ СН'!$F$20</f>
        <v>3328.74736889</v>
      </c>
      <c r="O18" s="36">
        <f>SUMIFS(СВЦЭМ!$C$33:$C$776,СВЦЭМ!$A$33:$A$776,$A18,СВЦЭМ!$B$33:$B$776,O$11)+'СЕТ СН'!$F$12+СВЦЭМ!$D$10+'СЕТ СН'!$F$5-'СЕТ СН'!$F$20</f>
        <v>3338.14636759</v>
      </c>
      <c r="P18" s="36">
        <f>SUMIFS(СВЦЭМ!$C$33:$C$776,СВЦЭМ!$A$33:$A$776,$A18,СВЦЭМ!$B$33:$B$776,P$11)+'СЕТ СН'!$F$12+СВЦЭМ!$D$10+'СЕТ СН'!$F$5-'СЕТ СН'!$F$20</f>
        <v>3344.44177657</v>
      </c>
      <c r="Q18" s="36">
        <f>SUMIFS(СВЦЭМ!$C$33:$C$776,СВЦЭМ!$A$33:$A$776,$A18,СВЦЭМ!$B$33:$B$776,Q$11)+'СЕТ СН'!$F$12+СВЦЭМ!$D$10+'СЕТ СН'!$F$5-'СЕТ СН'!$F$20</f>
        <v>3348.5327894500001</v>
      </c>
      <c r="R18" s="36">
        <f>SUMIFS(СВЦЭМ!$C$33:$C$776,СВЦЭМ!$A$33:$A$776,$A18,СВЦЭМ!$B$33:$B$776,R$11)+'СЕТ СН'!$F$12+СВЦЭМ!$D$10+'СЕТ СН'!$F$5-'СЕТ СН'!$F$20</f>
        <v>3349.6163034000001</v>
      </c>
      <c r="S18" s="36">
        <f>SUMIFS(СВЦЭМ!$C$33:$C$776,СВЦЭМ!$A$33:$A$776,$A18,СВЦЭМ!$B$33:$B$776,S$11)+'СЕТ СН'!$F$12+СВЦЭМ!$D$10+'СЕТ СН'!$F$5-'СЕТ СН'!$F$20</f>
        <v>3337.3346476400002</v>
      </c>
      <c r="T18" s="36">
        <f>SUMIFS(СВЦЭМ!$C$33:$C$776,СВЦЭМ!$A$33:$A$776,$A18,СВЦЭМ!$B$33:$B$776,T$11)+'СЕТ СН'!$F$12+СВЦЭМ!$D$10+'СЕТ СН'!$F$5-'СЕТ СН'!$F$20</f>
        <v>3299.3825707999999</v>
      </c>
      <c r="U18" s="36">
        <f>SUMIFS(СВЦЭМ!$C$33:$C$776,СВЦЭМ!$A$33:$A$776,$A18,СВЦЭМ!$B$33:$B$776,U$11)+'СЕТ СН'!$F$12+СВЦЭМ!$D$10+'СЕТ СН'!$F$5-'СЕТ СН'!$F$20</f>
        <v>3299.7961559300002</v>
      </c>
      <c r="V18" s="36">
        <f>SUMIFS(СВЦЭМ!$C$33:$C$776,СВЦЭМ!$A$33:$A$776,$A18,СВЦЭМ!$B$33:$B$776,V$11)+'СЕТ СН'!$F$12+СВЦЭМ!$D$10+'СЕТ СН'!$F$5-'СЕТ СН'!$F$20</f>
        <v>3339.4468715499997</v>
      </c>
      <c r="W18" s="36">
        <f>SUMIFS(СВЦЭМ!$C$33:$C$776,СВЦЭМ!$A$33:$A$776,$A18,СВЦЭМ!$B$33:$B$776,W$11)+'СЕТ СН'!$F$12+СВЦЭМ!$D$10+'СЕТ СН'!$F$5-'СЕТ СН'!$F$20</f>
        <v>3352.0779614600001</v>
      </c>
      <c r="X18" s="36">
        <f>SUMIFS(СВЦЭМ!$C$33:$C$776,СВЦЭМ!$A$33:$A$776,$A18,СВЦЭМ!$B$33:$B$776,X$11)+'СЕТ СН'!$F$12+СВЦЭМ!$D$10+'СЕТ СН'!$F$5-'СЕТ СН'!$F$20</f>
        <v>3361.3708667599999</v>
      </c>
      <c r="Y18" s="36">
        <f>SUMIFS(СВЦЭМ!$C$33:$C$776,СВЦЭМ!$A$33:$A$776,$A18,СВЦЭМ!$B$33:$B$776,Y$11)+'СЕТ СН'!$F$12+СВЦЭМ!$D$10+'СЕТ СН'!$F$5-'СЕТ СН'!$F$20</f>
        <v>3379.1442434000001</v>
      </c>
    </row>
    <row r="19" spans="1:25" ht="15.75" x14ac:dyDescent="0.2">
      <c r="A19" s="35">
        <f t="shared" si="0"/>
        <v>43838</v>
      </c>
      <c r="B19" s="36">
        <f>SUMIFS(СВЦЭМ!$C$33:$C$776,СВЦЭМ!$A$33:$A$776,$A19,СВЦЭМ!$B$33:$B$776,B$11)+'СЕТ СН'!$F$12+СВЦЭМ!$D$10+'СЕТ СН'!$F$5-'СЕТ СН'!$F$20</f>
        <v>3401.5196852099998</v>
      </c>
      <c r="C19" s="36">
        <f>SUMIFS(СВЦЭМ!$C$33:$C$776,СВЦЭМ!$A$33:$A$776,$A19,СВЦЭМ!$B$33:$B$776,C$11)+'СЕТ СН'!$F$12+СВЦЭМ!$D$10+'СЕТ СН'!$F$5-'СЕТ СН'!$F$20</f>
        <v>3408.3594253000001</v>
      </c>
      <c r="D19" s="36">
        <f>SUMIFS(СВЦЭМ!$C$33:$C$776,СВЦЭМ!$A$33:$A$776,$A19,СВЦЭМ!$B$33:$B$776,D$11)+'СЕТ СН'!$F$12+СВЦЭМ!$D$10+'СЕТ СН'!$F$5-'СЕТ СН'!$F$20</f>
        <v>3417.4290149600001</v>
      </c>
      <c r="E19" s="36">
        <f>SUMIFS(СВЦЭМ!$C$33:$C$776,СВЦЭМ!$A$33:$A$776,$A19,СВЦЭМ!$B$33:$B$776,E$11)+'СЕТ СН'!$F$12+СВЦЭМ!$D$10+'СЕТ СН'!$F$5-'СЕТ СН'!$F$20</f>
        <v>3429.5730399599997</v>
      </c>
      <c r="F19" s="36">
        <f>SUMIFS(СВЦЭМ!$C$33:$C$776,СВЦЭМ!$A$33:$A$776,$A19,СВЦЭМ!$B$33:$B$776,F$11)+'СЕТ СН'!$F$12+СВЦЭМ!$D$10+'СЕТ СН'!$F$5-'СЕТ СН'!$F$20</f>
        <v>3435.4000037800001</v>
      </c>
      <c r="G19" s="36">
        <f>SUMIFS(СВЦЭМ!$C$33:$C$776,СВЦЭМ!$A$33:$A$776,$A19,СВЦЭМ!$B$33:$B$776,G$11)+'СЕТ СН'!$F$12+СВЦЭМ!$D$10+'СЕТ СН'!$F$5-'СЕТ СН'!$F$20</f>
        <v>3429.9152303800001</v>
      </c>
      <c r="H19" s="36">
        <f>SUMIFS(СВЦЭМ!$C$33:$C$776,СВЦЭМ!$A$33:$A$776,$A19,СВЦЭМ!$B$33:$B$776,H$11)+'СЕТ СН'!$F$12+СВЦЭМ!$D$10+'СЕТ СН'!$F$5-'СЕТ СН'!$F$20</f>
        <v>3415.4289484700003</v>
      </c>
      <c r="I19" s="36">
        <f>SUMIFS(СВЦЭМ!$C$33:$C$776,СВЦЭМ!$A$33:$A$776,$A19,СВЦЭМ!$B$33:$B$776,I$11)+'СЕТ СН'!$F$12+СВЦЭМ!$D$10+'СЕТ СН'!$F$5-'СЕТ СН'!$F$20</f>
        <v>3395.0106614000001</v>
      </c>
      <c r="J19" s="36">
        <f>SUMIFS(СВЦЭМ!$C$33:$C$776,СВЦЭМ!$A$33:$A$776,$A19,СВЦЭМ!$B$33:$B$776,J$11)+'СЕТ СН'!$F$12+СВЦЭМ!$D$10+'СЕТ СН'!$F$5-'СЕТ СН'!$F$20</f>
        <v>3370.3349457499999</v>
      </c>
      <c r="K19" s="36">
        <f>SUMIFS(СВЦЭМ!$C$33:$C$776,СВЦЭМ!$A$33:$A$776,$A19,СВЦЭМ!$B$33:$B$776,K$11)+'СЕТ СН'!$F$12+СВЦЭМ!$D$10+'СЕТ СН'!$F$5-'СЕТ СН'!$F$20</f>
        <v>3351.2362705099999</v>
      </c>
      <c r="L19" s="36">
        <f>SUMIFS(СВЦЭМ!$C$33:$C$776,СВЦЭМ!$A$33:$A$776,$A19,СВЦЭМ!$B$33:$B$776,L$11)+'СЕТ СН'!$F$12+СВЦЭМ!$D$10+'СЕТ СН'!$F$5-'СЕТ СН'!$F$20</f>
        <v>3338.8712445400001</v>
      </c>
      <c r="M19" s="36">
        <f>SUMIFS(СВЦЭМ!$C$33:$C$776,СВЦЭМ!$A$33:$A$776,$A19,СВЦЭМ!$B$33:$B$776,M$11)+'СЕТ СН'!$F$12+СВЦЭМ!$D$10+'СЕТ СН'!$F$5-'СЕТ СН'!$F$20</f>
        <v>3327.87308214</v>
      </c>
      <c r="N19" s="36">
        <f>SUMIFS(СВЦЭМ!$C$33:$C$776,СВЦЭМ!$A$33:$A$776,$A19,СВЦЭМ!$B$33:$B$776,N$11)+'СЕТ СН'!$F$12+СВЦЭМ!$D$10+'СЕТ СН'!$F$5-'СЕТ СН'!$F$20</f>
        <v>3334.4615231899998</v>
      </c>
      <c r="O19" s="36">
        <f>SUMIFS(СВЦЭМ!$C$33:$C$776,СВЦЭМ!$A$33:$A$776,$A19,СВЦЭМ!$B$33:$B$776,O$11)+'СЕТ СН'!$F$12+СВЦЭМ!$D$10+'СЕТ СН'!$F$5-'СЕТ СН'!$F$20</f>
        <v>3346.9121706199999</v>
      </c>
      <c r="P19" s="36">
        <f>SUMIFS(СВЦЭМ!$C$33:$C$776,СВЦЭМ!$A$33:$A$776,$A19,СВЦЭМ!$B$33:$B$776,P$11)+'СЕТ СН'!$F$12+СВЦЭМ!$D$10+'СЕТ СН'!$F$5-'СЕТ СН'!$F$20</f>
        <v>3354.8113452799998</v>
      </c>
      <c r="Q19" s="36">
        <f>SUMIFS(СВЦЭМ!$C$33:$C$776,СВЦЭМ!$A$33:$A$776,$A19,СВЦЭМ!$B$33:$B$776,Q$11)+'СЕТ СН'!$F$12+СВЦЭМ!$D$10+'СЕТ СН'!$F$5-'СЕТ СН'!$F$20</f>
        <v>3358.2284825799998</v>
      </c>
      <c r="R19" s="36">
        <f>SUMIFS(СВЦЭМ!$C$33:$C$776,СВЦЭМ!$A$33:$A$776,$A19,СВЦЭМ!$B$33:$B$776,R$11)+'СЕТ СН'!$F$12+СВЦЭМ!$D$10+'СЕТ СН'!$F$5-'СЕТ СН'!$F$20</f>
        <v>3355.4503370500001</v>
      </c>
      <c r="S19" s="36">
        <f>SUMIFS(СВЦЭМ!$C$33:$C$776,СВЦЭМ!$A$33:$A$776,$A19,СВЦЭМ!$B$33:$B$776,S$11)+'СЕТ СН'!$F$12+СВЦЭМ!$D$10+'СЕТ СН'!$F$5-'СЕТ СН'!$F$20</f>
        <v>3346.0961405500002</v>
      </c>
      <c r="T19" s="36">
        <f>SUMIFS(СВЦЭМ!$C$33:$C$776,СВЦЭМ!$A$33:$A$776,$A19,СВЦЭМ!$B$33:$B$776,T$11)+'СЕТ СН'!$F$12+СВЦЭМ!$D$10+'СЕТ СН'!$F$5-'СЕТ СН'!$F$20</f>
        <v>3300.9637272800001</v>
      </c>
      <c r="U19" s="36">
        <f>SUMIFS(СВЦЭМ!$C$33:$C$776,СВЦЭМ!$A$33:$A$776,$A19,СВЦЭМ!$B$33:$B$776,U$11)+'СЕТ СН'!$F$12+СВЦЭМ!$D$10+'СЕТ СН'!$F$5-'СЕТ СН'!$F$20</f>
        <v>3305.1553773999999</v>
      </c>
      <c r="V19" s="36">
        <f>SUMIFS(СВЦЭМ!$C$33:$C$776,СВЦЭМ!$A$33:$A$776,$A19,СВЦЭМ!$B$33:$B$776,V$11)+'СЕТ СН'!$F$12+СВЦЭМ!$D$10+'СЕТ СН'!$F$5-'СЕТ СН'!$F$20</f>
        <v>3338.6666628799999</v>
      </c>
      <c r="W19" s="36">
        <f>SUMIFS(СВЦЭМ!$C$33:$C$776,СВЦЭМ!$A$33:$A$776,$A19,СВЦЭМ!$B$33:$B$776,W$11)+'СЕТ СН'!$F$12+СВЦЭМ!$D$10+'СЕТ СН'!$F$5-'СЕТ СН'!$F$20</f>
        <v>3350.96737725</v>
      </c>
      <c r="X19" s="36">
        <f>SUMIFS(СВЦЭМ!$C$33:$C$776,СВЦЭМ!$A$33:$A$776,$A19,СВЦЭМ!$B$33:$B$776,X$11)+'СЕТ СН'!$F$12+СВЦЭМ!$D$10+'СЕТ СН'!$F$5-'СЕТ СН'!$F$20</f>
        <v>3360.0866976299999</v>
      </c>
      <c r="Y19" s="36">
        <f>SUMIFS(СВЦЭМ!$C$33:$C$776,СВЦЭМ!$A$33:$A$776,$A19,СВЦЭМ!$B$33:$B$776,Y$11)+'СЕТ СН'!$F$12+СВЦЭМ!$D$10+'СЕТ СН'!$F$5-'СЕТ СН'!$F$20</f>
        <v>3374.9865087099997</v>
      </c>
    </row>
    <row r="20" spans="1:25" ht="15.75" x14ac:dyDescent="0.2">
      <c r="A20" s="35">
        <f t="shared" si="0"/>
        <v>43839</v>
      </c>
      <c r="B20" s="36">
        <f>SUMIFS(СВЦЭМ!$C$33:$C$776,СВЦЭМ!$A$33:$A$776,$A20,СВЦЭМ!$B$33:$B$776,B$11)+'СЕТ СН'!$F$12+СВЦЭМ!$D$10+'СЕТ СН'!$F$5-'СЕТ СН'!$F$20</f>
        <v>3355.4256757100002</v>
      </c>
      <c r="C20" s="36">
        <f>SUMIFS(СВЦЭМ!$C$33:$C$776,СВЦЭМ!$A$33:$A$776,$A20,СВЦЭМ!$B$33:$B$776,C$11)+'СЕТ СН'!$F$12+СВЦЭМ!$D$10+'СЕТ СН'!$F$5-'СЕТ СН'!$F$20</f>
        <v>3368.9069118500001</v>
      </c>
      <c r="D20" s="36">
        <f>SUMIFS(СВЦЭМ!$C$33:$C$776,СВЦЭМ!$A$33:$A$776,$A20,СВЦЭМ!$B$33:$B$776,D$11)+'СЕТ СН'!$F$12+СВЦЭМ!$D$10+'СЕТ СН'!$F$5-'СЕТ СН'!$F$20</f>
        <v>3385.6959183899999</v>
      </c>
      <c r="E20" s="36">
        <f>SUMIFS(СВЦЭМ!$C$33:$C$776,СВЦЭМ!$A$33:$A$776,$A20,СВЦЭМ!$B$33:$B$776,E$11)+'СЕТ СН'!$F$12+СВЦЭМ!$D$10+'СЕТ СН'!$F$5-'СЕТ СН'!$F$20</f>
        <v>3390.4058945199999</v>
      </c>
      <c r="F20" s="36">
        <f>SUMIFS(СВЦЭМ!$C$33:$C$776,СВЦЭМ!$A$33:$A$776,$A20,СВЦЭМ!$B$33:$B$776,F$11)+'СЕТ СН'!$F$12+СВЦЭМ!$D$10+'СЕТ СН'!$F$5-'СЕТ СН'!$F$20</f>
        <v>3392.3793207899998</v>
      </c>
      <c r="G20" s="36">
        <f>SUMIFS(СВЦЭМ!$C$33:$C$776,СВЦЭМ!$A$33:$A$776,$A20,СВЦЭМ!$B$33:$B$776,G$11)+'СЕТ СН'!$F$12+СВЦЭМ!$D$10+'СЕТ СН'!$F$5-'СЕТ СН'!$F$20</f>
        <v>3386.2824756599998</v>
      </c>
      <c r="H20" s="36">
        <f>SUMIFS(СВЦЭМ!$C$33:$C$776,СВЦЭМ!$A$33:$A$776,$A20,СВЦЭМ!$B$33:$B$776,H$11)+'СЕТ СН'!$F$12+СВЦЭМ!$D$10+'СЕТ СН'!$F$5-'СЕТ СН'!$F$20</f>
        <v>3339.0520136999999</v>
      </c>
      <c r="I20" s="36">
        <f>SUMIFS(СВЦЭМ!$C$33:$C$776,СВЦЭМ!$A$33:$A$776,$A20,СВЦЭМ!$B$33:$B$776,I$11)+'СЕТ СН'!$F$12+СВЦЭМ!$D$10+'СЕТ СН'!$F$5-'СЕТ СН'!$F$20</f>
        <v>3311.7239486200001</v>
      </c>
      <c r="J20" s="36">
        <f>SUMIFS(СВЦЭМ!$C$33:$C$776,СВЦЭМ!$A$33:$A$776,$A20,СВЦЭМ!$B$33:$B$776,J$11)+'СЕТ СН'!$F$12+СВЦЭМ!$D$10+'СЕТ СН'!$F$5-'СЕТ СН'!$F$20</f>
        <v>3295.6164513100002</v>
      </c>
      <c r="K20" s="36">
        <f>SUMIFS(СВЦЭМ!$C$33:$C$776,СВЦЭМ!$A$33:$A$776,$A20,СВЦЭМ!$B$33:$B$776,K$11)+'СЕТ СН'!$F$12+СВЦЭМ!$D$10+'СЕТ СН'!$F$5-'СЕТ СН'!$F$20</f>
        <v>3292.5288537900001</v>
      </c>
      <c r="L20" s="36">
        <f>SUMIFS(СВЦЭМ!$C$33:$C$776,СВЦЭМ!$A$33:$A$776,$A20,СВЦЭМ!$B$33:$B$776,L$11)+'СЕТ СН'!$F$12+СВЦЭМ!$D$10+'СЕТ СН'!$F$5-'СЕТ СН'!$F$20</f>
        <v>3290.9207600600002</v>
      </c>
      <c r="M20" s="36">
        <f>SUMIFS(СВЦЭМ!$C$33:$C$776,СВЦЭМ!$A$33:$A$776,$A20,СВЦЭМ!$B$33:$B$776,M$11)+'СЕТ СН'!$F$12+СВЦЭМ!$D$10+'СЕТ СН'!$F$5-'СЕТ СН'!$F$20</f>
        <v>3302.8456092699998</v>
      </c>
      <c r="N20" s="36">
        <f>SUMIFS(СВЦЭМ!$C$33:$C$776,СВЦЭМ!$A$33:$A$776,$A20,СВЦЭМ!$B$33:$B$776,N$11)+'СЕТ СН'!$F$12+СВЦЭМ!$D$10+'СЕТ СН'!$F$5-'СЕТ СН'!$F$20</f>
        <v>3322.1999807000002</v>
      </c>
      <c r="O20" s="36">
        <f>SUMIFS(СВЦЭМ!$C$33:$C$776,СВЦЭМ!$A$33:$A$776,$A20,СВЦЭМ!$B$33:$B$776,O$11)+'СЕТ СН'!$F$12+СВЦЭМ!$D$10+'СЕТ СН'!$F$5-'СЕТ СН'!$F$20</f>
        <v>3343.6721745300001</v>
      </c>
      <c r="P20" s="36">
        <f>SUMIFS(СВЦЭМ!$C$33:$C$776,СВЦЭМ!$A$33:$A$776,$A20,СВЦЭМ!$B$33:$B$776,P$11)+'СЕТ СН'!$F$12+СВЦЭМ!$D$10+'СЕТ СН'!$F$5-'СЕТ СН'!$F$20</f>
        <v>3356.48614881</v>
      </c>
      <c r="Q20" s="36">
        <f>SUMIFS(СВЦЭМ!$C$33:$C$776,СВЦЭМ!$A$33:$A$776,$A20,СВЦЭМ!$B$33:$B$776,Q$11)+'СЕТ СН'!$F$12+СВЦЭМ!$D$10+'СЕТ СН'!$F$5-'СЕТ СН'!$F$20</f>
        <v>3363.1454230099998</v>
      </c>
      <c r="R20" s="36">
        <f>SUMIFS(СВЦЭМ!$C$33:$C$776,СВЦЭМ!$A$33:$A$776,$A20,СВЦЭМ!$B$33:$B$776,R$11)+'СЕТ СН'!$F$12+СВЦЭМ!$D$10+'СЕТ СН'!$F$5-'СЕТ СН'!$F$20</f>
        <v>3356.1617572699997</v>
      </c>
      <c r="S20" s="36">
        <f>SUMIFS(СВЦЭМ!$C$33:$C$776,СВЦЭМ!$A$33:$A$776,$A20,СВЦЭМ!$B$33:$B$776,S$11)+'СЕТ СН'!$F$12+СВЦЭМ!$D$10+'СЕТ СН'!$F$5-'СЕТ СН'!$F$20</f>
        <v>3346.3578464900002</v>
      </c>
      <c r="T20" s="36">
        <f>SUMIFS(СВЦЭМ!$C$33:$C$776,СВЦЭМ!$A$33:$A$776,$A20,СВЦЭМ!$B$33:$B$776,T$11)+'СЕТ СН'!$F$12+СВЦЭМ!$D$10+'СЕТ СН'!$F$5-'СЕТ СН'!$F$20</f>
        <v>3296.8292736900003</v>
      </c>
      <c r="U20" s="36">
        <f>SUMIFS(СВЦЭМ!$C$33:$C$776,СВЦЭМ!$A$33:$A$776,$A20,СВЦЭМ!$B$33:$B$776,U$11)+'СЕТ СН'!$F$12+СВЦЭМ!$D$10+'СЕТ СН'!$F$5-'СЕТ СН'!$F$20</f>
        <v>3297.5316697399999</v>
      </c>
      <c r="V20" s="36">
        <f>SUMIFS(СВЦЭМ!$C$33:$C$776,СВЦЭМ!$A$33:$A$776,$A20,СВЦЭМ!$B$33:$B$776,V$11)+'СЕТ СН'!$F$12+СВЦЭМ!$D$10+'СЕТ СН'!$F$5-'СЕТ СН'!$F$20</f>
        <v>3332.3887096399999</v>
      </c>
      <c r="W20" s="36">
        <f>SUMIFS(СВЦЭМ!$C$33:$C$776,СВЦЭМ!$A$33:$A$776,$A20,СВЦЭМ!$B$33:$B$776,W$11)+'СЕТ СН'!$F$12+СВЦЭМ!$D$10+'СЕТ СН'!$F$5-'СЕТ СН'!$F$20</f>
        <v>3353.0787854999999</v>
      </c>
      <c r="X20" s="36">
        <f>SUMIFS(СВЦЭМ!$C$33:$C$776,СВЦЭМ!$A$33:$A$776,$A20,СВЦЭМ!$B$33:$B$776,X$11)+'СЕТ СН'!$F$12+СВЦЭМ!$D$10+'СЕТ СН'!$F$5-'СЕТ СН'!$F$20</f>
        <v>3355.0126732500003</v>
      </c>
      <c r="Y20" s="36">
        <f>SUMIFS(СВЦЭМ!$C$33:$C$776,СВЦЭМ!$A$33:$A$776,$A20,СВЦЭМ!$B$33:$B$776,Y$11)+'СЕТ СН'!$F$12+СВЦЭМ!$D$10+'СЕТ СН'!$F$5-'СЕТ СН'!$F$20</f>
        <v>3377.8342255799998</v>
      </c>
    </row>
    <row r="21" spans="1:25" ht="15.75" x14ac:dyDescent="0.2">
      <c r="A21" s="35">
        <f t="shared" si="0"/>
        <v>43840</v>
      </c>
      <c r="B21" s="36">
        <f>SUMIFS(СВЦЭМ!$C$33:$C$776,СВЦЭМ!$A$33:$A$776,$A21,СВЦЭМ!$B$33:$B$776,B$11)+'СЕТ СН'!$F$12+СВЦЭМ!$D$10+'СЕТ СН'!$F$5-'СЕТ СН'!$F$20</f>
        <v>3379.7263306599998</v>
      </c>
      <c r="C21" s="36">
        <f>SUMIFS(СВЦЭМ!$C$33:$C$776,СВЦЭМ!$A$33:$A$776,$A21,СВЦЭМ!$B$33:$B$776,C$11)+'СЕТ СН'!$F$12+СВЦЭМ!$D$10+'СЕТ СН'!$F$5-'СЕТ СН'!$F$20</f>
        <v>3390.3816446299998</v>
      </c>
      <c r="D21" s="36">
        <f>SUMIFS(СВЦЭМ!$C$33:$C$776,СВЦЭМ!$A$33:$A$776,$A21,СВЦЭМ!$B$33:$B$776,D$11)+'СЕТ СН'!$F$12+СВЦЭМ!$D$10+'СЕТ СН'!$F$5-'СЕТ СН'!$F$20</f>
        <v>3393.06187654</v>
      </c>
      <c r="E21" s="36">
        <f>SUMIFS(СВЦЭМ!$C$33:$C$776,СВЦЭМ!$A$33:$A$776,$A21,СВЦЭМ!$B$33:$B$776,E$11)+'СЕТ СН'!$F$12+СВЦЭМ!$D$10+'СЕТ СН'!$F$5-'СЕТ СН'!$F$20</f>
        <v>3398.6217430900001</v>
      </c>
      <c r="F21" s="36">
        <f>SUMIFS(СВЦЭМ!$C$33:$C$776,СВЦЭМ!$A$33:$A$776,$A21,СВЦЭМ!$B$33:$B$776,F$11)+'СЕТ СН'!$F$12+СВЦЭМ!$D$10+'СЕТ СН'!$F$5-'СЕТ СН'!$F$20</f>
        <v>3388.7982763999998</v>
      </c>
      <c r="G21" s="36">
        <f>SUMIFS(СВЦЭМ!$C$33:$C$776,СВЦЭМ!$A$33:$A$776,$A21,СВЦЭМ!$B$33:$B$776,G$11)+'СЕТ СН'!$F$12+СВЦЭМ!$D$10+'СЕТ СН'!$F$5-'СЕТ СН'!$F$20</f>
        <v>3375.5234287900003</v>
      </c>
      <c r="H21" s="36">
        <f>SUMIFS(СВЦЭМ!$C$33:$C$776,СВЦЭМ!$A$33:$A$776,$A21,СВЦЭМ!$B$33:$B$776,H$11)+'СЕТ СН'!$F$12+СВЦЭМ!$D$10+'СЕТ СН'!$F$5-'СЕТ СН'!$F$20</f>
        <v>3341.40469355</v>
      </c>
      <c r="I21" s="36">
        <f>SUMIFS(СВЦЭМ!$C$33:$C$776,СВЦЭМ!$A$33:$A$776,$A21,СВЦЭМ!$B$33:$B$776,I$11)+'СЕТ СН'!$F$12+СВЦЭМ!$D$10+'СЕТ СН'!$F$5-'СЕТ СН'!$F$20</f>
        <v>3310.5658154799999</v>
      </c>
      <c r="J21" s="36">
        <f>SUMIFS(СВЦЭМ!$C$33:$C$776,СВЦЭМ!$A$33:$A$776,$A21,СВЦЭМ!$B$33:$B$776,J$11)+'СЕТ СН'!$F$12+СВЦЭМ!$D$10+'СЕТ СН'!$F$5-'СЕТ СН'!$F$20</f>
        <v>3307.06220777</v>
      </c>
      <c r="K21" s="36">
        <f>SUMIFS(СВЦЭМ!$C$33:$C$776,СВЦЭМ!$A$33:$A$776,$A21,СВЦЭМ!$B$33:$B$776,K$11)+'СЕТ СН'!$F$12+СВЦЭМ!$D$10+'СЕТ СН'!$F$5-'СЕТ СН'!$F$20</f>
        <v>3295.10674152</v>
      </c>
      <c r="L21" s="36">
        <f>SUMIFS(СВЦЭМ!$C$33:$C$776,СВЦЭМ!$A$33:$A$776,$A21,СВЦЭМ!$B$33:$B$776,L$11)+'СЕТ СН'!$F$12+СВЦЭМ!$D$10+'СЕТ СН'!$F$5-'СЕТ СН'!$F$20</f>
        <v>3292.6096549700001</v>
      </c>
      <c r="M21" s="36">
        <f>SUMIFS(СВЦЭМ!$C$33:$C$776,СВЦЭМ!$A$33:$A$776,$A21,СВЦЭМ!$B$33:$B$776,M$11)+'СЕТ СН'!$F$12+СВЦЭМ!$D$10+'СЕТ СН'!$F$5-'СЕТ СН'!$F$20</f>
        <v>3299.7298439900001</v>
      </c>
      <c r="N21" s="36">
        <f>SUMIFS(СВЦЭМ!$C$33:$C$776,СВЦЭМ!$A$33:$A$776,$A21,СВЦЭМ!$B$33:$B$776,N$11)+'СЕТ СН'!$F$12+СВЦЭМ!$D$10+'СЕТ СН'!$F$5-'СЕТ СН'!$F$20</f>
        <v>3306.1283255200001</v>
      </c>
      <c r="O21" s="36">
        <f>SUMIFS(СВЦЭМ!$C$33:$C$776,СВЦЭМ!$A$33:$A$776,$A21,СВЦЭМ!$B$33:$B$776,O$11)+'СЕТ СН'!$F$12+СВЦЭМ!$D$10+'СЕТ СН'!$F$5-'СЕТ СН'!$F$20</f>
        <v>3318.0265921099999</v>
      </c>
      <c r="P21" s="36">
        <f>SUMIFS(СВЦЭМ!$C$33:$C$776,СВЦЭМ!$A$33:$A$776,$A21,СВЦЭМ!$B$33:$B$776,P$11)+'СЕТ СН'!$F$12+СВЦЭМ!$D$10+'СЕТ СН'!$F$5-'СЕТ СН'!$F$20</f>
        <v>3323.0996767799998</v>
      </c>
      <c r="Q21" s="36">
        <f>SUMIFS(СВЦЭМ!$C$33:$C$776,СВЦЭМ!$A$33:$A$776,$A21,СВЦЭМ!$B$33:$B$776,Q$11)+'СЕТ СН'!$F$12+СВЦЭМ!$D$10+'СЕТ СН'!$F$5-'СЕТ СН'!$F$20</f>
        <v>3322.7757090699997</v>
      </c>
      <c r="R21" s="36">
        <f>SUMIFS(СВЦЭМ!$C$33:$C$776,СВЦЭМ!$A$33:$A$776,$A21,СВЦЭМ!$B$33:$B$776,R$11)+'СЕТ СН'!$F$12+СВЦЭМ!$D$10+'СЕТ СН'!$F$5-'СЕТ СН'!$F$20</f>
        <v>3312.8634709200001</v>
      </c>
      <c r="S21" s="36">
        <f>SUMIFS(СВЦЭМ!$C$33:$C$776,СВЦЭМ!$A$33:$A$776,$A21,СВЦЭМ!$B$33:$B$776,S$11)+'СЕТ СН'!$F$12+СВЦЭМ!$D$10+'СЕТ СН'!$F$5-'СЕТ СН'!$F$20</f>
        <v>3306.7020347500002</v>
      </c>
      <c r="T21" s="36">
        <f>SUMIFS(СВЦЭМ!$C$33:$C$776,СВЦЭМ!$A$33:$A$776,$A21,СВЦЭМ!$B$33:$B$776,T$11)+'СЕТ СН'!$F$12+СВЦЭМ!$D$10+'СЕТ СН'!$F$5-'СЕТ СН'!$F$20</f>
        <v>3269.2992547200001</v>
      </c>
      <c r="U21" s="36">
        <f>SUMIFS(СВЦЭМ!$C$33:$C$776,СВЦЭМ!$A$33:$A$776,$A21,СВЦЭМ!$B$33:$B$776,U$11)+'СЕТ СН'!$F$12+СВЦЭМ!$D$10+'СЕТ СН'!$F$5-'СЕТ СН'!$F$20</f>
        <v>3268.71958064</v>
      </c>
      <c r="V21" s="36">
        <f>SUMIFS(СВЦЭМ!$C$33:$C$776,СВЦЭМ!$A$33:$A$776,$A21,СВЦЭМ!$B$33:$B$776,V$11)+'СЕТ СН'!$F$12+СВЦЭМ!$D$10+'СЕТ СН'!$F$5-'СЕТ СН'!$F$20</f>
        <v>3296.4179672099999</v>
      </c>
      <c r="W21" s="36">
        <f>SUMIFS(СВЦЭМ!$C$33:$C$776,СВЦЭМ!$A$33:$A$776,$A21,СВЦЭМ!$B$33:$B$776,W$11)+'СЕТ СН'!$F$12+СВЦЭМ!$D$10+'СЕТ СН'!$F$5-'СЕТ СН'!$F$20</f>
        <v>3305.1414725</v>
      </c>
      <c r="X21" s="36">
        <f>SUMIFS(СВЦЭМ!$C$33:$C$776,СВЦЭМ!$A$33:$A$776,$A21,СВЦЭМ!$B$33:$B$776,X$11)+'СЕТ СН'!$F$12+СВЦЭМ!$D$10+'СЕТ СН'!$F$5-'СЕТ СН'!$F$20</f>
        <v>3309.42772724</v>
      </c>
      <c r="Y21" s="36">
        <f>SUMIFS(СВЦЭМ!$C$33:$C$776,СВЦЭМ!$A$33:$A$776,$A21,СВЦЭМ!$B$33:$B$776,Y$11)+'СЕТ СН'!$F$12+СВЦЭМ!$D$10+'СЕТ СН'!$F$5-'СЕТ СН'!$F$20</f>
        <v>3321.5630715400002</v>
      </c>
    </row>
    <row r="22" spans="1:25" ht="15.75" x14ac:dyDescent="0.2">
      <c r="A22" s="35">
        <f t="shared" si="0"/>
        <v>43841</v>
      </c>
      <c r="B22" s="36">
        <f>SUMIFS(СВЦЭМ!$C$33:$C$776,СВЦЭМ!$A$33:$A$776,$A22,СВЦЭМ!$B$33:$B$776,B$11)+'СЕТ СН'!$F$12+СВЦЭМ!$D$10+'СЕТ СН'!$F$5-'СЕТ СН'!$F$20</f>
        <v>3318.4760076699999</v>
      </c>
      <c r="C22" s="36">
        <f>SUMIFS(СВЦЭМ!$C$33:$C$776,СВЦЭМ!$A$33:$A$776,$A22,СВЦЭМ!$B$33:$B$776,C$11)+'СЕТ СН'!$F$12+СВЦЭМ!$D$10+'СЕТ СН'!$F$5-'СЕТ СН'!$F$20</f>
        <v>3344.0728480399998</v>
      </c>
      <c r="D22" s="36">
        <f>SUMIFS(СВЦЭМ!$C$33:$C$776,СВЦЭМ!$A$33:$A$776,$A22,СВЦЭМ!$B$33:$B$776,D$11)+'СЕТ СН'!$F$12+СВЦЭМ!$D$10+'СЕТ СН'!$F$5-'СЕТ СН'!$F$20</f>
        <v>3368.4730779800002</v>
      </c>
      <c r="E22" s="36">
        <f>SUMIFS(СВЦЭМ!$C$33:$C$776,СВЦЭМ!$A$33:$A$776,$A22,СВЦЭМ!$B$33:$B$776,E$11)+'СЕТ СН'!$F$12+СВЦЭМ!$D$10+'СЕТ СН'!$F$5-'СЕТ СН'!$F$20</f>
        <v>3381.69992989</v>
      </c>
      <c r="F22" s="36">
        <f>SUMIFS(СВЦЭМ!$C$33:$C$776,СВЦЭМ!$A$33:$A$776,$A22,СВЦЭМ!$B$33:$B$776,F$11)+'СЕТ СН'!$F$12+СВЦЭМ!$D$10+'СЕТ СН'!$F$5-'СЕТ СН'!$F$20</f>
        <v>3386.6506301700001</v>
      </c>
      <c r="G22" s="36">
        <f>SUMIFS(СВЦЭМ!$C$33:$C$776,СВЦЭМ!$A$33:$A$776,$A22,СВЦЭМ!$B$33:$B$776,G$11)+'СЕТ СН'!$F$12+СВЦЭМ!$D$10+'СЕТ СН'!$F$5-'СЕТ СН'!$F$20</f>
        <v>3387.3434931399997</v>
      </c>
      <c r="H22" s="36">
        <f>SUMIFS(СВЦЭМ!$C$33:$C$776,СВЦЭМ!$A$33:$A$776,$A22,СВЦЭМ!$B$33:$B$776,H$11)+'СЕТ СН'!$F$12+СВЦЭМ!$D$10+'СЕТ СН'!$F$5-'СЕТ СН'!$F$20</f>
        <v>3368.4019595199998</v>
      </c>
      <c r="I22" s="36">
        <f>SUMIFS(СВЦЭМ!$C$33:$C$776,СВЦЭМ!$A$33:$A$776,$A22,СВЦЭМ!$B$33:$B$776,I$11)+'СЕТ СН'!$F$12+СВЦЭМ!$D$10+'СЕТ СН'!$F$5-'СЕТ СН'!$F$20</f>
        <v>3357.5975471800002</v>
      </c>
      <c r="J22" s="36">
        <f>SUMIFS(СВЦЭМ!$C$33:$C$776,СВЦЭМ!$A$33:$A$776,$A22,СВЦЭМ!$B$33:$B$776,J$11)+'СЕТ СН'!$F$12+СВЦЭМ!$D$10+'СЕТ СН'!$F$5-'СЕТ СН'!$F$20</f>
        <v>3338.4581923199999</v>
      </c>
      <c r="K22" s="36">
        <f>SUMIFS(СВЦЭМ!$C$33:$C$776,СВЦЭМ!$A$33:$A$776,$A22,СВЦЭМ!$B$33:$B$776,K$11)+'СЕТ СН'!$F$12+СВЦЭМ!$D$10+'СЕТ СН'!$F$5-'СЕТ СН'!$F$20</f>
        <v>3312.12365056</v>
      </c>
      <c r="L22" s="36">
        <f>SUMIFS(СВЦЭМ!$C$33:$C$776,СВЦЭМ!$A$33:$A$776,$A22,СВЦЭМ!$B$33:$B$776,L$11)+'СЕТ СН'!$F$12+СВЦЭМ!$D$10+'СЕТ СН'!$F$5-'СЕТ СН'!$F$20</f>
        <v>3301.3221632200002</v>
      </c>
      <c r="M22" s="36">
        <f>SUMIFS(СВЦЭМ!$C$33:$C$776,СВЦЭМ!$A$33:$A$776,$A22,СВЦЭМ!$B$33:$B$776,M$11)+'СЕТ СН'!$F$12+СВЦЭМ!$D$10+'СЕТ СН'!$F$5-'СЕТ СН'!$F$20</f>
        <v>3304.8362724600001</v>
      </c>
      <c r="N22" s="36">
        <f>SUMIFS(СВЦЭМ!$C$33:$C$776,СВЦЭМ!$A$33:$A$776,$A22,СВЦЭМ!$B$33:$B$776,N$11)+'СЕТ СН'!$F$12+СВЦЭМ!$D$10+'СЕТ СН'!$F$5-'СЕТ СН'!$F$20</f>
        <v>3311.0178427700002</v>
      </c>
      <c r="O22" s="36">
        <f>SUMIFS(СВЦЭМ!$C$33:$C$776,СВЦЭМ!$A$33:$A$776,$A22,СВЦЭМ!$B$33:$B$776,O$11)+'СЕТ СН'!$F$12+СВЦЭМ!$D$10+'СЕТ СН'!$F$5-'СЕТ СН'!$F$20</f>
        <v>3314.92899859</v>
      </c>
      <c r="P22" s="36">
        <f>SUMIFS(СВЦЭМ!$C$33:$C$776,СВЦЭМ!$A$33:$A$776,$A22,СВЦЭМ!$B$33:$B$776,P$11)+'СЕТ СН'!$F$12+СВЦЭМ!$D$10+'СЕТ СН'!$F$5-'СЕТ СН'!$F$20</f>
        <v>3336.3528190799998</v>
      </c>
      <c r="Q22" s="36">
        <f>SUMIFS(СВЦЭМ!$C$33:$C$776,СВЦЭМ!$A$33:$A$776,$A22,СВЦЭМ!$B$33:$B$776,Q$11)+'СЕТ СН'!$F$12+СВЦЭМ!$D$10+'СЕТ СН'!$F$5-'СЕТ СН'!$F$20</f>
        <v>3336.0019668200002</v>
      </c>
      <c r="R22" s="36">
        <f>SUMIFS(СВЦЭМ!$C$33:$C$776,СВЦЭМ!$A$33:$A$776,$A22,СВЦЭМ!$B$33:$B$776,R$11)+'СЕТ СН'!$F$12+СВЦЭМ!$D$10+'СЕТ СН'!$F$5-'СЕТ СН'!$F$20</f>
        <v>3326.7517649699998</v>
      </c>
      <c r="S22" s="36">
        <f>SUMIFS(СВЦЭМ!$C$33:$C$776,СВЦЭМ!$A$33:$A$776,$A22,СВЦЭМ!$B$33:$B$776,S$11)+'СЕТ СН'!$F$12+СВЦЭМ!$D$10+'СЕТ СН'!$F$5-'СЕТ СН'!$F$20</f>
        <v>3304.9341549700002</v>
      </c>
      <c r="T22" s="36">
        <f>SUMIFS(СВЦЭМ!$C$33:$C$776,СВЦЭМ!$A$33:$A$776,$A22,СВЦЭМ!$B$33:$B$776,T$11)+'СЕТ СН'!$F$12+СВЦЭМ!$D$10+'СЕТ СН'!$F$5-'СЕТ СН'!$F$20</f>
        <v>3275.6177171600002</v>
      </c>
      <c r="U22" s="36">
        <f>SUMIFS(СВЦЭМ!$C$33:$C$776,СВЦЭМ!$A$33:$A$776,$A22,СВЦЭМ!$B$33:$B$776,U$11)+'СЕТ СН'!$F$12+СВЦЭМ!$D$10+'СЕТ СН'!$F$5-'СЕТ СН'!$F$20</f>
        <v>3278.6598089300001</v>
      </c>
      <c r="V22" s="36">
        <f>SUMIFS(СВЦЭМ!$C$33:$C$776,СВЦЭМ!$A$33:$A$776,$A22,СВЦЭМ!$B$33:$B$776,V$11)+'СЕТ СН'!$F$12+СВЦЭМ!$D$10+'СЕТ СН'!$F$5-'СЕТ СН'!$F$20</f>
        <v>3313.1952148999999</v>
      </c>
      <c r="W22" s="36">
        <f>SUMIFS(СВЦЭМ!$C$33:$C$776,СВЦЭМ!$A$33:$A$776,$A22,СВЦЭМ!$B$33:$B$776,W$11)+'СЕТ СН'!$F$12+СВЦЭМ!$D$10+'СЕТ СН'!$F$5-'СЕТ СН'!$F$20</f>
        <v>3327.8711723699998</v>
      </c>
      <c r="X22" s="36">
        <f>SUMIFS(СВЦЭМ!$C$33:$C$776,СВЦЭМ!$A$33:$A$776,$A22,СВЦЭМ!$B$33:$B$776,X$11)+'СЕТ СН'!$F$12+СВЦЭМ!$D$10+'СЕТ СН'!$F$5-'СЕТ СН'!$F$20</f>
        <v>3348.1038589300001</v>
      </c>
      <c r="Y22" s="36">
        <f>SUMIFS(СВЦЭМ!$C$33:$C$776,СВЦЭМ!$A$33:$A$776,$A22,СВЦЭМ!$B$33:$B$776,Y$11)+'СЕТ СН'!$F$12+СВЦЭМ!$D$10+'СЕТ СН'!$F$5-'СЕТ СН'!$F$20</f>
        <v>3365.2173897900002</v>
      </c>
    </row>
    <row r="23" spans="1:25" ht="15.75" x14ac:dyDescent="0.2">
      <c r="A23" s="35">
        <f t="shared" si="0"/>
        <v>43842</v>
      </c>
      <c r="B23" s="36">
        <f>SUMIFS(СВЦЭМ!$C$33:$C$776,СВЦЭМ!$A$33:$A$776,$A23,СВЦЭМ!$B$33:$B$776,B$11)+'СЕТ СН'!$F$12+СВЦЭМ!$D$10+'СЕТ СН'!$F$5-'СЕТ СН'!$F$20</f>
        <v>3374.32030106</v>
      </c>
      <c r="C23" s="36">
        <f>SUMIFS(СВЦЭМ!$C$33:$C$776,СВЦЭМ!$A$33:$A$776,$A23,СВЦЭМ!$B$33:$B$776,C$11)+'СЕТ СН'!$F$12+СВЦЭМ!$D$10+'СЕТ СН'!$F$5-'СЕТ СН'!$F$20</f>
        <v>3388.0912811099997</v>
      </c>
      <c r="D23" s="36">
        <f>SUMIFS(СВЦЭМ!$C$33:$C$776,СВЦЭМ!$A$33:$A$776,$A23,СВЦЭМ!$B$33:$B$776,D$11)+'СЕТ СН'!$F$12+СВЦЭМ!$D$10+'СЕТ СН'!$F$5-'СЕТ СН'!$F$20</f>
        <v>3401.12123053</v>
      </c>
      <c r="E23" s="36">
        <f>SUMIFS(СВЦЭМ!$C$33:$C$776,СВЦЭМ!$A$33:$A$776,$A23,СВЦЭМ!$B$33:$B$776,E$11)+'СЕТ СН'!$F$12+СВЦЭМ!$D$10+'СЕТ СН'!$F$5-'СЕТ СН'!$F$20</f>
        <v>3420.9218204899998</v>
      </c>
      <c r="F23" s="36">
        <f>SUMIFS(СВЦЭМ!$C$33:$C$776,СВЦЭМ!$A$33:$A$776,$A23,СВЦЭМ!$B$33:$B$776,F$11)+'СЕТ СН'!$F$12+СВЦЭМ!$D$10+'СЕТ СН'!$F$5-'СЕТ СН'!$F$20</f>
        <v>3421.4663305700001</v>
      </c>
      <c r="G23" s="36">
        <f>SUMIFS(СВЦЭМ!$C$33:$C$776,СВЦЭМ!$A$33:$A$776,$A23,СВЦЭМ!$B$33:$B$776,G$11)+'СЕТ СН'!$F$12+СВЦЭМ!$D$10+'СЕТ СН'!$F$5-'СЕТ СН'!$F$20</f>
        <v>3412.96566828</v>
      </c>
      <c r="H23" s="36">
        <f>SUMIFS(СВЦЭМ!$C$33:$C$776,СВЦЭМ!$A$33:$A$776,$A23,СВЦЭМ!$B$33:$B$776,H$11)+'СЕТ СН'!$F$12+СВЦЭМ!$D$10+'СЕТ СН'!$F$5-'СЕТ СН'!$F$20</f>
        <v>3400.4050442799999</v>
      </c>
      <c r="I23" s="36">
        <f>SUMIFS(СВЦЭМ!$C$33:$C$776,СВЦЭМ!$A$33:$A$776,$A23,СВЦЭМ!$B$33:$B$776,I$11)+'СЕТ СН'!$F$12+СВЦЭМ!$D$10+'СЕТ СН'!$F$5-'СЕТ СН'!$F$20</f>
        <v>3383.8184631100003</v>
      </c>
      <c r="J23" s="36">
        <f>SUMIFS(СВЦЭМ!$C$33:$C$776,СВЦЭМ!$A$33:$A$776,$A23,СВЦЭМ!$B$33:$B$776,J$11)+'СЕТ СН'!$F$12+СВЦЭМ!$D$10+'СЕТ СН'!$F$5-'СЕТ СН'!$F$20</f>
        <v>3341.94463533</v>
      </c>
      <c r="K23" s="36">
        <f>SUMIFS(СВЦЭМ!$C$33:$C$776,СВЦЭМ!$A$33:$A$776,$A23,СВЦЭМ!$B$33:$B$776,K$11)+'СЕТ СН'!$F$12+СВЦЭМ!$D$10+'СЕТ СН'!$F$5-'СЕТ СН'!$F$20</f>
        <v>3319.4008733800001</v>
      </c>
      <c r="L23" s="36">
        <f>SUMIFS(СВЦЭМ!$C$33:$C$776,СВЦЭМ!$A$33:$A$776,$A23,СВЦЭМ!$B$33:$B$776,L$11)+'СЕТ СН'!$F$12+СВЦЭМ!$D$10+'СЕТ СН'!$F$5-'СЕТ СН'!$F$20</f>
        <v>3298.1270998099999</v>
      </c>
      <c r="M23" s="36">
        <f>SUMIFS(СВЦЭМ!$C$33:$C$776,СВЦЭМ!$A$33:$A$776,$A23,СВЦЭМ!$B$33:$B$776,M$11)+'СЕТ СН'!$F$12+СВЦЭМ!$D$10+'СЕТ СН'!$F$5-'СЕТ СН'!$F$20</f>
        <v>3290.2739518600001</v>
      </c>
      <c r="N23" s="36">
        <f>SUMIFS(СВЦЭМ!$C$33:$C$776,СВЦЭМ!$A$33:$A$776,$A23,СВЦЭМ!$B$33:$B$776,N$11)+'СЕТ СН'!$F$12+СВЦЭМ!$D$10+'СЕТ СН'!$F$5-'СЕТ СН'!$F$20</f>
        <v>3299.7400552899999</v>
      </c>
      <c r="O23" s="36">
        <f>SUMIFS(СВЦЭМ!$C$33:$C$776,СВЦЭМ!$A$33:$A$776,$A23,СВЦЭМ!$B$33:$B$776,O$11)+'СЕТ СН'!$F$12+СВЦЭМ!$D$10+'СЕТ СН'!$F$5-'СЕТ СН'!$F$20</f>
        <v>3319.50313615</v>
      </c>
      <c r="P23" s="36">
        <f>SUMIFS(СВЦЭМ!$C$33:$C$776,СВЦЭМ!$A$33:$A$776,$A23,СВЦЭМ!$B$33:$B$776,P$11)+'СЕТ СН'!$F$12+СВЦЭМ!$D$10+'СЕТ СН'!$F$5-'СЕТ СН'!$F$20</f>
        <v>3326.5740263500002</v>
      </c>
      <c r="Q23" s="36">
        <f>SUMIFS(СВЦЭМ!$C$33:$C$776,СВЦЭМ!$A$33:$A$776,$A23,СВЦЭМ!$B$33:$B$776,Q$11)+'СЕТ СН'!$F$12+СВЦЭМ!$D$10+'СЕТ СН'!$F$5-'СЕТ СН'!$F$20</f>
        <v>3325.00774705</v>
      </c>
      <c r="R23" s="36">
        <f>SUMIFS(СВЦЭМ!$C$33:$C$776,СВЦЭМ!$A$33:$A$776,$A23,СВЦЭМ!$B$33:$B$776,R$11)+'СЕТ СН'!$F$12+СВЦЭМ!$D$10+'СЕТ СН'!$F$5-'СЕТ СН'!$F$20</f>
        <v>3328.2600946399998</v>
      </c>
      <c r="S23" s="36">
        <f>SUMIFS(СВЦЭМ!$C$33:$C$776,СВЦЭМ!$A$33:$A$776,$A23,СВЦЭМ!$B$33:$B$776,S$11)+'СЕТ СН'!$F$12+СВЦЭМ!$D$10+'СЕТ СН'!$F$5-'СЕТ СН'!$F$20</f>
        <v>3306.28299053</v>
      </c>
      <c r="T23" s="36">
        <f>SUMIFS(СВЦЭМ!$C$33:$C$776,СВЦЭМ!$A$33:$A$776,$A23,СВЦЭМ!$B$33:$B$776,T$11)+'СЕТ СН'!$F$12+СВЦЭМ!$D$10+'СЕТ СН'!$F$5-'СЕТ СН'!$F$20</f>
        <v>3278.31449329</v>
      </c>
      <c r="U23" s="36">
        <f>SUMIFS(СВЦЭМ!$C$33:$C$776,СВЦЭМ!$A$33:$A$776,$A23,СВЦЭМ!$B$33:$B$776,U$11)+'СЕТ СН'!$F$12+СВЦЭМ!$D$10+'СЕТ СН'!$F$5-'СЕТ СН'!$F$20</f>
        <v>3280.8551844600001</v>
      </c>
      <c r="V23" s="36">
        <f>SUMIFS(СВЦЭМ!$C$33:$C$776,СВЦЭМ!$A$33:$A$776,$A23,СВЦЭМ!$B$33:$B$776,V$11)+'СЕТ СН'!$F$12+СВЦЭМ!$D$10+'СЕТ СН'!$F$5-'СЕТ СН'!$F$20</f>
        <v>3301.2910727799999</v>
      </c>
      <c r="W23" s="36">
        <f>SUMIFS(СВЦЭМ!$C$33:$C$776,СВЦЭМ!$A$33:$A$776,$A23,СВЦЭМ!$B$33:$B$776,W$11)+'СЕТ СН'!$F$12+СВЦЭМ!$D$10+'СЕТ СН'!$F$5-'СЕТ СН'!$F$20</f>
        <v>3304.3260213399999</v>
      </c>
      <c r="X23" s="36">
        <f>SUMIFS(СВЦЭМ!$C$33:$C$776,СВЦЭМ!$A$33:$A$776,$A23,СВЦЭМ!$B$33:$B$776,X$11)+'СЕТ СН'!$F$12+СВЦЭМ!$D$10+'СЕТ СН'!$F$5-'СЕТ СН'!$F$20</f>
        <v>3320.9163861900001</v>
      </c>
      <c r="Y23" s="36">
        <f>SUMIFS(СВЦЭМ!$C$33:$C$776,СВЦЭМ!$A$33:$A$776,$A23,СВЦЭМ!$B$33:$B$776,Y$11)+'СЕТ СН'!$F$12+СВЦЭМ!$D$10+'СЕТ СН'!$F$5-'СЕТ СН'!$F$20</f>
        <v>3348.0651827299998</v>
      </c>
    </row>
    <row r="24" spans="1:25" ht="15.75" x14ac:dyDescent="0.2">
      <c r="A24" s="35">
        <f t="shared" si="0"/>
        <v>43843</v>
      </c>
      <c r="B24" s="36">
        <f>SUMIFS(СВЦЭМ!$C$33:$C$776,СВЦЭМ!$A$33:$A$776,$A24,СВЦЭМ!$B$33:$B$776,B$11)+'СЕТ СН'!$F$12+СВЦЭМ!$D$10+'СЕТ СН'!$F$5-'СЕТ СН'!$F$20</f>
        <v>3425.2655317700001</v>
      </c>
      <c r="C24" s="36">
        <f>SUMIFS(СВЦЭМ!$C$33:$C$776,СВЦЭМ!$A$33:$A$776,$A24,СВЦЭМ!$B$33:$B$776,C$11)+'СЕТ СН'!$F$12+СВЦЭМ!$D$10+'СЕТ СН'!$F$5-'СЕТ СН'!$F$20</f>
        <v>3449.0765622099998</v>
      </c>
      <c r="D24" s="36">
        <f>SUMIFS(СВЦЭМ!$C$33:$C$776,СВЦЭМ!$A$33:$A$776,$A24,СВЦЭМ!$B$33:$B$776,D$11)+'СЕТ СН'!$F$12+СВЦЭМ!$D$10+'СЕТ СН'!$F$5-'СЕТ СН'!$F$20</f>
        <v>3456.88999797</v>
      </c>
      <c r="E24" s="36">
        <f>SUMIFS(СВЦЭМ!$C$33:$C$776,СВЦЭМ!$A$33:$A$776,$A24,СВЦЭМ!$B$33:$B$776,E$11)+'СЕТ СН'!$F$12+СВЦЭМ!$D$10+'СЕТ СН'!$F$5-'СЕТ СН'!$F$20</f>
        <v>3441.8233989599998</v>
      </c>
      <c r="F24" s="36">
        <f>SUMIFS(СВЦЭМ!$C$33:$C$776,СВЦЭМ!$A$33:$A$776,$A24,СВЦЭМ!$B$33:$B$776,F$11)+'СЕТ СН'!$F$12+СВЦЭМ!$D$10+'СЕТ СН'!$F$5-'СЕТ СН'!$F$20</f>
        <v>3446.40766936</v>
      </c>
      <c r="G24" s="36">
        <f>SUMIFS(СВЦЭМ!$C$33:$C$776,СВЦЭМ!$A$33:$A$776,$A24,СВЦЭМ!$B$33:$B$776,G$11)+'СЕТ СН'!$F$12+СВЦЭМ!$D$10+'СЕТ СН'!$F$5-'СЕТ СН'!$F$20</f>
        <v>3431.5816905199999</v>
      </c>
      <c r="H24" s="36">
        <f>SUMIFS(СВЦЭМ!$C$33:$C$776,СВЦЭМ!$A$33:$A$776,$A24,СВЦЭМ!$B$33:$B$776,H$11)+'СЕТ СН'!$F$12+СВЦЭМ!$D$10+'СЕТ СН'!$F$5-'СЕТ СН'!$F$20</f>
        <v>3394.6452497499999</v>
      </c>
      <c r="I24" s="36">
        <f>SUMIFS(СВЦЭМ!$C$33:$C$776,СВЦЭМ!$A$33:$A$776,$A24,СВЦЭМ!$B$33:$B$776,I$11)+'СЕТ СН'!$F$12+СВЦЭМ!$D$10+'СЕТ СН'!$F$5-'СЕТ СН'!$F$20</f>
        <v>3351.8607624699998</v>
      </c>
      <c r="J24" s="36">
        <f>SUMIFS(СВЦЭМ!$C$33:$C$776,СВЦЭМ!$A$33:$A$776,$A24,СВЦЭМ!$B$33:$B$776,J$11)+'СЕТ СН'!$F$12+СВЦЭМ!$D$10+'СЕТ СН'!$F$5-'СЕТ СН'!$F$20</f>
        <v>3345.0877580300003</v>
      </c>
      <c r="K24" s="36">
        <f>SUMIFS(СВЦЭМ!$C$33:$C$776,СВЦЭМ!$A$33:$A$776,$A24,СВЦЭМ!$B$33:$B$776,K$11)+'СЕТ СН'!$F$12+СВЦЭМ!$D$10+'СЕТ СН'!$F$5-'СЕТ СН'!$F$20</f>
        <v>3332.4630079200001</v>
      </c>
      <c r="L24" s="36">
        <f>SUMIFS(СВЦЭМ!$C$33:$C$776,СВЦЭМ!$A$33:$A$776,$A24,СВЦЭМ!$B$33:$B$776,L$11)+'СЕТ СН'!$F$12+СВЦЭМ!$D$10+'СЕТ СН'!$F$5-'СЕТ СН'!$F$20</f>
        <v>3327.5466533999997</v>
      </c>
      <c r="M24" s="36">
        <f>SUMIFS(СВЦЭМ!$C$33:$C$776,СВЦЭМ!$A$33:$A$776,$A24,СВЦЭМ!$B$33:$B$776,M$11)+'СЕТ СН'!$F$12+СВЦЭМ!$D$10+'СЕТ СН'!$F$5-'СЕТ СН'!$F$20</f>
        <v>3337.0219052900002</v>
      </c>
      <c r="N24" s="36">
        <f>SUMIFS(СВЦЭМ!$C$33:$C$776,СВЦЭМ!$A$33:$A$776,$A24,СВЦЭМ!$B$33:$B$776,N$11)+'СЕТ СН'!$F$12+СВЦЭМ!$D$10+'СЕТ СН'!$F$5-'СЕТ СН'!$F$20</f>
        <v>3341.7707702600001</v>
      </c>
      <c r="O24" s="36">
        <f>SUMIFS(СВЦЭМ!$C$33:$C$776,СВЦЭМ!$A$33:$A$776,$A24,СВЦЭМ!$B$33:$B$776,O$11)+'СЕТ СН'!$F$12+СВЦЭМ!$D$10+'СЕТ СН'!$F$5-'СЕТ СН'!$F$20</f>
        <v>3337.06801318</v>
      </c>
      <c r="P24" s="36">
        <f>SUMIFS(СВЦЭМ!$C$33:$C$776,СВЦЭМ!$A$33:$A$776,$A24,СВЦЭМ!$B$33:$B$776,P$11)+'СЕТ СН'!$F$12+СВЦЭМ!$D$10+'СЕТ СН'!$F$5-'СЕТ СН'!$F$20</f>
        <v>3323.58465153</v>
      </c>
      <c r="Q24" s="36">
        <f>SUMIFS(СВЦЭМ!$C$33:$C$776,СВЦЭМ!$A$33:$A$776,$A24,СВЦЭМ!$B$33:$B$776,Q$11)+'СЕТ СН'!$F$12+СВЦЭМ!$D$10+'СЕТ СН'!$F$5-'СЕТ СН'!$F$20</f>
        <v>3341.2269991200001</v>
      </c>
      <c r="R24" s="36">
        <f>SUMIFS(СВЦЭМ!$C$33:$C$776,СВЦЭМ!$A$33:$A$776,$A24,СВЦЭМ!$B$33:$B$776,R$11)+'СЕТ СН'!$F$12+СВЦЭМ!$D$10+'СЕТ СН'!$F$5-'СЕТ СН'!$F$20</f>
        <v>3320.1218761800001</v>
      </c>
      <c r="S24" s="36">
        <f>SUMIFS(СВЦЭМ!$C$33:$C$776,СВЦЭМ!$A$33:$A$776,$A24,СВЦЭМ!$B$33:$B$776,S$11)+'СЕТ СН'!$F$12+СВЦЭМ!$D$10+'СЕТ СН'!$F$5-'СЕТ СН'!$F$20</f>
        <v>3309.4234764900002</v>
      </c>
      <c r="T24" s="36">
        <f>SUMIFS(СВЦЭМ!$C$33:$C$776,СВЦЭМ!$A$33:$A$776,$A24,СВЦЭМ!$B$33:$B$776,T$11)+'СЕТ СН'!$F$12+СВЦЭМ!$D$10+'СЕТ СН'!$F$5-'СЕТ СН'!$F$20</f>
        <v>3273.5744644400002</v>
      </c>
      <c r="U24" s="36">
        <f>SUMIFS(СВЦЭМ!$C$33:$C$776,СВЦЭМ!$A$33:$A$776,$A24,СВЦЭМ!$B$33:$B$776,U$11)+'СЕТ СН'!$F$12+СВЦЭМ!$D$10+'СЕТ СН'!$F$5-'СЕТ СН'!$F$20</f>
        <v>3271.8754848500002</v>
      </c>
      <c r="V24" s="36">
        <f>SUMIFS(СВЦЭМ!$C$33:$C$776,СВЦЭМ!$A$33:$A$776,$A24,СВЦЭМ!$B$33:$B$776,V$11)+'СЕТ СН'!$F$12+СВЦЭМ!$D$10+'СЕТ СН'!$F$5-'СЕТ СН'!$F$20</f>
        <v>3303.3405070399999</v>
      </c>
      <c r="W24" s="36">
        <f>SUMIFS(СВЦЭМ!$C$33:$C$776,СВЦЭМ!$A$33:$A$776,$A24,СВЦЭМ!$B$33:$B$776,W$11)+'СЕТ СН'!$F$12+СВЦЭМ!$D$10+'СЕТ СН'!$F$5-'СЕТ СН'!$F$20</f>
        <v>3327.0134116600002</v>
      </c>
      <c r="X24" s="36">
        <f>SUMIFS(СВЦЭМ!$C$33:$C$776,СВЦЭМ!$A$33:$A$776,$A24,СВЦЭМ!$B$33:$B$776,X$11)+'СЕТ СН'!$F$12+СВЦЭМ!$D$10+'СЕТ СН'!$F$5-'СЕТ СН'!$F$20</f>
        <v>3322.9403217899999</v>
      </c>
      <c r="Y24" s="36">
        <f>SUMIFS(СВЦЭМ!$C$33:$C$776,СВЦЭМ!$A$33:$A$776,$A24,СВЦЭМ!$B$33:$B$776,Y$11)+'СЕТ СН'!$F$12+СВЦЭМ!$D$10+'СЕТ СН'!$F$5-'СЕТ СН'!$F$20</f>
        <v>3340.7266124100001</v>
      </c>
    </row>
    <row r="25" spans="1:25" ht="15.75" x14ac:dyDescent="0.2">
      <c r="A25" s="35">
        <f t="shared" si="0"/>
        <v>43844</v>
      </c>
      <c r="B25" s="36">
        <f>SUMIFS(СВЦЭМ!$C$33:$C$776,СВЦЭМ!$A$33:$A$776,$A25,СВЦЭМ!$B$33:$B$776,B$11)+'СЕТ СН'!$F$12+СВЦЭМ!$D$10+'СЕТ СН'!$F$5-'СЕТ СН'!$F$20</f>
        <v>3383.6222685600001</v>
      </c>
      <c r="C25" s="36">
        <f>SUMIFS(СВЦЭМ!$C$33:$C$776,СВЦЭМ!$A$33:$A$776,$A25,СВЦЭМ!$B$33:$B$776,C$11)+'СЕТ СН'!$F$12+СВЦЭМ!$D$10+'СЕТ СН'!$F$5-'СЕТ СН'!$F$20</f>
        <v>3392.80332043</v>
      </c>
      <c r="D25" s="36">
        <f>SUMIFS(СВЦЭМ!$C$33:$C$776,СВЦЭМ!$A$33:$A$776,$A25,СВЦЭМ!$B$33:$B$776,D$11)+'СЕТ СН'!$F$12+СВЦЭМ!$D$10+'СЕТ СН'!$F$5-'СЕТ СН'!$F$20</f>
        <v>3403.34491002</v>
      </c>
      <c r="E25" s="36">
        <f>SUMIFS(СВЦЭМ!$C$33:$C$776,СВЦЭМ!$A$33:$A$776,$A25,СВЦЭМ!$B$33:$B$776,E$11)+'СЕТ СН'!$F$12+СВЦЭМ!$D$10+'СЕТ СН'!$F$5-'СЕТ СН'!$F$20</f>
        <v>3410.4908754799999</v>
      </c>
      <c r="F25" s="36">
        <f>SUMIFS(СВЦЭМ!$C$33:$C$776,СВЦЭМ!$A$33:$A$776,$A25,СВЦЭМ!$B$33:$B$776,F$11)+'СЕТ СН'!$F$12+СВЦЭМ!$D$10+'СЕТ СН'!$F$5-'СЕТ СН'!$F$20</f>
        <v>3401.0469646299998</v>
      </c>
      <c r="G25" s="36">
        <f>SUMIFS(СВЦЭМ!$C$33:$C$776,СВЦЭМ!$A$33:$A$776,$A25,СВЦЭМ!$B$33:$B$776,G$11)+'СЕТ СН'!$F$12+СВЦЭМ!$D$10+'СЕТ СН'!$F$5-'СЕТ СН'!$F$20</f>
        <v>3393.4119217100001</v>
      </c>
      <c r="H25" s="36">
        <f>SUMIFS(СВЦЭМ!$C$33:$C$776,СВЦЭМ!$A$33:$A$776,$A25,СВЦЭМ!$B$33:$B$776,H$11)+'СЕТ СН'!$F$12+СВЦЭМ!$D$10+'СЕТ СН'!$F$5-'СЕТ СН'!$F$20</f>
        <v>3344.6797930799999</v>
      </c>
      <c r="I25" s="36">
        <f>SUMIFS(СВЦЭМ!$C$33:$C$776,СВЦЭМ!$A$33:$A$776,$A25,СВЦЭМ!$B$33:$B$776,I$11)+'СЕТ СН'!$F$12+СВЦЭМ!$D$10+'СЕТ СН'!$F$5-'СЕТ СН'!$F$20</f>
        <v>3329.2501272</v>
      </c>
      <c r="J25" s="36">
        <f>SUMIFS(СВЦЭМ!$C$33:$C$776,СВЦЭМ!$A$33:$A$776,$A25,СВЦЭМ!$B$33:$B$776,J$11)+'СЕТ СН'!$F$12+СВЦЭМ!$D$10+'СЕТ СН'!$F$5-'СЕТ СН'!$F$20</f>
        <v>3301.95531196</v>
      </c>
      <c r="K25" s="36">
        <f>SUMIFS(СВЦЭМ!$C$33:$C$776,СВЦЭМ!$A$33:$A$776,$A25,СВЦЭМ!$B$33:$B$776,K$11)+'СЕТ СН'!$F$12+СВЦЭМ!$D$10+'СЕТ СН'!$F$5-'СЕТ СН'!$F$20</f>
        <v>3303.4688305899999</v>
      </c>
      <c r="L25" s="36">
        <f>SUMIFS(СВЦЭМ!$C$33:$C$776,СВЦЭМ!$A$33:$A$776,$A25,СВЦЭМ!$B$33:$B$776,L$11)+'СЕТ СН'!$F$12+СВЦЭМ!$D$10+'СЕТ СН'!$F$5-'СЕТ СН'!$F$20</f>
        <v>3297.7159040199999</v>
      </c>
      <c r="M25" s="36">
        <f>SUMIFS(СВЦЭМ!$C$33:$C$776,СВЦЭМ!$A$33:$A$776,$A25,СВЦЭМ!$B$33:$B$776,M$11)+'СЕТ СН'!$F$12+СВЦЭМ!$D$10+'СЕТ СН'!$F$5-'СЕТ СН'!$F$20</f>
        <v>3314.8225714</v>
      </c>
      <c r="N25" s="36">
        <f>SUMIFS(СВЦЭМ!$C$33:$C$776,СВЦЭМ!$A$33:$A$776,$A25,СВЦЭМ!$B$33:$B$776,N$11)+'СЕТ СН'!$F$12+СВЦЭМ!$D$10+'СЕТ СН'!$F$5-'СЕТ СН'!$F$20</f>
        <v>3321.1298025799997</v>
      </c>
      <c r="O25" s="36">
        <f>SUMIFS(СВЦЭМ!$C$33:$C$776,СВЦЭМ!$A$33:$A$776,$A25,СВЦЭМ!$B$33:$B$776,O$11)+'СЕТ СН'!$F$12+СВЦЭМ!$D$10+'СЕТ СН'!$F$5-'СЕТ СН'!$F$20</f>
        <v>3335.79614305</v>
      </c>
      <c r="P25" s="36">
        <f>SUMIFS(СВЦЭМ!$C$33:$C$776,СВЦЭМ!$A$33:$A$776,$A25,СВЦЭМ!$B$33:$B$776,P$11)+'СЕТ СН'!$F$12+СВЦЭМ!$D$10+'СЕТ СН'!$F$5-'СЕТ СН'!$F$20</f>
        <v>3343.5612794500003</v>
      </c>
      <c r="Q25" s="36">
        <f>SUMIFS(СВЦЭМ!$C$33:$C$776,СВЦЭМ!$A$33:$A$776,$A25,СВЦЭМ!$B$33:$B$776,Q$11)+'СЕТ СН'!$F$12+СВЦЭМ!$D$10+'СЕТ СН'!$F$5-'СЕТ СН'!$F$20</f>
        <v>3355.6741964499997</v>
      </c>
      <c r="R25" s="36">
        <f>SUMIFS(СВЦЭМ!$C$33:$C$776,СВЦЭМ!$A$33:$A$776,$A25,СВЦЭМ!$B$33:$B$776,R$11)+'СЕТ СН'!$F$12+СВЦЭМ!$D$10+'СЕТ СН'!$F$5-'СЕТ СН'!$F$20</f>
        <v>3361.7701654000002</v>
      </c>
      <c r="S25" s="36">
        <f>SUMIFS(СВЦЭМ!$C$33:$C$776,СВЦЭМ!$A$33:$A$776,$A25,СВЦЭМ!$B$33:$B$776,S$11)+'СЕТ СН'!$F$12+СВЦЭМ!$D$10+'СЕТ СН'!$F$5-'СЕТ СН'!$F$20</f>
        <v>3358.8404381800001</v>
      </c>
      <c r="T25" s="36">
        <f>SUMIFS(СВЦЭМ!$C$33:$C$776,СВЦЭМ!$A$33:$A$776,$A25,СВЦЭМ!$B$33:$B$776,T$11)+'СЕТ СН'!$F$12+СВЦЭМ!$D$10+'СЕТ СН'!$F$5-'СЕТ СН'!$F$20</f>
        <v>3314.8584372599998</v>
      </c>
      <c r="U25" s="36">
        <f>SUMIFS(СВЦЭМ!$C$33:$C$776,СВЦЭМ!$A$33:$A$776,$A25,СВЦЭМ!$B$33:$B$776,U$11)+'СЕТ СН'!$F$12+СВЦЭМ!$D$10+'СЕТ СН'!$F$5-'СЕТ СН'!$F$20</f>
        <v>3314.8763700099998</v>
      </c>
      <c r="V25" s="36">
        <f>SUMIFS(СВЦЭМ!$C$33:$C$776,СВЦЭМ!$A$33:$A$776,$A25,СВЦЭМ!$B$33:$B$776,V$11)+'СЕТ СН'!$F$12+СВЦЭМ!$D$10+'СЕТ СН'!$F$5-'СЕТ СН'!$F$20</f>
        <v>3346.4656068700001</v>
      </c>
      <c r="W25" s="36">
        <f>SUMIFS(СВЦЭМ!$C$33:$C$776,СВЦЭМ!$A$33:$A$776,$A25,СВЦЭМ!$B$33:$B$776,W$11)+'СЕТ СН'!$F$12+СВЦЭМ!$D$10+'СЕТ СН'!$F$5-'СЕТ СН'!$F$20</f>
        <v>3360.1684354700001</v>
      </c>
      <c r="X25" s="36">
        <f>SUMIFS(СВЦЭМ!$C$33:$C$776,СВЦЭМ!$A$33:$A$776,$A25,СВЦЭМ!$B$33:$B$776,X$11)+'СЕТ СН'!$F$12+СВЦЭМ!$D$10+'СЕТ СН'!$F$5-'СЕТ СН'!$F$20</f>
        <v>3362.1479435000001</v>
      </c>
      <c r="Y25" s="36">
        <f>SUMIFS(СВЦЭМ!$C$33:$C$776,СВЦЭМ!$A$33:$A$776,$A25,СВЦЭМ!$B$33:$B$776,Y$11)+'СЕТ СН'!$F$12+СВЦЭМ!$D$10+'СЕТ СН'!$F$5-'СЕТ СН'!$F$20</f>
        <v>3376.1106848199997</v>
      </c>
    </row>
    <row r="26" spans="1:25" ht="15.75" x14ac:dyDescent="0.2">
      <c r="A26" s="35">
        <f t="shared" si="0"/>
        <v>43845</v>
      </c>
      <c r="B26" s="36">
        <f>SUMIFS(СВЦЭМ!$C$33:$C$776,СВЦЭМ!$A$33:$A$776,$A26,СВЦЭМ!$B$33:$B$776,B$11)+'СЕТ СН'!$F$12+СВЦЭМ!$D$10+'СЕТ СН'!$F$5-'СЕТ СН'!$F$20</f>
        <v>3403.30613735</v>
      </c>
      <c r="C26" s="36">
        <f>SUMIFS(СВЦЭМ!$C$33:$C$776,СВЦЭМ!$A$33:$A$776,$A26,СВЦЭМ!$B$33:$B$776,C$11)+'СЕТ СН'!$F$12+СВЦЭМ!$D$10+'СЕТ СН'!$F$5-'СЕТ СН'!$F$20</f>
        <v>3408.1403475100001</v>
      </c>
      <c r="D26" s="36">
        <f>SUMIFS(СВЦЭМ!$C$33:$C$776,СВЦЭМ!$A$33:$A$776,$A26,СВЦЭМ!$B$33:$B$776,D$11)+'СЕТ СН'!$F$12+СВЦЭМ!$D$10+'СЕТ СН'!$F$5-'СЕТ СН'!$F$20</f>
        <v>3413.8905822900001</v>
      </c>
      <c r="E26" s="36">
        <f>SUMIFS(СВЦЭМ!$C$33:$C$776,СВЦЭМ!$A$33:$A$776,$A26,СВЦЭМ!$B$33:$B$776,E$11)+'СЕТ СН'!$F$12+СВЦЭМ!$D$10+'СЕТ СН'!$F$5-'СЕТ СН'!$F$20</f>
        <v>3427.9221373</v>
      </c>
      <c r="F26" s="36">
        <f>SUMIFS(СВЦЭМ!$C$33:$C$776,СВЦЭМ!$A$33:$A$776,$A26,СВЦЭМ!$B$33:$B$776,F$11)+'СЕТ СН'!$F$12+СВЦЭМ!$D$10+'СЕТ СН'!$F$5-'СЕТ СН'!$F$20</f>
        <v>3415.5274530699999</v>
      </c>
      <c r="G26" s="36">
        <f>SUMIFS(СВЦЭМ!$C$33:$C$776,СВЦЭМ!$A$33:$A$776,$A26,СВЦЭМ!$B$33:$B$776,G$11)+'СЕТ СН'!$F$12+СВЦЭМ!$D$10+'СЕТ СН'!$F$5-'СЕТ СН'!$F$20</f>
        <v>3393.4086248799999</v>
      </c>
      <c r="H26" s="36">
        <f>SUMIFS(СВЦЭМ!$C$33:$C$776,СВЦЭМ!$A$33:$A$776,$A26,СВЦЭМ!$B$33:$B$776,H$11)+'СЕТ СН'!$F$12+СВЦЭМ!$D$10+'СЕТ СН'!$F$5-'СЕТ СН'!$F$20</f>
        <v>3354.7642067100001</v>
      </c>
      <c r="I26" s="36">
        <f>SUMIFS(СВЦЭМ!$C$33:$C$776,СВЦЭМ!$A$33:$A$776,$A26,СВЦЭМ!$B$33:$B$776,I$11)+'СЕТ СН'!$F$12+СВЦЭМ!$D$10+'СЕТ СН'!$F$5-'СЕТ СН'!$F$20</f>
        <v>3325.508292</v>
      </c>
      <c r="J26" s="36">
        <f>SUMIFS(СВЦЭМ!$C$33:$C$776,СВЦЭМ!$A$33:$A$776,$A26,СВЦЭМ!$B$33:$B$776,J$11)+'СЕТ СН'!$F$12+СВЦЭМ!$D$10+'СЕТ СН'!$F$5-'СЕТ СН'!$F$20</f>
        <v>3314.2273673600002</v>
      </c>
      <c r="K26" s="36">
        <f>SUMIFS(СВЦЭМ!$C$33:$C$776,СВЦЭМ!$A$33:$A$776,$A26,СВЦЭМ!$B$33:$B$776,K$11)+'СЕТ СН'!$F$12+СВЦЭМ!$D$10+'СЕТ СН'!$F$5-'СЕТ СН'!$F$20</f>
        <v>3308.5638980200001</v>
      </c>
      <c r="L26" s="36">
        <f>SUMIFS(СВЦЭМ!$C$33:$C$776,СВЦЭМ!$A$33:$A$776,$A26,СВЦЭМ!$B$33:$B$776,L$11)+'СЕТ СН'!$F$12+СВЦЭМ!$D$10+'СЕТ СН'!$F$5-'СЕТ СН'!$F$20</f>
        <v>3306.6915258600002</v>
      </c>
      <c r="M26" s="36">
        <f>SUMIFS(СВЦЭМ!$C$33:$C$776,СВЦЭМ!$A$33:$A$776,$A26,СВЦЭМ!$B$33:$B$776,M$11)+'СЕТ СН'!$F$12+СВЦЭМ!$D$10+'СЕТ СН'!$F$5-'СЕТ СН'!$F$20</f>
        <v>3332.8180812700002</v>
      </c>
      <c r="N26" s="36">
        <f>SUMIFS(СВЦЭМ!$C$33:$C$776,СВЦЭМ!$A$33:$A$776,$A26,СВЦЭМ!$B$33:$B$776,N$11)+'СЕТ СН'!$F$12+СВЦЭМ!$D$10+'СЕТ СН'!$F$5-'СЕТ СН'!$F$20</f>
        <v>3354.4391308499999</v>
      </c>
      <c r="O26" s="36">
        <f>SUMIFS(СВЦЭМ!$C$33:$C$776,СВЦЭМ!$A$33:$A$776,$A26,СВЦЭМ!$B$33:$B$776,O$11)+'СЕТ СН'!$F$12+СВЦЭМ!$D$10+'СЕТ СН'!$F$5-'СЕТ СН'!$F$20</f>
        <v>3369.13088358</v>
      </c>
      <c r="P26" s="36">
        <f>SUMIFS(СВЦЭМ!$C$33:$C$776,СВЦЭМ!$A$33:$A$776,$A26,СВЦЭМ!$B$33:$B$776,P$11)+'СЕТ СН'!$F$12+СВЦЭМ!$D$10+'СЕТ СН'!$F$5-'СЕТ СН'!$F$20</f>
        <v>3381.2126585599999</v>
      </c>
      <c r="Q26" s="36">
        <f>SUMIFS(СВЦЭМ!$C$33:$C$776,СВЦЭМ!$A$33:$A$776,$A26,СВЦЭМ!$B$33:$B$776,Q$11)+'СЕТ СН'!$F$12+СВЦЭМ!$D$10+'СЕТ СН'!$F$5-'СЕТ СН'!$F$20</f>
        <v>3388.3751531500002</v>
      </c>
      <c r="R26" s="36">
        <f>SUMIFS(СВЦЭМ!$C$33:$C$776,СВЦЭМ!$A$33:$A$776,$A26,СВЦЭМ!$B$33:$B$776,R$11)+'СЕТ СН'!$F$12+СВЦЭМ!$D$10+'СЕТ СН'!$F$5-'СЕТ СН'!$F$20</f>
        <v>3380.58405533</v>
      </c>
      <c r="S26" s="36">
        <f>SUMIFS(СВЦЭМ!$C$33:$C$776,СВЦЭМ!$A$33:$A$776,$A26,СВЦЭМ!$B$33:$B$776,S$11)+'СЕТ СН'!$F$12+СВЦЭМ!$D$10+'СЕТ СН'!$F$5-'СЕТ СН'!$F$20</f>
        <v>3355.0676031799999</v>
      </c>
      <c r="T26" s="36">
        <f>SUMIFS(СВЦЭМ!$C$33:$C$776,СВЦЭМ!$A$33:$A$776,$A26,СВЦЭМ!$B$33:$B$776,T$11)+'СЕТ СН'!$F$12+СВЦЭМ!$D$10+'СЕТ СН'!$F$5-'СЕТ СН'!$F$20</f>
        <v>3310.8876117199998</v>
      </c>
      <c r="U26" s="36">
        <f>SUMIFS(СВЦЭМ!$C$33:$C$776,СВЦЭМ!$A$33:$A$776,$A26,СВЦЭМ!$B$33:$B$776,U$11)+'СЕТ СН'!$F$12+СВЦЭМ!$D$10+'СЕТ СН'!$F$5-'СЕТ СН'!$F$20</f>
        <v>3307.9628906200001</v>
      </c>
      <c r="V26" s="36">
        <f>SUMIFS(СВЦЭМ!$C$33:$C$776,СВЦЭМ!$A$33:$A$776,$A26,СВЦЭМ!$B$33:$B$776,V$11)+'СЕТ СН'!$F$12+СВЦЭМ!$D$10+'СЕТ СН'!$F$5-'СЕТ СН'!$F$20</f>
        <v>3338.7486253299999</v>
      </c>
      <c r="W26" s="36">
        <f>SUMIFS(СВЦЭМ!$C$33:$C$776,СВЦЭМ!$A$33:$A$776,$A26,СВЦЭМ!$B$33:$B$776,W$11)+'СЕТ СН'!$F$12+СВЦЭМ!$D$10+'СЕТ СН'!$F$5-'СЕТ СН'!$F$20</f>
        <v>3352.75091647</v>
      </c>
      <c r="X26" s="36">
        <f>SUMIFS(СВЦЭМ!$C$33:$C$776,СВЦЭМ!$A$33:$A$776,$A26,СВЦЭМ!$B$33:$B$776,X$11)+'СЕТ СН'!$F$12+СВЦЭМ!$D$10+'СЕТ СН'!$F$5-'СЕТ СН'!$F$20</f>
        <v>3360.1707968800001</v>
      </c>
      <c r="Y26" s="36">
        <f>SUMIFS(СВЦЭМ!$C$33:$C$776,СВЦЭМ!$A$33:$A$776,$A26,СВЦЭМ!$B$33:$B$776,Y$11)+'СЕТ СН'!$F$12+СВЦЭМ!$D$10+'СЕТ СН'!$F$5-'СЕТ СН'!$F$20</f>
        <v>3377.10686025</v>
      </c>
    </row>
    <row r="27" spans="1:25" ht="15.75" x14ac:dyDescent="0.2">
      <c r="A27" s="35">
        <f t="shared" si="0"/>
        <v>43846</v>
      </c>
      <c r="B27" s="36">
        <f>SUMIFS(СВЦЭМ!$C$33:$C$776,СВЦЭМ!$A$33:$A$776,$A27,СВЦЭМ!$B$33:$B$776,B$11)+'СЕТ СН'!$F$12+СВЦЭМ!$D$10+'СЕТ СН'!$F$5-'СЕТ СН'!$F$20</f>
        <v>3376.2131588699999</v>
      </c>
      <c r="C27" s="36">
        <f>SUMIFS(СВЦЭМ!$C$33:$C$776,СВЦЭМ!$A$33:$A$776,$A27,СВЦЭМ!$B$33:$B$776,C$11)+'СЕТ СН'!$F$12+СВЦЭМ!$D$10+'СЕТ СН'!$F$5-'СЕТ СН'!$F$20</f>
        <v>3382.7258573600002</v>
      </c>
      <c r="D27" s="36">
        <f>SUMIFS(СВЦЭМ!$C$33:$C$776,СВЦЭМ!$A$33:$A$776,$A27,СВЦЭМ!$B$33:$B$776,D$11)+'СЕТ СН'!$F$12+СВЦЭМ!$D$10+'СЕТ СН'!$F$5-'СЕТ СН'!$F$20</f>
        <v>3392.03472302</v>
      </c>
      <c r="E27" s="36">
        <f>SUMIFS(СВЦЭМ!$C$33:$C$776,СВЦЭМ!$A$33:$A$776,$A27,СВЦЭМ!$B$33:$B$776,E$11)+'СЕТ СН'!$F$12+СВЦЭМ!$D$10+'СЕТ СН'!$F$5-'СЕТ СН'!$F$20</f>
        <v>3411.75923182</v>
      </c>
      <c r="F27" s="36">
        <f>SUMIFS(СВЦЭМ!$C$33:$C$776,СВЦЭМ!$A$33:$A$776,$A27,СВЦЭМ!$B$33:$B$776,F$11)+'СЕТ СН'!$F$12+СВЦЭМ!$D$10+'СЕТ СН'!$F$5-'СЕТ СН'!$F$20</f>
        <v>3404.8042342600002</v>
      </c>
      <c r="G27" s="36">
        <f>SUMIFS(СВЦЭМ!$C$33:$C$776,СВЦЭМ!$A$33:$A$776,$A27,СВЦЭМ!$B$33:$B$776,G$11)+'СЕТ СН'!$F$12+СВЦЭМ!$D$10+'СЕТ СН'!$F$5-'СЕТ СН'!$F$20</f>
        <v>3364.3617409200001</v>
      </c>
      <c r="H27" s="36">
        <f>SUMIFS(СВЦЭМ!$C$33:$C$776,СВЦЭМ!$A$33:$A$776,$A27,СВЦЭМ!$B$33:$B$776,H$11)+'СЕТ СН'!$F$12+СВЦЭМ!$D$10+'СЕТ СН'!$F$5-'СЕТ СН'!$F$20</f>
        <v>3326.8181247299999</v>
      </c>
      <c r="I27" s="36">
        <f>SUMIFS(СВЦЭМ!$C$33:$C$776,СВЦЭМ!$A$33:$A$776,$A27,СВЦЭМ!$B$33:$B$776,I$11)+'СЕТ СН'!$F$12+СВЦЭМ!$D$10+'СЕТ СН'!$F$5-'СЕТ СН'!$F$20</f>
        <v>3328.3346656399999</v>
      </c>
      <c r="J27" s="36">
        <f>SUMIFS(СВЦЭМ!$C$33:$C$776,СВЦЭМ!$A$33:$A$776,$A27,СВЦЭМ!$B$33:$B$776,J$11)+'СЕТ СН'!$F$12+СВЦЭМ!$D$10+'СЕТ СН'!$F$5-'СЕТ СН'!$F$20</f>
        <v>3310.07117819</v>
      </c>
      <c r="K27" s="36">
        <f>SUMIFS(СВЦЭМ!$C$33:$C$776,СВЦЭМ!$A$33:$A$776,$A27,СВЦЭМ!$B$33:$B$776,K$11)+'СЕТ СН'!$F$12+СВЦЭМ!$D$10+'СЕТ СН'!$F$5-'СЕТ СН'!$F$20</f>
        <v>3322.3522292799998</v>
      </c>
      <c r="L27" s="36">
        <f>SUMIFS(СВЦЭМ!$C$33:$C$776,СВЦЭМ!$A$33:$A$776,$A27,СВЦЭМ!$B$33:$B$776,L$11)+'СЕТ СН'!$F$12+СВЦЭМ!$D$10+'СЕТ СН'!$F$5-'СЕТ СН'!$F$20</f>
        <v>3326.6609615400002</v>
      </c>
      <c r="M27" s="36">
        <f>SUMIFS(СВЦЭМ!$C$33:$C$776,СВЦЭМ!$A$33:$A$776,$A27,СВЦЭМ!$B$33:$B$776,M$11)+'СЕТ СН'!$F$12+СВЦЭМ!$D$10+'СЕТ СН'!$F$5-'СЕТ СН'!$F$20</f>
        <v>3342.3455435000001</v>
      </c>
      <c r="N27" s="36">
        <f>SUMIFS(СВЦЭМ!$C$33:$C$776,СВЦЭМ!$A$33:$A$776,$A27,СВЦЭМ!$B$33:$B$776,N$11)+'СЕТ СН'!$F$12+СВЦЭМ!$D$10+'СЕТ СН'!$F$5-'СЕТ СН'!$F$20</f>
        <v>3349.76778651</v>
      </c>
      <c r="O27" s="36">
        <f>SUMIFS(СВЦЭМ!$C$33:$C$776,СВЦЭМ!$A$33:$A$776,$A27,СВЦЭМ!$B$33:$B$776,O$11)+'СЕТ СН'!$F$12+СВЦЭМ!$D$10+'СЕТ СН'!$F$5-'СЕТ СН'!$F$20</f>
        <v>3368.8638235799999</v>
      </c>
      <c r="P27" s="36">
        <f>SUMIFS(СВЦЭМ!$C$33:$C$776,СВЦЭМ!$A$33:$A$776,$A27,СВЦЭМ!$B$33:$B$776,P$11)+'СЕТ СН'!$F$12+СВЦЭМ!$D$10+'СЕТ СН'!$F$5-'СЕТ СН'!$F$20</f>
        <v>3377.9027623299999</v>
      </c>
      <c r="Q27" s="36">
        <f>SUMIFS(СВЦЭМ!$C$33:$C$776,СВЦЭМ!$A$33:$A$776,$A27,СВЦЭМ!$B$33:$B$776,Q$11)+'СЕТ СН'!$F$12+СВЦЭМ!$D$10+'СЕТ СН'!$F$5-'СЕТ СН'!$F$20</f>
        <v>3380.35787471</v>
      </c>
      <c r="R27" s="36">
        <f>SUMIFS(СВЦЭМ!$C$33:$C$776,СВЦЭМ!$A$33:$A$776,$A27,СВЦЭМ!$B$33:$B$776,R$11)+'СЕТ СН'!$F$12+СВЦЭМ!$D$10+'СЕТ СН'!$F$5-'СЕТ СН'!$F$20</f>
        <v>3373.98918482</v>
      </c>
      <c r="S27" s="36">
        <f>SUMIFS(СВЦЭМ!$C$33:$C$776,СВЦЭМ!$A$33:$A$776,$A27,СВЦЭМ!$B$33:$B$776,S$11)+'СЕТ СН'!$F$12+СВЦЭМ!$D$10+'СЕТ СН'!$F$5-'СЕТ СН'!$F$20</f>
        <v>3357.3626862900001</v>
      </c>
      <c r="T27" s="36">
        <f>SUMIFS(СВЦЭМ!$C$33:$C$776,СВЦЭМ!$A$33:$A$776,$A27,СВЦЭМ!$B$33:$B$776,T$11)+'СЕТ СН'!$F$12+СВЦЭМ!$D$10+'СЕТ СН'!$F$5-'СЕТ СН'!$F$20</f>
        <v>3318.7568407099998</v>
      </c>
      <c r="U27" s="36">
        <f>SUMIFS(СВЦЭМ!$C$33:$C$776,СВЦЭМ!$A$33:$A$776,$A27,СВЦЭМ!$B$33:$B$776,U$11)+'СЕТ СН'!$F$12+СВЦЭМ!$D$10+'СЕТ СН'!$F$5-'СЕТ СН'!$F$20</f>
        <v>3322.38274</v>
      </c>
      <c r="V27" s="36">
        <f>SUMIFS(СВЦЭМ!$C$33:$C$776,СВЦЭМ!$A$33:$A$776,$A27,СВЦЭМ!$B$33:$B$776,V$11)+'СЕТ СН'!$F$12+СВЦЭМ!$D$10+'СЕТ СН'!$F$5-'СЕТ СН'!$F$20</f>
        <v>3356.2741261199999</v>
      </c>
      <c r="W27" s="36">
        <f>SUMIFS(СВЦЭМ!$C$33:$C$776,СВЦЭМ!$A$33:$A$776,$A27,СВЦЭМ!$B$33:$B$776,W$11)+'СЕТ СН'!$F$12+СВЦЭМ!$D$10+'СЕТ СН'!$F$5-'СЕТ СН'!$F$20</f>
        <v>3368.4412269899999</v>
      </c>
      <c r="X27" s="36">
        <f>SUMIFS(СВЦЭМ!$C$33:$C$776,СВЦЭМ!$A$33:$A$776,$A27,СВЦЭМ!$B$33:$B$776,X$11)+'СЕТ СН'!$F$12+СВЦЭМ!$D$10+'СЕТ СН'!$F$5-'СЕТ СН'!$F$20</f>
        <v>3372.8851910200001</v>
      </c>
      <c r="Y27" s="36">
        <f>SUMIFS(СВЦЭМ!$C$33:$C$776,СВЦЭМ!$A$33:$A$776,$A27,СВЦЭМ!$B$33:$B$776,Y$11)+'СЕТ СН'!$F$12+СВЦЭМ!$D$10+'СЕТ СН'!$F$5-'СЕТ СН'!$F$20</f>
        <v>3378.31425072</v>
      </c>
    </row>
    <row r="28" spans="1:25" ht="15.75" x14ac:dyDescent="0.2">
      <c r="A28" s="35">
        <f t="shared" si="0"/>
        <v>43847</v>
      </c>
      <c r="B28" s="36">
        <f>SUMIFS(СВЦЭМ!$C$33:$C$776,СВЦЭМ!$A$33:$A$776,$A28,СВЦЭМ!$B$33:$B$776,B$11)+'СЕТ СН'!$F$12+СВЦЭМ!$D$10+'СЕТ СН'!$F$5-'СЕТ СН'!$F$20</f>
        <v>3364.73399827</v>
      </c>
      <c r="C28" s="36">
        <f>SUMIFS(СВЦЭМ!$C$33:$C$776,СВЦЭМ!$A$33:$A$776,$A28,СВЦЭМ!$B$33:$B$776,C$11)+'СЕТ СН'!$F$12+СВЦЭМ!$D$10+'СЕТ СН'!$F$5-'СЕТ СН'!$F$20</f>
        <v>3385.2207113200002</v>
      </c>
      <c r="D28" s="36">
        <f>SUMIFS(СВЦЭМ!$C$33:$C$776,СВЦЭМ!$A$33:$A$776,$A28,СВЦЭМ!$B$33:$B$776,D$11)+'СЕТ СН'!$F$12+СВЦЭМ!$D$10+'СЕТ СН'!$F$5-'СЕТ СН'!$F$20</f>
        <v>3396.6628813699999</v>
      </c>
      <c r="E28" s="36">
        <f>SUMIFS(СВЦЭМ!$C$33:$C$776,СВЦЭМ!$A$33:$A$776,$A28,СВЦЭМ!$B$33:$B$776,E$11)+'СЕТ СН'!$F$12+СВЦЭМ!$D$10+'СЕТ СН'!$F$5-'СЕТ СН'!$F$20</f>
        <v>3387.28295235</v>
      </c>
      <c r="F28" s="36">
        <f>SUMIFS(СВЦЭМ!$C$33:$C$776,СВЦЭМ!$A$33:$A$776,$A28,СВЦЭМ!$B$33:$B$776,F$11)+'СЕТ СН'!$F$12+СВЦЭМ!$D$10+'СЕТ СН'!$F$5-'СЕТ СН'!$F$20</f>
        <v>3379.0661917899997</v>
      </c>
      <c r="G28" s="36">
        <f>SUMIFS(СВЦЭМ!$C$33:$C$776,СВЦЭМ!$A$33:$A$776,$A28,СВЦЭМ!$B$33:$B$776,G$11)+'СЕТ СН'!$F$12+СВЦЭМ!$D$10+'СЕТ СН'!$F$5-'СЕТ СН'!$F$20</f>
        <v>3377.0092703599998</v>
      </c>
      <c r="H28" s="36">
        <f>SUMIFS(СВЦЭМ!$C$33:$C$776,СВЦЭМ!$A$33:$A$776,$A28,СВЦЭМ!$B$33:$B$776,H$11)+'СЕТ СН'!$F$12+СВЦЭМ!$D$10+'СЕТ СН'!$F$5-'СЕТ СН'!$F$20</f>
        <v>3344.2361799099999</v>
      </c>
      <c r="I28" s="36">
        <f>SUMIFS(СВЦЭМ!$C$33:$C$776,СВЦЭМ!$A$33:$A$776,$A28,СВЦЭМ!$B$33:$B$776,I$11)+'СЕТ СН'!$F$12+СВЦЭМ!$D$10+'СЕТ СН'!$F$5-'СЕТ СН'!$F$20</f>
        <v>3325.7727092599998</v>
      </c>
      <c r="J28" s="36">
        <f>SUMIFS(СВЦЭМ!$C$33:$C$776,СВЦЭМ!$A$33:$A$776,$A28,СВЦЭМ!$B$33:$B$776,J$11)+'СЕТ СН'!$F$12+СВЦЭМ!$D$10+'СЕТ СН'!$F$5-'СЕТ СН'!$F$20</f>
        <v>3301.9844017300002</v>
      </c>
      <c r="K28" s="36">
        <f>SUMIFS(СВЦЭМ!$C$33:$C$776,СВЦЭМ!$A$33:$A$776,$A28,СВЦЭМ!$B$33:$B$776,K$11)+'СЕТ СН'!$F$12+СВЦЭМ!$D$10+'СЕТ СН'!$F$5-'СЕТ СН'!$F$20</f>
        <v>3294.66054334</v>
      </c>
      <c r="L28" s="36">
        <f>SUMIFS(СВЦЭМ!$C$33:$C$776,СВЦЭМ!$A$33:$A$776,$A28,СВЦЭМ!$B$33:$B$776,L$11)+'СЕТ СН'!$F$12+СВЦЭМ!$D$10+'СЕТ СН'!$F$5-'СЕТ СН'!$F$20</f>
        <v>3305.9293623399999</v>
      </c>
      <c r="M28" s="36">
        <f>SUMIFS(СВЦЭМ!$C$33:$C$776,СВЦЭМ!$A$33:$A$776,$A28,СВЦЭМ!$B$33:$B$776,M$11)+'СЕТ СН'!$F$12+СВЦЭМ!$D$10+'СЕТ СН'!$F$5-'СЕТ СН'!$F$20</f>
        <v>3325.59215524</v>
      </c>
      <c r="N28" s="36">
        <f>SUMIFS(СВЦЭМ!$C$33:$C$776,СВЦЭМ!$A$33:$A$776,$A28,СВЦЭМ!$B$33:$B$776,N$11)+'СЕТ СН'!$F$12+СВЦЭМ!$D$10+'СЕТ СН'!$F$5-'СЕТ СН'!$F$20</f>
        <v>3337.3690388999999</v>
      </c>
      <c r="O28" s="36">
        <f>SUMIFS(СВЦЭМ!$C$33:$C$776,СВЦЭМ!$A$33:$A$776,$A28,СВЦЭМ!$B$33:$B$776,O$11)+'СЕТ СН'!$F$12+СВЦЭМ!$D$10+'СЕТ СН'!$F$5-'СЕТ СН'!$F$20</f>
        <v>3355.99660352</v>
      </c>
      <c r="P28" s="36">
        <f>SUMIFS(СВЦЭМ!$C$33:$C$776,СВЦЭМ!$A$33:$A$776,$A28,СВЦЭМ!$B$33:$B$776,P$11)+'СЕТ СН'!$F$12+СВЦЭМ!$D$10+'СЕТ СН'!$F$5-'СЕТ СН'!$F$20</f>
        <v>3365.9130147999999</v>
      </c>
      <c r="Q28" s="36">
        <f>SUMIFS(СВЦЭМ!$C$33:$C$776,СВЦЭМ!$A$33:$A$776,$A28,СВЦЭМ!$B$33:$B$776,Q$11)+'СЕТ СН'!$F$12+СВЦЭМ!$D$10+'СЕТ СН'!$F$5-'СЕТ СН'!$F$20</f>
        <v>3369.9463467400001</v>
      </c>
      <c r="R28" s="36">
        <f>SUMIFS(СВЦЭМ!$C$33:$C$776,СВЦЭМ!$A$33:$A$776,$A28,СВЦЭМ!$B$33:$B$776,R$11)+'СЕТ СН'!$F$12+СВЦЭМ!$D$10+'СЕТ СН'!$F$5-'СЕТ СН'!$F$20</f>
        <v>3359.5206268399997</v>
      </c>
      <c r="S28" s="36">
        <f>SUMIFS(СВЦЭМ!$C$33:$C$776,СВЦЭМ!$A$33:$A$776,$A28,СВЦЭМ!$B$33:$B$776,S$11)+'СЕТ СН'!$F$12+СВЦЭМ!$D$10+'СЕТ СН'!$F$5-'СЕТ СН'!$F$20</f>
        <v>3342.6402150200001</v>
      </c>
      <c r="T28" s="36">
        <f>SUMIFS(СВЦЭМ!$C$33:$C$776,СВЦЭМ!$A$33:$A$776,$A28,СВЦЭМ!$B$33:$B$776,T$11)+'СЕТ СН'!$F$12+СВЦЭМ!$D$10+'СЕТ СН'!$F$5-'СЕТ СН'!$F$20</f>
        <v>3301.8248695699999</v>
      </c>
      <c r="U28" s="36">
        <f>SUMIFS(СВЦЭМ!$C$33:$C$776,СВЦЭМ!$A$33:$A$776,$A28,СВЦЭМ!$B$33:$B$776,U$11)+'СЕТ СН'!$F$12+СВЦЭМ!$D$10+'СЕТ СН'!$F$5-'СЕТ СН'!$F$20</f>
        <v>3300.1386558499999</v>
      </c>
      <c r="V28" s="36">
        <f>SUMIFS(СВЦЭМ!$C$33:$C$776,СВЦЭМ!$A$33:$A$776,$A28,СВЦЭМ!$B$33:$B$776,V$11)+'СЕТ СН'!$F$12+СВЦЭМ!$D$10+'СЕТ СН'!$F$5-'СЕТ СН'!$F$20</f>
        <v>3335.3293914599999</v>
      </c>
      <c r="W28" s="36">
        <f>SUMIFS(СВЦЭМ!$C$33:$C$776,СВЦЭМ!$A$33:$A$776,$A28,СВЦЭМ!$B$33:$B$776,W$11)+'СЕТ СН'!$F$12+СВЦЭМ!$D$10+'СЕТ СН'!$F$5-'СЕТ СН'!$F$20</f>
        <v>3338.43082409</v>
      </c>
      <c r="X28" s="36">
        <f>SUMIFS(СВЦЭМ!$C$33:$C$776,СВЦЭМ!$A$33:$A$776,$A28,СВЦЭМ!$B$33:$B$776,X$11)+'СЕТ СН'!$F$12+СВЦЭМ!$D$10+'СЕТ СН'!$F$5-'СЕТ СН'!$F$20</f>
        <v>3343.9092337299999</v>
      </c>
      <c r="Y28" s="36">
        <f>SUMIFS(СВЦЭМ!$C$33:$C$776,СВЦЭМ!$A$33:$A$776,$A28,СВЦЭМ!$B$33:$B$776,Y$11)+'СЕТ СН'!$F$12+СВЦЭМ!$D$10+'СЕТ СН'!$F$5-'СЕТ СН'!$F$20</f>
        <v>3359.1446662500002</v>
      </c>
    </row>
    <row r="29" spans="1:25" ht="15.75" x14ac:dyDescent="0.2">
      <c r="A29" s="35">
        <f t="shared" si="0"/>
        <v>43848</v>
      </c>
      <c r="B29" s="36">
        <f>SUMIFS(СВЦЭМ!$C$33:$C$776,СВЦЭМ!$A$33:$A$776,$A29,СВЦЭМ!$B$33:$B$776,B$11)+'СЕТ СН'!$F$12+СВЦЭМ!$D$10+'СЕТ СН'!$F$5-'СЕТ СН'!$F$20</f>
        <v>3364.4454162699999</v>
      </c>
      <c r="C29" s="36">
        <f>SUMIFS(СВЦЭМ!$C$33:$C$776,СВЦЭМ!$A$33:$A$776,$A29,СВЦЭМ!$B$33:$B$776,C$11)+'СЕТ СН'!$F$12+СВЦЭМ!$D$10+'СЕТ СН'!$F$5-'СЕТ СН'!$F$20</f>
        <v>3401.5879285999999</v>
      </c>
      <c r="D29" s="36">
        <f>SUMIFS(СВЦЭМ!$C$33:$C$776,СВЦЭМ!$A$33:$A$776,$A29,СВЦЭМ!$B$33:$B$776,D$11)+'СЕТ СН'!$F$12+СВЦЭМ!$D$10+'СЕТ СН'!$F$5-'СЕТ СН'!$F$20</f>
        <v>3416.45633301</v>
      </c>
      <c r="E29" s="36">
        <f>SUMIFS(СВЦЭМ!$C$33:$C$776,СВЦЭМ!$A$33:$A$776,$A29,СВЦЭМ!$B$33:$B$776,E$11)+'СЕТ СН'!$F$12+СВЦЭМ!$D$10+'СЕТ СН'!$F$5-'СЕТ СН'!$F$20</f>
        <v>3414.5639181400002</v>
      </c>
      <c r="F29" s="36">
        <f>SUMIFS(СВЦЭМ!$C$33:$C$776,СВЦЭМ!$A$33:$A$776,$A29,СВЦЭМ!$B$33:$B$776,F$11)+'СЕТ СН'!$F$12+СВЦЭМ!$D$10+'СЕТ СН'!$F$5-'СЕТ СН'!$F$20</f>
        <v>3381.0200636099999</v>
      </c>
      <c r="G29" s="36">
        <f>SUMIFS(СВЦЭМ!$C$33:$C$776,СВЦЭМ!$A$33:$A$776,$A29,СВЦЭМ!$B$33:$B$776,G$11)+'СЕТ СН'!$F$12+СВЦЭМ!$D$10+'СЕТ СН'!$F$5-'СЕТ СН'!$F$20</f>
        <v>3373.4934573999999</v>
      </c>
      <c r="H29" s="36">
        <f>SUMIFS(СВЦЭМ!$C$33:$C$776,СВЦЭМ!$A$33:$A$776,$A29,СВЦЭМ!$B$33:$B$776,H$11)+'СЕТ СН'!$F$12+СВЦЭМ!$D$10+'СЕТ СН'!$F$5-'СЕТ СН'!$F$20</f>
        <v>3352.8081777100001</v>
      </c>
      <c r="I29" s="36">
        <f>SUMIFS(СВЦЭМ!$C$33:$C$776,СВЦЭМ!$A$33:$A$776,$A29,СВЦЭМ!$B$33:$B$776,I$11)+'СЕТ СН'!$F$12+СВЦЭМ!$D$10+'СЕТ СН'!$F$5-'СЕТ СН'!$F$20</f>
        <v>3316.8313798499998</v>
      </c>
      <c r="J29" s="36">
        <f>SUMIFS(СВЦЭМ!$C$33:$C$776,СВЦЭМ!$A$33:$A$776,$A29,СВЦЭМ!$B$33:$B$776,J$11)+'СЕТ СН'!$F$12+СВЦЭМ!$D$10+'СЕТ СН'!$F$5-'СЕТ СН'!$F$20</f>
        <v>3308.9724947999998</v>
      </c>
      <c r="K29" s="36">
        <f>SUMIFS(СВЦЭМ!$C$33:$C$776,СВЦЭМ!$A$33:$A$776,$A29,СВЦЭМ!$B$33:$B$776,K$11)+'СЕТ СН'!$F$12+СВЦЭМ!$D$10+'СЕТ СН'!$F$5-'СЕТ СН'!$F$20</f>
        <v>3310.4264849699998</v>
      </c>
      <c r="L29" s="36">
        <f>SUMIFS(СВЦЭМ!$C$33:$C$776,СВЦЭМ!$A$33:$A$776,$A29,СВЦЭМ!$B$33:$B$776,L$11)+'СЕТ СН'!$F$12+СВЦЭМ!$D$10+'СЕТ СН'!$F$5-'СЕТ СН'!$F$20</f>
        <v>3318.18156856</v>
      </c>
      <c r="M29" s="36">
        <f>SUMIFS(СВЦЭМ!$C$33:$C$776,СВЦЭМ!$A$33:$A$776,$A29,СВЦЭМ!$B$33:$B$776,M$11)+'СЕТ СН'!$F$12+СВЦЭМ!$D$10+'СЕТ СН'!$F$5-'СЕТ СН'!$F$20</f>
        <v>3320.1749885700001</v>
      </c>
      <c r="N29" s="36">
        <f>SUMIFS(СВЦЭМ!$C$33:$C$776,СВЦЭМ!$A$33:$A$776,$A29,СВЦЭМ!$B$33:$B$776,N$11)+'СЕТ СН'!$F$12+СВЦЭМ!$D$10+'СЕТ СН'!$F$5-'СЕТ СН'!$F$20</f>
        <v>3329.0970233099997</v>
      </c>
      <c r="O29" s="36">
        <f>SUMIFS(СВЦЭМ!$C$33:$C$776,СВЦЭМ!$A$33:$A$776,$A29,СВЦЭМ!$B$33:$B$776,O$11)+'СЕТ СН'!$F$12+СВЦЭМ!$D$10+'СЕТ СН'!$F$5-'СЕТ СН'!$F$20</f>
        <v>3338.7913145299999</v>
      </c>
      <c r="P29" s="36">
        <f>SUMIFS(СВЦЭМ!$C$33:$C$776,СВЦЭМ!$A$33:$A$776,$A29,СВЦЭМ!$B$33:$B$776,P$11)+'СЕТ СН'!$F$12+СВЦЭМ!$D$10+'СЕТ СН'!$F$5-'СЕТ СН'!$F$20</f>
        <v>3352.5392399799998</v>
      </c>
      <c r="Q29" s="36">
        <f>SUMIFS(СВЦЭМ!$C$33:$C$776,СВЦЭМ!$A$33:$A$776,$A29,СВЦЭМ!$B$33:$B$776,Q$11)+'СЕТ СН'!$F$12+СВЦЭМ!$D$10+'СЕТ СН'!$F$5-'СЕТ СН'!$F$20</f>
        <v>3358.54374078</v>
      </c>
      <c r="R29" s="36">
        <f>SUMIFS(СВЦЭМ!$C$33:$C$776,СВЦЭМ!$A$33:$A$776,$A29,СВЦЭМ!$B$33:$B$776,R$11)+'СЕТ СН'!$F$12+СВЦЭМ!$D$10+'СЕТ СН'!$F$5-'СЕТ СН'!$F$20</f>
        <v>3348.6014938399999</v>
      </c>
      <c r="S29" s="36">
        <f>SUMIFS(СВЦЭМ!$C$33:$C$776,СВЦЭМ!$A$33:$A$776,$A29,СВЦЭМ!$B$33:$B$776,S$11)+'СЕТ СН'!$F$12+СВЦЭМ!$D$10+'СЕТ СН'!$F$5-'СЕТ СН'!$F$20</f>
        <v>3331.83233776</v>
      </c>
      <c r="T29" s="36">
        <f>SUMIFS(СВЦЭМ!$C$33:$C$776,СВЦЭМ!$A$33:$A$776,$A29,СВЦЭМ!$B$33:$B$776,T$11)+'СЕТ СН'!$F$12+СВЦЭМ!$D$10+'СЕТ СН'!$F$5-'СЕТ СН'!$F$20</f>
        <v>3327.97535264</v>
      </c>
      <c r="U29" s="36">
        <f>SUMIFS(СВЦЭМ!$C$33:$C$776,СВЦЭМ!$A$33:$A$776,$A29,СВЦЭМ!$B$33:$B$776,U$11)+'СЕТ СН'!$F$12+СВЦЭМ!$D$10+'СЕТ СН'!$F$5-'СЕТ СН'!$F$20</f>
        <v>3328.3243917</v>
      </c>
      <c r="V29" s="36">
        <f>SUMIFS(СВЦЭМ!$C$33:$C$776,СВЦЭМ!$A$33:$A$776,$A29,СВЦЭМ!$B$33:$B$776,V$11)+'СЕТ СН'!$F$12+СВЦЭМ!$D$10+'СЕТ СН'!$F$5-'СЕТ СН'!$F$20</f>
        <v>3334.69552789</v>
      </c>
      <c r="W29" s="36">
        <f>SUMIFS(СВЦЭМ!$C$33:$C$776,СВЦЭМ!$A$33:$A$776,$A29,СВЦЭМ!$B$33:$B$776,W$11)+'СЕТ СН'!$F$12+СВЦЭМ!$D$10+'СЕТ СН'!$F$5-'СЕТ СН'!$F$20</f>
        <v>3338.3443210699998</v>
      </c>
      <c r="X29" s="36">
        <f>SUMIFS(СВЦЭМ!$C$33:$C$776,СВЦЭМ!$A$33:$A$776,$A29,СВЦЭМ!$B$33:$B$776,X$11)+'СЕТ СН'!$F$12+СВЦЭМ!$D$10+'СЕТ СН'!$F$5-'СЕТ СН'!$F$20</f>
        <v>3341.2947227099999</v>
      </c>
      <c r="Y29" s="36">
        <f>SUMIFS(СВЦЭМ!$C$33:$C$776,СВЦЭМ!$A$33:$A$776,$A29,СВЦЭМ!$B$33:$B$776,Y$11)+'СЕТ СН'!$F$12+СВЦЭМ!$D$10+'СЕТ СН'!$F$5-'СЕТ СН'!$F$20</f>
        <v>3364.3986085900001</v>
      </c>
    </row>
    <row r="30" spans="1:25" ht="15.75" x14ac:dyDescent="0.2">
      <c r="A30" s="35">
        <f t="shared" si="0"/>
        <v>43849</v>
      </c>
      <c r="B30" s="36">
        <f>SUMIFS(СВЦЭМ!$C$33:$C$776,СВЦЭМ!$A$33:$A$776,$A30,СВЦЭМ!$B$33:$B$776,B$11)+'СЕТ СН'!$F$12+СВЦЭМ!$D$10+'СЕТ СН'!$F$5-'СЕТ СН'!$F$20</f>
        <v>3373.1314141000003</v>
      </c>
      <c r="C30" s="36">
        <f>SUMIFS(СВЦЭМ!$C$33:$C$776,СВЦЭМ!$A$33:$A$776,$A30,СВЦЭМ!$B$33:$B$776,C$11)+'СЕТ СН'!$F$12+СВЦЭМ!$D$10+'СЕТ СН'!$F$5-'СЕТ СН'!$F$20</f>
        <v>3382.7616317500001</v>
      </c>
      <c r="D30" s="36">
        <f>SUMIFS(СВЦЭМ!$C$33:$C$776,СВЦЭМ!$A$33:$A$776,$A30,СВЦЭМ!$B$33:$B$776,D$11)+'СЕТ СН'!$F$12+СВЦЭМ!$D$10+'СЕТ СН'!$F$5-'СЕТ СН'!$F$20</f>
        <v>3387.3910832000001</v>
      </c>
      <c r="E30" s="36">
        <f>SUMIFS(СВЦЭМ!$C$33:$C$776,СВЦЭМ!$A$33:$A$776,$A30,СВЦЭМ!$B$33:$B$776,E$11)+'СЕТ СН'!$F$12+СВЦЭМ!$D$10+'СЕТ СН'!$F$5-'СЕТ СН'!$F$20</f>
        <v>3404.4715251600001</v>
      </c>
      <c r="F30" s="36">
        <f>SUMIFS(СВЦЭМ!$C$33:$C$776,СВЦЭМ!$A$33:$A$776,$A30,СВЦЭМ!$B$33:$B$776,F$11)+'СЕТ СН'!$F$12+СВЦЭМ!$D$10+'СЕТ СН'!$F$5-'СЕТ СН'!$F$20</f>
        <v>3402.9209808400001</v>
      </c>
      <c r="G30" s="36">
        <f>SUMIFS(СВЦЭМ!$C$33:$C$776,СВЦЭМ!$A$33:$A$776,$A30,СВЦЭМ!$B$33:$B$776,G$11)+'СЕТ СН'!$F$12+СВЦЭМ!$D$10+'СЕТ СН'!$F$5-'СЕТ СН'!$F$20</f>
        <v>3400.1983368199999</v>
      </c>
      <c r="H30" s="36">
        <f>SUMIFS(СВЦЭМ!$C$33:$C$776,СВЦЭМ!$A$33:$A$776,$A30,СВЦЭМ!$B$33:$B$776,H$11)+'СЕТ СН'!$F$12+СВЦЭМ!$D$10+'СЕТ СН'!$F$5-'СЕТ СН'!$F$20</f>
        <v>3371.4143342799998</v>
      </c>
      <c r="I30" s="36">
        <f>SUMIFS(СВЦЭМ!$C$33:$C$776,СВЦЭМ!$A$33:$A$776,$A30,СВЦЭМ!$B$33:$B$776,I$11)+'СЕТ СН'!$F$12+СВЦЭМ!$D$10+'СЕТ СН'!$F$5-'СЕТ СН'!$F$20</f>
        <v>3349.47832629</v>
      </c>
      <c r="J30" s="36">
        <f>SUMIFS(СВЦЭМ!$C$33:$C$776,СВЦЭМ!$A$33:$A$776,$A30,СВЦЭМ!$B$33:$B$776,J$11)+'СЕТ СН'!$F$12+СВЦЭМ!$D$10+'СЕТ СН'!$F$5-'СЕТ СН'!$F$20</f>
        <v>3347.1972569199997</v>
      </c>
      <c r="K30" s="36">
        <f>SUMIFS(СВЦЭМ!$C$33:$C$776,СВЦЭМ!$A$33:$A$776,$A30,СВЦЭМ!$B$33:$B$776,K$11)+'СЕТ СН'!$F$12+СВЦЭМ!$D$10+'СЕТ СН'!$F$5-'СЕТ СН'!$F$20</f>
        <v>3319.9188129200002</v>
      </c>
      <c r="L30" s="36">
        <f>SUMIFS(СВЦЭМ!$C$33:$C$776,СВЦЭМ!$A$33:$A$776,$A30,СВЦЭМ!$B$33:$B$776,L$11)+'СЕТ СН'!$F$12+СВЦЭМ!$D$10+'СЕТ СН'!$F$5-'СЕТ СН'!$F$20</f>
        <v>3311.97657424</v>
      </c>
      <c r="M30" s="36">
        <f>SUMIFS(СВЦЭМ!$C$33:$C$776,СВЦЭМ!$A$33:$A$776,$A30,СВЦЭМ!$B$33:$B$776,M$11)+'СЕТ СН'!$F$12+СВЦЭМ!$D$10+'СЕТ СН'!$F$5-'СЕТ СН'!$F$20</f>
        <v>3321.5942273700002</v>
      </c>
      <c r="N30" s="36">
        <f>SUMIFS(СВЦЭМ!$C$33:$C$776,СВЦЭМ!$A$33:$A$776,$A30,СВЦЭМ!$B$33:$B$776,N$11)+'СЕТ СН'!$F$12+СВЦЭМ!$D$10+'СЕТ СН'!$F$5-'СЕТ СН'!$F$20</f>
        <v>3324.3678823800001</v>
      </c>
      <c r="O30" s="36">
        <f>SUMIFS(СВЦЭМ!$C$33:$C$776,СВЦЭМ!$A$33:$A$776,$A30,СВЦЭМ!$B$33:$B$776,O$11)+'СЕТ СН'!$F$12+СВЦЭМ!$D$10+'СЕТ СН'!$F$5-'СЕТ СН'!$F$20</f>
        <v>3347.7698894300001</v>
      </c>
      <c r="P30" s="36">
        <f>SUMIFS(СВЦЭМ!$C$33:$C$776,СВЦЭМ!$A$33:$A$776,$A30,СВЦЭМ!$B$33:$B$776,P$11)+'СЕТ СН'!$F$12+СВЦЭМ!$D$10+'СЕТ СН'!$F$5-'СЕТ СН'!$F$20</f>
        <v>3350.7410726500002</v>
      </c>
      <c r="Q30" s="36">
        <f>SUMIFS(СВЦЭМ!$C$33:$C$776,СВЦЭМ!$A$33:$A$776,$A30,СВЦЭМ!$B$33:$B$776,Q$11)+'СЕТ СН'!$F$12+СВЦЭМ!$D$10+'СЕТ СН'!$F$5-'СЕТ СН'!$F$20</f>
        <v>3358.98819164</v>
      </c>
      <c r="R30" s="36">
        <f>SUMIFS(СВЦЭМ!$C$33:$C$776,СВЦЭМ!$A$33:$A$776,$A30,СВЦЭМ!$B$33:$B$776,R$11)+'СЕТ СН'!$F$12+СВЦЭМ!$D$10+'СЕТ СН'!$F$5-'СЕТ СН'!$F$20</f>
        <v>3344.7427693700001</v>
      </c>
      <c r="S30" s="36">
        <f>SUMIFS(СВЦЭМ!$C$33:$C$776,СВЦЭМ!$A$33:$A$776,$A30,СВЦЭМ!$B$33:$B$776,S$11)+'СЕТ СН'!$F$12+СВЦЭМ!$D$10+'СЕТ СН'!$F$5-'СЕТ СН'!$F$20</f>
        <v>3318.1823245099999</v>
      </c>
      <c r="T30" s="36">
        <f>SUMIFS(СВЦЭМ!$C$33:$C$776,СВЦЭМ!$A$33:$A$776,$A30,СВЦЭМ!$B$33:$B$776,T$11)+'СЕТ СН'!$F$12+СВЦЭМ!$D$10+'СЕТ СН'!$F$5-'СЕТ СН'!$F$20</f>
        <v>3323.95727369</v>
      </c>
      <c r="U30" s="36">
        <f>SUMIFS(СВЦЭМ!$C$33:$C$776,СВЦЭМ!$A$33:$A$776,$A30,СВЦЭМ!$B$33:$B$776,U$11)+'СЕТ СН'!$F$12+СВЦЭМ!$D$10+'СЕТ СН'!$F$5-'СЕТ СН'!$F$20</f>
        <v>3321.0174922699998</v>
      </c>
      <c r="V30" s="36">
        <f>SUMIFS(СВЦЭМ!$C$33:$C$776,СВЦЭМ!$A$33:$A$776,$A30,СВЦЭМ!$B$33:$B$776,V$11)+'СЕТ СН'!$F$12+СВЦЭМ!$D$10+'СЕТ СН'!$F$5-'СЕТ СН'!$F$20</f>
        <v>3313.6927587599998</v>
      </c>
      <c r="W30" s="36">
        <f>SUMIFS(СВЦЭМ!$C$33:$C$776,СВЦЭМ!$A$33:$A$776,$A30,СВЦЭМ!$B$33:$B$776,W$11)+'СЕТ СН'!$F$12+СВЦЭМ!$D$10+'СЕТ СН'!$F$5-'СЕТ СН'!$F$20</f>
        <v>3318.8138863899999</v>
      </c>
      <c r="X30" s="36">
        <f>SUMIFS(СВЦЭМ!$C$33:$C$776,СВЦЭМ!$A$33:$A$776,$A30,СВЦЭМ!$B$33:$B$776,X$11)+'СЕТ СН'!$F$12+СВЦЭМ!$D$10+'СЕТ СН'!$F$5-'СЕТ СН'!$F$20</f>
        <v>3340.32226932</v>
      </c>
      <c r="Y30" s="36">
        <f>SUMIFS(СВЦЭМ!$C$33:$C$776,СВЦЭМ!$A$33:$A$776,$A30,СВЦЭМ!$B$33:$B$776,Y$11)+'СЕТ СН'!$F$12+СВЦЭМ!$D$10+'СЕТ СН'!$F$5-'СЕТ СН'!$F$20</f>
        <v>3353.9373701499999</v>
      </c>
    </row>
    <row r="31" spans="1:25" ht="15.75" x14ac:dyDescent="0.2">
      <c r="A31" s="35">
        <f t="shared" si="0"/>
        <v>43850</v>
      </c>
      <c r="B31" s="36">
        <f>SUMIFS(СВЦЭМ!$C$33:$C$776,СВЦЭМ!$A$33:$A$776,$A31,СВЦЭМ!$B$33:$B$776,B$11)+'СЕТ СН'!$F$12+СВЦЭМ!$D$10+'СЕТ СН'!$F$5-'СЕТ СН'!$F$20</f>
        <v>3405.0847744600001</v>
      </c>
      <c r="C31" s="36">
        <f>SUMIFS(СВЦЭМ!$C$33:$C$776,СВЦЭМ!$A$33:$A$776,$A31,СВЦЭМ!$B$33:$B$776,C$11)+'СЕТ СН'!$F$12+СВЦЭМ!$D$10+'СЕТ СН'!$F$5-'СЕТ СН'!$F$20</f>
        <v>3422.4651758700002</v>
      </c>
      <c r="D31" s="36">
        <f>SUMIFS(СВЦЭМ!$C$33:$C$776,СВЦЭМ!$A$33:$A$776,$A31,СВЦЭМ!$B$33:$B$776,D$11)+'СЕТ СН'!$F$12+СВЦЭМ!$D$10+'СЕТ СН'!$F$5-'СЕТ СН'!$F$20</f>
        <v>3430.2058955000002</v>
      </c>
      <c r="E31" s="36">
        <f>SUMIFS(СВЦЭМ!$C$33:$C$776,СВЦЭМ!$A$33:$A$776,$A31,СВЦЭМ!$B$33:$B$776,E$11)+'СЕТ СН'!$F$12+СВЦЭМ!$D$10+'СЕТ СН'!$F$5-'СЕТ СН'!$F$20</f>
        <v>3429.9111825800001</v>
      </c>
      <c r="F31" s="36">
        <f>SUMIFS(СВЦЭМ!$C$33:$C$776,СВЦЭМ!$A$33:$A$776,$A31,СВЦЭМ!$B$33:$B$776,F$11)+'СЕТ СН'!$F$12+СВЦЭМ!$D$10+'СЕТ СН'!$F$5-'СЕТ СН'!$F$20</f>
        <v>3414.06565993</v>
      </c>
      <c r="G31" s="36">
        <f>SUMIFS(СВЦЭМ!$C$33:$C$776,СВЦЭМ!$A$33:$A$776,$A31,СВЦЭМ!$B$33:$B$776,G$11)+'СЕТ СН'!$F$12+СВЦЭМ!$D$10+'СЕТ СН'!$F$5-'СЕТ СН'!$F$20</f>
        <v>3398.7676240599999</v>
      </c>
      <c r="H31" s="36">
        <f>SUMIFS(СВЦЭМ!$C$33:$C$776,СВЦЭМ!$A$33:$A$776,$A31,СВЦЭМ!$B$33:$B$776,H$11)+'СЕТ СН'!$F$12+СВЦЭМ!$D$10+'СЕТ СН'!$F$5-'СЕТ СН'!$F$20</f>
        <v>3353.85862352</v>
      </c>
      <c r="I31" s="36">
        <f>SUMIFS(СВЦЭМ!$C$33:$C$776,СВЦЭМ!$A$33:$A$776,$A31,СВЦЭМ!$B$33:$B$776,I$11)+'СЕТ СН'!$F$12+СВЦЭМ!$D$10+'СЕТ СН'!$F$5-'СЕТ СН'!$F$20</f>
        <v>3339.2179303799999</v>
      </c>
      <c r="J31" s="36">
        <f>SUMIFS(СВЦЭМ!$C$33:$C$776,СВЦЭМ!$A$33:$A$776,$A31,СВЦЭМ!$B$33:$B$776,J$11)+'СЕТ СН'!$F$12+СВЦЭМ!$D$10+'СЕТ СН'!$F$5-'СЕТ СН'!$F$20</f>
        <v>3308.5765362299999</v>
      </c>
      <c r="K31" s="36">
        <f>SUMIFS(СВЦЭМ!$C$33:$C$776,СВЦЭМ!$A$33:$A$776,$A31,СВЦЭМ!$B$33:$B$776,K$11)+'СЕТ СН'!$F$12+СВЦЭМ!$D$10+'СЕТ СН'!$F$5-'СЕТ СН'!$F$20</f>
        <v>3286.1681752599998</v>
      </c>
      <c r="L31" s="36">
        <f>SUMIFS(СВЦЭМ!$C$33:$C$776,СВЦЭМ!$A$33:$A$776,$A31,СВЦЭМ!$B$33:$B$776,L$11)+'СЕТ СН'!$F$12+СВЦЭМ!$D$10+'СЕТ СН'!$F$5-'СЕТ СН'!$F$20</f>
        <v>3290.6717191399998</v>
      </c>
      <c r="M31" s="36">
        <f>SUMIFS(СВЦЭМ!$C$33:$C$776,СВЦЭМ!$A$33:$A$776,$A31,СВЦЭМ!$B$33:$B$776,M$11)+'СЕТ СН'!$F$12+СВЦЭМ!$D$10+'СЕТ СН'!$F$5-'СЕТ СН'!$F$20</f>
        <v>3303.5768802799998</v>
      </c>
      <c r="N31" s="36">
        <f>SUMIFS(СВЦЭМ!$C$33:$C$776,СВЦЭМ!$A$33:$A$776,$A31,СВЦЭМ!$B$33:$B$776,N$11)+'СЕТ СН'!$F$12+СВЦЭМ!$D$10+'СЕТ СН'!$F$5-'СЕТ СН'!$F$20</f>
        <v>3314.9717050300001</v>
      </c>
      <c r="O31" s="36">
        <f>SUMIFS(СВЦЭМ!$C$33:$C$776,СВЦЭМ!$A$33:$A$776,$A31,СВЦЭМ!$B$33:$B$776,O$11)+'СЕТ СН'!$F$12+СВЦЭМ!$D$10+'СЕТ СН'!$F$5-'СЕТ СН'!$F$20</f>
        <v>3334.1291739200001</v>
      </c>
      <c r="P31" s="36">
        <f>SUMIFS(СВЦЭМ!$C$33:$C$776,СВЦЭМ!$A$33:$A$776,$A31,СВЦЭМ!$B$33:$B$776,P$11)+'СЕТ СН'!$F$12+СВЦЭМ!$D$10+'СЕТ СН'!$F$5-'СЕТ СН'!$F$20</f>
        <v>3347.75540581</v>
      </c>
      <c r="Q31" s="36">
        <f>SUMIFS(СВЦЭМ!$C$33:$C$776,СВЦЭМ!$A$33:$A$776,$A31,СВЦЭМ!$B$33:$B$776,Q$11)+'СЕТ СН'!$F$12+СВЦЭМ!$D$10+'СЕТ СН'!$F$5-'СЕТ СН'!$F$20</f>
        <v>3353.423644</v>
      </c>
      <c r="R31" s="36">
        <f>SUMIFS(СВЦЭМ!$C$33:$C$776,СВЦЭМ!$A$33:$A$776,$A31,СВЦЭМ!$B$33:$B$776,R$11)+'СЕТ СН'!$F$12+СВЦЭМ!$D$10+'СЕТ СН'!$F$5-'СЕТ СН'!$F$20</f>
        <v>3355.2623568899999</v>
      </c>
      <c r="S31" s="36">
        <f>SUMIFS(СВЦЭМ!$C$33:$C$776,СВЦЭМ!$A$33:$A$776,$A31,СВЦЭМ!$B$33:$B$776,S$11)+'СЕТ СН'!$F$12+СВЦЭМ!$D$10+'СЕТ СН'!$F$5-'СЕТ СН'!$F$20</f>
        <v>3331.5909307399997</v>
      </c>
      <c r="T31" s="36">
        <f>SUMIFS(СВЦЭМ!$C$33:$C$776,СВЦЭМ!$A$33:$A$776,$A31,СВЦЭМ!$B$33:$B$776,T$11)+'СЕТ СН'!$F$12+СВЦЭМ!$D$10+'СЕТ СН'!$F$5-'СЕТ СН'!$F$20</f>
        <v>3298.0890273200002</v>
      </c>
      <c r="U31" s="36">
        <f>SUMIFS(СВЦЭМ!$C$33:$C$776,СВЦЭМ!$A$33:$A$776,$A31,СВЦЭМ!$B$33:$B$776,U$11)+'СЕТ СН'!$F$12+СВЦЭМ!$D$10+'СЕТ СН'!$F$5-'СЕТ СН'!$F$20</f>
        <v>3306.9901436800001</v>
      </c>
      <c r="V31" s="36">
        <f>SUMIFS(СВЦЭМ!$C$33:$C$776,СВЦЭМ!$A$33:$A$776,$A31,СВЦЭМ!$B$33:$B$776,V$11)+'СЕТ СН'!$F$12+СВЦЭМ!$D$10+'СЕТ СН'!$F$5-'СЕТ СН'!$F$20</f>
        <v>3320.5531909599999</v>
      </c>
      <c r="W31" s="36">
        <f>SUMIFS(СВЦЭМ!$C$33:$C$776,СВЦЭМ!$A$33:$A$776,$A31,СВЦЭМ!$B$33:$B$776,W$11)+'СЕТ СН'!$F$12+СВЦЭМ!$D$10+'СЕТ СН'!$F$5-'СЕТ СН'!$F$20</f>
        <v>3334.95534069</v>
      </c>
      <c r="X31" s="36">
        <f>SUMIFS(СВЦЭМ!$C$33:$C$776,СВЦЭМ!$A$33:$A$776,$A31,СВЦЭМ!$B$33:$B$776,X$11)+'СЕТ СН'!$F$12+СВЦЭМ!$D$10+'СЕТ СН'!$F$5-'СЕТ СН'!$F$20</f>
        <v>3348.6337721</v>
      </c>
      <c r="Y31" s="36">
        <f>SUMIFS(СВЦЭМ!$C$33:$C$776,СВЦЭМ!$A$33:$A$776,$A31,СВЦЭМ!$B$33:$B$776,Y$11)+'СЕТ СН'!$F$12+СВЦЭМ!$D$10+'СЕТ СН'!$F$5-'СЕТ СН'!$F$20</f>
        <v>3365.0736851199999</v>
      </c>
    </row>
    <row r="32" spans="1:25" ht="15.75" x14ac:dyDescent="0.2">
      <c r="A32" s="35">
        <f t="shared" si="0"/>
        <v>43851</v>
      </c>
      <c r="B32" s="36">
        <f>SUMIFS(СВЦЭМ!$C$33:$C$776,СВЦЭМ!$A$33:$A$776,$A32,СВЦЭМ!$B$33:$B$776,B$11)+'СЕТ СН'!$F$12+СВЦЭМ!$D$10+'СЕТ СН'!$F$5-'СЕТ СН'!$F$20</f>
        <v>3385.7859220599998</v>
      </c>
      <c r="C32" s="36">
        <f>SUMIFS(СВЦЭМ!$C$33:$C$776,СВЦЭМ!$A$33:$A$776,$A32,СВЦЭМ!$B$33:$B$776,C$11)+'СЕТ СН'!$F$12+СВЦЭМ!$D$10+'СЕТ СН'!$F$5-'СЕТ СН'!$F$20</f>
        <v>3398.4069722099998</v>
      </c>
      <c r="D32" s="36">
        <f>SUMIFS(СВЦЭМ!$C$33:$C$776,СВЦЭМ!$A$33:$A$776,$A32,СВЦЭМ!$B$33:$B$776,D$11)+'СЕТ СН'!$F$12+СВЦЭМ!$D$10+'СЕТ СН'!$F$5-'СЕТ СН'!$F$20</f>
        <v>3404.1649844399999</v>
      </c>
      <c r="E32" s="36">
        <f>SUMIFS(СВЦЭМ!$C$33:$C$776,СВЦЭМ!$A$33:$A$776,$A32,СВЦЭМ!$B$33:$B$776,E$11)+'СЕТ СН'!$F$12+СВЦЭМ!$D$10+'СЕТ СН'!$F$5-'СЕТ СН'!$F$20</f>
        <v>3410.7064000400001</v>
      </c>
      <c r="F32" s="36">
        <f>SUMIFS(СВЦЭМ!$C$33:$C$776,СВЦЭМ!$A$33:$A$776,$A32,СВЦЭМ!$B$33:$B$776,F$11)+'СЕТ СН'!$F$12+СВЦЭМ!$D$10+'СЕТ СН'!$F$5-'СЕТ СН'!$F$20</f>
        <v>3397.8260332499999</v>
      </c>
      <c r="G32" s="36">
        <f>SUMIFS(СВЦЭМ!$C$33:$C$776,СВЦЭМ!$A$33:$A$776,$A32,СВЦЭМ!$B$33:$B$776,G$11)+'СЕТ СН'!$F$12+СВЦЭМ!$D$10+'СЕТ СН'!$F$5-'СЕТ СН'!$F$20</f>
        <v>3372.1646932399999</v>
      </c>
      <c r="H32" s="36">
        <f>SUMIFS(СВЦЭМ!$C$33:$C$776,СВЦЭМ!$A$33:$A$776,$A32,СВЦЭМ!$B$33:$B$776,H$11)+'СЕТ СН'!$F$12+СВЦЭМ!$D$10+'СЕТ СН'!$F$5-'СЕТ СН'!$F$20</f>
        <v>3340.3658357499999</v>
      </c>
      <c r="I32" s="36">
        <f>SUMIFS(СВЦЭМ!$C$33:$C$776,СВЦЭМ!$A$33:$A$776,$A32,СВЦЭМ!$B$33:$B$776,I$11)+'СЕТ СН'!$F$12+СВЦЭМ!$D$10+'СЕТ СН'!$F$5-'СЕТ СН'!$F$20</f>
        <v>3313.1867312300001</v>
      </c>
      <c r="J32" s="36">
        <f>SUMIFS(СВЦЭМ!$C$33:$C$776,СВЦЭМ!$A$33:$A$776,$A32,СВЦЭМ!$B$33:$B$776,J$11)+'СЕТ СН'!$F$12+СВЦЭМ!$D$10+'СЕТ СН'!$F$5-'СЕТ СН'!$F$20</f>
        <v>3288.5109242999997</v>
      </c>
      <c r="K32" s="36">
        <f>SUMIFS(СВЦЭМ!$C$33:$C$776,СВЦЭМ!$A$33:$A$776,$A32,СВЦЭМ!$B$33:$B$776,K$11)+'СЕТ СН'!$F$12+СВЦЭМ!$D$10+'СЕТ СН'!$F$5-'СЕТ СН'!$F$20</f>
        <v>3292.9944267700002</v>
      </c>
      <c r="L32" s="36">
        <f>SUMIFS(СВЦЭМ!$C$33:$C$776,СВЦЭМ!$A$33:$A$776,$A32,СВЦЭМ!$B$33:$B$776,L$11)+'СЕТ СН'!$F$12+СВЦЭМ!$D$10+'СЕТ СН'!$F$5-'СЕТ СН'!$F$20</f>
        <v>3300.3297586200001</v>
      </c>
      <c r="M32" s="36">
        <f>SUMIFS(СВЦЭМ!$C$33:$C$776,СВЦЭМ!$A$33:$A$776,$A32,СВЦЭМ!$B$33:$B$776,M$11)+'СЕТ СН'!$F$12+СВЦЭМ!$D$10+'СЕТ СН'!$F$5-'СЕТ СН'!$F$20</f>
        <v>3304.9484673900001</v>
      </c>
      <c r="N32" s="36">
        <f>SUMIFS(СВЦЭМ!$C$33:$C$776,СВЦЭМ!$A$33:$A$776,$A32,СВЦЭМ!$B$33:$B$776,N$11)+'СЕТ СН'!$F$12+СВЦЭМ!$D$10+'СЕТ СН'!$F$5-'СЕТ СН'!$F$20</f>
        <v>3327.0952249900001</v>
      </c>
      <c r="O32" s="36">
        <f>SUMIFS(СВЦЭМ!$C$33:$C$776,СВЦЭМ!$A$33:$A$776,$A32,СВЦЭМ!$B$33:$B$776,O$11)+'СЕТ СН'!$F$12+СВЦЭМ!$D$10+'СЕТ СН'!$F$5-'СЕТ СН'!$F$20</f>
        <v>3337.5700050400001</v>
      </c>
      <c r="P32" s="36">
        <f>SUMIFS(СВЦЭМ!$C$33:$C$776,СВЦЭМ!$A$33:$A$776,$A32,СВЦЭМ!$B$33:$B$776,P$11)+'СЕТ СН'!$F$12+СВЦЭМ!$D$10+'СЕТ СН'!$F$5-'СЕТ СН'!$F$20</f>
        <v>3346.93507361</v>
      </c>
      <c r="Q32" s="36">
        <f>SUMIFS(СВЦЭМ!$C$33:$C$776,СВЦЭМ!$A$33:$A$776,$A32,СВЦЭМ!$B$33:$B$776,Q$11)+'СЕТ СН'!$F$12+СВЦЭМ!$D$10+'СЕТ СН'!$F$5-'СЕТ СН'!$F$20</f>
        <v>3353.9710446700001</v>
      </c>
      <c r="R32" s="36">
        <f>SUMIFS(СВЦЭМ!$C$33:$C$776,СВЦЭМ!$A$33:$A$776,$A32,СВЦЭМ!$B$33:$B$776,R$11)+'СЕТ СН'!$F$12+СВЦЭМ!$D$10+'СЕТ СН'!$F$5-'СЕТ СН'!$F$20</f>
        <v>3343.2852480800002</v>
      </c>
      <c r="S32" s="36">
        <f>SUMIFS(СВЦЭМ!$C$33:$C$776,СВЦЭМ!$A$33:$A$776,$A32,СВЦЭМ!$B$33:$B$776,S$11)+'СЕТ СН'!$F$12+СВЦЭМ!$D$10+'СЕТ СН'!$F$5-'СЕТ СН'!$F$20</f>
        <v>3321.6998426199998</v>
      </c>
      <c r="T32" s="36">
        <f>SUMIFS(СВЦЭМ!$C$33:$C$776,СВЦЭМ!$A$33:$A$776,$A32,СВЦЭМ!$B$33:$B$776,T$11)+'СЕТ СН'!$F$12+СВЦЭМ!$D$10+'СЕТ СН'!$F$5-'СЕТ СН'!$F$20</f>
        <v>3309.6009206200001</v>
      </c>
      <c r="U32" s="36">
        <f>SUMIFS(СВЦЭМ!$C$33:$C$776,СВЦЭМ!$A$33:$A$776,$A32,СВЦЭМ!$B$33:$B$776,U$11)+'СЕТ СН'!$F$12+СВЦЭМ!$D$10+'СЕТ СН'!$F$5-'СЕТ СН'!$F$20</f>
        <v>3313.5858305800002</v>
      </c>
      <c r="V32" s="36">
        <f>SUMIFS(СВЦЭМ!$C$33:$C$776,СВЦЭМ!$A$33:$A$776,$A32,СВЦЭМ!$B$33:$B$776,V$11)+'СЕТ СН'!$F$12+СВЦЭМ!$D$10+'СЕТ СН'!$F$5-'СЕТ СН'!$F$20</f>
        <v>3330.3076452400001</v>
      </c>
      <c r="W32" s="36">
        <f>SUMIFS(СВЦЭМ!$C$33:$C$776,СВЦЭМ!$A$33:$A$776,$A32,СВЦЭМ!$B$33:$B$776,W$11)+'СЕТ СН'!$F$12+СВЦЭМ!$D$10+'СЕТ СН'!$F$5-'СЕТ СН'!$F$20</f>
        <v>3339.0643295700002</v>
      </c>
      <c r="X32" s="36">
        <f>SUMIFS(СВЦЭМ!$C$33:$C$776,СВЦЭМ!$A$33:$A$776,$A32,СВЦЭМ!$B$33:$B$776,X$11)+'СЕТ СН'!$F$12+СВЦЭМ!$D$10+'СЕТ СН'!$F$5-'СЕТ СН'!$F$20</f>
        <v>3358.2125347000001</v>
      </c>
      <c r="Y32" s="36">
        <f>SUMIFS(СВЦЭМ!$C$33:$C$776,СВЦЭМ!$A$33:$A$776,$A32,СВЦЭМ!$B$33:$B$776,Y$11)+'СЕТ СН'!$F$12+СВЦЭМ!$D$10+'СЕТ СН'!$F$5-'СЕТ СН'!$F$20</f>
        <v>3372.4551061100001</v>
      </c>
    </row>
    <row r="33" spans="1:25" ht="15.75" x14ac:dyDescent="0.2">
      <c r="A33" s="35">
        <f t="shared" si="0"/>
        <v>43852</v>
      </c>
      <c r="B33" s="36">
        <f>SUMIFS(СВЦЭМ!$C$33:$C$776,СВЦЭМ!$A$33:$A$776,$A33,СВЦЭМ!$B$33:$B$776,B$11)+'СЕТ СН'!$F$12+СВЦЭМ!$D$10+'СЕТ СН'!$F$5-'СЕТ СН'!$F$20</f>
        <v>3365.93127731</v>
      </c>
      <c r="C33" s="36">
        <f>SUMIFS(СВЦЭМ!$C$33:$C$776,СВЦЭМ!$A$33:$A$776,$A33,СВЦЭМ!$B$33:$B$776,C$11)+'СЕТ СН'!$F$12+СВЦЭМ!$D$10+'СЕТ СН'!$F$5-'СЕТ СН'!$F$20</f>
        <v>3379.2983902599999</v>
      </c>
      <c r="D33" s="36">
        <f>SUMIFS(СВЦЭМ!$C$33:$C$776,СВЦЭМ!$A$33:$A$776,$A33,СВЦЭМ!$B$33:$B$776,D$11)+'СЕТ СН'!$F$12+СВЦЭМ!$D$10+'СЕТ СН'!$F$5-'СЕТ СН'!$F$20</f>
        <v>3389.3062528099999</v>
      </c>
      <c r="E33" s="36">
        <f>SUMIFS(СВЦЭМ!$C$33:$C$776,СВЦЭМ!$A$33:$A$776,$A33,СВЦЭМ!$B$33:$B$776,E$11)+'СЕТ СН'!$F$12+СВЦЭМ!$D$10+'СЕТ СН'!$F$5-'СЕТ СН'!$F$20</f>
        <v>3395.1050092599999</v>
      </c>
      <c r="F33" s="36">
        <f>SUMIFS(СВЦЭМ!$C$33:$C$776,СВЦЭМ!$A$33:$A$776,$A33,СВЦЭМ!$B$33:$B$776,F$11)+'СЕТ СН'!$F$12+СВЦЭМ!$D$10+'СЕТ СН'!$F$5-'СЕТ СН'!$F$20</f>
        <v>3376.9741044500001</v>
      </c>
      <c r="G33" s="36">
        <f>SUMIFS(СВЦЭМ!$C$33:$C$776,СВЦЭМ!$A$33:$A$776,$A33,СВЦЭМ!$B$33:$B$776,G$11)+'СЕТ СН'!$F$12+СВЦЭМ!$D$10+'СЕТ СН'!$F$5-'СЕТ СН'!$F$20</f>
        <v>3367.2350591200002</v>
      </c>
      <c r="H33" s="36">
        <f>SUMIFS(СВЦЭМ!$C$33:$C$776,СВЦЭМ!$A$33:$A$776,$A33,СВЦЭМ!$B$33:$B$776,H$11)+'СЕТ СН'!$F$12+СВЦЭМ!$D$10+'СЕТ СН'!$F$5-'СЕТ СН'!$F$20</f>
        <v>3322.92650284</v>
      </c>
      <c r="I33" s="36">
        <f>SUMIFS(СВЦЭМ!$C$33:$C$776,СВЦЭМ!$A$33:$A$776,$A33,СВЦЭМ!$B$33:$B$776,I$11)+'СЕТ СН'!$F$12+СВЦЭМ!$D$10+'СЕТ СН'!$F$5-'СЕТ СН'!$F$20</f>
        <v>3308.7437112899997</v>
      </c>
      <c r="J33" s="36">
        <f>SUMIFS(СВЦЭМ!$C$33:$C$776,СВЦЭМ!$A$33:$A$776,$A33,СВЦЭМ!$B$33:$B$776,J$11)+'СЕТ СН'!$F$12+СВЦЭМ!$D$10+'СЕТ СН'!$F$5-'СЕТ СН'!$F$20</f>
        <v>3292.2577749000002</v>
      </c>
      <c r="K33" s="36">
        <f>SUMIFS(СВЦЭМ!$C$33:$C$776,СВЦЭМ!$A$33:$A$776,$A33,СВЦЭМ!$B$33:$B$776,K$11)+'СЕТ СН'!$F$12+СВЦЭМ!$D$10+'СЕТ СН'!$F$5-'СЕТ СН'!$F$20</f>
        <v>3289.04477593</v>
      </c>
      <c r="L33" s="36">
        <f>SUMIFS(СВЦЭМ!$C$33:$C$776,СВЦЭМ!$A$33:$A$776,$A33,СВЦЭМ!$B$33:$B$776,L$11)+'СЕТ СН'!$F$12+СВЦЭМ!$D$10+'СЕТ СН'!$F$5-'СЕТ СН'!$F$20</f>
        <v>3288.0436618899998</v>
      </c>
      <c r="M33" s="36">
        <f>SUMIFS(СВЦЭМ!$C$33:$C$776,СВЦЭМ!$A$33:$A$776,$A33,СВЦЭМ!$B$33:$B$776,M$11)+'СЕТ СН'!$F$12+СВЦЭМ!$D$10+'СЕТ СН'!$F$5-'СЕТ СН'!$F$20</f>
        <v>3300.8135968400002</v>
      </c>
      <c r="N33" s="36">
        <f>SUMIFS(СВЦЭМ!$C$33:$C$776,СВЦЭМ!$A$33:$A$776,$A33,СВЦЭМ!$B$33:$B$776,N$11)+'СЕТ СН'!$F$12+СВЦЭМ!$D$10+'СЕТ СН'!$F$5-'СЕТ СН'!$F$20</f>
        <v>3323.29108765</v>
      </c>
      <c r="O33" s="36">
        <f>SUMIFS(СВЦЭМ!$C$33:$C$776,СВЦЭМ!$A$33:$A$776,$A33,СВЦЭМ!$B$33:$B$776,O$11)+'СЕТ СН'!$F$12+СВЦЭМ!$D$10+'СЕТ СН'!$F$5-'СЕТ СН'!$F$20</f>
        <v>3347.5173857999998</v>
      </c>
      <c r="P33" s="36">
        <f>SUMIFS(СВЦЭМ!$C$33:$C$776,СВЦЭМ!$A$33:$A$776,$A33,СВЦЭМ!$B$33:$B$776,P$11)+'СЕТ СН'!$F$12+СВЦЭМ!$D$10+'СЕТ СН'!$F$5-'СЕТ СН'!$F$20</f>
        <v>3364.9273914199998</v>
      </c>
      <c r="Q33" s="36">
        <f>SUMIFS(СВЦЭМ!$C$33:$C$776,СВЦЭМ!$A$33:$A$776,$A33,СВЦЭМ!$B$33:$B$776,Q$11)+'СЕТ СН'!$F$12+СВЦЭМ!$D$10+'СЕТ СН'!$F$5-'СЕТ СН'!$F$20</f>
        <v>3372.1260643099999</v>
      </c>
      <c r="R33" s="36">
        <f>SUMIFS(СВЦЭМ!$C$33:$C$776,СВЦЭМ!$A$33:$A$776,$A33,СВЦЭМ!$B$33:$B$776,R$11)+'СЕТ СН'!$F$12+СВЦЭМ!$D$10+'СЕТ СН'!$F$5-'СЕТ СН'!$F$20</f>
        <v>3363.6745890399998</v>
      </c>
      <c r="S33" s="36">
        <f>SUMIFS(СВЦЭМ!$C$33:$C$776,СВЦЭМ!$A$33:$A$776,$A33,СВЦЭМ!$B$33:$B$776,S$11)+'СЕТ СН'!$F$12+СВЦЭМ!$D$10+'СЕТ СН'!$F$5-'СЕТ СН'!$F$20</f>
        <v>3343.1053918400003</v>
      </c>
      <c r="T33" s="36">
        <f>SUMIFS(СВЦЭМ!$C$33:$C$776,СВЦЭМ!$A$33:$A$776,$A33,СВЦЭМ!$B$33:$B$776,T$11)+'СЕТ СН'!$F$12+СВЦЭМ!$D$10+'СЕТ СН'!$F$5-'СЕТ СН'!$F$20</f>
        <v>3316.92404984</v>
      </c>
      <c r="U33" s="36">
        <f>SUMIFS(СВЦЭМ!$C$33:$C$776,СВЦЭМ!$A$33:$A$776,$A33,СВЦЭМ!$B$33:$B$776,U$11)+'СЕТ СН'!$F$12+СВЦЭМ!$D$10+'СЕТ СН'!$F$5-'СЕТ СН'!$F$20</f>
        <v>3327.5894431799998</v>
      </c>
      <c r="V33" s="36">
        <f>SUMIFS(СВЦЭМ!$C$33:$C$776,СВЦЭМ!$A$33:$A$776,$A33,СВЦЭМ!$B$33:$B$776,V$11)+'СЕТ СН'!$F$12+СВЦЭМ!$D$10+'СЕТ СН'!$F$5-'СЕТ СН'!$F$20</f>
        <v>3322.9595897700001</v>
      </c>
      <c r="W33" s="36">
        <f>SUMIFS(СВЦЭМ!$C$33:$C$776,СВЦЭМ!$A$33:$A$776,$A33,СВЦЭМ!$B$33:$B$776,W$11)+'СЕТ СН'!$F$12+СВЦЭМ!$D$10+'СЕТ СН'!$F$5-'СЕТ СН'!$F$20</f>
        <v>3333.37963059</v>
      </c>
      <c r="X33" s="36">
        <f>SUMIFS(СВЦЭМ!$C$33:$C$776,СВЦЭМ!$A$33:$A$776,$A33,СВЦЭМ!$B$33:$B$776,X$11)+'СЕТ СН'!$F$12+СВЦЭМ!$D$10+'СЕТ СН'!$F$5-'СЕТ СН'!$F$20</f>
        <v>3350.2982060499999</v>
      </c>
      <c r="Y33" s="36">
        <f>SUMIFS(СВЦЭМ!$C$33:$C$776,СВЦЭМ!$A$33:$A$776,$A33,СВЦЭМ!$B$33:$B$776,Y$11)+'СЕТ СН'!$F$12+СВЦЭМ!$D$10+'СЕТ СН'!$F$5-'СЕТ СН'!$F$20</f>
        <v>3363.36738401</v>
      </c>
    </row>
    <row r="34" spans="1:25" ht="15.75" x14ac:dyDescent="0.2">
      <c r="A34" s="35">
        <f t="shared" si="0"/>
        <v>43853</v>
      </c>
      <c r="B34" s="36">
        <f>SUMIFS(СВЦЭМ!$C$33:$C$776,СВЦЭМ!$A$33:$A$776,$A34,СВЦЭМ!$B$33:$B$776,B$11)+'СЕТ СН'!$F$12+СВЦЭМ!$D$10+'СЕТ СН'!$F$5-'СЕТ СН'!$F$20</f>
        <v>3378.1203129099999</v>
      </c>
      <c r="C34" s="36">
        <f>SUMIFS(СВЦЭМ!$C$33:$C$776,СВЦЭМ!$A$33:$A$776,$A34,СВЦЭМ!$B$33:$B$776,C$11)+'СЕТ СН'!$F$12+СВЦЭМ!$D$10+'СЕТ СН'!$F$5-'СЕТ СН'!$F$20</f>
        <v>3387.4998343299999</v>
      </c>
      <c r="D34" s="36">
        <f>SUMIFS(СВЦЭМ!$C$33:$C$776,СВЦЭМ!$A$33:$A$776,$A34,СВЦЭМ!$B$33:$B$776,D$11)+'СЕТ СН'!$F$12+СВЦЭМ!$D$10+'СЕТ СН'!$F$5-'СЕТ СН'!$F$20</f>
        <v>3405.02676793</v>
      </c>
      <c r="E34" s="36">
        <f>SUMIFS(СВЦЭМ!$C$33:$C$776,СВЦЭМ!$A$33:$A$776,$A34,СВЦЭМ!$B$33:$B$776,E$11)+'СЕТ СН'!$F$12+СВЦЭМ!$D$10+'СЕТ СН'!$F$5-'СЕТ СН'!$F$20</f>
        <v>3408.8324222800002</v>
      </c>
      <c r="F34" s="36">
        <f>SUMIFS(СВЦЭМ!$C$33:$C$776,СВЦЭМ!$A$33:$A$776,$A34,СВЦЭМ!$B$33:$B$776,F$11)+'СЕТ СН'!$F$12+СВЦЭМ!$D$10+'СЕТ СН'!$F$5-'СЕТ СН'!$F$20</f>
        <v>3397.6162690599999</v>
      </c>
      <c r="G34" s="36">
        <f>SUMIFS(СВЦЭМ!$C$33:$C$776,СВЦЭМ!$A$33:$A$776,$A34,СВЦЭМ!$B$33:$B$776,G$11)+'СЕТ СН'!$F$12+СВЦЭМ!$D$10+'СЕТ СН'!$F$5-'СЕТ СН'!$F$20</f>
        <v>3379.6627231699999</v>
      </c>
      <c r="H34" s="36">
        <f>SUMIFS(СВЦЭМ!$C$33:$C$776,СВЦЭМ!$A$33:$A$776,$A34,СВЦЭМ!$B$33:$B$776,H$11)+'СЕТ СН'!$F$12+СВЦЭМ!$D$10+'СЕТ СН'!$F$5-'СЕТ СН'!$F$20</f>
        <v>3346.0439262899999</v>
      </c>
      <c r="I34" s="36">
        <f>SUMIFS(СВЦЭМ!$C$33:$C$776,СВЦЭМ!$A$33:$A$776,$A34,СВЦЭМ!$B$33:$B$776,I$11)+'СЕТ СН'!$F$12+СВЦЭМ!$D$10+'СЕТ СН'!$F$5-'СЕТ СН'!$F$20</f>
        <v>3327.4644209799999</v>
      </c>
      <c r="J34" s="36">
        <f>SUMIFS(СВЦЭМ!$C$33:$C$776,СВЦЭМ!$A$33:$A$776,$A34,СВЦЭМ!$B$33:$B$776,J$11)+'СЕТ СН'!$F$12+СВЦЭМ!$D$10+'СЕТ СН'!$F$5-'СЕТ СН'!$F$20</f>
        <v>3306.32453042</v>
      </c>
      <c r="K34" s="36">
        <f>SUMIFS(СВЦЭМ!$C$33:$C$776,СВЦЭМ!$A$33:$A$776,$A34,СВЦЭМ!$B$33:$B$776,K$11)+'СЕТ СН'!$F$12+СВЦЭМ!$D$10+'СЕТ СН'!$F$5-'СЕТ СН'!$F$20</f>
        <v>3305.2874403199999</v>
      </c>
      <c r="L34" s="36">
        <f>SUMIFS(СВЦЭМ!$C$33:$C$776,СВЦЭМ!$A$33:$A$776,$A34,СВЦЭМ!$B$33:$B$776,L$11)+'СЕТ СН'!$F$12+СВЦЭМ!$D$10+'СЕТ СН'!$F$5-'СЕТ СН'!$F$20</f>
        <v>3312.0782765399999</v>
      </c>
      <c r="M34" s="36">
        <f>SUMIFS(СВЦЭМ!$C$33:$C$776,СВЦЭМ!$A$33:$A$776,$A34,СВЦЭМ!$B$33:$B$776,M$11)+'СЕТ СН'!$F$12+СВЦЭМ!$D$10+'СЕТ СН'!$F$5-'СЕТ СН'!$F$20</f>
        <v>3315.2996660899998</v>
      </c>
      <c r="N34" s="36">
        <f>SUMIFS(СВЦЭМ!$C$33:$C$776,СВЦЭМ!$A$33:$A$776,$A34,СВЦЭМ!$B$33:$B$776,N$11)+'СЕТ СН'!$F$12+СВЦЭМ!$D$10+'СЕТ СН'!$F$5-'СЕТ СН'!$F$20</f>
        <v>3320.3501924000002</v>
      </c>
      <c r="O34" s="36">
        <f>SUMIFS(СВЦЭМ!$C$33:$C$776,СВЦЭМ!$A$33:$A$776,$A34,СВЦЭМ!$B$33:$B$776,O$11)+'СЕТ СН'!$F$12+СВЦЭМ!$D$10+'СЕТ СН'!$F$5-'СЕТ СН'!$F$20</f>
        <v>3347.4650176999999</v>
      </c>
      <c r="P34" s="36">
        <f>SUMIFS(СВЦЭМ!$C$33:$C$776,СВЦЭМ!$A$33:$A$776,$A34,СВЦЭМ!$B$33:$B$776,P$11)+'СЕТ СН'!$F$12+СВЦЭМ!$D$10+'СЕТ СН'!$F$5-'СЕТ СН'!$F$20</f>
        <v>3365.2919744700002</v>
      </c>
      <c r="Q34" s="36">
        <f>SUMIFS(СВЦЭМ!$C$33:$C$776,СВЦЭМ!$A$33:$A$776,$A34,СВЦЭМ!$B$33:$B$776,Q$11)+'СЕТ СН'!$F$12+СВЦЭМ!$D$10+'СЕТ СН'!$F$5-'СЕТ СН'!$F$20</f>
        <v>3378.8703819699999</v>
      </c>
      <c r="R34" s="36">
        <f>SUMIFS(СВЦЭМ!$C$33:$C$776,СВЦЭМ!$A$33:$A$776,$A34,СВЦЭМ!$B$33:$B$776,R$11)+'СЕТ СН'!$F$12+СВЦЭМ!$D$10+'СЕТ СН'!$F$5-'СЕТ СН'!$F$20</f>
        <v>3351.74296035</v>
      </c>
      <c r="S34" s="36">
        <f>SUMIFS(СВЦЭМ!$C$33:$C$776,СВЦЭМ!$A$33:$A$776,$A34,СВЦЭМ!$B$33:$B$776,S$11)+'СЕТ СН'!$F$12+СВЦЭМ!$D$10+'СЕТ СН'!$F$5-'СЕТ СН'!$F$20</f>
        <v>3333.9904411500002</v>
      </c>
      <c r="T34" s="36">
        <f>SUMIFS(СВЦЭМ!$C$33:$C$776,СВЦЭМ!$A$33:$A$776,$A34,СВЦЭМ!$B$33:$B$776,T$11)+'СЕТ СН'!$F$12+СВЦЭМ!$D$10+'СЕТ СН'!$F$5-'СЕТ СН'!$F$20</f>
        <v>3311.9880135200001</v>
      </c>
      <c r="U34" s="36">
        <f>SUMIFS(СВЦЭМ!$C$33:$C$776,СВЦЭМ!$A$33:$A$776,$A34,СВЦЭМ!$B$33:$B$776,U$11)+'СЕТ СН'!$F$12+СВЦЭМ!$D$10+'СЕТ СН'!$F$5-'СЕТ СН'!$F$20</f>
        <v>3321.3391647600001</v>
      </c>
      <c r="V34" s="36">
        <f>SUMIFS(СВЦЭМ!$C$33:$C$776,СВЦЭМ!$A$33:$A$776,$A34,СВЦЭМ!$B$33:$B$776,V$11)+'СЕТ СН'!$F$12+СВЦЭМ!$D$10+'СЕТ СН'!$F$5-'СЕТ СН'!$F$20</f>
        <v>3334.97236092</v>
      </c>
      <c r="W34" s="36">
        <f>SUMIFS(СВЦЭМ!$C$33:$C$776,СВЦЭМ!$A$33:$A$776,$A34,СВЦЭМ!$B$33:$B$776,W$11)+'СЕТ СН'!$F$12+СВЦЭМ!$D$10+'СЕТ СН'!$F$5-'СЕТ СН'!$F$20</f>
        <v>3355.5893393000001</v>
      </c>
      <c r="X34" s="36">
        <f>SUMIFS(СВЦЭМ!$C$33:$C$776,СВЦЭМ!$A$33:$A$776,$A34,СВЦЭМ!$B$33:$B$776,X$11)+'СЕТ СН'!$F$12+СВЦЭМ!$D$10+'СЕТ СН'!$F$5-'СЕТ СН'!$F$20</f>
        <v>3374.08973019</v>
      </c>
      <c r="Y34" s="36">
        <f>SUMIFS(СВЦЭМ!$C$33:$C$776,СВЦЭМ!$A$33:$A$776,$A34,СВЦЭМ!$B$33:$B$776,Y$11)+'СЕТ СН'!$F$12+СВЦЭМ!$D$10+'СЕТ СН'!$F$5-'СЕТ СН'!$F$20</f>
        <v>3382.7457403500002</v>
      </c>
    </row>
    <row r="35" spans="1:25" ht="15.75" x14ac:dyDescent="0.2">
      <c r="A35" s="35">
        <f t="shared" si="0"/>
        <v>43854</v>
      </c>
      <c r="B35" s="36">
        <f>SUMIFS(СВЦЭМ!$C$33:$C$776,СВЦЭМ!$A$33:$A$776,$A35,СВЦЭМ!$B$33:$B$776,B$11)+'СЕТ СН'!$F$12+СВЦЭМ!$D$10+'СЕТ СН'!$F$5-'СЕТ СН'!$F$20</f>
        <v>3342.9096532899998</v>
      </c>
      <c r="C35" s="36">
        <f>SUMIFS(СВЦЭМ!$C$33:$C$776,СВЦЭМ!$A$33:$A$776,$A35,СВЦЭМ!$B$33:$B$776,C$11)+'СЕТ СН'!$F$12+СВЦЭМ!$D$10+'СЕТ СН'!$F$5-'СЕТ СН'!$F$20</f>
        <v>3357.2094859600002</v>
      </c>
      <c r="D35" s="36">
        <f>SUMIFS(СВЦЭМ!$C$33:$C$776,СВЦЭМ!$A$33:$A$776,$A35,СВЦЭМ!$B$33:$B$776,D$11)+'СЕТ СН'!$F$12+СВЦЭМ!$D$10+'СЕТ СН'!$F$5-'СЕТ СН'!$F$20</f>
        <v>3362.65425955</v>
      </c>
      <c r="E35" s="36">
        <f>SUMIFS(СВЦЭМ!$C$33:$C$776,СВЦЭМ!$A$33:$A$776,$A35,СВЦЭМ!$B$33:$B$776,E$11)+'СЕТ СН'!$F$12+СВЦЭМ!$D$10+'СЕТ СН'!$F$5-'СЕТ СН'!$F$20</f>
        <v>3379.95468936</v>
      </c>
      <c r="F35" s="36">
        <f>SUMIFS(СВЦЭМ!$C$33:$C$776,СВЦЭМ!$A$33:$A$776,$A35,СВЦЭМ!$B$33:$B$776,F$11)+'СЕТ СН'!$F$12+СВЦЭМ!$D$10+'СЕТ СН'!$F$5-'СЕТ СН'!$F$20</f>
        <v>3368.1210498299997</v>
      </c>
      <c r="G35" s="36">
        <f>SUMIFS(СВЦЭМ!$C$33:$C$776,СВЦЭМ!$A$33:$A$776,$A35,СВЦЭМ!$B$33:$B$776,G$11)+'СЕТ СН'!$F$12+СВЦЭМ!$D$10+'СЕТ СН'!$F$5-'СЕТ СН'!$F$20</f>
        <v>3348.6112457700001</v>
      </c>
      <c r="H35" s="36">
        <f>SUMIFS(СВЦЭМ!$C$33:$C$776,СВЦЭМ!$A$33:$A$776,$A35,СВЦЭМ!$B$33:$B$776,H$11)+'СЕТ СН'!$F$12+СВЦЭМ!$D$10+'СЕТ СН'!$F$5-'СЕТ СН'!$F$20</f>
        <v>3301.61022499</v>
      </c>
      <c r="I35" s="36">
        <f>SUMIFS(СВЦЭМ!$C$33:$C$776,СВЦЭМ!$A$33:$A$776,$A35,СВЦЭМ!$B$33:$B$776,I$11)+'СЕТ СН'!$F$12+СВЦЭМ!$D$10+'СЕТ СН'!$F$5-'СЕТ СН'!$F$20</f>
        <v>3296.1469932599998</v>
      </c>
      <c r="J35" s="36">
        <f>SUMIFS(СВЦЭМ!$C$33:$C$776,СВЦЭМ!$A$33:$A$776,$A35,СВЦЭМ!$B$33:$B$776,J$11)+'СЕТ СН'!$F$12+СВЦЭМ!$D$10+'СЕТ СН'!$F$5-'СЕТ СН'!$F$20</f>
        <v>3277.9276122299998</v>
      </c>
      <c r="K35" s="36">
        <f>SUMIFS(СВЦЭМ!$C$33:$C$776,СВЦЭМ!$A$33:$A$776,$A35,СВЦЭМ!$B$33:$B$776,K$11)+'СЕТ СН'!$F$12+СВЦЭМ!$D$10+'СЕТ СН'!$F$5-'СЕТ СН'!$F$20</f>
        <v>3271.9289510200001</v>
      </c>
      <c r="L35" s="36">
        <f>SUMIFS(СВЦЭМ!$C$33:$C$776,СВЦЭМ!$A$33:$A$776,$A35,СВЦЭМ!$B$33:$B$776,L$11)+'СЕТ СН'!$F$12+СВЦЭМ!$D$10+'СЕТ СН'!$F$5-'СЕТ СН'!$F$20</f>
        <v>3278.77271436</v>
      </c>
      <c r="M35" s="36">
        <f>SUMIFS(СВЦЭМ!$C$33:$C$776,СВЦЭМ!$A$33:$A$776,$A35,СВЦЭМ!$B$33:$B$776,M$11)+'СЕТ СН'!$F$12+СВЦЭМ!$D$10+'СЕТ СН'!$F$5-'СЕТ СН'!$F$20</f>
        <v>3282.6711639200003</v>
      </c>
      <c r="N35" s="36">
        <f>SUMIFS(СВЦЭМ!$C$33:$C$776,СВЦЭМ!$A$33:$A$776,$A35,СВЦЭМ!$B$33:$B$776,N$11)+'СЕТ СН'!$F$12+СВЦЭМ!$D$10+'СЕТ СН'!$F$5-'СЕТ СН'!$F$20</f>
        <v>3280.3104796799998</v>
      </c>
      <c r="O35" s="36">
        <f>SUMIFS(СВЦЭМ!$C$33:$C$776,СВЦЭМ!$A$33:$A$776,$A35,СВЦЭМ!$B$33:$B$776,O$11)+'СЕТ СН'!$F$12+СВЦЭМ!$D$10+'СЕТ СН'!$F$5-'СЕТ СН'!$F$20</f>
        <v>3303.79320186</v>
      </c>
      <c r="P35" s="36">
        <f>SUMIFS(СВЦЭМ!$C$33:$C$776,СВЦЭМ!$A$33:$A$776,$A35,СВЦЭМ!$B$33:$B$776,P$11)+'СЕТ СН'!$F$12+СВЦЭМ!$D$10+'СЕТ СН'!$F$5-'СЕТ СН'!$F$20</f>
        <v>3317.7470799399998</v>
      </c>
      <c r="Q35" s="36">
        <f>SUMIFS(СВЦЭМ!$C$33:$C$776,СВЦЭМ!$A$33:$A$776,$A35,СВЦЭМ!$B$33:$B$776,Q$11)+'СЕТ СН'!$F$12+СВЦЭМ!$D$10+'СЕТ СН'!$F$5-'СЕТ СН'!$F$20</f>
        <v>3327.3948264299997</v>
      </c>
      <c r="R35" s="36">
        <f>SUMIFS(СВЦЭМ!$C$33:$C$776,СВЦЭМ!$A$33:$A$776,$A35,СВЦЭМ!$B$33:$B$776,R$11)+'СЕТ СН'!$F$12+СВЦЭМ!$D$10+'СЕТ СН'!$F$5-'СЕТ СН'!$F$20</f>
        <v>3325.1034319599999</v>
      </c>
      <c r="S35" s="36">
        <f>SUMIFS(СВЦЭМ!$C$33:$C$776,СВЦЭМ!$A$33:$A$776,$A35,СВЦЭМ!$B$33:$B$776,S$11)+'СЕТ СН'!$F$12+СВЦЭМ!$D$10+'СЕТ СН'!$F$5-'СЕТ СН'!$F$20</f>
        <v>3322.9172257800001</v>
      </c>
      <c r="T35" s="36">
        <f>SUMIFS(СВЦЭМ!$C$33:$C$776,СВЦЭМ!$A$33:$A$776,$A35,СВЦЭМ!$B$33:$B$776,T$11)+'СЕТ СН'!$F$12+СВЦЭМ!$D$10+'СЕТ СН'!$F$5-'СЕТ СН'!$F$20</f>
        <v>3298.0920779099997</v>
      </c>
      <c r="U35" s="36">
        <f>SUMIFS(СВЦЭМ!$C$33:$C$776,СВЦЭМ!$A$33:$A$776,$A35,СВЦЭМ!$B$33:$B$776,U$11)+'СЕТ СН'!$F$12+СВЦЭМ!$D$10+'СЕТ СН'!$F$5-'СЕТ СН'!$F$20</f>
        <v>3302.6164964600002</v>
      </c>
      <c r="V35" s="36">
        <f>SUMIFS(СВЦЭМ!$C$33:$C$776,СВЦЭМ!$A$33:$A$776,$A35,СВЦЭМ!$B$33:$B$776,V$11)+'СЕТ СН'!$F$12+СВЦЭМ!$D$10+'СЕТ СН'!$F$5-'СЕТ СН'!$F$20</f>
        <v>3308.1814745399997</v>
      </c>
      <c r="W35" s="36">
        <f>SUMIFS(СВЦЭМ!$C$33:$C$776,СВЦЭМ!$A$33:$A$776,$A35,СВЦЭМ!$B$33:$B$776,W$11)+'СЕТ СН'!$F$12+СВЦЭМ!$D$10+'СЕТ СН'!$F$5-'СЕТ СН'!$F$20</f>
        <v>3316.5531091100002</v>
      </c>
      <c r="X35" s="36">
        <f>SUMIFS(СВЦЭМ!$C$33:$C$776,СВЦЭМ!$A$33:$A$776,$A35,СВЦЭМ!$B$33:$B$776,X$11)+'СЕТ СН'!$F$12+СВЦЭМ!$D$10+'СЕТ СН'!$F$5-'СЕТ СН'!$F$20</f>
        <v>3326.5188792499998</v>
      </c>
      <c r="Y35" s="36">
        <f>SUMIFS(СВЦЭМ!$C$33:$C$776,СВЦЭМ!$A$33:$A$776,$A35,СВЦЭМ!$B$33:$B$776,Y$11)+'СЕТ СН'!$F$12+СВЦЭМ!$D$10+'СЕТ СН'!$F$5-'СЕТ СН'!$F$20</f>
        <v>3334.1560199699998</v>
      </c>
    </row>
    <row r="36" spans="1:25" ht="15.75" x14ac:dyDescent="0.2">
      <c r="A36" s="35">
        <f t="shared" si="0"/>
        <v>43855</v>
      </c>
      <c r="B36" s="36">
        <f>SUMIFS(СВЦЭМ!$C$33:$C$776,СВЦЭМ!$A$33:$A$776,$A36,СВЦЭМ!$B$33:$B$776,B$11)+'СЕТ СН'!$F$12+СВЦЭМ!$D$10+'СЕТ СН'!$F$5-'СЕТ СН'!$F$20</f>
        <v>3372.3811272900002</v>
      </c>
      <c r="C36" s="36">
        <f>SUMIFS(СВЦЭМ!$C$33:$C$776,СВЦЭМ!$A$33:$A$776,$A36,СВЦЭМ!$B$33:$B$776,C$11)+'СЕТ СН'!$F$12+СВЦЭМ!$D$10+'СЕТ СН'!$F$5-'СЕТ СН'!$F$20</f>
        <v>3394.5305475499999</v>
      </c>
      <c r="D36" s="36">
        <f>SUMIFS(СВЦЭМ!$C$33:$C$776,СВЦЭМ!$A$33:$A$776,$A36,СВЦЭМ!$B$33:$B$776,D$11)+'СЕТ СН'!$F$12+СВЦЭМ!$D$10+'СЕТ СН'!$F$5-'СЕТ СН'!$F$20</f>
        <v>3422.7582893600002</v>
      </c>
      <c r="E36" s="36">
        <f>SUMIFS(СВЦЭМ!$C$33:$C$776,СВЦЭМ!$A$33:$A$776,$A36,СВЦЭМ!$B$33:$B$776,E$11)+'СЕТ СН'!$F$12+СВЦЭМ!$D$10+'СЕТ СН'!$F$5-'СЕТ СН'!$F$20</f>
        <v>3424.5843119699998</v>
      </c>
      <c r="F36" s="36">
        <f>SUMIFS(СВЦЭМ!$C$33:$C$776,СВЦЭМ!$A$33:$A$776,$A36,СВЦЭМ!$B$33:$B$776,F$11)+'СЕТ СН'!$F$12+СВЦЭМ!$D$10+'СЕТ СН'!$F$5-'СЕТ СН'!$F$20</f>
        <v>3388.1811504500001</v>
      </c>
      <c r="G36" s="36">
        <f>SUMIFS(СВЦЭМ!$C$33:$C$776,СВЦЭМ!$A$33:$A$776,$A36,СВЦЭМ!$B$33:$B$776,G$11)+'СЕТ СН'!$F$12+СВЦЭМ!$D$10+'СЕТ СН'!$F$5-'СЕТ СН'!$F$20</f>
        <v>3382.9446350099997</v>
      </c>
      <c r="H36" s="36">
        <f>SUMIFS(СВЦЭМ!$C$33:$C$776,СВЦЭМ!$A$33:$A$776,$A36,СВЦЭМ!$B$33:$B$776,H$11)+'СЕТ СН'!$F$12+СВЦЭМ!$D$10+'СЕТ СН'!$F$5-'СЕТ СН'!$F$20</f>
        <v>3357.3749426200002</v>
      </c>
      <c r="I36" s="36">
        <f>SUMIFS(СВЦЭМ!$C$33:$C$776,СВЦЭМ!$A$33:$A$776,$A36,СВЦЭМ!$B$33:$B$776,I$11)+'СЕТ СН'!$F$12+СВЦЭМ!$D$10+'СЕТ СН'!$F$5-'СЕТ СН'!$F$20</f>
        <v>3347.1853780299998</v>
      </c>
      <c r="J36" s="36">
        <f>SUMIFS(СВЦЭМ!$C$33:$C$776,СВЦЭМ!$A$33:$A$776,$A36,СВЦЭМ!$B$33:$B$776,J$11)+'СЕТ СН'!$F$12+СВЦЭМ!$D$10+'СЕТ СН'!$F$5-'СЕТ СН'!$F$20</f>
        <v>3323.1967817300001</v>
      </c>
      <c r="K36" s="36">
        <f>SUMIFS(СВЦЭМ!$C$33:$C$776,СВЦЭМ!$A$33:$A$776,$A36,СВЦЭМ!$B$33:$B$776,K$11)+'СЕТ СН'!$F$12+СВЦЭМ!$D$10+'СЕТ СН'!$F$5-'СЕТ СН'!$F$20</f>
        <v>3289.9298780999998</v>
      </c>
      <c r="L36" s="36">
        <f>SUMIFS(СВЦЭМ!$C$33:$C$776,СВЦЭМ!$A$33:$A$776,$A36,СВЦЭМ!$B$33:$B$776,L$11)+'СЕТ СН'!$F$12+СВЦЭМ!$D$10+'СЕТ СН'!$F$5-'СЕТ СН'!$F$20</f>
        <v>3283.7874477699997</v>
      </c>
      <c r="M36" s="36">
        <f>SUMIFS(СВЦЭМ!$C$33:$C$776,СВЦЭМ!$A$33:$A$776,$A36,СВЦЭМ!$B$33:$B$776,M$11)+'СЕТ СН'!$F$12+СВЦЭМ!$D$10+'СЕТ СН'!$F$5-'СЕТ СН'!$F$20</f>
        <v>3300.2686325099999</v>
      </c>
      <c r="N36" s="36">
        <f>SUMIFS(СВЦЭМ!$C$33:$C$776,СВЦЭМ!$A$33:$A$776,$A36,СВЦЭМ!$B$33:$B$776,N$11)+'СЕТ СН'!$F$12+СВЦЭМ!$D$10+'СЕТ СН'!$F$5-'СЕТ СН'!$F$20</f>
        <v>3318.3384157400001</v>
      </c>
      <c r="O36" s="36">
        <f>SUMIFS(СВЦЭМ!$C$33:$C$776,СВЦЭМ!$A$33:$A$776,$A36,СВЦЭМ!$B$33:$B$776,O$11)+'СЕТ СН'!$F$12+СВЦЭМ!$D$10+'СЕТ СН'!$F$5-'СЕТ СН'!$F$20</f>
        <v>3339.4538253599999</v>
      </c>
      <c r="P36" s="36">
        <f>SUMIFS(СВЦЭМ!$C$33:$C$776,СВЦЭМ!$A$33:$A$776,$A36,СВЦЭМ!$B$33:$B$776,P$11)+'СЕТ СН'!$F$12+СВЦЭМ!$D$10+'СЕТ СН'!$F$5-'СЕТ СН'!$F$20</f>
        <v>3353.4923967999998</v>
      </c>
      <c r="Q36" s="36">
        <f>SUMIFS(СВЦЭМ!$C$33:$C$776,СВЦЭМ!$A$33:$A$776,$A36,СВЦЭМ!$B$33:$B$776,Q$11)+'СЕТ СН'!$F$12+СВЦЭМ!$D$10+'СЕТ СН'!$F$5-'СЕТ СН'!$F$20</f>
        <v>3361.30569216</v>
      </c>
      <c r="R36" s="36">
        <f>SUMIFS(СВЦЭМ!$C$33:$C$776,СВЦЭМ!$A$33:$A$776,$A36,СВЦЭМ!$B$33:$B$776,R$11)+'СЕТ СН'!$F$12+СВЦЭМ!$D$10+'СЕТ СН'!$F$5-'СЕТ СН'!$F$20</f>
        <v>3359.8296523700001</v>
      </c>
      <c r="S36" s="36">
        <f>SUMIFS(СВЦЭМ!$C$33:$C$776,СВЦЭМ!$A$33:$A$776,$A36,СВЦЭМ!$B$33:$B$776,S$11)+'СЕТ СН'!$F$12+СВЦЭМ!$D$10+'СЕТ СН'!$F$5-'СЕТ СН'!$F$20</f>
        <v>3358.9022540400001</v>
      </c>
      <c r="T36" s="36">
        <f>SUMIFS(СВЦЭМ!$C$33:$C$776,СВЦЭМ!$A$33:$A$776,$A36,СВЦЭМ!$B$33:$B$776,T$11)+'СЕТ СН'!$F$12+СВЦЭМ!$D$10+'СЕТ СН'!$F$5-'СЕТ СН'!$F$20</f>
        <v>3328.5351756</v>
      </c>
      <c r="U36" s="36">
        <f>SUMIFS(СВЦЭМ!$C$33:$C$776,СВЦЭМ!$A$33:$A$776,$A36,СВЦЭМ!$B$33:$B$776,U$11)+'СЕТ СН'!$F$12+СВЦЭМ!$D$10+'СЕТ СН'!$F$5-'СЕТ СН'!$F$20</f>
        <v>3330.8995176899998</v>
      </c>
      <c r="V36" s="36">
        <f>SUMIFS(СВЦЭМ!$C$33:$C$776,СВЦЭМ!$A$33:$A$776,$A36,СВЦЭМ!$B$33:$B$776,V$11)+'СЕТ СН'!$F$12+СВЦЭМ!$D$10+'СЕТ СН'!$F$5-'СЕТ СН'!$F$20</f>
        <v>3340.6204230799999</v>
      </c>
      <c r="W36" s="36">
        <f>SUMIFS(СВЦЭМ!$C$33:$C$776,СВЦЭМ!$A$33:$A$776,$A36,СВЦЭМ!$B$33:$B$776,W$11)+'СЕТ СН'!$F$12+СВЦЭМ!$D$10+'СЕТ СН'!$F$5-'СЕТ СН'!$F$20</f>
        <v>3350.9986569000002</v>
      </c>
      <c r="X36" s="36">
        <f>SUMIFS(СВЦЭМ!$C$33:$C$776,СВЦЭМ!$A$33:$A$776,$A36,СВЦЭМ!$B$33:$B$776,X$11)+'СЕТ СН'!$F$12+СВЦЭМ!$D$10+'СЕТ СН'!$F$5-'СЕТ СН'!$F$20</f>
        <v>3348.7751888799999</v>
      </c>
      <c r="Y36" s="36">
        <f>SUMIFS(СВЦЭМ!$C$33:$C$776,СВЦЭМ!$A$33:$A$776,$A36,СВЦЭМ!$B$33:$B$776,Y$11)+'СЕТ СН'!$F$12+СВЦЭМ!$D$10+'СЕТ СН'!$F$5-'СЕТ СН'!$F$20</f>
        <v>3366.04839799</v>
      </c>
    </row>
    <row r="37" spans="1:25" ht="15.75" x14ac:dyDescent="0.2">
      <c r="A37" s="35">
        <f t="shared" si="0"/>
        <v>43856</v>
      </c>
      <c r="B37" s="36">
        <f>SUMIFS(СВЦЭМ!$C$33:$C$776,СВЦЭМ!$A$33:$A$776,$A37,СВЦЭМ!$B$33:$B$776,B$11)+'СЕТ СН'!$F$12+СВЦЭМ!$D$10+'СЕТ СН'!$F$5-'СЕТ СН'!$F$20</f>
        <v>3354.17682638</v>
      </c>
      <c r="C37" s="36">
        <f>SUMIFS(СВЦЭМ!$C$33:$C$776,СВЦЭМ!$A$33:$A$776,$A37,СВЦЭМ!$B$33:$B$776,C$11)+'СЕТ СН'!$F$12+СВЦЭМ!$D$10+'СЕТ СН'!$F$5-'СЕТ СН'!$F$20</f>
        <v>3379.48696905</v>
      </c>
      <c r="D37" s="36">
        <f>SUMIFS(СВЦЭМ!$C$33:$C$776,СВЦЭМ!$A$33:$A$776,$A37,СВЦЭМ!$B$33:$B$776,D$11)+'СЕТ СН'!$F$12+СВЦЭМ!$D$10+'СЕТ СН'!$F$5-'СЕТ СН'!$F$20</f>
        <v>3404.0800483499997</v>
      </c>
      <c r="E37" s="36">
        <f>SUMIFS(СВЦЭМ!$C$33:$C$776,СВЦЭМ!$A$33:$A$776,$A37,СВЦЭМ!$B$33:$B$776,E$11)+'СЕТ СН'!$F$12+СВЦЭМ!$D$10+'СЕТ СН'!$F$5-'СЕТ СН'!$F$20</f>
        <v>3409.4969658499999</v>
      </c>
      <c r="F37" s="36">
        <f>SUMIFS(СВЦЭМ!$C$33:$C$776,СВЦЭМ!$A$33:$A$776,$A37,СВЦЭМ!$B$33:$B$776,F$11)+'СЕТ СН'!$F$12+СВЦЭМ!$D$10+'СЕТ СН'!$F$5-'СЕТ СН'!$F$20</f>
        <v>3374.80764017</v>
      </c>
      <c r="G37" s="36">
        <f>SUMIFS(СВЦЭМ!$C$33:$C$776,СВЦЭМ!$A$33:$A$776,$A37,СВЦЭМ!$B$33:$B$776,G$11)+'СЕТ СН'!$F$12+СВЦЭМ!$D$10+'СЕТ СН'!$F$5-'СЕТ СН'!$F$20</f>
        <v>3367.4974630199999</v>
      </c>
      <c r="H37" s="36">
        <f>SUMIFS(СВЦЭМ!$C$33:$C$776,СВЦЭМ!$A$33:$A$776,$A37,СВЦЭМ!$B$33:$B$776,H$11)+'СЕТ СН'!$F$12+СВЦЭМ!$D$10+'СЕТ СН'!$F$5-'СЕТ СН'!$F$20</f>
        <v>3337.07951774</v>
      </c>
      <c r="I37" s="36">
        <f>SUMIFS(СВЦЭМ!$C$33:$C$776,СВЦЭМ!$A$33:$A$776,$A37,СВЦЭМ!$B$33:$B$776,I$11)+'СЕТ СН'!$F$12+СВЦЭМ!$D$10+'СЕТ СН'!$F$5-'СЕТ СН'!$F$20</f>
        <v>3322.79624311</v>
      </c>
      <c r="J37" s="36">
        <f>SUMIFS(СВЦЭМ!$C$33:$C$776,СВЦЭМ!$A$33:$A$776,$A37,СВЦЭМ!$B$33:$B$776,J$11)+'СЕТ СН'!$F$12+СВЦЭМ!$D$10+'СЕТ СН'!$F$5-'СЕТ СН'!$F$20</f>
        <v>3289.57739098</v>
      </c>
      <c r="K37" s="36">
        <f>SUMIFS(СВЦЭМ!$C$33:$C$776,СВЦЭМ!$A$33:$A$776,$A37,СВЦЭМ!$B$33:$B$776,K$11)+'СЕТ СН'!$F$12+СВЦЭМ!$D$10+'СЕТ СН'!$F$5-'СЕТ СН'!$F$20</f>
        <v>3266.0311278700001</v>
      </c>
      <c r="L37" s="36">
        <f>SUMIFS(СВЦЭМ!$C$33:$C$776,СВЦЭМ!$A$33:$A$776,$A37,СВЦЭМ!$B$33:$B$776,L$11)+'СЕТ СН'!$F$12+СВЦЭМ!$D$10+'СЕТ СН'!$F$5-'СЕТ СН'!$F$20</f>
        <v>3260.3938557699998</v>
      </c>
      <c r="M37" s="36">
        <f>SUMIFS(СВЦЭМ!$C$33:$C$776,СВЦЭМ!$A$33:$A$776,$A37,СВЦЭМ!$B$33:$B$776,M$11)+'СЕТ СН'!$F$12+СВЦЭМ!$D$10+'СЕТ СН'!$F$5-'СЕТ СН'!$F$20</f>
        <v>3287.6492792700001</v>
      </c>
      <c r="N37" s="36">
        <f>SUMIFS(СВЦЭМ!$C$33:$C$776,СВЦЭМ!$A$33:$A$776,$A37,СВЦЭМ!$B$33:$B$776,N$11)+'СЕТ СН'!$F$12+СВЦЭМ!$D$10+'СЕТ СН'!$F$5-'СЕТ СН'!$F$20</f>
        <v>3294.6503027200001</v>
      </c>
      <c r="O37" s="36">
        <f>SUMIFS(СВЦЭМ!$C$33:$C$776,СВЦЭМ!$A$33:$A$776,$A37,СВЦЭМ!$B$33:$B$776,O$11)+'СЕТ СН'!$F$12+СВЦЭМ!$D$10+'СЕТ СН'!$F$5-'СЕТ СН'!$F$20</f>
        <v>3316.6142798000001</v>
      </c>
      <c r="P37" s="36">
        <f>SUMIFS(СВЦЭМ!$C$33:$C$776,СВЦЭМ!$A$33:$A$776,$A37,СВЦЭМ!$B$33:$B$776,P$11)+'СЕТ СН'!$F$12+СВЦЭМ!$D$10+'СЕТ СН'!$F$5-'СЕТ СН'!$F$20</f>
        <v>3329.9447184700002</v>
      </c>
      <c r="Q37" s="36">
        <f>SUMIFS(СВЦЭМ!$C$33:$C$776,СВЦЭМ!$A$33:$A$776,$A37,СВЦЭМ!$B$33:$B$776,Q$11)+'СЕТ СН'!$F$12+СВЦЭМ!$D$10+'СЕТ СН'!$F$5-'СЕТ СН'!$F$20</f>
        <v>3335.1981581800001</v>
      </c>
      <c r="R37" s="36">
        <f>SUMIFS(СВЦЭМ!$C$33:$C$776,СВЦЭМ!$A$33:$A$776,$A37,СВЦЭМ!$B$33:$B$776,R$11)+'СЕТ СН'!$F$12+СВЦЭМ!$D$10+'СЕТ СН'!$F$5-'СЕТ СН'!$F$20</f>
        <v>3337.28647387</v>
      </c>
      <c r="S37" s="36">
        <f>SUMIFS(СВЦЭМ!$C$33:$C$776,СВЦЭМ!$A$33:$A$776,$A37,СВЦЭМ!$B$33:$B$776,S$11)+'СЕТ СН'!$F$12+СВЦЭМ!$D$10+'СЕТ СН'!$F$5-'СЕТ СН'!$F$20</f>
        <v>3334.43038441</v>
      </c>
      <c r="T37" s="36">
        <f>SUMIFS(СВЦЭМ!$C$33:$C$776,СВЦЭМ!$A$33:$A$776,$A37,СВЦЭМ!$B$33:$B$776,T$11)+'СЕТ СН'!$F$12+СВЦЭМ!$D$10+'СЕТ СН'!$F$5-'СЕТ СН'!$F$20</f>
        <v>3316.5165877199997</v>
      </c>
      <c r="U37" s="36">
        <f>SUMIFS(СВЦЭМ!$C$33:$C$776,СВЦЭМ!$A$33:$A$776,$A37,СВЦЭМ!$B$33:$B$776,U$11)+'СЕТ СН'!$F$12+СВЦЭМ!$D$10+'СЕТ СН'!$F$5-'СЕТ СН'!$F$20</f>
        <v>3315.2432259799998</v>
      </c>
      <c r="V37" s="36">
        <f>SUMIFS(СВЦЭМ!$C$33:$C$776,СВЦЭМ!$A$33:$A$776,$A37,СВЦЭМ!$B$33:$B$776,V$11)+'СЕТ СН'!$F$12+СВЦЭМ!$D$10+'СЕТ СН'!$F$5-'СЕТ СН'!$F$20</f>
        <v>3325.2574694300001</v>
      </c>
      <c r="W37" s="36">
        <f>SUMIFS(СВЦЭМ!$C$33:$C$776,СВЦЭМ!$A$33:$A$776,$A37,СВЦЭМ!$B$33:$B$776,W$11)+'СЕТ СН'!$F$12+СВЦЭМ!$D$10+'СЕТ СН'!$F$5-'СЕТ СН'!$F$20</f>
        <v>3338.3175276800002</v>
      </c>
      <c r="X37" s="36">
        <f>SUMIFS(СВЦЭМ!$C$33:$C$776,СВЦЭМ!$A$33:$A$776,$A37,СВЦЭМ!$B$33:$B$776,X$11)+'СЕТ СН'!$F$12+СВЦЭМ!$D$10+'СЕТ СН'!$F$5-'СЕТ СН'!$F$20</f>
        <v>3341.30518755</v>
      </c>
      <c r="Y37" s="36">
        <f>SUMIFS(СВЦЭМ!$C$33:$C$776,СВЦЭМ!$A$33:$A$776,$A37,СВЦЭМ!$B$33:$B$776,Y$11)+'СЕТ СН'!$F$12+СВЦЭМ!$D$10+'СЕТ СН'!$F$5-'СЕТ СН'!$F$20</f>
        <v>3350.21893254</v>
      </c>
    </row>
    <row r="38" spans="1:25" ht="15.75" x14ac:dyDescent="0.2">
      <c r="A38" s="35">
        <f t="shared" si="0"/>
        <v>43857</v>
      </c>
      <c r="B38" s="36">
        <f>SUMIFS(СВЦЭМ!$C$33:$C$776,СВЦЭМ!$A$33:$A$776,$A38,СВЦЭМ!$B$33:$B$776,B$11)+'СЕТ СН'!$F$12+СВЦЭМ!$D$10+'СЕТ СН'!$F$5-'СЕТ СН'!$F$20</f>
        <v>3373.04097555</v>
      </c>
      <c r="C38" s="36">
        <f>SUMIFS(СВЦЭМ!$C$33:$C$776,СВЦЭМ!$A$33:$A$776,$A38,СВЦЭМ!$B$33:$B$776,C$11)+'СЕТ СН'!$F$12+СВЦЭМ!$D$10+'СЕТ СН'!$F$5-'СЕТ СН'!$F$20</f>
        <v>3382.6220082499999</v>
      </c>
      <c r="D38" s="36">
        <f>SUMIFS(СВЦЭМ!$C$33:$C$776,СВЦЭМ!$A$33:$A$776,$A38,СВЦЭМ!$B$33:$B$776,D$11)+'СЕТ СН'!$F$12+СВЦЭМ!$D$10+'СЕТ СН'!$F$5-'СЕТ СН'!$F$20</f>
        <v>3395.0696999000002</v>
      </c>
      <c r="E38" s="36">
        <f>SUMIFS(СВЦЭМ!$C$33:$C$776,СВЦЭМ!$A$33:$A$776,$A38,СВЦЭМ!$B$33:$B$776,E$11)+'СЕТ СН'!$F$12+СВЦЭМ!$D$10+'СЕТ СН'!$F$5-'СЕТ СН'!$F$20</f>
        <v>3398.48739144</v>
      </c>
      <c r="F38" s="36">
        <f>SUMIFS(СВЦЭМ!$C$33:$C$776,СВЦЭМ!$A$33:$A$776,$A38,СВЦЭМ!$B$33:$B$776,F$11)+'СЕТ СН'!$F$12+СВЦЭМ!$D$10+'СЕТ СН'!$F$5-'СЕТ СН'!$F$20</f>
        <v>3392.3716430499999</v>
      </c>
      <c r="G38" s="36">
        <f>SUMIFS(СВЦЭМ!$C$33:$C$776,СВЦЭМ!$A$33:$A$776,$A38,СВЦЭМ!$B$33:$B$776,G$11)+'СЕТ СН'!$F$12+СВЦЭМ!$D$10+'СЕТ СН'!$F$5-'СЕТ СН'!$F$20</f>
        <v>3384.61151926</v>
      </c>
      <c r="H38" s="36">
        <f>SUMIFS(СВЦЭМ!$C$33:$C$776,СВЦЭМ!$A$33:$A$776,$A38,СВЦЭМ!$B$33:$B$776,H$11)+'СЕТ СН'!$F$12+СВЦЭМ!$D$10+'СЕТ СН'!$F$5-'СЕТ СН'!$F$20</f>
        <v>3352.0602473200001</v>
      </c>
      <c r="I38" s="36">
        <f>SUMIFS(СВЦЭМ!$C$33:$C$776,СВЦЭМ!$A$33:$A$776,$A38,СВЦЭМ!$B$33:$B$776,I$11)+'СЕТ СН'!$F$12+СВЦЭМ!$D$10+'СЕТ СН'!$F$5-'СЕТ СН'!$F$20</f>
        <v>3324.8758458699999</v>
      </c>
      <c r="J38" s="36">
        <f>SUMIFS(СВЦЭМ!$C$33:$C$776,СВЦЭМ!$A$33:$A$776,$A38,СВЦЭМ!$B$33:$B$776,J$11)+'СЕТ СН'!$F$12+СВЦЭМ!$D$10+'СЕТ СН'!$F$5-'СЕТ СН'!$F$20</f>
        <v>3290.9908088900002</v>
      </c>
      <c r="K38" s="36">
        <f>SUMIFS(СВЦЭМ!$C$33:$C$776,СВЦЭМ!$A$33:$A$776,$A38,СВЦЭМ!$B$33:$B$776,K$11)+'СЕТ СН'!$F$12+СВЦЭМ!$D$10+'СЕТ СН'!$F$5-'СЕТ СН'!$F$20</f>
        <v>3284.7716373100002</v>
      </c>
      <c r="L38" s="36">
        <f>SUMIFS(СВЦЭМ!$C$33:$C$776,СВЦЭМ!$A$33:$A$776,$A38,СВЦЭМ!$B$33:$B$776,L$11)+'СЕТ СН'!$F$12+СВЦЭМ!$D$10+'СЕТ СН'!$F$5-'СЕТ СН'!$F$20</f>
        <v>3303.8280018199998</v>
      </c>
      <c r="M38" s="36">
        <f>SUMIFS(СВЦЭМ!$C$33:$C$776,СВЦЭМ!$A$33:$A$776,$A38,СВЦЭМ!$B$33:$B$776,M$11)+'СЕТ СН'!$F$12+СВЦЭМ!$D$10+'СЕТ СН'!$F$5-'СЕТ СН'!$F$20</f>
        <v>3309.83301196</v>
      </c>
      <c r="N38" s="36">
        <f>SUMIFS(СВЦЭМ!$C$33:$C$776,СВЦЭМ!$A$33:$A$776,$A38,СВЦЭМ!$B$33:$B$776,N$11)+'СЕТ СН'!$F$12+СВЦЭМ!$D$10+'СЕТ СН'!$F$5-'СЕТ СН'!$F$20</f>
        <v>3323.3064532799999</v>
      </c>
      <c r="O38" s="36">
        <f>SUMIFS(СВЦЭМ!$C$33:$C$776,СВЦЭМ!$A$33:$A$776,$A38,СВЦЭМ!$B$33:$B$776,O$11)+'СЕТ СН'!$F$12+СВЦЭМ!$D$10+'СЕТ СН'!$F$5-'СЕТ СН'!$F$20</f>
        <v>3352.44144332</v>
      </c>
      <c r="P38" s="36">
        <f>SUMIFS(СВЦЭМ!$C$33:$C$776,СВЦЭМ!$A$33:$A$776,$A38,СВЦЭМ!$B$33:$B$776,P$11)+'СЕТ СН'!$F$12+СВЦЭМ!$D$10+'СЕТ СН'!$F$5-'СЕТ СН'!$F$20</f>
        <v>3371.5053827399997</v>
      </c>
      <c r="Q38" s="36">
        <f>SUMIFS(СВЦЭМ!$C$33:$C$776,СВЦЭМ!$A$33:$A$776,$A38,СВЦЭМ!$B$33:$B$776,Q$11)+'СЕТ СН'!$F$12+СВЦЭМ!$D$10+'СЕТ СН'!$F$5-'СЕТ СН'!$F$20</f>
        <v>3374.69870253</v>
      </c>
      <c r="R38" s="36">
        <f>SUMIFS(СВЦЭМ!$C$33:$C$776,СВЦЭМ!$A$33:$A$776,$A38,СВЦЭМ!$B$33:$B$776,R$11)+'СЕТ СН'!$F$12+СВЦЭМ!$D$10+'СЕТ СН'!$F$5-'СЕТ СН'!$F$20</f>
        <v>3380.1581735499999</v>
      </c>
      <c r="S38" s="36">
        <f>SUMIFS(СВЦЭМ!$C$33:$C$776,СВЦЭМ!$A$33:$A$776,$A38,СВЦЭМ!$B$33:$B$776,S$11)+'СЕТ СН'!$F$12+СВЦЭМ!$D$10+'СЕТ СН'!$F$5-'СЕТ СН'!$F$20</f>
        <v>3360.2823853899999</v>
      </c>
      <c r="T38" s="36">
        <f>SUMIFS(СВЦЭМ!$C$33:$C$776,СВЦЭМ!$A$33:$A$776,$A38,СВЦЭМ!$B$33:$B$776,T$11)+'СЕТ СН'!$F$12+СВЦЭМ!$D$10+'СЕТ СН'!$F$5-'СЕТ СН'!$F$20</f>
        <v>3325.5701130400003</v>
      </c>
      <c r="U38" s="36">
        <f>SUMIFS(СВЦЭМ!$C$33:$C$776,СВЦЭМ!$A$33:$A$776,$A38,СВЦЭМ!$B$33:$B$776,U$11)+'СЕТ СН'!$F$12+СВЦЭМ!$D$10+'СЕТ СН'!$F$5-'СЕТ СН'!$F$20</f>
        <v>3343.38102703</v>
      </c>
      <c r="V38" s="36">
        <f>SUMIFS(СВЦЭМ!$C$33:$C$776,СВЦЭМ!$A$33:$A$776,$A38,СВЦЭМ!$B$33:$B$776,V$11)+'СЕТ СН'!$F$12+СВЦЭМ!$D$10+'СЕТ СН'!$F$5-'СЕТ СН'!$F$20</f>
        <v>3346.8486441300001</v>
      </c>
      <c r="W38" s="36">
        <f>SUMIFS(СВЦЭМ!$C$33:$C$776,СВЦЭМ!$A$33:$A$776,$A38,СВЦЭМ!$B$33:$B$776,W$11)+'СЕТ СН'!$F$12+СВЦЭМ!$D$10+'СЕТ СН'!$F$5-'СЕТ СН'!$F$20</f>
        <v>3353.3694397600002</v>
      </c>
      <c r="X38" s="36">
        <f>SUMIFS(СВЦЭМ!$C$33:$C$776,СВЦЭМ!$A$33:$A$776,$A38,СВЦЭМ!$B$33:$B$776,X$11)+'СЕТ СН'!$F$12+СВЦЭМ!$D$10+'СЕТ СН'!$F$5-'СЕТ СН'!$F$20</f>
        <v>3361.69587606</v>
      </c>
      <c r="Y38" s="36">
        <f>SUMIFS(СВЦЭМ!$C$33:$C$776,СВЦЭМ!$A$33:$A$776,$A38,СВЦЭМ!$B$33:$B$776,Y$11)+'СЕТ СН'!$F$12+СВЦЭМ!$D$10+'СЕТ СН'!$F$5-'СЕТ СН'!$F$20</f>
        <v>3374.2800671499999</v>
      </c>
    </row>
    <row r="39" spans="1:25" ht="15.75" x14ac:dyDescent="0.2">
      <c r="A39" s="35">
        <f t="shared" si="0"/>
        <v>43858</v>
      </c>
      <c r="B39" s="36">
        <f>SUMIFS(СВЦЭМ!$C$33:$C$776,СВЦЭМ!$A$33:$A$776,$A39,СВЦЭМ!$B$33:$B$776,B$11)+'СЕТ СН'!$F$12+СВЦЭМ!$D$10+'СЕТ СН'!$F$5-'СЕТ СН'!$F$20</f>
        <v>3324.3447579100002</v>
      </c>
      <c r="C39" s="36">
        <f>SUMIFS(СВЦЭМ!$C$33:$C$776,СВЦЭМ!$A$33:$A$776,$A39,СВЦЭМ!$B$33:$B$776,C$11)+'СЕТ СН'!$F$12+СВЦЭМ!$D$10+'СЕТ СН'!$F$5-'СЕТ СН'!$F$20</f>
        <v>3360.5005348200002</v>
      </c>
      <c r="D39" s="36">
        <f>SUMIFS(СВЦЭМ!$C$33:$C$776,СВЦЭМ!$A$33:$A$776,$A39,СВЦЭМ!$B$33:$B$776,D$11)+'СЕТ СН'!$F$12+СВЦЭМ!$D$10+'СЕТ СН'!$F$5-'СЕТ СН'!$F$20</f>
        <v>3377.17885105</v>
      </c>
      <c r="E39" s="36">
        <f>SUMIFS(СВЦЭМ!$C$33:$C$776,СВЦЭМ!$A$33:$A$776,$A39,СВЦЭМ!$B$33:$B$776,E$11)+'СЕТ СН'!$F$12+СВЦЭМ!$D$10+'СЕТ СН'!$F$5-'СЕТ СН'!$F$20</f>
        <v>3367.5815103599998</v>
      </c>
      <c r="F39" s="36">
        <f>SUMIFS(СВЦЭМ!$C$33:$C$776,СВЦЭМ!$A$33:$A$776,$A39,СВЦЭМ!$B$33:$B$776,F$11)+'СЕТ СН'!$F$12+СВЦЭМ!$D$10+'СЕТ СН'!$F$5-'СЕТ СН'!$F$20</f>
        <v>3378.1469559699999</v>
      </c>
      <c r="G39" s="36">
        <f>SUMIFS(СВЦЭМ!$C$33:$C$776,СВЦЭМ!$A$33:$A$776,$A39,СВЦЭМ!$B$33:$B$776,G$11)+'СЕТ СН'!$F$12+СВЦЭМ!$D$10+'СЕТ СН'!$F$5-'СЕТ СН'!$F$20</f>
        <v>3364.4259748700001</v>
      </c>
      <c r="H39" s="36">
        <f>SUMIFS(СВЦЭМ!$C$33:$C$776,СВЦЭМ!$A$33:$A$776,$A39,СВЦЭМ!$B$33:$B$776,H$11)+'СЕТ СН'!$F$12+СВЦЭМ!$D$10+'СЕТ СН'!$F$5-'СЕТ СН'!$F$20</f>
        <v>3329.00444939</v>
      </c>
      <c r="I39" s="36">
        <f>SUMIFS(СВЦЭМ!$C$33:$C$776,СВЦЭМ!$A$33:$A$776,$A39,СВЦЭМ!$B$33:$B$776,I$11)+'СЕТ СН'!$F$12+СВЦЭМ!$D$10+'СЕТ СН'!$F$5-'СЕТ СН'!$F$20</f>
        <v>3291.32883889</v>
      </c>
      <c r="J39" s="36">
        <f>SUMIFS(СВЦЭМ!$C$33:$C$776,СВЦЭМ!$A$33:$A$776,$A39,СВЦЭМ!$B$33:$B$776,J$11)+'СЕТ СН'!$F$12+СВЦЭМ!$D$10+'СЕТ СН'!$F$5-'СЕТ СН'!$F$20</f>
        <v>3277.6054116699997</v>
      </c>
      <c r="K39" s="36">
        <f>SUMIFS(СВЦЭМ!$C$33:$C$776,СВЦЭМ!$A$33:$A$776,$A39,СВЦЭМ!$B$33:$B$776,K$11)+'СЕТ СН'!$F$12+СВЦЭМ!$D$10+'СЕТ СН'!$F$5-'СЕТ СН'!$F$20</f>
        <v>3263.29167164</v>
      </c>
      <c r="L39" s="36">
        <f>SUMIFS(СВЦЭМ!$C$33:$C$776,СВЦЭМ!$A$33:$A$776,$A39,СВЦЭМ!$B$33:$B$776,L$11)+'СЕТ СН'!$F$12+СВЦЭМ!$D$10+'СЕТ СН'!$F$5-'СЕТ СН'!$F$20</f>
        <v>3263.7233371900002</v>
      </c>
      <c r="M39" s="36">
        <f>SUMIFS(СВЦЭМ!$C$33:$C$776,СВЦЭМ!$A$33:$A$776,$A39,СВЦЭМ!$B$33:$B$776,M$11)+'СЕТ СН'!$F$12+СВЦЭМ!$D$10+'СЕТ СН'!$F$5-'СЕТ СН'!$F$20</f>
        <v>3294.2545532499998</v>
      </c>
      <c r="N39" s="36">
        <f>SUMIFS(СВЦЭМ!$C$33:$C$776,СВЦЭМ!$A$33:$A$776,$A39,СВЦЭМ!$B$33:$B$776,N$11)+'СЕТ СН'!$F$12+СВЦЭМ!$D$10+'СЕТ СН'!$F$5-'СЕТ СН'!$F$20</f>
        <v>3309.84728838</v>
      </c>
      <c r="O39" s="36">
        <f>SUMIFS(СВЦЭМ!$C$33:$C$776,СВЦЭМ!$A$33:$A$776,$A39,СВЦЭМ!$B$33:$B$776,O$11)+'СЕТ СН'!$F$12+СВЦЭМ!$D$10+'СЕТ СН'!$F$5-'СЕТ СН'!$F$20</f>
        <v>3310.6333952499999</v>
      </c>
      <c r="P39" s="36">
        <f>SUMIFS(СВЦЭМ!$C$33:$C$776,СВЦЭМ!$A$33:$A$776,$A39,СВЦЭМ!$B$33:$B$776,P$11)+'СЕТ СН'!$F$12+СВЦЭМ!$D$10+'СЕТ СН'!$F$5-'СЕТ СН'!$F$20</f>
        <v>3325.2654923300001</v>
      </c>
      <c r="Q39" s="36">
        <f>SUMIFS(СВЦЭМ!$C$33:$C$776,СВЦЭМ!$A$33:$A$776,$A39,СВЦЭМ!$B$33:$B$776,Q$11)+'СЕТ СН'!$F$12+СВЦЭМ!$D$10+'СЕТ СН'!$F$5-'СЕТ СН'!$F$20</f>
        <v>3329.3878196999999</v>
      </c>
      <c r="R39" s="36">
        <f>SUMIFS(СВЦЭМ!$C$33:$C$776,СВЦЭМ!$A$33:$A$776,$A39,СВЦЭМ!$B$33:$B$776,R$11)+'СЕТ СН'!$F$12+СВЦЭМ!$D$10+'СЕТ СН'!$F$5-'СЕТ СН'!$F$20</f>
        <v>3327.6967353300001</v>
      </c>
      <c r="S39" s="36">
        <f>SUMIFS(СВЦЭМ!$C$33:$C$776,СВЦЭМ!$A$33:$A$776,$A39,СВЦЭМ!$B$33:$B$776,S$11)+'СЕТ СН'!$F$12+СВЦЭМ!$D$10+'СЕТ СН'!$F$5-'СЕТ СН'!$F$20</f>
        <v>3318.6890507200001</v>
      </c>
      <c r="T39" s="36">
        <f>SUMIFS(СВЦЭМ!$C$33:$C$776,СВЦЭМ!$A$33:$A$776,$A39,СВЦЭМ!$B$33:$B$776,T$11)+'СЕТ СН'!$F$12+СВЦЭМ!$D$10+'СЕТ СН'!$F$5-'СЕТ СН'!$F$20</f>
        <v>3292.1069916300003</v>
      </c>
      <c r="U39" s="36">
        <f>SUMIFS(СВЦЭМ!$C$33:$C$776,СВЦЭМ!$A$33:$A$776,$A39,СВЦЭМ!$B$33:$B$776,U$11)+'СЕТ СН'!$F$12+СВЦЭМ!$D$10+'СЕТ СН'!$F$5-'СЕТ СН'!$F$20</f>
        <v>3290.2077147800001</v>
      </c>
      <c r="V39" s="36">
        <f>SUMIFS(СВЦЭМ!$C$33:$C$776,СВЦЭМ!$A$33:$A$776,$A39,СВЦЭМ!$B$33:$B$776,V$11)+'СЕТ СН'!$F$12+СВЦЭМ!$D$10+'СЕТ СН'!$F$5-'СЕТ СН'!$F$20</f>
        <v>3301.9278279499999</v>
      </c>
      <c r="W39" s="36">
        <f>SUMIFS(СВЦЭМ!$C$33:$C$776,СВЦЭМ!$A$33:$A$776,$A39,СВЦЭМ!$B$33:$B$776,W$11)+'СЕТ СН'!$F$12+СВЦЭМ!$D$10+'СЕТ СН'!$F$5-'СЕТ СН'!$F$20</f>
        <v>3307.2826397200001</v>
      </c>
      <c r="X39" s="36">
        <f>SUMIFS(СВЦЭМ!$C$33:$C$776,СВЦЭМ!$A$33:$A$776,$A39,СВЦЭМ!$B$33:$B$776,X$11)+'СЕТ СН'!$F$12+СВЦЭМ!$D$10+'СЕТ СН'!$F$5-'СЕТ СН'!$F$20</f>
        <v>3317.9902284600003</v>
      </c>
      <c r="Y39" s="36">
        <f>SUMIFS(СВЦЭМ!$C$33:$C$776,СВЦЭМ!$A$33:$A$776,$A39,СВЦЭМ!$B$33:$B$776,Y$11)+'СЕТ СН'!$F$12+СВЦЭМ!$D$10+'СЕТ СН'!$F$5-'СЕТ СН'!$F$20</f>
        <v>3343.7606506100001</v>
      </c>
    </row>
    <row r="40" spans="1:25" ht="15.75" x14ac:dyDescent="0.2">
      <c r="A40" s="35">
        <f t="shared" si="0"/>
        <v>43859</v>
      </c>
      <c r="B40" s="36">
        <f>SUMIFS(СВЦЭМ!$C$33:$C$776,СВЦЭМ!$A$33:$A$776,$A40,СВЦЭМ!$B$33:$B$776,B$11)+'СЕТ СН'!$F$12+СВЦЭМ!$D$10+'СЕТ СН'!$F$5-'СЕТ СН'!$F$20</f>
        <v>3384.5392566700002</v>
      </c>
      <c r="C40" s="36">
        <f>SUMIFS(СВЦЭМ!$C$33:$C$776,СВЦЭМ!$A$33:$A$776,$A40,СВЦЭМ!$B$33:$B$776,C$11)+'СЕТ СН'!$F$12+СВЦЭМ!$D$10+'СЕТ СН'!$F$5-'СЕТ СН'!$F$20</f>
        <v>3406.0973678599998</v>
      </c>
      <c r="D40" s="36">
        <f>SUMIFS(СВЦЭМ!$C$33:$C$776,СВЦЭМ!$A$33:$A$776,$A40,СВЦЭМ!$B$33:$B$776,D$11)+'СЕТ СН'!$F$12+СВЦЭМ!$D$10+'СЕТ СН'!$F$5-'СЕТ СН'!$F$20</f>
        <v>3408.4184784300001</v>
      </c>
      <c r="E40" s="36">
        <f>SUMIFS(СВЦЭМ!$C$33:$C$776,СВЦЭМ!$A$33:$A$776,$A40,СВЦЭМ!$B$33:$B$776,E$11)+'СЕТ СН'!$F$12+СВЦЭМ!$D$10+'СЕТ СН'!$F$5-'СЕТ СН'!$F$20</f>
        <v>3401.3378883</v>
      </c>
      <c r="F40" s="36">
        <f>SUMIFS(СВЦЭМ!$C$33:$C$776,СВЦЭМ!$A$33:$A$776,$A40,СВЦЭМ!$B$33:$B$776,F$11)+'СЕТ СН'!$F$12+СВЦЭМ!$D$10+'СЕТ СН'!$F$5-'СЕТ СН'!$F$20</f>
        <v>3395.3270543500003</v>
      </c>
      <c r="G40" s="36">
        <f>SUMIFS(СВЦЭМ!$C$33:$C$776,СВЦЭМ!$A$33:$A$776,$A40,СВЦЭМ!$B$33:$B$776,G$11)+'СЕТ СН'!$F$12+СВЦЭМ!$D$10+'СЕТ СН'!$F$5-'СЕТ СН'!$F$20</f>
        <v>3390.3645894699998</v>
      </c>
      <c r="H40" s="36">
        <f>SUMIFS(СВЦЭМ!$C$33:$C$776,СВЦЭМ!$A$33:$A$776,$A40,СВЦЭМ!$B$33:$B$776,H$11)+'СЕТ СН'!$F$12+СВЦЭМ!$D$10+'СЕТ СН'!$F$5-'СЕТ СН'!$F$20</f>
        <v>3349.8697116499998</v>
      </c>
      <c r="I40" s="36">
        <f>SUMIFS(СВЦЭМ!$C$33:$C$776,СВЦЭМ!$A$33:$A$776,$A40,СВЦЭМ!$B$33:$B$776,I$11)+'СЕТ СН'!$F$12+СВЦЭМ!$D$10+'СЕТ СН'!$F$5-'СЕТ СН'!$F$20</f>
        <v>3319.7162816199998</v>
      </c>
      <c r="J40" s="36">
        <f>SUMIFS(СВЦЭМ!$C$33:$C$776,СВЦЭМ!$A$33:$A$776,$A40,СВЦЭМ!$B$33:$B$776,J$11)+'СЕТ СН'!$F$12+СВЦЭМ!$D$10+'СЕТ СН'!$F$5-'СЕТ СН'!$F$20</f>
        <v>3298.5818609899998</v>
      </c>
      <c r="K40" s="36">
        <f>SUMIFS(СВЦЭМ!$C$33:$C$776,СВЦЭМ!$A$33:$A$776,$A40,СВЦЭМ!$B$33:$B$776,K$11)+'СЕТ СН'!$F$12+СВЦЭМ!$D$10+'СЕТ СН'!$F$5-'СЕТ СН'!$F$20</f>
        <v>3279.4202735600002</v>
      </c>
      <c r="L40" s="36">
        <f>SUMIFS(СВЦЭМ!$C$33:$C$776,СВЦЭМ!$A$33:$A$776,$A40,СВЦЭМ!$B$33:$B$776,L$11)+'СЕТ СН'!$F$12+СВЦЭМ!$D$10+'СЕТ СН'!$F$5-'СЕТ СН'!$F$20</f>
        <v>3268.1673964199999</v>
      </c>
      <c r="M40" s="36">
        <f>SUMIFS(СВЦЭМ!$C$33:$C$776,СВЦЭМ!$A$33:$A$776,$A40,СВЦЭМ!$B$33:$B$776,M$11)+'СЕТ СН'!$F$12+СВЦЭМ!$D$10+'СЕТ СН'!$F$5-'СЕТ СН'!$F$20</f>
        <v>3279.9512185200001</v>
      </c>
      <c r="N40" s="36">
        <f>SUMIFS(СВЦЭМ!$C$33:$C$776,СВЦЭМ!$A$33:$A$776,$A40,СВЦЭМ!$B$33:$B$776,N$11)+'СЕТ СН'!$F$12+СВЦЭМ!$D$10+'СЕТ СН'!$F$5-'СЕТ СН'!$F$20</f>
        <v>3307.2730327899999</v>
      </c>
      <c r="O40" s="36">
        <f>SUMIFS(СВЦЭМ!$C$33:$C$776,СВЦЭМ!$A$33:$A$776,$A40,СВЦЭМ!$B$33:$B$776,O$11)+'СЕТ СН'!$F$12+СВЦЭМ!$D$10+'СЕТ СН'!$F$5-'СЕТ СН'!$F$20</f>
        <v>3334.5234485800001</v>
      </c>
      <c r="P40" s="36">
        <f>SUMIFS(СВЦЭМ!$C$33:$C$776,СВЦЭМ!$A$33:$A$776,$A40,СВЦЭМ!$B$33:$B$776,P$11)+'СЕТ СН'!$F$12+СВЦЭМ!$D$10+'СЕТ СН'!$F$5-'СЕТ СН'!$F$20</f>
        <v>3361.1581314599998</v>
      </c>
      <c r="Q40" s="36">
        <f>SUMIFS(СВЦЭМ!$C$33:$C$776,СВЦЭМ!$A$33:$A$776,$A40,СВЦЭМ!$B$33:$B$776,Q$11)+'СЕТ СН'!$F$12+СВЦЭМ!$D$10+'СЕТ СН'!$F$5-'СЕТ СН'!$F$20</f>
        <v>3377.3742129000002</v>
      </c>
      <c r="R40" s="36">
        <f>SUMIFS(СВЦЭМ!$C$33:$C$776,СВЦЭМ!$A$33:$A$776,$A40,СВЦЭМ!$B$33:$B$776,R$11)+'СЕТ СН'!$F$12+СВЦЭМ!$D$10+'СЕТ СН'!$F$5-'СЕТ СН'!$F$20</f>
        <v>3363.5669742800001</v>
      </c>
      <c r="S40" s="36">
        <f>SUMIFS(СВЦЭМ!$C$33:$C$776,СВЦЭМ!$A$33:$A$776,$A40,СВЦЭМ!$B$33:$B$776,S$11)+'СЕТ СН'!$F$12+СВЦЭМ!$D$10+'СЕТ СН'!$F$5-'СЕТ СН'!$F$20</f>
        <v>3344.13047676</v>
      </c>
      <c r="T40" s="36">
        <f>SUMIFS(СВЦЭМ!$C$33:$C$776,СВЦЭМ!$A$33:$A$776,$A40,СВЦЭМ!$B$33:$B$776,T$11)+'СЕТ СН'!$F$12+СВЦЭМ!$D$10+'СЕТ СН'!$F$5-'СЕТ СН'!$F$20</f>
        <v>3296.9392938599999</v>
      </c>
      <c r="U40" s="36">
        <f>SUMIFS(СВЦЭМ!$C$33:$C$776,СВЦЭМ!$A$33:$A$776,$A40,СВЦЭМ!$B$33:$B$776,U$11)+'СЕТ СН'!$F$12+СВЦЭМ!$D$10+'СЕТ СН'!$F$5-'СЕТ СН'!$F$20</f>
        <v>3298.9215735299999</v>
      </c>
      <c r="V40" s="36">
        <f>SUMIFS(СВЦЭМ!$C$33:$C$776,СВЦЭМ!$A$33:$A$776,$A40,СВЦЭМ!$B$33:$B$776,V$11)+'СЕТ СН'!$F$12+СВЦЭМ!$D$10+'СЕТ СН'!$F$5-'СЕТ СН'!$F$20</f>
        <v>3309.0929968599999</v>
      </c>
      <c r="W40" s="36">
        <f>SUMIFS(СВЦЭМ!$C$33:$C$776,СВЦЭМ!$A$33:$A$776,$A40,СВЦЭМ!$B$33:$B$776,W$11)+'СЕТ СН'!$F$12+СВЦЭМ!$D$10+'СЕТ СН'!$F$5-'СЕТ СН'!$F$20</f>
        <v>3320.9527967200002</v>
      </c>
      <c r="X40" s="36">
        <f>SUMIFS(СВЦЭМ!$C$33:$C$776,СВЦЭМ!$A$33:$A$776,$A40,СВЦЭМ!$B$33:$B$776,X$11)+'СЕТ СН'!$F$12+СВЦЭМ!$D$10+'СЕТ СН'!$F$5-'СЕТ СН'!$F$20</f>
        <v>3325.23580253</v>
      </c>
      <c r="Y40" s="36">
        <f>SUMIFS(СВЦЭМ!$C$33:$C$776,СВЦЭМ!$A$33:$A$776,$A40,СВЦЭМ!$B$33:$B$776,Y$11)+'СЕТ СН'!$F$12+СВЦЭМ!$D$10+'СЕТ СН'!$F$5-'СЕТ СН'!$F$20</f>
        <v>3360.19932591</v>
      </c>
    </row>
    <row r="41" spans="1:25" ht="15.75" x14ac:dyDescent="0.2">
      <c r="A41" s="35">
        <f t="shared" si="0"/>
        <v>43860</v>
      </c>
      <c r="B41" s="36">
        <f>SUMIFS(СВЦЭМ!$C$33:$C$776,СВЦЭМ!$A$33:$A$776,$A41,СВЦЭМ!$B$33:$B$776,B$11)+'СЕТ СН'!$F$12+СВЦЭМ!$D$10+'СЕТ СН'!$F$5-'СЕТ СН'!$F$20</f>
        <v>3373.7944515300001</v>
      </c>
      <c r="C41" s="36">
        <f>SUMIFS(СВЦЭМ!$C$33:$C$776,СВЦЭМ!$A$33:$A$776,$A41,СВЦЭМ!$B$33:$B$776,C$11)+'СЕТ СН'!$F$12+СВЦЭМ!$D$10+'СЕТ СН'!$F$5-'СЕТ СН'!$F$20</f>
        <v>3401.2018359499998</v>
      </c>
      <c r="D41" s="36">
        <f>SUMIFS(СВЦЭМ!$C$33:$C$776,СВЦЭМ!$A$33:$A$776,$A41,СВЦЭМ!$B$33:$B$776,D$11)+'СЕТ СН'!$F$12+СВЦЭМ!$D$10+'СЕТ СН'!$F$5-'СЕТ СН'!$F$20</f>
        <v>3407.3348016999998</v>
      </c>
      <c r="E41" s="36">
        <f>SUMIFS(СВЦЭМ!$C$33:$C$776,СВЦЭМ!$A$33:$A$776,$A41,СВЦЭМ!$B$33:$B$776,E$11)+'СЕТ СН'!$F$12+СВЦЭМ!$D$10+'СЕТ СН'!$F$5-'СЕТ СН'!$F$20</f>
        <v>3404.1679459699999</v>
      </c>
      <c r="F41" s="36">
        <f>SUMIFS(СВЦЭМ!$C$33:$C$776,СВЦЭМ!$A$33:$A$776,$A41,СВЦЭМ!$B$33:$B$776,F$11)+'СЕТ СН'!$F$12+СВЦЭМ!$D$10+'СЕТ СН'!$F$5-'СЕТ СН'!$F$20</f>
        <v>3391.84545996</v>
      </c>
      <c r="G41" s="36">
        <f>SUMIFS(СВЦЭМ!$C$33:$C$776,СВЦЭМ!$A$33:$A$776,$A41,СВЦЭМ!$B$33:$B$776,G$11)+'СЕТ СН'!$F$12+СВЦЭМ!$D$10+'СЕТ СН'!$F$5-'СЕТ СН'!$F$20</f>
        <v>3381.4050359799999</v>
      </c>
      <c r="H41" s="36">
        <f>SUMIFS(СВЦЭМ!$C$33:$C$776,СВЦЭМ!$A$33:$A$776,$A41,СВЦЭМ!$B$33:$B$776,H$11)+'СЕТ СН'!$F$12+СВЦЭМ!$D$10+'СЕТ СН'!$F$5-'СЕТ СН'!$F$20</f>
        <v>3352.3853454199998</v>
      </c>
      <c r="I41" s="36">
        <f>SUMIFS(СВЦЭМ!$C$33:$C$776,СВЦЭМ!$A$33:$A$776,$A41,СВЦЭМ!$B$33:$B$776,I$11)+'СЕТ СН'!$F$12+СВЦЭМ!$D$10+'СЕТ СН'!$F$5-'СЕТ СН'!$F$20</f>
        <v>3322.1325636299998</v>
      </c>
      <c r="J41" s="36">
        <f>SUMIFS(СВЦЭМ!$C$33:$C$776,СВЦЭМ!$A$33:$A$776,$A41,СВЦЭМ!$B$33:$B$776,J$11)+'СЕТ СН'!$F$12+СВЦЭМ!$D$10+'СЕТ СН'!$F$5-'СЕТ СН'!$F$20</f>
        <v>3294.9076308399999</v>
      </c>
      <c r="K41" s="36">
        <f>SUMIFS(СВЦЭМ!$C$33:$C$776,СВЦЭМ!$A$33:$A$776,$A41,СВЦЭМ!$B$33:$B$776,K$11)+'СЕТ СН'!$F$12+СВЦЭМ!$D$10+'СЕТ СН'!$F$5-'СЕТ СН'!$F$20</f>
        <v>3274.2569539400001</v>
      </c>
      <c r="L41" s="36">
        <f>SUMIFS(СВЦЭМ!$C$33:$C$776,СВЦЭМ!$A$33:$A$776,$A41,СВЦЭМ!$B$33:$B$776,L$11)+'СЕТ СН'!$F$12+СВЦЭМ!$D$10+'СЕТ СН'!$F$5-'СЕТ СН'!$F$20</f>
        <v>3276.3143659500001</v>
      </c>
      <c r="M41" s="36">
        <f>SUMIFS(СВЦЭМ!$C$33:$C$776,СВЦЭМ!$A$33:$A$776,$A41,СВЦЭМ!$B$33:$B$776,M$11)+'СЕТ СН'!$F$12+СВЦЭМ!$D$10+'СЕТ СН'!$F$5-'СЕТ СН'!$F$20</f>
        <v>3291.4281038300001</v>
      </c>
      <c r="N41" s="36">
        <f>SUMIFS(СВЦЭМ!$C$33:$C$776,СВЦЭМ!$A$33:$A$776,$A41,СВЦЭМ!$B$33:$B$776,N$11)+'СЕТ СН'!$F$12+СВЦЭМ!$D$10+'СЕТ СН'!$F$5-'СЕТ СН'!$F$20</f>
        <v>3302.8625453200002</v>
      </c>
      <c r="O41" s="36">
        <f>SUMIFS(СВЦЭМ!$C$33:$C$776,СВЦЭМ!$A$33:$A$776,$A41,СВЦЭМ!$B$33:$B$776,O$11)+'СЕТ СН'!$F$12+СВЦЭМ!$D$10+'СЕТ СН'!$F$5-'СЕТ СН'!$F$20</f>
        <v>3336.5839471700001</v>
      </c>
      <c r="P41" s="36">
        <f>SUMIFS(СВЦЭМ!$C$33:$C$776,СВЦЭМ!$A$33:$A$776,$A41,СВЦЭМ!$B$33:$B$776,P$11)+'СЕТ СН'!$F$12+СВЦЭМ!$D$10+'СЕТ СН'!$F$5-'СЕТ СН'!$F$20</f>
        <v>3371.9796793800001</v>
      </c>
      <c r="Q41" s="36">
        <f>SUMIFS(СВЦЭМ!$C$33:$C$776,СВЦЭМ!$A$33:$A$776,$A41,СВЦЭМ!$B$33:$B$776,Q$11)+'СЕТ СН'!$F$12+СВЦЭМ!$D$10+'СЕТ СН'!$F$5-'СЕТ СН'!$F$20</f>
        <v>3376.9681212599999</v>
      </c>
      <c r="R41" s="36">
        <f>SUMIFS(СВЦЭМ!$C$33:$C$776,СВЦЭМ!$A$33:$A$776,$A41,СВЦЭМ!$B$33:$B$776,R$11)+'СЕТ СН'!$F$12+СВЦЭМ!$D$10+'СЕТ СН'!$F$5-'СЕТ СН'!$F$20</f>
        <v>3352.8140296500001</v>
      </c>
      <c r="S41" s="36">
        <f>SUMIFS(СВЦЭМ!$C$33:$C$776,СВЦЭМ!$A$33:$A$776,$A41,СВЦЭМ!$B$33:$B$776,S$11)+'СЕТ СН'!$F$12+СВЦЭМ!$D$10+'СЕТ СН'!$F$5-'СЕТ СН'!$F$20</f>
        <v>3312.9399849599999</v>
      </c>
      <c r="T41" s="36">
        <f>SUMIFS(СВЦЭМ!$C$33:$C$776,СВЦЭМ!$A$33:$A$776,$A41,СВЦЭМ!$B$33:$B$776,T$11)+'СЕТ СН'!$F$12+СВЦЭМ!$D$10+'СЕТ СН'!$F$5-'СЕТ СН'!$F$20</f>
        <v>3292.8981682899998</v>
      </c>
      <c r="U41" s="36">
        <f>SUMIFS(СВЦЭМ!$C$33:$C$776,СВЦЭМ!$A$33:$A$776,$A41,СВЦЭМ!$B$33:$B$776,U$11)+'СЕТ СН'!$F$12+СВЦЭМ!$D$10+'СЕТ СН'!$F$5-'СЕТ СН'!$F$20</f>
        <v>3291.9733442100001</v>
      </c>
      <c r="V41" s="36">
        <f>SUMIFS(СВЦЭМ!$C$33:$C$776,СВЦЭМ!$A$33:$A$776,$A41,СВЦЭМ!$B$33:$B$776,V$11)+'СЕТ СН'!$F$12+СВЦЭМ!$D$10+'СЕТ СН'!$F$5-'СЕТ СН'!$F$20</f>
        <v>3299.0102407300001</v>
      </c>
      <c r="W41" s="36">
        <f>SUMIFS(СВЦЭМ!$C$33:$C$776,СВЦЭМ!$A$33:$A$776,$A41,СВЦЭМ!$B$33:$B$776,W$11)+'СЕТ СН'!$F$12+СВЦЭМ!$D$10+'СЕТ СН'!$F$5-'СЕТ СН'!$F$20</f>
        <v>3301.4904139400001</v>
      </c>
      <c r="X41" s="36">
        <f>SUMIFS(СВЦЭМ!$C$33:$C$776,СВЦЭМ!$A$33:$A$776,$A41,СВЦЭМ!$B$33:$B$776,X$11)+'СЕТ СН'!$F$12+СВЦЭМ!$D$10+'СЕТ СН'!$F$5-'СЕТ СН'!$F$20</f>
        <v>3303.82990002</v>
      </c>
      <c r="Y41" s="36">
        <f>SUMIFS(СВЦЭМ!$C$33:$C$776,СВЦЭМ!$A$33:$A$776,$A41,СВЦЭМ!$B$33:$B$776,Y$11)+'СЕТ СН'!$F$12+СВЦЭМ!$D$10+'СЕТ СН'!$F$5-'СЕТ СН'!$F$20</f>
        <v>3306.8712414299998</v>
      </c>
    </row>
    <row r="42" spans="1:25" ht="15.75" x14ac:dyDescent="0.2">
      <c r="A42" s="35">
        <f t="shared" si="0"/>
        <v>43861</v>
      </c>
      <c r="B42" s="36">
        <f>SUMIFS(СВЦЭМ!$C$33:$C$776,СВЦЭМ!$A$33:$A$776,$A42,СВЦЭМ!$B$33:$B$776,B$11)+'СЕТ СН'!$F$12+СВЦЭМ!$D$10+'СЕТ СН'!$F$5-'СЕТ СН'!$F$20</f>
        <v>3341.9680870000002</v>
      </c>
      <c r="C42" s="36">
        <f>SUMIFS(СВЦЭМ!$C$33:$C$776,СВЦЭМ!$A$33:$A$776,$A42,СВЦЭМ!$B$33:$B$776,C$11)+'СЕТ СН'!$F$12+СВЦЭМ!$D$10+'СЕТ СН'!$F$5-'СЕТ СН'!$F$20</f>
        <v>3369.8477417499998</v>
      </c>
      <c r="D42" s="36">
        <f>SUMIFS(СВЦЭМ!$C$33:$C$776,СВЦЭМ!$A$33:$A$776,$A42,СВЦЭМ!$B$33:$B$776,D$11)+'СЕТ СН'!$F$12+СВЦЭМ!$D$10+'СЕТ СН'!$F$5-'СЕТ СН'!$F$20</f>
        <v>3384.0663394499998</v>
      </c>
      <c r="E42" s="36">
        <f>SUMIFS(СВЦЭМ!$C$33:$C$776,СВЦЭМ!$A$33:$A$776,$A42,СВЦЭМ!$B$33:$B$776,E$11)+'СЕТ СН'!$F$12+СВЦЭМ!$D$10+'СЕТ СН'!$F$5-'СЕТ СН'!$F$20</f>
        <v>3380.7803339000002</v>
      </c>
      <c r="F42" s="36">
        <f>SUMIFS(СВЦЭМ!$C$33:$C$776,СВЦЭМ!$A$33:$A$776,$A42,СВЦЭМ!$B$33:$B$776,F$11)+'СЕТ СН'!$F$12+СВЦЭМ!$D$10+'СЕТ СН'!$F$5-'СЕТ СН'!$F$20</f>
        <v>3366.20143431</v>
      </c>
      <c r="G42" s="36">
        <f>SUMIFS(СВЦЭМ!$C$33:$C$776,СВЦЭМ!$A$33:$A$776,$A42,СВЦЭМ!$B$33:$B$776,G$11)+'СЕТ СН'!$F$12+СВЦЭМ!$D$10+'СЕТ СН'!$F$5-'СЕТ СН'!$F$20</f>
        <v>3347.3415243700001</v>
      </c>
      <c r="H42" s="36">
        <f>SUMIFS(СВЦЭМ!$C$33:$C$776,СВЦЭМ!$A$33:$A$776,$A42,СВЦЭМ!$B$33:$B$776,H$11)+'СЕТ СН'!$F$12+СВЦЭМ!$D$10+'СЕТ СН'!$F$5-'СЕТ СН'!$F$20</f>
        <v>3326.3486150700001</v>
      </c>
      <c r="I42" s="36">
        <f>SUMIFS(СВЦЭМ!$C$33:$C$776,СВЦЭМ!$A$33:$A$776,$A42,СВЦЭМ!$B$33:$B$776,I$11)+'СЕТ СН'!$F$12+СВЦЭМ!$D$10+'СЕТ СН'!$F$5-'СЕТ СН'!$F$20</f>
        <v>3321.8901902600001</v>
      </c>
      <c r="J42" s="36">
        <f>SUMIFS(СВЦЭМ!$C$33:$C$776,СВЦЭМ!$A$33:$A$776,$A42,СВЦЭМ!$B$33:$B$776,J$11)+'СЕТ СН'!$F$12+СВЦЭМ!$D$10+'СЕТ СН'!$F$5-'СЕТ СН'!$F$20</f>
        <v>3300.5599750000001</v>
      </c>
      <c r="K42" s="36">
        <f>SUMIFS(СВЦЭМ!$C$33:$C$776,СВЦЭМ!$A$33:$A$776,$A42,СВЦЭМ!$B$33:$B$776,K$11)+'СЕТ СН'!$F$12+СВЦЭМ!$D$10+'СЕТ СН'!$F$5-'СЕТ СН'!$F$20</f>
        <v>3283.1618280600001</v>
      </c>
      <c r="L42" s="36">
        <f>SUMIFS(СВЦЭМ!$C$33:$C$776,СВЦЭМ!$A$33:$A$776,$A42,СВЦЭМ!$B$33:$B$776,L$11)+'СЕТ СН'!$F$12+СВЦЭМ!$D$10+'СЕТ СН'!$F$5-'СЕТ СН'!$F$20</f>
        <v>3286.3473056499997</v>
      </c>
      <c r="M42" s="36">
        <f>SUMIFS(СВЦЭМ!$C$33:$C$776,СВЦЭМ!$A$33:$A$776,$A42,СВЦЭМ!$B$33:$B$776,M$11)+'СЕТ СН'!$F$12+СВЦЭМ!$D$10+'СЕТ СН'!$F$5-'СЕТ СН'!$F$20</f>
        <v>3304.8199559</v>
      </c>
      <c r="N42" s="36">
        <f>SUMIFS(СВЦЭМ!$C$33:$C$776,СВЦЭМ!$A$33:$A$776,$A42,СВЦЭМ!$B$33:$B$776,N$11)+'СЕТ СН'!$F$12+СВЦЭМ!$D$10+'СЕТ СН'!$F$5-'СЕТ СН'!$F$20</f>
        <v>3315.9508315399999</v>
      </c>
      <c r="O42" s="36">
        <f>SUMIFS(СВЦЭМ!$C$33:$C$776,СВЦЭМ!$A$33:$A$776,$A42,СВЦЭМ!$B$33:$B$776,O$11)+'СЕТ СН'!$F$12+СВЦЭМ!$D$10+'СЕТ СН'!$F$5-'СЕТ СН'!$F$20</f>
        <v>3319.1526570799997</v>
      </c>
      <c r="P42" s="36">
        <f>SUMIFS(СВЦЭМ!$C$33:$C$776,СВЦЭМ!$A$33:$A$776,$A42,СВЦЭМ!$B$33:$B$776,P$11)+'СЕТ СН'!$F$12+СВЦЭМ!$D$10+'СЕТ СН'!$F$5-'СЕТ СН'!$F$20</f>
        <v>3332.4063316800002</v>
      </c>
      <c r="Q42" s="36">
        <f>SUMIFS(СВЦЭМ!$C$33:$C$776,СВЦЭМ!$A$33:$A$776,$A42,СВЦЭМ!$B$33:$B$776,Q$11)+'СЕТ СН'!$F$12+СВЦЭМ!$D$10+'СЕТ СН'!$F$5-'СЕТ СН'!$F$20</f>
        <v>3332.2524502699998</v>
      </c>
      <c r="R42" s="36">
        <f>SUMIFS(СВЦЭМ!$C$33:$C$776,СВЦЭМ!$A$33:$A$776,$A42,СВЦЭМ!$B$33:$B$776,R$11)+'СЕТ СН'!$F$12+СВЦЭМ!$D$10+'СЕТ СН'!$F$5-'СЕТ СН'!$F$20</f>
        <v>3322.24859685</v>
      </c>
      <c r="S42" s="36">
        <f>SUMIFS(СВЦЭМ!$C$33:$C$776,СВЦЭМ!$A$33:$A$776,$A42,СВЦЭМ!$B$33:$B$776,S$11)+'СЕТ СН'!$F$12+СВЦЭМ!$D$10+'СЕТ СН'!$F$5-'СЕТ СН'!$F$20</f>
        <v>3315.0634541199997</v>
      </c>
      <c r="T42" s="36">
        <f>SUMIFS(СВЦЭМ!$C$33:$C$776,СВЦЭМ!$A$33:$A$776,$A42,СВЦЭМ!$B$33:$B$776,T$11)+'СЕТ СН'!$F$12+СВЦЭМ!$D$10+'СЕТ СН'!$F$5-'СЕТ СН'!$F$20</f>
        <v>3293.4602615399999</v>
      </c>
      <c r="U42" s="36">
        <f>SUMIFS(СВЦЭМ!$C$33:$C$776,СВЦЭМ!$A$33:$A$776,$A42,СВЦЭМ!$B$33:$B$776,U$11)+'СЕТ СН'!$F$12+СВЦЭМ!$D$10+'СЕТ СН'!$F$5-'СЕТ СН'!$F$20</f>
        <v>3287.68068571</v>
      </c>
      <c r="V42" s="36">
        <f>SUMIFS(СВЦЭМ!$C$33:$C$776,СВЦЭМ!$A$33:$A$776,$A42,СВЦЭМ!$B$33:$B$776,V$11)+'СЕТ СН'!$F$12+СВЦЭМ!$D$10+'СЕТ СН'!$F$5-'СЕТ СН'!$F$20</f>
        <v>3305.0435450099999</v>
      </c>
      <c r="W42" s="36">
        <f>SUMIFS(СВЦЭМ!$C$33:$C$776,СВЦЭМ!$A$33:$A$776,$A42,СВЦЭМ!$B$33:$B$776,W$11)+'СЕТ СН'!$F$12+СВЦЭМ!$D$10+'СЕТ СН'!$F$5-'СЕТ СН'!$F$20</f>
        <v>3309.2982645000002</v>
      </c>
      <c r="X42" s="36">
        <f>SUMIFS(СВЦЭМ!$C$33:$C$776,СВЦЭМ!$A$33:$A$776,$A42,СВЦЭМ!$B$33:$B$776,X$11)+'СЕТ СН'!$F$12+СВЦЭМ!$D$10+'СЕТ СН'!$F$5-'СЕТ СН'!$F$20</f>
        <v>3309.0216214299999</v>
      </c>
      <c r="Y42" s="36">
        <f>SUMIFS(СВЦЭМ!$C$33:$C$776,СВЦЭМ!$A$33:$A$776,$A42,СВЦЭМ!$B$33:$B$776,Y$11)+'СЕТ СН'!$F$12+СВЦЭМ!$D$10+'СЕТ СН'!$F$5-'СЕТ СН'!$F$20</f>
        <v>3326.1284817800001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01.01.2020</v>
      </c>
      <c r="B48" s="36">
        <f>SUMIFS(СВЦЭМ!$C$33:$C$776,СВЦЭМ!$A$33:$A$776,$A48,СВЦЭМ!$B$33:$B$776,B$47)+'СЕТ СН'!$G$12+СВЦЭМ!$D$10+'СЕТ СН'!$G$5-'СЕТ СН'!$G$20</f>
        <v>3380.8361811</v>
      </c>
      <c r="C48" s="36">
        <f>SUMIFS(СВЦЭМ!$C$33:$C$776,СВЦЭМ!$A$33:$A$776,$A48,СВЦЭМ!$B$33:$B$776,C$47)+'СЕТ СН'!$G$12+СВЦЭМ!$D$10+'СЕТ СН'!$G$5-'СЕТ СН'!$G$20</f>
        <v>3357.7357435899999</v>
      </c>
      <c r="D48" s="36">
        <f>SUMIFS(СВЦЭМ!$C$33:$C$776,СВЦЭМ!$A$33:$A$776,$A48,СВЦЭМ!$B$33:$B$776,D$47)+'СЕТ СН'!$G$12+СВЦЭМ!$D$10+'СЕТ СН'!$G$5-'СЕТ СН'!$G$20</f>
        <v>3370.4534435300002</v>
      </c>
      <c r="E48" s="36">
        <f>SUMIFS(СВЦЭМ!$C$33:$C$776,СВЦЭМ!$A$33:$A$776,$A48,СВЦЭМ!$B$33:$B$776,E$47)+'СЕТ СН'!$G$12+СВЦЭМ!$D$10+'СЕТ СН'!$G$5-'СЕТ СН'!$G$20</f>
        <v>3405.7488036999998</v>
      </c>
      <c r="F48" s="36">
        <f>SUMIFS(СВЦЭМ!$C$33:$C$776,СВЦЭМ!$A$33:$A$776,$A48,СВЦЭМ!$B$33:$B$776,F$47)+'СЕТ СН'!$G$12+СВЦЭМ!$D$10+'СЕТ СН'!$G$5-'СЕТ СН'!$G$20</f>
        <v>3424.2778087900001</v>
      </c>
      <c r="G48" s="36">
        <f>SUMIFS(СВЦЭМ!$C$33:$C$776,СВЦЭМ!$A$33:$A$776,$A48,СВЦЭМ!$B$33:$B$776,G$47)+'СЕТ СН'!$G$12+СВЦЭМ!$D$10+'СЕТ СН'!$G$5-'СЕТ СН'!$G$20</f>
        <v>3425.73773532</v>
      </c>
      <c r="H48" s="36">
        <f>SUMIFS(СВЦЭМ!$C$33:$C$776,СВЦЭМ!$A$33:$A$776,$A48,СВЦЭМ!$B$33:$B$776,H$47)+'СЕТ СН'!$G$12+СВЦЭМ!$D$10+'СЕТ СН'!$G$5-'СЕТ СН'!$G$20</f>
        <v>3419.5777388299998</v>
      </c>
      <c r="I48" s="36">
        <f>SUMIFS(СВЦЭМ!$C$33:$C$776,СВЦЭМ!$A$33:$A$776,$A48,СВЦЭМ!$B$33:$B$776,I$47)+'СЕТ СН'!$G$12+СВЦЭМ!$D$10+'СЕТ СН'!$G$5-'СЕТ СН'!$G$20</f>
        <v>3425.2643654499998</v>
      </c>
      <c r="J48" s="36">
        <f>SUMIFS(СВЦЭМ!$C$33:$C$776,СВЦЭМ!$A$33:$A$776,$A48,СВЦЭМ!$B$33:$B$776,J$47)+'СЕТ СН'!$G$12+СВЦЭМ!$D$10+'СЕТ СН'!$G$5-'СЕТ СН'!$G$20</f>
        <v>3425.3300930999999</v>
      </c>
      <c r="K48" s="36">
        <f>SUMIFS(СВЦЭМ!$C$33:$C$776,СВЦЭМ!$A$33:$A$776,$A48,СВЦЭМ!$B$33:$B$776,K$47)+'СЕТ СН'!$G$12+СВЦЭМ!$D$10+'СЕТ СН'!$G$5-'СЕТ СН'!$G$20</f>
        <v>3414.0058091700002</v>
      </c>
      <c r="L48" s="36">
        <f>SUMIFS(СВЦЭМ!$C$33:$C$776,СВЦЭМ!$A$33:$A$776,$A48,СВЦЭМ!$B$33:$B$776,L$47)+'СЕТ СН'!$G$12+СВЦЭМ!$D$10+'СЕТ СН'!$G$5-'СЕТ СН'!$G$20</f>
        <v>3394.7530081</v>
      </c>
      <c r="M48" s="36">
        <f>SUMIFS(СВЦЭМ!$C$33:$C$776,СВЦЭМ!$A$33:$A$776,$A48,СВЦЭМ!$B$33:$B$776,M$47)+'СЕТ СН'!$G$12+СВЦЭМ!$D$10+'СЕТ СН'!$G$5-'СЕТ СН'!$G$20</f>
        <v>3381.9156891000002</v>
      </c>
      <c r="N48" s="36">
        <f>SUMIFS(СВЦЭМ!$C$33:$C$776,СВЦЭМ!$A$33:$A$776,$A48,СВЦЭМ!$B$33:$B$776,N$47)+'СЕТ СН'!$G$12+СВЦЭМ!$D$10+'СЕТ СН'!$G$5-'СЕТ СН'!$G$20</f>
        <v>3378.6664608400001</v>
      </c>
      <c r="O48" s="36">
        <f>SUMIFS(СВЦЭМ!$C$33:$C$776,СВЦЭМ!$A$33:$A$776,$A48,СВЦЭМ!$B$33:$B$776,O$47)+'СЕТ СН'!$G$12+СВЦЭМ!$D$10+'СЕТ СН'!$G$5-'СЕТ СН'!$G$20</f>
        <v>3397.2204061699999</v>
      </c>
      <c r="P48" s="36">
        <f>SUMIFS(СВЦЭМ!$C$33:$C$776,СВЦЭМ!$A$33:$A$776,$A48,СВЦЭМ!$B$33:$B$776,P$47)+'СЕТ СН'!$G$12+СВЦЭМ!$D$10+'СЕТ СН'!$G$5-'СЕТ СН'!$G$20</f>
        <v>3402.2786519900001</v>
      </c>
      <c r="Q48" s="36">
        <f>SUMIFS(СВЦЭМ!$C$33:$C$776,СВЦЭМ!$A$33:$A$776,$A48,СВЦЭМ!$B$33:$B$776,Q$47)+'СЕТ СН'!$G$12+СВЦЭМ!$D$10+'СЕТ СН'!$G$5-'СЕТ СН'!$G$20</f>
        <v>3413.31552917</v>
      </c>
      <c r="R48" s="36">
        <f>SUMIFS(СВЦЭМ!$C$33:$C$776,СВЦЭМ!$A$33:$A$776,$A48,СВЦЭМ!$B$33:$B$776,R$47)+'СЕТ СН'!$G$12+СВЦЭМ!$D$10+'СЕТ СН'!$G$5-'СЕТ СН'!$G$20</f>
        <v>3417.0906863700002</v>
      </c>
      <c r="S48" s="36">
        <f>SUMIFS(СВЦЭМ!$C$33:$C$776,СВЦЭМ!$A$33:$A$776,$A48,СВЦЭМ!$B$33:$B$776,S$47)+'СЕТ СН'!$G$12+СВЦЭМ!$D$10+'СЕТ СН'!$G$5-'СЕТ СН'!$G$20</f>
        <v>3415.7804114800001</v>
      </c>
      <c r="T48" s="36">
        <f>SUMIFS(СВЦЭМ!$C$33:$C$776,СВЦЭМ!$A$33:$A$776,$A48,СВЦЭМ!$B$33:$B$776,T$47)+'СЕТ СН'!$G$12+СВЦЭМ!$D$10+'СЕТ СН'!$G$5-'СЕТ СН'!$G$20</f>
        <v>3366.5375788900001</v>
      </c>
      <c r="U48" s="36">
        <f>SUMIFS(СВЦЭМ!$C$33:$C$776,СВЦЭМ!$A$33:$A$776,$A48,СВЦЭМ!$B$33:$B$776,U$47)+'СЕТ СН'!$G$12+СВЦЭМ!$D$10+'СЕТ СН'!$G$5-'СЕТ СН'!$G$20</f>
        <v>3362.5389278600001</v>
      </c>
      <c r="V48" s="36">
        <f>SUMIFS(СВЦЭМ!$C$33:$C$776,СВЦЭМ!$A$33:$A$776,$A48,СВЦЭМ!$B$33:$B$776,V$47)+'СЕТ СН'!$G$12+СВЦЭМ!$D$10+'СЕТ СН'!$G$5-'СЕТ СН'!$G$20</f>
        <v>3384.8216853599997</v>
      </c>
      <c r="W48" s="36">
        <f>SUMIFS(СВЦЭМ!$C$33:$C$776,СВЦЭМ!$A$33:$A$776,$A48,СВЦЭМ!$B$33:$B$776,W$47)+'СЕТ СН'!$G$12+СВЦЭМ!$D$10+'СЕТ СН'!$G$5-'СЕТ СН'!$G$20</f>
        <v>3377.5497031599998</v>
      </c>
      <c r="X48" s="36">
        <f>SUMIFS(СВЦЭМ!$C$33:$C$776,СВЦЭМ!$A$33:$A$776,$A48,СВЦЭМ!$B$33:$B$776,X$47)+'СЕТ СН'!$G$12+СВЦЭМ!$D$10+'СЕТ СН'!$G$5-'СЕТ СН'!$G$20</f>
        <v>3373.7613783100001</v>
      </c>
      <c r="Y48" s="36">
        <f>SUMIFS(СВЦЭМ!$C$33:$C$776,СВЦЭМ!$A$33:$A$776,$A48,СВЦЭМ!$B$33:$B$776,Y$47)+'СЕТ СН'!$G$12+СВЦЭМ!$D$10+'СЕТ СН'!$G$5-'СЕТ СН'!$G$20</f>
        <v>3383.06418489</v>
      </c>
    </row>
    <row r="49" spans="1:25" ht="15.75" x14ac:dyDescent="0.2">
      <c r="A49" s="35">
        <f>A48+1</f>
        <v>43832</v>
      </c>
      <c r="B49" s="36">
        <f>SUMIFS(СВЦЭМ!$C$33:$C$776,СВЦЭМ!$A$33:$A$776,$A49,СВЦЭМ!$B$33:$B$776,B$47)+'СЕТ СН'!$G$12+СВЦЭМ!$D$10+'СЕТ СН'!$G$5-'СЕТ СН'!$G$20</f>
        <v>3445.2553847099998</v>
      </c>
      <c r="C49" s="36">
        <f>SUMIFS(СВЦЭМ!$C$33:$C$776,СВЦЭМ!$A$33:$A$776,$A49,СВЦЭМ!$B$33:$B$776,C$47)+'СЕТ СН'!$G$12+СВЦЭМ!$D$10+'СЕТ СН'!$G$5-'СЕТ СН'!$G$20</f>
        <v>3442.5952172100001</v>
      </c>
      <c r="D49" s="36">
        <f>SUMIFS(СВЦЭМ!$C$33:$C$776,СВЦЭМ!$A$33:$A$776,$A49,СВЦЭМ!$B$33:$B$776,D$47)+'СЕТ СН'!$G$12+СВЦЭМ!$D$10+'СЕТ СН'!$G$5-'СЕТ СН'!$G$20</f>
        <v>3457.0348347700001</v>
      </c>
      <c r="E49" s="36">
        <f>SUMIFS(СВЦЭМ!$C$33:$C$776,СВЦЭМ!$A$33:$A$776,$A49,СВЦЭМ!$B$33:$B$776,E$47)+'СЕТ СН'!$G$12+СВЦЭМ!$D$10+'СЕТ СН'!$G$5-'СЕТ СН'!$G$20</f>
        <v>3476.1722960799998</v>
      </c>
      <c r="F49" s="36">
        <f>SUMIFS(СВЦЭМ!$C$33:$C$776,СВЦЭМ!$A$33:$A$776,$A49,СВЦЭМ!$B$33:$B$776,F$47)+'СЕТ СН'!$G$12+СВЦЭМ!$D$10+'СЕТ СН'!$G$5-'СЕТ СН'!$G$20</f>
        <v>3487.59672559</v>
      </c>
      <c r="G49" s="36">
        <f>SUMIFS(СВЦЭМ!$C$33:$C$776,СВЦЭМ!$A$33:$A$776,$A49,СВЦЭМ!$B$33:$B$776,G$47)+'СЕТ СН'!$G$12+СВЦЭМ!$D$10+'СЕТ СН'!$G$5-'СЕТ СН'!$G$20</f>
        <v>3489.4826729599999</v>
      </c>
      <c r="H49" s="36">
        <f>SUMIFS(СВЦЭМ!$C$33:$C$776,СВЦЭМ!$A$33:$A$776,$A49,СВЦЭМ!$B$33:$B$776,H$47)+'СЕТ СН'!$G$12+СВЦЭМ!$D$10+'СЕТ СН'!$G$5-'СЕТ СН'!$G$20</f>
        <v>3482.2659552800001</v>
      </c>
      <c r="I49" s="36">
        <f>SUMIFS(СВЦЭМ!$C$33:$C$776,СВЦЭМ!$A$33:$A$776,$A49,СВЦЭМ!$B$33:$B$776,I$47)+'СЕТ СН'!$G$12+СВЦЭМ!$D$10+'СЕТ СН'!$G$5-'СЕТ СН'!$G$20</f>
        <v>3469.79589506</v>
      </c>
      <c r="J49" s="36">
        <f>SUMIFS(СВЦЭМ!$C$33:$C$776,СВЦЭМ!$A$33:$A$776,$A49,СВЦЭМ!$B$33:$B$776,J$47)+'СЕТ СН'!$G$12+СВЦЭМ!$D$10+'СЕТ СН'!$G$5-'СЕТ СН'!$G$20</f>
        <v>3452.2917645799998</v>
      </c>
      <c r="K49" s="36">
        <f>SUMIFS(СВЦЭМ!$C$33:$C$776,СВЦЭМ!$A$33:$A$776,$A49,СВЦЭМ!$B$33:$B$776,K$47)+'СЕТ СН'!$G$12+СВЦЭМ!$D$10+'СЕТ СН'!$G$5-'СЕТ СН'!$G$20</f>
        <v>3434.9242064999999</v>
      </c>
      <c r="L49" s="36">
        <f>SUMIFS(СВЦЭМ!$C$33:$C$776,СВЦЭМ!$A$33:$A$776,$A49,СВЦЭМ!$B$33:$B$776,L$47)+'СЕТ СН'!$G$12+СВЦЭМ!$D$10+'СЕТ СН'!$G$5-'СЕТ СН'!$G$20</f>
        <v>3423.6053399399998</v>
      </c>
      <c r="M49" s="36">
        <f>SUMIFS(СВЦЭМ!$C$33:$C$776,СВЦЭМ!$A$33:$A$776,$A49,СВЦЭМ!$B$33:$B$776,M$47)+'СЕТ СН'!$G$12+СВЦЭМ!$D$10+'СЕТ СН'!$G$5-'СЕТ СН'!$G$20</f>
        <v>3413.8276580299998</v>
      </c>
      <c r="N49" s="36">
        <f>SUMIFS(СВЦЭМ!$C$33:$C$776,СВЦЭМ!$A$33:$A$776,$A49,СВЦЭМ!$B$33:$B$776,N$47)+'СЕТ СН'!$G$12+СВЦЭМ!$D$10+'СЕТ СН'!$G$5-'СЕТ СН'!$G$20</f>
        <v>3428.5282323500001</v>
      </c>
      <c r="O49" s="36">
        <f>SUMIFS(СВЦЭМ!$C$33:$C$776,СВЦЭМ!$A$33:$A$776,$A49,СВЦЭМ!$B$33:$B$776,O$47)+'СЕТ СН'!$G$12+СВЦЭМ!$D$10+'СЕТ СН'!$G$5-'СЕТ СН'!$G$20</f>
        <v>3442.85338826</v>
      </c>
      <c r="P49" s="36">
        <f>SUMIFS(СВЦЭМ!$C$33:$C$776,СВЦЭМ!$A$33:$A$776,$A49,СВЦЭМ!$B$33:$B$776,P$47)+'СЕТ СН'!$G$12+СВЦЭМ!$D$10+'СЕТ СН'!$G$5-'СЕТ СН'!$G$20</f>
        <v>3448.9174347799999</v>
      </c>
      <c r="Q49" s="36">
        <f>SUMIFS(СВЦЭМ!$C$33:$C$776,СВЦЭМ!$A$33:$A$776,$A49,СВЦЭМ!$B$33:$B$776,Q$47)+'СЕТ СН'!$G$12+СВЦЭМ!$D$10+'СЕТ СН'!$G$5-'СЕТ СН'!$G$20</f>
        <v>3461.9836691299997</v>
      </c>
      <c r="R49" s="36">
        <f>SUMIFS(СВЦЭМ!$C$33:$C$776,СВЦЭМ!$A$33:$A$776,$A49,СВЦЭМ!$B$33:$B$776,R$47)+'СЕТ СН'!$G$12+СВЦЭМ!$D$10+'СЕТ СН'!$G$5-'СЕТ СН'!$G$20</f>
        <v>3457.7645902899999</v>
      </c>
      <c r="S49" s="36">
        <f>SUMIFS(СВЦЭМ!$C$33:$C$776,СВЦЭМ!$A$33:$A$776,$A49,СВЦЭМ!$B$33:$B$776,S$47)+'СЕТ СН'!$G$12+СВЦЭМ!$D$10+'СЕТ СН'!$G$5-'СЕТ СН'!$G$20</f>
        <v>3433.3817936699998</v>
      </c>
      <c r="T49" s="36">
        <f>SUMIFS(СВЦЭМ!$C$33:$C$776,СВЦЭМ!$A$33:$A$776,$A49,СВЦЭМ!$B$33:$B$776,T$47)+'СЕТ СН'!$G$12+СВЦЭМ!$D$10+'СЕТ СН'!$G$5-'СЕТ СН'!$G$20</f>
        <v>3395.7424932599997</v>
      </c>
      <c r="U49" s="36">
        <f>SUMIFS(СВЦЭМ!$C$33:$C$776,СВЦЭМ!$A$33:$A$776,$A49,СВЦЭМ!$B$33:$B$776,U$47)+'СЕТ СН'!$G$12+СВЦЭМ!$D$10+'СЕТ СН'!$G$5-'СЕТ СН'!$G$20</f>
        <v>3394.36438606</v>
      </c>
      <c r="V49" s="36">
        <f>SUMIFS(СВЦЭМ!$C$33:$C$776,СВЦЭМ!$A$33:$A$776,$A49,СВЦЭМ!$B$33:$B$776,V$47)+'СЕТ СН'!$G$12+СВЦЭМ!$D$10+'СЕТ СН'!$G$5-'СЕТ СН'!$G$20</f>
        <v>3422.7948799999999</v>
      </c>
      <c r="W49" s="36">
        <f>SUMIFS(СВЦЭМ!$C$33:$C$776,СВЦЭМ!$A$33:$A$776,$A49,СВЦЭМ!$B$33:$B$776,W$47)+'СЕТ СН'!$G$12+СВЦЭМ!$D$10+'СЕТ СН'!$G$5-'СЕТ СН'!$G$20</f>
        <v>3425.2930755699999</v>
      </c>
      <c r="X49" s="36">
        <f>SUMIFS(СВЦЭМ!$C$33:$C$776,СВЦЭМ!$A$33:$A$776,$A49,СВЦЭМ!$B$33:$B$776,X$47)+'СЕТ СН'!$G$12+СВЦЭМ!$D$10+'СЕТ СН'!$G$5-'СЕТ СН'!$G$20</f>
        <v>3428.7179667400001</v>
      </c>
      <c r="Y49" s="36">
        <f>SUMIFS(СВЦЭМ!$C$33:$C$776,СВЦЭМ!$A$33:$A$776,$A49,СВЦЭМ!$B$33:$B$776,Y$47)+'СЕТ СН'!$G$12+СВЦЭМ!$D$10+'СЕТ СН'!$G$5-'СЕТ СН'!$G$20</f>
        <v>3438.7961419499998</v>
      </c>
    </row>
    <row r="50" spans="1:25" ht="15.75" x14ac:dyDescent="0.2">
      <c r="A50" s="35">
        <f t="shared" ref="A50:A78" si="1">A49+1</f>
        <v>43833</v>
      </c>
      <c r="B50" s="36">
        <f>SUMIFS(СВЦЭМ!$C$33:$C$776,СВЦЭМ!$A$33:$A$776,$A50,СВЦЭМ!$B$33:$B$776,B$47)+'СЕТ СН'!$G$12+СВЦЭМ!$D$10+'СЕТ СН'!$G$5-'СЕТ СН'!$G$20</f>
        <v>3459.69632774</v>
      </c>
      <c r="C50" s="36">
        <f>SUMIFS(СВЦЭМ!$C$33:$C$776,СВЦЭМ!$A$33:$A$776,$A50,СВЦЭМ!$B$33:$B$776,C$47)+'СЕТ СН'!$G$12+СВЦЭМ!$D$10+'СЕТ СН'!$G$5-'СЕТ СН'!$G$20</f>
        <v>3453.14505732</v>
      </c>
      <c r="D50" s="36">
        <f>SUMIFS(СВЦЭМ!$C$33:$C$776,СВЦЭМ!$A$33:$A$776,$A50,СВЦЭМ!$B$33:$B$776,D$47)+'СЕТ СН'!$G$12+СВЦЭМ!$D$10+'СЕТ СН'!$G$5-'СЕТ СН'!$G$20</f>
        <v>3469.92282273</v>
      </c>
      <c r="E50" s="36">
        <f>SUMIFS(СВЦЭМ!$C$33:$C$776,СВЦЭМ!$A$33:$A$776,$A50,СВЦЭМ!$B$33:$B$776,E$47)+'СЕТ СН'!$G$12+СВЦЭМ!$D$10+'СЕТ СН'!$G$5-'СЕТ СН'!$G$20</f>
        <v>3495.1344282999999</v>
      </c>
      <c r="F50" s="36">
        <f>SUMIFS(СВЦЭМ!$C$33:$C$776,СВЦЭМ!$A$33:$A$776,$A50,СВЦЭМ!$B$33:$B$776,F$47)+'СЕТ СН'!$G$12+СВЦЭМ!$D$10+'СЕТ СН'!$G$5-'СЕТ СН'!$G$20</f>
        <v>3502.81293938</v>
      </c>
      <c r="G50" s="36">
        <f>SUMIFS(СВЦЭМ!$C$33:$C$776,СВЦЭМ!$A$33:$A$776,$A50,СВЦЭМ!$B$33:$B$776,G$47)+'СЕТ СН'!$G$12+СВЦЭМ!$D$10+'СЕТ СН'!$G$5-'СЕТ СН'!$G$20</f>
        <v>3501.3056583799998</v>
      </c>
      <c r="H50" s="36">
        <f>SUMIFS(СВЦЭМ!$C$33:$C$776,СВЦЭМ!$A$33:$A$776,$A50,СВЦЭМ!$B$33:$B$776,H$47)+'СЕТ СН'!$G$12+СВЦЭМ!$D$10+'СЕТ СН'!$G$5-'СЕТ СН'!$G$20</f>
        <v>3490.54203762</v>
      </c>
      <c r="I50" s="36">
        <f>SUMIFS(СВЦЭМ!$C$33:$C$776,СВЦЭМ!$A$33:$A$776,$A50,СВЦЭМ!$B$33:$B$776,I$47)+'СЕТ СН'!$G$12+СВЦЭМ!$D$10+'СЕТ СН'!$G$5-'СЕТ СН'!$G$20</f>
        <v>3479.6832704500002</v>
      </c>
      <c r="J50" s="36">
        <f>SUMIFS(СВЦЭМ!$C$33:$C$776,СВЦЭМ!$A$33:$A$776,$A50,СВЦЭМ!$B$33:$B$776,J$47)+'СЕТ СН'!$G$12+СВЦЭМ!$D$10+'СЕТ СН'!$G$5-'СЕТ СН'!$G$20</f>
        <v>3455.02713378</v>
      </c>
      <c r="K50" s="36">
        <f>SUMIFS(СВЦЭМ!$C$33:$C$776,СВЦЭМ!$A$33:$A$776,$A50,СВЦЭМ!$B$33:$B$776,K$47)+'СЕТ СН'!$G$12+СВЦЭМ!$D$10+'СЕТ СН'!$G$5-'СЕТ СН'!$G$20</f>
        <v>3437.8540602499997</v>
      </c>
      <c r="L50" s="36">
        <f>SUMIFS(СВЦЭМ!$C$33:$C$776,СВЦЭМ!$A$33:$A$776,$A50,СВЦЭМ!$B$33:$B$776,L$47)+'СЕТ СН'!$G$12+СВЦЭМ!$D$10+'СЕТ СН'!$G$5-'СЕТ СН'!$G$20</f>
        <v>3423.8498784900003</v>
      </c>
      <c r="M50" s="36">
        <f>SUMIFS(СВЦЭМ!$C$33:$C$776,СВЦЭМ!$A$33:$A$776,$A50,СВЦЭМ!$B$33:$B$776,M$47)+'СЕТ СН'!$G$12+СВЦЭМ!$D$10+'СЕТ СН'!$G$5-'СЕТ СН'!$G$20</f>
        <v>3423.6209441299998</v>
      </c>
      <c r="N50" s="36">
        <f>SUMIFS(СВЦЭМ!$C$33:$C$776,СВЦЭМ!$A$33:$A$776,$A50,СВЦЭМ!$B$33:$B$776,N$47)+'СЕТ СН'!$G$12+СВЦЭМ!$D$10+'СЕТ СН'!$G$5-'СЕТ СН'!$G$20</f>
        <v>3431.0845263800002</v>
      </c>
      <c r="O50" s="36">
        <f>SUMIFS(СВЦЭМ!$C$33:$C$776,СВЦЭМ!$A$33:$A$776,$A50,СВЦЭМ!$B$33:$B$776,O$47)+'СЕТ СН'!$G$12+СВЦЭМ!$D$10+'СЕТ СН'!$G$5-'СЕТ СН'!$G$20</f>
        <v>3440.2158765700001</v>
      </c>
      <c r="P50" s="36">
        <f>SUMIFS(СВЦЭМ!$C$33:$C$776,СВЦЭМ!$A$33:$A$776,$A50,СВЦЭМ!$B$33:$B$776,P$47)+'СЕТ СН'!$G$12+СВЦЭМ!$D$10+'СЕТ СН'!$G$5-'СЕТ СН'!$G$20</f>
        <v>3450.0148050299999</v>
      </c>
      <c r="Q50" s="36">
        <f>SUMIFS(СВЦЭМ!$C$33:$C$776,СВЦЭМ!$A$33:$A$776,$A50,СВЦЭМ!$B$33:$B$776,Q$47)+'СЕТ СН'!$G$12+СВЦЭМ!$D$10+'СЕТ СН'!$G$5-'СЕТ СН'!$G$20</f>
        <v>3461.7615488500001</v>
      </c>
      <c r="R50" s="36">
        <f>SUMIFS(СВЦЭМ!$C$33:$C$776,СВЦЭМ!$A$33:$A$776,$A50,СВЦЭМ!$B$33:$B$776,R$47)+'СЕТ СН'!$G$12+СВЦЭМ!$D$10+'СЕТ СН'!$G$5-'СЕТ СН'!$G$20</f>
        <v>3454.4160681399999</v>
      </c>
      <c r="S50" s="36">
        <f>SUMIFS(СВЦЭМ!$C$33:$C$776,СВЦЭМ!$A$33:$A$776,$A50,СВЦЭМ!$B$33:$B$776,S$47)+'СЕТ СН'!$G$12+СВЦЭМ!$D$10+'СЕТ СН'!$G$5-'СЕТ СН'!$G$20</f>
        <v>3426.55124927</v>
      </c>
      <c r="T50" s="36">
        <f>SUMIFS(СВЦЭМ!$C$33:$C$776,СВЦЭМ!$A$33:$A$776,$A50,СВЦЭМ!$B$33:$B$776,T$47)+'СЕТ СН'!$G$12+СВЦЭМ!$D$10+'СЕТ СН'!$G$5-'СЕТ СН'!$G$20</f>
        <v>3396.6925459300001</v>
      </c>
      <c r="U50" s="36">
        <f>SUMIFS(СВЦЭМ!$C$33:$C$776,СВЦЭМ!$A$33:$A$776,$A50,СВЦЭМ!$B$33:$B$776,U$47)+'СЕТ СН'!$G$12+СВЦЭМ!$D$10+'СЕТ СН'!$G$5-'СЕТ СН'!$G$20</f>
        <v>3396.98088831</v>
      </c>
      <c r="V50" s="36">
        <f>SUMIFS(СВЦЭМ!$C$33:$C$776,СВЦЭМ!$A$33:$A$776,$A50,СВЦЭМ!$B$33:$B$776,V$47)+'СЕТ СН'!$G$12+СВЦЭМ!$D$10+'СЕТ СН'!$G$5-'СЕТ СН'!$G$20</f>
        <v>3427.8810314100001</v>
      </c>
      <c r="W50" s="36">
        <f>SUMIFS(СВЦЭМ!$C$33:$C$776,СВЦЭМ!$A$33:$A$776,$A50,СВЦЭМ!$B$33:$B$776,W$47)+'СЕТ СН'!$G$12+СВЦЭМ!$D$10+'СЕТ СН'!$G$5-'СЕТ СН'!$G$20</f>
        <v>3437.1885954199997</v>
      </c>
      <c r="X50" s="36">
        <f>SUMIFS(СВЦЭМ!$C$33:$C$776,СВЦЭМ!$A$33:$A$776,$A50,СВЦЭМ!$B$33:$B$776,X$47)+'СЕТ СН'!$G$12+СВЦЭМ!$D$10+'СЕТ СН'!$G$5-'СЕТ СН'!$G$20</f>
        <v>3443.1358077200002</v>
      </c>
      <c r="Y50" s="36">
        <f>SUMIFS(СВЦЭМ!$C$33:$C$776,СВЦЭМ!$A$33:$A$776,$A50,СВЦЭМ!$B$33:$B$776,Y$47)+'СЕТ СН'!$G$12+СВЦЭМ!$D$10+'СЕТ СН'!$G$5-'СЕТ СН'!$G$20</f>
        <v>3455.9266499699997</v>
      </c>
    </row>
    <row r="51" spans="1:25" ht="15.75" x14ac:dyDescent="0.2">
      <c r="A51" s="35">
        <f t="shared" si="1"/>
        <v>43834</v>
      </c>
      <c r="B51" s="36">
        <f>SUMIFS(СВЦЭМ!$C$33:$C$776,СВЦЭМ!$A$33:$A$776,$A51,СВЦЭМ!$B$33:$B$776,B$47)+'СЕТ СН'!$G$12+СВЦЭМ!$D$10+'СЕТ СН'!$G$5-'СЕТ СН'!$G$20</f>
        <v>3457.9186227499999</v>
      </c>
      <c r="C51" s="36">
        <f>SUMIFS(СВЦЭМ!$C$33:$C$776,СВЦЭМ!$A$33:$A$776,$A51,СВЦЭМ!$B$33:$B$776,C$47)+'СЕТ СН'!$G$12+СВЦЭМ!$D$10+'СЕТ СН'!$G$5-'СЕТ СН'!$G$20</f>
        <v>3465.0636580099999</v>
      </c>
      <c r="D51" s="36">
        <f>SUMIFS(СВЦЭМ!$C$33:$C$776,СВЦЭМ!$A$33:$A$776,$A51,СВЦЭМ!$B$33:$B$776,D$47)+'СЕТ СН'!$G$12+СВЦЭМ!$D$10+'СЕТ СН'!$G$5-'СЕТ СН'!$G$20</f>
        <v>3481.6421107900001</v>
      </c>
      <c r="E51" s="36">
        <f>SUMIFS(СВЦЭМ!$C$33:$C$776,СВЦЭМ!$A$33:$A$776,$A51,СВЦЭМ!$B$33:$B$776,E$47)+'СЕТ СН'!$G$12+СВЦЭМ!$D$10+'СЕТ СН'!$G$5-'СЕТ СН'!$G$20</f>
        <v>3486.4781759899997</v>
      </c>
      <c r="F51" s="36">
        <f>SUMIFS(СВЦЭМ!$C$33:$C$776,СВЦЭМ!$A$33:$A$776,$A51,СВЦЭМ!$B$33:$B$776,F$47)+'СЕТ СН'!$G$12+СВЦЭМ!$D$10+'СЕТ СН'!$G$5-'СЕТ СН'!$G$20</f>
        <v>3488.1228252800001</v>
      </c>
      <c r="G51" s="36">
        <f>SUMIFS(СВЦЭМ!$C$33:$C$776,СВЦЭМ!$A$33:$A$776,$A51,СВЦЭМ!$B$33:$B$776,G$47)+'СЕТ СН'!$G$12+СВЦЭМ!$D$10+'СЕТ СН'!$G$5-'СЕТ СН'!$G$20</f>
        <v>3487.4771410499998</v>
      </c>
      <c r="H51" s="36">
        <f>SUMIFS(СВЦЭМ!$C$33:$C$776,СВЦЭМ!$A$33:$A$776,$A51,СВЦЭМ!$B$33:$B$776,H$47)+'СЕТ СН'!$G$12+СВЦЭМ!$D$10+'СЕТ СН'!$G$5-'СЕТ СН'!$G$20</f>
        <v>3488.9498719499998</v>
      </c>
      <c r="I51" s="36">
        <f>SUMIFS(СВЦЭМ!$C$33:$C$776,СВЦЭМ!$A$33:$A$776,$A51,СВЦЭМ!$B$33:$B$776,I$47)+'СЕТ СН'!$G$12+СВЦЭМ!$D$10+'СЕТ СН'!$G$5-'СЕТ СН'!$G$20</f>
        <v>3476.34840571</v>
      </c>
      <c r="J51" s="36">
        <f>SUMIFS(СВЦЭМ!$C$33:$C$776,СВЦЭМ!$A$33:$A$776,$A51,СВЦЭМ!$B$33:$B$776,J$47)+'СЕТ СН'!$G$12+СВЦЭМ!$D$10+'СЕТ СН'!$G$5-'СЕТ СН'!$G$20</f>
        <v>3456.3185057400001</v>
      </c>
      <c r="K51" s="36">
        <f>SUMIFS(СВЦЭМ!$C$33:$C$776,СВЦЭМ!$A$33:$A$776,$A51,СВЦЭМ!$B$33:$B$776,K$47)+'СЕТ СН'!$G$12+СВЦЭМ!$D$10+'СЕТ СН'!$G$5-'СЕТ СН'!$G$20</f>
        <v>3424.1939375800002</v>
      </c>
      <c r="L51" s="36">
        <f>SUMIFS(СВЦЭМ!$C$33:$C$776,СВЦЭМ!$A$33:$A$776,$A51,СВЦЭМ!$B$33:$B$776,L$47)+'СЕТ СН'!$G$12+СВЦЭМ!$D$10+'СЕТ СН'!$G$5-'СЕТ СН'!$G$20</f>
        <v>3413.3815355400002</v>
      </c>
      <c r="M51" s="36">
        <f>SUMIFS(СВЦЭМ!$C$33:$C$776,СВЦЭМ!$A$33:$A$776,$A51,СВЦЭМ!$B$33:$B$776,M$47)+'СЕТ СН'!$G$12+СВЦЭМ!$D$10+'СЕТ СН'!$G$5-'СЕТ СН'!$G$20</f>
        <v>3418.8313797599999</v>
      </c>
      <c r="N51" s="36">
        <f>SUMIFS(СВЦЭМ!$C$33:$C$776,СВЦЭМ!$A$33:$A$776,$A51,СВЦЭМ!$B$33:$B$776,N$47)+'СЕТ СН'!$G$12+СВЦЭМ!$D$10+'СЕТ СН'!$G$5-'СЕТ СН'!$G$20</f>
        <v>3419.94536874</v>
      </c>
      <c r="O51" s="36">
        <f>SUMIFS(СВЦЭМ!$C$33:$C$776,СВЦЭМ!$A$33:$A$776,$A51,СВЦЭМ!$B$33:$B$776,O$47)+'СЕТ СН'!$G$12+СВЦЭМ!$D$10+'СЕТ СН'!$G$5-'СЕТ СН'!$G$20</f>
        <v>3431.0758002399998</v>
      </c>
      <c r="P51" s="36">
        <f>SUMIFS(СВЦЭМ!$C$33:$C$776,СВЦЭМ!$A$33:$A$776,$A51,СВЦЭМ!$B$33:$B$776,P$47)+'СЕТ СН'!$G$12+СВЦЭМ!$D$10+'СЕТ СН'!$G$5-'СЕТ СН'!$G$20</f>
        <v>3438.8256790800001</v>
      </c>
      <c r="Q51" s="36">
        <f>SUMIFS(СВЦЭМ!$C$33:$C$776,СВЦЭМ!$A$33:$A$776,$A51,СВЦЭМ!$B$33:$B$776,Q$47)+'СЕТ СН'!$G$12+СВЦЭМ!$D$10+'СЕТ СН'!$G$5-'СЕТ СН'!$G$20</f>
        <v>3446.4171954200001</v>
      </c>
      <c r="R51" s="36">
        <f>SUMIFS(СВЦЭМ!$C$33:$C$776,СВЦЭМ!$A$33:$A$776,$A51,СВЦЭМ!$B$33:$B$776,R$47)+'СЕТ СН'!$G$12+СВЦЭМ!$D$10+'СЕТ СН'!$G$5-'СЕТ СН'!$G$20</f>
        <v>3454.3006690000002</v>
      </c>
      <c r="S51" s="36">
        <f>SUMIFS(СВЦЭМ!$C$33:$C$776,СВЦЭМ!$A$33:$A$776,$A51,СВЦЭМ!$B$33:$B$776,S$47)+'СЕТ СН'!$G$12+СВЦЭМ!$D$10+'СЕТ СН'!$G$5-'СЕТ СН'!$G$20</f>
        <v>3442.0403266399999</v>
      </c>
      <c r="T51" s="36">
        <f>SUMIFS(СВЦЭМ!$C$33:$C$776,СВЦЭМ!$A$33:$A$776,$A51,СВЦЭМ!$B$33:$B$776,T$47)+'СЕТ СН'!$G$12+СВЦЭМ!$D$10+'СЕТ СН'!$G$5-'СЕТ СН'!$G$20</f>
        <v>3396.7776452200001</v>
      </c>
      <c r="U51" s="36">
        <f>SUMIFS(СВЦЭМ!$C$33:$C$776,СВЦЭМ!$A$33:$A$776,$A51,СВЦЭМ!$B$33:$B$776,U$47)+'СЕТ СН'!$G$12+СВЦЭМ!$D$10+'СЕТ СН'!$G$5-'СЕТ СН'!$G$20</f>
        <v>3400.2549321799997</v>
      </c>
      <c r="V51" s="36">
        <f>SUMIFS(СВЦЭМ!$C$33:$C$776,СВЦЭМ!$A$33:$A$776,$A51,СВЦЭМ!$B$33:$B$776,V$47)+'СЕТ СН'!$G$12+СВЦЭМ!$D$10+'СЕТ СН'!$G$5-'СЕТ СН'!$G$20</f>
        <v>3430.7796970199997</v>
      </c>
      <c r="W51" s="36">
        <f>SUMIFS(СВЦЭМ!$C$33:$C$776,СВЦЭМ!$A$33:$A$776,$A51,СВЦЭМ!$B$33:$B$776,W$47)+'СЕТ СН'!$G$12+СВЦЭМ!$D$10+'СЕТ СН'!$G$5-'СЕТ СН'!$G$20</f>
        <v>3433.1552285299999</v>
      </c>
      <c r="X51" s="36">
        <f>SUMIFS(СВЦЭМ!$C$33:$C$776,СВЦЭМ!$A$33:$A$776,$A51,СВЦЭМ!$B$33:$B$776,X$47)+'СЕТ СН'!$G$12+СВЦЭМ!$D$10+'СЕТ СН'!$G$5-'СЕТ СН'!$G$20</f>
        <v>3438.1444742100002</v>
      </c>
      <c r="Y51" s="36">
        <f>SUMIFS(СВЦЭМ!$C$33:$C$776,СВЦЭМ!$A$33:$A$776,$A51,СВЦЭМ!$B$33:$B$776,Y$47)+'СЕТ СН'!$G$12+СВЦЭМ!$D$10+'СЕТ СН'!$G$5-'СЕТ СН'!$G$20</f>
        <v>3450.5164279199998</v>
      </c>
    </row>
    <row r="52" spans="1:25" ht="15.75" x14ac:dyDescent="0.2">
      <c r="A52" s="35">
        <f t="shared" si="1"/>
        <v>43835</v>
      </c>
      <c r="B52" s="36">
        <f>SUMIFS(СВЦЭМ!$C$33:$C$776,СВЦЭМ!$A$33:$A$776,$A52,СВЦЭМ!$B$33:$B$776,B$47)+'СЕТ СН'!$G$12+СВЦЭМ!$D$10+'СЕТ СН'!$G$5-'СЕТ СН'!$G$20</f>
        <v>3428.8921935500002</v>
      </c>
      <c r="C52" s="36">
        <f>SUMIFS(СВЦЭМ!$C$33:$C$776,СВЦЭМ!$A$33:$A$776,$A52,СВЦЭМ!$B$33:$B$776,C$47)+'СЕТ СН'!$G$12+СВЦЭМ!$D$10+'СЕТ СН'!$G$5-'СЕТ СН'!$G$20</f>
        <v>3442.6485548599999</v>
      </c>
      <c r="D52" s="36">
        <f>SUMIFS(СВЦЭМ!$C$33:$C$776,СВЦЭМ!$A$33:$A$776,$A52,СВЦЭМ!$B$33:$B$776,D$47)+'СЕТ СН'!$G$12+СВЦЭМ!$D$10+'СЕТ СН'!$G$5-'СЕТ СН'!$G$20</f>
        <v>3453.4616709299999</v>
      </c>
      <c r="E52" s="36">
        <f>SUMIFS(СВЦЭМ!$C$33:$C$776,СВЦЭМ!$A$33:$A$776,$A52,СВЦЭМ!$B$33:$B$776,E$47)+'СЕТ СН'!$G$12+СВЦЭМ!$D$10+'СЕТ СН'!$G$5-'СЕТ СН'!$G$20</f>
        <v>3495.4844771500002</v>
      </c>
      <c r="F52" s="36">
        <f>SUMIFS(СВЦЭМ!$C$33:$C$776,СВЦЭМ!$A$33:$A$776,$A52,СВЦЭМ!$B$33:$B$776,F$47)+'СЕТ СН'!$G$12+СВЦЭМ!$D$10+'СЕТ СН'!$G$5-'СЕТ СН'!$G$20</f>
        <v>3504.5661608199998</v>
      </c>
      <c r="G52" s="36">
        <f>SUMIFS(СВЦЭМ!$C$33:$C$776,СВЦЭМ!$A$33:$A$776,$A52,СВЦЭМ!$B$33:$B$776,G$47)+'СЕТ СН'!$G$12+СВЦЭМ!$D$10+'СЕТ СН'!$G$5-'СЕТ СН'!$G$20</f>
        <v>3483.1294807499999</v>
      </c>
      <c r="H52" s="36">
        <f>SUMIFS(СВЦЭМ!$C$33:$C$776,СВЦЭМ!$A$33:$A$776,$A52,СВЦЭМ!$B$33:$B$776,H$47)+'СЕТ СН'!$G$12+СВЦЭМ!$D$10+'СЕТ СН'!$G$5-'СЕТ СН'!$G$20</f>
        <v>3468.9298595700002</v>
      </c>
      <c r="I52" s="36">
        <f>SUMIFS(СВЦЭМ!$C$33:$C$776,СВЦЭМ!$A$33:$A$776,$A52,СВЦЭМ!$B$33:$B$776,I$47)+'СЕТ СН'!$G$12+СВЦЭМ!$D$10+'СЕТ СН'!$G$5-'СЕТ СН'!$G$20</f>
        <v>3450.1613446699998</v>
      </c>
      <c r="J52" s="36">
        <f>SUMIFS(СВЦЭМ!$C$33:$C$776,СВЦЭМ!$A$33:$A$776,$A52,СВЦЭМ!$B$33:$B$776,J$47)+'СЕТ СН'!$G$12+СВЦЭМ!$D$10+'СЕТ СН'!$G$5-'СЕТ СН'!$G$20</f>
        <v>3438.0706868100001</v>
      </c>
      <c r="K52" s="36">
        <f>SUMIFS(СВЦЭМ!$C$33:$C$776,СВЦЭМ!$A$33:$A$776,$A52,СВЦЭМ!$B$33:$B$776,K$47)+'СЕТ СН'!$G$12+СВЦЭМ!$D$10+'СЕТ СН'!$G$5-'СЕТ СН'!$G$20</f>
        <v>3410.7807339299998</v>
      </c>
      <c r="L52" s="36">
        <f>SUMIFS(СВЦЭМ!$C$33:$C$776,СВЦЭМ!$A$33:$A$776,$A52,СВЦЭМ!$B$33:$B$776,L$47)+'СЕТ СН'!$G$12+СВЦЭМ!$D$10+'СЕТ СН'!$G$5-'СЕТ СН'!$G$20</f>
        <v>3387.30328762</v>
      </c>
      <c r="M52" s="36">
        <f>SUMIFS(СВЦЭМ!$C$33:$C$776,СВЦЭМ!$A$33:$A$776,$A52,СВЦЭМ!$B$33:$B$776,M$47)+'СЕТ СН'!$G$12+СВЦЭМ!$D$10+'СЕТ СН'!$G$5-'СЕТ СН'!$G$20</f>
        <v>3382.0290606999997</v>
      </c>
      <c r="N52" s="36">
        <f>SUMIFS(СВЦЭМ!$C$33:$C$776,СВЦЭМ!$A$33:$A$776,$A52,СВЦЭМ!$B$33:$B$776,N$47)+'СЕТ СН'!$G$12+СВЦЭМ!$D$10+'СЕТ СН'!$G$5-'СЕТ СН'!$G$20</f>
        <v>3385.0149371699999</v>
      </c>
      <c r="O52" s="36">
        <f>SUMIFS(СВЦЭМ!$C$33:$C$776,СВЦЭМ!$A$33:$A$776,$A52,СВЦЭМ!$B$33:$B$776,O$47)+'СЕТ СН'!$G$12+СВЦЭМ!$D$10+'СЕТ СН'!$G$5-'СЕТ СН'!$G$20</f>
        <v>3401.9042671100001</v>
      </c>
      <c r="P52" s="36">
        <f>SUMIFS(СВЦЭМ!$C$33:$C$776,СВЦЭМ!$A$33:$A$776,$A52,СВЦЭМ!$B$33:$B$776,P$47)+'СЕТ СН'!$G$12+СВЦЭМ!$D$10+'СЕТ СН'!$G$5-'СЕТ СН'!$G$20</f>
        <v>3418.4636064799997</v>
      </c>
      <c r="Q52" s="36">
        <f>SUMIFS(СВЦЭМ!$C$33:$C$776,СВЦЭМ!$A$33:$A$776,$A52,СВЦЭМ!$B$33:$B$776,Q$47)+'СЕТ СН'!$G$12+СВЦЭМ!$D$10+'СЕТ СН'!$G$5-'СЕТ СН'!$G$20</f>
        <v>3422.5050442100001</v>
      </c>
      <c r="R52" s="36">
        <f>SUMIFS(СВЦЭМ!$C$33:$C$776,СВЦЭМ!$A$33:$A$776,$A52,СВЦЭМ!$B$33:$B$776,R$47)+'СЕТ СН'!$G$12+СВЦЭМ!$D$10+'СЕТ СН'!$G$5-'СЕТ СН'!$G$20</f>
        <v>3418.2954296600001</v>
      </c>
      <c r="S52" s="36">
        <f>SUMIFS(СВЦЭМ!$C$33:$C$776,СВЦЭМ!$A$33:$A$776,$A52,СВЦЭМ!$B$33:$B$776,S$47)+'СЕТ СН'!$G$12+СВЦЭМ!$D$10+'СЕТ СН'!$G$5-'СЕТ СН'!$G$20</f>
        <v>3390.5900500799999</v>
      </c>
      <c r="T52" s="36">
        <f>SUMIFS(СВЦЭМ!$C$33:$C$776,СВЦЭМ!$A$33:$A$776,$A52,СВЦЭМ!$B$33:$B$776,T$47)+'СЕТ СН'!$G$12+СВЦЭМ!$D$10+'СЕТ СН'!$G$5-'СЕТ СН'!$G$20</f>
        <v>3349.2276113799999</v>
      </c>
      <c r="U52" s="36">
        <f>SUMIFS(СВЦЭМ!$C$33:$C$776,СВЦЭМ!$A$33:$A$776,$A52,СВЦЭМ!$B$33:$B$776,U$47)+'СЕТ СН'!$G$12+СВЦЭМ!$D$10+'СЕТ СН'!$G$5-'СЕТ СН'!$G$20</f>
        <v>3354.2619916499998</v>
      </c>
      <c r="V52" s="36">
        <f>SUMIFS(СВЦЭМ!$C$33:$C$776,СВЦЭМ!$A$33:$A$776,$A52,СВЦЭМ!$B$33:$B$776,V$47)+'СЕТ СН'!$G$12+СВЦЭМ!$D$10+'СЕТ СН'!$G$5-'СЕТ СН'!$G$20</f>
        <v>3394.24695337</v>
      </c>
      <c r="W52" s="36">
        <f>SUMIFS(СВЦЭМ!$C$33:$C$776,СВЦЭМ!$A$33:$A$776,$A52,СВЦЭМ!$B$33:$B$776,W$47)+'СЕТ СН'!$G$12+СВЦЭМ!$D$10+'СЕТ СН'!$G$5-'СЕТ СН'!$G$20</f>
        <v>3400.69767443</v>
      </c>
      <c r="X52" s="36">
        <f>SUMIFS(СВЦЭМ!$C$33:$C$776,СВЦЭМ!$A$33:$A$776,$A52,СВЦЭМ!$B$33:$B$776,X$47)+'СЕТ СН'!$G$12+СВЦЭМ!$D$10+'СЕТ СН'!$G$5-'СЕТ СН'!$G$20</f>
        <v>3404.4337648999999</v>
      </c>
      <c r="Y52" s="36">
        <f>SUMIFS(СВЦЭМ!$C$33:$C$776,СВЦЭМ!$A$33:$A$776,$A52,СВЦЭМ!$B$33:$B$776,Y$47)+'СЕТ СН'!$G$12+СВЦЭМ!$D$10+'СЕТ СН'!$G$5-'СЕТ СН'!$G$20</f>
        <v>3422.0715511200001</v>
      </c>
    </row>
    <row r="53" spans="1:25" ht="15.75" x14ac:dyDescent="0.2">
      <c r="A53" s="35">
        <f t="shared" si="1"/>
        <v>43836</v>
      </c>
      <c r="B53" s="36">
        <f>SUMIFS(СВЦЭМ!$C$33:$C$776,СВЦЭМ!$A$33:$A$776,$A53,СВЦЭМ!$B$33:$B$776,B$47)+'СЕТ СН'!$G$12+СВЦЭМ!$D$10+'СЕТ СН'!$G$5-'СЕТ СН'!$G$20</f>
        <v>3455.27381668</v>
      </c>
      <c r="C53" s="36">
        <f>SUMIFS(СВЦЭМ!$C$33:$C$776,СВЦЭМ!$A$33:$A$776,$A53,СВЦЭМ!$B$33:$B$776,C$47)+'СЕТ СН'!$G$12+СВЦЭМ!$D$10+'СЕТ СН'!$G$5-'СЕТ СН'!$G$20</f>
        <v>3437.9801753699999</v>
      </c>
      <c r="D53" s="36">
        <f>SUMIFS(СВЦЭМ!$C$33:$C$776,СВЦЭМ!$A$33:$A$776,$A53,СВЦЭМ!$B$33:$B$776,D$47)+'СЕТ СН'!$G$12+СВЦЭМ!$D$10+'СЕТ СН'!$G$5-'СЕТ СН'!$G$20</f>
        <v>3457.7336927199999</v>
      </c>
      <c r="E53" s="36">
        <f>SUMIFS(СВЦЭМ!$C$33:$C$776,СВЦЭМ!$A$33:$A$776,$A53,СВЦЭМ!$B$33:$B$776,E$47)+'СЕТ СН'!$G$12+СВЦЭМ!$D$10+'СЕТ СН'!$G$5-'СЕТ СН'!$G$20</f>
        <v>3479.6100005899998</v>
      </c>
      <c r="F53" s="36">
        <f>SUMIFS(СВЦЭМ!$C$33:$C$776,СВЦЭМ!$A$33:$A$776,$A53,СВЦЭМ!$B$33:$B$776,F$47)+'СЕТ СН'!$G$12+СВЦЭМ!$D$10+'СЕТ СН'!$G$5-'СЕТ СН'!$G$20</f>
        <v>3484.7955845000001</v>
      </c>
      <c r="G53" s="36">
        <f>SUMIFS(СВЦЭМ!$C$33:$C$776,СВЦЭМ!$A$33:$A$776,$A53,СВЦЭМ!$B$33:$B$776,G$47)+'СЕТ СН'!$G$12+СВЦЭМ!$D$10+'СЕТ СН'!$G$5-'СЕТ СН'!$G$20</f>
        <v>3484.6671012799998</v>
      </c>
      <c r="H53" s="36">
        <f>SUMIFS(СВЦЭМ!$C$33:$C$776,СВЦЭМ!$A$33:$A$776,$A53,СВЦЭМ!$B$33:$B$776,H$47)+'СЕТ СН'!$G$12+СВЦЭМ!$D$10+'СЕТ СН'!$G$5-'СЕТ СН'!$G$20</f>
        <v>3477.5831702400001</v>
      </c>
      <c r="I53" s="36">
        <f>SUMIFS(СВЦЭМ!$C$33:$C$776,СВЦЭМ!$A$33:$A$776,$A53,СВЦЭМ!$B$33:$B$776,I$47)+'СЕТ СН'!$G$12+СВЦЭМ!$D$10+'СЕТ СН'!$G$5-'СЕТ СН'!$G$20</f>
        <v>3462.38056349</v>
      </c>
      <c r="J53" s="36">
        <f>SUMIFS(СВЦЭМ!$C$33:$C$776,СВЦЭМ!$A$33:$A$776,$A53,СВЦЭМ!$B$33:$B$776,J$47)+'СЕТ СН'!$G$12+СВЦЭМ!$D$10+'СЕТ СН'!$G$5-'СЕТ СН'!$G$20</f>
        <v>3435.9766807199999</v>
      </c>
      <c r="K53" s="36">
        <f>SUMIFS(СВЦЭМ!$C$33:$C$776,СВЦЭМ!$A$33:$A$776,$A53,СВЦЭМ!$B$33:$B$776,K$47)+'СЕТ СН'!$G$12+СВЦЭМ!$D$10+'СЕТ СН'!$G$5-'СЕТ СН'!$G$20</f>
        <v>3417.2494067299999</v>
      </c>
      <c r="L53" s="36">
        <f>SUMIFS(СВЦЭМ!$C$33:$C$776,СВЦЭМ!$A$33:$A$776,$A53,СВЦЭМ!$B$33:$B$776,L$47)+'СЕТ СН'!$G$12+СВЦЭМ!$D$10+'СЕТ СН'!$G$5-'СЕТ СН'!$G$20</f>
        <v>3395.4565800599999</v>
      </c>
      <c r="M53" s="36">
        <f>SUMIFS(СВЦЭМ!$C$33:$C$776,СВЦЭМ!$A$33:$A$776,$A53,СВЦЭМ!$B$33:$B$776,M$47)+'СЕТ СН'!$G$12+СВЦЭМ!$D$10+'СЕТ СН'!$G$5-'СЕТ СН'!$G$20</f>
        <v>3389.9397887999999</v>
      </c>
      <c r="N53" s="36">
        <f>SUMIFS(СВЦЭМ!$C$33:$C$776,СВЦЭМ!$A$33:$A$776,$A53,СВЦЭМ!$B$33:$B$776,N$47)+'СЕТ СН'!$G$12+СВЦЭМ!$D$10+'СЕТ СН'!$G$5-'СЕТ СН'!$G$20</f>
        <v>3405.9324600800001</v>
      </c>
      <c r="O53" s="36">
        <f>SUMIFS(СВЦЭМ!$C$33:$C$776,СВЦЭМ!$A$33:$A$776,$A53,СВЦЭМ!$B$33:$B$776,O$47)+'СЕТ СН'!$G$12+СВЦЭМ!$D$10+'СЕТ СН'!$G$5-'СЕТ СН'!$G$20</f>
        <v>3413.2582978400001</v>
      </c>
      <c r="P53" s="36">
        <f>SUMIFS(СВЦЭМ!$C$33:$C$776,СВЦЭМ!$A$33:$A$776,$A53,СВЦЭМ!$B$33:$B$776,P$47)+'СЕТ СН'!$G$12+СВЦЭМ!$D$10+'СЕТ СН'!$G$5-'СЕТ СН'!$G$20</f>
        <v>3431.04006605</v>
      </c>
      <c r="Q53" s="36">
        <f>SUMIFS(СВЦЭМ!$C$33:$C$776,СВЦЭМ!$A$33:$A$776,$A53,СВЦЭМ!$B$33:$B$776,Q$47)+'СЕТ СН'!$G$12+СВЦЭМ!$D$10+'СЕТ СН'!$G$5-'СЕТ СН'!$G$20</f>
        <v>3435.5386082300001</v>
      </c>
      <c r="R53" s="36">
        <f>SUMIFS(СВЦЭМ!$C$33:$C$776,СВЦЭМ!$A$33:$A$776,$A53,СВЦЭМ!$B$33:$B$776,R$47)+'СЕТ СН'!$G$12+СВЦЭМ!$D$10+'СЕТ СН'!$G$5-'СЕТ СН'!$G$20</f>
        <v>3427.7345436199998</v>
      </c>
      <c r="S53" s="36">
        <f>SUMIFS(СВЦЭМ!$C$33:$C$776,СВЦЭМ!$A$33:$A$776,$A53,СВЦЭМ!$B$33:$B$776,S$47)+'СЕТ СН'!$G$12+СВЦЭМ!$D$10+'СЕТ СН'!$G$5-'СЕТ СН'!$G$20</f>
        <v>3396.2183102999998</v>
      </c>
      <c r="T53" s="36">
        <f>SUMIFS(СВЦЭМ!$C$33:$C$776,СВЦЭМ!$A$33:$A$776,$A53,СВЦЭМ!$B$33:$B$776,T$47)+'СЕТ СН'!$G$12+СВЦЭМ!$D$10+'СЕТ СН'!$G$5-'СЕТ СН'!$G$20</f>
        <v>3353.5461205500001</v>
      </c>
      <c r="U53" s="36">
        <f>SUMIFS(СВЦЭМ!$C$33:$C$776,СВЦЭМ!$A$33:$A$776,$A53,СВЦЭМ!$B$33:$B$776,U$47)+'СЕТ СН'!$G$12+СВЦЭМ!$D$10+'СЕТ СН'!$G$5-'СЕТ СН'!$G$20</f>
        <v>3362.4412024799999</v>
      </c>
      <c r="V53" s="36">
        <f>SUMIFS(СВЦЭМ!$C$33:$C$776,СВЦЭМ!$A$33:$A$776,$A53,СВЦЭМ!$B$33:$B$776,V$47)+'СЕТ СН'!$G$12+СВЦЭМ!$D$10+'СЕТ СН'!$G$5-'СЕТ СН'!$G$20</f>
        <v>3403.7055203600003</v>
      </c>
      <c r="W53" s="36">
        <f>SUMIFS(СВЦЭМ!$C$33:$C$776,СВЦЭМ!$A$33:$A$776,$A53,СВЦЭМ!$B$33:$B$776,W$47)+'СЕТ СН'!$G$12+СВЦЭМ!$D$10+'СЕТ СН'!$G$5-'СЕТ СН'!$G$20</f>
        <v>3409.2478570200001</v>
      </c>
      <c r="X53" s="36">
        <f>SUMIFS(СВЦЭМ!$C$33:$C$776,СВЦЭМ!$A$33:$A$776,$A53,СВЦЭМ!$B$33:$B$776,X$47)+'СЕТ СН'!$G$12+СВЦЭМ!$D$10+'СЕТ СН'!$G$5-'СЕТ СН'!$G$20</f>
        <v>3421.5038707799999</v>
      </c>
      <c r="Y53" s="36">
        <f>SUMIFS(СВЦЭМ!$C$33:$C$776,СВЦЭМ!$A$33:$A$776,$A53,СВЦЭМ!$B$33:$B$776,Y$47)+'СЕТ СН'!$G$12+СВЦЭМ!$D$10+'СЕТ СН'!$G$5-'СЕТ СН'!$G$20</f>
        <v>3427.8609188400001</v>
      </c>
    </row>
    <row r="54" spans="1:25" ht="15.75" x14ac:dyDescent="0.2">
      <c r="A54" s="35">
        <f t="shared" si="1"/>
        <v>43837</v>
      </c>
      <c r="B54" s="36">
        <f>SUMIFS(СВЦЭМ!$C$33:$C$776,СВЦЭМ!$A$33:$A$776,$A54,СВЦЭМ!$B$33:$B$776,B$47)+'СЕТ СН'!$G$12+СВЦЭМ!$D$10+'СЕТ СН'!$G$5-'СЕТ СН'!$G$20</f>
        <v>3447.4690580199999</v>
      </c>
      <c r="C54" s="36">
        <f>SUMIFS(СВЦЭМ!$C$33:$C$776,СВЦЭМ!$A$33:$A$776,$A54,СВЦЭМ!$B$33:$B$776,C$47)+'СЕТ СН'!$G$12+СВЦЭМ!$D$10+'СЕТ СН'!$G$5-'СЕТ СН'!$G$20</f>
        <v>3453.2406939299999</v>
      </c>
      <c r="D54" s="36">
        <f>SUMIFS(СВЦЭМ!$C$33:$C$776,СВЦЭМ!$A$33:$A$776,$A54,СВЦЭМ!$B$33:$B$776,D$47)+'СЕТ СН'!$G$12+СВЦЭМ!$D$10+'СЕТ СН'!$G$5-'СЕТ СН'!$G$20</f>
        <v>3472.1025553199997</v>
      </c>
      <c r="E54" s="36">
        <f>SUMIFS(СВЦЭМ!$C$33:$C$776,СВЦЭМ!$A$33:$A$776,$A54,СВЦЭМ!$B$33:$B$776,E$47)+'СЕТ СН'!$G$12+СВЦЭМ!$D$10+'СЕТ СН'!$G$5-'СЕТ СН'!$G$20</f>
        <v>3491.3733844500002</v>
      </c>
      <c r="F54" s="36">
        <f>SUMIFS(СВЦЭМ!$C$33:$C$776,СВЦЭМ!$A$33:$A$776,$A54,СВЦЭМ!$B$33:$B$776,F$47)+'СЕТ СН'!$G$12+СВЦЭМ!$D$10+'СЕТ СН'!$G$5-'СЕТ СН'!$G$20</f>
        <v>3504.4580419200001</v>
      </c>
      <c r="G54" s="36">
        <f>SUMIFS(СВЦЭМ!$C$33:$C$776,СВЦЭМ!$A$33:$A$776,$A54,СВЦЭМ!$B$33:$B$776,G$47)+'СЕТ СН'!$G$12+СВЦЭМ!$D$10+'СЕТ СН'!$G$5-'СЕТ СН'!$G$20</f>
        <v>3500.0466486999999</v>
      </c>
      <c r="H54" s="36">
        <f>SUMIFS(СВЦЭМ!$C$33:$C$776,СВЦЭМ!$A$33:$A$776,$A54,СВЦЭМ!$B$33:$B$776,H$47)+'СЕТ СН'!$G$12+СВЦЭМ!$D$10+'СЕТ СН'!$G$5-'СЕТ СН'!$G$20</f>
        <v>3481.6199646599998</v>
      </c>
      <c r="I54" s="36">
        <f>SUMIFS(СВЦЭМ!$C$33:$C$776,СВЦЭМ!$A$33:$A$776,$A54,СВЦЭМ!$B$33:$B$776,I$47)+'СЕТ СН'!$G$12+СВЦЭМ!$D$10+'СЕТ СН'!$G$5-'СЕТ СН'!$G$20</f>
        <v>3462.1207383700003</v>
      </c>
      <c r="J54" s="36">
        <f>SUMIFS(СВЦЭМ!$C$33:$C$776,СВЦЭМ!$A$33:$A$776,$A54,СВЦЭМ!$B$33:$B$776,J$47)+'СЕТ СН'!$G$12+СВЦЭМ!$D$10+'СЕТ СН'!$G$5-'СЕТ СН'!$G$20</f>
        <v>3437.2426736299999</v>
      </c>
      <c r="K54" s="36">
        <f>SUMIFS(СВЦЭМ!$C$33:$C$776,СВЦЭМ!$A$33:$A$776,$A54,СВЦЭМ!$B$33:$B$776,K$47)+'СЕТ СН'!$G$12+СВЦЭМ!$D$10+'СЕТ СН'!$G$5-'СЕТ СН'!$G$20</f>
        <v>3417.0667872200002</v>
      </c>
      <c r="L54" s="36">
        <f>SUMIFS(СВЦЭМ!$C$33:$C$776,СВЦЭМ!$A$33:$A$776,$A54,СВЦЭМ!$B$33:$B$776,L$47)+'СЕТ СН'!$G$12+СВЦЭМ!$D$10+'СЕТ СН'!$G$5-'СЕТ СН'!$G$20</f>
        <v>3402.7756537200003</v>
      </c>
      <c r="M54" s="36">
        <f>SUMIFS(СВЦЭМ!$C$33:$C$776,СВЦЭМ!$A$33:$A$776,$A54,СВЦЭМ!$B$33:$B$776,M$47)+'СЕТ СН'!$G$12+СВЦЭМ!$D$10+'СЕТ СН'!$G$5-'СЕТ СН'!$G$20</f>
        <v>3391.8232894900002</v>
      </c>
      <c r="N54" s="36">
        <f>SUMIFS(СВЦЭМ!$C$33:$C$776,СВЦЭМ!$A$33:$A$776,$A54,СВЦЭМ!$B$33:$B$776,N$47)+'СЕТ СН'!$G$12+СВЦЭМ!$D$10+'СЕТ СН'!$G$5-'СЕТ СН'!$G$20</f>
        <v>3398.74736889</v>
      </c>
      <c r="O54" s="36">
        <f>SUMIFS(СВЦЭМ!$C$33:$C$776,СВЦЭМ!$A$33:$A$776,$A54,СВЦЭМ!$B$33:$B$776,O$47)+'СЕТ СН'!$G$12+СВЦЭМ!$D$10+'СЕТ СН'!$G$5-'СЕТ СН'!$G$20</f>
        <v>3408.14636759</v>
      </c>
      <c r="P54" s="36">
        <f>SUMIFS(СВЦЭМ!$C$33:$C$776,СВЦЭМ!$A$33:$A$776,$A54,СВЦЭМ!$B$33:$B$776,P$47)+'СЕТ СН'!$G$12+СВЦЭМ!$D$10+'СЕТ СН'!$G$5-'СЕТ СН'!$G$20</f>
        <v>3414.44177657</v>
      </c>
      <c r="Q54" s="36">
        <f>SUMIFS(СВЦЭМ!$C$33:$C$776,СВЦЭМ!$A$33:$A$776,$A54,СВЦЭМ!$B$33:$B$776,Q$47)+'СЕТ СН'!$G$12+СВЦЭМ!$D$10+'СЕТ СН'!$G$5-'СЕТ СН'!$G$20</f>
        <v>3418.5327894500001</v>
      </c>
      <c r="R54" s="36">
        <f>SUMIFS(СВЦЭМ!$C$33:$C$776,СВЦЭМ!$A$33:$A$776,$A54,СВЦЭМ!$B$33:$B$776,R$47)+'СЕТ СН'!$G$12+СВЦЭМ!$D$10+'СЕТ СН'!$G$5-'СЕТ СН'!$G$20</f>
        <v>3419.6163034000001</v>
      </c>
      <c r="S54" s="36">
        <f>SUMIFS(СВЦЭМ!$C$33:$C$776,СВЦЭМ!$A$33:$A$776,$A54,СВЦЭМ!$B$33:$B$776,S$47)+'СЕТ СН'!$G$12+СВЦЭМ!$D$10+'СЕТ СН'!$G$5-'СЕТ СН'!$G$20</f>
        <v>3407.3346476400002</v>
      </c>
      <c r="T54" s="36">
        <f>SUMIFS(СВЦЭМ!$C$33:$C$776,СВЦЭМ!$A$33:$A$776,$A54,СВЦЭМ!$B$33:$B$776,T$47)+'СЕТ СН'!$G$12+СВЦЭМ!$D$10+'СЕТ СН'!$G$5-'СЕТ СН'!$G$20</f>
        <v>3369.3825707999999</v>
      </c>
      <c r="U54" s="36">
        <f>SUMIFS(СВЦЭМ!$C$33:$C$776,СВЦЭМ!$A$33:$A$776,$A54,СВЦЭМ!$B$33:$B$776,U$47)+'СЕТ СН'!$G$12+СВЦЭМ!$D$10+'СЕТ СН'!$G$5-'СЕТ СН'!$G$20</f>
        <v>3369.7961559300002</v>
      </c>
      <c r="V54" s="36">
        <f>SUMIFS(СВЦЭМ!$C$33:$C$776,СВЦЭМ!$A$33:$A$776,$A54,СВЦЭМ!$B$33:$B$776,V$47)+'СЕТ СН'!$G$12+СВЦЭМ!$D$10+'СЕТ СН'!$G$5-'СЕТ СН'!$G$20</f>
        <v>3409.4468715499997</v>
      </c>
      <c r="W54" s="36">
        <f>SUMIFS(СВЦЭМ!$C$33:$C$776,СВЦЭМ!$A$33:$A$776,$A54,СВЦЭМ!$B$33:$B$776,W$47)+'СЕТ СН'!$G$12+СВЦЭМ!$D$10+'СЕТ СН'!$G$5-'СЕТ СН'!$G$20</f>
        <v>3422.0779614600001</v>
      </c>
      <c r="X54" s="36">
        <f>SUMIFS(СВЦЭМ!$C$33:$C$776,СВЦЭМ!$A$33:$A$776,$A54,СВЦЭМ!$B$33:$B$776,X$47)+'СЕТ СН'!$G$12+СВЦЭМ!$D$10+'СЕТ СН'!$G$5-'СЕТ СН'!$G$20</f>
        <v>3431.3708667599999</v>
      </c>
      <c r="Y54" s="36">
        <f>SUMIFS(СВЦЭМ!$C$33:$C$776,СВЦЭМ!$A$33:$A$776,$A54,СВЦЭМ!$B$33:$B$776,Y$47)+'СЕТ СН'!$G$12+СВЦЭМ!$D$10+'СЕТ СН'!$G$5-'СЕТ СН'!$G$20</f>
        <v>3449.1442434000001</v>
      </c>
    </row>
    <row r="55" spans="1:25" ht="15.75" x14ac:dyDescent="0.2">
      <c r="A55" s="35">
        <f t="shared" si="1"/>
        <v>43838</v>
      </c>
      <c r="B55" s="36">
        <f>SUMIFS(СВЦЭМ!$C$33:$C$776,СВЦЭМ!$A$33:$A$776,$A55,СВЦЭМ!$B$33:$B$776,B$47)+'СЕТ СН'!$G$12+СВЦЭМ!$D$10+'СЕТ СН'!$G$5-'СЕТ СН'!$G$20</f>
        <v>3471.5196852099998</v>
      </c>
      <c r="C55" s="36">
        <f>SUMIFS(СВЦЭМ!$C$33:$C$776,СВЦЭМ!$A$33:$A$776,$A55,СВЦЭМ!$B$33:$B$776,C$47)+'СЕТ СН'!$G$12+СВЦЭМ!$D$10+'СЕТ СН'!$G$5-'СЕТ СН'!$G$20</f>
        <v>3478.3594253000001</v>
      </c>
      <c r="D55" s="36">
        <f>SUMIFS(СВЦЭМ!$C$33:$C$776,СВЦЭМ!$A$33:$A$776,$A55,СВЦЭМ!$B$33:$B$776,D$47)+'СЕТ СН'!$G$12+СВЦЭМ!$D$10+'СЕТ СН'!$G$5-'СЕТ СН'!$G$20</f>
        <v>3487.4290149600001</v>
      </c>
      <c r="E55" s="36">
        <f>SUMIFS(СВЦЭМ!$C$33:$C$776,СВЦЭМ!$A$33:$A$776,$A55,СВЦЭМ!$B$33:$B$776,E$47)+'СЕТ СН'!$G$12+СВЦЭМ!$D$10+'СЕТ СН'!$G$5-'СЕТ СН'!$G$20</f>
        <v>3499.5730399599997</v>
      </c>
      <c r="F55" s="36">
        <f>SUMIFS(СВЦЭМ!$C$33:$C$776,СВЦЭМ!$A$33:$A$776,$A55,СВЦЭМ!$B$33:$B$776,F$47)+'СЕТ СН'!$G$12+СВЦЭМ!$D$10+'СЕТ СН'!$G$5-'СЕТ СН'!$G$20</f>
        <v>3505.4000037800001</v>
      </c>
      <c r="G55" s="36">
        <f>SUMIFS(СВЦЭМ!$C$33:$C$776,СВЦЭМ!$A$33:$A$776,$A55,СВЦЭМ!$B$33:$B$776,G$47)+'СЕТ СН'!$G$12+СВЦЭМ!$D$10+'СЕТ СН'!$G$5-'СЕТ СН'!$G$20</f>
        <v>3499.9152303800001</v>
      </c>
      <c r="H55" s="36">
        <f>SUMIFS(СВЦЭМ!$C$33:$C$776,СВЦЭМ!$A$33:$A$776,$A55,СВЦЭМ!$B$33:$B$776,H$47)+'СЕТ СН'!$G$12+СВЦЭМ!$D$10+'СЕТ СН'!$G$5-'СЕТ СН'!$G$20</f>
        <v>3485.4289484700003</v>
      </c>
      <c r="I55" s="36">
        <f>SUMIFS(СВЦЭМ!$C$33:$C$776,СВЦЭМ!$A$33:$A$776,$A55,СВЦЭМ!$B$33:$B$776,I$47)+'СЕТ СН'!$G$12+СВЦЭМ!$D$10+'СЕТ СН'!$G$5-'СЕТ СН'!$G$20</f>
        <v>3465.0106614000001</v>
      </c>
      <c r="J55" s="36">
        <f>SUMIFS(СВЦЭМ!$C$33:$C$776,СВЦЭМ!$A$33:$A$776,$A55,СВЦЭМ!$B$33:$B$776,J$47)+'СЕТ СН'!$G$12+СВЦЭМ!$D$10+'СЕТ СН'!$G$5-'СЕТ СН'!$G$20</f>
        <v>3440.3349457499999</v>
      </c>
      <c r="K55" s="36">
        <f>SUMIFS(СВЦЭМ!$C$33:$C$776,СВЦЭМ!$A$33:$A$776,$A55,СВЦЭМ!$B$33:$B$776,K$47)+'СЕТ СН'!$G$12+СВЦЭМ!$D$10+'СЕТ СН'!$G$5-'СЕТ СН'!$G$20</f>
        <v>3421.2362705099999</v>
      </c>
      <c r="L55" s="36">
        <f>SUMIFS(СВЦЭМ!$C$33:$C$776,СВЦЭМ!$A$33:$A$776,$A55,СВЦЭМ!$B$33:$B$776,L$47)+'СЕТ СН'!$G$12+СВЦЭМ!$D$10+'СЕТ СН'!$G$5-'СЕТ СН'!$G$20</f>
        <v>3408.8712445400001</v>
      </c>
      <c r="M55" s="36">
        <f>SUMIFS(СВЦЭМ!$C$33:$C$776,СВЦЭМ!$A$33:$A$776,$A55,СВЦЭМ!$B$33:$B$776,M$47)+'СЕТ СН'!$G$12+СВЦЭМ!$D$10+'СЕТ СН'!$G$5-'СЕТ СН'!$G$20</f>
        <v>3397.87308214</v>
      </c>
      <c r="N55" s="36">
        <f>SUMIFS(СВЦЭМ!$C$33:$C$776,СВЦЭМ!$A$33:$A$776,$A55,СВЦЭМ!$B$33:$B$776,N$47)+'СЕТ СН'!$G$12+СВЦЭМ!$D$10+'СЕТ СН'!$G$5-'СЕТ СН'!$G$20</f>
        <v>3404.4615231899998</v>
      </c>
      <c r="O55" s="36">
        <f>SUMIFS(СВЦЭМ!$C$33:$C$776,СВЦЭМ!$A$33:$A$776,$A55,СВЦЭМ!$B$33:$B$776,O$47)+'СЕТ СН'!$G$12+СВЦЭМ!$D$10+'СЕТ СН'!$G$5-'СЕТ СН'!$G$20</f>
        <v>3416.9121706199999</v>
      </c>
      <c r="P55" s="36">
        <f>SUMIFS(СВЦЭМ!$C$33:$C$776,СВЦЭМ!$A$33:$A$776,$A55,СВЦЭМ!$B$33:$B$776,P$47)+'СЕТ СН'!$G$12+СВЦЭМ!$D$10+'СЕТ СН'!$G$5-'СЕТ СН'!$G$20</f>
        <v>3424.8113452799998</v>
      </c>
      <c r="Q55" s="36">
        <f>SUMIFS(СВЦЭМ!$C$33:$C$776,СВЦЭМ!$A$33:$A$776,$A55,СВЦЭМ!$B$33:$B$776,Q$47)+'СЕТ СН'!$G$12+СВЦЭМ!$D$10+'СЕТ СН'!$G$5-'СЕТ СН'!$G$20</f>
        <v>3428.2284825799998</v>
      </c>
      <c r="R55" s="36">
        <f>SUMIFS(СВЦЭМ!$C$33:$C$776,СВЦЭМ!$A$33:$A$776,$A55,СВЦЭМ!$B$33:$B$776,R$47)+'СЕТ СН'!$G$12+СВЦЭМ!$D$10+'СЕТ СН'!$G$5-'СЕТ СН'!$G$20</f>
        <v>3425.4503370500001</v>
      </c>
      <c r="S55" s="36">
        <f>SUMIFS(СВЦЭМ!$C$33:$C$776,СВЦЭМ!$A$33:$A$776,$A55,СВЦЭМ!$B$33:$B$776,S$47)+'СЕТ СН'!$G$12+СВЦЭМ!$D$10+'СЕТ СН'!$G$5-'СЕТ СН'!$G$20</f>
        <v>3416.0961405500002</v>
      </c>
      <c r="T55" s="36">
        <f>SUMIFS(СВЦЭМ!$C$33:$C$776,СВЦЭМ!$A$33:$A$776,$A55,СВЦЭМ!$B$33:$B$776,T$47)+'СЕТ СН'!$G$12+СВЦЭМ!$D$10+'СЕТ СН'!$G$5-'СЕТ СН'!$G$20</f>
        <v>3370.9637272800001</v>
      </c>
      <c r="U55" s="36">
        <f>SUMIFS(СВЦЭМ!$C$33:$C$776,СВЦЭМ!$A$33:$A$776,$A55,СВЦЭМ!$B$33:$B$776,U$47)+'СЕТ СН'!$G$12+СВЦЭМ!$D$10+'СЕТ СН'!$G$5-'СЕТ СН'!$G$20</f>
        <v>3375.1553773999999</v>
      </c>
      <c r="V55" s="36">
        <f>SUMIFS(СВЦЭМ!$C$33:$C$776,СВЦЭМ!$A$33:$A$776,$A55,СВЦЭМ!$B$33:$B$776,V$47)+'СЕТ СН'!$G$12+СВЦЭМ!$D$10+'СЕТ СН'!$G$5-'СЕТ СН'!$G$20</f>
        <v>3408.6666628799999</v>
      </c>
      <c r="W55" s="36">
        <f>SUMIFS(СВЦЭМ!$C$33:$C$776,СВЦЭМ!$A$33:$A$776,$A55,СВЦЭМ!$B$33:$B$776,W$47)+'СЕТ СН'!$G$12+СВЦЭМ!$D$10+'СЕТ СН'!$G$5-'СЕТ СН'!$G$20</f>
        <v>3420.96737725</v>
      </c>
      <c r="X55" s="36">
        <f>SUMIFS(СВЦЭМ!$C$33:$C$776,СВЦЭМ!$A$33:$A$776,$A55,СВЦЭМ!$B$33:$B$776,X$47)+'СЕТ СН'!$G$12+СВЦЭМ!$D$10+'СЕТ СН'!$G$5-'СЕТ СН'!$G$20</f>
        <v>3430.0866976299999</v>
      </c>
      <c r="Y55" s="36">
        <f>SUMIFS(СВЦЭМ!$C$33:$C$776,СВЦЭМ!$A$33:$A$776,$A55,СВЦЭМ!$B$33:$B$776,Y$47)+'СЕТ СН'!$G$12+СВЦЭМ!$D$10+'СЕТ СН'!$G$5-'СЕТ СН'!$G$20</f>
        <v>3444.9865087099997</v>
      </c>
    </row>
    <row r="56" spans="1:25" ht="15.75" x14ac:dyDescent="0.2">
      <c r="A56" s="35">
        <f t="shared" si="1"/>
        <v>43839</v>
      </c>
      <c r="B56" s="36">
        <f>SUMIFS(СВЦЭМ!$C$33:$C$776,СВЦЭМ!$A$33:$A$776,$A56,СВЦЭМ!$B$33:$B$776,B$47)+'СЕТ СН'!$G$12+СВЦЭМ!$D$10+'СЕТ СН'!$G$5-'СЕТ СН'!$G$20</f>
        <v>3425.4256757100002</v>
      </c>
      <c r="C56" s="36">
        <f>SUMIFS(СВЦЭМ!$C$33:$C$776,СВЦЭМ!$A$33:$A$776,$A56,СВЦЭМ!$B$33:$B$776,C$47)+'СЕТ СН'!$G$12+СВЦЭМ!$D$10+'СЕТ СН'!$G$5-'СЕТ СН'!$G$20</f>
        <v>3438.9069118500001</v>
      </c>
      <c r="D56" s="36">
        <f>SUMIFS(СВЦЭМ!$C$33:$C$776,СВЦЭМ!$A$33:$A$776,$A56,СВЦЭМ!$B$33:$B$776,D$47)+'СЕТ СН'!$G$12+СВЦЭМ!$D$10+'СЕТ СН'!$G$5-'СЕТ СН'!$G$20</f>
        <v>3455.6959183899999</v>
      </c>
      <c r="E56" s="36">
        <f>SUMIFS(СВЦЭМ!$C$33:$C$776,СВЦЭМ!$A$33:$A$776,$A56,СВЦЭМ!$B$33:$B$776,E$47)+'СЕТ СН'!$G$12+СВЦЭМ!$D$10+'СЕТ СН'!$G$5-'СЕТ СН'!$G$20</f>
        <v>3460.4058945199999</v>
      </c>
      <c r="F56" s="36">
        <f>SUMIFS(СВЦЭМ!$C$33:$C$776,СВЦЭМ!$A$33:$A$776,$A56,СВЦЭМ!$B$33:$B$776,F$47)+'СЕТ СН'!$G$12+СВЦЭМ!$D$10+'СЕТ СН'!$G$5-'СЕТ СН'!$G$20</f>
        <v>3462.3793207899998</v>
      </c>
      <c r="G56" s="36">
        <f>SUMIFS(СВЦЭМ!$C$33:$C$776,СВЦЭМ!$A$33:$A$776,$A56,СВЦЭМ!$B$33:$B$776,G$47)+'СЕТ СН'!$G$12+СВЦЭМ!$D$10+'СЕТ СН'!$G$5-'СЕТ СН'!$G$20</f>
        <v>3456.2824756599998</v>
      </c>
      <c r="H56" s="36">
        <f>SUMIFS(СВЦЭМ!$C$33:$C$776,СВЦЭМ!$A$33:$A$776,$A56,СВЦЭМ!$B$33:$B$776,H$47)+'СЕТ СН'!$G$12+СВЦЭМ!$D$10+'СЕТ СН'!$G$5-'СЕТ СН'!$G$20</f>
        <v>3409.0520136999999</v>
      </c>
      <c r="I56" s="36">
        <f>SUMIFS(СВЦЭМ!$C$33:$C$776,СВЦЭМ!$A$33:$A$776,$A56,СВЦЭМ!$B$33:$B$776,I$47)+'СЕТ СН'!$G$12+СВЦЭМ!$D$10+'СЕТ СН'!$G$5-'СЕТ СН'!$G$20</f>
        <v>3381.7239486200001</v>
      </c>
      <c r="J56" s="36">
        <f>SUMIFS(СВЦЭМ!$C$33:$C$776,СВЦЭМ!$A$33:$A$776,$A56,СВЦЭМ!$B$33:$B$776,J$47)+'СЕТ СН'!$G$12+СВЦЭМ!$D$10+'СЕТ СН'!$G$5-'СЕТ СН'!$G$20</f>
        <v>3365.6164513100002</v>
      </c>
      <c r="K56" s="36">
        <f>SUMIFS(СВЦЭМ!$C$33:$C$776,СВЦЭМ!$A$33:$A$776,$A56,СВЦЭМ!$B$33:$B$776,K$47)+'СЕТ СН'!$G$12+СВЦЭМ!$D$10+'СЕТ СН'!$G$5-'СЕТ СН'!$G$20</f>
        <v>3362.5288537900001</v>
      </c>
      <c r="L56" s="36">
        <f>SUMIFS(СВЦЭМ!$C$33:$C$776,СВЦЭМ!$A$33:$A$776,$A56,СВЦЭМ!$B$33:$B$776,L$47)+'СЕТ СН'!$G$12+СВЦЭМ!$D$10+'СЕТ СН'!$G$5-'СЕТ СН'!$G$20</f>
        <v>3360.9207600600002</v>
      </c>
      <c r="M56" s="36">
        <f>SUMIFS(СВЦЭМ!$C$33:$C$776,СВЦЭМ!$A$33:$A$776,$A56,СВЦЭМ!$B$33:$B$776,M$47)+'СЕТ СН'!$G$12+СВЦЭМ!$D$10+'СЕТ СН'!$G$5-'СЕТ СН'!$G$20</f>
        <v>3372.8456092699998</v>
      </c>
      <c r="N56" s="36">
        <f>SUMIFS(СВЦЭМ!$C$33:$C$776,СВЦЭМ!$A$33:$A$776,$A56,СВЦЭМ!$B$33:$B$776,N$47)+'СЕТ СН'!$G$12+СВЦЭМ!$D$10+'СЕТ СН'!$G$5-'СЕТ СН'!$G$20</f>
        <v>3392.1999807000002</v>
      </c>
      <c r="O56" s="36">
        <f>SUMIFS(СВЦЭМ!$C$33:$C$776,СВЦЭМ!$A$33:$A$776,$A56,СВЦЭМ!$B$33:$B$776,O$47)+'СЕТ СН'!$G$12+СВЦЭМ!$D$10+'СЕТ СН'!$G$5-'СЕТ СН'!$G$20</f>
        <v>3413.6721745300001</v>
      </c>
      <c r="P56" s="36">
        <f>SUMIFS(СВЦЭМ!$C$33:$C$776,СВЦЭМ!$A$33:$A$776,$A56,СВЦЭМ!$B$33:$B$776,P$47)+'СЕТ СН'!$G$12+СВЦЭМ!$D$10+'СЕТ СН'!$G$5-'СЕТ СН'!$G$20</f>
        <v>3426.48614881</v>
      </c>
      <c r="Q56" s="36">
        <f>SUMIFS(СВЦЭМ!$C$33:$C$776,СВЦЭМ!$A$33:$A$776,$A56,СВЦЭМ!$B$33:$B$776,Q$47)+'СЕТ СН'!$G$12+СВЦЭМ!$D$10+'СЕТ СН'!$G$5-'СЕТ СН'!$G$20</f>
        <v>3433.1454230099998</v>
      </c>
      <c r="R56" s="36">
        <f>SUMIFS(СВЦЭМ!$C$33:$C$776,СВЦЭМ!$A$33:$A$776,$A56,СВЦЭМ!$B$33:$B$776,R$47)+'СЕТ СН'!$G$12+СВЦЭМ!$D$10+'СЕТ СН'!$G$5-'СЕТ СН'!$G$20</f>
        <v>3426.1617572699997</v>
      </c>
      <c r="S56" s="36">
        <f>SUMIFS(СВЦЭМ!$C$33:$C$776,СВЦЭМ!$A$33:$A$776,$A56,СВЦЭМ!$B$33:$B$776,S$47)+'СЕТ СН'!$G$12+СВЦЭМ!$D$10+'СЕТ СН'!$G$5-'СЕТ СН'!$G$20</f>
        <v>3416.3578464900002</v>
      </c>
      <c r="T56" s="36">
        <f>SUMIFS(СВЦЭМ!$C$33:$C$776,СВЦЭМ!$A$33:$A$776,$A56,СВЦЭМ!$B$33:$B$776,T$47)+'СЕТ СН'!$G$12+СВЦЭМ!$D$10+'СЕТ СН'!$G$5-'СЕТ СН'!$G$20</f>
        <v>3366.8292736900003</v>
      </c>
      <c r="U56" s="36">
        <f>SUMIFS(СВЦЭМ!$C$33:$C$776,СВЦЭМ!$A$33:$A$776,$A56,СВЦЭМ!$B$33:$B$776,U$47)+'СЕТ СН'!$G$12+СВЦЭМ!$D$10+'СЕТ СН'!$G$5-'СЕТ СН'!$G$20</f>
        <v>3367.5316697399999</v>
      </c>
      <c r="V56" s="36">
        <f>SUMIFS(СВЦЭМ!$C$33:$C$776,СВЦЭМ!$A$33:$A$776,$A56,СВЦЭМ!$B$33:$B$776,V$47)+'СЕТ СН'!$G$12+СВЦЭМ!$D$10+'СЕТ СН'!$G$5-'СЕТ СН'!$G$20</f>
        <v>3402.3887096399999</v>
      </c>
      <c r="W56" s="36">
        <f>SUMIFS(СВЦЭМ!$C$33:$C$776,СВЦЭМ!$A$33:$A$776,$A56,СВЦЭМ!$B$33:$B$776,W$47)+'СЕТ СН'!$G$12+СВЦЭМ!$D$10+'СЕТ СН'!$G$5-'СЕТ СН'!$G$20</f>
        <v>3423.0787854999999</v>
      </c>
      <c r="X56" s="36">
        <f>SUMIFS(СВЦЭМ!$C$33:$C$776,СВЦЭМ!$A$33:$A$776,$A56,СВЦЭМ!$B$33:$B$776,X$47)+'СЕТ СН'!$G$12+СВЦЭМ!$D$10+'СЕТ СН'!$G$5-'СЕТ СН'!$G$20</f>
        <v>3425.0126732500003</v>
      </c>
      <c r="Y56" s="36">
        <f>SUMIFS(СВЦЭМ!$C$33:$C$776,СВЦЭМ!$A$33:$A$776,$A56,СВЦЭМ!$B$33:$B$776,Y$47)+'СЕТ СН'!$G$12+СВЦЭМ!$D$10+'СЕТ СН'!$G$5-'СЕТ СН'!$G$20</f>
        <v>3447.8342255799998</v>
      </c>
    </row>
    <row r="57" spans="1:25" ht="15.75" x14ac:dyDescent="0.2">
      <c r="A57" s="35">
        <f t="shared" si="1"/>
        <v>43840</v>
      </c>
      <c r="B57" s="36">
        <f>SUMIFS(СВЦЭМ!$C$33:$C$776,СВЦЭМ!$A$33:$A$776,$A57,СВЦЭМ!$B$33:$B$776,B$47)+'СЕТ СН'!$G$12+СВЦЭМ!$D$10+'СЕТ СН'!$G$5-'СЕТ СН'!$G$20</f>
        <v>3449.7263306599998</v>
      </c>
      <c r="C57" s="36">
        <f>SUMIFS(СВЦЭМ!$C$33:$C$776,СВЦЭМ!$A$33:$A$776,$A57,СВЦЭМ!$B$33:$B$776,C$47)+'СЕТ СН'!$G$12+СВЦЭМ!$D$10+'СЕТ СН'!$G$5-'СЕТ СН'!$G$20</f>
        <v>3460.3816446299998</v>
      </c>
      <c r="D57" s="36">
        <f>SUMIFS(СВЦЭМ!$C$33:$C$776,СВЦЭМ!$A$33:$A$776,$A57,СВЦЭМ!$B$33:$B$776,D$47)+'СЕТ СН'!$G$12+СВЦЭМ!$D$10+'СЕТ СН'!$G$5-'СЕТ СН'!$G$20</f>
        <v>3463.06187654</v>
      </c>
      <c r="E57" s="36">
        <f>SUMIFS(СВЦЭМ!$C$33:$C$776,СВЦЭМ!$A$33:$A$776,$A57,СВЦЭМ!$B$33:$B$776,E$47)+'СЕТ СН'!$G$12+СВЦЭМ!$D$10+'СЕТ СН'!$G$5-'СЕТ СН'!$G$20</f>
        <v>3468.6217430900001</v>
      </c>
      <c r="F57" s="36">
        <f>SUMIFS(СВЦЭМ!$C$33:$C$776,СВЦЭМ!$A$33:$A$776,$A57,СВЦЭМ!$B$33:$B$776,F$47)+'СЕТ СН'!$G$12+СВЦЭМ!$D$10+'СЕТ СН'!$G$5-'СЕТ СН'!$G$20</f>
        <v>3458.7982763999998</v>
      </c>
      <c r="G57" s="36">
        <f>SUMIFS(СВЦЭМ!$C$33:$C$776,СВЦЭМ!$A$33:$A$776,$A57,СВЦЭМ!$B$33:$B$776,G$47)+'СЕТ СН'!$G$12+СВЦЭМ!$D$10+'СЕТ СН'!$G$5-'СЕТ СН'!$G$20</f>
        <v>3445.5234287900003</v>
      </c>
      <c r="H57" s="36">
        <f>SUMIFS(СВЦЭМ!$C$33:$C$776,СВЦЭМ!$A$33:$A$776,$A57,СВЦЭМ!$B$33:$B$776,H$47)+'СЕТ СН'!$G$12+СВЦЭМ!$D$10+'СЕТ СН'!$G$5-'СЕТ СН'!$G$20</f>
        <v>3411.40469355</v>
      </c>
      <c r="I57" s="36">
        <f>SUMIFS(СВЦЭМ!$C$33:$C$776,СВЦЭМ!$A$33:$A$776,$A57,СВЦЭМ!$B$33:$B$776,I$47)+'СЕТ СН'!$G$12+СВЦЭМ!$D$10+'СЕТ СН'!$G$5-'СЕТ СН'!$G$20</f>
        <v>3380.5658154799999</v>
      </c>
      <c r="J57" s="36">
        <f>SUMIFS(СВЦЭМ!$C$33:$C$776,СВЦЭМ!$A$33:$A$776,$A57,СВЦЭМ!$B$33:$B$776,J$47)+'СЕТ СН'!$G$12+СВЦЭМ!$D$10+'СЕТ СН'!$G$5-'СЕТ СН'!$G$20</f>
        <v>3377.06220777</v>
      </c>
      <c r="K57" s="36">
        <f>SUMIFS(СВЦЭМ!$C$33:$C$776,СВЦЭМ!$A$33:$A$776,$A57,СВЦЭМ!$B$33:$B$776,K$47)+'СЕТ СН'!$G$12+СВЦЭМ!$D$10+'СЕТ СН'!$G$5-'СЕТ СН'!$G$20</f>
        <v>3365.10674152</v>
      </c>
      <c r="L57" s="36">
        <f>SUMIFS(СВЦЭМ!$C$33:$C$776,СВЦЭМ!$A$33:$A$776,$A57,СВЦЭМ!$B$33:$B$776,L$47)+'СЕТ СН'!$G$12+СВЦЭМ!$D$10+'СЕТ СН'!$G$5-'СЕТ СН'!$G$20</f>
        <v>3362.6096549700001</v>
      </c>
      <c r="M57" s="36">
        <f>SUMIFS(СВЦЭМ!$C$33:$C$776,СВЦЭМ!$A$33:$A$776,$A57,СВЦЭМ!$B$33:$B$776,M$47)+'СЕТ СН'!$G$12+СВЦЭМ!$D$10+'СЕТ СН'!$G$5-'СЕТ СН'!$G$20</f>
        <v>3369.7298439900001</v>
      </c>
      <c r="N57" s="36">
        <f>SUMIFS(СВЦЭМ!$C$33:$C$776,СВЦЭМ!$A$33:$A$776,$A57,СВЦЭМ!$B$33:$B$776,N$47)+'СЕТ СН'!$G$12+СВЦЭМ!$D$10+'СЕТ СН'!$G$5-'СЕТ СН'!$G$20</f>
        <v>3376.1283255200001</v>
      </c>
      <c r="O57" s="36">
        <f>SUMIFS(СВЦЭМ!$C$33:$C$776,СВЦЭМ!$A$33:$A$776,$A57,СВЦЭМ!$B$33:$B$776,O$47)+'СЕТ СН'!$G$12+СВЦЭМ!$D$10+'СЕТ СН'!$G$5-'СЕТ СН'!$G$20</f>
        <v>3388.0265921099999</v>
      </c>
      <c r="P57" s="36">
        <f>SUMIFS(СВЦЭМ!$C$33:$C$776,СВЦЭМ!$A$33:$A$776,$A57,СВЦЭМ!$B$33:$B$776,P$47)+'СЕТ СН'!$G$12+СВЦЭМ!$D$10+'СЕТ СН'!$G$5-'СЕТ СН'!$G$20</f>
        <v>3393.0996767799998</v>
      </c>
      <c r="Q57" s="36">
        <f>SUMIFS(СВЦЭМ!$C$33:$C$776,СВЦЭМ!$A$33:$A$776,$A57,СВЦЭМ!$B$33:$B$776,Q$47)+'СЕТ СН'!$G$12+СВЦЭМ!$D$10+'СЕТ СН'!$G$5-'СЕТ СН'!$G$20</f>
        <v>3392.7757090699997</v>
      </c>
      <c r="R57" s="36">
        <f>SUMIFS(СВЦЭМ!$C$33:$C$776,СВЦЭМ!$A$33:$A$776,$A57,СВЦЭМ!$B$33:$B$776,R$47)+'СЕТ СН'!$G$12+СВЦЭМ!$D$10+'СЕТ СН'!$G$5-'СЕТ СН'!$G$20</f>
        <v>3382.8634709200001</v>
      </c>
      <c r="S57" s="36">
        <f>SUMIFS(СВЦЭМ!$C$33:$C$776,СВЦЭМ!$A$33:$A$776,$A57,СВЦЭМ!$B$33:$B$776,S$47)+'СЕТ СН'!$G$12+СВЦЭМ!$D$10+'СЕТ СН'!$G$5-'СЕТ СН'!$G$20</f>
        <v>3376.7020347500002</v>
      </c>
      <c r="T57" s="36">
        <f>SUMIFS(СВЦЭМ!$C$33:$C$776,СВЦЭМ!$A$33:$A$776,$A57,СВЦЭМ!$B$33:$B$776,T$47)+'СЕТ СН'!$G$12+СВЦЭМ!$D$10+'СЕТ СН'!$G$5-'СЕТ СН'!$G$20</f>
        <v>3339.2992547200001</v>
      </c>
      <c r="U57" s="36">
        <f>SUMIFS(СВЦЭМ!$C$33:$C$776,СВЦЭМ!$A$33:$A$776,$A57,СВЦЭМ!$B$33:$B$776,U$47)+'СЕТ СН'!$G$12+СВЦЭМ!$D$10+'СЕТ СН'!$G$5-'СЕТ СН'!$G$20</f>
        <v>3338.71958064</v>
      </c>
      <c r="V57" s="36">
        <f>SUMIFS(СВЦЭМ!$C$33:$C$776,СВЦЭМ!$A$33:$A$776,$A57,СВЦЭМ!$B$33:$B$776,V$47)+'СЕТ СН'!$G$12+СВЦЭМ!$D$10+'СЕТ СН'!$G$5-'СЕТ СН'!$G$20</f>
        <v>3366.4179672099999</v>
      </c>
      <c r="W57" s="36">
        <f>SUMIFS(СВЦЭМ!$C$33:$C$776,СВЦЭМ!$A$33:$A$776,$A57,СВЦЭМ!$B$33:$B$776,W$47)+'СЕТ СН'!$G$12+СВЦЭМ!$D$10+'СЕТ СН'!$G$5-'СЕТ СН'!$G$20</f>
        <v>3375.1414725</v>
      </c>
      <c r="X57" s="36">
        <f>SUMIFS(СВЦЭМ!$C$33:$C$776,СВЦЭМ!$A$33:$A$776,$A57,СВЦЭМ!$B$33:$B$776,X$47)+'СЕТ СН'!$G$12+СВЦЭМ!$D$10+'СЕТ СН'!$G$5-'СЕТ СН'!$G$20</f>
        <v>3379.42772724</v>
      </c>
      <c r="Y57" s="36">
        <f>SUMIFS(СВЦЭМ!$C$33:$C$776,СВЦЭМ!$A$33:$A$776,$A57,СВЦЭМ!$B$33:$B$776,Y$47)+'СЕТ СН'!$G$12+СВЦЭМ!$D$10+'СЕТ СН'!$G$5-'СЕТ СН'!$G$20</f>
        <v>3391.5630715400002</v>
      </c>
    </row>
    <row r="58" spans="1:25" ht="15.75" x14ac:dyDescent="0.2">
      <c r="A58" s="35">
        <f t="shared" si="1"/>
        <v>43841</v>
      </c>
      <c r="B58" s="36">
        <f>SUMIFS(СВЦЭМ!$C$33:$C$776,СВЦЭМ!$A$33:$A$776,$A58,СВЦЭМ!$B$33:$B$776,B$47)+'СЕТ СН'!$G$12+СВЦЭМ!$D$10+'СЕТ СН'!$G$5-'СЕТ СН'!$G$20</f>
        <v>3388.4760076699999</v>
      </c>
      <c r="C58" s="36">
        <f>SUMIFS(СВЦЭМ!$C$33:$C$776,СВЦЭМ!$A$33:$A$776,$A58,СВЦЭМ!$B$33:$B$776,C$47)+'СЕТ СН'!$G$12+СВЦЭМ!$D$10+'СЕТ СН'!$G$5-'СЕТ СН'!$G$20</f>
        <v>3414.0728480399998</v>
      </c>
      <c r="D58" s="36">
        <f>SUMIFS(СВЦЭМ!$C$33:$C$776,СВЦЭМ!$A$33:$A$776,$A58,СВЦЭМ!$B$33:$B$776,D$47)+'СЕТ СН'!$G$12+СВЦЭМ!$D$10+'СЕТ СН'!$G$5-'СЕТ СН'!$G$20</f>
        <v>3438.4730779800002</v>
      </c>
      <c r="E58" s="36">
        <f>SUMIFS(СВЦЭМ!$C$33:$C$776,СВЦЭМ!$A$33:$A$776,$A58,СВЦЭМ!$B$33:$B$776,E$47)+'СЕТ СН'!$G$12+СВЦЭМ!$D$10+'СЕТ СН'!$G$5-'СЕТ СН'!$G$20</f>
        <v>3451.69992989</v>
      </c>
      <c r="F58" s="36">
        <f>SUMIFS(СВЦЭМ!$C$33:$C$776,СВЦЭМ!$A$33:$A$776,$A58,СВЦЭМ!$B$33:$B$776,F$47)+'СЕТ СН'!$G$12+СВЦЭМ!$D$10+'СЕТ СН'!$G$5-'СЕТ СН'!$G$20</f>
        <v>3456.6506301700001</v>
      </c>
      <c r="G58" s="36">
        <f>SUMIFS(СВЦЭМ!$C$33:$C$776,СВЦЭМ!$A$33:$A$776,$A58,СВЦЭМ!$B$33:$B$776,G$47)+'СЕТ СН'!$G$12+СВЦЭМ!$D$10+'СЕТ СН'!$G$5-'СЕТ СН'!$G$20</f>
        <v>3457.3434931399997</v>
      </c>
      <c r="H58" s="36">
        <f>SUMIFS(СВЦЭМ!$C$33:$C$776,СВЦЭМ!$A$33:$A$776,$A58,СВЦЭМ!$B$33:$B$776,H$47)+'СЕТ СН'!$G$12+СВЦЭМ!$D$10+'СЕТ СН'!$G$5-'СЕТ СН'!$G$20</f>
        <v>3438.4019595199998</v>
      </c>
      <c r="I58" s="36">
        <f>SUMIFS(СВЦЭМ!$C$33:$C$776,СВЦЭМ!$A$33:$A$776,$A58,СВЦЭМ!$B$33:$B$776,I$47)+'СЕТ СН'!$G$12+СВЦЭМ!$D$10+'СЕТ СН'!$G$5-'СЕТ СН'!$G$20</f>
        <v>3427.5975471800002</v>
      </c>
      <c r="J58" s="36">
        <f>SUMIFS(СВЦЭМ!$C$33:$C$776,СВЦЭМ!$A$33:$A$776,$A58,СВЦЭМ!$B$33:$B$776,J$47)+'СЕТ СН'!$G$12+СВЦЭМ!$D$10+'СЕТ СН'!$G$5-'СЕТ СН'!$G$20</f>
        <v>3408.4581923199999</v>
      </c>
      <c r="K58" s="36">
        <f>SUMIFS(СВЦЭМ!$C$33:$C$776,СВЦЭМ!$A$33:$A$776,$A58,СВЦЭМ!$B$33:$B$776,K$47)+'СЕТ СН'!$G$12+СВЦЭМ!$D$10+'СЕТ СН'!$G$5-'СЕТ СН'!$G$20</f>
        <v>3382.12365056</v>
      </c>
      <c r="L58" s="36">
        <f>SUMIFS(СВЦЭМ!$C$33:$C$776,СВЦЭМ!$A$33:$A$776,$A58,СВЦЭМ!$B$33:$B$776,L$47)+'СЕТ СН'!$G$12+СВЦЭМ!$D$10+'СЕТ СН'!$G$5-'СЕТ СН'!$G$20</f>
        <v>3371.3221632200002</v>
      </c>
      <c r="M58" s="36">
        <f>SUMIFS(СВЦЭМ!$C$33:$C$776,СВЦЭМ!$A$33:$A$776,$A58,СВЦЭМ!$B$33:$B$776,M$47)+'СЕТ СН'!$G$12+СВЦЭМ!$D$10+'СЕТ СН'!$G$5-'СЕТ СН'!$G$20</f>
        <v>3374.8362724600001</v>
      </c>
      <c r="N58" s="36">
        <f>SUMIFS(СВЦЭМ!$C$33:$C$776,СВЦЭМ!$A$33:$A$776,$A58,СВЦЭМ!$B$33:$B$776,N$47)+'СЕТ СН'!$G$12+СВЦЭМ!$D$10+'СЕТ СН'!$G$5-'СЕТ СН'!$G$20</f>
        <v>3381.0178427700002</v>
      </c>
      <c r="O58" s="36">
        <f>SUMIFS(СВЦЭМ!$C$33:$C$776,СВЦЭМ!$A$33:$A$776,$A58,СВЦЭМ!$B$33:$B$776,O$47)+'СЕТ СН'!$G$12+СВЦЭМ!$D$10+'СЕТ СН'!$G$5-'СЕТ СН'!$G$20</f>
        <v>3384.92899859</v>
      </c>
      <c r="P58" s="36">
        <f>SUMIFS(СВЦЭМ!$C$33:$C$776,СВЦЭМ!$A$33:$A$776,$A58,СВЦЭМ!$B$33:$B$776,P$47)+'СЕТ СН'!$G$12+СВЦЭМ!$D$10+'СЕТ СН'!$G$5-'СЕТ СН'!$G$20</f>
        <v>3406.3528190799998</v>
      </c>
      <c r="Q58" s="36">
        <f>SUMIFS(СВЦЭМ!$C$33:$C$776,СВЦЭМ!$A$33:$A$776,$A58,СВЦЭМ!$B$33:$B$776,Q$47)+'СЕТ СН'!$G$12+СВЦЭМ!$D$10+'СЕТ СН'!$G$5-'СЕТ СН'!$G$20</f>
        <v>3406.0019668200002</v>
      </c>
      <c r="R58" s="36">
        <f>SUMIFS(СВЦЭМ!$C$33:$C$776,СВЦЭМ!$A$33:$A$776,$A58,СВЦЭМ!$B$33:$B$776,R$47)+'СЕТ СН'!$G$12+СВЦЭМ!$D$10+'СЕТ СН'!$G$5-'СЕТ СН'!$G$20</f>
        <v>3396.7517649699998</v>
      </c>
      <c r="S58" s="36">
        <f>SUMIFS(СВЦЭМ!$C$33:$C$776,СВЦЭМ!$A$33:$A$776,$A58,СВЦЭМ!$B$33:$B$776,S$47)+'СЕТ СН'!$G$12+СВЦЭМ!$D$10+'СЕТ СН'!$G$5-'СЕТ СН'!$G$20</f>
        <v>3374.9341549700002</v>
      </c>
      <c r="T58" s="36">
        <f>SUMIFS(СВЦЭМ!$C$33:$C$776,СВЦЭМ!$A$33:$A$776,$A58,СВЦЭМ!$B$33:$B$776,T$47)+'СЕТ СН'!$G$12+СВЦЭМ!$D$10+'СЕТ СН'!$G$5-'СЕТ СН'!$G$20</f>
        <v>3345.6177171600002</v>
      </c>
      <c r="U58" s="36">
        <f>SUMIFS(СВЦЭМ!$C$33:$C$776,СВЦЭМ!$A$33:$A$776,$A58,СВЦЭМ!$B$33:$B$776,U$47)+'СЕТ СН'!$G$12+СВЦЭМ!$D$10+'СЕТ СН'!$G$5-'СЕТ СН'!$G$20</f>
        <v>3348.6598089300001</v>
      </c>
      <c r="V58" s="36">
        <f>SUMIFS(СВЦЭМ!$C$33:$C$776,СВЦЭМ!$A$33:$A$776,$A58,СВЦЭМ!$B$33:$B$776,V$47)+'СЕТ СН'!$G$12+СВЦЭМ!$D$10+'СЕТ СН'!$G$5-'СЕТ СН'!$G$20</f>
        <v>3383.1952148999999</v>
      </c>
      <c r="W58" s="36">
        <f>SUMIFS(СВЦЭМ!$C$33:$C$776,СВЦЭМ!$A$33:$A$776,$A58,СВЦЭМ!$B$33:$B$776,W$47)+'СЕТ СН'!$G$12+СВЦЭМ!$D$10+'СЕТ СН'!$G$5-'СЕТ СН'!$G$20</f>
        <v>3397.8711723699998</v>
      </c>
      <c r="X58" s="36">
        <f>SUMIFS(СВЦЭМ!$C$33:$C$776,СВЦЭМ!$A$33:$A$776,$A58,СВЦЭМ!$B$33:$B$776,X$47)+'СЕТ СН'!$G$12+СВЦЭМ!$D$10+'СЕТ СН'!$G$5-'СЕТ СН'!$G$20</f>
        <v>3418.1038589300001</v>
      </c>
      <c r="Y58" s="36">
        <f>SUMIFS(СВЦЭМ!$C$33:$C$776,СВЦЭМ!$A$33:$A$776,$A58,СВЦЭМ!$B$33:$B$776,Y$47)+'СЕТ СН'!$G$12+СВЦЭМ!$D$10+'СЕТ СН'!$G$5-'СЕТ СН'!$G$20</f>
        <v>3435.2173897900002</v>
      </c>
    </row>
    <row r="59" spans="1:25" ht="15.75" x14ac:dyDescent="0.2">
      <c r="A59" s="35">
        <f t="shared" si="1"/>
        <v>43842</v>
      </c>
      <c r="B59" s="36">
        <f>SUMIFS(СВЦЭМ!$C$33:$C$776,СВЦЭМ!$A$33:$A$776,$A59,СВЦЭМ!$B$33:$B$776,B$47)+'СЕТ СН'!$G$12+СВЦЭМ!$D$10+'СЕТ СН'!$G$5-'СЕТ СН'!$G$20</f>
        <v>3444.32030106</v>
      </c>
      <c r="C59" s="36">
        <f>SUMIFS(СВЦЭМ!$C$33:$C$776,СВЦЭМ!$A$33:$A$776,$A59,СВЦЭМ!$B$33:$B$776,C$47)+'СЕТ СН'!$G$12+СВЦЭМ!$D$10+'СЕТ СН'!$G$5-'СЕТ СН'!$G$20</f>
        <v>3458.0912811099997</v>
      </c>
      <c r="D59" s="36">
        <f>SUMIFS(СВЦЭМ!$C$33:$C$776,СВЦЭМ!$A$33:$A$776,$A59,СВЦЭМ!$B$33:$B$776,D$47)+'СЕТ СН'!$G$12+СВЦЭМ!$D$10+'СЕТ СН'!$G$5-'СЕТ СН'!$G$20</f>
        <v>3471.12123053</v>
      </c>
      <c r="E59" s="36">
        <f>SUMIFS(СВЦЭМ!$C$33:$C$776,СВЦЭМ!$A$33:$A$776,$A59,СВЦЭМ!$B$33:$B$776,E$47)+'СЕТ СН'!$G$12+СВЦЭМ!$D$10+'СЕТ СН'!$G$5-'СЕТ СН'!$G$20</f>
        <v>3490.9218204899998</v>
      </c>
      <c r="F59" s="36">
        <f>SUMIFS(СВЦЭМ!$C$33:$C$776,СВЦЭМ!$A$33:$A$776,$A59,СВЦЭМ!$B$33:$B$776,F$47)+'СЕТ СН'!$G$12+СВЦЭМ!$D$10+'СЕТ СН'!$G$5-'СЕТ СН'!$G$20</f>
        <v>3491.4663305700001</v>
      </c>
      <c r="G59" s="36">
        <f>SUMIFS(СВЦЭМ!$C$33:$C$776,СВЦЭМ!$A$33:$A$776,$A59,СВЦЭМ!$B$33:$B$776,G$47)+'СЕТ СН'!$G$12+СВЦЭМ!$D$10+'СЕТ СН'!$G$5-'СЕТ СН'!$G$20</f>
        <v>3482.96566828</v>
      </c>
      <c r="H59" s="36">
        <f>SUMIFS(СВЦЭМ!$C$33:$C$776,СВЦЭМ!$A$33:$A$776,$A59,СВЦЭМ!$B$33:$B$776,H$47)+'СЕТ СН'!$G$12+СВЦЭМ!$D$10+'СЕТ СН'!$G$5-'СЕТ СН'!$G$20</f>
        <v>3470.4050442799999</v>
      </c>
      <c r="I59" s="36">
        <f>SUMIFS(СВЦЭМ!$C$33:$C$776,СВЦЭМ!$A$33:$A$776,$A59,СВЦЭМ!$B$33:$B$776,I$47)+'СЕТ СН'!$G$12+СВЦЭМ!$D$10+'СЕТ СН'!$G$5-'СЕТ СН'!$G$20</f>
        <v>3453.8184631100003</v>
      </c>
      <c r="J59" s="36">
        <f>SUMIFS(СВЦЭМ!$C$33:$C$776,СВЦЭМ!$A$33:$A$776,$A59,СВЦЭМ!$B$33:$B$776,J$47)+'СЕТ СН'!$G$12+СВЦЭМ!$D$10+'СЕТ СН'!$G$5-'СЕТ СН'!$G$20</f>
        <v>3411.94463533</v>
      </c>
      <c r="K59" s="36">
        <f>SUMIFS(СВЦЭМ!$C$33:$C$776,СВЦЭМ!$A$33:$A$776,$A59,СВЦЭМ!$B$33:$B$776,K$47)+'СЕТ СН'!$G$12+СВЦЭМ!$D$10+'СЕТ СН'!$G$5-'СЕТ СН'!$G$20</f>
        <v>3389.4008733800001</v>
      </c>
      <c r="L59" s="36">
        <f>SUMIFS(СВЦЭМ!$C$33:$C$776,СВЦЭМ!$A$33:$A$776,$A59,СВЦЭМ!$B$33:$B$776,L$47)+'СЕТ СН'!$G$12+СВЦЭМ!$D$10+'СЕТ СН'!$G$5-'СЕТ СН'!$G$20</f>
        <v>3368.1270998099999</v>
      </c>
      <c r="M59" s="36">
        <f>SUMIFS(СВЦЭМ!$C$33:$C$776,СВЦЭМ!$A$33:$A$776,$A59,СВЦЭМ!$B$33:$B$776,M$47)+'СЕТ СН'!$G$12+СВЦЭМ!$D$10+'СЕТ СН'!$G$5-'СЕТ СН'!$G$20</f>
        <v>3360.2739518600001</v>
      </c>
      <c r="N59" s="36">
        <f>SUMIFS(СВЦЭМ!$C$33:$C$776,СВЦЭМ!$A$33:$A$776,$A59,СВЦЭМ!$B$33:$B$776,N$47)+'СЕТ СН'!$G$12+СВЦЭМ!$D$10+'СЕТ СН'!$G$5-'СЕТ СН'!$G$20</f>
        <v>3369.7400552899999</v>
      </c>
      <c r="O59" s="36">
        <f>SUMIFS(СВЦЭМ!$C$33:$C$776,СВЦЭМ!$A$33:$A$776,$A59,СВЦЭМ!$B$33:$B$776,O$47)+'СЕТ СН'!$G$12+СВЦЭМ!$D$10+'СЕТ СН'!$G$5-'СЕТ СН'!$G$20</f>
        <v>3389.50313615</v>
      </c>
      <c r="P59" s="36">
        <f>SUMIFS(СВЦЭМ!$C$33:$C$776,СВЦЭМ!$A$33:$A$776,$A59,СВЦЭМ!$B$33:$B$776,P$47)+'СЕТ СН'!$G$12+СВЦЭМ!$D$10+'СЕТ СН'!$G$5-'СЕТ СН'!$G$20</f>
        <v>3396.5740263500002</v>
      </c>
      <c r="Q59" s="36">
        <f>SUMIFS(СВЦЭМ!$C$33:$C$776,СВЦЭМ!$A$33:$A$776,$A59,СВЦЭМ!$B$33:$B$776,Q$47)+'СЕТ СН'!$G$12+СВЦЭМ!$D$10+'СЕТ СН'!$G$5-'СЕТ СН'!$G$20</f>
        <v>3395.00774705</v>
      </c>
      <c r="R59" s="36">
        <f>SUMIFS(СВЦЭМ!$C$33:$C$776,СВЦЭМ!$A$33:$A$776,$A59,СВЦЭМ!$B$33:$B$776,R$47)+'СЕТ СН'!$G$12+СВЦЭМ!$D$10+'СЕТ СН'!$G$5-'СЕТ СН'!$G$20</f>
        <v>3398.2600946399998</v>
      </c>
      <c r="S59" s="36">
        <f>SUMIFS(СВЦЭМ!$C$33:$C$776,СВЦЭМ!$A$33:$A$776,$A59,СВЦЭМ!$B$33:$B$776,S$47)+'СЕТ СН'!$G$12+СВЦЭМ!$D$10+'СЕТ СН'!$G$5-'СЕТ СН'!$G$20</f>
        <v>3376.28299053</v>
      </c>
      <c r="T59" s="36">
        <f>SUMIFS(СВЦЭМ!$C$33:$C$776,СВЦЭМ!$A$33:$A$776,$A59,СВЦЭМ!$B$33:$B$776,T$47)+'СЕТ СН'!$G$12+СВЦЭМ!$D$10+'СЕТ СН'!$G$5-'СЕТ СН'!$G$20</f>
        <v>3348.31449329</v>
      </c>
      <c r="U59" s="36">
        <f>SUMIFS(СВЦЭМ!$C$33:$C$776,СВЦЭМ!$A$33:$A$776,$A59,СВЦЭМ!$B$33:$B$776,U$47)+'СЕТ СН'!$G$12+СВЦЭМ!$D$10+'СЕТ СН'!$G$5-'СЕТ СН'!$G$20</f>
        <v>3350.8551844600001</v>
      </c>
      <c r="V59" s="36">
        <f>SUMIFS(СВЦЭМ!$C$33:$C$776,СВЦЭМ!$A$33:$A$776,$A59,СВЦЭМ!$B$33:$B$776,V$47)+'СЕТ СН'!$G$12+СВЦЭМ!$D$10+'СЕТ СН'!$G$5-'СЕТ СН'!$G$20</f>
        <v>3371.2910727799999</v>
      </c>
      <c r="W59" s="36">
        <f>SUMIFS(СВЦЭМ!$C$33:$C$776,СВЦЭМ!$A$33:$A$776,$A59,СВЦЭМ!$B$33:$B$776,W$47)+'СЕТ СН'!$G$12+СВЦЭМ!$D$10+'СЕТ СН'!$G$5-'СЕТ СН'!$G$20</f>
        <v>3374.3260213399999</v>
      </c>
      <c r="X59" s="36">
        <f>SUMIFS(СВЦЭМ!$C$33:$C$776,СВЦЭМ!$A$33:$A$776,$A59,СВЦЭМ!$B$33:$B$776,X$47)+'СЕТ СН'!$G$12+СВЦЭМ!$D$10+'СЕТ СН'!$G$5-'СЕТ СН'!$G$20</f>
        <v>3390.9163861900001</v>
      </c>
      <c r="Y59" s="36">
        <f>SUMIFS(СВЦЭМ!$C$33:$C$776,СВЦЭМ!$A$33:$A$776,$A59,СВЦЭМ!$B$33:$B$776,Y$47)+'СЕТ СН'!$G$12+СВЦЭМ!$D$10+'СЕТ СН'!$G$5-'СЕТ СН'!$G$20</f>
        <v>3418.0651827299998</v>
      </c>
    </row>
    <row r="60" spans="1:25" ht="15.75" x14ac:dyDescent="0.2">
      <c r="A60" s="35">
        <f t="shared" si="1"/>
        <v>43843</v>
      </c>
      <c r="B60" s="36">
        <f>SUMIFS(СВЦЭМ!$C$33:$C$776,СВЦЭМ!$A$33:$A$776,$A60,СВЦЭМ!$B$33:$B$776,B$47)+'СЕТ СН'!$G$12+СВЦЭМ!$D$10+'СЕТ СН'!$G$5-'СЕТ СН'!$G$20</f>
        <v>3495.2655317700001</v>
      </c>
      <c r="C60" s="36">
        <f>SUMIFS(СВЦЭМ!$C$33:$C$776,СВЦЭМ!$A$33:$A$776,$A60,СВЦЭМ!$B$33:$B$776,C$47)+'СЕТ СН'!$G$12+СВЦЭМ!$D$10+'СЕТ СН'!$G$5-'СЕТ СН'!$G$20</f>
        <v>3519.0765622099998</v>
      </c>
      <c r="D60" s="36">
        <f>SUMIFS(СВЦЭМ!$C$33:$C$776,СВЦЭМ!$A$33:$A$776,$A60,СВЦЭМ!$B$33:$B$776,D$47)+'СЕТ СН'!$G$12+СВЦЭМ!$D$10+'СЕТ СН'!$G$5-'СЕТ СН'!$G$20</f>
        <v>3526.88999797</v>
      </c>
      <c r="E60" s="36">
        <f>SUMIFS(СВЦЭМ!$C$33:$C$776,СВЦЭМ!$A$33:$A$776,$A60,СВЦЭМ!$B$33:$B$776,E$47)+'СЕТ СН'!$G$12+СВЦЭМ!$D$10+'СЕТ СН'!$G$5-'СЕТ СН'!$G$20</f>
        <v>3511.8233989599998</v>
      </c>
      <c r="F60" s="36">
        <f>SUMIFS(СВЦЭМ!$C$33:$C$776,СВЦЭМ!$A$33:$A$776,$A60,СВЦЭМ!$B$33:$B$776,F$47)+'СЕТ СН'!$G$12+СВЦЭМ!$D$10+'СЕТ СН'!$G$5-'СЕТ СН'!$G$20</f>
        <v>3516.40766936</v>
      </c>
      <c r="G60" s="36">
        <f>SUMIFS(СВЦЭМ!$C$33:$C$776,СВЦЭМ!$A$33:$A$776,$A60,СВЦЭМ!$B$33:$B$776,G$47)+'СЕТ СН'!$G$12+СВЦЭМ!$D$10+'СЕТ СН'!$G$5-'СЕТ СН'!$G$20</f>
        <v>3501.5816905199999</v>
      </c>
      <c r="H60" s="36">
        <f>SUMIFS(СВЦЭМ!$C$33:$C$776,СВЦЭМ!$A$33:$A$776,$A60,СВЦЭМ!$B$33:$B$776,H$47)+'СЕТ СН'!$G$12+СВЦЭМ!$D$10+'СЕТ СН'!$G$5-'СЕТ СН'!$G$20</f>
        <v>3464.6452497499999</v>
      </c>
      <c r="I60" s="36">
        <f>SUMIFS(СВЦЭМ!$C$33:$C$776,СВЦЭМ!$A$33:$A$776,$A60,СВЦЭМ!$B$33:$B$776,I$47)+'СЕТ СН'!$G$12+СВЦЭМ!$D$10+'СЕТ СН'!$G$5-'СЕТ СН'!$G$20</f>
        <v>3421.8607624699998</v>
      </c>
      <c r="J60" s="36">
        <f>SUMIFS(СВЦЭМ!$C$33:$C$776,СВЦЭМ!$A$33:$A$776,$A60,СВЦЭМ!$B$33:$B$776,J$47)+'СЕТ СН'!$G$12+СВЦЭМ!$D$10+'СЕТ СН'!$G$5-'СЕТ СН'!$G$20</f>
        <v>3415.0877580300003</v>
      </c>
      <c r="K60" s="36">
        <f>SUMIFS(СВЦЭМ!$C$33:$C$776,СВЦЭМ!$A$33:$A$776,$A60,СВЦЭМ!$B$33:$B$776,K$47)+'СЕТ СН'!$G$12+СВЦЭМ!$D$10+'СЕТ СН'!$G$5-'СЕТ СН'!$G$20</f>
        <v>3402.4630079200001</v>
      </c>
      <c r="L60" s="36">
        <f>SUMIFS(СВЦЭМ!$C$33:$C$776,СВЦЭМ!$A$33:$A$776,$A60,СВЦЭМ!$B$33:$B$776,L$47)+'СЕТ СН'!$G$12+СВЦЭМ!$D$10+'СЕТ СН'!$G$5-'СЕТ СН'!$G$20</f>
        <v>3397.5466533999997</v>
      </c>
      <c r="M60" s="36">
        <f>SUMIFS(СВЦЭМ!$C$33:$C$776,СВЦЭМ!$A$33:$A$776,$A60,СВЦЭМ!$B$33:$B$776,M$47)+'СЕТ СН'!$G$12+СВЦЭМ!$D$10+'СЕТ СН'!$G$5-'СЕТ СН'!$G$20</f>
        <v>3407.0219052900002</v>
      </c>
      <c r="N60" s="36">
        <f>SUMIFS(СВЦЭМ!$C$33:$C$776,СВЦЭМ!$A$33:$A$776,$A60,СВЦЭМ!$B$33:$B$776,N$47)+'СЕТ СН'!$G$12+СВЦЭМ!$D$10+'СЕТ СН'!$G$5-'СЕТ СН'!$G$20</f>
        <v>3411.7707702600001</v>
      </c>
      <c r="O60" s="36">
        <f>SUMIFS(СВЦЭМ!$C$33:$C$776,СВЦЭМ!$A$33:$A$776,$A60,СВЦЭМ!$B$33:$B$776,O$47)+'СЕТ СН'!$G$12+СВЦЭМ!$D$10+'СЕТ СН'!$G$5-'СЕТ СН'!$G$20</f>
        <v>3407.06801318</v>
      </c>
      <c r="P60" s="36">
        <f>SUMIFS(СВЦЭМ!$C$33:$C$776,СВЦЭМ!$A$33:$A$776,$A60,СВЦЭМ!$B$33:$B$776,P$47)+'СЕТ СН'!$G$12+СВЦЭМ!$D$10+'СЕТ СН'!$G$5-'СЕТ СН'!$G$20</f>
        <v>3393.58465153</v>
      </c>
      <c r="Q60" s="36">
        <f>SUMIFS(СВЦЭМ!$C$33:$C$776,СВЦЭМ!$A$33:$A$776,$A60,СВЦЭМ!$B$33:$B$776,Q$47)+'СЕТ СН'!$G$12+СВЦЭМ!$D$10+'СЕТ СН'!$G$5-'СЕТ СН'!$G$20</f>
        <v>3411.2269991200001</v>
      </c>
      <c r="R60" s="36">
        <f>SUMIFS(СВЦЭМ!$C$33:$C$776,СВЦЭМ!$A$33:$A$776,$A60,СВЦЭМ!$B$33:$B$776,R$47)+'СЕТ СН'!$G$12+СВЦЭМ!$D$10+'СЕТ СН'!$G$5-'СЕТ СН'!$G$20</f>
        <v>3390.1218761800001</v>
      </c>
      <c r="S60" s="36">
        <f>SUMIFS(СВЦЭМ!$C$33:$C$776,СВЦЭМ!$A$33:$A$776,$A60,СВЦЭМ!$B$33:$B$776,S$47)+'СЕТ СН'!$G$12+СВЦЭМ!$D$10+'СЕТ СН'!$G$5-'СЕТ СН'!$G$20</f>
        <v>3379.4234764900002</v>
      </c>
      <c r="T60" s="36">
        <f>SUMIFS(СВЦЭМ!$C$33:$C$776,СВЦЭМ!$A$33:$A$776,$A60,СВЦЭМ!$B$33:$B$776,T$47)+'СЕТ СН'!$G$12+СВЦЭМ!$D$10+'СЕТ СН'!$G$5-'СЕТ СН'!$G$20</f>
        <v>3343.5744644400002</v>
      </c>
      <c r="U60" s="36">
        <f>SUMIFS(СВЦЭМ!$C$33:$C$776,СВЦЭМ!$A$33:$A$776,$A60,СВЦЭМ!$B$33:$B$776,U$47)+'СЕТ СН'!$G$12+СВЦЭМ!$D$10+'СЕТ СН'!$G$5-'СЕТ СН'!$G$20</f>
        <v>3341.8754848500002</v>
      </c>
      <c r="V60" s="36">
        <f>SUMIFS(СВЦЭМ!$C$33:$C$776,СВЦЭМ!$A$33:$A$776,$A60,СВЦЭМ!$B$33:$B$776,V$47)+'СЕТ СН'!$G$12+СВЦЭМ!$D$10+'СЕТ СН'!$G$5-'СЕТ СН'!$G$20</f>
        <v>3373.3405070399999</v>
      </c>
      <c r="W60" s="36">
        <f>SUMIFS(СВЦЭМ!$C$33:$C$776,СВЦЭМ!$A$33:$A$776,$A60,СВЦЭМ!$B$33:$B$776,W$47)+'СЕТ СН'!$G$12+СВЦЭМ!$D$10+'СЕТ СН'!$G$5-'СЕТ СН'!$G$20</f>
        <v>3397.0134116600002</v>
      </c>
      <c r="X60" s="36">
        <f>SUMIFS(СВЦЭМ!$C$33:$C$776,СВЦЭМ!$A$33:$A$776,$A60,СВЦЭМ!$B$33:$B$776,X$47)+'СЕТ СН'!$G$12+СВЦЭМ!$D$10+'СЕТ СН'!$G$5-'СЕТ СН'!$G$20</f>
        <v>3392.9403217899999</v>
      </c>
      <c r="Y60" s="36">
        <f>SUMIFS(СВЦЭМ!$C$33:$C$776,СВЦЭМ!$A$33:$A$776,$A60,СВЦЭМ!$B$33:$B$776,Y$47)+'СЕТ СН'!$G$12+СВЦЭМ!$D$10+'СЕТ СН'!$G$5-'СЕТ СН'!$G$20</f>
        <v>3410.7266124100001</v>
      </c>
    </row>
    <row r="61" spans="1:25" ht="15.75" x14ac:dyDescent="0.2">
      <c r="A61" s="35">
        <f t="shared" si="1"/>
        <v>43844</v>
      </c>
      <c r="B61" s="36">
        <f>SUMIFS(СВЦЭМ!$C$33:$C$776,СВЦЭМ!$A$33:$A$776,$A61,СВЦЭМ!$B$33:$B$776,B$47)+'СЕТ СН'!$G$12+СВЦЭМ!$D$10+'СЕТ СН'!$G$5-'СЕТ СН'!$G$20</f>
        <v>3453.6222685600001</v>
      </c>
      <c r="C61" s="36">
        <f>SUMIFS(СВЦЭМ!$C$33:$C$776,СВЦЭМ!$A$33:$A$776,$A61,СВЦЭМ!$B$33:$B$776,C$47)+'СЕТ СН'!$G$12+СВЦЭМ!$D$10+'СЕТ СН'!$G$5-'СЕТ СН'!$G$20</f>
        <v>3462.80332043</v>
      </c>
      <c r="D61" s="36">
        <f>SUMIFS(СВЦЭМ!$C$33:$C$776,СВЦЭМ!$A$33:$A$776,$A61,СВЦЭМ!$B$33:$B$776,D$47)+'СЕТ СН'!$G$12+СВЦЭМ!$D$10+'СЕТ СН'!$G$5-'СЕТ СН'!$G$20</f>
        <v>3473.34491002</v>
      </c>
      <c r="E61" s="36">
        <f>SUMIFS(СВЦЭМ!$C$33:$C$776,СВЦЭМ!$A$33:$A$776,$A61,СВЦЭМ!$B$33:$B$776,E$47)+'СЕТ СН'!$G$12+СВЦЭМ!$D$10+'СЕТ СН'!$G$5-'СЕТ СН'!$G$20</f>
        <v>3480.4908754799999</v>
      </c>
      <c r="F61" s="36">
        <f>SUMIFS(СВЦЭМ!$C$33:$C$776,СВЦЭМ!$A$33:$A$776,$A61,СВЦЭМ!$B$33:$B$776,F$47)+'СЕТ СН'!$G$12+СВЦЭМ!$D$10+'СЕТ СН'!$G$5-'СЕТ СН'!$G$20</f>
        <v>3471.0469646299998</v>
      </c>
      <c r="G61" s="36">
        <f>SUMIFS(СВЦЭМ!$C$33:$C$776,СВЦЭМ!$A$33:$A$776,$A61,СВЦЭМ!$B$33:$B$776,G$47)+'СЕТ СН'!$G$12+СВЦЭМ!$D$10+'СЕТ СН'!$G$5-'СЕТ СН'!$G$20</f>
        <v>3463.4119217100001</v>
      </c>
      <c r="H61" s="36">
        <f>SUMIFS(СВЦЭМ!$C$33:$C$776,СВЦЭМ!$A$33:$A$776,$A61,СВЦЭМ!$B$33:$B$776,H$47)+'СЕТ СН'!$G$12+СВЦЭМ!$D$10+'СЕТ СН'!$G$5-'СЕТ СН'!$G$20</f>
        <v>3414.6797930799999</v>
      </c>
      <c r="I61" s="36">
        <f>SUMIFS(СВЦЭМ!$C$33:$C$776,СВЦЭМ!$A$33:$A$776,$A61,СВЦЭМ!$B$33:$B$776,I$47)+'СЕТ СН'!$G$12+СВЦЭМ!$D$10+'СЕТ СН'!$G$5-'СЕТ СН'!$G$20</f>
        <v>3399.2501272</v>
      </c>
      <c r="J61" s="36">
        <f>SUMIFS(СВЦЭМ!$C$33:$C$776,СВЦЭМ!$A$33:$A$776,$A61,СВЦЭМ!$B$33:$B$776,J$47)+'СЕТ СН'!$G$12+СВЦЭМ!$D$10+'СЕТ СН'!$G$5-'СЕТ СН'!$G$20</f>
        <v>3371.95531196</v>
      </c>
      <c r="K61" s="36">
        <f>SUMIFS(СВЦЭМ!$C$33:$C$776,СВЦЭМ!$A$33:$A$776,$A61,СВЦЭМ!$B$33:$B$776,K$47)+'СЕТ СН'!$G$12+СВЦЭМ!$D$10+'СЕТ СН'!$G$5-'СЕТ СН'!$G$20</f>
        <v>3373.4688305899999</v>
      </c>
      <c r="L61" s="36">
        <f>SUMIFS(СВЦЭМ!$C$33:$C$776,СВЦЭМ!$A$33:$A$776,$A61,СВЦЭМ!$B$33:$B$776,L$47)+'СЕТ СН'!$G$12+СВЦЭМ!$D$10+'СЕТ СН'!$G$5-'СЕТ СН'!$G$20</f>
        <v>3367.7159040199999</v>
      </c>
      <c r="M61" s="36">
        <f>SUMIFS(СВЦЭМ!$C$33:$C$776,СВЦЭМ!$A$33:$A$776,$A61,СВЦЭМ!$B$33:$B$776,M$47)+'СЕТ СН'!$G$12+СВЦЭМ!$D$10+'СЕТ СН'!$G$5-'СЕТ СН'!$G$20</f>
        <v>3384.8225714</v>
      </c>
      <c r="N61" s="36">
        <f>SUMIFS(СВЦЭМ!$C$33:$C$776,СВЦЭМ!$A$33:$A$776,$A61,СВЦЭМ!$B$33:$B$776,N$47)+'СЕТ СН'!$G$12+СВЦЭМ!$D$10+'СЕТ СН'!$G$5-'СЕТ СН'!$G$20</f>
        <v>3391.1298025799997</v>
      </c>
      <c r="O61" s="36">
        <f>SUMIFS(СВЦЭМ!$C$33:$C$776,СВЦЭМ!$A$33:$A$776,$A61,СВЦЭМ!$B$33:$B$776,O$47)+'СЕТ СН'!$G$12+СВЦЭМ!$D$10+'СЕТ СН'!$G$5-'СЕТ СН'!$G$20</f>
        <v>3405.79614305</v>
      </c>
      <c r="P61" s="36">
        <f>SUMIFS(СВЦЭМ!$C$33:$C$776,СВЦЭМ!$A$33:$A$776,$A61,СВЦЭМ!$B$33:$B$776,P$47)+'СЕТ СН'!$G$12+СВЦЭМ!$D$10+'СЕТ СН'!$G$5-'СЕТ СН'!$G$20</f>
        <v>3413.5612794500003</v>
      </c>
      <c r="Q61" s="36">
        <f>SUMIFS(СВЦЭМ!$C$33:$C$776,СВЦЭМ!$A$33:$A$776,$A61,СВЦЭМ!$B$33:$B$776,Q$47)+'СЕТ СН'!$G$12+СВЦЭМ!$D$10+'СЕТ СН'!$G$5-'СЕТ СН'!$G$20</f>
        <v>3425.6741964499997</v>
      </c>
      <c r="R61" s="36">
        <f>SUMIFS(СВЦЭМ!$C$33:$C$776,СВЦЭМ!$A$33:$A$776,$A61,СВЦЭМ!$B$33:$B$776,R$47)+'СЕТ СН'!$G$12+СВЦЭМ!$D$10+'СЕТ СН'!$G$5-'СЕТ СН'!$G$20</f>
        <v>3431.7701654000002</v>
      </c>
      <c r="S61" s="36">
        <f>SUMIFS(СВЦЭМ!$C$33:$C$776,СВЦЭМ!$A$33:$A$776,$A61,СВЦЭМ!$B$33:$B$776,S$47)+'СЕТ СН'!$G$12+СВЦЭМ!$D$10+'СЕТ СН'!$G$5-'СЕТ СН'!$G$20</f>
        <v>3428.8404381800001</v>
      </c>
      <c r="T61" s="36">
        <f>SUMIFS(СВЦЭМ!$C$33:$C$776,СВЦЭМ!$A$33:$A$776,$A61,СВЦЭМ!$B$33:$B$776,T$47)+'СЕТ СН'!$G$12+СВЦЭМ!$D$10+'СЕТ СН'!$G$5-'СЕТ СН'!$G$20</f>
        <v>3384.8584372599998</v>
      </c>
      <c r="U61" s="36">
        <f>SUMIFS(СВЦЭМ!$C$33:$C$776,СВЦЭМ!$A$33:$A$776,$A61,СВЦЭМ!$B$33:$B$776,U$47)+'СЕТ СН'!$G$12+СВЦЭМ!$D$10+'СЕТ СН'!$G$5-'СЕТ СН'!$G$20</f>
        <v>3384.8763700099998</v>
      </c>
      <c r="V61" s="36">
        <f>SUMIFS(СВЦЭМ!$C$33:$C$776,СВЦЭМ!$A$33:$A$776,$A61,СВЦЭМ!$B$33:$B$776,V$47)+'СЕТ СН'!$G$12+СВЦЭМ!$D$10+'СЕТ СН'!$G$5-'СЕТ СН'!$G$20</f>
        <v>3416.4656068700001</v>
      </c>
      <c r="W61" s="36">
        <f>SUMIFS(СВЦЭМ!$C$33:$C$776,СВЦЭМ!$A$33:$A$776,$A61,СВЦЭМ!$B$33:$B$776,W$47)+'СЕТ СН'!$G$12+СВЦЭМ!$D$10+'СЕТ СН'!$G$5-'СЕТ СН'!$G$20</f>
        <v>3430.1684354700001</v>
      </c>
      <c r="X61" s="36">
        <f>SUMIFS(СВЦЭМ!$C$33:$C$776,СВЦЭМ!$A$33:$A$776,$A61,СВЦЭМ!$B$33:$B$776,X$47)+'СЕТ СН'!$G$12+СВЦЭМ!$D$10+'СЕТ СН'!$G$5-'СЕТ СН'!$G$20</f>
        <v>3432.1479435000001</v>
      </c>
      <c r="Y61" s="36">
        <f>SUMIFS(СВЦЭМ!$C$33:$C$776,СВЦЭМ!$A$33:$A$776,$A61,СВЦЭМ!$B$33:$B$776,Y$47)+'СЕТ СН'!$G$12+СВЦЭМ!$D$10+'СЕТ СН'!$G$5-'СЕТ СН'!$G$20</f>
        <v>3446.1106848199997</v>
      </c>
    </row>
    <row r="62" spans="1:25" ht="15.75" x14ac:dyDescent="0.2">
      <c r="A62" s="35">
        <f t="shared" si="1"/>
        <v>43845</v>
      </c>
      <c r="B62" s="36">
        <f>SUMIFS(СВЦЭМ!$C$33:$C$776,СВЦЭМ!$A$33:$A$776,$A62,СВЦЭМ!$B$33:$B$776,B$47)+'СЕТ СН'!$G$12+СВЦЭМ!$D$10+'СЕТ СН'!$G$5-'СЕТ СН'!$G$20</f>
        <v>3473.30613735</v>
      </c>
      <c r="C62" s="36">
        <f>SUMIFS(СВЦЭМ!$C$33:$C$776,СВЦЭМ!$A$33:$A$776,$A62,СВЦЭМ!$B$33:$B$776,C$47)+'СЕТ СН'!$G$12+СВЦЭМ!$D$10+'СЕТ СН'!$G$5-'СЕТ СН'!$G$20</f>
        <v>3478.1403475100001</v>
      </c>
      <c r="D62" s="36">
        <f>SUMIFS(СВЦЭМ!$C$33:$C$776,СВЦЭМ!$A$33:$A$776,$A62,СВЦЭМ!$B$33:$B$776,D$47)+'СЕТ СН'!$G$12+СВЦЭМ!$D$10+'СЕТ СН'!$G$5-'СЕТ СН'!$G$20</f>
        <v>3483.8905822900001</v>
      </c>
      <c r="E62" s="36">
        <f>SUMIFS(СВЦЭМ!$C$33:$C$776,СВЦЭМ!$A$33:$A$776,$A62,СВЦЭМ!$B$33:$B$776,E$47)+'СЕТ СН'!$G$12+СВЦЭМ!$D$10+'СЕТ СН'!$G$5-'СЕТ СН'!$G$20</f>
        <v>3497.9221373</v>
      </c>
      <c r="F62" s="36">
        <f>SUMIFS(СВЦЭМ!$C$33:$C$776,СВЦЭМ!$A$33:$A$776,$A62,СВЦЭМ!$B$33:$B$776,F$47)+'СЕТ СН'!$G$12+СВЦЭМ!$D$10+'СЕТ СН'!$G$5-'СЕТ СН'!$G$20</f>
        <v>3485.5274530699999</v>
      </c>
      <c r="G62" s="36">
        <f>SUMIFS(СВЦЭМ!$C$33:$C$776,СВЦЭМ!$A$33:$A$776,$A62,СВЦЭМ!$B$33:$B$776,G$47)+'СЕТ СН'!$G$12+СВЦЭМ!$D$10+'СЕТ СН'!$G$5-'СЕТ СН'!$G$20</f>
        <v>3463.4086248799999</v>
      </c>
      <c r="H62" s="36">
        <f>SUMIFS(СВЦЭМ!$C$33:$C$776,СВЦЭМ!$A$33:$A$776,$A62,СВЦЭМ!$B$33:$B$776,H$47)+'СЕТ СН'!$G$12+СВЦЭМ!$D$10+'СЕТ СН'!$G$5-'СЕТ СН'!$G$20</f>
        <v>3424.7642067100001</v>
      </c>
      <c r="I62" s="36">
        <f>SUMIFS(СВЦЭМ!$C$33:$C$776,СВЦЭМ!$A$33:$A$776,$A62,СВЦЭМ!$B$33:$B$776,I$47)+'СЕТ СН'!$G$12+СВЦЭМ!$D$10+'СЕТ СН'!$G$5-'СЕТ СН'!$G$20</f>
        <v>3395.508292</v>
      </c>
      <c r="J62" s="36">
        <f>SUMIFS(СВЦЭМ!$C$33:$C$776,СВЦЭМ!$A$33:$A$776,$A62,СВЦЭМ!$B$33:$B$776,J$47)+'СЕТ СН'!$G$12+СВЦЭМ!$D$10+'СЕТ СН'!$G$5-'СЕТ СН'!$G$20</f>
        <v>3384.2273673600002</v>
      </c>
      <c r="K62" s="36">
        <f>SUMIFS(СВЦЭМ!$C$33:$C$776,СВЦЭМ!$A$33:$A$776,$A62,СВЦЭМ!$B$33:$B$776,K$47)+'СЕТ СН'!$G$12+СВЦЭМ!$D$10+'СЕТ СН'!$G$5-'СЕТ СН'!$G$20</f>
        <v>3378.5638980200001</v>
      </c>
      <c r="L62" s="36">
        <f>SUMIFS(СВЦЭМ!$C$33:$C$776,СВЦЭМ!$A$33:$A$776,$A62,СВЦЭМ!$B$33:$B$776,L$47)+'СЕТ СН'!$G$12+СВЦЭМ!$D$10+'СЕТ СН'!$G$5-'СЕТ СН'!$G$20</f>
        <v>3376.6915258600002</v>
      </c>
      <c r="M62" s="36">
        <f>SUMIFS(СВЦЭМ!$C$33:$C$776,СВЦЭМ!$A$33:$A$776,$A62,СВЦЭМ!$B$33:$B$776,M$47)+'СЕТ СН'!$G$12+СВЦЭМ!$D$10+'СЕТ СН'!$G$5-'СЕТ СН'!$G$20</f>
        <v>3402.8180812700002</v>
      </c>
      <c r="N62" s="36">
        <f>SUMIFS(СВЦЭМ!$C$33:$C$776,СВЦЭМ!$A$33:$A$776,$A62,СВЦЭМ!$B$33:$B$776,N$47)+'СЕТ СН'!$G$12+СВЦЭМ!$D$10+'СЕТ СН'!$G$5-'СЕТ СН'!$G$20</f>
        <v>3424.4391308499999</v>
      </c>
      <c r="O62" s="36">
        <f>SUMIFS(СВЦЭМ!$C$33:$C$776,СВЦЭМ!$A$33:$A$776,$A62,СВЦЭМ!$B$33:$B$776,O$47)+'СЕТ СН'!$G$12+СВЦЭМ!$D$10+'СЕТ СН'!$G$5-'СЕТ СН'!$G$20</f>
        <v>3439.13088358</v>
      </c>
      <c r="P62" s="36">
        <f>SUMIFS(СВЦЭМ!$C$33:$C$776,СВЦЭМ!$A$33:$A$776,$A62,СВЦЭМ!$B$33:$B$776,P$47)+'СЕТ СН'!$G$12+СВЦЭМ!$D$10+'СЕТ СН'!$G$5-'СЕТ СН'!$G$20</f>
        <v>3451.2126585599999</v>
      </c>
      <c r="Q62" s="36">
        <f>SUMIFS(СВЦЭМ!$C$33:$C$776,СВЦЭМ!$A$33:$A$776,$A62,СВЦЭМ!$B$33:$B$776,Q$47)+'СЕТ СН'!$G$12+СВЦЭМ!$D$10+'СЕТ СН'!$G$5-'СЕТ СН'!$G$20</f>
        <v>3458.3751531500002</v>
      </c>
      <c r="R62" s="36">
        <f>SUMIFS(СВЦЭМ!$C$33:$C$776,СВЦЭМ!$A$33:$A$776,$A62,СВЦЭМ!$B$33:$B$776,R$47)+'СЕТ СН'!$G$12+СВЦЭМ!$D$10+'СЕТ СН'!$G$5-'СЕТ СН'!$G$20</f>
        <v>3450.58405533</v>
      </c>
      <c r="S62" s="36">
        <f>SUMIFS(СВЦЭМ!$C$33:$C$776,СВЦЭМ!$A$33:$A$776,$A62,СВЦЭМ!$B$33:$B$776,S$47)+'СЕТ СН'!$G$12+СВЦЭМ!$D$10+'СЕТ СН'!$G$5-'СЕТ СН'!$G$20</f>
        <v>3425.0676031799999</v>
      </c>
      <c r="T62" s="36">
        <f>SUMIFS(СВЦЭМ!$C$33:$C$776,СВЦЭМ!$A$33:$A$776,$A62,СВЦЭМ!$B$33:$B$776,T$47)+'СЕТ СН'!$G$12+СВЦЭМ!$D$10+'СЕТ СН'!$G$5-'СЕТ СН'!$G$20</f>
        <v>3380.8876117199998</v>
      </c>
      <c r="U62" s="36">
        <f>SUMIFS(СВЦЭМ!$C$33:$C$776,СВЦЭМ!$A$33:$A$776,$A62,СВЦЭМ!$B$33:$B$776,U$47)+'СЕТ СН'!$G$12+СВЦЭМ!$D$10+'СЕТ СН'!$G$5-'СЕТ СН'!$G$20</f>
        <v>3377.9628906200001</v>
      </c>
      <c r="V62" s="36">
        <f>SUMIFS(СВЦЭМ!$C$33:$C$776,СВЦЭМ!$A$33:$A$776,$A62,СВЦЭМ!$B$33:$B$776,V$47)+'СЕТ СН'!$G$12+СВЦЭМ!$D$10+'СЕТ СН'!$G$5-'СЕТ СН'!$G$20</f>
        <v>3408.7486253299999</v>
      </c>
      <c r="W62" s="36">
        <f>SUMIFS(СВЦЭМ!$C$33:$C$776,СВЦЭМ!$A$33:$A$776,$A62,СВЦЭМ!$B$33:$B$776,W$47)+'СЕТ СН'!$G$12+СВЦЭМ!$D$10+'СЕТ СН'!$G$5-'СЕТ СН'!$G$20</f>
        <v>3422.75091647</v>
      </c>
      <c r="X62" s="36">
        <f>SUMIFS(СВЦЭМ!$C$33:$C$776,СВЦЭМ!$A$33:$A$776,$A62,СВЦЭМ!$B$33:$B$776,X$47)+'СЕТ СН'!$G$12+СВЦЭМ!$D$10+'СЕТ СН'!$G$5-'СЕТ СН'!$G$20</f>
        <v>3430.1707968800001</v>
      </c>
      <c r="Y62" s="36">
        <f>SUMIFS(СВЦЭМ!$C$33:$C$776,СВЦЭМ!$A$33:$A$776,$A62,СВЦЭМ!$B$33:$B$776,Y$47)+'СЕТ СН'!$G$12+СВЦЭМ!$D$10+'СЕТ СН'!$G$5-'СЕТ СН'!$G$20</f>
        <v>3447.10686025</v>
      </c>
    </row>
    <row r="63" spans="1:25" ht="15.75" x14ac:dyDescent="0.2">
      <c r="A63" s="35">
        <f t="shared" si="1"/>
        <v>43846</v>
      </c>
      <c r="B63" s="36">
        <f>SUMIFS(СВЦЭМ!$C$33:$C$776,СВЦЭМ!$A$33:$A$776,$A63,СВЦЭМ!$B$33:$B$776,B$47)+'СЕТ СН'!$G$12+СВЦЭМ!$D$10+'СЕТ СН'!$G$5-'СЕТ СН'!$G$20</f>
        <v>3446.2131588699999</v>
      </c>
      <c r="C63" s="36">
        <f>SUMIFS(СВЦЭМ!$C$33:$C$776,СВЦЭМ!$A$33:$A$776,$A63,СВЦЭМ!$B$33:$B$776,C$47)+'СЕТ СН'!$G$12+СВЦЭМ!$D$10+'СЕТ СН'!$G$5-'СЕТ СН'!$G$20</f>
        <v>3452.7258573600002</v>
      </c>
      <c r="D63" s="36">
        <f>SUMIFS(СВЦЭМ!$C$33:$C$776,СВЦЭМ!$A$33:$A$776,$A63,СВЦЭМ!$B$33:$B$776,D$47)+'СЕТ СН'!$G$12+СВЦЭМ!$D$10+'СЕТ СН'!$G$5-'СЕТ СН'!$G$20</f>
        <v>3462.03472302</v>
      </c>
      <c r="E63" s="36">
        <f>SUMIFS(СВЦЭМ!$C$33:$C$776,СВЦЭМ!$A$33:$A$776,$A63,СВЦЭМ!$B$33:$B$776,E$47)+'СЕТ СН'!$G$12+СВЦЭМ!$D$10+'СЕТ СН'!$G$5-'СЕТ СН'!$G$20</f>
        <v>3481.75923182</v>
      </c>
      <c r="F63" s="36">
        <f>SUMIFS(СВЦЭМ!$C$33:$C$776,СВЦЭМ!$A$33:$A$776,$A63,СВЦЭМ!$B$33:$B$776,F$47)+'СЕТ СН'!$G$12+СВЦЭМ!$D$10+'СЕТ СН'!$G$5-'СЕТ СН'!$G$20</f>
        <v>3474.8042342600002</v>
      </c>
      <c r="G63" s="36">
        <f>SUMIFS(СВЦЭМ!$C$33:$C$776,СВЦЭМ!$A$33:$A$776,$A63,СВЦЭМ!$B$33:$B$776,G$47)+'СЕТ СН'!$G$12+СВЦЭМ!$D$10+'СЕТ СН'!$G$5-'СЕТ СН'!$G$20</f>
        <v>3434.3617409200001</v>
      </c>
      <c r="H63" s="36">
        <f>SUMIFS(СВЦЭМ!$C$33:$C$776,СВЦЭМ!$A$33:$A$776,$A63,СВЦЭМ!$B$33:$B$776,H$47)+'СЕТ СН'!$G$12+СВЦЭМ!$D$10+'СЕТ СН'!$G$5-'СЕТ СН'!$G$20</f>
        <v>3396.8181247299999</v>
      </c>
      <c r="I63" s="36">
        <f>SUMIFS(СВЦЭМ!$C$33:$C$776,СВЦЭМ!$A$33:$A$776,$A63,СВЦЭМ!$B$33:$B$776,I$47)+'СЕТ СН'!$G$12+СВЦЭМ!$D$10+'СЕТ СН'!$G$5-'СЕТ СН'!$G$20</f>
        <v>3398.3346656399999</v>
      </c>
      <c r="J63" s="36">
        <f>SUMIFS(СВЦЭМ!$C$33:$C$776,СВЦЭМ!$A$33:$A$776,$A63,СВЦЭМ!$B$33:$B$776,J$47)+'СЕТ СН'!$G$12+СВЦЭМ!$D$10+'СЕТ СН'!$G$5-'СЕТ СН'!$G$20</f>
        <v>3380.07117819</v>
      </c>
      <c r="K63" s="36">
        <f>SUMIFS(СВЦЭМ!$C$33:$C$776,СВЦЭМ!$A$33:$A$776,$A63,СВЦЭМ!$B$33:$B$776,K$47)+'СЕТ СН'!$G$12+СВЦЭМ!$D$10+'СЕТ СН'!$G$5-'СЕТ СН'!$G$20</f>
        <v>3392.3522292799998</v>
      </c>
      <c r="L63" s="36">
        <f>SUMIFS(СВЦЭМ!$C$33:$C$776,СВЦЭМ!$A$33:$A$776,$A63,СВЦЭМ!$B$33:$B$776,L$47)+'СЕТ СН'!$G$12+СВЦЭМ!$D$10+'СЕТ СН'!$G$5-'СЕТ СН'!$G$20</f>
        <v>3396.6609615400002</v>
      </c>
      <c r="M63" s="36">
        <f>SUMIFS(СВЦЭМ!$C$33:$C$776,СВЦЭМ!$A$33:$A$776,$A63,СВЦЭМ!$B$33:$B$776,M$47)+'СЕТ СН'!$G$12+СВЦЭМ!$D$10+'СЕТ СН'!$G$5-'СЕТ СН'!$G$20</f>
        <v>3412.3455435000001</v>
      </c>
      <c r="N63" s="36">
        <f>SUMIFS(СВЦЭМ!$C$33:$C$776,СВЦЭМ!$A$33:$A$776,$A63,СВЦЭМ!$B$33:$B$776,N$47)+'СЕТ СН'!$G$12+СВЦЭМ!$D$10+'СЕТ СН'!$G$5-'СЕТ СН'!$G$20</f>
        <v>3419.76778651</v>
      </c>
      <c r="O63" s="36">
        <f>SUMIFS(СВЦЭМ!$C$33:$C$776,СВЦЭМ!$A$33:$A$776,$A63,СВЦЭМ!$B$33:$B$776,O$47)+'СЕТ СН'!$G$12+СВЦЭМ!$D$10+'СЕТ СН'!$G$5-'СЕТ СН'!$G$20</f>
        <v>3438.8638235799999</v>
      </c>
      <c r="P63" s="36">
        <f>SUMIFS(СВЦЭМ!$C$33:$C$776,СВЦЭМ!$A$33:$A$776,$A63,СВЦЭМ!$B$33:$B$776,P$47)+'СЕТ СН'!$G$12+СВЦЭМ!$D$10+'СЕТ СН'!$G$5-'СЕТ СН'!$G$20</f>
        <v>3447.9027623299999</v>
      </c>
      <c r="Q63" s="36">
        <f>SUMIFS(СВЦЭМ!$C$33:$C$776,СВЦЭМ!$A$33:$A$776,$A63,СВЦЭМ!$B$33:$B$776,Q$47)+'СЕТ СН'!$G$12+СВЦЭМ!$D$10+'СЕТ СН'!$G$5-'СЕТ СН'!$G$20</f>
        <v>3450.35787471</v>
      </c>
      <c r="R63" s="36">
        <f>SUMIFS(СВЦЭМ!$C$33:$C$776,СВЦЭМ!$A$33:$A$776,$A63,СВЦЭМ!$B$33:$B$776,R$47)+'СЕТ СН'!$G$12+СВЦЭМ!$D$10+'СЕТ СН'!$G$5-'СЕТ СН'!$G$20</f>
        <v>3443.98918482</v>
      </c>
      <c r="S63" s="36">
        <f>SUMIFS(СВЦЭМ!$C$33:$C$776,СВЦЭМ!$A$33:$A$776,$A63,СВЦЭМ!$B$33:$B$776,S$47)+'СЕТ СН'!$G$12+СВЦЭМ!$D$10+'СЕТ СН'!$G$5-'СЕТ СН'!$G$20</f>
        <v>3427.3626862900001</v>
      </c>
      <c r="T63" s="36">
        <f>SUMIFS(СВЦЭМ!$C$33:$C$776,СВЦЭМ!$A$33:$A$776,$A63,СВЦЭМ!$B$33:$B$776,T$47)+'СЕТ СН'!$G$12+СВЦЭМ!$D$10+'СЕТ СН'!$G$5-'СЕТ СН'!$G$20</f>
        <v>3388.7568407099998</v>
      </c>
      <c r="U63" s="36">
        <f>SUMIFS(СВЦЭМ!$C$33:$C$776,СВЦЭМ!$A$33:$A$776,$A63,СВЦЭМ!$B$33:$B$776,U$47)+'СЕТ СН'!$G$12+СВЦЭМ!$D$10+'СЕТ СН'!$G$5-'СЕТ СН'!$G$20</f>
        <v>3392.38274</v>
      </c>
      <c r="V63" s="36">
        <f>SUMIFS(СВЦЭМ!$C$33:$C$776,СВЦЭМ!$A$33:$A$776,$A63,СВЦЭМ!$B$33:$B$776,V$47)+'СЕТ СН'!$G$12+СВЦЭМ!$D$10+'СЕТ СН'!$G$5-'СЕТ СН'!$G$20</f>
        <v>3426.2741261199999</v>
      </c>
      <c r="W63" s="36">
        <f>SUMIFS(СВЦЭМ!$C$33:$C$776,СВЦЭМ!$A$33:$A$776,$A63,СВЦЭМ!$B$33:$B$776,W$47)+'СЕТ СН'!$G$12+СВЦЭМ!$D$10+'СЕТ СН'!$G$5-'СЕТ СН'!$G$20</f>
        <v>3438.4412269899999</v>
      </c>
      <c r="X63" s="36">
        <f>SUMIFS(СВЦЭМ!$C$33:$C$776,СВЦЭМ!$A$33:$A$776,$A63,СВЦЭМ!$B$33:$B$776,X$47)+'СЕТ СН'!$G$12+СВЦЭМ!$D$10+'СЕТ СН'!$G$5-'СЕТ СН'!$G$20</f>
        <v>3442.8851910200001</v>
      </c>
      <c r="Y63" s="36">
        <f>SUMIFS(СВЦЭМ!$C$33:$C$776,СВЦЭМ!$A$33:$A$776,$A63,СВЦЭМ!$B$33:$B$776,Y$47)+'СЕТ СН'!$G$12+СВЦЭМ!$D$10+'СЕТ СН'!$G$5-'СЕТ СН'!$G$20</f>
        <v>3448.31425072</v>
      </c>
    </row>
    <row r="64" spans="1:25" ht="15.75" x14ac:dyDescent="0.2">
      <c r="A64" s="35">
        <f t="shared" si="1"/>
        <v>43847</v>
      </c>
      <c r="B64" s="36">
        <f>SUMIFS(СВЦЭМ!$C$33:$C$776,СВЦЭМ!$A$33:$A$776,$A64,СВЦЭМ!$B$33:$B$776,B$47)+'СЕТ СН'!$G$12+СВЦЭМ!$D$10+'СЕТ СН'!$G$5-'СЕТ СН'!$G$20</f>
        <v>3434.73399827</v>
      </c>
      <c r="C64" s="36">
        <f>SUMIFS(СВЦЭМ!$C$33:$C$776,СВЦЭМ!$A$33:$A$776,$A64,СВЦЭМ!$B$33:$B$776,C$47)+'СЕТ СН'!$G$12+СВЦЭМ!$D$10+'СЕТ СН'!$G$5-'СЕТ СН'!$G$20</f>
        <v>3455.2207113200002</v>
      </c>
      <c r="D64" s="36">
        <f>SUMIFS(СВЦЭМ!$C$33:$C$776,СВЦЭМ!$A$33:$A$776,$A64,СВЦЭМ!$B$33:$B$776,D$47)+'СЕТ СН'!$G$12+СВЦЭМ!$D$10+'СЕТ СН'!$G$5-'СЕТ СН'!$G$20</f>
        <v>3466.6628813699999</v>
      </c>
      <c r="E64" s="36">
        <f>SUMIFS(СВЦЭМ!$C$33:$C$776,СВЦЭМ!$A$33:$A$776,$A64,СВЦЭМ!$B$33:$B$776,E$47)+'СЕТ СН'!$G$12+СВЦЭМ!$D$10+'СЕТ СН'!$G$5-'СЕТ СН'!$G$20</f>
        <v>3457.28295235</v>
      </c>
      <c r="F64" s="36">
        <f>SUMIFS(СВЦЭМ!$C$33:$C$776,СВЦЭМ!$A$33:$A$776,$A64,СВЦЭМ!$B$33:$B$776,F$47)+'СЕТ СН'!$G$12+СВЦЭМ!$D$10+'СЕТ СН'!$G$5-'СЕТ СН'!$G$20</f>
        <v>3449.0661917899997</v>
      </c>
      <c r="G64" s="36">
        <f>SUMIFS(СВЦЭМ!$C$33:$C$776,СВЦЭМ!$A$33:$A$776,$A64,СВЦЭМ!$B$33:$B$776,G$47)+'СЕТ СН'!$G$12+СВЦЭМ!$D$10+'СЕТ СН'!$G$5-'СЕТ СН'!$G$20</f>
        <v>3447.0092703599998</v>
      </c>
      <c r="H64" s="36">
        <f>SUMIFS(СВЦЭМ!$C$33:$C$776,СВЦЭМ!$A$33:$A$776,$A64,СВЦЭМ!$B$33:$B$776,H$47)+'СЕТ СН'!$G$12+СВЦЭМ!$D$10+'СЕТ СН'!$G$5-'СЕТ СН'!$G$20</f>
        <v>3414.2361799099999</v>
      </c>
      <c r="I64" s="36">
        <f>SUMIFS(СВЦЭМ!$C$33:$C$776,СВЦЭМ!$A$33:$A$776,$A64,СВЦЭМ!$B$33:$B$776,I$47)+'СЕТ СН'!$G$12+СВЦЭМ!$D$10+'СЕТ СН'!$G$5-'СЕТ СН'!$G$20</f>
        <v>3395.7727092599998</v>
      </c>
      <c r="J64" s="36">
        <f>SUMIFS(СВЦЭМ!$C$33:$C$776,СВЦЭМ!$A$33:$A$776,$A64,СВЦЭМ!$B$33:$B$776,J$47)+'СЕТ СН'!$G$12+СВЦЭМ!$D$10+'СЕТ СН'!$G$5-'СЕТ СН'!$G$20</f>
        <v>3371.9844017300002</v>
      </c>
      <c r="K64" s="36">
        <f>SUMIFS(СВЦЭМ!$C$33:$C$776,СВЦЭМ!$A$33:$A$776,$A64,СВЦЭМ!$B$33:$B$776,K$47)+'СЕТ СН'!$G$12+СВЦЭМ!$D$10+'СЕТ СН'!$G$5-'СЕТ СН'!$G$20</f>
        <v>3364.66054334</v>
      </c>
      <c r="L64" s="36">
        <f>SUMIFS(СВЦЭМ!$C$33:$C$776,СВЦЭМ!$A$33:$A$776,$A64,СВЦЭМ!$B$33:$B$776,L$47)+'СЕТ СН'!$G$12+СВЦЭМ!$D$10+'СЕТ СН'!$G$5-'СЕТ СН'!$G$20</f>
        <v>3375.9293623399999</v>
      </c>
      <c r="M64" s="36">
        <f>SUMIFS(СВЦЭМ!$C$33:$C$776,СВЦЭМ!$A$33:$A$776,$A64,СВЦЭМ!$B$33:$B$776,M$47)+'СЕТ СН'!$G$12+СВЦЭМ!$D$10+'СЕТ СН'!$G$5-'СЕТ СН'!$G$20</f>
        <v>3395.59215524</v>
      </c>
      <c r="N64" s="36">
        <f>SUMIFS(СВЦЭМ!$C$33:$C$776,СВЦЭМ!$A$33:$A$776,$A64,СВЦЭМ!$B$33:$B$776,N$47)+'СЕТ СН'!$G$12+СВЦЭМ!$D$10+'СЕТ СН'!$G$5-'СЕТ СН'!$G$20</f>
        <v>3407.3690388999999</v>
      </c>
      <c r="O64" s="36">
        <f>SUMIFS(СВЦЭМ!$C$33:$C$776,СВЦЭМ!$A$33:$A$776,$A64,СВЦЭМ!$B$33:$B$776,O$47)+'СЕТ СН'!$G$12+СВЦЭМ!$D$10+'СЕТ СН'!$G$5-'СЕТ СН'!$G$20</f>
        <v>3425.99660352</v>
      </c>
      <c r="P64" s="36">
        <f>SUMIFS(СВЦЭМ!$C$33:$C$776,СВЦЭМ!$A$33:$A$776,$A64,СВЦЭМ!$B$33:$B$776,P$47)+'СЕТ СН'!$G$12+СВЦЭМ!$D$10+'СЕТ СН'!$G$5-'СЕТ СН'!$G$20</f>
        <v>3435.9130147999999</v>
      </c>
      <c r="Q64" s="36">
        <f>SUMIFS(СВЦЭМ!$C$33:$C$776,СВЦЭМ!$A$33:$A$776,$A64,СВЦЭМ!$B$33:$B$776,Q$47)+'СЕТ СН'!$G$12+СВЦЭМ!$D$10+'СЕТ СН'!$G$5-'СЕТ СН'!$G$20</f>
        <v>3439.9463467400001</v>
      </c>
      <c r="R64" s="36">
        <f>SUMIFS(СВЦЭМ!$C$33:$C$776,СВЦЭМ!$A$33:$A$776,$A64,СВЦЭМ!$B$33:$B$776,R$47)+'СЕТ СН'!$G$12+СВЦЭМ!$D$10+'СЕТ СН'!$G$5-'СЕТ СН'!$G$20</f>
        <v>3429.5206268399997</v>
      </c>
      <c r="S64" s="36">
        <f>SUMIFS(СВЦЭМ!$C$33:$C$776,СВЦЭМ!$A$33:$A$776,$A64,СВЦЭМ!$B$33:$B$776,S$47)+'СЕТ СН'!$G$12+СВЦЭМ!$D$10+'СЕТ СН'!$G$5-'СЕТ СН'!$G$20</f>
        <v>3412.6402150200001</v>
      </c>
      <c r="T64" s="36">
        <f>SUMIFS(СВЦЭМ!$C$33:$C$776,СВЦЭМ!$A$33:$A$776,$A64,СВЦЭМ!$B$33:$B$776,T$47)+'СЕТ СН'!$G$12+СВЦЭМ!$D$10+'СЕТ СН'!$G$5-'СЕТ СН'!$G$20</f>
        <v>3371.8248695699999</v>
      </c>
      <c r="U64" s="36">
        <f>SUMIFS(СВЦЭМ!$C$33:$C$776,СВЦЭМ!$A$33:$A$776,$A64,СВЦЭМ!$B$33:$B$776,U$47)+'СЕТ СН'!$G$12+СВЦЭМ!$D$10+'СЕТ СН'!$G$5-'СЕТ СН'!$G$20</f>
        <v>3370.1386558499999</v>
      </c>
      <c r="V64" s="36">
        <f>SUMIFS(СВЦЭМ!$C$33:$C$776,СВЦЭМ!$A$33:$A$776,$A64,СВЦЭМ!$B$33:$B$776,V$47)+'СЕТ СН'!$G$12+СВЦЭМ!$D$10+'СЕТ СН'!$G$5-'СЕТ СН'!$G$20</f>
        <v>3405.3293914599999</v>
      </c>
      <c r="W64" s="36">
        <f>SUMIFS(СВЦЭМ!$C$33:$C$776,СВЦЭМ!$A$33:$A$776,$A64,СВЦЭМ!$B$33:$B$776,W$47)+'СЕТ СН'!$G$12+СВЦЭМ!$D$10+'СЕТ СН'!$G$5-'СЕТ СН'!$G$20</f>
        <v>3408.43082409</v>
      </c>
      <c r="X64" s="36">
        <f>SUMIFS(СВЦЭМ!$C$33:$C$776,СВЦЭМ!$A$33:$A$776,$A64,СВЦЭМ!$B$33:$B$776,X$47)+'СЕТ СН'!$G$12+СВЦЭМ!$D$10+'СЕТ СН'!$G$5-'СЕТ СН'!$G$20</f>
        <v>3413.9092337299999</v>
      </c>
      <c r="Y64" s="36">
        <f>SUMIFS(СВЦЭМ!$C$33:$C$776,СВЦЭМ!$A$33:$A$776,$A64,СВЦЭМ!$B$33:$B$776,Y$47)+'СЕТ СН'!$G$12+СВЦЭМ!$D$10+'СЕТ СН'!$G$5-'СЕТ СН'!$G$20</f>
        <v>3429.1446662500002</v>
      </c>
    </row>
    <row r="65" spans="1:27" ht="15.75" x14ac:dyDescent="0.2">
      <c r="A65" s="35">
        <f t="shared" si="1"/>
        <v>43848</v>
      </c>
      <c r="B65" s="36">
        <f>SUMIFS(СВЦЭМ!$C$33:$C$776,СВЦЭМ!$A$33:$A$776,$A65,СВЦЭМ!$B$33:$B$776,B$47)+'СЕТ СН'!$G$12+СВЦЭМ!$D$10+'СЕТ СН'!$G$5-'СЕТ СН'!$G$20</f>
        <v>3434.4454162699999</v>
      </c>
      <c r="C65" s="36">
        <f>SUMIFS(СВЦЭМ!$C$33:$C$776,СВЦЭМ!$A$33:$A$776,$A65,СВЦЭМ!$B$33:$B$776,C$47)+'СЕТ СН'!$G$12+СВЦЭМ!$D$10+'СЕТ СН'!$G$5-'СЕТ СН'!$G$20</f>
        <v>3471.5879285999999</v>
      </c>
      <c r="D65" s="36">
        <f>SUMIFS(СВЦЭМ!$C$33:$C$776,СВЦЭМ!$A$33:$A$776,$A65,СВЦЭМ!$B$33:$B$776,D$47)+'СЕТ СН'!$G$12+СВЦЭМ!$D$10+'СЕТ СН'!$G$5-'СЕТ СН'!$G$20</f>
        <v>3486.45633301</v>
      </c>
      <c r="E65" s="36">
        <f>SUMIFS(СВЦЭМ!$C$33:$C$776,СВЦЭМ!$A$33:$A$776,$A65,СВЦЭМ!$B$33:$B$776,E$47)+'СЕТ СН'!$G$12+СВЦЭМ!$D$10+'СЕТ СН'!$G$5-'СЕТ СН'!$G$20</f>
        <v>3484.5639181400002</v>
      </c>
      <c r="F65" s="36">
        <f>SUMIFS(СВЦЭМ!$C$33:$C$776,СВЦЭМ!$A$33:$A$776,$A65,СВЦЭМ!$B$33:$B$776,F$47)+'СЕТ СН'!$G$12+СВЦЭМ!$D$10+'СЕТ СН'!$G$5-'СЕТ СН'!$G$20</f>
        <v>3451.0200636099999</v>
      </c>
      <c r="G65" s="36">
        <f>SUMIFS(СВЦЭМ!$C$33:$C$776,СВЦЭМ!$A$33:$A$776,$A65,СВЦЭМ!$B$33:$B$776,G$47)+'СЕТ СН'!$G$12+СВЦЭМ!$D$10+'СЕТ СН'!$G$5-'СЕТ СН'!$G$20</f>
        <v>3443.4934573999999</v>
      </c>
      <c r="H65" s="36">
        <f>SUMIFS(СВЦЭМ!$C$33:$C$776,СВЦЭМ!$A$33:$A$776,$A65,СВЦЭМ!$B$33:$B$776,H$47)+'СЕТ СН'!$G$12+СВЦЭМ!$D$10+'СЕТ СН'!$G$5-'СЕТ СН'!$G$20</f>
        <v>3422.8081777100001</v>
      </c>
      <c r="I65" s="36">
        <f>SUMIFS(СВЦЭМ!$C$33:$C$776,СВЦЭМ!$A$33:$A$776,$A65,СВЦЭМ!$B$33:$B$776,I$47)+'СЕТ СН'!$G$12+СВЦЭМ!$D$10+'СЕТ СН'!$G$5-'СЕТ СН'!$G$20</f>
        <v>3386.8313798499998</v>
      </c>
      <c r="J65" s="36">
        <f>SUMIFS(СВЦЭМ!$C$33:$C$776,СВЦЭМ!$A$33:$A$776,$A65,СВЦЭМ!$B$33:$B$776,J$47)+'СЕТ СН'!$G$12+СВЦЭМ!$D$10+'СЕТ СН'!$G$5-'СЕТ СН'!$G$20</f>
        <v>3378.9724947999998</v>
      </c>
      <c r="K65" s="36">
        <f>SUMIFS(СВЦЭМ!$C$33:$C$776,СВЦЭМ!$A$33:$A$776,$A65,СВЦЭМ!$B$33:$B$776,K$47)+'СЕТ СН'!$G$12+СВЦЭМ!$D$10+'СЕТ СН'!$G$5-'СЕТ СН'!$G$20</f>
        <v>3380.4264849699998</v>
      </c>
      <c r="L65" s="36">
        <f>SUMIFS(СВЦЭМ!$C$33:$C$776,СВЦЭМ!$A$33:$A$776,$A65,СВЦЭМ!$B$33:$B$776,L$47)+'СЕТ СН'!$G$12+СВЦЭМ!$D$10+'СЕТ СН'!$G$5-'СЕТ СН'!$G$20</f>
        <v>3388.18156856</v>
      </c>
      <c r="M65" s="36">
        <f>SUMIFS(СВЦЭМ!$C$33:$C$776,СВЦЭМ!$A$33:$A$776,$A65,СВЦЭМ!$B$33:$B$776,M$47)+'СЕТ СН'!$G$12+СВЦЭМ!$D$10+'СЕТ СН'!$G$5-'СЕТ СН'!$G$20</f>
        <v>3390.1749885700001</v>
      </c>
      <c r="N65" s="36">
        <f>SUMIFS(СВЦЭМ!$C$33:$C$776,СВЦЭМ!$A$33:$A$776,$A65,СВЦЭМ!$B$33:$B$776,N$47)+'СЕТ СН'!$G$12+СВЦЭМ!$D$10+'СЕТ СН'!$G$5-'СЕТ СН'!$G$20</f>
        <v>3399.0970233099997</v>
      </c>
      <c r="O65" s="36">
        <f>SUMIFS(СВЦЭМ!$C$33:$C$776,СВЦЭМ!$A$33:$A$776,$A65,СВЦЭМ!$B$33:$B$776,O$47)+'СЕТ СН'!$G$12+СВЦЭМ!$D$10+'СЕТ СН'!$G$5-'СЕТ СН'!$G$20</f>
        <v>3408.7913145299999</v>
      </c>
      <c r="P65" s="36">
        <f>SUMIFS(СВЦЭМ!$C$33:$C$776,СВЦЭМ!$A$33:$A$776,$A65,СВЦЭМ!$B$33:$B$776,P$47)+'СЕТ СН'!$G$12+СВЦЭМ!$D$10+'СЕТ СН'!$G$5-'СЕТ СН'!$G$20</f>
        <v>3422.5392399799998</v>
      </c>
      <c r="Q65" s="36">
        <f>SUMIFS(СВЦЭМ!$C$33:$C$776,СВЦЭМ!$A$33:$A$776,$A65,СВЦЭМ!$B$33:$B$776,Q$47)+'СЕТ СН'!$G$12+СВЦЭМ!$D$10+'СЕТ СН'!$G$5-'СЕТ СН'!$G$20</f>
        <v>3428.54374078</v>
      </c>
      <c r="R65" s="36">
        <f>SUMIFS(СВЦЭМ!$C$33:$C$776,СВЦЭМ!$A$33:$A$776,$A65,СВЦЭМ!$B$33:$B$776,R$47)+'СЕТ СН'!$G$12+СВЦЭМ!$D$10+'СЕТ СН'!$G$5-'СЕТ СН'!$G$20</f>
        <v>3418.6014938399999</v>
      </c>
      <c r="S65" s="36">
        <f>SUMIFS(СВЦЭМ!$C$33:$C$776,СВЦЭМ!$A$33:$A$776,$A65,СВЦЭМ!$B$33:$B$776,S$47)+'СЕТ СН'!$G$12+СВЦЭМ!$D$10+'СЕТ СН'!$G$5-'СЕТ СН'!$G$20</f>
        <v>3401.83233776</v>
      </c>
      <c r="T65" s="36">
        <f>SUMIFS(СВЦЭМ!$C$33:$C$776,СВЦЭМ!$A$33:$A$776,$A65,СВЦЭМ!$B$33:$B$776,T$47)+'СЕТ СН'!$G$12+СВЦЭМ!$D$10+'СЕТ СН'!$G$5-'СЕТ СН'!$G$20</f>
        <v>3397.97535264</v>
      </c>
      <c r="U65" s="36">
        <f>SUMIFS(СВЦЭМ!$C$33:$C$776,СВЦЭМ!$A$33:$A$776,$A65,СВЦЭМ!$B$33:$B$776,U$47)+'СЕТ СН'!$G$12+СВЦЭМ!$D$10+'СЕТ СН'!$G$5-'СЕТ СН'!$G$20</f>
        <v>3398.3243917</v>
      </c>
      <c r="V65" s="36">
        <f>SUMIFS(СВЦЭМ!$C$33:$C$776,СВЦЭМ!$A$33:$A$776,$A65,СВЦЭМ!$B$33:$B$776,V$47)+'СЕТ СН'!$G$12+СВЦЭМ!$D$10+'СЕТ СН'!$G$5-'СЕТ СН'!$G$20</f>
        <v>3404.69552789</v>
      </c>
      <c r="W65" s="36">
        <f>SUMIFS(СВЦЭМ!$C$33:$C$776,СВЦЭМ!$A$33:$A$776,$A65,СВЦЭМ!$B$33:$B$776,W$47)+'СЕТ СН'!$G$12+СВЦЭМ!$D$10+'СЕТ СН'!$G$5-'СЕТ СН'!$G$20</f>
        <v>3408.3443210699998</v>
      </c>
      <c r="X65" s="36">
        <f>SUMIFS(СВЦЭМ!$C$33:$C$776,СВЦЭМ!$A$33:$A$776,$A65,СВЦЭМ!$B$33:$B$776,X$47)+'СЕТ СН'!$G$12+СВЦЭМ!$D$10+'СЕТ СН'!$G$5-'СЕТ СН'!$G$20</f>
        <v>3411.2947227099999</v>
      </c>
      <c r="Y65" s="36">
        <f>SUMIFS(СВЦЭМ!$C$33:$C$776,СВЦЭМ!$A$33:$A$776,$A65,СВЦЭМ!$B$33:$B$776,Y$47)+'СЕТ СН'!$G$12+СВЦЭМ!$D$10+'СЕТ СН'!$G$5-'СЕТ СН'!$G$20</f>
        <v>3434.3986085900001</v>
      </c>
    </row>
    <row r="66" spans="1:27" ht="15.75" x14ac:dyDescent="0.2">
      <c r="A66" s="35">
        <f t="shared" si="1"/>
        <v>43849</v>
      </c>
      <c r="B66" s="36">
        <f>SUMIFS(СВЦЭМ!$C$33:$C$776,СВЦЭМ!$A$33:$A$776,$A66,СВЦЭМ!$B$33:$B$776,B$47)+'СЕТ СН'!$G$12+СВЦЭМ!$D$10+'СЕТ СН'!$G$5-'СЕТ СН'!$G$20</f>
        <v>3443.1314141000003</v>
      </c>
      <c r="C66" s="36">
        <f>SUMIFS(СВЦЭМ!$C$33:$C$776,СВЦЭМ!$A$33:$A$776,$A66,СВЦЭМ!$B$33:$B$776,C$47)+'СЕТ СН'!$G$12+СВЦЭМ!$D$10+'СЕТ СН'!$G$5-'СЕТ СН'!$G$20</f>
        <v>3452.7616317500001</v>
      </c>
      <c r="D66" s="36">
        <f>SUMIFS(СВЦЭМ!$C$33:$C$776,СВЦЭМ!$A$33:$A$776,$A66,СВЦЭМ!$B$33:$B$776,D$47)+'СЕТ СН'!$G$12+СВЦЭМ!$D$10+'СЕТ СН'!$G$5-'СЕТ СН'!$G$20</f>
        <v>3457.3910832000001</v>
      </c>
      <c r="E66" s="36">
        <f>SUMIFS(СВЦЭМ!$C$33:$C$776,СВЦЭМ!$A$33:$A$776,$A66,СВЦЭМ!$B$33:$B$776,E$47)+'СЕТ СН'!$G$12+СВЦЭМ!$D$10+'СЕТ СН'!$G$5-'СЕТ СН'!$G$20</f>
        <v>3474.4715251600001</v>
      </c>
      <c r="F66" s="36">
        <f>SUMIFS(СВЦЭМ!$C$33:$C$776,СВЦЭМ!$A$33:$A$776,$A66,СВЦЭМ!$B$33:$B$776,F$47)+'СЕТ СН'!$G$12+СВЦЭМ!$D$10+'СЕТ СН'!$G$5-'СЕТ СН'!$G$20</f>
        <v>3472.9209808400001</v>
      </c>
      <c r="G66" s="36">
        <f>SUMIFS(СВЦЭМ!$C$33:$C$776,СВЦЭМ!$A$33:$A$776,$A66,СВЦЭМ!$B$33:$B$776,G$47)+'СЕТ СН'!$G$12+СВЦЭМ!$D$10+'СЕТ СН'!$G$5-'СЕТ СН'!$G$20</f>
        <v>3470.1983368199999</v>
      </c>
      <c r="H66" s="36">
        <f>SUMIFS(СВЦЭМ!$C$33:$C$776,СВЦЭМ!$A$33:$A$776,$A66,СВЦЭМ!$B$33:$B$776,H$47)+'СЕТ СН'!$G$12+СВЦЭМ!$D$10+'СЕТ СН'!$G$5-'СЕТ СН'!$G$20</f>
        <v>3441.4143342799998</v>
      </c>
      <c r="I66" s="36">
        <f>SUMIFS(СВЦЭМ!$C$33:$C$776,СВЦЭМ!$A$33:$A$776,$A66,СВЦЭМ!$B$33:$B$776,I$47)+'СЕТ СН'!$G$12+СВЦЭМ!$D$10+'СЕТ СН'!$G$5-'СЕТ СН'!$G$20</f>
        <v>3419.47832629</v>
      </c>
      <c r="J66" s="36">
        <f>SUMIFS(СВЦЭМ!$C$33:$C$776,СВЦЭМ!$A$33:$A$776,$A66,СВЦЭМ!$B$33:$B$776,J$47)+'СЕТ СН'!$G$12+СВЦЭМ!$D$10+'СЕТ СН'!$G$5-'СЕТ СН'!$G$20</f>
        <v>3417.1972569199997</v>
      </c>
      <c r="K66" s="36">
        <f>SUMIFS(СВЦЭМ!$C$33:$C$776,СВЦЭМ!$A$33:$A$776,$A66,СВЦЭМ!$B$33:$B$776,K$47)+'СЕТ СН'!$G$12+СВЦЭМ!$D$10+'СЕТ СН'!$G$5-'СЕТ СН'!$G$20</f>
        <v>3389.9188129200002</v>
      </c>
      <c r="L66" s="36">
        <f>SUMIFS(СВЦЭМ!$C$33:$C$776,СВЦЭМ!$A$33:$A$776,$A66,СВЦЭМ!$B$33:$B$776,L$47)+'СЕТ СН'!$G$12+СВЦЭМ!$D$10+'СЕТ СН'!$G$5-'СЕТ СН'!$G$20</f>
        <v>3381.97657424</v>
      </c>
      <c r="M66" s="36">
        <f>SUMIFS(СВЦЭМ!$C$33:$C$776,СВЦЭМ!$A$33:$A$776,$A66,СВЦЭМ!$B$33:$B$776,M$47)+'СЕТ СН'!$G$12+СВЦЭМ!$D$10+'СЕТ СН'!$G$5-'СЕТ СН'!$G$20</f>
        <v>3391.5942273700002</v>
      </c>
      <c r="N66" s="36">
        <f>SUMIFS(СВЦЭМ!$C$33:$C$776,СВЦЭМ!$A$33:$A$776,$A66,СВЦЭМ!$B$33:$B$776,N$47)+'СЕТ СН'!$G$12+СВЦЭМ!$D$10+'СЕТ СН'!$G$5-'СЕТ СН'!$G$20</f>
        <v>3394.3678823800001</v>
      </c>
      <c r="O66" s="36">
        <f>SUMIFS(СВЦЭМ!$C$33:$C$776,СВЦЭМ!$A$33:$A$776,$A66,СВЦЭМ!$B$33:$B$776,O$47)+'СЕТ СН'!$G$12+СВЦЭМ!$D$10+'СЕТ СН'!$G$5-'СЕТ СН'!$G$20</f>
        <v>3417.7698894300001</v>
      </c>
      <c r="P66" s="36">
        <f>SUMIFS(СВЦЭМ!$C$33:$C$776,СВЦЭМ!$A$33:$A$776,$A66,СВЦЭМ!$B$33:$B$776,P$47)+'СЕТ СН'!$G$12+СВЦЭМ!$D$10+'СЕТ СН'!$G$5-'СЕТ СН'!$G$20</f>
        <v>3420.7410726500002</v>
      </c>
      <c r="Q66" s="36">
        <f>SUMIFS(СВЦЭМ!$C$33:$C$776,СВЦЭМ!$A$33:$A$776,$A66,СВЦЭМ!$B$33:$B$776,Q$47)+'СЕТ СН'!$G$12+СВЦЭМ!$D$10+'СЕТ СН'!$G$5-'СЕТ СН'!$G$20</f>
        <v>3428.98819164</v>
      </c>
      <c r="R66" s="36">
        <f>SUMIFS(СВЦЭМ!$C$33:$C$776,СВЦЭМ!$A$33:$A$776,$A66,СВЦЭМ!$B$33:$B$776,R$47)+'СЕТ СН'!$G$12+СВЦЭМ!$D$10+'СЕТ СН'!$G$5-'СЕТ СН'!$G$20</f>
        <v>3414.7427693700001</v>
      </c>
      <c r="S66" s="36">
        <f>SUMIFS(СВЦЭМ!$C$33:$C$776,СВЦЭМ!$A$33:$A$776,$A66,СВЦЭМ!$B$33:$B$776,S$47)+'СЕТ СН'!$G$12+СВЦЭМ!$D$10+'СЕТ СН'!$G$5-'СЕТ СН'!$G$20</f>
        <v>3388.1823245099999</v>
      </c>
      <c r="T66" s="36">
        <f>SUMIFS(СВЦЭМ!$C$33:$C$776,СВЦЭМ!$A$33:$A$776,$A66,СВЦЭМ!$B$33:$B$776,T$47)+'СЕТ СН'!$G$12+СВЦЭМ!$D$10+'СЕТ СН'!$G$5-'СЕТ СН'!$G$20</f>
        <v>3393.95727369</v>
      </c>
      <c r="U66" s="36">
        <f>SUMIFS(СВЦЭМ!$C$33:$C$776,СВЦЭМ!$A$33:$A$776,$A66,СВЦЭМ!$B$33:$B$776,U$47)+'СЕТ СН'!$G$12+СВЦЭМ!$D$10+'СЕТ СН'!$G$5-'СЕТ СН'!$G$20</f>
        <v>3391.0174922699998</v>
      </c>
      <c r="V66" s="36">
        <f>SUMIFS(СВЦЭМ!$C$33:$C$776,СВЦЭМ!$A$33:$A$776,$A66,СВЦЭМ!$B$33:$B$776,V$47)+'СЕТ СН'!$G$12+СВЦЭМ!$D$10+'СЕТ СН'!$G$5-'СЕТ СН'!$G$20</f>
        <v>3383.6927587599998</v>
      </c>
      <c r="W66" s="36">
        <f>SUMIFS(СВЦЭМ!$C$33:$C$776,СВЦЭМ!$A$33:$A$776,$A66,СВЦЭМ!$B$33:$B$776,W$47)+'СЕТ СН'!$G$12+СВЦЭМ!$D$10+'СЕТ СН'!$G$5-'СЕТ СН'!$G$20</f>
        <v>3388.8138863899999</v>
      </c>
      <c r="X66" s="36">
        <f>SUMIFS(СВЦЭМ!$C$33:$C$776,СВЦЭМ!$A$33:$A$776,$A66,СВЦЭМ!$B$33:$B$776,X$47)+'СЕТ СН'!$G$12+СВЦЭМ!$D$10+'СЕТ СН'!$G$5-'СЕТ СН'!$G$20</f>
        <v>3410.32226932</v>
      </c>
      <c r="Y66" s="36">
        <f>SUMIFS(СВЦЭМ!$C$33:$C$776,СВЦЭМ!$A$33:$A$776,$A66,СВЦЭМ!$B$33:$B$776,Y$47)+'СЕТ СН'!$G$12+СВЦЭМ!$D$10+'СЕТ СН'!$G$5-'СЕТ СН'!$G$20</f>
        <v>3423.9373701499999</v>
      </c>
    </row>
    <row r="67" spans="1:27" ht="15.75" x14ac:dyDescent="0.2">
      <c r="A67" s="35">
        <f t="shared" si="1"/>
        <v>43850</v>
      </c>
      <c r="B67" s="36">
        <f>SUMIFS(СВЦЭМ!$C$33:$C$776,СВЦЭМ!$A$33:$A$776,$A67,СВЦЭМ!$B$33:$B$776,B$47)+'СЕТ СН'!$G$12+СВЦЭМ!$D$10+'СЕТ СН'!$G$5-'СЕТ СН'!$G$20</f>
        <v>3475.0847744600001</v>
      </c>
      <c r="C67" s="36">
        <f>SUMIFS(СВЦЭМ!$C$33:$C$776,СВЦЭМ!$A$33:$A$776,$A67,СВЦЭМ!$B$33:$B$776,C$47)+'СЕТ СН'!$G$12+СВЦЭМ!$D$10+'СЕТ СН'!$G$5-'СЕТ СН'!$G$20</f>
        <v>3492.4651758700002</v>
      </c>
      <c r="D67" s="36">
        <f>SUMIFS(СВЦЭМ!$C$33:$C$776,СВЦЭМ!$A$33:$A$776,$A67,СВЦЭМ!$B$33:$B$776,D$47)+'СЕТ СН'!$G$12+СВЦЭМ!$D$10+'СЕТ СН'!$G$5-'СЕТ СН'!$G$20</f>
        <v>3500.2058955000002</v>
      </c>
      <c r="E67" s="36">
        <f>SUMIFS(СВЦЭМ!$C$33:$C$776,СВЦЭМ!$A$33:$A$776,$A67,СВЦЭМ!$B$33:$B$776,E$47)+'СЕТ СН'!$G$12+СВЦЭМ!$D$10+'СЕТ СН'!$G$5-'СЕТ СН'!$G$20</f>
        <v>3499.9111825800001</v>
      </c>
      <c r="F67" s="36">
        <f>SUMIFS(СВЦЭМ!$C$33:$C$776,СВЦЭМ!$A$33:$A$776,$A67,СВЦЭМ!$B$33:$B$776,F$47)+'СЕТ СН'!$G$12+СВЦЭМ!$D$10+'СЕТ СН'!$G$5-'СЕТ СН'!$G$20</f>
        <v>3484.06565993</v>
      </c>
      <c r="G67" s="36">
        <f>SUMIFS(СВЦЭМ!$C$33:$C$776,СВЦЭМ!$A$33:$A$776,$A67,СВЦЭМ!$B$33:$B$776,G$47)+'СЕТ СН'!$G$12+СВЦЭМ!$D$10+'СЕТ СН'!$G$5-'СЕТ СН'!$G$20</f>
        <v>3468.7676240599999</v>
      </c>
      <c r="H67" s="36">
        <f>SUMIFS(СВЦЭМ!$C$33:$C$776,СВЦЭМ!$A$33:$A$776,$A67,СВЦЭМ!$B$33:$B$776,H$47)+'СЕТ СН'!$G$12+СВЦЭМ!$D$10+'СЕТ СН'!$G$5-'СЕТ СН'!$G$20</f>
        <v>3423.85862352</v>
      </c>
      <c r="I67" s="36">
        <f>SUMIFS(СВЦЭМ!$C$33:$C$776,СВЦЭМ!$A$33:$A$776,$A67,СВЦЭМ!$B$33:$B$776,I$47)+'СЕТ СН'!$G$12+СВЦЭМ!$D$10+'СЕТ СН'!$G$5-'СЕТ СН'!$G$20</f>
        <v>3409.2179303799999</v>
      </c>
      <c r="J67" s="36">
        <f>SUMIFS(СВЦЭМ!$C$33:$C$776,СВЦЭМ!$A$33:$A$776,$A67,СВЦЭМ!$B$33:$B$776,J$47)+'СЕТ СН'!$G$12+СВЦЭМ!$D$10+'СЕТ СН'!$G$5-'СЕТ СН'!$G$20</f>
        <v>3378.5765362299999</v>
      </c>
      <c r="K67" s="36">
        <f>SUMIFS(СВЦЭМ!$C$33:$C$776,СВЦЭМ!$A$33:$A$776,$A67,СВЦЭМ!$B$33:$B$776,K$47)+'СЕТ СН'!$G$12+СВЦЭМ!$D$10+'СЕТ СН'!$G$5-'СЕТ СН'!$G$20</f>
        <v>3356.1681752599998</v>
      </c>
      <c r="L67" s="36">
        <f>SUMIFS(СВЦЭМ!$C$33:$C$776,СВЦЭМ!$A$33:$A$776,$A67,СВЦЭМ!$B$33:$B$776,L$47)+'СЕТ СН'!$G$12+СВЦЭМ!$D$10+'СЕТ СН'!$G$5-'СЕТ СН'!$G$20</f>
        <v>3360.6717191399998</v>
      </c>
      <c r="M67" s="36">
        <f>SUMIFS(СВЦЭМ!$C$33:$C$776,СВЦЭМ!$A$33:$A$776,$A67,СВЦЭМ!$B$33:$B$776,M$47)+'СЕТ СН'!$G$12+СВЦЭМ!$D$10+'СЕТ СН'!$G$5-'СЕТ СН'!$G$20</f>
        <v>3373.5768802799998</v>
      </c>
      <c r="N67" s="36">
        <f>SUMIFS(СВЦЭМ!$C$33:$C$776,СВЦЭМ!$A$33:$A$776,$A67,СВЦЭМ!$B$33:$B$776,N$47)+'СЕТ СН'!$G$12+СВЦЭМ!$D$10+'СЕТ СН'!$G$5-'СЕТ СН'!$G$20</f>
        <v>3384.9717050300001</v>
      </c>
      <c r="O67" s="36">
        <f>SUMIFS(СВЦЭМ!$C$33:$C$776,СВЦЭМ!$A$33:$A$776,$A67,СВЦЭМ!$B$33:$B$776,O$47)+'СЕТ СН'!$G$12+СВЦЭМ!$D$10+'СЕТ СН'!$G$5-'СЕТ СН'!$G$20</f>
        <v>3404.1291739200001</v>
      </c>
      <c r="P67" s="36">
        <f>SUMIFS(СВЦЭМ!$C$33:$C$776,СВЦЭМ!$A$33:$A$776,$A67,СВЦЭМ!$B$33:$B$776,P$47)+'СЕТ СН'!$G$12+СВЦЭМ!$D$10+'СЕТ СН'!$G$5-'СЕТ СН'!$G$20</f>
        <v>3417.75540581</v>
      </c>
      <c r="Q67" s="36">
        <f>SUMIFS(СВЦЭМ!$C$33:$C$776,СВЦЭМ!$A$33:$A$776,$A67,СВЦЭМ!$B$33:$B$776,Q$47)+'СЕТ СН'!$G$12+СВЦЭМ!$D$10+'СЕТ СН'!$G$5-'СЕТ СН'!$G$20</f>
        <v>3423.423644</v>
      </c>
      <c r="R67" s="36">
        <f>SUMIFS(СВЦЭМ!$C$33:$C$776,СВЦЭМ!$A$33:$A$776,$A67,СВЦЭМ!$B$33:$B$776,R$47)+'СЕТ СН'!$G$12+СВЦЭМ!$D$10+'СЕТ СН'!$G$5-'СЕТ СН'!$G$20</f>
        <v>3425.2623568899999</v>
      </c>
      <c r="S67" s="36">
        <f>SUMIFS(СВЦЭМ!$C$33:$C$776,СВЦЭМ!$A$33:$A$776,$A67,СВЦЭМ!$B$33:$B$776,S$47)+'СЕТ СН'!$G$12+СВЦЭМ!$D$10+'СЕТ СН'!$G$5-'СЕТ СН'!$G$20</f>
        <v>3401.5909307399997</v>
      </c>
      <c r="T67" s="36">
        <f>SUMIFS(СВЦЭМ!$C$33:$C$776,СВЦЭМ!$A$33:$A$776,$A67,СВЦЭМ!$B$33:$B$776,T$47)+'СЕТ СН'!$G$12+СВЦЭМ!$D$10+'СЕТ СН'!$G$5-'СЕТ СН'!$G$20</f>
        <v>3368.0890273200002</v>
      </c>
      <c r="U67" s="36">
        <f>SUMIFS(СВЦЭМ!$C$33:$C$776,СВЦЭМ!$A$33:$A$776,$A67,СВЦЭМ!$B$33:$B$776,U$47)+'СЕТ СН'!$G$12+СВЦЭМ!$D$10+'СЕТ СН'!$G$5-'СЕТ СН'!$G$20</f>
        <v>3376.9901436800001</v>
      </c>
      <c r="V67" s="36">
        <f>SUMIFS(СВЦЭМ!$C$33:$C$776,СВЦЭМ!$A$33:$A$776,$A67,СВЦЭМ!$B$33:$B$776,V$47)+'СЕТ СН'!$G$12+СВЦЭМ!$D$10+'СЕТ СН'!$G$5-'СЕТ СН'!$G$20</f>
        <v>3390.5531909599999</v>
      </c>
      <c r="W67" s="36">
        <f>SUMIFS(СВЦЭМ!$C$33:$C$776,СВЦЭМ!$A$33:$A$776,$A67,СВЦЭМ!$B$33:$B$776,W$47)+'СЕТ СН'!$G$12+СВЦЭМ!$D$10+'СЕТ СН'!$G$5-'СЕТ СН'!$G$20</f>
        <v>3404.95534069</v>
      </c>
      <c r="X67" s="36">
        <f>SUMIFS(СВЦЭМ!$C$33:$C$776,СВЦЭМ!$A$33:$A$776,$A67,СВЦЭМ!$B$33:$B$776,X$47)+'СЕТ СН'!$G$12+СВЦЭМ!$D$10+'СЕТ СН'!$G$5-'СЕТ СН'!$G$20</f>
        <v>3418.6337721</v>
      </c>
      <c r="Y67" s="36">
        <f>SUMIFS(СВЦЭМ!$C$33:$C$776,СВЦЭМ!$A$33:$A$776,$A67,СВЦЭМ!$B$33:$B$776,Y$47)+'СЕТ СН'!$G$12+СВЦЭМ!$D$10+'СЕТ СН'!$G$5-'СЕТ СН'!$G$20</f>
        <v>3435.0736851199999</v>
      </c>
    </row>
    <row r="68" spans="1:27" ht="15.75" x14ac:dyDescent="0.2">
      <c r="A68" s="35">
        <f t="shared" si="1"/>
        <v>43851</v>
      </c>
      <c r="B68" s="36">
        <f>SUMIFS(СВЦЭМ!$C$33:$C$776,СВЦЭМ!$A$33:$A$776,$A68,СВЦЭМ!$B$33:$B$776,B$47)+'СЕТ СН'!$G$12+СВЦЭМ!$D$10+'СЕТ СН'!$G$5-'СЕТ СН'!$G$20</f>
        <v>3455.7859220599998</v>
      </c>
      <c r="C68" s="36">
        <f>SUMIFS(СВЦЭМ!$C$33:$C$776,СВЦЭМ!$A$33:$A$776,$A68,СВЦЭМ!$B$33:$B$776,C$47)+'СЕТ СН'!$G$12+СВЦЭМ!$D$10+'СЕТ СН'!$G$5-'СЕТ СН'!$G$20</f>
        <v>3468.4069722099998</v>
      </c>
      <c r="D68" s="36">
        <f>SUMIFS(СВЦЭМ!$C$33:$C$776,СВЦЭМ!$A$33:$A$776,$A68,СВЦЭМ!$B$33:$B$776,D$47)+'СЕТ СН'!$G$12+СВЦЭМ!$D$10+'СЕТ СН'!$G$5-'СЕТ СН'!$G$20</f>
        <v>3474.1649844399999</v>
      </c>
      <c r="E68" s="36">
        <f>SUMIFS(СВЦЭМ!$C$33:$C$776,СВЦЭМ!$A$33:$A$776,$A68,СВЦЭМ!$B$33:$B$776,E$47)+'СЕТ СН'!$G$12+СВЦЭМ!$D$10+'СЕТ СН'!$G$5-'СЕТ СН'!$G$20</f>
        <v>3480.7064000400001</v>
      </c>
      <c r="F68" s="36">
        <f>SUMIFS(СВЦЭМ!$C$33:$C$776,СВЦЭМ!$A$33:$A$776,$A68,СВЦЭМ!$B$33:$B$776,F$47)+'СЕТ СН'!$G$12+СВЦЭМ!$D$10+'СЕТ СН'!$G$5-'СЕТ СН'!$G$20</f>
        <v>3467.8260332499999</v>
      </c>
      <c r="G68" s="36">
        <f>SUMIFS(СВЦЭМ!$C$33:$C$776,СВЦЭМ!$A$33:$A$776,$A68,СВЦЭМ!$B$33:$B$776,G$47)+'СЕТ СН'!$G$12+СВЦЭМ!$D$10+'СЕТ СН'!$G$5-'СЕТ СН'!$G$20</f>
        <v>3442.1646932399999</v>
      </c>
      <c r="H68" s="36">
        <f>SUMIFS(СВЦЭМ!$C$33:$C$776,СВЦЭМ!$A$33:$A$776,$A68,СВЦЭМ!$B$33:$B$776,H$47)+'СЕТ СН'!$G$12+СВЦЭМ!$D$10+'СЕТ СН'!$G$5-'СЕТ СН'!$G$20</f>
        <v>3410.3658357499999</v>
      </c>
      <c r="I68" s="36">
        <f>SUMIFS(СВЦЭМ!$C$33:$C$776,СВЦЭМ!$A$33:$A$776,$A68,СВЦЭМ!$B$33:$B$776,I$47)+'СЕТ СН'!$G$12+СВЦЭМ!$D$10+'СЕТ СН'!$G$5-'СЕТ СН'!$G$20</f>
        <v>3383.1867312300001</v>
      </c>
      <c r="J68" s="36">
        <f>SUMIFS(СВЦЭМ!$C$33:$C$776,СВЦЭМ!$A$33:$A$776,$A68,СВЦЭМ!$B$33:$B$776,J$47)+'СЕТ СН'!$G$12+СВЦЭМ!$D$10+'СЕТ СН'!$G$5-'СЕТ СН'!$G$20</f>
        <v>3358.5109242999997</v>
      </c>
      <c r="K68" s="36">
        <f>SUMIFS(СВЦЭМ!$C$33:$C$776,СВЦЭМ!$A$33:$A$776,$A68,СВЦЭМ!$B$33:$B$776,K$47)+'СЕТ СН'!$G$12+СВЦЭМ!$D$10+'СЕТ СН'!$G$5-'СЕТ СН'!$G$20</f>
        <v>3362.9944267700002</v>
      </c>
      <c r="L68" s="36">
        <f>SUMIFS(СВЦЭМ!$C$33:$C$776,СВЦЭМ!$A$33:$A$776,$A68,СВЦЭМ!$B$33:$B$776,L$47)+'СЕТ СН'!$G$12+СВЦЭМ!$D$10+'СЕТ СН'!$G$5-'СЕТ СН'!$G$20</f>
        <v>3370.3297586200001</v>
      </c>
      <c r="M68" s="36">
        <f>SUMIFS(СВЦЭМ!$C$33:$C$776,СВЦЭМ!$A$33:$A$776,$A68,СВЦЭМ!$B$33:$B$776,M$47)+'СЕТ СН'!$G$12+СВЦЭМ!$D$10+'СЕТ СН'!$G$5-'СЕТ СН'!$G$20</f>
        <v>3374.9484673900001</v>
      </c>
      <c r="N68" s="36">
        <f>SUMIFS(СВЦЭМ!$C$33:$C$776,СВЦЭМ!$A$33:$A$776,$A68,СВЦЭМ!$B$33:$B$776,N$47)+'СЕТ СН'!$G$12+СВЦЭМ!$D$10+'СЕТ СН'!$G$5-'СЕТ СН'!$G$20</f>
        <v>3397.0952249900001</v>
      </c>
      <c r="O68" s="36">
        <f>SUMIFS(СВЦЭМ!$C$33:$C$776,СВЦЭМ!$A$33:$A$776,$A68,СВЦЭМ!$B$33:$B$776,O$47)+'СЕТ СН'!$G$12+СВЦЭМ!$D$10+'СЕТ СН'!$G$5-'СЕТ СН'!$G$20</f>
        <v>3407.5700050400001</v>
      </c>
      <c r="P68" s="36">
        <f>SUMIFS(СВЦЭМ!$C$33:$C$776,СВЦЭМ!$A$33:$A$776,$A68,СВЦЭМ!$B$33:$B$776,P$47)+'СЕТ СН'!$G$12+СВЦЭМ!$D$10+'СЕТ СН'!$G$5-'СЕТ СН'!$G$20</f>
        <v>3416.93507361</v>
      </c>
      <c r="Q68" s="36">
        <f>SUMIFS(СВЦЭМ!$C$33:$C$776,СВЦЭМ!$A$33:$A$776,$A68,СВЦЭМ!$B$33:$B$776,Q$47)+'СЕТ СН'!$G$12+СВЦЭМ!$D$10+'СЕТ СН'!$G$5-'СЕТ СН'!$G$20</f>
        <v>3423.9710446700001</v>
      </c>
      <c r="R68" s="36">
        <f>SUMIFS(СВЦЭМ!$C$33:$C$776,СВЦЭМ!$A$33:$A$776,$A68,СВЦЭМ!$B$33:$B$776,R$47)+'СЕТ СН'!$G$12+СВЦЭМ!$D$10+'СЕТ СН'!$G$5-'СЕТ СН'!$G$20</f>
        <v>3413.2852480800002</v>
      </c>
      <c r="S68" s="36">
        <f>SUMIFS(СВЦЭМ!$C$33:$C$776,СВЦЭМ!$A$33:$A$776,$A68,СВЦЭМ!$B$33:$B$776,S$47)+'СЕТ СН'!$G$12+СВЦЭМ!$D$10+'СЕТ СН'!$G$5-'СЕТ СН'!$G$20</f>
        <v>3391.6998426199998</v>
      </c>
      <c r="T68" s="36">
        <f>SUMIFS(СВЦЭМ!$C$33:$C$776,СВЦЭМ!$A$33:$A$776,$A68,СВЦЭМ!$B$33:$B$776,T$47)+'СЕТ СН'!$G$12+СВЦЭМ!$D$10+'СЕТ СН'!$G$5-'СЕТ СН'!$G$20</f>
        <v>3379.6009206200001</v>
      </c>
      <c r="U68" s="36">
        <f>SUMIFS(СВЦЭМ!$C$33:$C$776,СВЦЭМ!$A$33:$A$776,$A68,СВЦЭМ!$B$33:$B$776,U$47)+'СЕТ СН'!$G$12+СВЦЭМ!$D$10+'СЕТ СН'!$G$5-'СЕТ СН'!$G$20</f>
        <v>3383.5858305800002</v>
      </c>
      <c r="V68" s="36">
        <f>SUMIFS(СВЦЭМ!$C$33:$C$776,СВЦЭМ!$A$33:$A$776,$A68,СВЦЭМ!$B$33:$B$776,V$47)+'СЕТ СН'!$G$12+СВЦЭМ!$D$10+'СЕТ СН'!$G$5-'СЕТ СН'!$G$20</f>
        <v>3400.3076452400001</v>
      </c>
      <c r="W68" s="36">
        <f>SUMIFS(СВЦЭМ!$C$33:$C$776,СВЦЭМ!$A$33:$A$776,$A68,СВЦЭМ!$B$33:$B$776,W$47)+'СЕТ СН'!$G$12+СВЦЭМ!$D$10+'СЕТ СН'!$G$5-'СЕТ СН'!$G$20</f>
        <v>3409.0643295700002</v>
      </c>
      <c r="X68" s="36">
        <f>SUMIFS(СВЦЭМ!$C$33:$C$776,СВЦЭМ!$A$33:$A$776,$A68,СВЦЭМ!$B$33:$B$776,X$47)+'СЕТ СН'!$G$12+СВЦЭМ!$D$10+'СЕТ СН'!$G$5-'СЕТ СН'!$G$20</f>
        <v>3428.2125347000001</v>
      </c>
      <c r="Y68" s="36">
        <f>SUMIFS(СВЦЭМ!$C$33:$C$776,СВЦЭМ!$A$33:$A$776,$A68,СВЦЭМ!$B$33:$B$776,Y$47)+'СЕТ СН'!$G$12+СВЦЭМ!$D$10+'СЕТ СН'!$G$5-'СЕТ СН'!$G$20</f>
        <v>3442.4551061100001</v>
      </c>
    </row>
    <row r="69" spans="1:27" ht="15.75" x14ac:dyDescent="0.2">
      <c r="A69" s="35">
        <f t="shared" si="1"/>
        <v>43852</v>
      </c>
      <c r="B69" s="36">
        <f>SUMIFS(СВЦЭМ!$C$33:$C$776,СВЦЭМ!$A$33:$A$776,$A69,СВЦЭМ!$B$33:$B$776,B$47)+'СЕТ СН'!$G$12+СВЦЭМ!$D$10+'СЕТ СН'!$G$5-'СЕТ СН'!$G$20</f>
        <v>3435.93127731</v>
      </c>
      <c r="C69" s="36">
        <f>SUMIFS(СВЦЭМ!$C$33:$C$776,СВЦЭМ!$A$33:$A$776,$A69,СВЦЭМ!$B$33:$B$776,C$47)+'СЕТ СН'!$G$12+СВЦЭМ!$D$10+'СЕТ СН'!$G$5-'СЕТ СН'!$G$20</f>
        <v>3449.2983902599999</v>
      </c>
      <c r="D69" s="36">
        <f>SUMIFS(СВЦЭМ!$C$33:$C$776,СВЦЭМ!$A$33:$A$776,$A69,СВЦЭМ!$B$33:$B$776,D$47)+'СЕТ СН'!$G$12+СВЦЭМ!$D$10+'СЕТ СН'!$G$5-'СЕТ СН'!$G$20</f>
        <v>3459.3062528099999</v>
      </c>
      <c r="E69" s="36">
        <f>SUMIFS(СВЦЭМ!$C$33:$C$776,СВЦЭМ!$A$33:$A$776,$A69,СВЦЭМ!$B$33:$B$776,E$47)+'СЕТ СН'!$G$12+СВЦЭМ!$D$10+'СЕТ СН'!$G$5-'СЕТ СН'!$G$20</f>
        <v>3465.1050092599999</v>
      </c>
      <c r="F69" s="36">
        <f>SUMIFS(СВЦЭМ!$C$33:$C$776,СВЦЭМ!$A$33:$A$776,$A69,СВЦЭМ!$B$33:$B$776,F$47)+'СЕТ СН'!$G$12+СВЦЭМ!$D$10+'СЕТ СН'!$G$5-'СЕТ СН'!$G$20</f>
        <v>3446.9741044500001</v>
      </c>
      <c r="G69" s="36">
        <f>SUMIFS(СВЦЭМ!$C$33:$C$776,СВЦЭМ!$A$33:$A$776,$A69,СВЦЭМ!$B$33:$B$776,G$47)+'СЕТ СН'!$G$12+СВЦЭМ!$D$10+'СЕТ СН'!$G$5-'СЕТ СН'!$G$20</f>
        <v>3437.2350591200002</v>
      </c>
      <c r="H69" s="36">
        <f>SUMIFS(СВЦЭМ!$C$33:$C$776,СВЦЭМ!$A$33:$A$776,$A69,СВЦЭМ!$B$33:$B$776,H$47)+'СЕТ СН'!$G$12+СВЦЭМ!$D$10+'СЕТ СН'!$G$5-'СЕТ СН'!$G$20</f>
        <v>3392.92650284</v>
      </c>
      <c r="I69" s="36">
        <f>SUMIFS(СВЦЭМ!$C$33:$C$776,СВЦЭМ!$A$33:$A$776,$A69,СВЦЭМ!$B$33:$B$776,I$47)+'СЕТ СН'!$G$12+СВЦЭМ!$D$10+'СЕТ СН'!$G$5-'СЕТ СН'!$G$20</f>
        <v>3378.7437112899997</v>
      </c>
      <c r="J69" s="36">
        <f>SUMIFS(СВЦЭМ!$C$33:$C$776,СВЦЭМ!$A$33:$A$776,$A69,СВЦЭМ!$B$33:$B$776,J$47)+'СЕТ СН'!$G$12+СВЦЭМ!$D$10+'СЕТ СН'!$G$5-'СЕТ СН'!$G$20</f>
        <v>3362.2577749000002</v>
      </c>
      <c r="K69" s="36">
        <f>SUMIFS(СВЦЭМ!$C$33:$C$776,СВЦЭМ!$A$33:$A$776,$A69,СВЦЭМ!$B$33:$B$776,K$47)+'СЕТ СН'!$G$12+СВЦЭМ!$D$10+'СЕТ СН'!$G$5-'СЕТ СН'!$G$20</f>
        <v>3359.04477593</v>
      </c>
      <c r="L69" s="36">
        <f>SUMIFS(СВЦЭМ!$C$33:$C$776,СВЦЭМ!$A$33:$A$776,$A69,СВЦЭМ!$B$33:$B$776,L$47)+'СЕТ СН'!$G$12+СВЦЭМ!$D$10+'СЕТ СН'!$G$5-'СЕТ СН'!$G$20</f>
        <v>3358.0436618899998</v>
      </c>
      <c r="M69" s="36">
        <f>SUMIFS(СВЦЭМ!$C$33:$C$776,СВЦЭМ!$A$33:$A$776,$A69,СВЦЭМ!$B$33:$B$776,M$47)+'СЕТ СН'!$G$12+СВЦЭМ!$D$10+'СЕТ СН'!$G$5-'СЕТ СН'!$G$20</f>
        <v>3370.8135968400002</v>
      </c>
      <c r="N69" s="36">
        <f>SUMIFS(СВЦЭМ!$C$33:$C$776,СВЦЭМ!$A$33:$A$776,$A69,СВЦЭМ!$B$33:$B$776,N$47)+'СЕТ СН'!$G$12+СВЦЭМ!$D$10+'СЕТ СН'!$G$5-'СЕТ СН'!$G$20</f>
        <v>3393.29108765</v>
      </c>
      <c r="O69" s="36">
        <f>SUMIFS(СВЦЭМ!$C$33:$C$776,СВЦЭМ!$A$33:$A$776,$A69,СВЦЭМ!$B$33:$B$776,O$47)+'СЕТ СН'!$G$12+СВЦЭМ!$D$10+'СЕТ СН'!$G$5-'СЕТ СН'!$G$20</f>
        <v>3417.5173857999998</v>
      </c>
      <c r="P69" s="36">
        <f>SUMIFS(СВЦЭМ!$C$33:$C$776,СВЦЭМ!$A$33:$A$776,$A69,СВЦЭМ!$B$33:$B$776,P$47)+'СЕТ СН'!$G$12+СВЦЭМ!$D$10+'СЕТ СН'!$G$5-'СЕТ СН'!$G$20</f>
        <v>3434.9273914199998</v>
      </c>
      <c r="Q69" s="36">
        <f>SUMIFS(СВЦЭМ!$C$33:$C$776,СВЦЭМ!$A$33:$A$776,$A69,СВЦЭМ!$B$33:$B$776,Q$47)+'СЕТ СН'!$G$12+СВЦЭМ!$D$10+'СЕТ СН'!$G$5-'СЕТ СН'!$G$20</f>
        <v>3442.1260643099999</v>
      </c>
      <c r="R69" s="36">
        <f>SUMIFS(СВЦЭМ!$C$33:$C$776,СВЦЭМ!$A$33:$A$776,$A69,СВЦЭМ!$B$33:$B$776,R$47)+'СЕТ СН'!$G$12+СВЦЭМ!$D$10+'СЕТ СН'!$G$5-'СЕТ СН'!$G$20</f>
        <v>3433.6745890399998</v>
      </c>
      <c r="S69" s="36">
        <f>SUMIFS(СВЦЭМ!$C$33:$C$776,СВЦЭМ!$A$33:$A$776,$A69,СВЦЭМ!$B$33:$B$776,S$47)+'СЕТ СН'!$G$12+СВЦЭМ!$D$10+'СЕТ СН'!$G$5-'СЕТ СН'!$G$20</f>
        <v>3413.1053918400003</v>
      </c>
      <c r="T69" s="36">
        <f>SUMIFS(СВЦЭМ!$C$33:$C$776,СВЦЭМ!$A$33:$A$776,$A69,СВЦЭМ!$B$33:$B$776,T$47)+'СЕТ СН'!$G$12+СВЦЭМ!$D$10+'СЕТ СН'!$G$5-'СЕТ СН'!$G$20</f>
        <v>3386.92404984</v>
      </c>
      <c r="U69" s="36">
        <f>SUMIFS(СВЦЭМ!$C$33:$C$776,СВЦЭМ!$A$33:$A$776,$A69,СВЦЭМ!$B$33:$B$776,U$47)+'СЕТ СН'!$G$12+СВЦЭМ!$D$10+'СЕТ СН'!$G$5-'СЕТ СН'!$G$20</f>
        <v>3397.5894431799998</v>
      </c>
      <c r="V69" s="36">
        <f>SUMIFS(СВЦЭМ!$C$33:$C$776,СВЦЭМ!$A$33:$A$776,$A69,СВЦЭМ!$B$33:$B$776,V$47)+'СЕТ СН'!$G$12+СВЦЭМ!$D$10+'СЕТ СН'!$G$5-'СЕТ СН'!$G$20</f>
        <v>3392.9595897700001</v>
      </c>
      <c r="W69" s="36">
        <f>SUMIFS(СВЦЭМ!$C$33:$C$776,СВЦЭМ!$A$33:$A$776,$A69,СВЦЭМ!$B$33:$B$776,W$47)+'СЕТ СН'!$G$12+СВЦЭМ!$D$10+'СЕТ СН'!$G$5-'СЕТ СН'!$G$20</f>
        <v>3403.37963059</v>
      </c>
      <c r="X69" s="36">
        <f>SUMIFS(СВЦЭМ!$C$33:$C$776,СВЦЭМ!$A$33:$A$776,$A69,СВЦЭМ!$B$33:$B$776,X$47)+'СЕТ СН'!$G$12+СВЦЭМ!$D$10+'СЕТ СН'!$G$5-'СЕТ СН'!$G$20</f>
        <v>3420.2982060499999</v>
      </c>
      <c r="Y69" s="36">
        <f>SUMIFS(СВЦЭМ!$C$33:$C$776,СВЦЭМ!$A$33:$A$776,$A69,СВЦЭМ!$B$33:$B$776,Y$47)+'СЕТ СН'!$G$12+СВЦЭМ!$D$10+'СЕТ СН'!$G$5-'СЕТ СН'!$G$20</f>
        <v>3433.36738401</v>
      </c>
    </row>
    <row r="70" spans="1:27" ht="15.75" x14ac:dyDescent="0.2">
      <c r="A70" s="35">
        <f t="shared" si="1"/>
        <v>43853</v>
      </c>
      <c r="B70" s="36">
        <f>SUMIFS(СВЦЭМ!$C$33:$C$776,СВЦЭМ!$A$33:$A$776,$A70,СВЦЭМ!$B$33:$B$776,B$47)+'СЕТ СН'!$G$12+СВЦЭМ!$D$10+'СЕТ СН'!$G$5-'СЕТ СН'!$G$20</f>
        <v>3448.1203129099999</v>
      </c>
      <c r="C70" s="36">
        <f>SUMIFS(СВЦЭМ!$C$33:$C$776,СВЦЭМ!$A$33:$A$776,$A70,СВЦЭМ!$B$33:$B$776,C$47)+'СЕТ СН'!$G$12+СВЦЭМ!$D$10+'СЕТ СН'!$G$5-'СЕТ СН'!$G$20</f>
        <v>3457.4998343299999</v>
      </c>
      <c r="D70" s="36">
        <f>SUMIFS(СВЦЭМ!$C$33:$C$776,СВЦЭМ!$A$33:$A$776,$A70,СВЦЭМ!$B$33:$B$776,D$47)+'СЕТ СН'!$G$12+СВЦЭМ!$D$10+'СЕТ СН'!$G$5-'СЕТ СН'!$G$20</f>
        <v>3475.02676793</v>
      </c>
      <c r="E70" s="36">
        <f>SUMIFS(СВЦЭМ!$C$33:$C$776,СВЦЭМ!$A$33:$A$776,$A70,СВЦЭМ!$B$33:$B$776,E$47)+'СЕТ СН'!$G$12+СВЦЭМ!$D$10+'СЕТ СН'!$G$5-'СЕТ СН'!$G$20</f>
        <v>3478.8324222800002</v>
      </c>
      <c r="F70" s="36">
        <f>SUMIFS(СВЦЭМ!$C$33:$C$776,СВЦЭМ!$A$33:$A$776,$A70,СВЦЭМ!$B$33:$B$776,F$47)+'СЕТ СН'!$G$12+СВЦЭМ!$D$10+'СЕТ СН'!$G$5-'СЕТ СН'!$G$20</f>
        <v>3467.6162690599999</v>
      </c>
      <c r="G70" s="36">
        <f>SUMIFS(СВЦЭМ!$C$33:$C$776,СВЦЭМ!$A$33:$A$776,$A70,СВЦЭМ!$B$33:$B$776,G$47)+'СЕТ СН'!$G$12+СВЦЭМ!$D$10+'СЕТ СН'!$G$5-'СЕТ СН'!$G$20</f>
        <v>3449.6627231699999</v>
      </c>
      <c r="H70" s="36">
        <f>SUMIFS(СВЦЭМ!$C$33:$C$776,СВЦЭМ!$A$33:$A$776,$A70,СВЦЭМ!$B$33:$B$776,H$47)+'СЕТ СН'!$G$12+СВЦЭМ!$D$10+'СЕТ СН'!$G$5-'СЕТ СН'!$G$20</f>
        <v>3416.0439262899999</v>
      </c>
      <c r="I70" s="36">
        <f>SUMIFS(СВЦЭМ!$C$33:$C$776,СВЦЭМ!$A$33:$A$776,$A70,СВЦЭМ!$B$33:$B$776,I$47)+'СЕТ СН'!$G$12+СВЦЭМ!$D$10+'СЕТ СН'!$G$5-'СЕТ СН'!$G$20</f>
        <v>3397.4644209799999</v>
      </c>
      <c r="J70" s="36">
        <f>SUMIFS(СВЦЭМ!$C$33:$C$776,СВЦЭМ!$A$33:$A$776,$A70,СВЦЭМ!$B$33:$B$776,J$47)+'СЕТ СН'!$G$12+СВЦЭМ!$D$10+'СЕТ СН'!$G$5-'СЕТ СН'!$G$20</f>
        <v>3376.32453042</v>
      </c>
      <c r="K70" s="36">
        <f>SUMIFS(СВЦЭМ!$C$33:$C$776,СВЦЭМ!$A$33:$A$776,$A70,СВЦЭМ!$B$33:$B$776,K$47)+'СЕТ СН'!$G$12+СВЦЭМ!$D$10+'СЕТ СН'!$G$5-'СЕТ СН'!$G$20</f>
        <v>3375.2874403199999</v>
      </c>
      <c r="L70" s="36">
        <f>SUMIFS(СВЦЭМ!$C$33:$C$776,СВЦЭМ!$A$33:$A$776,$A70,СВЦЭМ!$B$33:$B$776,L$47)+'СЕТ СН'!$G$12+СВЦЭМ!$D$10+'СЕТ СН'!$G$5-'СЕТ СН'!$G$20</f>
        <v>3382.0782765399999</v>
      </c>
      <c r="M70" s="36">
        <f>SUMIFS(СВЦЭМ!$C$33:$C$776,СВЦЭМ!$A$33:$A$776,$A70,СВЦЭМ!$B$33:$B$776,M$47)+'СЕТ СН'!$G$12+СВЦЭМ!$D$10+'СЕТ СН'!$G$5-'СЕТ СН'!$G$20</f>
        <v>3385.2996660899998</v>
      </c>
      <c r="N70" s="36">
        <f>SUMIFS(СВЦЭМ!$C$33:$C$776,СВЦЭМ!$A$33:$A$776,$A70,СВЦЭМ!$B$33:$B$776,N$47)+'СЕТ СН'!$G$12+СВЦЭМ!$D$10+'СЕТ СН'!$G$5-'СЕТ СН'!$G$20</f>
        <v>3390.3501924000002</v>
      </c>
      <c r="O70" s="36">
        <f>SUMIFS(СВЦЭМ!$C$33:$C$776,СВЦЭМ!$A$33:$A$776,$A70,СВЦЭМ!$B$33:$B$776,O$47)+'СЕТ СН'!$G$12+СВЦЭМ!$D$10+'СЕТ СН'!$G$5-'СЕТ СН'!$G$20</f>
        <v>3417.4650176999999</v>
      </c>
      <c r="P70" s="36">
        <f>SUMIFS(СВЦЭМ!$C$33:$C$776,СВЦЭМ!$A$33:$A$776,$A70,СВЦЭМ!$B$33:$B$776,P$47)+'СЕТ СН'!$G$12+СВЦЭМ!$D$10+'СЕТ СН'!$G$5-'СЕТ СН'!$G$20</f>
        <v>3435.2919744700002</v>
      </c>
      <c r="Q70" s="36">
        <f>SUMIFS(СВЦЭМ!$C$33:$C$776,СВЦЭМ!$A$33:$A$776,$A70,СВЦЭМ!$B$33:$B$776,Q$47)+'СЕТ СН'!$G$12+СВЦЭМ!$D$10+'СЕТ СН'!$G$5-'СЕТ СН'!$G$20</f>
        <v>3448.8703819699999</v>
      </c>
      <c r="R70" s="36">
        <f>SUMIFS(СВЦЭМ!$C$33:$C$776,СВЦЭМ!$A$33:$A$776,$A70,СВЦЭМ!$B$33:$B$776,R$47)+'СЕТ СН'!$G$12+СВЦЭМ!$D$10+'СЕТ СН'!$G$5-'СЕТ СН'!$G$20</f>
        <v>3421.74296035</v>
      </c>
      <c r="S70" s="36">
        <f>SUMIFS(СВЦЭМ!$C$33:$C$776,СВЦЭМ!$A$33:$A$776,$A70,СВЦЭМ!$B$33:$B$776,S$47)+'СЕТ СН'!$G$12+СВЦЭМ!$D$10+'СЕТ СН'!$G$5-'СЕТ СН'!$G$20</f>
        <v>3403.9904411500002</v>
      </c>
      <c r="T70" s="36">
        <f>SUMIFS(СВЦЭМ!$C$33:$C$776,СВЦЭМ!$A$33:$A$776,$A70,СВЦЭМ!$B$33:$B$776,T$47)+'СЕТ СН'!$G$12+СВЦЭМ!$D$10+'СЕТ СН'!$G$5-'СЕТ СН'!$G$20</f>
        <v>3381.9880135200001</v>
      </c>
      <c r="U70" s="36">
        <f>SUMIFS(СВЦЭМ!$C$33:$C$776,СВЦЭМ!$A$33:$A$776,$A70,СВЦЭМ!$B$33:$B$776,U$47)+'СЕТ СН'!$G$12+СВЦЭМ!$D$10+'СЕТ СН'!$G$5-'СЕТ СН'!$G$20</f>
        <v>3391.3391647600001</v>
      </c>
      <c r="V70" s="36">
        <f>SUMIFS(СВЦЭМ!$C$33:$C$776,СВЦЭМ!$A$33:$A$776,$A70,СВЦЭМ!$B$33:$B$776,V$47)+'СЕТ СН'!$G$12+СВЦЭМ!$D$10+'СЕТ СН'!$G$5-'СЕТ СН'!$G$20</f>
        <v>3404.97236092</v>
      </c>
      <c r="W70" s="36">
        <f>SUMIFS(СВЦЭМ!$C$33:$C$776,СВЦЭМ!$A$33:$A$776,$A70,СВЦЭМ!$B$33:$B$776,W$47)+'СЕТ СН'!$G$12+СВЦЭМ!$D$10+'СЕТ СН'!$G$5-'СЕТ СН'!$G$20</f>
        <v>3425.5893393000001</v>
      </c>
      <c r="X70" s="36">
        <f>SUMIFS(СВЦЭМ!$C$33:$C$776,СВЦЭМ!$A$33:$A$776,$A70,СВЦЭМ!$B$33:$B$776,X$47)+'СЕТ СН'!$G$12+СВЦЭМ!$D$10+'СЕТ СН'!$G$5-'СЕТ СН'!$G$20</f>
        <v>3444.08973019</v>
      </c>
      <c r="Y70" s="36">
        <f>SUMIFS(СВЦЭМ!$C$33:$C$776,СВЦЭМ!$A$33:$A$776,$A70,СВЦЭМ!$B$33:$B$776,Y$47)+'СЕТ СН'!$G$12+СВЦЭМ!$D$10+'СЕТ СН'!$G$5-'СЕТ СН'!$G$20</f>
        <v>3452.7457403500002</v>
      </c>
    </row>
    <row r="71" spans="1:27" ht="15.75" x14ac:dyDescent="0.2">
      <c r="A71" s="35">
        <f t="shared" si="1"/>
        <v>43854</v>
      </c>
      <c r="B71" s="36">
        <f>SUMIFS(СВЦЭМ!$C$33:$C$776,СВЦЭМ!$A$33:$A$776,$A71,СВЦЭМ!$B$33:$B$776,B$47)+'СЕТ СН'!$G$12+СВЦЭМ!$D$10+'СЕТ СН'!$G$5-'СЕТ СН'!$G$20</f>
        <v>3412.9096532899998</v>
      </c>
      <c r="C71" s="36">
        <f>SUMIFS(СВЦЭМ!$C$33:$C$776,СВЦЭМ!$A$33:$A$776,$A71,СВЦЭМ!$B$33:$B$776,C$47)+'СЕТ СН'!$G$12+СВЦЭМ!$D$10+'СЕТ СН'!$G$5-'СЕТ СН'!$G$20</f>
        <v>3427.2094859600002</v>
      </c>
      <c r="D71" s="36">
        <f>SUMIFS(СВЦЭМ!$C$33:$C$776,СВЦЭМ!$A$33:$A$776,$A71,СВЦЭМ!$B$33:$B$776,D$47)+'СЕТ СН'!$G$12+СВЦЭМ!$D$10+'СЕТ СН'!$G$5-'СЕТ СН'!$G$20</f>
        <v>3432.65425955</v>
      </c>
      <c r="E71" s="36">
        <f>SUMIFS(СВЦЭМ!$C$33:$C$776,СВЦЭМ!$A$33:$A$776,$A71,СВЦЭМ!$B$33:$B$776,E$47)+'СЕТ СН'!$G$12+СВЦЭМ!$D$10+'СЕТ СН'!$G$5-'СЕТ СН'!$G$20</f>
        <v>3449.95468936</v>
      </c>
      <c r="F71" s="36">
        <f>SUMIFS(СВЦЭМ!$C$33:$C$776,СВЦЭМ!$A$33:$A$776,$A71,СВЦЭМ!$B$33:$B$776,F$47)+'СЕТ СН'!$G$12+СВЦЭМ!$D$10+'СЕТ СН'!$G$5-'СЕТ СН'!$G$20</f>
        <v>3438.1210498299997</v>
      </c>
      <c r="G71" s="36">
        <f>SUMIFS(СВЦЭМ!$C$33:$C$776,СВЦЭМ!$A$33:$A$776,$A71,СВЦЭМ!$B$33:$B$776,G$47)+'СЕТ СН'!$G$12+СВЦЭМ!$D$10+'СЕТ СН'!$G$5-'СЕТ СН'!$G$20</f>
        <v>3418.6112457700001</v>
      </c>
      <c r="H71" s="36">
        <f>SUMIFS(СВЦЭМ!$C$33:$C$776,СВЦЭМ!$A$33:$A$776,$A71,СВЦЭМ!$B$33:$B$776,H$47)+'СЕТ СН'!$G$12+СВЦЭМ!$D$10+'СЕТ СН'!$G$5-'СЕТ СН'!$G$20</f>
        <v>3371.61022499</v>
      </c>
      <c r="I71" s="36">
        <f>SUMIFS(СВЦЭМ!$C$33:$C$776,СВЦЭМ!$A$33:$A$776,$A71,СВЦЭМ!$B$33:$B$776,I$47)+'СЕТ СН'!$G$12+СВЦЭМ!$D$10+'СЕТ СН'!$G$5-'СЕТ СН'!$G$20</f>
        <v>3366.1469932599998</v>
      </c>
      <c r="J71" s="36">
        <f>SUMIFS(СВЦЭМ!$C$33:$C$776,СВЦЭМ!$A$33:$A$776,$A71,СВЦЭМ!$B$33:$B$776,J$47)+'СЕТ СН'!$G$12+СВЦЭМ!$D$10+'СЕТ СН'!$G$5-'СЕТ СН'!$G$20</f>
        <v>3347.9276122299998</v>
      </c>
      <c r="K71" s="36">
        <f>SUMIFS(СВЦЭМ!$C$33:$C$776,СВЦЭМ!$A$33:$A$776,$A71,СВЦЭМ!$B$33:$B$776,K$47)+'СЕТ СН'!$G$12+СВЦЭМ!$D$10+'СЕТ СН'!$G$5-'СЕТ СН'!$G$20</f>
        <v>3341.9289510200001</v>
      </c>
      <c r="L71" s="36">
        <f>SUMIFS(СВЦЭМ!$C$33:$C$776,СВЦЭМ!$A$33:$A$776,$A71,СВЦЭМ!$B$33:$B$776,L$47)+'СЕТ СН'!$G$12+СВЦЭМ!$D$10+'СЕТ СН'!$G$5-'СЕТ СН'!$G$20</f>
        <v>3348.77271436</v>
      </c>
      <c r="M71" s="36">
        <f>SUMIFS(СВЦЭМ!$C$33:$C$776,СВЦЭМ!$A$33:$A$776,$A71,СВЦЭМ!$B$33:$B$776,M$47)+'СЕТ СН'!$G$12+СВЦЭМ!$D$10+'СЕТ СН'!$G$5-'СЕТ СН'!$G$20</f>
        <v>3352.6711639200003</v>
      </c>
      <c r="N71" s="36">
        <f>SUMIFS(СВЦЭМ!$C$33:$C$776,СВЦЭМ!$A$33:$A$776,$A71,СВЦЭМ!$B$33:$B$776,N$47)+'СЕТ СН'!$G$12+СВЦЭМ!$D$10+'СЕТ СН'!$G$5-'СЕТ СН'!$G$20</f>
        <v>3350.3104796799998</v>
      </c>
      <c r="O71" s="36">
        <f>SUMIFS(СВЦЭМ!$C$33:$C$776,СВЦЭМ!$A$33:$A$776,$A71,СВЦЭМ!$B$33:$B$776,O$47)+'СЕТ СН'!$G$12+СВЦЭМ!$D$10+'СЕТ СН'!$G$5-'СЕТ СН'!$G$20</f>
        <v>3373.79320186</v>
      </c>
      <c r="P71" s="36">
        <f>SUMIFS(СВЦЭМ!$C$33:$C$776,СВЦЭМ!$A$33:$A$776,$A71,СВЦЭМ!$B$33:$B$776,P$47)+'СЕТ СН'!$G$12+СВЦЭМ!$D$10+'СЕТ СН'!$G$5-'СЕТ СН'!$G$20</f>
        <v>3387.7470799399998</v>
      </c>
      <c r="Q71" s="36">
        <f>SUMIFS(СВЦЭМ!$C$33:$C$776,СВЦЭМ!$A$33:$A$776,$A71,СВЦЭМ!$B$33:$B$776,Q$47)+'СЕТ СН'!$G$12+СВЦЭМ!$D$10+'СЕТ СН'!$G$5-'СЕТ СН'!$G$20</f>
        <v>3397.3948264299997</v>
      </c>
      <c r="R71" s="36">
        <f>SUMIFS(СВЦЭМ!$C$33:$C$776,СВЦЭМ!$A$33:$A$776,$A71,СВЦЭМ!$B$33:$B$776,R$47)+'СЕТ СН'!$G$12+СВЦЭМ!$D$10+'СЕТ СН'!$G$5-'СЕТ СН'!$G$20</f>
        <v>3395.1034319599999</v>
      </c>
      <c r="S71" s="36">
        <f>SUMIFS(СВЦЭМ!$C$33:$C$776,СВЦЭМ!$A$33:$A$776,$A71,СВЦЭМ!$B$33:$B$776,S$47)+'СЕТ СН'!$G$12+СВЦЭМ!$D$10+'СЕТ СН'!$G$5-'СЕТ СН'!$G$20</f>
        <v>3392.9172257800001</v>
      </c>
      <c r="T71" s="36">
        <f>SUMIFS(СВЦЭМ!$C$33:$C$776,СВЦЭМ!$A$33:$A$776,$A71,СВЦЭМ!$B$33:$B$776,T$47)+'СЕТ СН'!$G$12+СВЦЭМ!$D$10+'СЕТ СН'!$G$5-'СЕТ СН'!$G$20</f>
        <v>3368.0920779099997</v>
      </c>
      <c r="U71" s="36">
        <f>SUMIFS(СВЦЭМ!$C$33:$C$776,СВЦЭМ!$A$33:$A$776,$A71,СВЦЭМ!$B$33:$B$776,U$47)+'СЕТ СН'!$G$12+СВЦЭМ!$D$10+'СЕТ СН'!$G$5-'СЕТ СН'!$G$20</f>
        <v>3372.6164964600002</v>
      </c>
      <c r="V71" s="36">
        <f>SUMIFS(СВЦЭМ!$C$33:$C$776,СВЦЭМ!$A$33:$A$776,$A71,СВЦЭМ!$B$33:$B$776,V$47)+'СЕТ СН'!$G$12+СВЦЭМ!$D$10+'СЕТ СН'!$G$5-'СЕТ СН'!$G$20</f>
        <v>3378.1814745399997</v>
      </c>
      <c r="W71" s="36">
        <f>SUMIFS(СВЦЭМ!$C$33:$C$776,СВЦЭМ!$A$33:$A$776,$A71,СВЦЭМ!$B$33:$B$776,W$47)+'СЕТ СН'!$G$12+СВЦЭМ!$D$10+'СЕТ СН'!$G$5-'СЕТ СН'!$G$20</f>
        <v>3386.5531091100002</v>
      </c>
      <c r="X71" s="36">
        <f>SUMIFS(СВЦЭМ!$C$33:$C$776,СВЦЭМ!$A$33:$A$776,$A71,СВЦЭМ!$B$33:$B$776,X$47)+'СЕТ СН'!$G$12+СВЦЭМ!$D$10+'СЕТ СН'!$G$5-'СЕТ СН'!$G$20</f>
        <v>3396.5188792499998</v>
      </c>
      <c r="Y71" s="36">
        <f>SUMIFS(СВЦЭМ!$C$33:$C$776,СВЦЭМ!$A$33:$A$776,$A71,СВЦЭМ!$B$33:$B$776,Y$47)+'СЕТ СН'!$G$12+СВЦЭМ!$D$10+'СЕТ СН'!$G$5-'СЕТ СН'!$G$20</f>
        <v>3404.1560199699998</v>
      </c>
    </row>
    <row r="72" spans="1:27" ht="15.75" x14ac:dyDescent="0.2">
      <c r="A72" s="35">
        <f t="shared" si="1"/>
        <v>43855</v>
      </c>
      <c r="B72" s="36">
        <f>SUMIFS(СВЦЭМ!$C$33:$C$776,СВЦЭМ!$A$33:$A$776,$A72,СВЦЭМ!$B$33:$B$776,B$47)+'СЕТ СН'!$G$12+СВЦЭМ!$D$10+'СЕТ СН'!$G$5-'СЕТ СН'!$G$20</f>
        <v>3442.3811272900002</v>
      </c>
      <c r="C72" s="36">
        <f>SUMIFS(СВЦЭМ!$C$33:$C$776,СВЦЭМ!$A$33:$A$776,$A72,СВЦЭМ!$B$33:$B$776,C$47)+'СЕТ СН'!$G$12+СВЦЭМ!$D$10+'СЕТ СН'!$G$5-'СЕТ СН'!$G$20</f>
        <v>3464.5305475499999</v>
      </c>
      <c r="D72" s="36">
        <f>SUMIFS(СВЦЭМ!$C$33:$C$776,СВЦЭМ!$A$33:$A$776,$A72,СВЦЭМ!$B$33:$B$776,D$47)+'СЕТ СН'!$G$12+СВЦЭМ!$D$10+'СЕТ СН'!$G$5-'СЕТ СН'!$G$20</f>
        <v>3492.7582893600002</v>
      </c>
      <c r="E72" s="36">
        <f>SUMIFS(СВЦЭМ!$C$33:$C$776,СВЦЭМ!$A$33:$A$776,$A72,СВЦЭМ!$B$33:$B$776,E$47)+'СЕТ СН'!$G$12+СВЦЭМ!$D$10+'СЕТ СН'!$G$5-'СЕТ СН'!$G$20</f>
        <v>3494.5843119699998</v>
      </c>
      <c r="F72" s="36">
        <f>SUMIFS(СВЦЭМ!$C$33:$C$776,СВЦЭМ!$A$33:$A$776,$A72,СВЦЭМ!$B$33:$B$776,F$47)+'СЕТ СН'!$G$12+СВЦЭМ!$D$10+'СЕТ СН'!$G$5-'СЕТ СН'!$G$20</f>
        <v>3458.1811504500001</v>
      </c>
      <c r="G72" s="36">
        <f>SUMIFS(СВЦЭМ!$C$33:$C$776,СВЦЭМ!$A$33:$A$776,$A72,СВЦЭМ!$B$33:$B$776,G$47)+'СЕТ СН'!$G$12+СВЦЭМ!$D$10+'СЕТ СН'!$G$5-'СЕТ СН'!$G$20</f>
        <v>3452.9446350099997</v>
      </c>
      <c r="H72" s="36">
        <f>SUMIFS(СВЦЭМ!$C$33:$C$776,СВЦЭМ!$A$33:$A$776,$A72,СВЦЭМ!$B$33:$B$776,H$47)+'СЕТ СН'!$G$12+СВЦЭМ!$D$10+'СЕТ СН'!$G$5-'СЕТ СН'!$G$20</f>
        <v>3427.3749426200002</v>
      </c>
      <c r="I72" s="36">
        <f>SUMIFS(СВЦЭМ!$C$33:$C$776,СВЦЭМ!$A$33:$A$776,$A72,СВЦЭМ!$B$33:$B$776,I$47)+'СЕТ СН'!$G$12+СВЦЭМ!$D$10+'СЕТ СН'!$G$5-'СЕТ СН'!$G$20</f>
        <v>3417.1853780299998</v>
      </c>
      <c r="J72" s="36">
        <f>SUMIFS(СВЦЭМ!$C$33:$C$776,СВЦЭМ!$A$33:$A$776,$A72,СВЦЭМ!$B$33:$B$776,J$47)+'СЕТ СН'!$G$12+СВЦЭМ!$D$10+'СЕТ СН'!$G$5-'СЕТ СН'!$G$20</f>
        <v>3393.1967817300001</v>
      </c>
      <c r="K72" s="36">
        <f>SUMIFS(СВЦЭМ!$C$33:$C$776,СВЦЭМ!$A$33:$A$776,$A72,СВЦЭМ!$B$33:$B$776,K$47)+'СЕТ СН'!$G$12+СВЦЭМ!$D$10+'СЕТ СН'!$G$5-'СЕТ СН'!$G$20</f>
        <v>3359.9298780999998</v>
      </c>
      <c r="L72" s="36">
        <f>SUMIFS(СВЦЭМ!$C$33:$C$776,СВЦЭМ!$A$33:$A$776,$A72,СВЦЭМ!$B$33:$B$776,L$47)+'СЕТ СН'!$G$12+СВЦЭМ!$D$10+'СЕТ СН'!$G$5-'СЕТ СН'!$G$20</f>
        <v>3353.7874477699997</v>
      </c>
      <c r="M72" s="36">
        <f>SUMIFS(СВЦЭМ!$C$33:$C$776,СВЦЭМ!$A$33:$A$776,$A72,СВЦЭМ!$B$33:$B$776,M$47)+'СЕТ СН'!$G$12+СВЦЭМ!$D$10+'СЕТ СН'!$G$5-'СЕТ СН'!$G$20</f>
        <v>3370.2686325099999</v>
      </c>
      <c r="N72" s="36">
        <f>SUMIFS(СВЦЭМ!$C$33:$C$776,СВЦЭМ!$A$33:$A$776,$A72,СВЦЭМ!$B$33:$B$776,N$47)+'СЕТ СН'!$G$12+СВЦЭМ!$D$10+'СЕТ СН'!$G$5-'СЕТ СН'!$G$20</f>
        <v>3388.3384157400001</v>
      </c>
      <c r="O72" s="36">
        <f>SUMIFS(СВЦЭМ!$C$33:$C$776,СВЦЭМ!$A$33:$A$776,$A72,СВЦЭМ!$B$33:$B$776,O$47)+'СЕТ СН'!$G$12+СВЦЭМ!$D$10+'СЕТ СН'!$G$5-'СЕТ СН'!$G$20</f>
        <v>3409.4538253599999</v>
      </c>
      <c r="P72" s="36">
        <f>SUMIFS(СВЦЭМ!$C$33:$C$776,СВЦЭМ!$A$33:$A$776,$A72,СВЦЭМ!$B$33:$B$776,P$47)+'СЕТ СН'!$G$12+СВЦЭМ!$D$10+'СЕТ СН'!$G$5-'СЕТ СН'!$G$20</f>
        <v>3423.4923967999998</v>
      </c>
      <c r="Q72" s="36">
        <f>SUMIFS(СВЦЭМ!$C$33:$C$776,СВЦЭМ!$A$33:$A$776,$A72,СВЦЭМ!$B$33:$B$776,Q$47)+'СЕТ СН'!$G$12+СВЦЭМ!$D$10+'СЕТ СН'!$G$5-'СЕТ СН'!$G$20</f>
        <v>3431.30569216</v>
      </c>
      <c r="R72" s="36">
        <f>SUMIFS(СВЦЭМ!$C$33:$C$776,СВЦЭМ!$A$33:$A$776,$A72,СВЦЭМ!$B$33:$B$776,R$47)+'СЕТ СН'!$G$12+СВЦЭМ!$D$10+'СЕТ СН'!$G$5-'СЕТ СН'!$G$20</f>
        <v>3429.8296523700001</v>
      </c>
      <c r="S72" s="36">
        <f>SUMIFS(СВЦЭМ!$C$33:$C$776,СВЦЭМ!$A$33:$A$776,$A72,СВЦЭМ!$B$33:$B$776,S$47)+'СЕТ СН'!$G$12+СВЦЭМ!$D$10+'СЕТ СН'!$G$5-'СЕТ СН'!$G$20</f>
        <v>3428.9022540400001</v>
      </c>
      <c r="T72" s="36">
        <f>SUMIFS(СВЦЭМ!$C$33:$C$776,СВЦЭМ!$A$33:$A$776,$A72,СВЦЭМ!$B$33:$B$776,T$47)+'СЕТ СН'!$G$12+СВЦЭМ!$D$10+'СЕТ СН'!$G$5-'СЕТ СН'!$G$20</f>
        <v>3398.5351756</v>
      </c>
      <c r="U72" s="36">
        <f>SUMIFS(СВЦЭМ!$C$33:$C$776,СВЦЭМ!$A$33:$A$776,$A72,СВЦЭМ!$B$33:$B$776,U$47)+'СЕТ СН'!$G$12+СВЦЭМ!$D$10+'СЕТ СН'!$G$5-'СЕТ СН'!$G$20</f>
        <v>3400.8995176899998</v>
      </c>
      <c r="V72" s="36">
        <f>SUMIFS(СВЦЭМ!$C$33:$C$776,СВЦЭМ!$A$33:$A$776,$A72,СВЦЭМ!$B$33:$B$776,V$47)+'СЕТ СН'!$G$12+СВЦЭМ!$D$10+'СЕТ СН'!$G$5-'СЕТ СН'!$G$20</f>
        <v>3410.6204230799999</v>
      </c>
      <c r="W72" s="36">
        <f>SUMIFS(СВЦЭМ!$C$33:$C$776,СВЦЭМ!$A$33:$A$776,$A72,СВЦЭМ!$B$33:$B$776,W$47)+'СЕТ СН'!$G$12+СВЦЭМ!$D$10+'СЕТ СН'!$G$5-'СЕТ СН'!$G$20</f>
        <v>3420.9986569000002</v>
      </c>
      <c r="X72" s="36">
        <f>SUMIFS(СВЦЭМ!$C$33:$C$776,СВЦЭМ!$A$33:$A$776,$A72,СВЦЭМ!$B$33:$B$776,X$47)+'СЕТ СН'!$G$12+СВЦЭМ!$D$10+'СЕТ СН'!$G$5-'СЕТ СН'!$G$20</f>
        <v>3418.7751888799999</v>
      </c>
      <c r="Y72" s="36">
        <f>SUMIFS(СВЦЭМ!$C$33:$C$776,СВЦЭМ!$A$33:$A$776,$A72,СВЦЭМ!$B$33:$B$776,Y$47)+'СЕТ СН'!$G$12+СВЦЭМ!$D$10+'СЕТ СН'!$G$5-'СЕТ СН'!$G$20</f>
        <v>3436.04839799</v>
      </c>
    </row>
    <row r="73" spans="1:27" ht="15.75" x14ac:dyDescent="0.2">
      <c r="A73" s="35">
        <f t="shared" si="1"/>
        <v>43856</v>
      </c>
      <c r="B73" s="36">
        <f>SUMIFS(СВЦЭМ!$C$33:$C$776,СВЦЭМ!$A$33:$A$776,$A73,СВЦЭМ!$B$33:$B$776,B$47)+'СЕТ СН'!$G$12+СВЦЭМ!$D$10+'СЕТ СН'!$G$5-'СЕТ СН'!$G$20</f>
        <v>3424.17682638</v>
      </c>
      <c r="C73" s="36">
        <f>SUMIFS(СВЦЭМ!$C$33:$C$776,СВЦЭМ!$A$33:$A$776,$A73,СВЦЭМ!$B$33:$B$776,C$47)+'СЕТ СН'!$G$12+СВЦЭМ!$D$10+'СЕТ СН'!$G$5-'СЕТ СН'!$G$20</f>
        <v>3449.48696905</v>
      </c>
      <c r="D73" s="36">
        <f>SUMIFS(СВЦЭМ!$C$33:$C$776,СВЦЭМ!$A$33:$A$776,$A73,СВЦЭМ!$B$33:$B$776,D$47)+'СЕТ СН'!$G$12+СВЦЭМ!$D$10+'СЕТ СН'!$G$5-'СЕТ СН'!$G$20</f>
        <v>3474.0800483499997</v>
      </c>
      <c r="E73" s="36">
        <f>SUMIFS(СВЦЭМ!$C$33:$C$776,СВЦЭМ!$A$33:$A$776,$A73,СВЦЭМ!$B$33:$B$776,E$47)+'СЕТ СН'!$G$12+СВЦЭМ!$D$10+'СЕТ СН'!$G$5-'СЕТ СН'!$G$20</f>
        <v>3479.4969658499999</v>
      </c>
      <c r="F73" s="36">
        <f>SUMIFS(СВЦЭМ!$C$33:$C$776,СВЦЭМ!$A$33:$A$776,$A73,СВЦЭМ!$B$33:$B$776,F$47)+'СЕТ СН'!$G$12+СВЦЭМ!$D$10+'СЕТ СН'!$G$5-'СЕТ СН'!$G$20</f>
        <v>3444.80764017</v>
      </c>
      <c r="G73" s="36">
        <f>SUMIFS(СВЦЭМ!$C$33:$C$776,СВЦЭМ!$A$33:$A$776,$A73,СВЦЭМ!$B$33:$B$776,G$47)+'СЕТ СН'!$G$12+СВЦЭМ!$D$10+'СЕТ СН'!$G$5-'СЕТ СН'!$G$20</f>
        <v>3437.4974630199999</v>
      </c>
      <c r="H73" s="36">
        <f>SUMIFS(СВЦЭМ!$C$33:$C$776,СВЦЭМ!$A$33:$A$776,$A73,СВЦЭМ!$B$33:$B$776,H$47)+'СЕТ СН'!$G$12+СВЦЭМ!$D$10+'СЕТ СН'!$G$5-'СЕТ СН'!$G$20</f>
        <v>3407.07951774</v>
      </c>
      <c r="I73" s="36">
        <f>SUMIFS(СВЦЭМ!$C$33:$C$776,СВЦЭМ!$A$33:$A$776,$A73,СВЦЭМ!$B$33:$B$776,I$47)+'СЕТ СН'!$G$12+СВЦЭМ!$D$10+'СЕТ СН'!$G$5-'СЕТ СН'!$G$20</f>
        <v>3392.79624311</v>
      </c>
      <c r="J73" s="36">
        <f>SUMIFS(СВЦЭМ!$C$33:$C$776,СВЦЭМ!$A$33:$A$776,$A73,СВЦЭМ!$B$33:$B$776,J$47)+'СЕТ СН'!$G$12+СВЦЭМ!$D$10+'СЕТ СН'!$G$5-'СЕТ СН'!$G$20</f>
        <v>3359.57739098</v>
      </c>
      <c r="K73" s="36">
        <f>SUMIFS(СВЦЭМ!$C$33:$C$776,СВЦЭМ!$A$33:$A$776,$A73,СВЦЭМ!$B$33:$B$776,K$47)+'СЕТ СН'!$G$12+СВЦЭМ!$D$10+'СЕТ СН'!$G$5-'СЕТ СН'!$G$20</f>
        <v>3336.0311278700001</v>
      </c>
      <c r="L73" s="36">
        <f>SUMIFS(СВЦЭМ!$C$33:$C$776,СВЦЭМ!$A$33:$A$776,$A73,СВЦЭМ!$B$33:$B$776,L$47)+'СЕТ СН'!$G$12+СВЦЭМ!$D$10+'СЕТ СН'!$G$5-'СЕТ СН'!$G$20</f>
        <v>3330.3938557699998</v>
      </c>
      <c r="M73" s="36">
        <f>SUMIFS(СВЦЭМ!$C$33:$C$776,СВЦЭМ!$A$33:$A$776,$A73,СВЦЭМ!$B$33:$B$776,M$47)+'СЕТ СН'!$G$12+СВЦЭМ!$D$10+'СЕТ СН'!$G$5-'СЕТ СН'!$G$20</f>
        <v>3357.6492792700001</v>
      </c>
      <c r="N73" s="36">
        <f>SUMIFS(СВЦЭМ!$C$33:$C$776,СВЦЭМ!$A$33:$A$776,$A73,СВЦЭМ!$B$33:$B$776,N$47)+'СЕТ СН'!$G$12+СВЦЭМ!$D$10+'СЕТ СН'!$G$5-'СЕТ СН'!$G$20</f>
        <v>3364.6503027200001</v>
      </c>
      <c r="O73" s="36">
        <f>SUMIFS(СВЦЭМ!$C$33:$C$776,СВЦЭМ!$A$33:$A$776,$A73,СВЦЭМ!$B$33:$B$776,O$47)+'СЕТ СН'!$G$12+СВЦЭМ!$D$10+'СЕТ СН'!$G$5-'СЕТ СН'!$G$20</f>
        <v>3386.6142798000001</v>
      </c>
      <c r="P73" s="36">
        <f>SUMIFS(СВЦЭМ!$C$33:$C$776,СВЦЭМ!$A$33:$A$776,$A73,СВЦЭМ!$B$33:$B$776,P$47)+'СЕТ СН'!$G$12+СВЦЭМ!$D$10+'СЕТ СН'!$G$5-'СЕТ СН'!$G$20</f>
        <v>3399.9447184700002</v>
      </c>
      <c r="Q73" s="36">
        <f>SUMIFS(СВЦЭМ!$C$33:$C$776,СВЦЭМ!$A$33:$A$776,$A73,СВЦЭМ!$B$33:$B$776,Q$47)+'СЕТ СН'!$G$12+СВЦЭМ!$D$10+'СЕТ СН'!$G$5-'СЕТ СН'!$G$20</f>
        <v>3405.1981581800001</v>
      </c>
      <c r="R73" s="36">
        <f>SUMIFS(СВЦЭМ!$C$33:$C$776,СВЦЭМ!$A$33:$A$776,$A73,СВЦЭМ!$B$33:$B$776,R$47)+'СЕТ СН'!$G$12+СВЦЭМ!$D$10+'СЕТ СН'!$G$5-'СЕТ СН'!$G$20</f>
        <v>3407.28647387</v>
      </c>
      <c r="S73" s="36">
        <f>SUMIFS(СВЦЭМ!$C$33:$C$776,СВЦЭМ!$A$33:$A$776,$A73,СВЦЭМ!$B$33:$B$776,S$47)+'СЕТ СН'!$G$12+СВЦЭМ!$D$10+'СЕТ СН'!$G$5-'СЕТ СН'!$G$20</f>
        <v>3404.43038441</v>
      </c>
      <c r="T73" s="36">
        <f>SUMIFS(СВЦЭМ!$C$33:$C$776,СВЦЭМ!$A$33:$A$776,$A73,СВЦЭМ!$B$33:$B$776,T$47)+'СЕТ СН'!$G$12+СВЦЭМ!$D$10+'СЕТ СН'!$G$5-'СЕТ СН'!$G$20</f>
        <v>3386.5165877199997</v>
      </c>
      <c r="U73" s="36">
        <f>SUMIFS(СВЦЭМ!$C$33:$C$776,СВЦЭМ!$A$33:$A$776,$A73,СВЦЭМ!$B$33:$B$776,U$47)+'СЕТ СН'!$G$12+СВЦЭМ!$D$10+'СЕТ СН'!$G$5-'СЕТ СН'!$G$20</f>
        <v>3385.2432259799998</v>
      </c>
      <c r="V73" s="36">
        <f>SUMIFS(СВЦЭМ!$C$33:$C$776,СВЦЭМ!$A$33:$A$776,$A73,СВЦЭМ!$B$33:$B$776,V$47)+'СЕТ СН'!$G$12+СВЦЭМ!$D$10+'СЕТ СН'!$G$5-'СЕТ СН'!$G$20</f>
        <v>3395.2574694300001</v>
      </c>
      <c r="W73" s="36">
        <f>SUMIFS(СВЦЭМ!$C$33:$C$776,СВЦЭМ!$A$33:$A$776,$A73,СВЦЭМ!$B$33:$B$776,W$47)+'СЕТ СН'!$G$12+СВЦЭМ!$D$10+'СЕТ СН'!$G$5-'СЕТ СН'!$G$20</f>
        <v>3408.3175276800002</v>
      </c>
      <c r="X73" s="36">
        <f>SUMIFS(СВЦЭМ!$C$33:$C$776,СВЦЭМ!$A$33:$A$776,$A73,СВЦЭМ!$B$33:$B$776,X$47)+'СЕТ СН'!$G$12+СВЦЭМ!$D$10+'СЕТ СН'!$G$5-'СЕТ СН'!$G$20</f>
        <v>3411.30518755</v>
      </c>
      <c r="Y73" s="36">
        <f>SUMIFS(СВЦЭМ!$C$33:$C$776,СВЦЭМ!$A$33:$A$776,$A73,СВЦЭМ!$B$33:$B$776,Y$47)+'СЕТ СН'!$G$12+СВЦЭМ!$D$10+'СЕТ СН'!$G$5-'СЕТ СН'!$G$20</f>
        <v>3420.21893254</v>
      </c>
    </row>
    <row r="74" spans="1:27" ht="15.75" x14ac:dyDescent="0.2">
      <c r="A74" s="35">
        <f t="shared" si="1"/>
        <v>43857</v>
      </c>
      <c r="B74" s="36">
        <f>SUMIFS(СВЦЭМ!$C$33:$C$776,СВЦЭМ!$A$33:$A$776,$A74,СВЦЭМ!$B$33:$B$776,B$47)+'СЕТ СН'!$G$12+СВЦЭМ!$D$10+'СЕТ СН'!$G$5-'СЕТ СН'!$G$20</f>
        <v>3443.04097555</v>
      </c>
      <c r="C74" s="36">
        <f>SUMIFS(СВЦЭМ!$C$33:$C$776,СВЦЭМ!$A$33:$A$776,$A74,СВЦЭМ!$B$33:$B$776,C$47)+'СЕТ СН'!$G$12+СВЦЭМ!$D$10+'СЕТ СН'!$G$5-'СЕТ СН'!$G$20</f>
        <v>3452.6220082499999</v>
      </c>
      <c r="D74" s="36">
        <f>SUMIFS(СВЦЭМ!$C$33:$C$776,СВЦЭМ!$A$33:$A$776,$A74,СВЦЭМ!$B$33:$B$776,D$47)+'СЕТ СН'!$G$12+СВЦЭМ!$D$10+'СЕТ СН'!$G$5-'СЕТ СН'!$G$20</f>
        <v>3465.0696999000002</v>
      </c>
      <c r="E74" s="36">
        <f>SUMIFS(СВЦЭМ!$C$33:$C$776,СВЦЭМ!$A$33:$A$776,$A74,СВЦЭМ!$B$33:$B$776,E$47)+'СЕТ СН'!$G$12+СВЦЭМ!$D$10+'СЕТ СН'!$G$5-'СЕТ СН'!$G$20</f>
        <v>3468.48739144</v>
      </c>
      <c r="F74" s="36">
        <f>SUMIFS(СВЦЭМ!$C$33:$C$776,СВЦЭМ!$A$33:$A$776,$A74,СВЦЭМ!$B$33:$B$776,F$47)+'СЕТ СН'!$G$12+СВЦЭМ!$D$10+'СЕТ СН'!$G$5-'СЕТ СН'!$G$20</f>
        <v>3462.3716430499999</v>
      </c>
      <c r="G74" s="36">
        <f>SUMIFS(СВЦЭМ!$C$33:$C$776,СВЦЭМ!$A$33:$A$776,$A74,СВЦЭМ!$B$33:$B$776,G$47)+'СЕТ СН'!$G$12+СВЦЭМ!$D$10+'СЕТ СН'!$G$5-'СЕТ СН'!$G$20</f>
        <v>3454.61151926</v>
      </c>
      <c r="H74" s="36">
        <f>SUMIFS(СВЦЭМ!$C$33:$C$776,СВЦЭМ!$A$33:$A$776,$A74,СВЦЭМ!$B$33:$B$776,H$47)+'СЕТ СН'!$G$12+СВЦЭМ!$D$10+'СЕТ СН'!$G$5-'СЕТ СН'!$G$20</f>
        <v>3422.0602473200001</v>
      </c>
      <c r="I74" s="36">
        <f>SUMIFS(СВЦЭМ!$C$33:$C$776,СВЦЭМ!$A$33:$A$776,$A74,СВЦЭМ!$B$33:$B$776,I$47)+'СЕТ СН'!$G$12+СВЦЭМ!$D$10+'СЕТ СН'!$G$5-'СЕТ СН'!$G$20</f>
        <v>3394.8758458699999</v>
      </c>
      <c r="J74" s="36">
        <f>SUMIFS(СВЦЭМ!$C$33:$C$776,СВЦЭМ!$A$33:$A$776,$A74,СВЦЭМ!$B$33:$B$776,J$47)+'СЕТ СН'!$G$12+СВЦЭМ!$D$10+'СЕТ СН'!$G$5-'СЕТ СН'!$G$20</f>
        <v>3360.9908088900002</v>
      </c>
      <c r="K74" s="36">
        <f>SUMIFS(СВЦЭМ!$C$33:$C$776,СВЦЭМ!$A$33:$A$776,$A74,СВЦЭМ!$B$33:$B$776,K$47)+'СЕТ СН'!$G$12+СВЦЭМ!$D$10+'СЕТ СН'!$G$5-'СЕТ СН'!$G$20</f>
        <v>3354.7716373100002</v>
      </c>
      <c r="L74" s="36">
        <f>SUMIFS(СВЦЭМ!$C$33:$C$776,СВЦЭМ!$A$33:$A$776,$A74,СВЦЭМ!$B$33:$B$776,L$47)+'СЕТ СН'!$G$12+СВЦЭМ!$D$10+'СЕТ СН'!$G$5-'СЕТ СН'!$G$20</f>
        <v>3373.8280018199998</v>
      </c>
      <c r="M74" s="36">
        <f>SUMIFS(СВЦЭМ!$C$33:$C$776,СВЦЭМ!$A$33:$A$776,$A74,СВЦЭМ!$B$33:$B$776,M$47)+'СЕТ СН'!$G$12+СВЦЭМ!$D$10+'СЕТ СН'!$G$5-'СЕТ СН'!$G$20</f>
        <v>3379.83301196</v>
      </c>
      <c r="N74" s="36">
        <f>SUMIFS(СВЦЭМ!$C$33:$C$776,СВЦЭМ!$A$33:$A$776,$A74,СВЦЭМ!$B$33:$B$776,N$47)+'СЕТ СН'!$G$12+СВЦЭМ!$D$10+'СЕТ СН'!$G$5-'СЕТ СН'!$G$20</f>
        <v>3393.3064532799999</v>
      </c>
      <c r="O74" s="36">
        <f>SUMIFS(СВЦЭМ!$C$33:$C$776,СВЦЭМ!$A$33:$A$776,$A74,СВЦЭМ!$B$33:$B$776,O$47)+'СЕТ СН'!$G$12+СВЦЭМ!$D$10+'СЕТ СН'!$G$5-'СЕТ СН'!$G$20</f>
        <v>3422.44144332</v>
      </c>
      <c r="P74" s="36">
        <f>SUMIFS(СВЦЭМ!$C$33:$C$776,СВЦЭМ!$A$33:$A$776,$A74,СВЦЭМ!$B$33:$B$776,P$47)+'СЕТ СН'!$G$12+СВЦЭМ!$D$10+'СЕТ СН'!$G$5-'СЕТ СН'!$G$20</f>
        <v>3441.5053827399997</v>
      </c>
      <c r="Q74" s="36">
        <f>SUMIFS(СВЦЭМ!$C$33:$C$776,СВЦЭМ!$A$33:$A$776,$A74,СВЦЭМ!$B$33:$B$776,Q$47)+'СЕТ СН'!$G$12+СВЦЭМ!$D$10+'СЕТ СН'!$G$5-'СЕТ СН'!$G$20</f>
        <v>3444.69870253</v>
      </c>
      <c r="R74" s="36">
        <f>SUMIFS(СВЦЭМ!$C$33:$C$776,СВЦЭМ!$A$33:$A$776,$A74,СВЦЭМ!$B$33:$B$776,R$47)+'СЕТ СН'!$G$12+СВЦЭМ!$D$10+'СЕТ СН'!$G$5-'СЕТ СН'!$G$20</f>
        <v>3450.1581735499999</v>
      </c>
      <c r="S74" s="36">
        <f>SUMIFS(СВЦЭМ!$C$33:$C$776,СВЦЭМ!$A$33:$A$776,$A74,СВЦЭМ!$B$33:$B$776,S$47)+'СЕТ СН'!$G$12+СВЦЭМ!$D$10+'СЕТ СН'!$G$5-'СЕТ СН'!$G$20</f>
        <v>3430.2823853899999</v>
      </c>
      <c r="T74" s="36">
        <f>SUMIFS(СВЦЭМ!$C$33:$C$776,СВЦЭМ!$A$33:$A$776,$A74,СВЦЭМ!$B$33:$B$776,T$47)+'СЕТ СН'!$G$12+СВЦЭМ!$D$10+'СЕТ СН'!$G$5-'СЕТ СН'!$G$20</f>
        <v>3395.5701130400003</v>
      </c>
      <c r="U74" s="36">
        <f>SUMIFS(СВЦЭМ!$C$33:$C$776,СВЦЭМ!$A$33:$A$776,$A74,СВЦЭМ!$B$33:$B$776,U$47)+'СЕТ СН'!$G$12+СВЦЭМ!$D$10+'СЕТ СН'!$G$5-'СЕТ СН'!$G$20</f>
        <v>3413.38102703</v>
      </c>
      <c r="V74" s="36">
        <f>SUMIFS(СВЦЭМ!$C$33:$C$776,СВЦЭМ!$A$33:$A$776,$A74,СВЦЭМ!$B$33:$B$776,V$47)+'СЕТ СН'!$G$12+СВЦЭМ!$D$10+'СЕТ СН'!$G$5-'СЕТ СН'!$G$20</f>
        <v>3416.8486441300001</v>
      </c>
      <c r="W74" s="36">
        <f>SUMIFS(СВЦЭМ!$C$33:$C$776,СВЦЭМ!$A$33:$A$776,$A74,СВЦЭМ!$B$33:$B$776,W$47)+'СЕТ СН'!$G$12+СВЦЭМ!$D$10+'СЕТ СН'!$G$5-'СЕТ СН'!$G$20</f>
        <v>3423.3694397600002</v>
      </c>
      <c r="X74" s="36">
        <f>SUMIFS(СВЦЭМ!$C$33:$C$776,СВЦЭМ!$A$33:$A$776,$A74,СВЦЭМ!$B$33:$B$776,X$47)+'СЕТ СН'!$G$12+СВЦЭМ!$D$10+'СЕТ СН'!$G$5-'СЕТ СН'!$G$20</f>
        <v>3431.69587606</v>
      </c>
      <c r="Y74" s="36">
        <f>SUMIFS(СВЦЭМ!$C$33:$C$776,СВЦЭМ!$A$33:$A$776,$A74,СВЦЭМ!$B$33:$B$776,Y$47)+'СЕТ СН'!$G$12+СВЦЭМ!$D$10+'СЕТ СН'!$G$5-'СЕТ СН'!$G$20</f>
        <v>3444.2800671499999</v>
      </c>
    </row>
    <row r="75" spans="1:27" ht="15.75" x14ac:dyDescent="0.2">
      <c r="A75" s="35">
        <f t="shared" si="1"/>
        <v>43858</v>
      </c>
      <c r="B75" s="36">
        <f>SUMIFS(СВЦЭМ!$C$33:$C$776,СВЦЭМ!$A$33:$A$776,$A75,СВЦЭМ!$B$33:$B$776,B$47)+'СЕТ СН'!$G$12+СВЦЭМ!$D$10+'СЕТ СН'!$G$5-'СЕТ СН'!$G$20</f>
        <v>3394.3447579100002</v>
      </c>
      <c r="C75" s="36">
        <f>SUMIFS(СВЦЭМ!$C$33:$C$776,СВЦЭМ!$A$33:$A$776,$A75,СВЦЭМ!$B$33:$B$776,C$47)+'СЕТ СН'!$G$12+СВЦЭМ!$D$10+'СЕТ СН'!$G$5-'СЕТ СН'!$G$20</f>
        <v>3430.5005348200002</v>
      </c>
      <c r="D75" s="36">
        <f>SUMIFS(СВЦЭМ!$C$33:$C$776,СВЦЭМ!$A$33:$A$776,$A75,СВЦЭМ!$B$33:$B$776,D$47)+'СЕТ СН'!$G$12+СВЦЭМ!$D$10+'СЕТ СН'!$G$5-'СЕТ СН'!$G$20</f>
        <v>3447.17885105</v>
      </c>
      <c r="E75" s="36">
        <f>SUMIFS(СВЦЭМ!$C$33:$C$776,СВЦЭМ!$A$33:$A$776,$A75,СВЦЭМ!$B$33:$B$776,E$47)+'СЕТ СН'!$G$12+СВЦЭМ!$D$10+'СЕТ СН'!$G$5-'СЕТ СН'!$G$20</f>
        <v>3437.5815103599998</v>
      </c>
      <c r="F75" s="36">
        <f>SUMIFS(СВЦЭМ!$C$33:$C$776,СВЦЭМ!$A$33:$A$776,$A75,СВЦЭМ!$B$33:$B$776,F$47)+'СЕТ СН'!$G$12+СВЦЭМ!$D$10+'СЕТ СН'!$G$5-'СЕТ СН'!$G$20</f>
        <v>3448.1469559699999</v>
      </c>
      <c r="G75" s="36">
        <f>SUMIFS(СВЦЭМ!$C$33:$C$776,СВЦЭМ!$A$33:$A$776,$A75,СВЦЭМ!$B$33:$B$776,G$47)+'СЕТ СН'!$G$12+СВЦЭМ!$D$10+'СЕТ СН'!$G$5-'СЕТ СН'!$G$20</f>
        <v>3434.4259748700001</v>
      </c>
      <c r="H75" s="36">
        <f>SUMIFS(СВЦЭМ!$C$33:$C$776,СВЦЭМ!$A$33:$A$776,$A75,СВЦЭМ!$B$33:$B$776,H$47)+'СЕТ СН'!$G$12+СВЦЭМ!$D$10+'СЕТ СН'!$G$5-'СЕТ СН'!$G$20</f>
        <v>3399.00444939</v>
      </c>
      <c r="I75" s="36">
        <f>SUMIFS(СВЦЭМ!$C$33:$C$776,СВЦЭМ!$A$33:$A$776,$A75,СВЦЭМ!$B$33:$B$776,I$47)+'СЕТ СН'!$G$12+СВЦЭМ!$D$10+'СЕТ СН'!$G$5-'СЕТ СН'!$G$20</f>
        <v>3361.32883889</v>
      </c>
      <c r="J75" s="36">
        <f>SUMIFS(СВЦЭМ!$C$33:$C$776,СВЦЭМ!$A$33:$A$776,$A75,СВЦЭМ!$B$33:$B$776,J$47)+'СЕТ СН'!$G$12+СВЦЭМ!$D$10+'СЕТ СН'!$G$5-'СЕТ СН'!$G$20</f>
        <v>3347.6054116699997</v>
      </c>
      <c r="K75" s="36">
        <f>SUMIFS(СВЦЭМ!$C$33:$C$776,СВЦЭМ!$A$33:$A$776,$A75,СВЦЭМ!$B$33:$B$776,K$47)+'СЕТ СН'!$G$12+СВЦЭМ!$D$10+'СЕТ СН'!$G$5-'СЕТ СН'!$G$20</f>
        <v>3333.29167164</v>
      </c>
      <c r="L75" s="36">
        <f>SUMIFS(СВЦЭМ!$C$33:$C$776,СВЦЭМ!$A$33:$A$776,$A75,СВЦЭМ!$B$33:$B$776,L$47)+'СЕТ СН'!$G$12+СВЦЭМ!$D$10+'СЕТ СН'!$G$5-'СЕТ СН'!$G$20</f>
        <v>3333.7233371900002</v>
      </c>
      <c r="M75" s="36">
        <f>SUMIFS(СВЦЭМ!$C$33:$C$776,СВЦЭМ!$A$33:$A$776,$A75,СВЦЭМ!$B$33:$B$776,M$47)+'СЕТ СН'!$G$12+СВЦЭМ!$D$10+'СЕТ СН'!$G$5-'СЕТ СН'!$G$20</f>
        <v>3364.2545532499998</v>
      </c>
      <c r="N75" s="36">
        <f>SUMIFS(СВЦЭМ!$C$33:$C$776,СВЦЭМ!$A$33:$A$776,$A75,СВЦЭМ!$B$33:$B$776,N$47)+'СЕТ СН'!$G$12+СВЦЭМ!$D$10+'СЕТ СН'!$G$5-'СЕТ СН'!$G$20</f>
        <v>3379.84728838</v>
      </c>
      <c r="O75" s="36">
        <f>SUMIFS(СВЦЭМ!$C$33:$C$776,СВЦЭМ!$A$33:$A$776,$A75,СВЦЭМ!$B$33:$B$776,O$47)+'СЕТ СН'!$G$12+СВЦЭМ!$D$10+'СЕТ СН'!$G$5-'СЕТ СН'!$G$20</f>
        <v>3380.6333952499999</v>
      </c>
      <c r="P75" s="36">
        <f>SUMIFS(СВЦЭМ!$C$33:$C$776,СВЦЭМ!$A$33:$A$776,$A75,СВЦЭМ!$B$33:$B$776,P$47)+'СЕТ СН'!$G$12+СВЦЭМ!$D$10+'СЕТ СН'!$G$5-'СЕТ СН'!$G$20</f>
        <v>3395.2654923300001</v>
      </c>
      <c r="Q75" s="36">
        <f>SUMIFS(СВЦЭМ!$C$33:$C$776,СВЦЭМ!$A$33:$A$776,$A75,СВЦЭМ!$B$33:$B$776,Q$47)+'СЕТ СН'!$G$12+СВЦЭМ!$D$10+'СЕТ СН'!$G$5-'СЕТ СН'!$G$20</f>
        <v>3399.3878196999999</v>
      </c>
      <c r="R75" s="36">
        <f>SUMIFS(СВЦЭМ!$C$33:$C$776,СВЦЭМ!$A$33:$A$776,$A75,СВЦЭМ!$B$33:$B$776,R$47)+'СЕТ СН'!$G$12+СВЦЭМ!$D$10+'СЕТ СН'!$G$5-'СЕТ СН'!$G$20</f>
        <v>3397.6967353300001</v>
      </c>
      <c r="S75" s="36">
        <f>SUMIFS(СВЦЭМ!$C$33:$C$776,СВЦЭМ!$A$33:$A$776,$A75,СВЦЭМ!$B$33:$B$776,S$47)+'СЕТ СН'!$G$12+СВЦЭМ!$D$10+'СЕТ СН'!$G$5-'СЕТ СН'!$G$20</f>
        <v>3388.6890507200001</v>
      </c>
      <c r="T75" s="36">
        <f>SUMIFS(СВЦЭМ!$C$33:$C$776,СВЦЭМ!$A$33:$A$776,$A75,СВЦЭМ!$B$33:$B$776,T$47)+'СЕТ СН'!$G$12+СВЦЭМ!$D$10+'СЕТ СН'!$G$5-'СЕТ СН'!$G$20</f>
        <v>3362.1069916300003</v>
      </c>
      <c r="U75" s="36">
        <f>SUMIFS(СВЦЭМ!$C$33:$C$776,СВЦЭМ!$A$33:$A$776,$A75,СВЦЭМ!$B$33:$B$776,U$47)+'СЕТ СН'!$G$12+СВЦЭМ!$D$10+'СЕТ СН'!$G$5-'СЕТ СН'!$G$20</f>
        <v>3360.2077147800001</v>
      </c>
      <c r="V75" s="36">
        <f>SUMIFS(СВЦЭМ!$C$33:$C$776,СВЦЭМ!$A$33:$A$776,$A75,СВЦЭМ!$B$33:$B$776,V$47)+'СЕТ СН'!$G$12+СВЦЭМ!$D$10+'СЕТ СН'!$G$5-'СЕТ СН'!$G$20</f>
        <v>3371.9278279499999</v>
      </c>
      <c r="W75" s="36">
        <f>SUMIFS(СВЦЭМ!$C$33:$C$776,СВЦЭМ!$A$33:$A$776,$A75,СВЦЭМ!$B$33:$B$776,W$47)+'СЕТ СН'!$G$12+СВЦЭМ!$D$10+'СЕТ СН'!$G$5-'СЕТ СН'!$G$20</f>
        <v>3377.2826397200001</v>
      </c>
      <c r="X75" s="36">
        <f>SUMIFS(СВЦЭМ!$C$33:$C$776,СВЦЭМ!$A$33:$A$776,$A75,СВЦЭМ!$B$33:$B$776,X$47)+'СЕТ СН'!$G$12+СВЦЭМ!$D$10+'СЕТ СН'!$G$5-'СЕТ СН'!$G$20</f>
        <v>3387.9902284600003</v>
      </c>
      <c r="Y75" s="36">
        <f>SUMIFS(СВЦЭМ!$C$33:$C$776,СВЦЭМ!$A$33:$A$776,$A75,СВЦЭМ!$B$33:$B$776,Y$47)+'СЕТ СН'!$G$12+СВЦЭМ!$D$10+'СЕТ СН'!$G$5-'СЕТ СН'!$G$20</f>
        <v>3413.7606506100001</v>
      </c>
    </row>
    <row r="76" spans="1:27" ht="15.75" x14ac:dyDescent="0.2">
      <c r="A76" s="35">
        <f t="shared" si="1"/>
        <v>43859</v>
      </c>
      <c r="B76" s="36">
        <f>SUMIFS(СВЦЭМ!$C$33:$C$776,СВЦЭМ!$A$33:$A$776,$A76,СВЦЭМ!$B$33:$B$776,B$47)+'СЕТ СН'!$G$12+СВЦЭМ!$D$10+'СЕТ СН'!$G$5-'СЕТ СН'!$G$20</f>
        <v>3454.5392566700002</v>
      </c>
      <c r="C76" s="36">
        <f>SUMIFS(СВЦЭМ!$C$33:$C$776,СВЦЭМ!$A$33:$A$776,$A76,СВЦЭМ!$B$33:$B$776,C$47)+'СЕТ СН'!$G$12+СВЦЭМ!$D$10+'СЕТ СН'!$G$5-'СЕТ СН'!$G$20</f>
        <v>3476.0973678599998</v>
      </c>
      <c r="D76" s="36">
        <f>SUMIFS(СВЦЭМ!$C$33:$C$776,СВЦЭМ!$A$33:$A$776,$A76,СВЦЭМ!$B$33:$B$776,D$47)+'СЕТ СН'!$G$12+СВЦЭМ!$D$10+'СЕТ СН'!$G$5-'СЕТ СН'!$G$20</f>
        <v>3478.4184784300001</v>
      </c>
      <c r="E76" s="36">
        <f>SUMIFS(СВЦЭМ!$C$33:$C$776,СВЦЭМ!$A$33:$A$776,$A76,СВЦЭМ!$B$33:$B$776,E$47)+'СЕТ СН'!$G$12+СВЦЭМ!$D$10+'СЕТ СН'!$G$5-'СЕТ СН'!$G$20</f>
        <v>3471.3378883</v>
      </c>
      <c r="F76" s="36">
        <f>SUMIFS(СВЦЭМ!$C$33:$C$776,СВЦЭМ!$A$33:$A$776,$A76,СВЦЭМ!$B$33:$B$776,F$47)+'СЕТ СН'!$G$12+СВЦЭМ!$D$10+'СЕТ СН'!$G$5-'СЕТ СН'!$G$20</f>
        <v>3465.3270543500003</v>
      </c>
      <c r="G76" s="36">
        <f>SUMIFS(СВЦЭМ!$C$33:$C$776,СВЦЭМ!$A$33:$A$776,$A76,СВЦЭМ!$B$33:$B$776,G$47)+'СЕТ СН'!$G$12+СВЦЭМ!$D$10+'СЕТ СН'!$G$5-'СЕТ СН'!$G$20</f>
        <v>3460.3645894699998</v>
      </c>
      <c r="H76" s="36">
        <f>SUMIFS(СВЦЭМ!$C$33:$C$776,СВЦЭМ!$A$33:$A$776,$A76,СВЦЭМ!$B$33:$B$776,H$47)+'СЕТ СН'!$G$12+СВЦЭМ!$D$10+'СЕТ СН'!$G$5-'СЕТ СН'!$G$20</f>
        <v>3419.8697116499998</v>
      </c>
      <c r="I76" s="36">
        <f>SUMIFS(СВЦЭМ!$C$33:$C$776,СВЦЭМ!$A$33:$A$776,$A76,СВЦЭМ!$B$33:$B$776,I$47)+'СЕТ СН'!$G$12+СВЦЭМ!$D$10+'СЕТ СН'!$G$5-'СЕТ СН'!$G$20</f>
        <v>3389.7162816199998</v>
      </c>
      <c r="J76" s="36">
        <f>SUMIFS(СВЦЭМ!$C$33:$C$776,СВЦЭМ!$A$33:$A$776,$A76,СВЦЭМ!$B$33:$B$776,J$47)+'СЕТ СН'!$G$12+СВЦЭМ!$D$10+'СЕТ СН'!$G$5-'СЕТ СН'!$G$20</f>
        <v>3368.5818609899998</v>
      </c>
      <c r="K76" s="36">
        <f>SUMIFS(СВЦЭМ!$C$33:$C$776,СВЦЭМ!$A$33:$A$776,$A76,СВЦЭМ!$B$33:$B$776,K$47)+'СЕТ СН'!$G$12+СВЦЭМ!$D$10+'СЕТ СН'!$G$5-'СЕТ СН'!$G$20</f>
        <v>3349.4202735600002</v>
      </c>
      <c r="L76" s="36">
        <f>SUMIFS(СВЦЭМ!$C$33:$C$776,СВЦЭМ!$A$33:$A$776,$A76,СВЦЭМ!$B$33:$B$776,L$47)+'СЕТ СН'!$G$12+СВЦЭМ!$D$10+'СЕТ СН'!$G$5-'СЕТ СН'!$G$20</f>
        <v>3338.1673964199999</v>
      </c>
      <c r="M76" s="36">
        <f>SUMIFS(СВЦЭМ!$C$33:$C$776,СВЦЭМ!$A$33:$A$776,$A76,СВЦЭМ!$B$33:$B$776,M$47)+'СЕТ СН'!$G$12+СВЦЭМ!$D$10+'СЕТ СН'!$G$5-'СЕТ СН'!$G$20</f>
        <v>3349.9512185200001</v>
      </c>
      <c r="N76" s="36">
        <f>SUMIFS(СВЦЭМ!$C$33:$C$776,СВЦЭМ!$A$33:$A$776,$A76,СВЦЭМ!$B$33:$B$776,N$47)+'СЕТ СН'!$G$12+СВЦЭМ!$D$10+'СЕТ СН'!$G$5-'СЕТ СН'!$G$20</f>
        <v>3377.2730327899999</v>
      </c>
      <c r="O76" s="36">
        <f>SUMIFS(СВЦЭМ!$C$33:$C$776,СВЦЭМ!$A$33:$A$776,$A76,СВЦЭМ!$B$33:$B$776,O$47)+'СЕТ СН'!$G$12+СВЦЭМ!$D$10+'СЕТ СН'!$G$5-'СЕТ СН'!$G$20</f>
        <v>3404.5234485800001</v>
      </c>
      <c r="P76" s="36">
        <f>SUMIFS(СВЦЭМ!$C$33:$C$776,СВЦЭМ!$A$33:$A$776,$A76,СВЦЭМ!$B$33:$B$776,P$47)+'СЕТ СН'!$G$12+СВЦЭМ!$D$10+'СЕТ СН'!$G$5-'СЕТ СН'!$G$20</f>
        <v>3431.1581314599998</v>
      </c>
      <c r="Q76" s="36">
        <f>SUMIFS(СВЦЭМ!$C$33:$C$776,СВЦЭМ!$A$33:$A$776,$A76,СВЦЭМ!$B$33:$B$776,Q$47)+'СЕТ СН'!$G$12+СВЦЭМ!$D$10+'СЕТ СН'!$G$5-'СЕТ СН'!$G$20</f>
        <v>3447.3742129000002</v>
      </c>
      <c r="R76" s="36">
        <f>SUMIFS(СВЦЭМ!$C$33:$C$776,СВЦЭМ!$A$33:$A$776,$A76,СВЦЭМ!$B$33:$B$776,R$47)+'СЕТ СН'!$G$12+СВЦЭМ!$D$10+'СЕТ СН'!$G$5-'СЕТ СН'!$G$20</f>
        <v>3433.5669742800001</v>
      </c>
      <c r="S76" s="36">
        <f>SUMIFS(СВЦЭМ!$C$33:$C$776,СВЦЭМ!$A$33:$A$776,$A76,СВЦЭМ!$B$33:$B$776,S$47)+'СЕТ СН'!$G$12+СВЦЭМ!$D$10+'СЕТ СН'!$G$5-'СЕТ СН'!$G$20</f>
        <v>3414.13047676</v>
      </c>
      <c r="T76" s="36">
        <f>SUMIFS(СВЦЭМ!$C$33:$C$776,СВЦЭМ!$A$33:$A$776,$A76,СВЦЭМ!$B$33:$B$776,T$47)+'СЕТ СН'!$G$12+СВЦЭМ!$D$10+'СЕТ СН'!$G$5-'СЕТ СН'!$G$20</f>
        <v>3366.9392938599999</v>
      </c>
      <c r="U76" s="36">
        <f>SUMIFS(СВЦЭМ!$C$33:$C$776,СВЦЭМ!$A$33:$A$776,$A76,СВЦЭМ!$B$33:$B$776,U$47)+'СЕТ СН'!$G$12+СВЦЭМ!$D$10+'СЕТ СН'!$G$5-'СЕТ СН'!$G$20</f>
        <v>3368.9215735299999</v>
      </c>
      <c r="V76" s="36">
        <f>SUMIFS(СВЦЭМ!$C$33:$C$776,СВЦЭМ!$A$33:$A$776,$A76,СВЦЭМ!$B$33:$B$776,V$47)+'СЕТ СН'!$G$12+СВЦЭМ!$D$10+'СЕТ СН'!$G$5-'СЕТ СН'!$G$20</f>
        <v>3379.0929968599999</v>
      </c>
      <c r="W76" s="36">
        <f>SUMIFS(СВЦЭМ!$C$33:$C$776,СВЦЭМ!$A$33:$A$776,$A76,СВЦЭМ!$B$33:$B$776,W$47)+'СЕТ СН'!$G$12+СВЦЭМ!$D$10+'СЕТ СН'!$G$5-'СЕТ СН'!$G$20</f>
        <v>3390.9527967200002</v>
      </c>
      <c r="X76" s="36">
        <f>SUMIFS(СВЦЭМ!$C$33:$C$776,СВЦЭМ!$A$33:$A$776,$A76,СВЦЭМ!$B$33:$B$776,X$47)+'СЕТ СН'!$G$12+СВЦЭМ!$D$10+'СЕТ СН'!$G$5-'СЕТ СН'!$G$20</f>
        <v>3395.23580253</v>
      </c>
      <c r="Y76" s="36">
        <f>SUMIFS(СВЦЭМ!$C$33:$C$776,СВЦЭМ!$A$33:$A$776,$A76,СВЦЭМ!$B$33:$B$776,Y$47)+'СЕТ СН'!$G$12+СВЦЭМ!$D$10+'СЕТ СН'!$G$5-'СЕТ СН'!$G$20</f>
        <v>3430.19932591</v>
      </c>
    </row>
    <row r="77" spans="1:27" ht="15.75" x14ac:dyDescent="0.2">
      <c r="A77" s="35">
        <f t="shared" si="1"/>
        <v>43860</v>
      </c>
      <c r="B77" s="36">
        <f>SUMIFS(СВЦЭМ!$C$33:$C$776,СВЦЭМ!$A$33:$A$776,$A77,СВЦЭМ!$B$33:$B$776,B$47)+'СЕТ СН'!$G$12+СВЦЭМ!$D$10+'СЕТ СН'!$G$5-'СЕТ СН'!$G$20</f>
        <v>3443.7944515300001</v>
      </c>
      <c r="C77" s="36">
        <f>SUMIFS(СВЦЭМ!$C$33:$C$776,СВЦЭМ!$A$33:$A$776,$A77,СВЦЭМ!$B$33:$B$776,C$47)+'СЕТ СН'!$G$12+СВЦЭМ!$D$10+'СЕТ СН'!$G$5-'СЕТ СН'!$G$20</f>
        <v>3471.2018359499998</v>
      </c>
      <c r="D77" s="36">
        <f>SUMIFS(СВЦЭМ!$C$33:$C$776,СВЦЭМ!$A$33:$A$776,$A77,СВЦЭМ!$B$33:$B$776,D$47)+'СЕТ СН'!$G$12+СВЦЭМ!$D$10+'СЕТ СН'!$G$5-'СЕТ СН'!$G$20</f>
        <v>3477.3348016999998</v>
      </c>
      <c r="E77" s="36">
        <f>SUMIFS(СВЦЭМ!$C$33:$C$776,СВЦЭМ!$A$33:$A$776,$A77,СВЦЭМ!$B$33:$B$776,E$47)+'СЕТ СН'!$G$12+СВЦЭМ!$D$10+'СЕТ СН'!$G$5-'СЕТ СН'!$G$20</f>
        <v>3474.1679459699999</v>
      </c>
      <c r="F77" s="36">
        <f>SUMIFS(СВЦЭМ!$C$33:$C$776,СВЦЭМ!$A$33:$A$776,$A77,СВЦЭМ!$B$33:$B$776,F$47)+'СЕТ СН'!$G$12+СВЦЭМ!$D$10+'СЕТ СН'!$G$5-'СЕТ СН'!$G$20</f>
        <v>3461.84545996</v>
      </c>
      <c r="G77" s="36">
        <f>SUMIFS(СВЦЭМ!$C$33:$C$776,СВЦЭМ!$A$33:$A$776,$A77,СВЦЭМ!$B$33:$B$776,G$47)+'СЕТ СН'!$G$12+СВЦЭМ!$D$10+'СЕТ СН'!$G$5-'СЕТ СН'!$G$20</f>
        <v>3451.4050359799999</v>
      </c>
      <c r="H77" s="36">
        <f>SUMIFS(СВЦЭМ!$C$33:$C$776,СВЦЭМ!$A$33:$A$776,$A77,СВЦЭМ!$B$33:$B$776,H$47)+'СЕТ СН'!$G$12+СВЦЭМ!$D$10+'СЕТ СН'!$G$5-'СЕТ СН'!$G$20</f>
        <v>3422.3853454199998</v>
      </c>
      <c r="I77" s="36">
        <f>SUMIFS(СВЦЭМ!$C$33:$C$776,СВЦЭМ!$A$33:$A$776,$A77,СВЦЭМ!$B$33:$B$776,I$47)+'СЕТ СН'!$G$12+СВЦЭМ!$D$10+'СЕТ СН'!$G$5-'СЕТ СН'!$G$20</f>
        <v>3392.1325636299998</v>
      </c>
      <c r="J77" s="36">
        <f>SUMIFS(СВЦЭМ!$C$33:$C$776,СВЦЭМ!$A$33:$A$776,$A77,СВЦЭМ!$B$33:$B$776,J$47)+'СЕТ СН'!$G$12+СВЦЭМ!$D$10+'СЕТ СН'!$G$5-'СЕТ СН'!$G$20</f>
        <v>3364.9076308399999</v>
      </c>
      <c r="K77" s="36">
        <f>SUMIFS(СВЦЭМ!$C$33:$C$776,СВЦЭМ!$A$33:$A$776,$A77,СВЦЭМ!$B$33:$B$776,K$47)+'СЕТ СН'!$G$12+СВЦЭМ!$D$10+'СЕТ СН'!$G$5-'СЕТ СН'!$G$20</f>
        <v>3344.2569539400001</v>
      </c>
      <c r="L77" s="36">
        <f>SUMIFS(СВЦЭМ!$C$33:$C$776,СВЦЭМ!$A$33:$A$776,$A77,СВЦЭМ!$B$33:$B$776,L$47)+'СЕТ СН'!$G$12+СВЦЭМ!$D$10+'СЕТ СН'!$G$5-'СЕТ СН'!$G$20</f>
        <v>3346.3143659500001</v>
      </c>
      <c r="M77" s="36">
        <f>SUMIFS(СВЦЭМ!$C$33:$C$776,СВЦЭМ!$A$33:$A$776,$A77,СВЦЭМ!$B$33:$B$776,M$47)+'СЕТ СН'!$G$12+СВЦЭМ!$D$10+'СЕТ СН'!$G$5-'СЕТ СН'!$G$20</f>
        <v>3361.4281038300001</v>
      </c>
      <c r="N77" s="36">
        <f>SUMIFS(СВЦЭМ!$C$33:$C$776,СВЦЭМ!$A$33:$A$776,$A77,СВЦЭМ!$B$33:$B$776,N$47)+'СЕТ СН'!$G$12+СВЦЭМ!$D$10+'СЕТ СН'!$G$5-'СЕТ СН'!$G$20</f>
        <v>3372.8625453200002</v>
      </c>
      <c r="O77" s="36">
        <f>SUMIFS(СВЦЭМ!$C$33:$C$776,СВЦЭМ!$A$33:$A$776,$A77,СВЦЭМ!$B$33:$B$776,O$47)+'СЕТ СН'!$G$12+СВЦЭМ!$D$10+'СЕТ СН'!$G$5-'СЕТ СН'!$G$20</f>
        <v>3406.5839471700001</v>
      </c>
      <c r="P77" s="36">
        <f>SUMIFS(СВЦЭМ!$C$33:$C$776,СВЦЭМ!$A$33:$A$776,$A77,СВЦЭМ!$B$33:$B$776,P$47)+'СЕТ СН'!$G$12+СВЦЭМ!$D$10+'СЕТ СН'!$G$5-'СЕТ СН'!$G$20</f>
        <v>3441.9796793800001</v>
      </c>
      <c r="Q77" s="36">
        <f>SUMIFS(СВЦЭМ!$C$33:$C$776,СВЦЭМ!$A$33:$A$776,$A77,СВЦЭМ!$B$33:$B$776,Q$47)+'СЕТ СН'!$G$12+СВЦЭМ!$D$10+'СЕТ СН'!$G$5-'СЕТ СН'!$G$20</f>
        <v>3446.9681212599999</v>
      </c>
      <c r="R77" s="36">
        <f>SUMIFS(СВЦЭМ!$C$33:$C$776,СВЦЭМ!$A$33:$A$776,$A77,СВЦЭМ!$B$33:$B$776,R$47)+'СЕТ СН'!$G$12+СВЦЭМ!$D$10+'СЕТ СН'!$G$5-'СЕТ СН'!$G$20</f>
        <v>3422.8140296500001</v>
      </c>
      <c r="S77" s="36">
        <f>SUMIFS(СВЦЭМ!$C$33:$C$776,СВЦЭМ!$A$33:$A$776,$A77,СВЦЭМ!$B$33:$B$776,S$47)+'СЕТ СН'!$G$12+СВЦЭМ!$D$10+'СЕТ СН'!$G$5-'СЕТ СН'!$G$20</f>
        <v>3382.9399849599999</v>
      </c>
      <c r="T77" s="36">
        <f>SUMIFS(СВЦЭМ!$C$33:$C$776,СВЦЭМ!$A$33:$A$776,$A77,СВЦЭМ!$B$33:$B$776,T$47)+'СЕТ СН'!$G$12+СВЦЭМ!$D$10+'СЕТ СН'!$G$5-'СЕТ СН'!$G$20</f>
        <v>3362.8981682899998</v>
      </c>
      <c r="U77" s="36">
        <f>SUMIFS(СВЦЭМ!$C$33:$C$776,СВЦЭМ!$A$33:$A$776,$A77,СВЦЭМ!$B$33:$B$776,U$47)+'СЕТ СН'!$G$12+СВЦЭМ!$D$10+'СЕТ СН'!$G$5-'СЕТ СН'!$G$20</f>
        <v>3361.9733442100001</v>
      </c>
      <c r="V77" s="36">
        <f>SUMIFS(СВЦЭМ!$C$33:$C$776,СВЦЭМ!$A$33:$A$776,$A77,СВЦЭМ!$B$33:$B$776,V$47)+'СЕТ СН'!$G$12+СВЦЭМ!$D$10+'СЕТ СН'!$G$5-'СЕТ СН'!$G$20</f>
        <v>3369.0102407300001</v>
      </c>
      <c r="W77" s="36">
        <f>SUMIFS(СВЦЭМ!$C$33:$C$776,СВЦЭМ!$A$33:$A$776,$A77,СВЦЭМ!$B$33:$B$776,W$47)+'СЕТ СН'!$G$12+СВЦЭМ!$D$10+'СЕТ СН'!$G$5-'СЕТ СН'!$G$20</f>
        <v>3371.4904139400001</v>
      </c>
      <c r="X77" s="36">
        <f>SUMIFS(СВЦЭМ!$C$33:$C$776,СВЦЭМ!$A$33:$A$776,$A77,СВЦЭМ!$B$33:$B$776,X$47)+'СЕТ СН'!$G$12+СВЦЭМ!$D$10+'СЕТ СН'!$G$5-'СЕТ СН'!$G$20</f>
        <v>3373.82990002</v>
      </c>
      <c r="Y77" s="36">
        <f>SUMIFS(СВЦЭМ!$C$33:$C$776,СВЦЭМ!$A$33:$A$776,$A77,СВЦЭМ!$B$33:$B$776,Y$47)+'СЕТ СН'!$G$12+СВЦЭМ!$D$10+'СЕТ СН'!$G$5-'СЕТ СН'!$G$20</f>
        <v>3376.8712414299998</v>
      </c>
      <c r="AA77" s="37"/>
    </row>
    <row r="78" spans="1:27" ht="15.75" x14ac:dyDescent="0.2">
      <c r="A78" s="35">
        <f t="shared" si="1"/>
        <v>43861</v>
      </c>
      <c r="B78" s="36">
        <f>SUMIFS(СВЦЭМ!$C$33:$C$776,СВЦЭМ!$A$33:$A$776,$A78,СВЦЭМ!$B$33:$B$776,B$47)+'СЕТ СН'!$G$12+СВЦЭМ!$D$10+'СЕТ СН'!$G$5-'СЕТ СН'!$G$20</f>
        <v>3411.9680870000002</v>
      </c>
      <c r="C78" s="36">
        <f>SUMIFS(СВЦЭМ!$C$33:$C$776,СВЦЭМ!$A$33:$A$776,$A78,СВЦЭМ!$B$33:$B$776,C$47)+'СЕТ СН'!$G$12+СВЦЭМ!$D$10+'СЕТ СН'!$G$5-'СЕТ СН'!$G$20</f>
        <v>3439.8477417499998</v>
      </c>
      <c r="D78" s="36">
        <f>SUMIFS(СВЦЭМ!$C$33:$C$776,СВЦЭМ!$A$33:$A$776,$A78,СВЦЭМ!$B$33:$B$776,D$47)+'СЕТ СН'!$G$12+СВЦЭМ!$D$10+'СЕТ СН'!$G$5-'СЕТ СН'!$G$20</f>
        <v>3454.0663394499998</v>
      </c>
      <c r="E78" s="36">
        <f>SUMIFS(СВЦЭМ!$C$33:$C$776,СВЦЭМ!$A$33:$A$776,$A78,СВЦЭМ!$B$33:$B$776,E$47)+'СЕТ СН'!$G$12+СВЦЭМ!$D$10+'СЕТ СН'!$G$5-'СЕТ СН'!$G$20</f>
        <v>3450.7803339000002</v>
      </c>
      <c r="F78" s="36">
        <f>SUMIFS(СВЦЭМ!$C$33:$C$776,СВЦЭМ!$A$33:$A$776,$A78,СВЦЭМ!$B$33:$B$776,F$47)+'СЕТ СН'!$G$12+СВЦЭМ!$D$10+'СЕТ СН'!$G$5-'СЕТ СН'!$G$20</f>
        <v>3436.20143431</v>
      </c>
      <c r="G78" s="36">
        <f>SUMIFS(СВЦЭМ!$C$33:$C$776,СВЦЭМ!$A$33:$A$776,$A78,СВЦЭМ!$B$33:$B$776,G$47)+'СЕТ СН'!$G$12+СВЦЭМ!$D$10+'СЕТ СН'!$G$5-'СЕТ СН'!$G$20</f>
        <v>3417.3415243700001</v>
      </c>
      <c r="H78" s="36">
        <f>SUMIFS(СВЦЭМ!$C$33:$C$776,СВЦЭМ!$A$33:$A$776,$A78,СВЦЭМ!$B$33:$B$776,H$47)+'СЕТ СН'!$G$12+СВЦЭМ!$D$10+'СЕТ СН'!$G$5-'СЕТ СН'!$G$20</f>
        <v>3396.3486150700001</v>
      </c>
      <c r="I78" s="36">
        <f>SUMIFS(СВЦЭМ!$C$33:$C$776,СВЦЭМ!$A$33:$A$776,$A78,СВЦЭМ!$B$33:$B$776,I$47)+'СЕТ СН'!$G$12+СВЦЭМ!$D$10+'СЕТ СН'!$G$5-'СЕТ СН'!$G$20</f>
        <v>3391.8901902600001</v>
      </c>
      <c r="J78" s="36">
        <f>SUMIFS(СВЦЭМ!$C$33:$C$776,СВЦЭМ!$A$33:$A$776,$A78,СВЦЭМ!$B$33:$B$776,J$47)+'СЕТ СН'!$G$12+СВЦЭМ!$D$10+'СЕТ СН'!$G$5-'СЕТ СН'!$G$20</f>
        <v>3370.5599750000001</v>
      </c>
      <c r="K78" s="36">
        <f>SUMIFS(СВЦЭМ!$C$33:$C$776,СВЦЭМ!$A$33:$A$776,$A78,СВЦЭМ!$B$33:$B$776,K$47)+'СЕТ СН'!$G$12+СВЦЭМ!$D$10+'СЕТ СН'!$G$5-'СЕТ СН'!$G$20</f>
        <v>3353.1618280600001</v>
      </c>
      <c r="L78" s="36">
        <f>SUMIFS(СВЦЭМ!$C$33:$C$776,СВЦЭМ!$A$33:$A$776,$A78,СВЦЭМ!$B$33:$B$776,L$47)+'СЕТ СН'!$G$12+СВЦЭМ!$D$10+'СЕТ СН'!$G$5-'СЕТ СН'!$G$20</f>
        <v>3356.3473056499997</v>
      </c>
      <c r="M78" s="36">
        <f>SUMIFS(СВЦЭМ!$C$33:$C$776,СВЦЭМ!$A$33:$A$776,$A78,СВЦЭМ!$B$33:$B$776,M$47)+'СЕТ СН'!$G$12+СВЦЭМ!$D$10+'СЕТ СН'!$G$5-'СЕТ СН'!$G$20</f>
        <v>3374.8199559</v>
      </c>
      <c r="N78" s="36">
        <f>SUMIFS(СВЦЭМ!$C$33:$C$776,СВЦЭМ!$A$33:$A$776,$A78,СВЦЭМ!$B$33:$B$776,N$47)+'СЕТ СН'!$G$12+СВЦЭМ!$D$10+'СЕТ СН'!$G$5-'СЕТ СН'!$G$20</f>
        <v>3385.9508315399999</v>
      </c>
      <c r="O78" s="36">
        <f>SUMIFS(СВЦЭМ!$C$33:$C$776,СВЦЭМ!$A$33:$A$776,$A78,СВЦЭМ!$B$33:$B$776,O$47)+'СЕТ СН'!$G$12+СВЦЭМ!$D$10+'СЕТ СН'!$G$5-'СЕТ СН'!$G$20</f>
        <v>3389.1526570799997</v>
      </c>
      <c r="P78" s="36">
        <f>SUMIFS(СВЦЭМ!$C$33:$C$776,СВЦЭМ!$A$33:$A$776,$A78,СВЦЭМ!$B$33:$B$776,P$47)+'СЕТ СН'!$G$12+СВЦЭМ!$D$10+'СЕТ СН'!$G$5-'СЕТ СН'!$G$20</f>
        <v>3402.4063316800002</v>
      </c>
      <c r="Q78" s="36">
        <f>SUMIFS(СВЦЭМ!$C$33:$C$776,СВЦЭМ!$A$33:$A$776,$A78,СВЦЭМ!$B$33:$B$776,Q$47)+'СЕТ СН'!$G$12+СВЦЭМ!$D$10+'СЕТ СН'!$G$5-'СЕТ СН'!$G$20</f>
        <v>3402.2524502699998</v>
      </c>
      <c r="R78" s="36">
        <f>SUMIFS(СВЦЭМ!$C$33:$C$776,СВЦЭМ!$A$33:$A$776,$A78,СВЦЭМ!$B$33:$B$776,R$47)+'СЕТ СН'!$G$12+СВЦЭМ!$D$10+'СЕТ СН'!$G$5-'СЕТ СН'!$G$20</f>
        <v>3392.24859685</v>
      </c>
      <c r="S78" s="36">
        <f>SUMIFS(СВЦЭМ!$C$33:$C$776,СВЦЭМ!$A$33:$A$776,$A78,СВЦЭМ!$B$33:$B$776,S$47)+'СЕТ СН'!$G$12+СВЦЭМ!$D$10+'СЕТ СН'!$G$5-'СЕТ СН'!$G$20</f>
        <v>3385.0634541199997</v>
      </c>
      <c r="T78" s="36">
        <f>SUMIFS(СВЦЭМ!$C$33:$C$776,СВЦЭМ!$A$33:$A$776,$A78,СВЦЭМ!$B$33:$B$776,T$47)+'СЕТ СН'!$G$12+СВЦЭМ!$D$10+'СЕТ СН'!$G$5-'СЕТ СН'!$G$20</f>
        <v>3363.4602615399999</v>
      </c>
      <c r="U78" s="36">
        <f>SUMIFS(СВЦЭМ!$C$33:$C$776,СВЦЭМ!$A$33:$A$776,$A78,СВЦЭМ!$B$33:$B$776,U$47)+'СЕТ СН'!$G$12+СВЦЭМ!$D$10+'СЕТ СН'!$G$5-'СЕТ СН'!$G$20</f>
        <v>3357.68068571</v>
      </c>
      <c r="V78" s="36">
        <f>SUMIFS(СВЦЭМ!$C$33:$C$776,СВЦЭМ!$A$33:$A$776,$A78,СВЦЭМ!$B$33:$B$776,V$47)+'СЕТ СН'!$G$12+СВЦЭМ!$D$10+'СЕТ СН'!$G$5-'СЕТ СН'!$G$20</f>
        <v>3375.0435450099999</v>
      </c>
      <c r="W78" s="36">
        <f>SUMIFS(СВЦЭМ!$C$33:$C$776,СВЦЭМ!$A$33:$A$776,$A78,СВЦЭМ!$B$33:$B$776,W$47)+'СЕТ СН'!$G$12+СВЦЭМ!$D$10+'СЕТ СН'!$G$5-'СЕТ СН'!$G$20</f>
        <v>3379.2982645000002</v>
      </c>
      <c r="X78" s="36">
        <f>SUMIFS(СВЦЭМ!$C$33:$C$776,СВЦЭМ!$A$33:$A$776,$A78,СВЦЭМ!$B$33:$B$776,X$47)+'СЕТ СН'!$G$12+СВЦЭМ!$D$10+'СЕТ СН'!$G$5-'СЕТ СН'!$G$20</f>
        <v>3379.0216214299999</v>
      </c>
      <c r="Y78" s="36">
        <f>SUMIFS(СВЦЭМ!$C$33:$C$776,СВЦЭМ!$A$33:$A$776,$A78,СВЦЭМ!$B$33:$B$776,Y$47)+'СЕТ СН'!$G$12+СВЦЭМ!$D$10+'СЕТ СН'!$G$5-'СЕТ СН'!$G$20</f>
        <v>3396.1284817800001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01.01.2020</v>
      </c>
      <c r="B84" s="36">
        <f>SUMIFS(СВЦЭМ!$C$33:$C$776,СВЦЭМ!$A$33:$A$776,$A84,СВЦЭМ!$B$33:$B$776,B$83)+'СЕТ СН'!$H$12+СВЦЭМ!$D$10+'СЕТ СН'!$H$5-'СЕТ СН'!$H$20</f>
        <v>3440.8361811</v>
      </c>
      <c r="C84" s="36">
        <f>SUMIFS(СВЦЭМ!$C$33:$C$776,СВЦЭМ!$A$33:$A$776,$A84,СВЦЭМ!$B$33:$B$776,C$83)+'СЕТ СН'!$H$12+СВЦЭМ!$D$10+'СЕТ СН'!$H$5-'СЕТ СН'!$H$20</f>
        <v>3417.7357435899999</v>
      </c>
      <c r="D84" s="36">
        <f>SUMIFS(СВЦЭМ!$C$33:$C$776,СВЦЭМ!$A$33:$A$776,$A84,СВЦЭМ!$B$33:$B$776,D$83)+'СЕТ СН'!$H$12+СВЦЭМ!$D$10+'СЕТ СН'!$H$5-'СЕТ СН'!$H$20</f>
        <v>3430.4534435300002</v>
      </c>
      <c r="E84" s="36">
        <f>SUMIFS(СВЦЭМ!$C$33:$C$776,СВЦЭМ!$A$33:$A$776,$A84,СВЦЭМ!$B$33:$B$776,E$83)+'СЕТ СН'!$H$12+СВЦЭМ!$D$10+'СЕТ СН'!$H$5-'СЕТ СН'!$H$20</f>
        <v>3465.7488036999998</v>
      </c>
      <c r="F84" s="36">
        <f>SUMIFS(СВЦЭМ!$C$33:$C$776,СВЦЭМ!$A$33:$A$776,$A84,СВЦЭМ!$B$33:$B$776,F$83)+'СЕТ СН'!$H$12+СВЦЭМ!$D$10+'СЕТ СН'!$H$5-'СЕТ СН'!$H$20</f>
        <v>3484.2778087900001</v>
      </c>
      <c r="G84" s="36">
        <f>SUMIFS(СВЦЭМ!$C$33:$C$776,СВЦЭМ!$A$33:$A$776,$A84,СВЦЭМ!$B$33:$B$776,G$83)+'СЕТ СН'!$H$12+СВЦЭМ!$D$10+'СЕТ СН'!$H$5-'СЕТ СН'!$H$20</f>
        <v>3485.73773532</v>
      </c>
      <c r="H84" s="36">
        <f>SUMIFS(СВЦЭМ!$C$33:$C$776,СВЦЭМ!$A$33:$A$776,$A84,СВЦЭМ!$B$33:$B$776,H$83)+'СЕТ СН'!$H$12+СВЦЭМ!$D$10+'СЕТ СН'!$H$5-'СЕТ СН'!$H$20</f>
        <v>3479.5777388299998</v>
      </c>
      <c r="I84" s="36">
        <f>SUMIFS(СВЦЭМ!$C$33:$C$776,СВЦЭМ!$A$33:$A$776,$A84,СВЦЭМ!$B$33:$B$776,I$83)+'СЕТ СН'!$H$12+СВЦЭМ!$D$10+'СЕТ СН'!$H$5-'СЕТ СН'!$H$20</f>
        <v>3485.2643654499998</v>
      </c>
      <c r="J84" s="36">
        <f>SUMIFS(СВЦЭМ!$C$33:$C$776,СВЦЭМ!$A$33:$A$776,$A84,СВЦЭМ!$B$33:$B$776,J$83)+'СЕТ СН'!$H$12+СВЦЭМ!$D$10+'СЕТ СН'!$H$5-'СЕТ СН'!$H$20</f>
        <v>3485.3300930999999</v>
      </c>
      <c r="K84" s="36">
        <f>SUMIFS(СВЦЭМ!$C$33:$C$776,СВЦЭМ!$A$33:$A$776,$A84,СВЦЭМ!$B$33:$B$776,K$83)+'СЕТ СН'!$H$12+СВЦЭМ!$D$10+'СЕТ СН'!$H$5-'СЕТ СН'!$H$20</f>
        <v>3474.0058091700002</v>
      </c>
      <c r="L84" s="36">
        <f>SUMIFS(СВЦЭМ!$C$33:$C$776,СВЦЭМ!$A$33:$A$776,$A84,СВЦЭМ!$B$33:$B$776,L$83)+'СЕТ СН'!$H$12+СВЦЭМ!$D$10+'СЕТ СН'!$H$5-'СЕТ СН'!$H$20</f>
        <v>3454.7530081</v>
      </c>
      <c r="M84" s="36">
        <f>SUMIFS(СВЦЭМ!$C$33:$C$776,СВЦЭМ!$A$33:$A$776,$A84,СВЦЭМ!$B$33:$B$776,M$83)+'СЕТ СН'!$H$12+СВЦЭМ!$D$10+'СЕТ СН'!$H$5-'СЕТ СН'!$H$20</f>
        <v>3441.9156891000002</v>
      </c>
      <c r="N84" s="36">
        <f>SUMIFS(СВЦЭМ!$C$33:$C$776,СВЦЭМ!$A$33:$A$776,$A84,СВЦЭМ!$B$33:$B$776,N$83)+'СЕТ СН'!$H$12+СВЦЭМ!$D$10+'СЕТ СН'!$H$5-'СЕТ СН'!$H$20</f>
        <v>3438.6664608400001</v>
      </c>
      <c r="O84" s="36">
        <f>SUMIFS(СВЦЭМ!$C$33:$C$776,СВЦЭМ!$A$33:$A$776,$A84,СВЦЭМ!$B$33:$B$776,O$83)+'СЕТ СН'!$H$12+СВЦЭМ!$D$10+'СЕТ СН'!$H$5-'СЕТ СН'!$H$20</f>
        <v>3457.2204061699999</v>
      </c>
      <c r="P84" s="36">
        <f>SUMIFS(СВЦЭМ!$C$33:$C$776,СВЦЭМ!$A$33:$A$776,$A84,СВЦЭМ!$B$33:$B$776,P$83)+'СЕТ СН'!$H$12+СВЦЭМ!$D$10+'СЕТ СН'!$H$5-'СЕТ СН'!$H$20</f>
        <v>3462.2786519900001</v>
      </c>
      <c r="Q84" s="36">
        <f>SUMIFS(СВЦЭМ!$C$33:$C$776,СВЦЭМ!$A$33:$A$776,$A84,СВЦЭМ!$B$33:$B$776,Q$83)+'СЕТ СН'!$H$12+СВЦЭМ!$D$10+'СЕТ СН'!$H$5-'СЕТ СН'!$H$20</f>
        <v>3473.31552917</v>
      </c>
      <c r="R84" s="36">
        <f>SUMIFS(СВЦЭМ!$C$33:$C$776,СВЦЭМ!$A$33:$A$776,$A84,СВЦЭМ!$B$33:$B$776,R$83)+'СЕТ СН'!$H$12+СВЦЭМ!$D$10+'СЕТ СН'!$H$5-'СЕТ СН'!$H$20</f>
        <v>3477.0906863700002</v>
      </c>
      <c r="S84" s="36">
        <f>SUMIFS(СВЦЭМ!$C$33:$C$776,СВЦЭМ!$A$33:$A$776,$A84,СВЦЭМ!$B$33:$B$776,S$83)+'СЕТ СН'!$H$12+СВЦЭМ!$D$10+'СЕТ СН'!$H$5-'СЕТ СН'!$H$20</f>
        <v>3475.7804114800001</v>
      </c>
      <c r="T84" s="36">
        <f>SUMIFS(СВЦЭМ!$C$33:$C$776,СВЦЭМ!$A$33:$A$776,$A84,СВЦЭМ!$B$33:$B$776,T$83)+'СЕТ СН'!$H$12+СВЦЭМ!$D$10+'СЕТ СН'!$H$5-'СЕТ СН'!$H$20</f>
        <v>3426.5375788900001</v>
      </c>
      <c r="U84" s="36">
        <f>SUMIFS(СВЦЭМ!$C$33:$C$776,СВЦЭМ!$A$33:$A$776,$A84,СВЦЭМ!$B$33:$B$776,U$83)+'СЕТ СН'!$H$12+СВЦЭМ!$D$10+'СЕТ СН'!$H$5-'СЕТ СН'!$H$20</f>
        <v>3422.5389278600001</v>
      </c>
      <c r="V84" s="36">
        <f>SUMIFS(СВЦЭМ!$C$33:$C$776,СВЦЭМ!$A$33:$A$776,$A84,СВЦЭМ!$B$33:$B$776,V$83)+'СЕТ СН'!$H$12+СВЦЭМ!$D$10+'СЕТ СН'!$H$5-'СЕТ СН'!$H$20</f>
        <v>3444.8216853599997</v>
      </c>
      <c r="W84" s="36">
        <f>SUMIFS(СВЦЭМ!$C$33:$C$776,СВЦЭМ!$A$33:$A$776,$A84,СВЦЭМ!$B$33:$B$776,W$83)+'СЕТ СН'!$H$12+СВЦЭМ!$D$10+'СЕТ СН'!$H$5-'СЕТ СН'!$H$20</f>
        <v>3437.5497031599998</v>
      </c>
      <c r="X84" s="36">
        <f>SUMIFS(СВЦЭМ!$C$33:$C$776,СВЦЭМ!$A$33:$A$776,$A84,СВЦЭМ!$B$33:$B$776,X$83)+'СЕТ СН'!$H$12+СВЦЭМ!$D$10+'СЕТ СН'!$H$5-'СЕТ СН'!$H$20</f>
        <v>3433.7613783100001</v>
      </c>
      <c r="Y84" s="36">
        <f>SUMIFS(СВЦЭМ!$C$33:$C$776,СВЦЭМ!$A$33:$A$776,$A84,СВЦЭМ!$B$33:$B$776,Y$83)+'СЕТ СН'!$H$12+СВЦЭМ!$D$10+'СЕТ СН'!$H$5-'СЕТ СН'!$H$20</f>
        <v>3443.06418489</v>
      </c>
    </row>
    <row r="85" spans="1:25" ht="15.75" x14ac:dyDescent="0.2">
      <c r="A85" s="35">
        <f>A84+1</f>
        <v>43832</v>
      </c>
      <c r="B85" s="36">
        <f>SUMIFS(СВЦЭМ!$C$33:$C$776,СВЦЭМ!$A$33:$A$776,$A85,СВЦЭМ!$B$33:$B$776,B$83)+'СЕТ СН'!$H$12+СВЦЭМ!$D$10+'СЕТ СН'!$H$5-'СЕТ СН'!$H$20</f>
        <v>3505.2553847099998</v>
      </c>
      <c r="C85" s="36">
        <f>SUMIFS(СВЦЭМ!$C$33:$C$776,СВЦЭМ!$A$33:$A$776,$A85,СВЦЭМ!$B$33:$B$776,C$83)+'СЕТ СН'!$H$12+СВЦЭМ!$D$10+'СЕТ СН'!$H$5-'СЕТ СН'!$H$20</f>
        <v>3502.5952172100001</v>
      </c>
      <c r="D85" s="36">
        <f>SUMIFS(СВЦЭМ!$C$33:$C$776,СВЦЭМ!$A$33:$A$776,$A85,СВЦЭМ!$B$33:$B$776,D$83)+'СЕТ СН'!$H$12+СВЦЭМ!$D$10+'СЕТ СН'!$H$5-'СЕТ СН'!$H$20</f>
        <v>3517.0348347700001</v>
      </c>
      <c r="E85" s="36">
        <f>SUMIFS(СВЦЭМ!$C$33:$C$776,СВЦЭМ!$A$33:$A$776,$A85,СВЦЭМ!$B$33:$B$776,E$83)+'СЕТ СН'!$H$12+СВЦЭМ!$D$10+'СЕТ СН'!$H$5-'СЕТ СН'!$H$20</f>
        <v>3536.1722960799998</v>
      </c>
      <c r="F85" s="36">
        <f>SUMIFS(СВЦЭМ!$C$33:$C$776,СВЦЭМ!$A$33:$A$776,$A85,СВЦЭМ!$B$33:$B$776,F$83)+'СЕТ СН'!$H$12+СВЦЭМ!$D$10+'СЕТ СН'!$H$5-'СЕТ СН'!$H$20</f>
        <v>3547.59672559</v>
      </c>
      <c r="G85" s="36">
        <f>SUMIFS(СВЦЭМ!$C$33:$C$776,СВЦЭМ!$A$33:$A$776,$A85,СВЦЭМ!$B$33:$B$776,G$83)+'СЕТ СН'!$H$12+СВЦЭМ!$D$10+'СЕТ СН'!$H$5-'СЕТ СН'!$H$20</f>
        <v>3549.4826729599999</v>
      </c>
      <c r="H85" s="36">
        <f>SUMIFS(СВЦЭМ!$C$33:$C$776,СВЦЭМ!$A$33:$A$776,$A85,СВЦЭМ!$B$33:$B$776,H$83)+'СЕТ СН'!$H$12+СВЦЭМ!$D$10+'СЕТ СН'!$H$5-'СЕТ СН'!$H$20</f>
        <v>3542.2659552800001</v>
      </c>
      <c r="I85" s="36">
        <f>SUMIFS(СВЦЭМ!$C$33:$C$776,СВЦЭМ!$A$33:$A$776,$A85,СВЦЭМ!$B$33:$B$776,I$83)+'СЕТ СН'!$H$12+СВЦЭМ!$D$10+'СЕТ СН'!$H$5-'СЕТ СН'!$H$20</f>
        <v>3529.79589506</v>
      </c>
      <c r="J85" s="36">
        <f>SUMIFS(СВЦЭМ!$C$33:$C$776,СВЦЭМ!$A$33:$A$776,$A85,СВЦЭМ!$B$33:$B$776,J$83)+'СЕТ СН'!$H$12+СВЦЭМ!$D$10+'СЕТ СН'!$H$5-'СЕТ СН'!$H$20</f>
        <v>3512.2917645799998</v>
      </c>
      <c r="K85" s="36">
        <f>SUMIFS(СВЦЭМ!$C$33:$C$776,СВЦЭМ!$A$33:$A$776,$A85,СВЦЭМ!$B$33:$B$776,K$83)+'СЕТ СН'!$H$12+СВЦЭМ!$D$10+'СЕТ СН'!$H$5-'СЕТ СН'!$H$20</f>
        <v>3494.9242064999999</v>
      </c>
      <c r="L85" s="36">
        <f>SUMIFS(СВЦЭМ!$C$33:$C$776,СВЦЭМ!$A$33:$A$776,$A85,СВЦЭМ!$B$33:$B$776,L$83)+'СЕТ СН'!$H$12+СВЦЭМ!$D$10+'СЕТ СН'!$H$5-'СЕТ СН'!$H$20</f>
        <v>3483.6053399399998</v>
      </c>
      <c r="M85" s="36">
        <f>SUMIFS(СВЦЭМ!$C$33:$C$776,СВЦЭМ!$A$33:$A$776,$A85,СВЦЭМ!$B$33:$B$776,M$83)+'СЕТ СН'!$H$12+СВЦЭМ!$D$10+'СЕТ СН'!$H$5-'СЕТ СН'!$H$20</f>
        <v>3473.8276580299998</v>
      </c>
      <c r="N85" s="36">
        <f>SUMIFS(СВЦЭМ!$C$33:$C$776,СВЦЭМ!$A$33:$A$776,$A85,СВЦЭМ!$B$33:$B$776,N$83)+'СЕТ СН'!$H$12+СВЦЭМ!$D$10+'СЕТ СН'!$H$5-'СЕТ СН'!$H$20</f>
        <v>3488.5282323500001</v>
      </c>
      <c r="O85" s="36">
        <f>SUMIFS(СВЦЭМ!$C$33:$C$776,СВЦЭМ!$A$33:$A$776,$A85,СВЦЭМ!$B$33:$B$776,O$83)+'СЕТ СН'!$H$12+СВЦЭМ!$D$10+'СЕТ СН'!$H$5-'СЕТ СН'!$H$20</f>
        <v>3502.85338826</v>
      </c>
      <c r="P85" s="36">
        <f>SUMIFS(СВЦЭМ!$C$33:$C$776,СВЦЭМ!$A$33:$A$776,$A85,СВЦЭМ!$B$33:$B$776,P$83)+'СЕТ СН'!$H$12+СВЦЭМ!$D$10+'СЕТ СН'!$H$5-'СЕТ СН'!$H$20</f>
        <v>3508.9174347799999</v>
      </c>
      <c r="Q85" s="36">
        <f>SUMIFS(СВЦЭМ!$C$33:$C$776,СВЦЭМ!$A$33:$A$776,$A85,СВЦЭМ!$B$33:$B$776,Q$83)+'СЕТ СН'!$H$12+СВЦЭМ!$D$10+'СЕТ СН'!$H$5-'СЕТ СН'!$H$20</f>
        <v>3521.9836691299997</v>
      </c>
      <c r="R85" s="36">
        <f>SUMIFS(СВЦЭМ!$C$33:$C$776,СВЦЭМ!$A$33:$A$776,$A85,СВЦЭМ!$B$33:$B$776,R$83)+'СЕТ СН'!$H$12+СВЦЭМ!$D$10+'СЕТ СН'!$H$5-'СЕТ СН'!$H$20</f>
        <v>3517.7645902899999</v>
      </c>
      <c r="S85" s="36">
        <f>SUMIFS(СВЦЭМ!$C$33:$C$776,СВЦЭМ!$A$33:$A$776,$A85,СВЦЭМ!$B$33:$B$776,S$83)+'СЕТ СН'!$H$12+СВЦЭМ!$D$10+'СЕТ СН'!$H$5-'СЕТ СН'!$H$20</f>
        <v>3493.3817936699998</v>
      </c>
      <c r="T85" s="36">
        <f>SUMIFS(СВЦЭМ!$C$33:$C$776,СВЦЭМ!$A$33:$A$776,$A85,СВЦЭМ!$B$33:$B$776,T$83)+'СЕТ СН'!$H$12+СВЦЭМ!$D$10+'СЕТ СН'!$H$5-'СЕТ СН'!$H$20</f>
        <v>3455.7424932599997</v>
      </c>
      <c r="U85" s="36">
        <f>SUMIFS(СВЦЭМ!$C$33:$C$776,СВЦЭМ!$A$33:$A$776,$A85,СВЦЭМ!$B$33:$B$776,U$83)+'СЕТ СН'!$H$12+СВЦЭМ!$D$10+'СЕТ СН'!$H$5-'СЕТ СН'!$H$20</f>
        <v>3454.36438606</v>
      </c>
      <c r="V85" s="36">
        <f>SUMIFS(СВЦЭМ!$C$33:$C$776,СВЦЭМ!$A$33:$A$776,$A85,СВЦЭМ!$B$33:$B$776,V$83)+'СЕТ СН'!$H$12+СВЦЭМ!$D$10+'СЕТ СН'!$H$5-'СЕТ СН'!$H$20</f>
        <v>3482.7948799999999</v>
      </c>
      <c r="W85" s="36">
        <f>SUMIFS(СВЦЭМ!$C$33:$C$776,СВЦЭМ!$A$33:$A$776,$A85,СВЦЭМ!$B$33:$B$776,W$83)+'СЕТ СН'!$H$12+СВЦЭМ!$D$10+'СЕТ СН'!$H$5-'СЕТ СН'!$H$20</f>
        <v>3485.2930755699999</v>
      </c>
      <c r="X85" s="36">
        <f>SUMIFS(СВЦЭМ!$C$33:$C$776,СВЦЭМ!$A$33:$A$776,$A85,СВЦЭМ!$B$33:$B$776,X$83)+'СЕТ СН'!$H$12+СВЦЭМ!$D$10+'СЕТ СН'!$H$5-'СЕТ СН'!$H$20</f>
        <v>3488.7179667400001</v>
      </c>
      <c r="Y85" s="36">
        <f>SUMIFS(СВЦЭМ!$C$33:$C$776,СВЦЭМ!$A$33:$A$776,$A85,СВЦЭМ!$B$33:$B$776,Y$83)+'СЕТ СН'!$H$12+СВЦЭМ!$D$10+'СЕТ СН'!$H$5-'СЕТ СН'!$H$20</f>
        <v>3498.7961419499998</v>
      </c>
    </row>
    <row r="86" spans="1:25" ht="15.75" x14ac:dyDescent="0.2">
      <c r="A86" s="35">
        <f t="shared" ref="A86:A114" si="2">A85+1</f>
        <v>43833</v>
      </c>
      <c r="B86" s="36">
        <f>SUMIFS(СВЦЭМ!$C$33:$C$776,СВЦЭМ!$A$33:$A$776,$A86,СВЦЭМ!$B$33:$B$776,B$83)+'СЕТ СН'!$H$12+СВЦЭМ!$D$10+'СЕТ СН'!$H$5-'СЕТ СН'!$H$20</f>
        <v>3519.69632774</v>
      </c>
      <c r="C86" s="36">
        <f>SUMIFS(СВЦЭМ!$C$33:$C$776,СВЦЭМ!$A$33:$A$776,$A86,СВЦЭМ!$B$33:$B$776,C$83)+'СЕТ СН'!$H$12+СВЦЭМ!$D$10+'СЕТ СН'!$H$5-'СЕТ СН'!$H$20</f>
        <v>3513.14505732</v>
      </c>
      <c r="D86" s="36">
        <f>SUMIFS(СВЦЭМ!$C$33:$C$776,СВЦЭМ!$A$33:$A$776,$A86,СВЦЭМ!$B$33:$B$776,D$83)+'СЕТ СН'!$H$12+СВЦЭМ!$D$10+'СЕТ СН'!$H$5-'СЕТ СН'!$H$20</f>
        <v>3529.92282273</v>
      </c>
      <c r="E86" s="36">
        <f>SUMIFS(СВЦЭМ!$C$33:$C$776,СВЦЭМ!$A$33:$A$776,$A86,СВЦЭМ!$B$33:$B$776,E$83)+'СЕТ СН'!$H$12+СВЦЭМ!$D$10+'СЕТ СН'!$H$5-'СЕТ СН'!$H$20</f>
        <v>3555.1344282999999</v>
      </c>
      <c r="F86" s="36">
        <f>SUMIFS(СВЦЭМ!$C$33:$C$776,СВЦЭМ!$A$33:$A$776,$A86,СВЦЭМ!$B$33:$B$776,F$83)+'СЕТ СН'!$H$12+СВЦЭМ!$D$10+'СЕТ СН'!$H$5-'СЕТ СН'!$H$20</f>
        <v>3562.81293938</v>
      </c>
      <c r="G86" s="36">
        <f>SUMIFS(СВЦЭМ!$C$33:$C$776,СВЦЭМ!$A$33:$A$776,$A86,СВЦЭМ!$B$33:$B$776,G$83)+'СЕТ СН'!$H$12+СВЦЭМ!$D$10+'СЕТ СН'!$H$5-'СЕТ СН'!$H$20</f>
        <v>3561.3056583799998</v>
      </c>
      <c r="H86" s="36">
        <f>SUMIFS(СВЦЭМ!$C$33:$C$776,СВЦЭМ!$A$33:$A$776,$A86,СВЦЭМ!$B$33:$B$776,H$83)+'СЕТ СН'!$H$12+СВЦЭМ!$D$10+'СЕТ СН'!$H$5-'СЕТ СН'!$H$20</f>
        <v>3550.54203762</v>
      </c>
      <c r="I86" s="36">
        <f>SUMIFS(СВЦЭМ!$C$33:$C$776,СВЦЭМ!$A$33:$A$776,$A86,СВЦЭМ!$B$33:$B$776,I$83)+'СЕТ СН'!$H$12+СВЦЭМ!$D$10+'СЕТ СН'!$H$5-'СЕТ СН'!$H$20</f>
        <v>3539.6832704500002</v>
      </c>
      <c r="J86" s="36">
        <f>SUMIFS(СВЦЭМ!$C$33:$C$776,СВЦЭМ!$A$33:$A$776,$A86,СВЦЭМ!$B$33:$B$776,J$83)+'СЕТ СН'!$H$12+СВЦЭМ!$D$10+'СЕТ СН'!$H$5-'СЕТ СН'!$H$20</f>
        <v>3515.02713378</v>
      </c>
      <c r="K86" s="36">
        <f>SUMIFS(СВЦЭМ!$C$33:$C$776,СВЦЭМ!$A$33:$A$776,$A86,СВЦЭМ!$B$33:$B$776,K$83)+'СЕТ СН'!$H$12+СВЦЭМ!$D$10+'СЕТ СН'!$H$5-'СЕТ СН'!$H$20</f>
        <v>3497.8540602499997</v>
      </c>
      <c r="L86" s="36">
        <f>SUMIFS(СВЦЭМ!$C$33:$C$776,СВЦЭМ!$A$33:$A$776,$A86,СВЦЭМ!$B$33:$B$776,L$83)+'СЕТ СН'!$H$12+СВЦЭМ!$D$10+'СЕТ СН'!$H$5-'СЕТ СН'!$H$20</f>
        <v>3483.8498784900003</v>
      </c>
      <c r="M86" s="36">
        <f>SUMIFS(СВЦЭМ!$C$33:$C$776,СВЦЭМ!$A$33:$A$776,$A86,СВЦЭМ!$B$33:$B$776,M$83)+'СЕТ СН'!$H$12+СВЦЭМ!$D$10+'СЕТ СН'!$H$5-'СЕТ СН'!$H$20</f>
        <v>3483.6209441299998</v>
      </c>
      <c r="N86" s="36">
        <f>SUMIFS(СВЦЭМ!$C$33:$C$776,СВЦЭМ!$A$33:$A$776,$A86,СВЦЭМ!$B$33:$B$776,N$83)+'СЕТ СН'!$H$12+СВЦЭМ!$D$10+'СЕТ СН'!$H$5-'СЕТ СН'!$H$20</f>
        <v>3491.0845263800002</v>
      </c>
      <c r="O86" s="36">
        <f>SUMIFS(СВЦЭМ!$C$33:$C$776,СВЦЭМ!$A$33:$A$776,$A86,СВЦЭМ!$B$33:$B$776,O$83)+'СЕТ СН'!$H$12+СВЦЭМ!$D$10+'СЕТ СН'!$H$5-'СЕТ СН'!$H$20</f>
        <v>3500.2158765700001</v>
      </c>
      <c r="P86" s="36">
        <f>SUMIFS(СВЦЭМ!$C$33:$C$776,СВЦЭМ!$A$33:$A$776,$A86,СВЦЭМ!$B$33:$B$776,P$83)+'СЕТ СН'!$H$12+СВЦЭМ!$D$10+'СЕТ СН'!$H$5-'СЕТ СН'!$H$20</f>
        <v>3510.0148050299999</v>
      </c>
      <c r="Q86" s="36">
        <f>SUMIFS(СВЦЭМ!$C$33:$C$776,СВЦЭМ!$A$33:$A$776,$A86,СВЦЭМ!$B$33:$B$776,Q$83)+'СЕТ СН'!$H$12+СВЦЭМ!$D$10+'СЕТ СН'!$H$5-'СЕТ СН'!$H$20</f>
        <v>3521.7615488500001</v>
      </c>
      <c r="R86" s="36">
        <f>SUMIFS(СВЦЭМ!$C$33:$C$776,СВЦЭМ!$A$33:$A$776,$A86,СВЦЭМ!$B$33:$B$776,R$83)+'СЕТ СН'!$H$12+СВЦЭМ!$D$10+'СЕТ СН'!$H$5-'СЕТ СН'!$H$20</f>
        <v>3514.4160681399999</v>
      </c>
      <c r="S86" s="36">
        <f>SUMIFS(СВЦЭМ!$C$33:$C$776,СВЦЭМ!$A$33:$A$776,$A86,СВЦЭМ!$B$33:$B$776,S$83)+'СЕТ СН'!$H$12+СВЦЭМ!$D$10+'СЕТ СН'!$H$5-'СЕТ СН'!$H$20</f>
        <v>3486.55124927</v>
      </c>
      <c r="T86" s="36">
        <f>SUMIFS(СВЦЭМ!$C$33:$C$776,СВЦЭМ!$A$33:$A$776,$A86,СВЦЭМ!$B$33:$B$776,T$83)+'СЕТ СН'!$H$12+СВЦЭМ!$D$10+'СЕТ СН'!$H$5-'СЕТ СН'!$H$20</f>
        <v>3456.6925459300001</v>
      </c>
      <c r="U86" s="36">
        <f>SUMIFS(СВЦЭМ!$C$33:$C$776,СВЦЭМ!$A$33:$A$776,$A86,СВЦЭМ!$B$33:$B$776,U$83)+'СЕТ СН'!$H$12+СВЦЭМ!$D$10+'СЕТ СН'!$H$5-'СЕТ СН'!$H$20</f>
        <v>3456.98088831</v>
      </c>
      <c r="V86" s="36">
        <f>SUMIFS(СВЦЭМ!$C$33:$C$776,СВЦЭМ!$A$33:$A$776,$A86,СВЦЭМ!$B$33:$B$776,V$83)+'СЕТ СН'!$H$12+СВЦЭМ!$D$10+'СЕТ СН'!$H$5-'СЕТ СН'!$H$20</f>
        <v>3487.8810314100001</v>
      </c>
      <c r="W86" s="36">
        <f>SUMIFS(СВЦЭМ!$C$33:$C$776,СВЦЭМ!$A$33:$A$776,$A86,СВЦЭМ!$B$33:$B$776,W$83)+'СЕТ СН'!$H$12+СВЦЭМ!$D$10+'СЕТ СН'!$H$5-'СЕТ СН'!$H$20</f>
        <v>3497.1885954199997</v>
      </c>
      <c r="X86" s="36">
        <f>SUMIFS(СВЦЭМ!$C$33:$C$776,СВЦЭМ!$A$33:$A$776,$A86,СВЦЭМ!$B$33:$B$776,X$83)+'СЕТ СН'!$H$12+СВЦЭМ!$D$10+'СЕТ СН'!$H$5-'СЕТ СН'!$H$20</f>
        <v>3503.1358077200002</v>
      </c>
      <c r="Y86" s="36">
        <f>SUMIFS(СВЦЭМ!$C$33:$C$776,СВЦЭМ!$A$33:$A$776,$A86,СВЦЭМ!$B$33:$B$776,Y$83)+'СЕТ СН'!$H$12+СВЦЭМ!$D$10+'СЕТ СН'!$H$5-'СЕТ СН'!$H$20</f>
        <v>3515.9266499699997</v>
      </c>
    </row>
    <row r="87" spans="1:25" ht="15.75" x14ac:dyDescent="0.2">
      <c r="A87" s="35">
        <f t="shared" si="2"/>
        <v>43834</v>
      </c>
      <c r="B87" s="36">
        <f>SUMIFS(СВЦЭМ!$C$33:$C$776,СВЦЭМ!$A$33:$A$776,$A87,СВЦЭМ!$B$33:$B$776,B$83)+'СЕТ СН'!$H$12+СВЦЭМ!$D$10+'СЕТ СН'!$H$5-'СЕТ СН'!$H$20</f>
        <v>3517.9186227499999</v>
      </c>
      <c r="C87" s="36">
        <f>SUMIFS(СВЦЭМ!$C$33:$C$776,СВЦЭМ!$A$33:$A$776,$A87,СВЦЭМ!$B$33:$B$776,C$83)+'СЕТ СН'!$H$12+СВЦЭМ!$D$10+'СЕТ СН'!$H$5-'СЕТ СН'!$H$20</f>
        <v>3525.0636580099999</v>
      </c>
      <c r="D87" s="36">
        <f>SUMIFS(СВЦЭМ!$C$33:$C$776,СВЦЭМ!$A$33:$A$776,$A87,СВЦЭМ!$B$33:$B$776,D$83)+'СЕТ СН'!$H$12+СВЦЭМ!$D$10+'СЕТ СН'!$H$5-'СЕТ СН'!$H$20</f>
        <v>3541.6421107900001</v>
      </c>
      <c r="E87" s="36">
        <f>SUMIFS(СВЦЭМ!$C$33:$C$776,СВЦЭМ!$A$33:$A$776,$A87,СВЦЭМ!$B$33:$B$776,E$83)+'СЕТ СН'!$H$12+СВЦЭМ!$D$10+'СЕТ СН'!$H$5-'СЕТ СН'!$H$20</f>
        <v>3546.4781759899997</v>
      </c>
      <c r="F87" s="36">
        <f>SUMIFS(СВЦЭМ!$C$33:$C$776,СВЦЭМ!$A$33:$A$776,$A87,СВЦЭМ!$B$33:$B$776,F$83)+'СЕТ СН'!$H$12+СВЦЭМ!$D$10+'СЕТ СН'!$H$5-'СЕТ СН'!$H$20</f>
        <v>3548.1228252800001</v>
      </c>
      <c r="G87" s="36">
        <f>SUMIFS(СВЦЭМ!$C$33:$C$776,СВЦЭМ!$A$33:$A$776,$A87,СВЦЭМ!$B$33:$B$776,G$83)+'СЕТ СН'!$H$12+СВЦЭМ!$D$10+'СЕТ СН'!$H$5-'СЕТ СН'!$H$20</f>
        <v>3547.4771410499998</v>
      </c>
      <c r="H87" s="36">
        <f>SUMIFS(СВЦЭМ!$C$33:$C$776,СВЦЭМ!$A$33:$A$776,$A87,СВЦЭМ!$B$33:$B$776,H$83)+'СЕТ СН'!$H$12+СВЦЭМ!$D$10+'СЕТ СН'!$H$5-'СЕТ СН'!$H$20</f>
        <v>3548.9498719499998</v>
      </c>
      <c r="I87" s="36">
        <f>SUMIFS(СВЦЭМ!$C$33:$C$776,СВЦЭМ!$A$33:$A$776,$A87,СВЦЭМ!$B$33:$B$776,I$83)+'СЕТ СН'!$H$12+СВЦЭМ!$D$10+'СЕТ СН'!$H$5-'СЕТ СН'!$H$20</f>
        <v>3536.34840571</v>
      </c>
      <c r="J87" s="36">
        <f>SUMIFS(СВЦЭМ!$C$33:$C$776,СВЦЭМ!$A$33:$A$776,$A87,СВЦЭМ!$B$33:$B$776,J$83)+'СЕТ СН'!$H$12+СВЦЭМ!$D$10+'СЕТ СН'!$H$5-'СЕТ СН'!$H$20</f>
        <v>3516.3185057400001</v>
      </c>
      <c r="K87" s="36">
        <f>SUMIFS(СВЦЭМ!$C$33:$C$776,СВЦЭМ!$A$33:$A$776,$A87,СВЦЭМ!$B$33:$B$776,K$83)+'СЕТ СН'!$H$12+СВЦЭМ!$D$10+'СЕТ СН'!$H$5-'СЕТ СН'!$H$20</f>
        <v>3484.1939375800002</v>
      </c>
      <c r="L87" s="36">
        <f>SUMIFS(СВЦЭМ!$C$33:$C$776,СВЦЭМ!$A$33:$A$776,$A87,СВЦЭМ!$B$33:$B$776,L$83)+'СЕТ СН'!$H$12+СВЦЭМ!$D$10+'СЕТ СН'!$H$5-'СЕТ СН'!$H$20</f>
        <v>3473.3815355400002</v>
      </c>
      <c r="M87" s="36">
        <f>SUMIFS(СВЦЭМ!$C$33:$C$776,СВЦЭМ!$A$33:$A$776,$A87,СВЦЭМ!$B$33:$B$776,M$83)+'СЕТ СН'!$H$12+СВЦЭМ!$D$10+'СЕТ СН'!$H$5-'СЕТ СН'!$H$20</f>
        <v>3478.8313797599999</v>
      </c>
      <c r="N87" s="36">
        <f>SUMIFS(СВЦЭМ!$C$33:$C$776,СВЦЭМ!$A$33:$A$776,$A87,СВЦЭМ!$B$33:$B$776,N$83)+'СЕТ СН'!$H$12+СВЦЭМ!$D$10+'СЕТ СН'!$H$5-'СЕТ СН'!$H$20</f>
        <v>3479.94536874</v>
      </c>
      <c r="O87" s="36">
        <f>SUMIFS(СВЦЭМ!$C$33:$C$776,СВЦЭМ!$A$33:$A$776,$A87,СВЦЭМ!$B$33:$B$776,O$83)+'СЕТ СН'!$H$12+СВЦЭМ!$D$10+'СЕТ СН'!$H$5-'СЕТ СН'!$H$20</f>
        <v>3491.0758002399998</v>
      </c>
      <c r="P87" s="36">
        <f>SUMIFS(СВЦЭМ!$C$33:$C$776,СВЦЭМ!$A$33:$A$776,$A87,СВЦЭМ!$B$33:$B$776,P$83)+'СЕТ СН'!$H$12+СВЦЭМ!$D$10+'СЕТ СН'!$H$5-'СЕТ СН'!$H$20</f>
        <v>3498.8256790800001</v>
      </c>
      <c r="Q87" s="36">
        <f>SUMIFS(СВЦЭМ!$C$33:$C$776,СВЦЭМ!$A$33:$A$776,$A87,СВЦЭМ!$B$33:$B$776,Q$83)+'СЕТ СН'!$H$12+СВЦЭМ!$D$10+'СЕТ СН'!$H$5-'СЕТ СН'!$H$20</f>
        <v>3506.4171954200001</v>
      </c>
      <c r="R87" s="36">
        <f>SUMIFS(СВЦЭМ!$C$33:$C$776,СВЦЭМ!$A$33:$A$776,$A87,СВЦЭМ!$B$33:$B$776,R$83)+'СЕТ СН'!$H$12+СВЦЭМ!$D$10+'СЕТ СН'!$H$5-'СЕТ СН'!$H$20</f>
        <v>3514.3006690000002</v>
      </c>
      <c r="S87" s="36">
        <f>SUMIFS(СВЦЭМ!$C$33:$C$776,СВЦЭМ!$A$33:$A$776,$A87,СВЦЭМ!$B$33:$B$776,S$83)+'СЕТ СН'!$H$12+СВЦЭМ!$D$10+'СЕТ СН'!$H$5-'СЕТ СН'!$H$20</f>
        <v>3502.0403266399999</v>
      </c>
      <c r="T87" s="36">
        <f>SUMIFS(СВЦЭМ!$C$33:$C$776,СВЦЭМ!$A$33:$A$776,$A87,СВЦЭМ!$B$33:$B$776,T$83)+'СЕТ СН'!$H$12+СВЦЭМ!$D$10+'СЕТ СН'!$H$5-'СЕТ СН'!$H$20</f>
        <v>3456.7776452200001</v>
      </c>
      <c r="U87" s="36">
        <f>SUMIFS(СВЦЭМ!$C$33:$C$776,СВЦЭМ!$A$33:$A$776,$A87,СВЦЭМ!$B$33:$B$776,U$83)+'СЕТ СН'!$H$12+СВЦЭМ!$D$10+'СЕТ СН'!$H$5-'СЕТ СН'!$H$20</f>
        <v>3460.2549321799997</v>
      </c>
      <c r="V87" s="36">
        <f>SUMIFS(СВЦЭМ!$C$33:$C$776,СВЦЭМ!$A$33:$A$776,$A87,СВЦЭМ!$B$33:$B$776,V$83)+'СЕТ СН'!$H$12+СВЦЭМ!$D$10+'СЕТ СН'!$H$5-'СЕТ СН'!$H$20</f>
        <v>3490.7796970199997</v>
      </c>
      <c r="W87" s="36">
        <f>SUMIFS(СВЦЭМ!$C$33:$C$776,СВЦЭМ!$A$33:$A$776,$A87,СВЦЭМ!$B$33:$B$776,W$83)+'СЕТ СН'!$H$12+СВЦЭМ!$D$10+'СЕТ СН'!$H$5-'СЕТ СН'!$H$20</f>
        <v>3493.1552285299999</v>
      </c>
      <c r="X87" s="36">
        <f>SUMIFS(СВЦЭМ!$C$33:$C$776,СВЦЭМ!$A$33:$A$776,$A87,СВЦЭМ!$B$33:$B$776,X$83)+'СЕТ СН'!$H$12+СВЦЭМ!$D$10+'СЕТ СН'!$H$5-'СЕТ СН'!$H$20</f>
        <v>3498.1444742100002</v>
      </c>
      <c r="Y87" s="36">
        <f>SUMIFS(СВЦЭМ!$C$33:$C$776,СВЦЭМ!$A$33:$A$776,$A87,СВЦЭМ!$B$33:$B$776,Y$83)+'СЕТ СН'!$H$12+СВЦЭМ!$D$10+'СЕТ СН'!$H$5-'СЕТ СН'!$H$20</f>
        <v>3510.5164279199998</v>
      </c>
    </row>
    <row r="88" spans="1:25" ht="15.75" x14ac:dyDescent="0.2">
      <c r="A88" s="35">
        <f t="shared" si="2"/>
        <v>43835</v>
      </c>
      <c r="B88" s="36">
        <f>SUMIFS(СВЦЭМ!$C$33:$C$776,СВЦЭМ!$A$33:$A$776,$A88,СВЦЭМ!$B$33:$B$776,B$83)+'СЕТ СН'!$H$12+СВЦЭМ!$D$10+'СЕТ СН'!$H$5-'СЕТ СН'!$H$20</f>
        <v>3488.8921935500002</v>
      </c>
      <c r="C88" s="36">
        <f>SUMIFS(СВЦЭМ!$C$33:$C$776,СВЦЭМ!$A$33:$A$776,$A88,СВЦЭМ!$B$33:$B$776,C$83)+'СЕТ СН'!$H$12+СВЦЭМ!$D$10+'СЕТ СН'!$H$5-'СЕТ СН'!$H$20</f>
        <v>3502.6485548599999</v>
      </c>
      <c r="D88" s="36">
        <f>SUMIFS(СВЦЭМ!$C$33:$C$776,СВЦЭМ!$A$33:$A$776,$A88,СВЦЭМ!$B$33:$B$776,D$83)+'СЕТ СН'!$H$12+СВЦЭМ!$D$10+'СЕТ СН'!$H$5-'СЕТ СН'!$H$20</f>
        <v>3513.4616709299999</v>
      </c>
      <c r="E88" s="36">
        <f>SUMIFS(СВЦЭМ!$C$33:$C$776,СВЦЭМ!$A$33:$A$776,$A88,СВЦЭМ!$B$33:$B$776,E$83)+'СЕТ СН'!$H$12+СВЦЭМ!$D$10+'СЕТ СН'!$H$5-'СЕТ СН'!$H$20</f>
        <v>3555.4844771500002</v>
      </c>
      <c r="F88" s="36">
        <f>SUMIFS(СВЦЭМ!$C$33:$C$776,СВЦЭМ!$A$33:$A$776,$A88,СВЦЭМ!$B$33:$B$776,F$83)+'СЕТ СН'!$H$12+СВЦЭМ!$D$10+'СЕТ СН'!$H$5-'СЕТ СН'!$H$20</f>
        <v>3564.5661608199998</v>
      </c>
      <c r="G88" s="36">
        <f>SUMIFS(СВЦЭМ!$C$33:$C$776,СВЦЭМ!$A$33:$A$776,$A88,СВЦЭМ!$B$33:$B$776,G$83)+'СЕТ СН'!$H$12+СВЦЭМ!$D$10+'СЕТ СН'!$H$5-'СЕТ СН'!$H$20</f>
        <v>3543.1294807499999</v>
      </c>
      <c r="H88" s="36">
        <f>SUMIFS(СВЦЭМ!$C$33:$C$776,СВЦЭМ!$A$33:$A$776,$A88,СВЦЭМ!$B$33:$B$776,H$83)+'СЕТ СН'!$H$12+СВЦЭМ!$D$10+'СЕТ СН'!$H$5-'СЕТ СН'!$H$20</f>
        <v>3528.9298595700002</v>
      </c>
      <c r="I88" s="36">
        <f>SUMIFS(СВЦЭМ!$C$33:$C$776,СВЦЭМ!$A$33:$A$776,$A88,СВЦЭМ!$B$33:$B$776,I$83)+'СЕТ СН'!$H$12+СВЦЭМ!$D$10+'СЕТ СН'!$H$5-'СЕТ СН'!$H$20</f>
        <v>3510.1613446699998</v>
      </c>
      <c r="J88" s="36">
        <f>SUMIFS(СВЦЭМ!$C$33:$C$776,СВЦЭМ!$A$33:$A$776,$A88,СВЦЭМ!$B$33:$B$776,J$83)+'СЕТ СН'!$H$12+СВЦЭМ!$D$10+'СЕТ СН'!$H$5-'СЕТ СН'!$H$20</f>
        <v>3498.0706868100001</v>
      </c>
      <c r="K88" s="36">
        <f>SUMIFS(СВЦЭМ!$C$33:$C$776,СВЦЭМ!$A$33:$A$776,$A88,СВЦЭМ!$B$33:$B$776,K$83)+'СЕТ СН'!$H$12+СВЦЭМ!$D$10+'СЕТ СН'!$H$5-'СЕТ СН'!$H$20</f>
        <v>3470.7807339299998</v>
      </c>
      <c r="L88" s="36">
        <f>SUMIFS(СВЦЭМ!$C$33:$C$776,СВЦЭМ!$A$33:$A$776,$A88,СВЦЭМ!$B$33:$B$776,L$83)+'СЕТ СН'!$H$12+СВЦЭМ!$D$10+'СЕТ СН'!$H$5-'СЕТ СН'!$H$20</f>
        <v>3447.30328762</v>
      </c>
      <c r="M88" s="36">
        <f>SUMIFS(СВЦЭМ!$C$33:$C$776,СВЦЭМ!$A$33:$A$776,$A88,СВЦЭМ!$B$33:$B$776,M$83)+'СЕТ СН'!$H$12+СВЦЭМ!$D$10+'СЕТ СН'!$H$5-'СЕТ СН'!$H$20</f>
        <v>3442.0290606999997</v>
      </c>
      <c r="N88" s="36">
        <f>SUMIFS(СВЦЭМ!$C$33:$C$776,СВЦЭМ!$A$33:$A$776,$A88,СВЦЭМ!$B$33:$B$776,N$83)+'СЕТ СН'!$H$12+СВЦЭМ!$D$10+'СЕТ СН'!$H$5-'СЕТ СН'!$H$20</f>
        <v>3445.0149371699999</v>
      </c>
      <c r="O88" s="36">
        <f>SUMIFS(СВЦЭМ!$C$33:$C$776,СВЦЭМ!$A$33:$A$776,$A88,СВЦЭМ!$B$33:$B$776,O$83)+'СЕТ СН'!$H$12+СВЦЭМ!$D$10+'СЕТ СН'!$H$5-'СЕТ СН'!$H$20</f>
        <v>3461.9042671100001</v>
      </c>
      <c r="P88" s="36">
        <f>SUMIFS(СВЦЭМ!$C$33:$C$776,СВЦЭМ!$A$33:$A$776,$A88,СВЦЭМ!$B$33:$B$776,P$83)+'СЕТ СН'!$H$12+СВЦЭМ!$D$10+'СЕТ СН'!$H$5-'СЕТ СН'!$H$20</f>
        <v>3478.4636064799997</v>
      </c>
      <c r="Q88" s="36">
        <f>SUMIFS(СВЦЭМ!$C$33:$C$776,СВЦЭМ!$A$33:$A$776,$A88,СВЦЭМ!$B$33:$B$776,Q$83)+'СЕТ СН'!$H$12+СВЦЭМ!$D$10+'СЕТ СН'!$H$5-'СЕТ СН'!$H$20</f>
        <v>3482.5050442100001</v>
      </c>
      <c r="R88" s="36">
        <f>SUMIFS(СВЦЭМ!$C$33:$C$776,СВЦЭМ!$A$33:$A$776,$A88,СВЦЭМ!$B$33:$B$776,R$83)+'СЕТ СН'!$H$12+СВЦЭМ!$D$10+'СЕТ СН'!$H$5-'СЕТ СН'!$H$20</f>
        <v>3478.2954296600001</v>
      </c>
      <c r="S88" s="36">
        <f>SUMIFS(СВЦЭМ!$C$33:$C$776,СВЦЭМ!$A$33:$A$776,$A88,СВЦЭМ!$B$33:$B$776,S$83)+'СЕТ СН'!$H$12+СВЦЭМ!$D$10+'СЕТ СН'!$H$5-'СЕТ СН'!$H$20</f>
        <v>3450.5900500799999</v>
      </c>
      <c r="T88" s="36">
        <f>SUMIFS(СВЦЭМ!$C$33:$C$776,СВЦЭМ!$A$33:$A$776,$A88,СВЦЭМ!$B$33:$B$776,T$83)+'СЕТ СН'!$H$12+СВЦЭМ!$D$10+'СЕТ СН'!$H$5-'СЕТ СН'!$H$20</f>
        <v>3409.2276113799999</v>
      </c>
      <c r="U88" s="36">
        <f>SUMIFS(СВЦЭМ!$C$33:$C$776,СВЦЭМ!$A$33:$A$776,$A88,СВЦЭМ!$B$33:$B$776,U$83)+'СЕТ СН'!$H$12+СВЦЭМ!$D$10+'СЕТ СН'!$H$5-'СЕТ СН'!$H$20</f>
        <v>3414.2619916499998</v>
      </c>
      <c r="V88" s="36">
        <f>SUMIFS(СВЦЭМ!$C$33:$C$776,СВЦЭМ!$A$33:$A$776,$A88,СВЦЭМ!$B$33:$B$776,V$83)+'СЕТ СН'!$H$12+СВЦЭМ!$D$10+'СЕТ СН'!$H$5-'СЕТ СН'!$H$20</f>
        <v>3454.24695337</v>
      </c>
      <c r="W88" s="36">
        <f>SUMIFS(СВЦЭМ!$C$33:$C$776,СВЦЭМ!$A$33:$A$776,$A88,СВЦЭМ!$B$33:$B$776,W$83)+'СЕТ СН'!$H$12+СВЦЭМ!$D$10+'СЕТ СН'!$H$5-'СЕТ СН'!$H$20</f>
        <v>3460.69767443</v>
      </c>
      <c r="X88" s="36">
        <f>SUMIFS(СВЦЭМ!$C$33:$C$776,СВЦЭМ!$A$33:$A$776,$A88,СВЦЭМ!$B$33:$B$776,X$83)+'СЕТ СН'!$H$12+СВЦЭМ!$D$10+'СЕТ СН'!$H$5-'СЕТ СН'!$H$20</f>
        <v>3464.4337648999999</v>
      </c>
      <c r="Y88" s="36">
        <f>SUMIFS(СВЦЭМ!$C$33:$C$776,СВЦЭМ!$A$33:$A$776,$A88,СВЦЭМ!$B$33:$B$776,Y$83)+'СЕТ СН'!$H$12+СВЦЭМ!$D$10+'СЕТ СН'!$H$5-'СЕТ СН'!$H$20</f>
        <v>3482.0715511200001</v>
      </c>
    </row>
    <row r="89" spans="1:25" ht="15.75" x14ac:dyDescent="0.2">
      <c r="A89" s="35">
        <f t="shared" si="2"/>
        <v>43836</v>
      </c>
      <c r="B89" s="36">
        <f>SUMIFS(СВЦЭМ!$C$33:$C$776,СВЦЭМ!$A$33:$A$776,$A89,СВЦЭМ!$B$33:$B$776,B$83)+'СЕТ СН'!$H$12+СВЦЭМ!$D$10+'СЕТ СН'!$H$5-'СЕТ СН'!$H$20</f>
        <v>3515.27381668</v>
      </c>
      <c r="C89" s="36">
        <f>SUMIFS(СВЦЭМ!$C$33:$C$776,СВЦЭМ!$A$33:$A$776,$A89,СВЦЭМ!$B$33:$B$776,C$83)+'СЕТ СН'!$H$12+СВЦЭМ!$D$10+'СЕТ СН'!$H$5-'СЕТ СН'!$H$20</f>
        <v>3497.9801753699999</v>
      </c>
      <c r="D89" s="36">
        <f>SUMIFS(СВЦЭМ!$C$33:$C$776,СВЦЭМ!$A$33:$A$776,$A89,СВЦЭМ!$B$33:$B$776,D$83)+'СЕТ СН'!$H$12+СВЦЭМ!$D$10+'СЕТ СН'!$H$5-'СЕТ СН'!$H$20</f>
        <v>3517.7336927199999</v>
      </c>
      <c r="E89" s="36">
        <f>SUMIFS(СВЦЭМ!$C$33:$C$776,СВЦЭМ!$A$33:$A$776,$A89,СВЦЭМ!$B$33:$B$776,E$83)+'СЕТ СН'!$H$12+СВЦЭМ!$D$10+'СЕТ СН'!$H$5-'СЕТ СН'!$H$20</f>
        <v>3539.6100005899998</v>
      </c>
      <c r="F89" s="36">
        <f>SUMIFS(СВЦЭМ!$C$33:$C$776,СВЦЭМ!$A$33:$A$776,$A89,СВЦЭМ!$B$33:$B$776,F$83)+'СЕТ СН'!$H$12+СВЦЭМ!$D$10+'СЕТ СН'!$H$5-'СЕТ СН'!$H$20</f>
        <v>3544.7955845000001</v>
      </c>
      <c r="G89" s="36">
        <f>SUMIFS(СВЦЭМ!$C$33:$C$776,СВЦЭМ!$A$33:$A$776,$A89,СВЦЭМ!$B$33:$B$776,G$83)+'СЕТ СН'!$H$12+СВЦЭМ!$D$10+'СЕТ СН'!$H$5-'СЕТ СН'!$H$20</f>
        <v>3544.6671012799998</v>
      </c>
      <c r="H89" s="36">
        <f>SUMIFS(СВЦЭМ!$C$33:$C$776,СВЦЭМ!$A$33:$A$776,$A89,СВЦЭМ!$B$33:$B$776,H$83)+'СЕТ СН'!$H$12+СВЦЭМ!$D$10+'СЕТ СН'!$H$5-'СЕТ СН'!$H$20</f>
        <v>3537.5831702400001</v>
      </c>
      <c r="I89" s="36">
        <f>SUMIFS(СВЦЭМ!$C$33:$C$776,СВЦЭМ!$A$33:$A$776,$A89,СВЦЭМ!$B$33:$B$776,I$83)+'СЕТ СН'!$H$12+СВЦЭМ!$D$10+'СЕТ СН'!$H$5-'СЕТ СН'!$H$20</f>
        <v>3522.38056349</v>
      </c>
      <c r="J89" s="36">
        <f>SUMIFS(СВЦЭМ!$C$33:$C$776,СВЦЭМ!$A$33:$A$776,$A89,СВЦЭМ!$B$33:$B$776,J$83)+'СЕТ СН'!$H$12+СВЦЭМ!$D$10+'СЕТ СН'!$H$5-'СЕТ СН'!$H$20</f>
        <v>3495.9766807199999</v>
      </c>
      <c r="K89" s="36">
        <f>SUMIFS(СВЦЭМ!$C$33:$C$776,СВЦЭМ!$A$33:$A$776,$A89,СВЦЭМ!$B$33:$B$776,K$83)+'СЕТ СН'!$H$12+СВЦЭМ!$D$10+'СЕТ СН'!$H$5-'СЕТ СН'!$H$20</f>
        <v>3477.2494067299999</v>
      </c>
      <c r="L89" s="36">
        <f>SUMIFS(СВЦЭМ!$C$33:$C$776,СВЦЭМ!$A$33:$A$776,$A89,СВЦЭМ!$B$33:$B$776,L$83)+'СЕТ СН'!$H$12+СВЦЭМ!$D$10+'СЕТ СН'!$H$5-'СЕТ СН'!$H$20</f>
        <v>3455.4565800599999</v>
      </c>
      <c r="M89" s="36">
        <f>SUMIFS(СВЦЭМ!$C$33:$C$776,СВЦЭМ!$A$33:$A$776,$A89,СВЦЭМ!$B$33:$B$776,M$83)+'СЕТ СН'!$H$12+СВЦЭМ!$D$10+'СЕТ СН'!$H$5-'СЕТ СН'!$H$20</f>
        <v>3449.9397887999999</v>
      </c>
      <c r="N89" s="36">
        <f>SUMIFS(СВЦЭМ!$C$33:$C$776,СВЦЭМ!$A$33:$A$776,$A89,СВЦЭМ!$B$33:$B$776,N$83)+'СЕТ СН'!$H$12+СВЦЭМ!$D$10+'СЕТ СН'!$H$5-'СЕТ СН'!$H$20</f>
        <v>3465.9324600800001</v>
      </c>
      <c r="O89" s="36">
        <f>SUMIFS(СВЦЭМ!$C$33:$C$776,СВЦЭМ!$A$33:$A$776,$A89,СВЦЭМ!$B$33:$B$776,O$83)+'СЕТ СН'!$H$12+СВЦЭМ!$D$10+'СЕТ СН'!$H$5-'СЕТ СН'!$H$20</f>
        <v>3473.2582978400001</v>
      </c>
      <c r="P89" s="36">
        <f>SUMIFS(СВЦЭМ!$C$33:$C$776,СВЦЭМ!$A$33:$A$776,$A89,СВЦЭМ!$B$33:$B$776,P$83)+'СЕТ СН'!$H$12+СВЦЭМ!$D$10+'СЕТ СН'!$H$5-'СЕТ СН'!$H$20</f>
        <v>3491.04006605</v>
      </c>
      <c r="Q89" s="36">
        <f>SUMIFS(СВЦЭМ!$C$33:$C$776,СВЦЭМ!$A$33:$A$776,$A89,СВЦЭМ!$B$33:$B$776,Q$83)+'СЕТ СН'!$H$12+СВЦЭМ!$D$10+'СЕТ СН'!$H$5-'СЕТ СН'!$H$20</f>
        <v>3495.5386082300001</v>
      </c>
      <c r="R89" s="36">
        <f>SUMIFS(СВЦЭМ!$C$33:$C$776,СВЦЭМ!$A$33:$A$776,$A89,СВЦЭМ!$B$33:$B$776,R$83)+'СЕТ СН'!$H$12+СВЦЭМ!$D$10+'СЕТ СН'!$H$5-'СЕТ СН'!$H$20</f>
        <v>3487.7345436199998</v>
      </c>
      <c r="S89" s="36">
        <f>SUMIFS(СВЦЭМ!$C$33:$C$776,СВЦЭМ!$A$33:$A$776,$A89,СВЦЭМ!$B$33:$B$776,S$83)+'СЕТ СН'!$H$12+СВЦЭМ!$D$10+'СЕТ СН'!$H$5-'СЕТ СН'!$H$20</f>
        <v>3456.2183102999998</v>
      </c>
      <c r="T89" s="36">
        <f>SUMIFS(СВЦЭМ!$C$33:$C$776,СВЦЭМ!$A$33:$A$776,$A89,СВЦЭМ!$B$33:$B$776,T$83)+'СЕТ СН'!$H$12+СВЦЭМ!$D$10+'СЕТ СН'!$H$5-'СЕТ СН'!$H$20</f>
        <v>3413.5461205500001</v>
      </c>
      <c r="U89" s="36">
        <f>SUMIFS(СВЦЭМ!$C$33:$C$776,СВЦЭМ!$A$33:$A$776,$A89,СВЦЭМ!$B$33:$B$776,U$83)+'СЕТ СН'!$H$12+СВЦЭМ!$D$10+'СЕТ СН'!$H$5-'СЕТ СН'!$H$20</f>
        <v>3422.4412024799999</v>
      </c>
      <c r="V89" s="36">
        <f>SUMIFS(СВЦЭМ!$C$33:$C$776,СВЦЭМ!$A$33:$A$776,$A89,СВЦЭМ!$B$33:$B$776,V$83)+'СЕТ СН'!$H$12+СВЦЭМ!$D$10+'СЕТ СН'!$H$5-'СЕТ СН'!$H$20</f>
        <v>3463.7055203600003</v>
      </c>
      <c r="W89" s="36">
        <f>SUMIFS(СВЦЭМ!$C$33:$C$776,СВЦЭМ!$A$33:$A$776,$A89,СВЦЭМ!$B$33:$B$776,W$83)+'СЕТ СН'!$H$12+СВЦЭМ!$D$10+'СЕТ СН'!$H$5-'СЕТ СН'!$H$20</f>
        <v>3469.2478570200001</v>
      </c>
      <c r="X89" s="36">
        <f>SUMIFS(СВЦЭМ!$C$33:$C$776,СВЦЭМ!$A$33:$A$776,$A89,СВЦЭМ!$B$33:$B$776,X$83)+'СЕТ СН'!$H$12+СВЦЭМ!$D$10+'СЕТ СН'!$H$5-'СЕТ СН'!$H$20</f>
        <v>3481.5038707799999</v>
      </c>
      <c r="Y89" s="36">
        <f>SUMIFS(СВЦЭМ!$C$33:$C$776,СВЦЭМ!$A$33:$A$776,$A89,СВЦЭМ!$B$33:$B$776,Y$83)+'СЕТ СН'!$H$12+СВЦЭМ!$D$10+'СЕТ СН'!$H$5-'СЕТ СН'!$H$20</f>
        <v>3487.8609188400001</v>
      </c>
    </row>
    <row r="90" spans="1:25" ht="15.75" x14ac:dyDescent="0.2">
      <c r="A90" s="35">
        <f t="shared" si="2"/>
        <v>43837</v>
      </c>
      <c r="B90" s="36">
        <f>SUMIFS(СВЦЭМ!$C$33:$C$776,СВЦЭМ!$A$33:$A$776,$A90,СВЦЭМ!$B$33:$B$776,B$83)+'СЕТ СН'!$H$12+СВЦЭМ!$D$10+'СЕТ СН'!$H$5-'СЕТ СН'!$H$20</f>
        <v>3507.4690580199999</v>
      </c>
      <c r="C90" s="36">
        <f>SUMIFS(СВЦЭМ!$C$33:$C$776,СВЦЭМ!$A$33:$A$776,$A90,СВЦЭМ!$B$33:$B$776,C$83)+'СЕТ СН'!$H$12+СВЦЭМ!$D$10+'СЕТ СН'!$H$5-'СЕТ СН'!$H$20</f>
        <v>3513.2406939299999</v>
      </c>
      <c r="D90" s="36">
        <f>SUMIFS(СВЦЭМ!$C$33:$C$776,СВЦЭМ!$A$33:$A$776,$A90,СВЦЭМ!$B$33:$B$776,D$83)+'СЕТ СН'!$H$12+СВЦЭМ!$D$10+'СЕТ СН'!$H$5-'СЕТ СН'!$H$20</f>
        <v>3532.1025553199997</v>
      </c>
      <c r="E90" s="36">
        <f>SUMIFS(СВЦЭМ!$C$33:$C$776,СВЦЭМ!$A$33:$A$776,$A90,СВЦЭМ!$B$33:$B$776,E$83)+'СЕТ СН'!$H$12+СВЦЭМ!$D$10+'СЕТ СН'!$H$5-'СЕТ СН'!$H$20</f>
        <v>3551.3733844500002</v>
      </c>
      <c r="F90" s="36">
        <f>SUMIFS(СВЦЭМ!$C$33:$C$776,СВЦЭМ!$A$33:$A$776,$A90,СВЦЭМ!$B$33:$B$776,F$83)+'СЕТ СН'!$H$12+СВЦЭМ!$D$10+'СЕТ СН'!$H$5-'СЕТ СН'!$H$20</f>
        <v>3564.4580419200001</v>
      </c>
      <c r="G90" s="36">
        <f>SUMIFS(СВЦЭМ!$C$33:$C$776,СВЦЭМ!$A$33:$A$776,$A90,СВЦЭМ!$B$33:$B$776,G$83)+'СЕТ СН'!$H$12+СВЦЭМ!$D$10+'СЕТ СН'!$H$5-'СЕТ СН'!$H$20</f>
        <v>3560.0466486999999</v>
      </c>
      <c r="H90" s="36">
        <f>SUMIFS(СВЦЭМ!$C$33:$C$776,СВЦЭМ!$A$33:$A$776,$A90,СВЦЭМ!$B$33:$B$776,H$83)+'СЕТ СН'!$H$12+СВЦЭМ!$D$10+'СЕТ СН'!$H$5-'СЕТ СН'!$H$20</f>
        <v>3541.6199646599998</v>
      </c>
      <c r="I90" s="36">
        <f>SUMIFS(СВЦЭМ!$C$33:$C$776,СВЦЭМ!$A$33:$A$776,$A90,СВЦЭМ!$B$33:$B$776,I$83)+'СЕТ СН'!$H$12+СВЦЭМ!$D$10+'СЕТ СН'!$H$5-'СЕТ СН'!$H$20</f>
        <v>3522.1207383700003</v>
      </c>
      <c r="J90" s="36">
        <f>SUMIFS(СВЦЭМ!$C$33:$C$776,СВЦЭМ!$A$33:$A$776,$A90,СВЦЭМ!$B$33:$B$776,J$83)+'СЕТ СН'!$H$12+СВЦЭМ!$D$10+'СЕТ СН'!$H$5-'СЕТ СН'!$H$20</f>
        <v>3497.2426736299999</v>
      </c>
      <c r="K90" s="36">
        <f>SUMIFS(СВЦЭМ!$C$33:$C$776,СВЦЭМ!$A$33:$A$776,$A90,СВЦЭМ!$B$33:$B$776,K$83)+'СЕТ СН'!$H$12+СВЦЭМ!$D$10+'СЕТ СН'!$H$5-'СЕТ СН'!$H$20</f>
        <v>3477.0667872200002</v>
      </c>
      <c r="L90" s="36">
        <f>SUMIFS(СВЦЭМ!$C$33:$C$776,СВЦЭМ!$A$33:$A$776,$A90,СВЦЭМ!$B$33:$B$776,L$83)+'СЕТ СН'!$H$12+СВЦЭМ!$D$10+'СЕТ СН'!$H$5-'СЕТ СН'!$H$20</f>
        <v>3462.7756537200003</v>
      </c>
      <c r="M90" s="36">
        <f>SUMIFS(СВЦЭМ!$C$33:$C$776,СВЦЭМ!$A$33:$A$776,$A90,СВЦЭМ!$B$33:$B$776,M$83)+'СЕТ СН'!$H$12+СВЦЭМ!$D$10+'СЕТ СН'!$H$5-'СЕТ СН'!$H$20</f>
        <v>3451.8232894900002</v>
      </c>
      <c r="N90" s="36">
        <f>SUMIFS(СВЦЭМ!$C$33:$C$776,СВЦЭМ!$A$33:$A$776,$A90,СВЦЭМ!$B$33:$B$776,N$83)+'СЕТ СН'!$H$12+СВЦЭМ!$D$10+'СЕТ СН'!$H$5-'СЕТ СН'!$H$20</f>
        <v>3458.74736889</v>
      </c>
      <c r="O90" s="36">
        <f>SUMIFS(СВЦЭМ!$C$33:$C$776,СВЦЭМ!$A$33:$A$776,$A90,СВЦЭМ!$B$33:$B$776,O$83)+'СЕТ СН'!$H$12+СВЦЭМ!$D$10+'СЕТ СН'!$H$5-'СЕТ СН'!$H$20</f>
        <v>3468.14636759</v>
      </c>
      <c r="P90" s="36">
        <f>SUMIFS(СВЦЭМ!$C$33:$C$776,СВЦЭМ!$A$33:$A$776,$A90,СВЦЭМ!$B$33:$B$776,P$83)+'СЕТ СН'!$H$12+СВЦЭМ!$D$10+'СЕТ СН'!$H$5-'СЕТ СН'!$H$20</f>
        <v>3474.44177657</v>
      </c>
      <c r="Q90" s="36">
        <f>SUMIFS(СВЦЭМ!$C$33:$C$776,СВЦЭМ!$A$33:$A$776,$A90,СВЦЭМ!$B$33:$B$776,Q$83)+'СЕТ СН'!$H$12+СВЦЭМ!$D$10+'СЕТ СН'!$H$5-'СЕТ СН'!$H$20</f>
        <v>3478.5327894500001</v>
      </c>
      <c r="R90" s="36">
        <f>SUMIFS(СВЦЭМ!$C$33:$C$776,СВЦЭМ!$A$33:$A$776,$A90,СВЦЭМ!$B$33:$B$776,R$83)+'СЕТ СН'!$H$12+СВЦЭМ!$D$10+'СЕТ СН'!$H$5-'СЕТ СН'!$H$20</f>
        <v>3479.6163034000001</v>
      </c>
      <c r="S90" s="36">
        <f>SUMIFS(СВЦЭМ!$C$33:$C$776,СВЦЭМ!$A$33:$A$776,$A90,СВЦЭМ!$B$33:$B$776,S$83)+'СЕТ СН'!$H$12+СВЦЭМ!$D$10+'СЕТ СН'!$H$5-'СЕТ СН'!$H$20</f>
        <v>3467.3346476400002</v>
      </c>
      <c r="T90" s="36">
        <f>SUMIFS(СВЦЭМ!$C$33:$C$776,СВЦЭМ!$A$33:$A$776,$A90,СВЦЭМ!$B$33:$B$776,T$83)+'СЕТ СН'!$H$12+СВЦЭМ!$D$10+'СЕТ СН'!$H$5-'СЕТ СН'!$H$20</f>
        <v>3429.3825707999999</v>
      </c>
      <c r="U90" s="36">
        <f>SUMIFS(СВЦЭМ!$C$33:$C$776,СВЦЭМ!$A$33:$A$776,$A90,СВЦЭМ!$B$33:$B$776,U$83)+'СЕТ СН'!$H$12+СВЦЭМ!$D$10+'СЕТ СН'!$H$5-'СЕТ СН'!$H$20</f>
        <v>3429.7961559300002</v>
      </c>
      <c r="V90" s="36">
        <f>SUMIFS(СВЦЭМ!$C$33:$C$776,СВЦЭМ!$A$33:$A$776,$A90,СВЦЭМ!$B$33:$B$776,V$83)+'СЕТ СН'!$H$12+СВЦЭМ!$D$10+'СЕТ СН'!$H$5-'СЕТ СН'!$H$20</f>
        <v>3469.4468715499997</v>
      </c>
      <c r="W90" s="36">
        <f>SUMIFS(СВЦЭМ!$C$33:$C$776,СВЦЭМ!$A$33:$A$776,$A90,СВЦЭМ!$B$33:$B$776,W$83)+'СЕТ СН'!$H$12+СВЦЭМ!$D$10+'СЕТ СН'!$H$5-'СЕТ СН'!$H$20</f>
        <v>3482.0779614600001</v>
      </c>
      <c r="X90" s="36">
        <f>SUMIFS(СВЦЭМ!$C$33:$C$776,СВЦЭМ!$A$33:$A$776,$A90,СВЦЭМ!$B$33:$B$776,X$83)+'СЕТ СН'!$H$12+СВЦЭМ!$D$10+'СЕТ СН'!$H$5-'СЕТ СН'!$H$20</f>
        <v>3491.3708667599999</v>
      </c>
      <c r="Y90" s="36">
        <f>SUMIFS(СВЦЭМ!$C$33:$C$776,СВЦЭМ!$A$33:$A$776,$A90,СВЦЭМ!$B$33:$B$776,Y$83)+'СЕТ СН'!$H$12+СВЦЭМ!$D$10+'СЕТ СН'!$H$5-'СЕТ СН'!$H$20</f>
        <v>3509.1442434000001</v>
      </c>
    </row>
    <row r="91" spans="1:25" ht="15.75" x14ac:dyDescent="0.2">
      <c r="A91" s="35">
        <f t="shared" si="2"/>
        <v>43838</v>
      </c>
      <c r="B91" s="36">
        <f>SUMIFS(СВЦЭМ!$C$33:$C$776,СВЦЭМ!$A$33:$A$776,$A91,СВЦЭМ!$B$33:$B$776,B$83)+'СЕТ СН'!$H$12+СВЦЭМ!$D$10+'СЕТ СН'!$H$5-'СЕТ СН'!$H$20</f>
        <v>3531.5196852099998</v>
      </c>
      <c r="C91" s="36">
        <f>SUMIFS(СВЦЭМ!$C$33:$C$776,СВЦЭМ!$A$33:$A$776,$A91,СВЦЭМ!$B$33:$B$776,C$83)+'СЕТ СН'!$H$12+СВЦЭМ!$D$10+'СЕТ СН'!$H$5-'СЕТ СН'!$H$20</f>
        <v>3538.3594253000001</v>
      </c>
      <c r="D91" s="36">
        <f>SUMIFS(СВЦЭМ!$C$33:$C$776,СВЦЭМ!$A$33:$A$776,$A91,СВЦЭМ!$B$33:$B$776,D$83)+'СЕТ СН'!$H$12+СВЦЭМ!$D$10+'СЕТ СН'!$H$5-'СЕТ СН'!$H$20</f>
        <v>3547.4290149600001</v>
      </c>
      <c r="E91" s="36">
        <f>SUMIFS(СВЦЭМ!$C$33:$C$776,СВЦЭМ!$A$33:$A$776,$A91,СВЦЭМ!$B$33:$B$776,E$83)+'СЕТ СН'!$H$12+СВЦЭМ!$D$10+'СЕТ СН'!$H$5-'СЕТ СН'!$H$20</f>
        <v>3559.5730399599997</v>
      </c>
      <c r="F91" s="36">
        <f>SUMIFS(СВЦЭМ!$C$33:$C$776,СВЦЭМ!$A$33:$A$776,$A91,СВЦЭМ!$B$33:$B$776,F$83)+'СЕТ СН'!$H$12+СВЦЭМ!$D$10+'СЕТ СН'!$H$5-'СЕТ СН'!$H$20</f>
        <v>3565.4000037800001</v>
      </c>
      <c r="G91" s="36">
        <f>SUMIFS(СВЦЭМ!$C$33:$C$776,СВЦЭМ!$A$33:$A$776,$A91,СВЦЭМ!$B$33:$B$776,G$83)+'СЕТ СН'!$H$12+СВЦЭМ!$D$10+'СЕТ СН'!$H$5-'СЕТ СН'!$H$20</f>
        <v>3559.9152303800001</v>
      </c>
      <c r="H91" s="36">
        <f>SUMIFS(СВЦЭМ!$C$33:$C$776,СВЦЭМ!$A$33:$A$776,$A91,СВЦЭМ!$B$33:$B$776,H$83)+'СЕТ СН'!$H$12+СВЦЭМ!$D$10+'СЕТ СН'!$H$5-'СЕТ СН'!$H$20</f>
        <v>3545.4289484700003</v>
      </c>
      <c r="I91" s="36">
        <f>SUMIFS(СВЦЭМ!$C$33:$C$776,СВЦЭМ!$A$33:$A$776,$A91,СВЦЭМ!$B$33:$B$776,I$83)+'СЕТ СН'!$H$12+СВЦЭМ!$D$10+'СЕТ СН'!$H$5-'СЕТ СН'!$H$20</f>
        <v>3525.0106614000001</v>
      </c>
      <c r="J91" s="36">
        <f>SUMIFS(СВЦЭМ!$C$33:$C$776,СВЦЭМ!$A$33:$A$776,$A91,СВЦЭМ!$B$33:$B$776,J$83)+'СЕТ СН'!$H$12+СВЦЭМ!$D$10+'СЕТ СН'!$H$5-'СЕТ СН'!$H$20</f>
        <v>3500.3349457499999</v>
      </c>
      <c r="K91" s="36">
        <f>SUMIFS(СВЦЭМ!$C$33:$C$776,СВЦЭМ!$A$33:$A$776,$A91,СВЦЭМ!$B$33:$B$776,K$83)+'СЕТ СН'!$H$12+СВЦЭМ!$D$10+'СЕТ СН'!$H$5-'СЕТ СН'!$H$20</f>
        <v>3481.2362705099999</v>
      </c>
      <c r="L91" s="36">
        <f>SUMIFS(СВЦЭМ!$C$33:$C$776,СВЦЭМ!$A$33:$A$776,$A91,СВЦЭМ!$B$33:$B$776,L$83)+'СЕТ СН'!$H$12+СВЦЭМ!$D$10+'СЕТ СН'!$H$5-'СЕТ СН'!$H$20</f>
        <v>3468.8712445400001</v>
      </c>
      <c r="M91" s="36">
        <f>SUMIFS(СВЦЭМ!$C$33:$C$776,СВЦЭМ!$A$33:$A$776,$A91,СВЦЭМ!$B$33:$B$776,M$83)+'СЕТ СН'!$H$12+СВЦЭМ!$D$10+'СЕТ СН'!$H$5-'СЕТ СН'!$H$20</f>
        <v>3457.87308214</v>
      </c>
      <c r="N91" s="36">
        <f>SUMIFS(СВЦЭМ!$C$33:$C$776,СВЦЭМ!$A$33:$A$776,$A91,СВЦЭМ!$B$33:$B$776,N$83)+'СЕТ СН'!$H$12+СВЦЭМ!$D$10+'СЕТ СН'!$H$5-'СЕТ СН'!$H$20</f>
        <v>3464.4615231899998</v>
      </c>
      <c r="O91" s="36">
        <f>SUMIFS(СВЦЭМ!$C$33:$C$776,СВЦЭМ!$A$33:$A$776,$A91,СВЦЭМ!$B$33:$B$776,O$83)+'СЕТ СН'!$H$12+СВЦЭМ!$D$10+'СЕТ СН'!$H$5-'СЕТ СН'!$H$20</f>
        <v>3476.9121706199999</v>
      </c>
      <c r="P91" s="36">
        <f>SUMIFS(СВЦЭМ!$C$33:$C$776,СВЦЭМ!$A$33:$A$776,$A91,СВЦЭМ!$B$33:$B$776,P$83)+'СЕТ СН'!$H$12+СВЦЭМ!$D$10+'СЕТ СН'!$H$5-'СЕТ СН'!$H$20</f>
        <v>3484.8113452799998</v>
      </c>
      <c r="Q91" s="36">
        <f>SUMIFS(СВЦЭМ!$C$33:$C$776,СВЦЭМ!$A$33:$A$776,$A91,СВЦЭМ!$B$33:$B$776,Q$83)+'СЕТ СН'!$H$12+СВЦЭМ!$D$10+'СЕТ СН'!$H$5-'СЕТ СН'!$H$20</f>
        <v>3488.2284825799998</v>
      </c>
      <c r="R91" s="36">
        <f>SUMIFS(СВЦЭМ!$C$33:$C$776,СВЦЭМ!$A$33:$A$776,$A91,СВЦЭМ!$B$33:$B$776,R$83)+'СЕТ СН'!$H$12+СВЦЭМ!$D$10+'СЕТ СН'!$H$5-'СЕТ СН'!$H$20</f>
        <v>3485.4503370500001</v>
      </c>
      <c r="S91" s="36">
        <f>SUMIFS(СВЦЭМ!$C$33:$C$776,СВЦЭМ!$A$33:$A$776,$A91,СВЦЭМ!$B$33:$B$776,S$83)+'СЕТ СН'!$H$12+СВЦЭМ!$D$10+'СЕТ СН'!$H$5-'СЕТ СН'!$H$20</f>
        <v>3476.0961405500002</v>
      </c>
      <c r="T91" s="36">
        <f>SUMIFS(СВЦЭМ!$C$33:$C$776,СВЦЭМ!$A$33:$A$776,$A91,СВЦЭМ!$B$33:$B$776,T$83)+'СЕТ СН'!$H$12+СВЦЭМ!$D$10+'СЕТ СН'!$H$5-'СЕТ СН'!$H$20</f>
        <v>3430.9637272800001</v>
      </c>
      <c r="U91" s="36">
        <f>SUMIFS(СВЦЭМ!$C$33:$C$776,СВЦЭМ!$A$33:$A$776,$A91,СВЦЭМ!$B$33:$B$776,U$83)+'СЕТ СН'!$H$12+СВЦЭМ!$D$10+'СЕТ СН'!$H$5-'СЕТ СН'!$H$20</f>
        <v>3435.1553773999999</v>
      </c>
      <c r="V91" s="36">
        <f>SUMIFS(СВЦЭМ!$C$33:$C$776,СВЦЭМ!$A$33:$A$776,$A91,СВЦЭМ!$B$33:$B$776,V$83)+'СЕТ СН'!$H$12+СВЦЭМ!$D$10+'СЕТ СН'!$H$5-'СЕТ СН'!$H$20</f>
        <v>3468.6666628799999</v>
      </c>
      <c r="W91" s="36">
        <f>SUMIFS(СВЦЭМ!$C$33:$C$776,СВЦЭМ!$A$33:$A$776,$A91,СВЦЭМ!$B$33:$B$776,W$83)+'СЕТ СН'!$H$12+СВЦЭМ!$D$10+'СЕТ СН'!$H$5-'СЕТ СН'!$H$20</f>
        <v>3480.96737725</v>
      </c>
      <c r="X91" s="36">
        <f>SUMIFS(СВЦЭМ!$C$33:$C$776,СВЦЭМ!$A$33:$A$776,$A91,СВЦЭМ!$B$33:$B$776,X$83)+'СЕТ СН'!$H$12+СВЦЭМ!$D$10+'СЕТ СН'!$H$5-'СЕТ СН'!$H$20</f>
        <v>3490.0866976299999</v>
      </c>
      <c r="Y91" s="36">
        <f>SUMIFS(СВЦЭМ!$C$33:$C$776,СВЦЭМ!$A$33:$A$776,$A91,СВЦЭМ!$B$33:$B$776,Y$83)+'СЕТ СН'!$H$12+СВЦЭМ!$D$10+'СЕТ СН'!$H$5-'СЕТ СН'!$H$20</f>
        <v>3504.9865087099997</v>
      </c>
    </row>
    <row r="92" spans="1:25" ht="15.75" x14ac:dyDescent="0.2">
      <c r="A92" s="35">
        <f t="shared" si="2"/>
        <v>43839</v>
      </c>
      <c r="B92" s="36">
        <f>SUMIFS(СВЦЭМ!$C$33:$C$776,СВЦЭМ!$A$33:$A$776,$A92,СВЦЭМ!$B$33:$B$776,B$83)+'СЕТ СН'!$H$12+СВЦЭМ!$D$10+'СЕТ СН'!$H$5-'СЕТ СН'!$H$20</f>
        <v>3485.4256757100002</v>
      </c>
      <c r="C92" s="36">
        <f>SUMIFS(СВЦЭМ!$C$33:$C$776,СВЦЭМ!$A$33:$A$776,$A92,СВЦЭМ!$B$33:$B$776,C$83)+'СЕТ СН'!$H$12+СВЦЭМ!$D$10+'СЕТ СН'!$H$5-'СЕТ СН'!$H$20</f>
        <v>3498.9069118500001</v>
      </c>
      <c r="D92" s="36">
        <f>SUMIFS(СВЦЭМ!$C$33:$C$776,СВЦЭМ!$A$33:$A$776,$A92,СВЦЭМ!$B$33:$B$776,D$83)+'СЕТ СН'!$H$12+СВЦЭМ!$D$10+'СЕТ СН'!$H$5-'СЕТ СН'!$H$20</f>
        <v>3515.6959183899999</v>
      </c>
      <c r="E92" s="36">
        <f>SUMIFS(СВЦЭМ!$C$33:$C$776,СВЦЭМ!$A$33:$A$776,$A92,СВЦЭМ!$B$33:$B$776,E$83)+'СЕТ СН'!$H$12+СВЦЭМ!$D$10+'СЕТ СН'!$H$5-'СЕТ СН'!$H$20</f>
        <v>3520.4058945199999</v>
      </c>
      <c r="F92" s="36">
        <f>SUMIFS(СВЦЭМ!$C$33:$C$776,СВЦЭМ!$A$33:$A$776,$A92,СВЦЭМ!$B$33:$B$776,F$83)+'СЕТ СН'!$H$12+СВЦЭМ!$D$10+'СЕТ СН'!$H$5-'СЕТ СН'!$H$20</f>
        <v>3522.3793207899998</v>
      </c>
      <c r="G92" s="36">
        <f>SUMIFS(СВЦЭМ!$C$33:$C$776,СВЦЭМ!$A$33:$A$776,$A92,СВЦЭМ!$B$33:$B$776,G$83)+'СЕТ СН'!$H$12+СВЦЭМ!$D$10+'СЕТ СН'!$H$5-'СЕТ СН'!$H$20</f>
        <v>3516.2824756599998</v>
      </c>
      <c r="H92" s="36">
        <f>SUMIFS(СВЦЭМ!$C$33:$C$776,СВЦЭМ!$A$33:$A$776,$A92,СВЦЭМ!$B$33:$B$776,H$83)+'СЕТ СН'!$H$12+СВЦЭМ!$D$10+'СЕТ СН'!$H$5-'СЕТ СН'!$H$20</f>
        <v>3469.0520136999999</v>
      </c>
      <c r="I92" s="36">
        <f>SUMIFS(СВЦЭМ!$C$33:$C$776,СВЦЭМ!$A$33:$A$776,$A92,СВЦЭМ!$B$33:$B$776,I$83)+'СЕТ СН'!$H$12+СВЦЭМ!$D$10+'СЕТ СН'!$H$5-'СЕТ СН'!$H$20</f>
        <v>3441.7239486200001</v>
      </c>
      <c r="J92" s="36">
        <f>SUMIFS(СВЦЭМ!$C$33:$C$776,СВЦЭМ!$A$33:$A$776,$A92,СВЦЭМ!$B$33:$B$776,J$83)+'СЕТ СН'!$H$12+СВЦЭМ!$D$10+'СЕТ СН'!$H$5-'СЕТ СН'!$H$20</f>
        <v>3425.6164513100002</v>
      </c>
      <c r="K92" s="36">
        <f>SUMIFS(СВЦЭМ!$C$33:$C$776,СВЦЭМ!$A$33:$A$776,$A92,СВЦЭМ!$B$33:$B$776,K$83)+'СЕТ СН'!$H$12+СВЦЭМ!$D$10+'СЕТ СН'!$H$5-'СЕТ СН'!$H$20</f>
        <v>3422.5288537900001</v>
      </c>
      <c r="L92" s="36">
        <f>SUMIFS(СВЦЭМ!$C$33:$C$776,СВЦЭМ!$A$33:$A$776,$A92,СВЦЭМ!$B$33:$B$776,L$83)+'СЕТ СН'!$H$12+СВЦЭМ!$D$10+'СЕТ СН'!$H$5-'СЕТ СН'!$H$20</f>
        <v>3420.9207600600002</v>
      </c>
      <c r="M92" s="36">
        <f>SUMIFS(СВЦЭМ!$C$33:$C$776,СВЦЭМ!$A$33:$A$776,$A92,СВЦЭМ!$B$33:$B$776,M$83)+'СЕТ СН'!$H$12+СВЦЭМ!$D$10+'СЕТ СН'!$H$5-'СЕТ СН'!$H$20</f>
        <v>3432.8456092699998</v>
      </c>
      <c r="N92" s="36">
        <f>SUMIFS(СВЦЭМ!$C$33:$C$776,СВЦЭМ!$A$33:$A$776,$A92,СВЦЭМ!$B$33:$B$776,N$83)+'СЕТ СН'!$H$12+СВЦЭМ!$D$10+'СЕТ СН'!$H$5-'СЕТ СН'!$H$20</f>
        <v>3452.1999807000002</v>
      </c>
      <c r="O92" s="36">
        <f>SUMIFS(СВЦЭМ!$C$33:$C$776,СВЦЭМ!$A$33:$A$776,$A92,СВЦЭМ!$B$33:$B$776,O$83)+'СЕТ СН'!$H$12+СВЦЭМ!$D$10+'СЕТ СН'!$H$5-'СЕТ СН'!$H$20</f>
        <v>3473.6721745300001</v>
      </c>
      <c r="P92" s="36">
        <f>SUMIFS(СВЦЭМ!$C$33:$C$776,СВЦЭМ!$A$33:$A$776,$A92,СВЦЭМ!$B$33:$B$776,P$83)+'СЕТ СН'!$H$12+СВЦЭМ!$D$10+'СЕТ СН'!$H$5-'СЕТ СН'!$H$20</f>
        <v>3486.48614881</v>
      </c>
      <c r="Q92" s="36">
        <f>SUMIFS(СВЦЭМ!$C$33:$C$776,СВЦЭМ!$A$33:$A$776,$A92,СВЦЭМ!$B$33:$B$776,Q$83)+'СЕТ СН'!$H$12+СВЦЭМ!$D$10+'СЕТ СН'!$H$5-'СЕТ СН'!$H$20</f>
        <v>3493.1454230099998</v>
      </c>
      <c r="R92" s="36">
        <f>SUMIFS(СВЦЭМ!$C$33:$C$776,СВЦЭМ!$A$33:$A$776,$A92,СВЦЭМ!$B$33:$B$776,R$83)+'СЕТ СН'!$H$12+СВЦЭМ!$D$10+'СЕТ СН'!$H$5-'СЕТ СН'!$H$20</f>
        <v>3486.1617572699997</v>
      </c>
      <c r="S92" s="36">
        <f>SUMIFS(СВЦЭМ!$C$33:$C$776,СВЦЭМ!$A$33:$A$776,$A92,СВЦЭМ!$B$33:$B$776,S$83)+'СЕТ СН'!$H$12+СВЦЭМ!$D$10+'СЕТ СН'!$H$5-'СЕТ СН'!$H$20</f>
        <v>3476.3578464900002</v>
      </c>
      <c r="T92" s="36">
        <f>SUMIFS(СВЦЭМ!$C$33:$C$776,СВЦЭМ!$A$33:$A$776,$A92,СВЦЭМ!$B$33:$B$776,T$83)+'СЕТ СН'!$H$12+СВЦЭМ!$D$10+'СЕТ СН'!$H$5-'СЕТ СН'!$H$20</f>
        <v>3426.8292736900003</v>
      </c>
      <c r="U92" s="36">
        <f>SUMIFS(СВЦЭМ!$C$33:$C$776,СВЦЭМ!$A$33:$A$776,$A92,СВЦЭМ!$B$33:$B$776,U$83)+'СЕТ СН'!$H$12+СВЦЭМ!$D$10+'СЕТ СН'!$H$5-'СЕТ СН'!$H$20</f>
        <v>3427.5316697399999</v>
      </c>
      <c r="V92" s="36">
        <f>SUMIFS(СВЦЭМ!$C$33:$C$776,СВЦЭМ!$A$33:$A$776,$A92,СВЦЭМ!$B$33:$B$776,V$83)+'СЕТ СН'!$H$12+СВЦЭМ!$D$10+'СЕТ СН'!$H$5-'СЕТ СН'!$H$20</f>
        <v>3462.3887096399999</v>
      </c>
      <c r="W92" s="36">
        <f>SUMIFS(СВЦЭМ!$C$33:$C$776,СВЦЭМ!$A$33:$A$776,$A92,СВЦЭМ!$B$33:$B$776,W$83)+'СЕТ СН'!$H$12+СВЦЭМ!$D$10+'СЕТ СН'!$H$5-'СЕТ СН'!$H$20</f>
        <v>3483.0787854999999</v>
      </c>
      <c r="X92" s="36">
        <f>SUMIFS(СВЦЭМ!$C$33:$C$776,СВЦЭМ!$A$33:$A$776,$A92,СВЦЭМ!$B$33:$B$776,X$83)+'СЕТ СН'!$H$12+СВЦЭМ!$D$10+'СЕТ СН'!$H$5-'СЕТ СН'!$H$20</f>
        <v>3485.0126732500003</v>
      </c>
      <c r="Y92" s="36">
        <f>SUMIFS(СВЦЭМ!$C$33:$C$776,СВЦЭМ!$A$33:$A$776,$A92,СВЦЭМ!$B$33:$B$776,Y$83)+'СЕТ СН'!$H$12+СВЦЭМ!$D$10+'СЕТ СН'!$H$5-'СЕТ СН'!$H$20</f>
        <v>3507.8342255799998</v>
      </c>
    </row>
    <row r="93" spans="1:25" ht="15.75" x14ac:dyDescent="0.2">
      <c r="A93" s="35">
        <f t="shared" si="2"/>
        <v>43840</v>
      </c>
      <c r="B93" s="36">
        <f>SUMIFS(СВЦЭМ!$C$33:$C$776,СВЦЭМ!$A$33:$A$776,$A93,СВЦЭМ!$B$33:$B$776,B$83)+'СЕТ СН'!$H$12+СВЦЭМ!$D$10+'СЕТ СН'!$H$5-'СЕТ СН'!$H$20</f>
        <v>3509.7263306599998</v>
      </c>
      <c r="C93" s="36">
        <f>SUMIFS(СВЦЭМ!$C$33:$C$776,СВЦЭМ!$A$33:$A$776,$A93,СВЦЭМ!$B$33:$B$776,C$83)+'СЕТ СН'!$H$12+СВЦЭМ!$D$10+'СЕТ СН'!$H$5-'СЕТ СН'!$H$20</f>
        <v>3520.3816446299998</v>
      </c>
      <c r="D93" s="36">
        <f>SUMIFS(СВЦЭМ!$C$33:$C$776,СВЦЭМ!$A$33:$A$776,$A93,СВЦЭМ!$B$33:$B$776,D$83)+'СЕТ СН'!$H$12+СВЦЭМ!$D$10+'СЕТ СН'!$H$5-'СЕТ СН'!$H$20</f>
        <v>3523.06187654</v>
      </c>
      <c r="E93" s="36">
        <f>SUMIFS(СВЦЭМ!$C$33:$C$776,СВЦЭМ!$A$33:$A$776,$A93,СВЦЭМ!$B$33:$B$776,E$83)+'СЕТ СН'!$H$12+СВЦЭМ!$D$10+'СЕТ СН'!$H$5-'СЕТ СН'!$H$20</f>
        <v>3528.6217430900001</v>
      </c>
      <c r="F93" s="36">
        <f>SUMIFS(СВЦЭМ!$C$33:$C$776,СВЦЭМ!$A$33:$A$776,$A93,СВЦЭМ!$B$33:$B$776,F$83)+'СЕТ СН'!$H$12+СВЦЭМ!$D$10+'СЕТ СН'!$H$5-'СЕТ СН'!$H$20</f>
        <v>3518.7982763999998</v>
      </c>
      <c r="G93" s="36">
        <f>SUMIFS(СВЦЭМ!$C$33:$C$776,СВЦЭМ!$A$33:$A$776,$A93,СВЦЭМ!$B$33:$B$776,G$83)+'СЕТ СН'!$H$12+СВЦЭМ!$D$10+'СЕТ СН'!$H$5-'СЕТ СН'!$H$20</f>
        <v>3505.5234287900003</v>
      </c>
      <c r="H93" s="36">
        <f>SUMIFS(СВЦЭМ!$C$33:$C$776,СВЦЭМ!$A$33:$A$776,$A93,СВЦЭМ!$B$33:$B$776,H$83)+'СЕТ СН'!$H$12+СВЦЭМ!$D$10+'СЕТ СН'!$H$5-'СЕТ СН'!$H$20</f>
        <v>3471.40469355</v>
      </c>
      <c r="I93" s="36">
        <f>SUMIFS(СВЦЭМ!$C$33:$C$776,СВЦЭМ!$A$33:$A$776,$A93,СВЦЭМ!$B$33:$B$776,I$83)+'СЕТ СН'!$H$12+СВЦЭМ!$D$10+'СЕТ СН'!$H$5-'СЕТ СН'!$H$20</f>
        <v>3440.5658154799999</v>
      </c>
      <c r="J93" s="36">
        <f>SUMIFS(СВЦЭМ!$C$33:$C$776,СВЦЭМ!$A$33:$A$776,$A93,СВЦЭМ!$B$33:$B$776,J$83)+'СЕТ СН'!$H$12+СВЦЭМ!$D$10+'СЕТ СН'!$H$5-'СЕТ СН'!$H$20</f>
        <v>3437.06220777</v>
      </c>
      <c r="K93" s="36">
        <f>SUMIFS(СВЦЭМ!$C$33:$C$776,СВЦЭМ!$A$33:$A$776,$A93,СВЦЭМ!$B$33:$B$776,K$83)+'СЕТ СН'!$H$12+СВЦЭМ!$D$10+'СЕТ СН'!$H$5-'СЕТ СН'!$H$20</f>
        <v>3425.10674152</v>
      </c>
      <c r="L93" s="36">
        <f>SUMIFS(СВЦЭМ!$C$33:$C$776,СВЦЭМ!$A$33:$A$776,$A93,СВЦЭМ!$B$33:$B$776,L$83)+'СЕТ СН'!$H$12+СВЦЭМ!$D$10+'СЕТ СН'!$H$5-'СЕТ СН'!$H$20</f>
        <v>3422.6096549700001</v>
      </c>
      <c r="M93" s="36">
        <f>SUMIFS(СВЦЭМ!$C$33:$C$776,СВЦЭМ!$A$33:$A$776,$A93,СВЦЭМ!$B$33:$B$776,M$83)+'СЕТ СН'!$H$12+СВЦЭМ!$D$10+'СЕТ СН'!$H$5-'СЕТ СН'!$H$20</f>
        <v>3429.7298439900001</v>
      </c>
      <c r="N93" s="36">
        <f>SUMIFS(СВЦЭМ!$C$33:$C$776,СВЦЭМ!$A$33:$A$776,$A93,СВЦЭМ!$B$33:$B$776,N$83)+'СЕТ СН'!$H$12+СВЦЭМ!$D$10+'СЕТ СН'!$H$5-'СЕТ СН'!$H$20</f>
        <v>3436.1283255200001</v>
      </c>
      <c r="O93" s="36">
        <f>SUMIFS(СВЦЭМ!$C$33:$C$776,СВЦЭМ!$A$33:$A$776,$A93,СВЦЭМ!$B$33:$B$776,O$83)+'СЕТ СН'!$H$12+СВЦЭМ!$D$10+'СЕТ СН'!$H$5-'СЕТ СН'!$H$20</f>
        <v>3448.0265921099999</v>
      </c>
      <c r="P93" s="36">
        <f>SUMIFS(СВЦЭМ!$C$33:$C$776,СВЦЭМ!$A$33:$A$776,$A93,СВЦЭМ!$B$33:$B$776,P$83)+'СЕТ СН'!$H$12+СВЦЭМ!$D$10+'СЕТ СН'!$H$5-'СЕТ СН'!$H$20</f>
        <v>3453.0996767799998</v>
      </c>
      <c r="Q93" s="36">
        <f>SUMIFS(СВЦЭМ!$C$33:$C$776,СВЦЭМ!$A$33:$A$776,$A93,СВЦЭМ!$B$33:$B$776,Q$83)+'СЕТ СН'!$H$12+СВЦЭМ!$D$10+'СЕТ СН'!$H$5-'СЕТ СН'!$H$20</f>
        <v>3452.7757090699997</v>
      </c>
      <c r="R93" s="36">
        <f>SUMIFS(СВЦЭМ!$C$33:$C$776,СВЦЭМ!$A$33:$A$776,$A93,СВЦЭМ!$B$33:$B$776,R$83)+'СЕТ СН'!$H$12+СВЦЭМ!$D$10+'СЕТ СН'!$H$5-'СЕТ СН'!$H$20</f>
        <v>3442.8634709200001</v>
      </c>
      <c r="S93" s="36">
        <f>SUMIFS(СВЦЭМ!$C$33:$C$776,СВЦЭМ!$A$33:$A$776,$A93,СВЦЭМ!$B$33:$B$776,S$83)+'СЕТ СН'!$H$12+СВЦЭМ!$D$10+'СЕТ СН'!$H$5-'СЕТ СН'!$H$20</f>
        <v>3436.7020347500002</v>
      </c>
      <c r="T93" s="36">
        <f>SUMIFS(СВЦЭМ!$C$33:$C$776,СВЦЭМ!$A$33:$A$776,$A93,СВЦЭМ!$B$33:$B$776,T$83)+'СЕТ СН'!$H$12+СВЦЭМ!$D$10+'СЕТ СН'!$H$5-'СЕТ СН'!$H$20</f>
        <v>3399.2992547200001</v>
      </c>
      <c r="U93" s="36">
        <f>SUMIFS(СВЦЭМ!$C$33:$C$776,СВЦЭМ!$A$33:$A$776,$A93,СВЦЭМ!$B$33:$B$776,U$83)+'СЕТ СН'!$H$12+СВЦЭМ!$D$10+'СЕТ СН'!$H$5-'СЕТ СН'!$H$20</f>
        <v>3398.71958064</v>
      </c>
      <c r="V93" s="36">
        <f>SUMIFS(СВЦЭМ!$C$33:$C$776,СВЦЭМ!$A$33:$A$776,$A93,СВЦЭМ!$B$33:$B$776,V$83)+'СЕТ СН'!$H$12+СВЦЭМ!$D$10+'СЕТ СН'!$H$5-'СЕТ СН'!$H$20</f>
        <v>3426.4179672099999</v>
      </c>
      <c r="W93" s="36">
        <f>SUMIFS(СВЦЭМ!$C$33:$C$776,СВЦЭМ!$A$33:$A$776,$A93,СВЦЭМ!$B$33:$B$776,W$83)+'СЕТ СН'!$H$12+СВЦЭМ!$D$10+'СЕТ СН'!$H$5-'СЕТ СН'!$H$20</f>
        <v>3435.1414725</v>
      </c>
      <c r="X93" s="36">
        <f>SUMIFS(СВЦЭМ!$C$33:$C$776,СВЦЭМ!$A$33:$A$776,$A93,СВЦЭМ!$B$33:$B$776,X$83)+'СЕТ СН'!$H$12+СВЦЭМ!$D$10+'СЕТ СН'!$H$5-'СЕТ СН'!$H$20</f>
        <v>3439.42772724</v>
      </c>
      <c r="Y93" s="36">
        <f>SUMIFS(СВЦЭМ!$C$33:$C$776,СВЦЭМ!$A$33:$A$776,$A93,СВЦЭМ!$B$33:$B$776,Y$83)+'СЕТ СН'!$H$12+СВЦЭМ!$D$10+'СЕТ СН'!$H$5-'СЕТ СН'!$H$20</f>
        <v>3451.5630715400002</v>
      </c>
    </row>
    <row r="94" spans="1:25" ht="15.75" x14ac:dyDescent="0.2">
      <c r="A94" s="35">
        <f t="shared" si="2"/>
        <v>43841</v>
      </c>
      <c r="B94" s="36">
        <f>SUMIFS(СВЦЭМ!$C$33:$C$776,СВЦЭМ!$A$33:$A$776,$A94,СВЦЭМ!$B$33:$B$776,B$83)+'СЕТ СН'!$H$12+СВЦЭМ!$D$10+'СЕТ СН'!$H$5-'СЕТ СН'!$H$20</f>
        <v>3448.4760076699999</v>
      </c>
      <c r="C94" s="36">
        <f>SUMIFS(СВЦЭМ!$C$33:$C$776,СВЦЭМ!$A$33:$A$776,$A94,СВЦЭМ!$B$33:$B$776,C$83)+'СЕТ СН'!$H$12+СВЦЭМ!$D$10+'СЕТ СН'!$H$5-'СЕТ СН'!$H$20</f>
        <v>3474.0728480399998</v>
      </c>
      <c r="D94" s="36">
        <f>SUMIFS(СВЦЭМ!$C$33:$C$776,СВЦЭМ!$A$33:$A$776,$A94,СВЦЭМ!$B$33:$B$776,D$83)+'СЕТ СН'!$H$12+СВЦЭМ!$D$10+'СЕТ СН'!$H$5-'СЕТ СН'!$H$20</f>
        <v>3498.4730779800002</v>
      </c>
      <c r="E94" s="36">
        <f>SUMIFS(СВЦЭМ!$C$33:$C$776,СВЦЭМ!$A$33:$A$776,$A94,СВЦЭМ!$B$33:$B$776,E$83)+'СЕТ СН'!$H$12+СВЦЭМ!$D$10+'СЕТ СН'!$H$5-'СЕТ СН'!$H$20</f>
        <v>3511.69992989</v>
      </c>
      <c r="F94" s="36">
        <f>SUMIFS(СВЦЭМ!$C$33:$C$776,СВЦЭМ!$A$33:$A$776,$A94,СВЦЭМ!$B$33:$B$776,F$83)+'СЕТ СН'!$H$12+СВЦЭМ!$D$10+'СЕТ СН'!$H$5-'СЕТ СН'!$H$20</f>
        <v>3516.6506301700001</v>
      </c>
      <c r="G94" s="36">
        <f>SUMIFS(СВЦЭМ!$C$33:$C$776,СВЦЭМ!$A$33:$A$776,$A94,СВЦЭМ!$B$33:$B$776,G$83)+'СЕТ СН'!$H$12+СВЦЭМ!$D$10+'СЕТ СН'!$H$5-'СЕТ СН'!$H$20</f>
        <v>3517.3434931399997</v>
      </c>
      <c r="H94" s="36">
        <f>SUMIFS(СВЦЭМ!$C$33:$C$776,СВЦЭМ!$A$33:$A$776,$A94,СВЦЭМ!$B$33:$B$776,H$83)+'СЕТ СН'!$H$12+СВЦЭМ!$D$10+'СЕТ СН'!$H$5-'СЕТ СН'!$H$20</f>
        <v>3498.4019595199998</v>
      </c>
      <c r="I94" s="36">
        <f>SUMIFS(СВЦЭМ!$C$33:$C$776,СВЦЭМ!$A$33:$A$776,$A94,СВЦЭМ!$B$33:$B$776,I$83)+'СЕТ СН'!$H$12+СВЦЭМ!$D$10+'СЕТ СН'!$H$5-'СЕТ СН'!$H$20</f>
        <v>3487.5975471800002</v>
      </c>
      <c r="J94" s="36">
        <f>SUMIFS(СВЦЭМ!$C$33:$C$776,СВЦЭМ!$A$33:$A$776,$A94,СВЦЭМ!$B$33:$B$776,J$83)+'СЕТ СН'!$H$12+СВЦЭМ!$D$10+'СЕТ СН'!$H$5-'СЕТ СН'!$H$20</f>
        <v>3468.4581923199999</v>
      </c>
      <c r="K94" s="36">
        <f>SUMIFS(СВЦЭМ!$C$33:$C$776,СВЦЭМ!$A$33:$A$776,$A94,СВЦЭМ!$B$33:$B$776,K$83)+'СЕТ СН'!$H$12+СВЦЭМ!$D$10+'СЕТ СН'!$H$5-'СЕТ СН'!$H$20</f>
        <v>3442.12365056</v>
      </c>
      <c r="L94" s="36">
        <f>SUMIFS(СВЦЭМ!$C$33:$C$776,СВЦЭМ!$A$33:$A$776,$A94,СВЦЭМ!$B$33:$B$776,L$83)+'СЕТ СН'!$H$12+СВЦЭМ!$D$10+'СЕТ СН'!$H$5-'СЕТ СН'!$H$20</f>
        <v>3431.3221632200002</v>
      </c>
      <c r="M94" s="36">
        <f>SUMIFS(СВЦЭМ!$C$33:$C$776,СВЦЭМ!$A$33:$A$776,$A94,СВЦЭМ!$B$33:$B$776,M$83)+'СЕТ СН'!$H$12+СВЦЭМ!$D$10+'СЕТ СН'!$H$5-'СЕТ СН'!$H$20</f>
        <v>3434.8362724600001</v>
      </c>
      <c r="N94" s="36">
        <f>SUMIFS(СВЦЭМ!$C$33:$C$776,СВЦЭМ!$A$33:$A$776,$A94,СВЦЭМ!$B$33:$B$776,N$83)+'СЕТ СН'!$H$12+СВЦЭМ!$D$10+'СЕТ СН'!$H$5-'СЕТ СН'!$H$20</f>
        <v>3441.0178427700002</v>
      </c>
      <c r="O94" s="36">
        <f>SUMIFS(СВЦЭМ!$C$33:$C$776,СВЦЭМ!$A$33:$A$776,$A94,СВЦЭМ!$B$33:$B$776,O$83)+'СЕТ СН'!$H$12+СВЦЭМ!$D$10+'СЕТ СН'!$H$5-'СЕТ СН'!$H$20</f>
        <v>3444.92899859</v>
      </c>
      <c r="P94" s="36">
        <f>SUMIFS(СВЦЭМ!$C$33:$C$776,СВЦЭМ!$A$33:$A$776,$A94,СВЦЭМ!$B$33:$B$776,P$83)+'СЕТ СН'!$H$12+СВЦЭМ!$D$10+'СЕТ СН'!$H$5-'СЕТ СН'!$H$20</f>
        <v>3466.3528190799998</v>
      </c>
      <c r="Q94" s="36">
        <f>SUMIFS(СВЦЭМ!$C$33:$C$776,СВЦЭМ!$A$33:$A$776,$A94,СВЦЭМ!$B$33:$B$776,Q$83)+'СЕТ СН'!$H$12+СВЦЭМ!$D$10+'СЕТ СН'!$H$5-'СЕТ СН'!$H$20</f>
        <v>3466.0019668200002</v>
      </c>
      <c r="R94" s="36">
        <f>SUMIFS(СВЦЭМ!$C$33:$C$776,СВЦЭМ!$A$33:$A$776,$A94,СВЦЭМ!$B$33:$B$776,R$83)+'СЕТ СН'!$H$12+СВЦЭМ!$D$10+'СЕТ СН'!$H$5-'СЕТ СН'!$H$20</f>
        <v>3456.7517649699998</v>
      </c>
      <c r="S94" s="36">
        <f>SUMIFS(СВЦЭМ!$C$33:$C$776,СВЦЭМ!$A$33:$A$776,$A94,СВЦЭМ!$B$33:$B$776,S$83)+'СЕТ СН'!$H$12+СВЦЭМ!$D$10+'СЕТ СН'!$H$5-'СЕТ СН'!$H$20</f>
        <v>3434.9341549700002</v>
      </c>
      <c r="T94" s="36">
        <f>SUMIFS(СВЦЭМ!$C$33:$C$776,СВЦЭМ!$A$33:$A$776,$A94,СВЦЭМ!$B$33:$B$776,T$83)+'СЕТ СН'!$H$12+СВЦЭМ!$D$10+'СЕТ СН'!$H$5-'СЕТ СН'!$H$20</f>
        <v>3405.6177171600002</v>
      </c>
      <c r="U94" s="36">
        <f>SUMIFS(СВЦЭМ!$C$33:$C$776,СВЦЭМ!$A$33:$A$776,$A94,СВЦЭМ!$B$33:$B$776,U$83)+'СЕТ СН'!$H$12+СВЦЭМ!$D$10+'СЕТ СН'!$H$5-'СЕТ СН'!$H$20</f>
        <v>3408.6598089300001</v>
      </c>
      <c r="V94" s="36">
        <f>SUMIFS(СВЦЭМ!$C$33:$C$776,СВЦЭМ!$A$33:$A$776,$A94,СВЦЭМ!$B$33:$B$776,V$83)+'СЕТ СН'!$H$12+СВЦЭМ!$D$10+'СЕТ СН'!$H$5-'СЕТ СН'!$H$20</f>
        <v>3443.1952148999999</v>
      </c>
      <c r="W94" s="36">
        <f>SUMIFS(СВЦЭМ!$C$33:$C$776,СВЦЭМ!$A$33:$A$776,$A94,СВЦЭМ!$B$33:$B$776,W$83)+'СЕТ СН'!$H$12+СВЦЭМ!$D$10+'СЕТ СН'!$H$5-'СЕТ СН'!$H$20</f>
        <v>3457.8711723699998</v>
      </c>
      <c r="X94" s="36">
        <f>SUMIFS(СВЦЭМ!$C$33:$C$776,СВЦЭМ!$A$33:$A$776,$A94,СВЦЭМ!$B$33:$B$776,X$83)+'СЕТ СН'!$H$12+СВЦЭМ!$D$10+'СЕТ СН'!$H$5-'СЕТ СН'!$H$20</f>
        <v>3478.1038589300001</v>
      </c>
      <c r="Y94" s="36">
        <f>SUMIFS(СВЦЭМ!$C$33:$C$776,СВЦЭМ!$A$33:$A$776,$A94,СВЦЭМ!$B$33:$B$776,Y$83)+'СЕТ СН'!$H$12+СВЦЭМ!$D$10+'СЕТ СН'!$H$5-'СЕТ СН'!$H$20</f>
        <v>3495.2173897900002</v>
      </c>
    </row>
    <row r="95" spans="1:25" ht="15.75" x14ac:dyDescent="0.2">
      <c r="A95" s="35">
        <f t="shared" si="2"/>
        <v>43842</v>
      </c>
      <c r="B95" s="36">
        <f>SUMIFS(СВЦЭМ!$C$33:$C$776,СВЦЭМ!$A$33:$A$776,$A95,СВЦЭМ!$B$33:$B$776,B$83)+'СЕТ СН'!$H$12+СВЦЭМ!$D$10+'СЕТ СН'!$H$5-'СЕТ СН'!$H$20</f>
        <v>3504.32030106</v>
      </c>
      <c r="C95" s="36">
        <f>SUMIFS(СВЦЭМ!$C$33:$C$776,СВЦЭМ!$A$33:$A$776,$A95,СВЦЭМ!$B$33:$B$776,C$83)+'СЕТ СН'!$H$12+СВЦЭМ!$D$10+'СЕТ СН'!$H$5-'СЕТ СН'!$H$20</f>
        <v>3518.0912811099997</v>
      </c>
      <c r="D95" s="36">
        <f>SUMIFS(СВЦЭМ!$C$33:$C$776,СВЦЭМ!$A$33:$A$776,$A95,СВЦЭМ!$B$33:$B$776,D$83)+'СЕТ СН'!$H$12+СВЦЭМ!$D$10+'СЕТ СН'!$H$5-'СЕТ СН'!$H$20</f>
        <v>3531.12123053</v>
      </c>
      <c r="E95" s="36">
        <f>SUMIFS(СВЦЭМ!$C$33:$C$776,СВЦЭМ!$A$33:$A$776,$A95,СВЦЭМ!$B$33:$B$776,E$83)+'СЕТ СН'!$H$12+СВЦЭМ!$D$10+'СЕТ СН'!$H$5-'СЕТ СН'!$H$20</f>
        <v>3550.9218204899998</v>
      </c>
      <c r="F95" s="36">
        <f>SUMIFS(СВЦЭМ!$C$33:$C$776,СВЦЭМ!$A$33:$A$776,$A95,СВЦЭМ!$B$33:$B$776,F$83)+'СЕТ СН'!$H$12+СВЦЭМ!$D$10+'СЕТ СН'!$H$5-'СЕТ СН'!$H$20</f>
        <v>3551.4663305700001</v>
      </c>
      <c r="G95" s="36">
        <f>SUMIFS(СВЦЭМ!$C$33:$C$776,СВЦЭМ!$A$33:$A$776,$A95,СВЦЭМ!$B$33:$B$776,G$83)+'СЕТ СН'!$H$12+СВЦЭМ!$D$10+'СЕТ СН'!$H$5-'СЕТ СН'!$H$20</f>
        <v>3542.96566828</v>
      </c>
      <c r="H95" s="36">
        <f>SUMIFS(СВЦЭМ!$C$33:$C$776,СВЦЭМ!$A$33:$A$776,$A95,СВЦЭМ!$B$33:$B$776,H$83)+'СЕТ СН'!$H$12+СВЦЭМ!$D$10+'СЕТ СН'!$H$5-'СЕТ СН'!$H$20</f>
        <v>3530.4050442799999</v>
      </c>
      <c r="I95" s="36">
        <f>SUMIFS(СВЦЭМ!$C$33:$C$776,СВЦЭМ!$A$33:$A$776,$A95,СВЦЭМ!$B$33:$B$776,I$83)+'СЕТ СН'!$H$12+СВЦЭМ!$D$10+'СЕТ СН'!$H$5-'СЕТ СН'!$H$20</f>
        <v>3513.8184631100003</v>
      </c>
      <c r="J95" s="36">
        <f>SUMIFS(СВЦЭМ!$C$33:$C$776,СВЦЭМ!$A$33:$A$776,$A95,СВЦЭМ!$B$33:$B$776,J$83)+'СЕТ СН'!$H$12+СВЦЭМ!$D$10+'СЕТ СН'!$H$5-'СЕТ СН'!$H$20</f>
        <v>3471.94463533</v>
      </c>
      <c r="K95" s="36">
        <f>SUMIFS(СВЦЭМ!$C$33:$C$776,СВЦЭМ!$A$33:$A$776,$A95,СВЦЭМ!$B$33:$B$776,K$83)+'СЕТ СН'!$H$12+СВЦЭМ!$D$10+'СЕТ СН'!$H$5-'СЕТ СН'!$H$20</f>
        <v>3449.4008733800001</v>
      </c>
      <c r="L95" s="36">
        <f>SUMIFS(СВЦЭМ!$C$33:$C$776,СВЦЭМ!$A$33:$A$776,$A95,СВЦЭМ!$B$33:$B$776,L$83)+'СЕТ СН'!$H$12+СВЦЭМ!$D$10+'СЕТ СН'!$H$5-'СЕТ СН'!$H$20</f>
        <v>3428.1270998099999</v>
      </c>
      <c r="M95" s="36">
        <f>SUMIFS(СВЦЭМ!$C$33:$C$776,СВЦЭМ!$A$33:$A$776,$A95,СВЦЭМ!$B$33:$B$776,M$83)+'СЕТ СН'!$H$12+СВЦЭМ!$D$10+'СЕТ СН'!$H$5-'СЕТ СН'!$H$20</f>
        <v>3420.2739518600001</v>
      </c>
      <c r="N95" s="36">
        <f>SUMIFS(СВЦЭМ!$C$33:$C$776,СВЦЭМ!$A$33:$A$776,$A95,СВЦЭМ!$B$33:$B$776,N$83)+'СЕТ СН'!$H$12+СВЦЭМ!$D$10+'СЕТ СН'!$H$5-'СЕТ СН'!$H$20</f>
        <v>3429.7400552899999</v>
      </c>
      <c r="O95" s="36">
        <f>SUMIFS(СВЦЭМ!$C$33:$C$776,СВЦЭМ!$A$33:$A$776,$A95,СВЦЭМ!$B$33:$B$776,O$83)+'СЕТ СН'!$H$12+СВЦЭМ!$D$10+'СЕТ СН'!$H$5-'СЕТ СН'!$H$20</f>
        <v>3449.50313615</v>
      </c>
      <c r="P95" s="36">
        <f>SUMIFS(СВЦЭМ!$C$33:$C$776,СВЦЭМ!$A$33:$A$776,$A95,СВЦЭМ!$B$33:$B$776,P$83)+'СЕТ СН'!$H$12+СВЦЭМ!$D$10+'СЕТ СН'!$H$5-'СЕТ СН'!$H$20</f>
        <v>3456.5740263500002</v>
      </c>
      <c r="Q95" s="36">
        <f>SUMIFS(СВЦЭМ!$C$33:$C$776,СВЦЭМ!$A$33:$A$776,$A95,СВЦЭМ!$B$33:$B$776,Q$83)+'СЕТ СН'!$H$12+СВЦЭМ!$D$10+'СЕТ СН'!$H$5-'СЕТ СН'!$H$20</f>
        <v>3455.00774705</v>
      </c>
      <c r="R95" s="36">
        <f>SUMIFS(СВЦЭМ!$C$33:$C$776,СВЦЭМ!$A$33:$A$776,$A95,СВЦЭМ!$B$33:$B$776,R$83)+'СЕТ СН'!$H$12+СВЦЭМ!$D$10+'СЕТ СН'!$H$5-'СЕТ СН'!$H$20</f>
        <v>3458.2600946399998</v>
      </c>
      <c r="S95" s="36">
        <f>SUMIFS(СВЦЭМ!$C$33:$C$776,СВЦЭМ!$A$33:$A$776,$A95,СВЦЭМ!$B$33:$B$776,S$83)+'СЕТ СН'!$H$12+СВЦЭМ!$D$10+'СЕТ СН'!$H$5-'СЕТ СН'!$H$20</f>
        <v>3436.28299053</v>
      </c>
      <c r="T95" s="36">
        <f>SUMIFS(СВЦЭМ!$C$33:$C$776,СВЦЭМ!$A$33:$A$776,$A95,СВЦЭМ!$B$33:$B$776,T$83)+'СЕТ СН'!$H$12+СВЦЭМ!$D$10+'СЕТ СН'!$H$5-'СЕТ СН'!$H$20</f>
        <v>3408.31449329</v>
      </c>
      <c r="U95" s="36">
        <f>SUMIFS(СВЦЭМ!$C$33:$C$776,СВЦЭМ!$A$33:$A$776,$A95,СВЦЭМ!$B$33:$B$776,U$83)+'СЕТ СН'!$H$12+СВЦЭМ!$D$10+'СЕТ СН'!$H$5-'СЕТ СН'!$H$20</f>
        <v>3410.8551844600001</v>
      </c>
      <c r="V95" s="36">
        <f>SUMIFS(СВЦЭМ!$C$33:$C$776,СВЦЭМ!$A$33:$A$776,$A95,СВЦЭМ!$B$33:$B$776,V$83)+'СЕТ СН'!$H$12+СВЦЭМ!$D$10+'СЕТ СН'!$H$5-'СЕТ СН'!$H$20</f>
        <v>3431.2910727799999</v>
      </c>
      <c r="W95" s="36">
        <f>SUMIFS(СВЦЭМ!$C$33:$C$776,СВЦЭМ!$A$33:$A$776,$A95,СВЦЭМ!$B$33:$B$776,W$83)+'СЕТ СН'!$H$12+СВЦЭМ!$D$10+'СЕТ СН'!$H$5-'СЕТ СН'!$H$20</f>
        <v>3434.3260213399999</v>
      </c>
      <c r="X95" s="36">
        <f>SUMIFS(СВЦЭМ!$C$33:$C$776,СВЦЭМ!$A$33:$A$776,$A95,СВЦЭМ!$B$33:$B$776,X$83)+'СЕТ СН'!$H$12+СВЦЭМ!$D$10+'СЕТ СН'!$H$5-'СЕТ СН'!$H$20</f>
        <v>3450.9163861900001</v>
      </c>
      <c r="Y95" s="36">
        <f>SUMIFS(СВЦЭМ!$C$33:$C$776,СВЦЭМ!$A$33:$A$776,$A95,СВЦЭМ!$B$33:$B$776,Y$83)+'СЕТ СН'!$H$12+СВЦЭМ!$D$10+'СЕТ СН'!$H$5-'СЕТ СН'!$H$20</f>
        <v>3478.0651827299998</v>
      </c>
    </row>
    <row r="96" spans="1:25" ht="15.75" x14ac:dyDescent="0.2">
      <c r="A96" s="35">
        <f t="shared" si="2"/>
        <v>43843</v>
      </c>
      <c r="B96" s="36">
        <f>SUMIFS(СВЦЭМ!$C$33:$C$776,СВЦЭМ!$A$33:$A$776,$A96,СВЦЭМ!$B$33:$B$776,B$83)+'СЕТ СН'!$H$12+СВЦЭМ!$D$10+'СЕТ СН'!$H$5-'СЕТ СН'!$H$20</f>
        <v>3555.2655317700001</v>
      </c>
      <c r="C96" s="36">
        <f>SUMIFS(СВЦЭМ!$C$33:$C$776,СВЦЭМ!$A$33:$A$776,$A96,СВЦЭМ!$B$33:$B$776,C$83)+'СЕТ СН'!$H$12+СВЦЭМ!$D$10+'СЕТ СН'!$H$5-'СЕТ СН'!$H$20</f>
        <v>3579.0765622099998</v>
      </c>
      <c r="D96" s="36">
        <f>SUMIFS(СВЦЭМ!$C$33:$C$776,СВЦЭМ!$A$33:$A$776,$A96,СВЦЭМ!$B$33:$B$776,D$83)+'СЕТ СН'!$H$12+СВЦЭМ!$D$10+'СЕТ СН'!$H$5-'СЕТ СН'!$H$20</f>
        <v>3586.88999797</v>
      </c>
      <c r="E96" s="36">
        <f>SUMIFS(СВЦЭМ!$C$33:$C$776,СВЦЭМ!$A$33:$A$776,$A96,СВЦЭМ!$B$33:$B$776,E$83)+'СЕТ СН'!$H$12+СВЦЭМ!$D$10+'СЕТ СН'!$H$5-'СЕТ СН'!$H$20</f>
        <v>3571.8233989599998</v>
      </c>
      <c r="F96" s="36">
        <f>SUMIFS(СВЦЭМ!$C$33:$C$776,СВЦЭМ!$A$33:$A$776,$A96,СВЦЭМ!$B$33:$B$776,F$83)+'СЕТ СН'!$H$12+СВЦЭМ!$D$10+'СЕТ СН'!$H$5-'СЕТ СН'!$H$20</f>
        <v>3576.40766936</v>
      </c>
      <c r="G96" s="36">
        <f>SUMIFS(СВЦЭМ!$C$33:$C$776,СВЦЭМ!$A$33:$A$776,$A96,СВЦЭМ!$B$33:$B$776,G$83)+'СЕТ СН'!$H$12+СВЦЭМ!$D$10+'СЕТ СН'!$H$5-'СЕТ СН'!$H$20</f>
        <v>3561.5816905199999</v>
      </c>
      <c r="H96" s="36">
        <f>SUMIFS(СВЦЭМ!$C$33:$C$776,СВЦЭМ!$A$33:$A$776,$A96,СВЦЭМ!$B$33:$B$776,H$83)+'СЕТ СН'!$H$12+СВЦЭМ!$D$10+'СЕТ СН'!$H$5-'СЕТ СН'!$H$20</f>
        <v>3524.6452497499999</v>
      </c>
      <c r="I96" s="36">
        <f>SUMIFS(СВЦЭМ!$C$33:$C$776,СВЦЭМ!$A$33:$A$776,$A96,СВЦЭМ!$B$33:$B$776,I$83)+'СЕТ СН'!$H$12+СВЦЭМ!$D$10+'СЕТ СН'!$H$5-'СЕТ СН'!$H$20</f>
        <v>3481.8607624699998</v>
      </c>
      <c r="J96" s="36">
        <f>SUMIFS(СВЦЭМ!$C$33:$C$776,СВЦЭМ!$A$33:$A$776,$A96,СВЦЭМ!$B$33:$B$776,J$83)+'СЕТ СН'!$H$12+СВЦЭМ!$D$10+'СЕТ СН'!$H$5-'СЕТ СН'!$H$20</f>
        <v>3475.0877580300003</v>
      </c>
      <c r="K96" s="36">
        <f>SUMIFS(СВЦЭМ!$C$33:$C$776,СВЦЭМ!$A$33:$A$776,$A96,СВЦЭМ!$B$33:$B$776,K$83)+'СЕТ СН'!$H$12+СВЦЭМ!$D$10+'СЕТ СН'!$H$5-'СЕТ СН'!$H$20</f>
        <v>3462.4630079200001</v>
      </c>
      <c r="L96" s="36">
        <f>SUMIFS(СВЦЭМ!$C$33:$C$776,СВЦЭМ!$A$33:$A$776,$A96,СВЦЭМ!$B$33:$B$776,L$83)+'СЕТ СН'!$H$12+СВЦЭМ!$D$10+'СЕТ СН'!$H$5-'СЕТ СН'!$H$20</f>
        <v>3457.5466533999997</v>
      </c>
      <c r="M96" s="36">
        <f>SUMIFS(СВЦЭМ!$C$33:$C$776,СВЦЭМ!$A$33:$A$776,$A96,СВЦЭМ!$B$33:$B$776,M$83)+'СЕТ СН'!$H$12+СВЦЭМ!$D$10+'СЕТ СН'!$H$5-'СЕТ СН'!$H$20</f>
        <v>3467.0219052900002</v>
      </c>
      <c r="N96" s="36">
        <f>SUMIFS(СВЦЭМ!$C$33:$C$776,СВЦЭМ!$A$33:$A$776,$A96,СВЦЭМ!$B$33:$B$776,N$83)+'СЕТ СН'!$H$12+СВЦЭМ!$D$10+'СЕТ СН'!$H$5-'СЕТ СН'!$H$20</f>
        <v>3471.7707702600001</v>
      </c>
      <c r="O96" s="36">
        <f>SUMIFS(СВЦЭМ!$C$33:$C$776,СВЦЭМ!$A$33:$A$776,$A96,СВЦЭМ!$B$33:$B$776,O$83)+'СЕТ СН'!$H$12+СВЦЭМ!$D$10+'СЕТ СН'!$H$5-'СЕТ СН'!$H$20</f>
        <v>3467.06801318</v>
      </c>
      <c r="P96" s="36">
        <f>SUMIFS(СВЦЭМ!$C$33:$C$776,СВЦЭМ!$A$33:$A$776,$A96,СВЦЭМ!$B$33:$B$776,P$83)+'СЕТ СН'!$H$12+СВЦЭМ!$D$10+'СЕТ СН'!$H$5-'СЕТ СН'!$H$20</f>
        <v>3453.58465153</v>
      </c>
      <c r="Q96" s="36">
        <f>SUMIFS(СВЦЭМ!$C$33:$C$776,СВЦЭМ!$A$33:$A$776,$A96,СВЦЭМ!$B$33:$B$776,Q$83)+'СЕТ СН'!$H$12+СВЦЭМ!$D$10+'СЕТ СН'!$H$5-'СЕТ СН'!$H$20</f>
        <v>3471.2269991200001</v>
      </c>
      <c r="R96" s="36">
        <f>SUMIFS(СВЦЭМ!$C$33:$C$776,СВЦЭМ!$A$33:$A$776,$A96,СВЦЭМ!$B$33:$B$776,R$83)+'СЕТ СН'!$H$12+СВЦЭМ!$D$10+'СЕТ СН'!$H$5-'СЕТ СН'!$H$20</f>
        <v>3450.1218761800001</v>
      </c>
      <c r="S96" s="36">
        <f>SUMIFS(СВЦЭМ!$C$33:$C$776,СВЦЭМ!$A$33:$A$776,$A96,СВЦЭМ!$B$33:$B$776,S$83)+'СЕТ СН'!$H$12+СВЦЭМ!$D$10+'СЕТ СН'!$H$5-'СЕТ СН'!$H$20</f>
        <v>3439.4234764900002</v>
      </c>
      <c r="T96" s="36">
        <f>SUMIFS(СВЦЭМ!$C$33:$C$776,СВЦЭМ!$A$33:$A$776,$A96,СВЦЭМ!$B$33:$B$776,T$83)+'СЕТ СН'!$H$12+СВЦЭМ!$D$10+'СЕТ СН'!$H$5-'СЕТ СН'!$H$20</f>
        <v>3403.5744644400002</v>
      </c>
      <c r="U96" s="36">
        <f>SUMIFS(СВЦЭМ!$C$33:$C$776,СВЦЭМ!$A$33:$A$776,$A96,СВЦЭМ!$B$33:$B$776,U$83)+'СЕТ СН'!$H$12+СВЦЭМ!$D$10+'СЕТ СН'!$H$5-'СЕТ СН'!$H$20</f>
        <v>3401.8754848500002</v>
      </c>
      <c r="V96" s="36">
        <f>SUMIFS(СВЦЭМ!$C$33:$C$776,СВЦЭМ!$A$33:$A$776,$A96,СВЦЭМ!$B$33:$B$776,V$83)+'СЕТ СН'!$H$12+СВЦЭМ!$D$10+'СЕТ СН'!$H$5-'СЕТ СН'!$H$20</f>
        <v>3433.3405070399999</v>
      </c>
      <c r="W96" s="36">
        <f>SUMIFS(СВЦЭМ!$C$33:$C$776,СВЦЭМ!$A$33:$A$776,$A96,СВЦЭМ!$B$33:$B$776,W$83)+'СЕТ СН'!$H$12+СВЦЭМ!$D$10+'СЕТ СН'!$H$5-'СЕТ СН'!$H$20</f>
        <v>3457.0134116600002</v>
      </c>
      <c r="X96" s="36">
        <f>SUMIFS(СВЦЭМ!$C$33:$C$776,СВЦЭМ!$A$33:$A$776,$A96,СВЦЭМ!$B$33:$B$776,X$83)+'СЕТ СН'!$H$12+СВЦЭМ!$D$10+'СЕТ СН'!$H$5-'СЕТ СН'!$H$20</f>
        <v>3452.9403217899999</v>
      </c>
      <c r="Y96" s="36">
        <f>SUMIFS(СВЦЭМ!$C$33:$C$776,СВЦЭМ!$A$33:$A$776,$A96,СВЦЭМ!$B$33:$B$776,Y$83)+'СЕТ СН'!$H$12+СВЦЭМ!$D$10+'СЕТ СН'!$H$5-'СЕТ СН'!$H$20</f>
        <v>3470.7266124100001</v>
      </c>
    </row>
    <row r="97" spans="1:25" ht="15.75" x14ac:dyDescent="0.2">
      <c r="A97" s="35">
        <f t="shared" si="2"/>
        <v>43844</v>
      </c>
      <c r="B97" s="36">
        <f>SUMIFS(СВЦЭМ!$C$33:$C$776,СВЦЭМ!$A$33:$A$776,$A97,СВЦЭМ!$B$33:$B$776,B$83)+'СЕТ СН'!$H$12+СВЦЭМ!$D$10+'СЕТ СН'!$H$5-'СЕТ СН'!$H$20</f>
        <v>3513.6222685600001</v>
      </c>
      <c r="C97" s="36">
        <f>SUMIFS(СВЦЭМ!$C$33:$C$776,СВЦЭМ!$A$33:$A$776,$A97,СВЦЭМ!$B$33:$B$776,C$83)+'СЕТ СН'!$H$12+СВЦЭМ!$D$10+'СЕТ СН'!$H$5-'СЕТ СН'!$H$20</f>
        <v>3522.80332043</v>
      </c>
      <c r="D97" s="36">
        <f>SUMIFS(СВЦЭМ!$C$33:$C$776,СВЦЭМ!$A$33:$A$776,$A97,СВЦЭМ!$B$33:$B$776,D$83)+'СЕТ СН'!$H$12+СВЦЭМ!$D$10+'СЕТ СН'!$H$5-'СЕТ СН'!$H$20</f>
        <v>3533.34491002</v>
      </c>
      <c r="E97" s="36">
        <f>SUMIFS(СВЦЭМ!$C$33:$C$776,СВЦЭМ!$A$33:$A$776,$A97,СВЦЭМ!$B$33:$B$776,E$83)+'СЕТ СН'!$H$12+СВЦЭМ!$D$10+'СЕТ СН'!$H$5-'СЕТ СН'!$H$20</f>
        <v>3540.4908754799999</v>
      </c>
      <c r="F97" s="36">
        <f>SUMIFS(СВЦЭМ!$C$33:$C$776,СВЦЭМ!$A$33:$A$776,$A97,СВЦЭМ!$B$33:$B$776,F$83)+'СЕТ СН'!$H$12+СВЦЭМ!$D$10+'СЕТ СН'!$H$5-'СЕТ СН'!$H$20</f>
        <v>3531.0469646299998</v>
      </c>
      <c r="G97" s="36">
        <f>SUMIFS(СВЦЭМ!$C$33:$C$776,СВЦЭМ!$A$33:$A$776,$A97,СВЦЭМ!$B$33:$B$776,G$83)+'СЕТ СН'!$H$12+СВЦЭМ!$D$10+'СЕТ СН'!$H$5-'СЕТ СН'!$H$20</f>
        <v>3523.4119217100001</v>
      </c>
      <c r="H97" s="36">
        <f>SUMIFS(СВЦЭМ!$C$33:$C$776,СВЦЭМ!$A$33:$A$776,$A97,СВЦЭМ!$B$33:$B$776,H$83)+'СЕТ СН'!$H$12+СВЦЭМ!$D$10+'СЕТ СН'!$H$5-'СЕТ СН'!$H$20</f>
        <v>3474.6797930799999</v>
      </c>
      <c r="I97" s="36">
        <f>SUMIFS(СВЦЭМ!$C$33:$C$776,СВЦЭМ!$A$33:$A$776,$A97,СВЦЭМ!$B$33:$B$776,I$83)+'СЕТ СН'!$H$12+СВЦЭМ!$D$10+'СЕТ СН'!$H$5-'СЕТ СН'!$H$20</f>
        <v>3459.2501272</v>
      </c>
      <c r="J97" s="36">
        <f>SUMIFS(СВЦЭМ!$C$33:$C$776,СВЦЭМ!$A$33:$A$776,$A97,СВЦЭМ!$B$33:$B$776,J$83)+'СЕТ СН'!$H$12+СВЦЭМ!$D$10+'СЕТ СН'!$H$5-'СЕТ СН'!$H$20</f>
        <v>3431.95531196</v>
      </c>
      <c r="K97" s="36">
        <f>SUMIFS(СВЦЭМ!$C$33:$C$776,СВЦЭМ!$A$33:$A$776,$A97,СВЦЭМ!$B$33:$B$776,K$83)+'СЕТ СН'!$H$12+СВЦЭМ!$D$10+'СЕТ СН'!$H$5-'СЕТ СН'!$H$20</f>
        <v>3433.4688305899999</v>
      </c>
      <c r="L97" s="36">
        <f>SUMIFS(СВЦЭМ!$C$33:$C$776,СВЦЭМ!$A$33:$A$776,$A97,СВЦЭМ!$B$33:$B$776,L$83)+'СЕТ СН'!$H$12+СВЦЭМ!$D$10+'СЕТ СН'!$H$5-'СЕТ СН'!$H$20</f>
        <v>3427.7159040199999</v>
      </c>
      <c r="M97" s="36">
        <f>SUMIFS(СВЦЭМ!$C$33:$C$776,СВЦЭМ!$A$33:$A$776,$A97,СВЦЭМ!$B$33:$B$776,M$83)+'СЕТ СН'!$H$12+СВЦЭМ!$D$10+'СЕТ СН'!$H$5-'СЕТ СН'!$H$20</f>
        <v>3444.8225714</v>
      </c>
      <c r="N97" s="36">
        <f>SUMIFS(СВЦЭМ!$C$33:$C$776,СВЦЭМ!$A$33:$A$776,$A97,СВЦЭМ!$B$33:$B$776,N$83)+'СЕТ СН'!$H$12+СВЦЭМ!$D$10+'СЕТ СН'!$H$5-'СЕТ СН'!$H$20</f>
        <v>3451.1298025799997</v>
      </c>
      <c r="O97" s="36">
        <f>SUMIFS(СВЦЭМ!$C$33:$C$776,СВЦЭМ!$A$33:$A$776,$A97,СВЦЭМ!$B$33:$B$776,O$83)+'СЕТ СН'!$H$12+СВЦЭМ!$D$10+'СЕТ СН'!$H$5-'СЕТ СН'!$H$20</f>
        <v>3465.79614305</v>
      </c>
      <c r="P97" s="36">
        <f>SUMIFS(СВЦЭМ!$C$33:$C$776,СВЦЭМ!$A$33:$A$776,$A97,СВЦЭМ!$B$33:$B$776,P$83)+'СЕТ СН'!$H$12+СВЦЭМ!$D$10+'СЕТ СН'!$H$5-'СЕТ СН'!$H$20</f>
        <v>3473.5612794500003</v>
      </c>
      <c r="Q97" s="36">
        <f>SUMIFS(СВЦЭМ!$C$33:$C$776,СВЦЭМ!$A$33:$A$776,$A97,СВЦЭМ!$B$33:$B$776,Q$83)+'СЕТ СН'!$H$12+СВЦЭМ!$D$10+'СЕТ СН'!$H$5-'СЕТ СН'!$H$20</f>
        <v>3485.6741964499997</v>
      </c>
      <c r="R97" s="36">
        <f>SUMIFS(СВЦЭМ!$C$33:$C$776,СВЦЭМ!$A$33:$A$776,$A97,СВЦЭМ!$B$33:$B$776,R$83)+'СЕТ СН'!$H$12+СВЦЭМ!$D$10+'СЕТ СН'!$H$5-'СЕТ СН'!$H$20</f>
        <v>3491.7701654000002</v>
      </c>
      <c r="S97" s="36">
        <f>SUMIFS(СВЦЭМ!$C$33:$C$776,СВЦЭМ!$A$33:$A$776,$A97,СВЦЭМ!$B$33:$B$776,S$83)+'СЕТ СН'!$H$12+СВЦЭМ!$D$10+'СЕТ СН'!$H$5-'СЕТ СН'!$H$20</f>
        <v>3488.8404381800001</v>
      </c>
      <c r="T97" s="36">
        <f>SUMIFS(СВЦЭМ!$C$33:$C$776,СВЦЭМ!$A$33:$A$776,$A97,СВЦЭМ!$B$33:$B$776,T$83)+'СЕТ СН'!$H$12+СВЦЭМ!$D$10+'СЕТ СН'!$H$5-'СЕТ СН'!$H$20</f>
        <v>3444.8584372599998</v>
      </c>
      <c r="U97" s="36">
        <f>SUMIFS(СВЦЭМ!$C$33:$C$776,СВЦЭМ!$A$33:$A$776,$A97,СВЦЭМ!$B$33:$B$776,U$83)+'СЕТ СН'!$H$12+СВЦЭМ!$D$10+'СЕТ СН'!$H$5-'СЕТ СН'!$H$20</f>
        <v>3444.8763700099998</v>
      </c>
      <c r="V97" s="36">
        <f>SUMIFS(СВЦЭМ!$C$33:$C$776,СВЦЭМ!$A$33:$A$776,$A97,СВЦЭМ!$B$33:$B$776,V$83)+'СЕТ СН'!$H$12+СВЦЭМ!$D$10+'СЕТ СН'!$H$5-'СЕТ СН'!$H$20</f>
        <v>3476.4656068700001</v>
      </c>
      <c r="W97" s="36">
        <f>SUMIFS(СВЦЭМ!$C$33:$C$776,СВЦЭМ!$A$33:$A$776,$A97,СВЦЭМ!$B$33:$B$776,W$83)+'СЕТ СН'!$H$12+СВЦЭМ!$D$10+'СЕТ СН'!$H$5-'СЕТ СН'!$H$20</f>
        <v>3490.1684354700001</v>
      </c>
      <c r="X97" s="36">
        <f>SUMIFS(СВЦЭМ!$C$33:$C$776,СВЦЭМ!$A$33:$A$776,$A97,СВЦЭМ!$B$33:$B$776,X$83)+'СЕТ СН'!$H$12+СВЦЭМ!$D$10+'СЕТ СН'!$H$5-'СЕТ СН'!$H$20</f>
        <v>3492.1479435000001</v>
      </c>
      <c r="Y97" s="36">
        <f>SUMIFS(СВЦЭМ!$C$33:$C$776,СВЦЭМ!$A$33:$A$776,$A97,СВЦЭМ!$B$33:$B$776,Y$83)+'СЕТ СН'!$H$12+СВЦЭМ!$D$10+'СЕТ СН'!$H$5-'СЕТ СН'!$H$20</f>
        <v>3506.1106848199997</v>
      </c>
    </row>
    <row r="98" spans="1:25" ht="15.75" x14ac:dyDescent="0.2">
      <c r="A98" s="35">
        <f t="shared" si="2"/>
        <v>43845</v>
      </c>
      <c r="B98" s="36">
        <f>SUMIFS(СВЦЭМ!$C$33:$C$776,СВЦЭМ!$A$33:$A$776,$A98,СВЦЭМ!$B$33:$B$776,B$83)+'СЕТ СН'!$H$12+СВЦЭМ!$D$10+'СЕТ СН'!$H$5-'СЕТ СН'!$H$20</f>
        <v>3533.30613735</v>
      </c>
      <c r="C98" s="36">
        <f>SUMIFS(СВЦЭМ!$C$33:$C$776,СВЦЭМ!$A$33:$A$776,$A98,СВЦЭМ!$B$33:$B$776,C$83)+'СЕТ СН'!$H$12+СВЦЭМ!$D$10+'СЕТ СН'!$H$5-'СЕТ СН'!$H$20</f>
        <v>3538.1403475100001</v>
      </c>
      <c r="D98" s="36">
        <f>SUMIFS(СВЦЭМ!$C$33:$C$776,СВЦЭМ!$A$33:$A$776,$A98,СВЦЭМ!$B$33:$B$776,D$83)+'СЕТ СН'!$H$12+СВЦЭМ!$D$10+'СЕТ СН'!$H$5-'СЕТ СН'!$H$20</f>
        <v>3543.8905822900001</v>
      </c>
      <c r="E98" s="36">
        <f>SUMIFS(СВЦЭМ!$C$33:$C$776,СВЦЭМ!$A$33:$A$776,$A98,СВЦЭМ!$B$33:$B$776,E$83)+'СЕТ СН'!$H$12+СВЦЭМ!$D$10+'СЕТ СН'!$H$5-'СЕТ СН'!$H$20</f>
        <v>3557.9221373</v>
      </c>
      <c r="F98" s="36">
        <f>SUMIFS(СВЦЭМ!$C$33:$C$776,СВЦЭМ!$A$33:$A$776,$A98,СВЦЭМ!$B$33:$B$776,F$83)+'СЕТ СН'!$H$12+СВЦЭМ!$D$10+'СЕТ СН'!$H$5-'СЕТ СН'!$H$20</f>
        <v>3545.5274530699999</v>
      </c>
      <c r="G98" s="36">
        <f>SUMIFS(СВЦЭМ!$C$33:$C$776,СВЦЭМ!$A$33:$A$776,$A98,СВЦЭМ!$B$33:$B$776,G$83)+'СЕТ СН'!$H$12+СВЦЭМ!$D$10+'СЕТ СН'!$H$5-'СЕТ СН'!$H$20</f>
        <v>3523.4086248799999</v>
      </c>
      <c r="H98" s="36">
        <f>SUMIFS(СВЦЭМ!$C$33:$C$776,СВЦЭМ!$A$33:$A$776,$A98,СВЦЭМ!$B$33:$B$776,H$83)+'СЕТ СН'!$H$12+СВЦЭМ!$D$10+'СЕТ СН'!$H$5-'СЕТ СН'!$H$20</f>
        <v>3484.7642067100001</v>
      </c>
      <c r="I98" s="36">
        <f>SUMIFS(СВЦЭМ!$C$33:$C$776,СВЦЭМ!$A$33:$A$776,$A98,СВЦЭМ!$B$33:$B$776,I$83)+'СЕТ СН'!$H$12+СВЦЭМ!$D$10+'СЕТ СН'!$H$5-'СЕТ СН'!$H$20</f>
        <v>3455.508292</v>
      </c>
      <c r="J98" s="36">
        <f>SUMIFS(СВЦЭМ!$C$33:$C$776,СВЦЭМ!$A$33:$A$776,$A98,СВЦЭМ!$B$33:$B$776,J$83)+'СЕТ СН'!$H$12+СВЦЭМ!$D$10+'СЕТ СН'!$H$5-'СЕТ СН'!$H$20</f>
        <v>3444.2273673600002</v>
      </c>
      <c r="K98" s="36">
        <f>SUMIFS(СВЦЭМ!$C$33:$C$776,СВЦЭМ!$A$33:$A$776,$A98,СВЦЭМ!$B$33:$B$776,K$83)+'СЕТ СН'!$H$12+СВЦЭМ!$D$10+'СЕТ СН'!$H$5-'СЕТ СН'!$H$20</f>
        <v>3438.5638980200001</v>
      </c>
      <c r="L98" s="36">
        <f>SUMIFS(СВЦЭМ!$C$33:$C$776,СВЦЭМ!$A$33:$A$776,$A98,СВЦЭМ!$B$33:$B$776,L$83)+'СЕТ СН'!$H$12+СВЦЭМ!$D$10+'СЕТ СН'!$H$5-'СЕТ СН'!$H$20</f>
        <v>3436.6915258600002</v>
      </c>
      <c r="M98" s="36">
        <f>SUMIFS(СВЦЭМ!$C$33:$C$776,СВЦЭМ!$A$33:$A$776,$A98,СВЦЭМ!$B$33:$B$776,M$83)+'СЕТ СН'!$H$12+СВЦЭМ!$D$10+'СЕТ СН'!$H$5-'СЕТ СН'!$H$20</f>
        <v>3462.8180812700002</v>
      </c>
      <c r="N98" s="36">
        <f>SUMIFS(СВЦЭМ!$C$33:$C$776,СВЦЭМ!$A$33:$A$776,$A98,СВЦЭМ!$B$33:$B$776,N$83)+'СЕТ СН'!$H$12+СВЦЭМ!$D$10+'СЕТ СН'!$H$5-'СЕТ СН'!$H$20</f>
        <v>3484.4391308499999</v>
      </c>
      <c r="O98" s="36">
        <f>SUMIFS(СВЦЭМ!$C$33:$C$776,СВЦЭМ!$A$33:$A$776,$A98,СВЦЭМ!$B$33:$B$776,O$83)+'СЕТ СН'!$H$12+СВЦЭМ!$D$10+'СЕТ СН'!$H$5-'СЕТ СН'!$H$20</f>
        <v>3499.13088358</v>
      </c>
      <c r="P98" s="36">
        <f>SUMIFS(СВЦЭМ!$C$33:$C$776,СВЦЭМ!$A$33:$A$776,$A98,СВЦЭМ!$B$33:$B$776,P$83)+'СЕТ СН'!$H$12+СВЦЭМ!$D$10+'СЕТ СН'!$H$5-'СЕТ СН'!$H$20</f>
        <v>3511.2126585599999</v>
      </c>
      <c r="Q98" s="36">
        <f>SUMIFS(СВЦЭМ!$C$33:$C$776,СВЦЭМ!$A$33:$A$776,$A98,СВЦЭМ!$B$33:$B$776,Q$83)+'СЕТ СН'!$H$12+СВЦЭМ!$D$10+'СЕТ СН'!$H$5-'СЕТ СН'!$H$20</f>
        <v>3518.3751531500002</v>
      </c>
      <c r="R98" s="36">
        <f>SUMIFS(СВЦЭМ!$C$33:$C$776,СВЦЭМ!$A$33:$A$776,$A98,СВЦЭМ!$B$33:$B$776,R$83)+'СЕТ СН'!$H$12+СВЦЭМ!$D$10+'СЕТ СН'!$H$5-'СЕТ СН'!$H$20</f>
        <v>3510.58405533</v>
      </c>
      <c r="S98" s="36">
        <f>SUMIFS(СВЦЭМ!$C$33:$C$776,СВЦЭМ!$A$33:$A$776,$A98,СВЦЭМ!$B$33:$B$776,S$83)+'СЕТ СН'!$H$12+СВЦЭМ!$D$10+'СЕТ СН'!$H$5-'СЕТ СН'!$H$20</f>
        <v>3485.0676031799999</v>
      </c>
      <c r="T98" s="36">
        <f>SUMIFS(СВЦЭМ!$C$33:$C$776,СВЦЭМ!$A$33:$A$776,$A98,СВЦЭМ!$B$33:$B$776,T$83)+'СЕТ СН'!$H$12+СВЦЭМ!$D$10+'СЕТ СН'!$H$5-'СЕТ СН'!$H$20</f>
        <v>3440.8876117199998</v>
      </c>
      <c r="U98" s="36">
        <f>SUMIFS(СВЦЭМ!$C$33:$C$776,СВЦЭМ!$A$33:$A$776,$A98,СВЦЭМ!$B$33:$B$776,U$83)+'СЕТ СН'!$H$12+СВЦЭМ!$D$10+'СЕТ СН'!$H$5-'СЕТ СН'!$H$20</f>
        <v>3437.9628906200001</v>
      </c>
      <c r="V98" s="36">
        <f>SUMIFS(СВЦЭМ!$C$33:$C$776,СВЦЭМ!$A$33:$A$776,$A98,СВЦЭМ!$B$33:$B$776,V$83)+'СЕТ СН'!$H$12+СВЦЭМ!$D$10+'СЕТ СН'!$H$5-'СЕТ СН'!$H$20</f>
        <v>3468.7486253299999</v>
      </c>
      <c r="W98" s="36">
        <f>SUMIFS(СВЦЭМ!$C$33:$C$776,СВЦЭМ!$A$33:$A$776,$A98,СВЦЭМ!$B$33:$B$776,W$83)+'СЕТ СН'!$H$12+СВЦЭМ!$D$10+'СЕТ СН'!$H$5-'СЕТ СН'!$H$20</f>
        <v>3482.75091647</v>
      </c>
      <c r="X98" s="36">
        <f>SUMIFS(СВЦЭМ!$C$33:$C$776,СВЦЭМ!$A$33:$A$776,$A98,СВЦЭМ!$B$33:$B$776,X$83)+'СЕТ СН'!$H$12+СВЦЭМ!$D$10+'СЕТ СН'!$H$5-'СЕТ СН'!$H$20</f>
        <v>3490.1707968800001</v>
      </c>
      <c r="Y98" s="36">
        <f>SUMIFS(СВЦЭМ!$C$33:$C$776,СВЦЭМ!$A$33:$A$776,$A98,СВЦЭМ!$B$33:$B$776,Y$83)+'СЕТ СН'!$H$12+СВЦЭМ!$D$10+'СЕТ СН'!$H$5-'СЕТ СН'!$H$20</f>
        <v>3507.10686025</v>
      </c>
    </row>
    <row r="99" spans="1:25" ht="15.75" x14ac:dyDescent="0.2">
      <c r="A99" s="35">
        <f t="shared" si="2"/>
        <v>43846</v>
      </c>
      <c r="B99" s="36">
        <f>SUMIFS(СВЦЭМ!$C$33:$C$776,СВЦЭМ!$A$33:$A$776,$A99,СВЦЭМ!$B$33:$B$776,B$83)+'СЕТ СН'!$H$12+СВЦЭМ!$D$10+'СЕТ СН'!$H$5-'СЕТ СН'!$H$20</f>
        <v>3506.2131588699999</v>
      </c>
      <c r="C99" s="36">
        <f>SUMIFS(СВЦЭМ!$C$33:$C$776,СВЦЭМ!$A$33:$A$776,$A99,СВЦЭМ!$B$33:$B$776,C$83)+'СЕТ СН'!$H$12+СВЦЭМ!$D$10+'СЕТ СН'!$H$5-'СЕТ СН'!$H$20</f>
        <v>3512.7258573600002</v>
      </c>
      <c r="D99" s="36">
        <f>SUMIFS(СВЦЭМ!$C$33:$C$776,СВЦЭМ!$A$33:$A$776,$A99,СВЦЭМ!$B$33:$B$776,D$83)+'СЕТ СН'!$H$12+СВЦЭМ!$D$10+'СЕТ СН'!$H$5-'СЕТ СН'!$H$20</f>
        <v>3522.03472302</v>
      </c>
      <c r="E99" s="36">
        <f>SUMIFS(СВЦЭМ!$C$33:$C$776,СВЦЭМ!$A$33:$A$776,$A99,СВЦЭМ!$B$33:$B$776,E$83)+'СЕТ СН'!$H$12+СВЦЭМ!$D$10+'СЕТ СН'!$H$5-'СЕТ СН'!$H$20</f>
        <v>3541.75923182</v>
      </c>
      <c r="F99" s="36">
        <f>SUMIFS(СВЦЭМ!$C$33:$C$776,СВЦЭМ!$A$33:$A$776,$A99,СВЦЭМ!$B$33:$B$776,F$83)+'СЕТ СН'!$H$12+СВЦЭМ!$D$10+'СЕТ СН'!$H$5-'СЕТ СН'!$H$20</f>
        <v>3534.8042342600002</v>
      </c>
      <c r="G99" s="36">
        <f>SUMIFS(СВЦЭМ!$C$33:$C$776,СВЦЭМ!$A$33:$A$776,$A99,СВЦЭМ!$B$33:$B$776,G$83)+'СЕТ СН'!$H$12+СВЦЭМ!$D$10+'СЕТ СН'!$H$5-'СЕТ СН'!$H$20</f>
        <v>3494.3617409200001</v>
      </c>
      <c r="H99" s="36">
        <f>SUMIFS(СВЦЭМ!$C$33:$C$776,СВЦЭМ!$A$33:$A$776,$A99,СВЦЭМ!$B$33:$B$776,H$83)+'СЕТ СН'!$H$12+СВЦЭМ!$D$10+'СЕТ СН'!$H$5-'СЕТ СН'!$H$20</f>
        <v>3456.8181247299999</v>
      </c>
      <c r="I99" s="36">
        <f>SUMIFS(СВЦЭМ!$C$33:$C$776,СВЦЭМ!$A$33:$A$776,$A99,СВЦЭМ!$B$33:$B$776,I$83)+'СЕТ СН'!$H$12+СВЦЭМ!$D$10+'СЕТ СН'!$H$5-'СЕТ СН'!$H$20</f>
        <v>3458.3346656399999</v>
      </c>
      <c r="J99" s="36">
        <f>SUMIFS(СВЦЭМ!$C$33:$C$776,СВЦЭМ!$A$33:$A$776,$A99,СВЦЭМ!$B$33:$B$776,J$83)+'СЕТ СН'!$H$12+СВЦЭМ!$D$10+'СЕТ СН'!$H$5-'СЕТ СН'!$H$20</f>
        <v>3440.07117819</v>
      </c>
      <c r="K99" s="36">
        <f>SUMIFS(СВЦЭМ!$C$33:$C$776,СВЦЭМ!$A$33:$A$776,$A99,СВЦЭМ!$B$33:$B$776,K$83)+'СЕТ СН'!$H$12+СВЦЭМ!$D$10+'СЕТ СН'!$H$5-'СЕТ СН'!$H$20</f>
        <v>3452.3522292799998</v>
      </c>
      <c r="L99" s="36">
        <f>SUMIFS(СВЦЭМ!$C$33:$C$776,СВЦЭМ!$A$33:$A$776,$A99,СВЦЭМ!$B$33:$B$776,L$83)+'СЕТ СН'!$H$12+СВЦЭМ!$D$10+'СЕТ СН'!$H$5-'СЕТ СН'!$H$20</f>
        <v>3456.6609615400002</v>
      </c>
      <c r="M99" s="36">
        <f>SUMIFS(СВЦЭМ!$C$33:$C$776,СВЦЭМ!$A$33:$A$776,$A99,СВЦЭМ!$B$33:$B$776,M$83)+'СЕТ СН'!$H$12+СВЦЭМ!$D$10+'СЕТ СН'!$H$5-'СЕТ СН'!$H$20</f>
        <v>3472.3455435000001</v>
      </c>
      <c r="N99" s="36">
        <f>SUMIFS(СВЦЭМ!$C$33:$C$776,СВЦЭМ!$A$33:$A$776,$A99,СВЦЭМ!$B$33:$B$776,N$83)+'СЕТ СН'!$H$12+СВЦЭМ!$D$10+'СЕТ СН'!$H$5-'СЕТ СН'!$H$20</f>
        <v>3479.76778651</v>
      </c>
      <c r="O99" s="36">
        <f>SUMIFS(СВЦЭМ!$C$33:$C$776,СВЦЭМ!$A$33:$A$776,$A99,СВЦЭМ!$B$33:$B$776,O$83)+'СЕТ СН'!$H$12+СВЦЭМ!$D$10+'СЕТ СН'!$H$5-'СЕТ СН'!$H$20</f>
        <v>3498.8638235799999</v>
      </c>
      <c r="P99" s="36">
        <f>SUMIFS(СВЦЭМ!$C$33:$C$776,СВЦЭМ!$A$33:$A$776,$A99,СВЦЭМ!$B$33:$B$776,P$83)+'СЕТ СН'!$H$12+СВЦЭМ!$D$10+'СЕТ СН'!$H$5-'СЕТ СН'!$H$20</f>
        <v>3507.9027623299999</v>
      </c>
      <c r="Q99" s="36">
        <f>SUMIFS(СВЦЭМ!$C$33:$C$776,СВЦЭМ!$A$33:$A$776,$A99,СВЦЭМ!$B$33:$B$776,Q$83)+'СЕТ СН'!$H$12+СВЦЭМ!$D$10+'СЕТ СН'!$H$5-'СЕТ СН'!$H$20</f>
        <v>3510.35787471</v>
      </c>
      <c r="R99" s="36">
        <f>SUMIFS(СВЦЭМ!$C$33:$C$776,СВЦЭМ!$A$33:$A$776,$A99,СВЦЭМ!$B$33:$B$776,R$83)+'СЕТ СН'!$H$12+СВЦЭМ!$D$10+'СЕТ СН'!$H$5-'СЕТ СН'!$H$20</f>
        <v>3503.98918482</v>
      </c>
      <c r="S99" s="36">
        <f>SUMIFS(СВЦЭМ!$C$33:$C$776,СВЦЭМ!$A$33:$A$776,$A99,СВЦЭМ!$B$33:$B$776,S$83)+'СЕТ СН'!$H$12+СВЦЭМ!$D$10+'СЕТ СН'!$H$5-'СЕТ СН'!$H$20</f>
        <v>3487.3626862900001</v>
      </c>
      <c r="T99" s="36">
        <f>SUMIFS(СВЦЭМ!$C$33:$C$776,СВЦЭМ!$A$33:$A$776,$A99,СВЦЭМ!$B$33:$B$776,T$83)+'СЕТ СН'!$H$12+СВЦЭМ!$D$10+'СЕТ СН'!$H$5-'СЕТ СН'!$H$20</f>
        <v>3448.7568407099998</v>
      </c>
      <c r="U99" s="36">
        <f>SUMIFS(СВЦЭМ!$C$33:$C$776,СВЦЭМ!$A$33:$A$776,$A99,СВЦЭМ!$B$33:$B$776,U$83)+'СЕТ СН'!$H$12+СВЦЭМ!$D$10+'СЕТ СН'!$H$5-'СЕТ СН'!$H$20</f>
        <v>3452.38274</v>
      </c>
      <c r="V99" s="36">
        <f>SUMIFS(СВЦЭМ!$C$33:$C$776,СВЦЭМ!$A$33:$A$776,$A99,СВЦЭМ!$B$33:$B$776,V$83)+'СЕТ СН'!$H$12+СВЦЭМ!$D$10+'СЕТ СН'!$H$5-'СЕТ СН'!$H$20</f>
        <v>3486.2741261199999</v>
      </c>
      <c r="W99" s="36">
        <f>SUMIFS(СВЦЭМ!$C$33:$C$776,СВЦЭМ!$A$33:$A$776,$A99,СВЦЭМ!$B$33:$B$776,W$83)+'СЕТ СН'!$H$12+СВЦЭМ!$D$10+'СЕТ СН'!$H$5-'СЕТ СН'!$H$20</f>
        <v>3498.4412269899999</v>
      </c>
      <c r="X99" s="36">
        <f>SUMIFS(СВЦЭМ!$C$33:$C$776,СВЦЭМ!$A$33:$A$776,$A99,СВЦЭМ!$B$33:$B$776,X$83)+'СЕТ СН'!$H$12+СВЦЭМ!$D$10+'СЕТ СН'!$H$5-'СЕТ СН'!$H$20</f>
        <v>3502.8851910200001</v>
      </c>
      <c r="Y99" s="36">
        <f>SUMIFS(СВЦЭМ!$C$33:$C$776,СВЦЭМ!$A$33:$A$776,$A99,СВЦЭМ!$B$33:$B$776,Y$83)+'СЕТ СН'!$H$12+СВЦЭМ!$D$10+'СЕТ СН'!$H$5-'СЕТ СН'!$H$20</f>
        <v>3508.31425072</v>
      </c>
    </row>
    <row r="100" spans="1:25" ht="15.75" x14ac:dyDescent="0.2">
      <c r="A100" s="35">
        <f t="shared" si="2"/>
        <v>43847</v>
      </c>
      <c r="B100" s="36">
        <f>SUMIFS(СВЦЭМ!$C$33:$C$776,СВЦЭМ!$A$33:$A$776,$A100,СВЦЭМ!$B$33:$B$776,B$83)+'СЕТ СН'!$H$12+СВЦЭМ!$D$10+'СЕТ СН'!$H$5-'СЕТ СН'!$H$20</f>
        <v>3494.73399827</v>
      </c>
      <c r="C100" s="36">
        <f>SUMIFS(СВЦЭМ!$C$33:$C$776,СВЦЭМ!$A$33:$A$776,$A100,СВЦЭМ!$B$33:$B$776,C$83)+'СЕТ СН'!$H$12+СВЦЭМ!$D$10+'СЕТ СН'!$H$5-'СЕТ СН'!$H$20</f>
        <v>3515.2207113200002</v>
      </c>
      <c r="D100" s="36">
        <f>SUMIFS(СВЦЭМ!$C$33:$C$776,СВЦЭМ!$A$33:$A$776,$A100,СВЦЭМ!$B$33:$B$776,D$83)+'СЕТ СН'!$H$12+СВЦЭМ!$D$10+'СЕТ СН'!$H$5-'СЕТ СН'!$H$20</f>
        <v>3526.6628813699999</v>
      </c>
      <c r="E100" s="36">
        <f>SUMIFS(СВЦЭМ!$C$33:$C$776,СВЦЭМ!$A$33:$A$776,$A100,СВЦЭМ!$B$33:$B$776,E$83)+'СЕТ СН'!$H$12+СВЦЭМ!$D$10+'СЕТ СН'!$H$5-'СЕТ СН'!$H$20</f>
        <v>3517.28295235</v>
      </c>
      <c r="F100" s="36">
        <f>SUMIFS(СВЦЭМ!$C$33:$C$776,СВЦЭМ!$A$33:$A$776,$A100,СВЦЭМ!$B$33:$B$776,F$83)+'СЕТ СН'!$H$12+СВЦЭМ!$D$10+'СЕТ СН'!$H$5-'СЕТ СН'!$H$20</f>
        <v>3509.0661917899997</v>
      </c>
      <c r="G100" s="36">
        <f>SUMIFS(СВЦЭМ!$C$33:$C$776,СВЦЭМ!$A$33:$A$776,$A100,СВЦЭМ!$B$33:$B$776,G$83)+'СЕТ СН'!$H$12+СВЦЭМ!$D$10+'СЕТ СН'!$H$5-'СЕТ СН'!$H$20</f>
        <v>3507.0092703599998</v>
      </c>
      <c r="H100" s="36">
        <f>SUMIFS(СВЦЭМ!$C$33:$C$776,СВЦЭМ!$A$33:$A$776,$A100,СВЦЭМ!$B$33:$B$776,H$83)+'СЕТ СН'!$H$12+СВЦЭМ!$D$10+'СЕТ СН'!$H$5-'СЕТ СН'!$H$20</f>
        <v>3474.2361799099999</v>
      </c>
      <c r="I100" s="36">
        <f>SUMIFS(СВЦЭМ!$C$33:$C$776,СВЦЭМ!$A$33:$A$776,$A100,СВЦЭМ!$B$33:$B$776,I$83)+'СЕТ СН'!$H$12+СВЦЭМ!$D$10+'СЕТ СН'!$H$5-'СЕТ СН'!$H$20</f>
        <v>3455.7727092599998</v>
      </c>
      <c r="J100" s="36">
        <f>SUMIFS(СВЦЭМ!$C$33:$C$776,СВЦЭМ!$A$33:$A$776,$A100,СВЦЭМ!$B$33:$B$776,J$83)+'СЕТ СН'!$H$12+СВЦЭМ!$D$10+'СЕТ СН'!$H$5-'СЕТ СН'!$H$20</f>
        <v>3431.9844017300002</v>
      </c>
      <c r="K100" s="36">
        <f>SUMIFS(СВЦЭМ!$C$33:$C$776,СВЦЭМ!$A$33:$A$776,$A100,СВЦЭМ!$B$33:$B$776,K$83)+'СЕТ СН'!$H$12+СВЦЭМ!$D$10+'СЕТ СН'!$H$5-'СЕТ СН'!$H$20</f>
        <v>3424.66054334</v>
      </c>
      <c r="L100" s="36">
        <f>SUMIFS(СВЦЭМ!$C$33:$C$776,СВЦЭМ!$A$33:$A$776,$A100,СВЦЭМ!$B$33:$B$776,L$83)+'СЕТ СН'!$H$12+СВЦЭМ!$D$10+'СЕТ СН'!$H$5-'СЕТ СН'!$H$20</f>
        <v>3435.9293623399999</v>
      </c>
      <c r="M100" s="36">
        <f>SUMIFS(СВЦЭМ!$C$33:$C$776,СВЦЭМ!$A$33:$A$776,$A100,СВЦЭМ!$B$33:$B$776,M$83)+'СЕТ СН'!$H$12+СВЦЭМ!$D$10+'СЕТ СН'!$H$5-'СЕТ СН'!$H$20</f>
        <v>3455.59215524</v>
      </c>
      <c r="N100" s="36">
        <f>SUMIFS(СВЦЭМ!$C$33:$C$776,СВЦЭМ!$A$33:$A$776,$A100,СВЦЭМ!$B$33:$B$776,N$83)+'СЕТ СН'!$H$12+СВЦЭМ!$D$10+'СЕТ СН'!$H$5-'СЕТ СН'!$H$20</f>
        <v>3467.3690388999999</v>
      </c>
      <c r="O100" s="36">
        <f>SUMIFS(СВЦЭМ!$C$33:$C$776,СВЦЭМ!$A$33:$A$776,$A100,СВЦЭМ!$B$33:$B$776,O$83)+'СЕТ СН'!$H$12+СВЦЭМ!$D$10+'СЕТ СН'!$H$5-'СЕТ СН'!$H$20</f>
        <v>3485.99660352</v>
      </c>
      <c r="P100" s="36">
        <f>SUMIFS(СВЦЭМ!$C$33:$C$776,СВЦЭМ!$A$33:$A$776,$A100,СВЦЭМ!$B$33:$B$776,P$83)+'СЕТ СН'!$H$12+СВЦЭМ!$D$10+'СЕТ СН'!$H$5-'СЕТ СН'!$H$20</f>
        <v>3495.9130147999999</v>
      </c>
      <c r="Q100" s="36">
        <f>SUMIFS(СВЦЭМ!$C$33:$C$776,СВЦЭМ!$A$33:$A$776,$A100,СВЦЭМ!$B$33:$B$776,Q$83)+'СЕТ СН'!$H$12+СВЦЭМ!$D$10+'СЕТ СН'!$H$5-'СЕТ СН'!$H$20</f>
        <v>3499.9463467400001</v>
      </c>
      <c r="R100" s="36">
        <f>SUMIFS(СВЦЭМ!$C$33:$C$776,СВЦЭМ!$A$33:$A$776,$A100,СВЦЭМ!$B$33:$B$776,R$83)+'СЕТ СН'!$H$12+СВЦЭМ!$D$10+'СЕТ СН'!$H$5-'СЕТ СН'!$H$20</f>
        <v>3489.5206268399997</v>
      </c>
      <c r="S100" s="36">
        <f>SUMIFS(СВЦЭМ!$C$33:$C$776,СВЦЭМ!$A$33:$A$776,$A100,СВЦЭМ!$B$33:$B$776,S$83)+'СЕТ СН'!$H$12+СВЦЭМ!$D$10+'СЕТ СН'!$H$5-'СЕТ СН'!$H$20</f>
        <v>3472.6402150200001</v>
      </c>
      <c r="T100" s="36">
        <f>SUMIFS(СВЦЭМ!$C$33:$C$776,СВЦЭМ!$A$33:$A$776,$A100,СВЦЭМ!$B$33:$B$776,T$83)+'СЕТ СН'!$H$12+СВЦЭМ!$D$10+'СЕТ СН'!$H$5-'СЕТ СН'!$H$20</f>
        <v>3431.8248695699999</v>
      </c>
      <c r="U100" s="36">
        <f>SUMIFS(СВЦЭМ!$C$33:$C$776,СВЦЭМ!$A$33:$A$776,$A100,СВЦЭМ!$B$33:$B$776,U$83)+'СЕТ СН'!$H$12+СВЦЭМ!$D$10+'СЕТ СН'!$H$5-'СЕТ СН'!$H$20</f>
        <v>3430.1386558499999</v>
      </c>
      <c r="V100" s="36">
        <f>SUMIFS(СВЦЭМ!$C$33:$C$776,СВЦЭМ!$A$33:$A$776,$A100,СВЦЭМ!$B$33:$B$776,V$83)+'СЕТ СН'!$H$12+СВЦЭМ!$D$10+'СЕТ СН'!$H$5-'СЕТ СН'!$H$20</f>
        <v>3465.3293914599999</v>
      </c>
      <c r="W100" s="36">
        <f>SUMIFS(СВЦЭМ!$C$33:$C$776,СВЦЭМ!$A$33:$A$776,$A100,СВЦЭМ!$B$33:$B$776,W$83)+'СЕТ СН'!$H$12+СВЦЭМ!$D$10+'СЕТ СН'!$H$5-'СЕТ СН'!$H$20</f>
        <v>3468.43082409</v>
      </c>
      <c r="X100" s="36">
        <f>SUMIFS(СВЦЭМ!$C$33:$C$776,СВЦЭМ!$A$33:$A$776,$A100,СВЦЭМ!$B$33:$B$776,X$83)+'СЕТ СН'!$H$12+СВЦЭМ!$D$10+'СЕТ СН'!$H$5-'СЕТ СН'!$H$20</f>
        <v>3473.9092337299999</v>
      </c>
      <c r="Y100" s="36">
        <f>SUMIFS(СВЦЭМ!$C$33:$C$776,СВЦЭМ!$A$33:$A$776,$A100,СВЦЭМ!$B$33:$B$776,Y$83)+'СЕТ СН'!$H$12+СВЦЭМ!$D$10+'СЕТ СН'!$H$5-'СЕТ СН'!$H$20</f>
        <v>3489.1446662500002</v>
      </c>
    </row>
    <row r="101" spans="1:25" ht="15.75" x14ac:dyDescent="0.2">
      <c r="A101" s="35">
        <f t="shared" si="2"/>
        <v>43848</v>
      </c>
      <c r="B101" s="36">
        <f>SUMIFS(СВЦЭМ!$C$33:$C$776,СВЦЭМ!$A$33:$A$776,$A101,СВЦЭМ!$B$33:$B$776,B$83)+'СЕТ СН'!$H$12+СВЦЭМ!$D$10+'СЕТ СН'!$H$5-'СЕТ СН'!$H$20</f>
        <v>3494.4454162699999</v>
      </c>
      <c r="C101" s="36">
        <f>SUMIFS(СВЦЭМ!$C$33:$C$776,СВЦЭМ!$A$33:$A$776,$A101,СВЦЭМ!$B$33:$B$776,C$83)+'СЕТ СН'!$H$12+СВЦЭМ!$D$10+'СЕТ СН'!$H$5-'СЕТ СН'!$H$20</f>
        <v>3531.5879285999999</v>
      </c>
      <c r="D101" s="36">
        <f>SUMIFS(СВЦЭМ!$C$33:$C$776,СВЦЭМ!$A$33:$A$776,$A101,СВЦЭМ!$B$33:$B$776,D$83)+'СЕТ СН'!$H$12+СВЦЭМ!$D$10+'СЕТ СН'!$H$5-'СЕТ СН'!$H$20</f>
        <v>3546.45633301</v>
      </c>
      <c r="E101" s="36">
        <f>SUMIFS(СВЦЭМ!$C$33:$C$776,СВЦЭМ!$A$33:$A$776,$A101,СВЦЭМ!$B$33:$B$776,E$83)+'СЕТ СН'!$H$12+СВЦЭМ!$D$10+'СЕТ СН'!$H$5-'СЕТ СН'!$H$20</f>
        <v>3544.5639181400002</v>
      </c>
      <c r="F101" s="36">
        <f>SUMIFS(СВЦЭМ!$C$33:$C$776,СВЦЭМ!$A$33:$A$776,$A101,СВЦЭМ!$B$33:$B$776,F$83)+'СЕТ СН'!$H$12+СВЦЭМ!$D$10+'СЕТ СН'!$H$5-'СЕТ СН'!$H$20</f>
        <v>3511.0200636099999</v>
      </c>
      <c r="G101" s="36">
        <f>SUMIFS(СВЦЭМ!$C$33:$C$776,СВЦЭМ!$A$33:$A$776,$A101,СВЦЭМ!$B$33:$B$776,G$83)+'СЕТ СН'!$H$12+СВЦЭМ!$D$10+'СЕТ СН'!$H$5-'СЕТ СН'!$H$20</f>
        <v>3503.4934573999999</v>
      </c>
      <c r="H101" s="36">
        <f>SUMIFS(СВЦЭМ!$C$33:$C$776,СВЦЭМ!$A$33:$A$776,$A101,СВЦЭМ!$B$33:$B$776,H$83)+'СЕТ СН'!$H$12+СВЦЭМ!$D$10+'СЕТ СН'!$H$5-'СЕТ СН'!$H$20</f>
        <v>3482.8081777100001</v>
      </c>
      <c r="I101" s="36">
        <f>SUMIFS(СВЦЭМ!$C$33:$C$776,СВЦЭМ!$A$33:$A$776,$A101,СВЦЭМ!$B$33:$B$776,I$83)+'СЕТ СН'!$H$12+СВЦЭМ!$D$10+'СЕТ СН'!$H$5-'СЕТ СН'!$H$20</f>
        <v>3446.8313798499998</v>
      </c>
      <c r="J101" s="36">
        <f>SUMIFS(СВЦЭМ!$C$33:$C$776,СВЦЭМ!$A$33:$A$776,$A101,СВЦЭМ!$B$33:$B$776,J$83)+'СЕТ СН'!$H$12+СВЦЭМ!$D$10+'СЕТ СН'!$H$5-'СЕТ СН'!$H$20</f>
        <v>3438.9724947999998</v>
      </c>
      <c r="K101" s="36">
        <f>SUMIFS(СВЦЭМ!$C$33:$C$776,СВЦЭМ!$A$33:$A$776,$A101,СВЦЭМ!$B$33:$B$776,K$83)+'СЕТ СН'!$H$12+СВЦЭМ!$D$10+'СЕТ СН'!$H$5-'СЕТ СН'!$H$20</f>
        <v>3440.4264849699998</v>
      </c>
      <c r="L101" s="36">
        <f>SUMIFS(СВЦЭМ!$C$33:$C$776,СВЦЭМ!$A$33:$A$776,$A101,СВЦЭМ!$B$33:$B$776,L$83)+'СЕТ СН'!$H$12+СВЦЭМ!$D$10+'СЕТ СН'!$H$5-'СЕТ СН'!$H$20</f>
        <v>3448.18156856</v>
      </c>
      <c r="M101" s="36">
        <f>SUMIFS(СВЦЭМ!$C$33:$C$776,СВЦЭМ!$A$33:$A$776,$A101,СВЦЭМ!$B$33:$B$776,M$83)+'СЕТ СН'!$H$12+СВЦЭМ!$D$10+'СЕТ СН'!$H$5-'СЕТ СН'!$H$20</f>
        <v>3450.1749885700001</v>
      </c>
      <c r="N101" s="36">
        <f>SUMIFS(СВЦЭМ!$C$33:$C$776,СВЦЭМ!$A$33:$A$776,$A101,СВЦЭМ!$B$33:$B$776,N$83)+'СЕТ СН'!$H$12+СВЦЭМ!$D$10+'СЕТ СН'!$H$5-'СЕТ СН'!$H$20</f>
        <v>3459.0970233099997</v>
      </c>
      <c r="O101" s="36">
        <f>SUMIFS(СВЦЭМ!$C$33:$C$776,СВЦЭМ!$A$33:$A$776,$A101,СВЦЭМ!$B$33:$B$776,O$83)+'СЕТ СН'!$H$12+СВЦЭМ!$D$10+'СЕТ СН'!$H$5-'СЕТ СН'!$H$20</f>
        <v>3468.7913145299999</v>
      </c>
      <c r="P101" s="36">
        <f>SUMIFS(СВЦЭМ!$C$33:$C$776,СВЦЭМ!$A$33:$A$776,$A101,СВЦЭМ!$B$33:$B$776,P$83)+'СЕТ СН'!$H$12+СВЦЭМ!$D$10+'СЕТ СН'!$H$5-'СЕТ СН'!$H$20</f>
        <v>3482.5392399799998</v>
      </c>
      <c r="Q101" s="36">
        <f>SUMIFS(СВЦЭМ!$C$33:$C$776,СВЦЭМ!$A$33:$A$776,$A101,СВЦЭМ!$B$33:$B$776,Q$83)+'СЕТ СН'!$H$12+СВЦЭМ!$D$10+'СЕТ СН'!$H$5-'СЕТ СН'!$H$20</f>
        <v>3488.54374078</v>
      </c>
      <c r="R101" s="36">
        <f>SUMIFS(СВЦЭМ!$C$33:$C$776,СВЦЭМ!$A$33:$A$776,$A101,СВЦЭМ!$B$33:$B$776,R$83)+'СЕТ СН'!$H$12+СВЦЭМ!$D$10+'СЕТ СН'!$H$5-'СЕТ СН'!$H$20</f>
        <v>3478.6014938399999</v>
      </c>
      <c r="S101" s="36">
        <f>SUMIFS(СВЦЭМ!$C$33:$C$776,СВЦЭМ!$A$33:$A$776,$A101,СВЦЭМ!$B$33:$B$776,S$83)+'СЕТ СН'!$H$12+СВЦЭМ!$D$10+'СЕТ СН'!$H$5-'СЕТ СН'!$H$20</f>
        <v>3461.83233776</v>
      </c>
      <c r="T101" s="36">
        <f>SUMIFS(СВЦЭМ!$C$33:$C$776,СВЦЭМ!$A$33:$A$776,$A101,СВЦЭМ!$B$33:$B$776,T$83)+'СЕТ СН'!$H$12+СВЦЭМ!$D$10+'СЕТ СН'!$H$5-'СЕТ СН'!$H$20</f>
        <v>3457.97535264</v>
      </c>
      <c r="U101" s="36">
        <f>SUMIFS(СВЦЭМ!$C$33:$C$776,СВЦЭМ!$A$33:$A$776,$A101,СВЦЭМ!$B$33:$B$776,U$83)+'СЕТ СН'!$H$12+СВЦЭМ!$D$10+'СЕТ СН'!$H$5-'СЕТ СН'!$H$20</f>
        <v>3458.3243917</v>
      </c>
      <c r="V101" s="36">
        <f>SUMIFS(СВЦЭМ!$C$33:$C$776,СВЦЭМ!$A$33:$A$776,$A101,СВЦЭМ!$B$33:$B$776,V$83)+'СЕТ СН'!$H$12+СВЦЭМ!$D$10+'СЕТ СН'!$H$5-'СЕТ СН'!$H$20</f>
        <v>3464.69552789</v>
      </c>
      <c r="W101" s="36">
        <f>SUMIFS(СВЦЭМ!$C$33:$C$776,СВЦЭМ!$A$33:$A$776,$A101,СВЦЭМ!$B$33:$B$776,W$83)+'СЕТ СН'!$H$12+СВЦЭМ!$D$10+'СЕТ СН'!$H$5-'СЕТ СН'!$H$20</f>
        <v>3468.3443210699998</v>
      </c>
      <c r="X101" s="36">
        <f>SUMIFS(СВЦЭМ!$C$33:$C$776,СВЦЭМ!$A$33:$A$776,$A101,СВЦЭМ!$B$33:$B$776,X$83)+'СЕТ СН'!$H$12+СВЦЭМ!$D$10+'СЕТ СН'!$H$5-'СЕТ СН'!$H$20</f>
        <v>3471.2947227099999</v>
      </c>
      <c r="Y101" s="36">
        <f>SUMIFS(СВЦЭМ!$C$33:$C$776,СВЦЭМ!$A$33:$A$776,$A101,СВЦЭМ!$B$33:$B$776,Y$83)+'СЕТ СН'!$H$12+СВЦЭМ!$D$10+'СЕТ СН'!$H$5-'СЕТ СН'!$H$20</f>
        <v>3494.3986085900001</v>
      </c>
    </row>
    <row r="102" spans="1:25" ht="15.75" x14ac:dyDescent="0.2">
      <c r="A102" s="35">
        <f t="shared" si="2"/>
        <v>43849</v>
      </c>
      <c r="B102" s="36">
        <f>SUMIFS(СВЦЭМ!$C$33:$C$776,СВЦЭМ!$A$33:$A$776,$A102,СВЦЭМ!$B$33:$B$776,B$83)+'СЕТ СН'!$H$12+СВЦЭМ!$D$10+'СЕТ СН'!$H$5-'СЕТ СН'!$H$20</f>
        <v>3503.1314141000003</v>
      </c>
      <c r="C102" s="36">
        <f>SUMIFS(СВЦЭМ!$C$33:$C$776,СВЦЭМ!$A$33:$A$776,$A102,СВЦЭМ!$B$33:$B$776,C$83)+'СЕТ СН'!$H$12+СВЦЭМ!$D$10+'СЕТ СН'!$H$5-'СЕТ СН'!$H$20</f>
        <v>3512.7616317500001</v>
      </c>
      <c r="D102" s="36">
        <f>SUMIFS(СВЦЭМ!$C$33:$C$776,СВЦЭМ!$A$33:$A$776,$A102,СВЦЭМ!$B$33:$B$776,D$83)+'СЕТ СН'!$H$12+СВЦЭМ!$D$10+'СЕТ СН'!$H$5-'СЕТ СН'!$H$20</f>
        <v>3517.3910832000001</v>
      </c>
      <c r="E102" s="36">
        <f>SUMIFS(СВЦЭМ!$C$33:$C$776,СВЦЭМ!$A$33:$A$776,$A102,СВЦЭМ!$B$33:$B$776,E$83)+'СЕТ СН'!$H$12+СВЦЭМ!$D$10+'СЕТ СН'!$H$5-'СЕТ СН'!$H$20</f>
        <v>3534.4715251600001</v>
      </c>
      <c r="F102" s="36">
        <f>SUMIFS(СВЦЭМ!$C$33:$C$776,СВЦЭМ!$A$33:$A$776,$A102,СВЦЭМ!$B$33:$B$776,F$83)+'СЕТ СН'!$H$12+СВЦЭМ!$D$10+'СЕТ СН'!$H$5-'СЕТ СН'!$H$20</f>
        <v>3532.9209808400001</v>
      </c>
      <c r="G102" s="36">
        <f>SUMIFS(СВЦЭМ!$C$33:$C$776,СВЦЭМ!$A$33:$A$776,$A102,СВЦЭМ!$B$33:$B$776,G$83)+'СЕТ СН'!$H$12+СВЦЭМ!$D$10+'СЕТ СН'!$H$5-'СЕТ СН'!$H$20</f>
        <v>3530.1983368199999</v>
      </c>
      <c r="H102" s="36">
        <f>SUMIFS(СВЦЭМ!$C$33:$C$776,СВЦЭМ!$A$33:$A$776,$A102,СВЦЭМ!$B$33:$B$776,H$83)+'СЕТ СН'!$H$12+СВЦЭМ!$D$10+'СЕТ СН'!$H$5-'СЕТ СН'!$H$20</f>
        <v>3501.4143342799998</v>
      </c>
      <c r="I102" s="36">
        <f>SUMIFS(СВЦЭМ!$C$33:$C$776,СВЦЭМ!$A$33:$A$776,$A102,СВЦЭМ!$B$33:$B$776,I$83)+'СЕТ СН'!$H$12+СВЦЭМ!$D$10+'СЕТ СН'!$H$5-'СЕТ СН'!$H$20</f>
        <v>3479.47832629</v>
      </c>
      <c r="J102" s="36">
        <f>SUMIFS(СВЦЭМ!$C$33:$C$776,СВЦЭМ!$A$33:$A$776,$A102,СВЦЭМ!$B$33:$B$776,J$83)+'СЕТ СН'!$H$12+СВЦЭМ!$D$10+'СЕТ СН'!$H$5-'СЕТ СН'!$H$20</f>
        <v>3477.1972569199997</v>
      </c>
      <c r="K102" s="36">
        <f>SUMIFS(СВЦЭМ!$C$33:$C$776,СВЦЭМ!$A$33:$A$776,$A102,СВЦЭМ!$B$33:$B$776,K$83)+'СЕТ СН'!$H$12+СВЦЭМ!$D$10+'СЕТ СН'!$H$5-'СЕТ СН'!$H$20</f>
        <v>3449.9188129200002</v>
      </c>
      <c r="L102" s="36">
        <f>SUMIFS(СВЦЭМ!$C$33:$C$776,СВЦЭМ!$A$33:$A$776,$A102,СВЦЭМ!$B$33:$B$776,L$83)+'СЕТ СН'!$H$12+СВЦЭМ!$D$10+'СЕТ СН'!$H$5-'СЕТ СН'!$H$20</f>
        <v>3441.97657424</v>
      </c>
      <c r="M102" s="36">
        <f>SUMIFS(СВЦЭМ!$C$33:$C$776,СВЦЭМ!$A$33:$A$776,$A102,СВЦЭМ!$B$33:$B$776,M$83)+'СЕТ СН'!$H$12+СВЦЭМ!$D$10+'СЕТ СН'!$H$5-'СЕТ СН'!$H$20</f>
        <v>3451.5942273700002</v>
      </c>
      <c r="N102" s="36">
        <f>SUMIFS(СВЦЭМ!$C$33:$C$776,СВЦЭМ!$A$33:$A$776,$A102,СВЦЭМ!$B$33:$B$776,N$83)+'СЕТ СН'!$H$12+СВЦЭМ!$D$10+'СЕТ СН'!$H$5-'СЕТ СН'!$H$20</f>
        <v>3454.3678823800001</v>
      </c>
      <c r="O102" s="36">
        <f>SUMIFS(СВЦЭМ!$C$33:$C$776,СВЦЭМ!$A$33:$A$776,$A102,СВЦЭМ!$B$33:$B$776,O$83)+'СЕТ СН'!$H$12+СВЦЭМ!$D$10+'СЕТ СН'!$H$5-'СЕТ СН'!$H$20</f>
        <v>3477.7698894300001</v>
      </c>
      <c r="P102" s="36">
        <f>SUMIFS(СВЦЭМ!$C$33:$C$776,СВЦЭМ!$A$33:$A$776,$A102,СВЦЭМ!$B$33:$B$776,P$83)+'СЕТ СН'!$H$12+СВЦЭМ!$D$10+'СЕТ СН'!$H$5-'СЕТ СН'!$H$20</f>
        <v>3480.7410726500002</v>
      </c>
      <c r="Q102" s="36">
        <f>SUMIFS(СВЦЭМ!$C$33:$C$776,СВЦЭМ!$A$33:$A$776,$A102,СВЦЭМ!$B$33:$B$776,Q$83)+'СЕТ СН'!$H$12+СВЦЭМ!$D$10+'СЕТ СН'!$H$5-'СЕТ СН'!$H$20</f>
        <v>3488.98819164</v>
      </c>
      <c r="R102" s="36">
        <f>SUMIFS(СВЦЭМ!$C$33:$C$776,СВЦЭМ!$A$33:$A$776,$A102,СВЦЭМ!$B$33:$B$776,R$83)+'СЕТ СН'!$H$12+СВЦЭМ!$D$10+'СЕТ СН'!$H$5-'СЕТ СН'!$H$20</f>
        <v>3474.7427693700001</v>
      </c>
      <c r="S102" s="36">
        <f>SUMIFS(СВЦЭМ!$C$33:$C$776,СВЦЭМ!$A$33:$A$776,$A102,СВЦЭМ!$B$33:$B$776,S$83)+'СЕТ СН'!$H$12+СВЦЭМ!$D$10+'СЕТ СН'!$H$5-'СЕТ СН'!$H$20</f>
        <v>3448.1823245099999</v>
      </c>
      <c r="T102" s="36">
        <f>SUMIFS(СВЦЭМ!$C$33:$C$776,СВЦЭМ!$A$33:$A$776,$A102,СВЦЭМ!$B$33:$B$776,T$83)+'СЕТ СН'!$H$12+СВЦЭМ!$D$10+'СЕТ СН'!$H$5-'СЕТ СН'!$H$20</f>
        <v>3453.95727369</v>
      </c>
      <c r="U102" s="36">
        <f>SUMIFS(СВЦЭМ!$C$33:$C$776,СВЦЭМ!$A$33:$A$776,$A102,СВЦЭМ!$B$33:$B$776,U$83)+'СЕТ СН'!$H$12+СВЦЭМ!$D$10+'СЕТ СН'!$H$5-'СЕТ СН'!$H$20</f>
        <v>3451.0174922699998</v>
      </c>
      <c r="V102" s="36">
        <f>SUMIFS(СВЦЭМ!$C$33:$C$776,СВЦЭМ!$A$33:$A$776,$A102,СВЦЭМ!$B$33:$B$776,V$83)+'СЕТ СН'!$H$12+СВЦЭМ!$D$10+'СЕТ СН'!$H$5-'СЕТ СН'!$H$20</f>
        <v>3443.6927587599998</v>
      </c>
      <c r="W102" s="36">
        <f>SUMIFS(СВЦЭМ!$C$33:$C$776,СВЦЭМ!$A$33:$A$776,$A102,СВЦЭМ!$B$33:$B$776,W$83)+'СЕТ СН'!$H$12+СВЦЭМ!$D$10+'СЕТ СН'!$H$5-'СЕТ СН'!$H$20</f>
        <v>3448.8138863899999</v>
      </c>
      <c r="X102" s="36">
        <f>SUMIFS(СВЦЭМ!$C$33:$C$776,СВЦЭМ!$A$33:$A$776,$A102,СВЦЭМ!$B$33:$B$776,X$83)+'СЕТ СН'!$H$12+СВЦЭМ!$D$10+'СЕТ СН'!$H$5-'СЕТ СН'!$H$20</f>
        <v>3470.32226932</v>
      </c>
      <c r="Y102" s="36">
        <f>SUMIFS(СВЦЭМ!$C$33:$C$776,СВЦЭМ!$A$33:$A$776,$A102,СВЦЭМ!$B$33:$B$776,Y$83)+'СЕТ СН'!$H$12+СВЦЭМ!$D$10+'СЕТ СН'!$H$5-'СЕТ СН'!$H$20</f>
        <v>3483.9373701499999</v>
      </c>
    </row>
    <row r="103" spans="1:25" ht="15.75" x14ac:dyDescent="0.2">
      <c r="A103" s="35">
        <f t="shared" si="2"/>
        <v>43850</v>
      </c>
      <c r="B103" s="36">
        <f>SUMIFS(СВЦЭМ!$C$33:$C$776,СВЦЭМ!$A$33:$A$776,$A103,СВЦЭМ!$B$33:$B$776,B$83)+'СЕТ СН'!$H$12+СВЦЭМ!$D$10+'СЕТ СН'!$H$5-'СЕТ СН'!$H$20</f>
        <v>3535.0847744600001</v>
      </c>
      <c r="C103" s="36">
        <f>SUMIFS(СВЦЭМ!$C$33:$C$776,СВЦЭМ!$A$33:$A$776,$A103,СВЦЭМ!$B$33:$B$776,C$83)+'СЕТ СН'!$H$12+СВЦЭМ!$D$10+'СЕТ СН'!$H$5-'СЕТ СН'!$H$20</f>
        <v>3552.4651758700002</v>
      </c>
      <c r="D103" s="36">
        <f>SUMIFS(СВЦЭМ!$C$33:$C$776,СВЦЭМ!$A$33:$A$776,$A103,СВЦЭМ!$B$33:$B$776,D$83)+'СЕТ СН'!$H$12+СВЦЭМ!$D$10+'СЕТ СН'!$H$5-'СЕТ СН'!$H$20</f>
        <v>3560.2058955000002</v>
      </c>
      <c r="E103" s="36">
        <f>SUMIFS(СВЦЭМ!$C$33:$C$776,СВЦЭМ!$A$33:$A$776,$A103,СВЦЭМ!$B$33:$B$776,E$83)+'СЕТ СН'!$H$12+СВЦЭМ!$D$10+'СЕТ СН'!$H$5-'СЕТ СН'!$H$20</f>
        <v>3559.9111825800001</v>
      </c>
      <c r="F103" s="36">
        <f>SUMIFS(СВЦЭМ!$C$33:$C$776,СВЦЭМ!$A$33:$A$776,$A103,СВЦЭМ!$B$33:$B$776,F$83)+'СЕТ СН'!$H$12+СВЦЭМ!$D$10+'СЕТ СН'!$H$5-'СЕТ СН'!$H$20</f>
        <v>3544.06565993</v>
      </c>
      <c r="G103" s="36">
        <f>SUMIFS(СВЦЭМ!$C$33:$C$776,СВЦЭМ!$A$33:$A$776,$A103,СВЦЭМ!$B$33:$B$776,G$83)+'СЕТ СН'!$H$12+СВЦЭМ!$D$10+'СЕТ СН'!$H$5-'СЕТ СН'!$H$20</f>
        <v>3528.7676240599999</v>
      </c>
      <c r="H103" s="36">
        <f>SUMIFS(СВЦЭМ!$C$33:$C$776,СВЦЭМ!$A$33:$A$776,$A103,СВЦЭМ!$B$33:$B$776,H$83)+'СЕТ СН'!$H$12+СВЦЭМ!$D$10+'СЕТ СН'!$H$5-'СЕТ СН'!$H$20</f>
        <v>3483.85862352</v>
      </c>
      <c r="I103" s="36">
        <f>SUMIFS(СВЦЭМ!$C$33:$C$776,СВЦЭМ!$A$33:$A$776,$A103,СВЦЭМ!$B$33:$B$776,I$83)+'СЕТ СН'!$H$12+СВЦЭМ!$D$10+'СЕТ СН'!$H$5-'СЕТ СН'!$H$20</f>
        <v>3469.2179303799999</v>
      </c>
      <c r="J103" s="36">
        <f>SUMIFS(СВЦЭМ!$C$33:$C$776,СВЦЭМ!$A$33:$A$776,$A103,СВЦЭМ!$B$33:$B$776,J$83)+'СЕТ СН'!$H$12+СВЦЭМ!$D$10+'СЕТ СН'!$H$5-'СЕТ СН'!$H$20</f>
        <v>3438.5765362299999</v>
      </c>
      <c r="K103" s="36">
        <f>SUMIFS(СВЦЭМ!$C$33:$C$776,СВЦЭМ!$A$33:$A$776,$A103,СВЦЭМ!$B$33:$B$776,K$83)+'СЕТ СН'!$H$12+СВЦЭМ!$D$10+'СЕТ СН'!$H$5-'СЕТ СН'!$H$20</f>
        <v>3416.1681752599998</v>
      </c>
      <c r="L103" s="36">
        <f>SUMIFS(СВЦЭМ!$C$33:$C$776,СВЦЭМ!$A$33:$A$776,$A103,СВЦЭМ!$B$33:$B$776,L$83)+'СЕТ СН'!$H$12+СВЦЭМ!$D$10+'СЕТ СН'!$H$5-'СЕТ СН'!$H$20</f>
        <v>3420.6717191399998</v>
      </c>
      <c r="M103" s="36">
        <f>SUMIFS(СВЦЭМ!$C$33:$C$776,СВЦЭМ!$A$33:$A$776,$A103,СВЦЭМ!$B$33:$B$776,M$83)+'СЕТ СН'!$H$12+СВЦЭМ!$D$10+'СЕТ СН'!$H$5-'СЕТ СН'!$H$20</f>
        <v>3433.5768802799998</v>
      </c>
      <c r="N103" s="36">
        <f>SUMIFS(СВЦЭМ!$C$33:$C$776,СВЦЭМ!$A$33:$A$776,$A103,СВЦЭМ!$B$33:$B$776,N$83)+'СЕТ СН'!$H$12+СВЦЭМ!$D$10+'СЕТ СН'!$H$5-'СЕТ СН'!$H$20</f>
        <v>3444.9717050300001</v>
      </c>
      <c r="O103" s="36">
        <f>SUMIFS(СВЦЭМ!$C$33:$C$776,СВЦЭМ!$A$33:$A$776,$A103,СВЦЭМ!$B$33:$B$776,O$83)+'СЕТ СН'!$H$12+СВЦЭМ!$D$10+'СЕТ СН'!$H$5-'СЕТ СН'!$H$20</f>
        <v>3464.1291739200001</v>
      </c>
      <c r="P103" s="36">
        <f>SUMIFS(СВЦЭМ!$C$33:$C$776,СВЦЭМ!$A$33:$A$776,$A103,СВЦЭМ!$B$33:$B$776,P$83)+'СЕТ СН'!$H$12+СВЦЭМ!$D$10+'СЕТ СН'!$H$5-'СЕТ СН'!$H$20</f>
        <v>3477.75540581</v>
      </c>
      <c r="Q103" s="36">
        <f>SUMIFS(СВЦЭМ!$C$33:$C$776,СВЦЭМ!$A$33:$A$776,$A103,СВЦЭМ!$B$33:$B$776,Q$83)+'СЕТ СН'!$H$12+СВЦЭМ!$D$10+'СЕТ СН'!$H$5-'СЕТ СН'!$H$20</f>
        <v>3483.423644</v>
      </c>
      <c r="R103" s="36">
        <f>SUMIFS(СВЦЭМ!$C$33:$C$776,СВЦЭМ!$A$33:$A$776,$A103,СВЦЭМ!$B$33:$B$776,R$83)+'СЕТ СН'!$H$12+СВЦЭМ!$D$10+'СЕТ СН'!$H$5-'СЕТ СН'!$H$20</f>
        <v>3485.2623568899999</v>
      </c>
      <c r="S103" s="36">
        <f>SUMIFS(СВЦЭМ!$C$33:$C$776,СВЦЭМ!$A$33:$A$776,$A103,СВЦЭМ!$B$33:$B$776,S$83)+'СЕТ СН'!$H$12+СВЦЭМ!$D$10+'СЕТ СН'!$H$5-'СЕТ СН'!$H$20</f>
        <v>3461.5909307399997</v>
      </c>
      <c r="T103" s="36">
        <f>SUMIFS(СВЦЭМ!$C$33:$C$776,СВЦЭМ!$A$33:$A$776,$A103,СВЦЭМ!$B$33:$B$776,T$83)+'СЕТ СН'!$H$12+СВЦЭМ!$D$10+'СЕТ СН'!$H$5-'СЕТ СН'!$H$20</f>
        <v>3428.0890273200002</v>
      </c>
      <c r="U103" s="36">
        <f>SUMIFS(СВЦЭМ!$C$33:$C$776,СВЦЭМ!$A$33:$A$776,$A103,СВЦЭМ!$B$33:$B$776,U$83)+'СЕТ СН'!$H$12+СВЦЭМ!$D$10+'СЕТ СН'!$H$5-'СЕТ СН'!$H$20</f>
        <v>3436.9901436800001</v>
      </c>
      <c r="V103" s="36">
        <f>SUMIFS(СВЦЭМ!$C$33:$C$776,СВЦЭМ!$A$33:$A$776,$A103,СВЦЭМ!$B$33:$B$776,V$83)+'СЕТ СН'!$H$12+СВЦЭМ!$D$10+'СЕТ СН'!$H$5-'СЕТ СН'!$H$20</f>
        <v>3450.5531909599999</v>
      </c>
      <c r="W103" s="36">
        <f>SUMIFS(СВЦЭМ!$C$33:$C$776,СВЦЭМ!$A$33:$A$776,$A103,СВЦЭМ!$B$33:$B$776,W$83)+'СЕТ СН'!$H$12+СВЦЭМ!$D$10+'СЕТ СН'!$H$5-'СЕТ СН'!$H$20</f>
        <v>3464.95534069</v>
      </c>
      <c r="X103" s="36">
        <f>SUMIFS(СВЦЭМ!$C$33:$C$776,СВЦЭМ!$A$33:$A$776,$A103,СВЦЭМ!$B$33:$B$776,X$83)+'СЕТ СН'!$H$12+СВЦЭМ!$D$10+'СЕТ СН'!$H$5-'СЕТ СН'!$H$20</f>
        <v>3478.6337721</v>
      </c>
      <c r="Y103" s="36">
        <f>SUMIFS(СВЦЭМ!$C$33:$C$776,СВЦЭМ!$A$33:$A$776,$A103,СВЦЭМ!$B$33:$B$776,Y$83)+'СЕТ СН'!$H$12+СВЦЭМ!$D$10+'СЕТ СН'!$H$5-'СЕТ СН'!$H$20</f>
        <v>3495.0736851199999</v>
      </c>
    </row>
    <row r="104" spans="1:25" ht="15.75" x14ac:dyDescent="0.2">
      <c r="A104" s="35">
        <f t="shared" si="2"/>
        <v>43851</v>
      </c>
      <c r="B104" s="36">
        <f>SUMIFS(СВЦЭМ!$C$33:$C$776,СВЦЭМ!$A$33:$A$776,$A104,СВЦЭМ!$B$33:$B$776,B$83)+'СЕТ СН'!$H$12+СВЦЭМ!$D$10+'СЕТ СН'!$H$5-'СЕТ СН'!$H$20</f>
        <v>3515.7859220599998</v>
      </c>
      <c r="C104" s="36">
        <f>SUMIFS(СВЦЭМ!$C$33:$C$776,СВЦЭМ!$A$33:$A$776,$A104,СВЦЭМ!$B$33:$B$776,C$83)+'СЕТ СН'!$H$12+СВЦЭМ!$D$10+'СЕТ СН'!$H$5-'СЕТ СН'!$H$20</f>
        <v>3528.4069722099998</v>
      </c>
      <c r="D104" s="36">
        <f>SUMIFS(СВЦЭМ!$C$33:$C$776,СВЦЭМ!$A$33:$A$776,$A104,СВЦЭМ!$B$33:$B$776,D$83)+'СЕТ СН'!$H$12+СВЦЭМ!$D$10+'СЕТ СН'!$H$5-'СЕТ СН'!$H$20</f>
        <v>3534.1649844399999</v>
      </c>
      <c r="E104" s="36">
        <f>SUMIFS(СВЦЭМ!$C$33:$C$776,СВЦЭМ!$A$33:$A$776,$A104,СВЦЭМ!$B$33:$B$776,E$83)+'СЕТ СН'!$H$12+СВЦЭМ!$D$10+'СЕТ СН'!$H$5-'СЕТ СН'!$H$20</f>
        <v>3540.7064000400001</v>
      </c>
      <c r="F104" s="36">
        <f>SUMIFS(СВЦЭМ!$C$33:$C$776,СВЦЭМ!$A$33:$A$776,$A104,СВЦЭМ!$B$33:$B$776,F$83)+'СЕТ СН'!$H$12+СВЦЭМ!$D$10+'СЕТ СН'!$H$5-'СЕТ СН'!$H$20</f>
        <v>3527.8260332499999</v>
      </c>
      <c r="G104" s="36">
        <f>SUMIFS(СВЦЭМ!$C$33:$C$776,СВЦЭМ!$A$33:$A$776,$A104,СВЦЭМ!$B$33:$B$776,G$83)+'СЕТ СН'!$H$12+СВЦЭМ!$D$10+'СЕТ СН'!$H$5-'СЕТ СН'!$H$20</f>
        <v>3502.1646932399999</v>
      </c>
      <c r="H104" s="36">
        <f>SUMIFS(СВЦЭМ!$C$33:$C$776,СВЦЭМ!$A$33:$A$776,$A104,СВЦЭМ!$B$33:$B$776,H$83)+'СЕТ СН'!$H$12+СВЦЭМ!$D$10+'СЕТ СН'!$H$5-'СЕТ СН'!$H$20</f>
        <v>3470.3658357499999</v>
      </c>
      <c r="I104" s="36">
        <f>SUMIFS(СВЦЭМ!$C$33:$C$776,СВЦЭМ!$A$33:$A$776,$A104,СВЦЭМ!$B$33:$B$776,I$83)+'СЕТ СН'!$H$12+СВЦЭМ!$D$10+'СЕТ СН'!$H$5-'СЕТ СН'!$H$20</f>
        <v>3443.1867312300001</v>
      </c>
      <c r="J104" s="36">
        <f>SUMIFS(СВЦЭМ!$C$33:$C$776,СВЦЭМ!$A$33:$A$776,$A104,СВЦЭМ!$B$33:$B$776,J$83)+'СЕТ СН'!$H$12+СВЦЭМ!$D$10+'СЕТ СН'!$H$5-'СЕТ СН'!$H$20</f>
        <v>3418.5109242999997</v>
      </c>
      <c r="K104" s="36">
        <f>SUMIFS(СВЦЭМ!$C$33:$C$776,СВЦЭМ!$A$33:$A$776,$A104,СВЦЭМ!$B$33:$B$776,K$83)+'СЕТ СН'!$H$12+СВЦЭМ!$D$10+'СЕТ СН'!$H$5-'СЕТ СН'!$H$20</f>
        <v>3422.9944267700002</v>
      </c>
      <c r="L104" s="36">
        <f>SUMIFS(СВЦЭМ!$C$33:$C$776,СВЦЭМ!$A$33:$A$776,$A104,СВЦЭМ!$B$33:$B$776,L$83)+'СЕТ СН'!$H$12+СВЦЭМ!$D$10+'СЕТ СН'!$H$5-'СЕТ СН'!$H$20</f>
        <v>3430.3297586200001</v>
      </c>
      <c r="M104" s="36">
        <f>SUMIFS(СВЦЭМ!$C$33:$C$776,СВЦЭМ!$A$33:$A$776,$A104,СВЦЭМ!$B$33:$B$776,M$83)+'СЕТ СН'!$H$12+СВЦЭМ!$D$10+'СЕТ СН'!$H$5-'СЕТ СН'!$H$20</f>
        <v>3434.9484673900001</v>
      </c>
      <c r="N104" s="36">
        <f>SUMIFS(СВЦЭМ!$C$33:$C$776,СВЦЭМ!$A$33:$A$776,$A104,СВЦЭМ!$B$33:$B$776,N$83)+'СЕТ СН'!$H$12+СВЦЭМ!$D$10+'СЕТ СН'!$H$5-'СЕТ СН'!$H$20</f>
        <v>3457.0952249900001</v>
      </c>
      <c r="O104" s="36">
        <f>SUMIFS(СВЦЭМ!$C$33:$C$776,СВЦЭМ!$A$33:$A$776,$A104,СВЦЭМ!$B$33:$B$776,O$83)+'СЕТ СН'!$H$12+СВЦЭМ!$D$10+'СЕТ СН'!$H$5-'СЕТ СН'!$H$20</f>
        <v>3467.5700050400001</v>
      </c>
      <c r="P104" s="36">
        <f>SUMIFS(СВЦЭМ!$C$33:$C$776,СВЦЭМ!$A$33:$A$776,$A104,СВЦЭМ!$B$33:$B$776,P$83)+'СЕТ СН'!$H$12+СВЦЭМ!$D$10+'СЕТ СН'!$H$5-'СЕТ СН'!$H$20</f>
        <v>3476.93507361</v>
      </c>
      <c r="Q104" s="36">
        <f>SUMIFS(СВЦЭМ!$C$33:$C$776,СВЦЭМ!$A$33:$A$776,$A104,СВЦЭМ!$B$33:$B$776,Q$83)+'СЕТ СН'!$H$12+СВЦЭМ!$D$10+'СЕТ СН'!$H$5-'СЕТ СН'!$H$20</f>
        <v>3483.9710446700001</v>
      </c>
      <c r="R104" s="36">
        <f>SUMIFS(СВЦЭМ!$C$33:$C$776,СВЦЭМ!$A$33:$A$776,$A104,СВЦЭМ!$B$33:$B$776,R$83)+'СЕТ СН'!$H$12+СВЦЭМ!$D$10+'СЕТ СН'!$H$5-'СЕТ СН'!$H$20</f>
        <v>3473.2852480800002</v>
      </c>
      <c r="S104" s="36">
        <f>SUMIFS(СВЦЭМ!$C$33:$C$776,СВЦЭМ!$A$33:$A$776,$A104,СВЦЭМ!$B$33:$B$776,S$83)+'СЕТ СН'!$H$12+СВЦЭМ!$D$10+'СЕТ СН'!$H$5-'СЕТ СН'!$H$20</f>
        <v>3451.6998426199998</v>
      </c>
      <c r="T104" s="36">
        <f>SUMIFS(СВЦЭМ!$C$33:$C$776,СВЦЭМ!$A$33:$A$776,$A104,СВЦЭМ!$B$33:$B$776,T$83)+'СЕТ СН'!$H$12+СВЦЭМ!$D$10+'СЕТ СН'!$H$5-'СЕТ СН'!$H$20</f>
        <v>3439.6009206200001</v>
      </c>
      <c r="U104" s="36">
        <f>SUMIFS(СВЦЭМ!$C$33:$C$776,СВЦЭМ!$A$33:$A$776,$A104,СВЦЭМ!$B$33:$B$776,U$83)+'СЕТ СН'!$H$12+СВЦЭМ!$D$10+'СЕТ СН'!$H$5-'СЕТ СН'!$H$20</f>
        <v>3443.5858305800002</v>
      </c>
      <c r="V104" s="36">
        <f>SUMIFS(СВЦЭМ!$C$33:$C$776,СВЦЭМ!$A$33:$A$776,$A104,СВЦЭМ!$B$33:$B$776,V$83)+'СЕТ СН'!$H$12+СВЦЭМ!$D$10+'СЕТ СН'!$H$5-'СЕТ СН'!$H$20</f>
        <v>3460.3076452400001</v>
      </c>
      <c r="W104" s="36">
        <f>SUMIFS(СВЦЭМ!$C$33:$C$776,СВЦЭМ!$A$33:$A$776,$A104,СВЦЭМ!$B$33:$B$776,W$83)+'СЕТ СН'!$H$12+СВЦЭМ!$D$10+'СЕТ СН'!$H$5-'СЕТ СН'!$H$20</f>
        <v>3469.0643295700002</v>
      </c>
      <c r="X104" s="36">
        <f>SUMIFS(СВЦЭМ!$C$33:$C$776,СВЦЭМ!$A$33:$A$776,$A104,СВЦЭМ!$B$33:$B$776,X$83)+'СЕТ СН'!$H$12+СВЦЭМ!$D$10+'СЕТ СН'!$H$5-'СЕТ СН'!$H$20</f>
        <v>3488.2125347000001</v>
      </c>
      <c r="Y104" s="36">
        <f>SUMIFS(СВЦЭМ!$C$33:$C$776,СВЦЭМ!$A$33:$A$776,$A104,СВЦЭМ!$B$33:$B$776,Y$83)+'СЕТ СН'!$H$12+СВЦЭМ!$D$10+'СЕТ СН'!$H$5-'СЕТ СН'!$H$20</f>
        <v>3502.4551061100001</v>
      </c>
    </row>
    <row r="105" spans="1:25" ht="15.75" x14ac:dyDescent="0.2">
      <c r="A105" s="35">
        <f t="shared" si="2"/>
        <v>43852</v>
      </c>
      <c r="B105" s="36">
        <f>SUMIFS(СВЦЭМ!$C$33:$C$776,СВЦЭМ!$A$33:$A$776,$A105,СВЦЭМ!$B$33:$B$776,B$83)+'СЕТ СН'!$H$12+СВЦЭМ!$D$10+'СЕТ СН'!$H$5-'СЕТ СН'!$H$20</f>
        <v>3495.93127731</v>
      </c>
      <c r="C105" s="36">
        <f>SUMIFS(СВЦЭМ!$C$33:$C$776,СВЦЭМ!$A$33:$A$776,$A105,СВЦЭМ!$B$33:$B$776,C$83)+'СЕТ СН'!$H$12+СВЦЭМ!$D$10+'СЕТ СН'!$H$5-'СЕТ СН'!$H$20</f>
        <v>3509.2983902599999</v>
      </c>
      <c r="D105" s="36">
        <f>SUMIFS(СВЦЭМ!$C$33:$C$776,СВЦЭМ!$A$33:$A$776,$A105,СВЦЭМ!$B$33:$B$776,D$83)+'СЕТ СН'!$H$12+СВЦЭМ!$D$10+'СЕТ СН'!$H$5-'СЕТ СН'!$H$20</f>
        <v>3519.3062528099999</v>
      </c>
      <c r="E105" s="36">
        <f>SUMIFS(СВЦЭМ!$C$33:$C$776,СВЦЭМ!$A$33:$A$776,$A105,СВЦЭМ!$B$33:$B$776,E$83)+'СЕТ СН'!$H$12+СВЦЭМ!$D$10+'СЕТ СН'!$H$5-'СЕТ СН'!$H$20</f>
        <v>3525.1050092599999</v>
      </c>
      <c r="F105" s="36">
        <f>SUMIFS(СВЦЭМ!$C$33:$C$776,СВЦЭМ!$A$33:$A$776,$A105,СВЦЭМ!$B$33:$B$776,F$83)+'СЕТ СН'!$H$12+СВЦЭМ!$D$10+'СЕТ СН'!$H$5-'СЕТ СН'!$H$20</f>
        <v>3506.9741044500001</v>
      </c>
      <c r="G105" s="36">
        <f>SUMIFS(СВЦЭМ!$C$33:$C$776,СВЦЭМ!$A$33:$A$776,$A105,СВЦЭМ!$B$33:$B$776,G$83)+'СЕТ СН'!$H$12+СВЦЭМ!$D$10+'СЕТ СН'!$H$5-'СЕТ СН'!$H$20</f>
        <v>3497.2350591200002</v>
      </c>
      <c r="H105" s="36">
        <f>SUMIFS(СВЦЭМ!$C$33:$C$776,СВЦЭМ!$A$33:$A$776,$A105,СВЦЭМ!$B$33:$B$776,H$83)+'СЕТ СН'!$H$12+СВЦЭМ!$D$10+'СЕТ СН'!$H$5-'СЕТ СН'!$H$20</f>
        <v>3452.92650284</v>
      </c>
      <c r="I105" s="36">
        <f>SUMIFS(СВЦЭМ!$C$33:$C$776,СВЦЭМ!$A$33:$A$776,$A105,СВЦЭМ!$B$33:$B$776,I$83)+'СЕТ СН'!$H$12+СВЦЭМ!$D$10+'СЕТ СН'!$H$5-'СЕТ СН'!$H$20</f>
        <v>3438.7437112899997</v>
      </c>
      <c r="J105" s="36">
        <f>SUMIFS(СВЦЭМ!$C$33:$C$776,СВЦЭМ!$A$33:$A$776,$A105,СВЦЭМ!$B$33:$B$776,J$83)+'СЕТ СН'!$H$12+СВЦЭМ!$D$10+'СЕТ СН'!$H$5-'СЕТ СН'!$H$20</f>
        <v>3422.2577749000002</v>
      </c>
      <c r="K105" s="36">
        <f>SUMIFS(СВЦЭМ!$C$33:$C$776,СВЦЭМ!$A$33:$A$776,$A105,СВЦЭМ!$B$33:$B$776,K$83)+'СЕТ СН'!$H$12+СВЦЭМ!$D$10+'СЕТ СН'!$H$5-'СЕТ СН'!$H$20</f>
        <v>3419.04477593</v>
      </c>
      <c r="L105" s="36">
        <f>SUMIFS(СВЦЭМ!$C$33:$C$776,СВЦЭМ!$A$33:$A$776,$A105,СВЦЭМ!$B$33:$B$776,L$83)+'СЕТ СН'!$H$12+СВЦЭМ!$D$10+'СЕТ СН'!$H$5-'СЕТ СН'!$H$20</f>
        <v>3418.0436618899998</v>
      </c>
      <c r="M105" s="36">
        <f>SUMIFS(СВЦЭМ!$C$33:$C$776,СВЦЭМ!$A$33:$A$776,$A105,СВЦЭМ!$B$33:$B$776,M$83)+'СЕТ СН'!$H$12+СВЦЭМ!$D$10+'СЕТ СН'!$H$5-'СЕТ СН'!$H$20</f>
        <v>3430.8135968400002</v>
      </c>
      <c r="N105" s="36">
        <f>SUMIFS(СВЦЭМ!$C$33:$C$776,СВЦЭМ!$A$33:$A$776,$A105,СВЦЭМ!$B$33:$B$776,N$83)+'СЕТ СН'!$H$12+СВЦЭМ!$D$10+'СЕТ СН'!$H$5-'СЕТ СН'!$H$20</f>
        <v>3453.29108765</v>
      </c>
      <c r="O105" s="36">
        <f>SUMIFS(СВЦЭМ!$C$33:$C$776,СВЦЭМ!$A$33:$A$776,$A105,СВЦЭМ!$B$33:$B$776,O$83)+'СЕТ СН'!$H$12+СВЦЭМ!$D$10+'СЕТ СН'!$H$5-'СЕТ СН'!$H$20</f>
        <v>3477.5173857999998</v>
      </c>
      <c r="P105" s="36">
        <f>SUMIFS(СВЦЭМ!$C$33:$C$776,СВЦЭМ!$A$33:$A$776,$A105,СВЦЭМ!$B$33:$B$776,P$83)+'СЕТ СН'!$H$12+СВЦЭМ!$D$10+'СЕТ СН'!$H$5-'СЕТ СН'!$H$20</f>
        <v>3494.9273914199998</v>
      </c>
      <c r="Q105" s="36">
        <f>SUMIFS(СВЦЭМ!$C$33:$C$776,СВЦЭМ!$A$33:$A$776,$A105,СВЦЭМ!$B$33:$B$776,Q$83)+'СЕТ СН'!$H$12+СВЦЭМ!$D$10+'СЕТ СН'!$H$5-'СЕТ СН'!$H$20</f>
        <v>3502.1260643099999</v>
      </c>
      <c r="R105" s="36">
        <f>SUMIFS(СВЦЭМ!$C$33:$C$776,СВЦЭМ!$A$33:$A$776,$A105,СВЦЭМ!$B$33:$B$776,R$83)+'СЕТ СН'!$H$12+СВЦЭМ!$D$10+'СЕТ СН'!$H$5-'СЕТ СН'!$H$20</f>
        <v>3493.6745890399998</v>
      </c>
      <c r="S105" s="36">
        <f>SUMIFS(СВЦЭМ!$C$33:$C$776,СВЦЭМ!$A$33:$A$776,$A105,СВЦЭМ!$B$33:$B$776,S$83)+'СЕТ СН'!$H$12+СВЦЭМ!$D$10+'СЕТ СН'!$H$5-'СЕТ СН'!$H$20</f>
        <v>3473.1053918400003</v>
      </c>
      <c r="T105" s="36">
        <f>SUMIFS(СВЦЭМ!$C$33:$C$776,СВЦЭМ!$A$33:$A$776,$A105,СВЦЭМ!$B$33:$B$776,T$83)+'СЕТ СН'!$H$12+СВЦЭМ!$D$10+'СЕТ СН'!$H$5-'СЕТ СН'!$H$20</f>
        <v>3446.92404984</v>
      </c>
      <c r="U105" s="36">
        <f>SUMIFS(СВЦЭМ!$C$33:$C$776,СВЦЭМ!$A$33:$A$776,$A105,СВЦЭМ!$B$33:$B$776,U$83)+'СЕТ СН'!$H$12+СВЦЭМ!$D$10+'СЕТ СН'!$H$5-'СЕТ СН'!$H$20</f>
        <v>3457.5894431799998</v>
      </c>
      <c r="V105" s="36">
        <f>SUMIFS(СВЦЭМ!$C$33:$C$776,СВЦЭМ!$A$33:$A$776,$A105,СВЦЭМ!$B$33:$B$776,V$83)+'СЕТ СН'!$H$12+СВЦЭМ!$D$10+'СЕТ СН'!$H$5-'СЕТ СН'!$H$20</f>
        <v>3452.9595897700001</v>
      </c>
      <c r="W105" s="36">
        <f>SUMIFS(СВЦЭМ!$C$33:$C$776,СВЦЭМ!$A$33:$A$776,$A105,СВЦЭМ!$B$33:$B$776,W$83)+'СЕТ СН'!$H$12+СВЦЭМ!$D$10+'СЕТ СН'!$H$5-'СЕТ СН'!$H$20</f>
        <v>3463.37963059</v>
      </c>
      <c r="X105" s="36">
        <f>SUMIFS(СВЦЭМ!$C$33:$C$776,СВЦЭМ!$A$33:$A$776,$A105,СВЦЭМ!$B$33:$B$776,X$83)+'СЕТ СН'!$H$12+СВЦЭМ!$D$10+'СЕТ СН'!$H$5-'СЕТ СН'!$H$20</f>
        <v>3480.2982060499999</v>
      </c>
      <c r="Y105" s="36">
        <f>SUMIFS(СВЦЭМ!$C$33:$C$776,СВЦЭМ!$A$33:$A$776,$A105,СВЦЭМ!$B$33:$B$776,Y$83)+'СЕТ СН'!$H$12+СВЦЭМ!$D$10+'СЕТ СН'!$H$5-'СЕТ СН'!$H$20</f>
        <v>3493.36738401</v>
      </c>
    </row>
    <row r="106" spans="1:25" ht="15.75" x14ac:dyDescent="0.2">
      <c r="A106" s="35">
        <f t="shared" si="2"/>
        <v>43853</v>
      </c>
      <c r="B106" s="36">
        <f>SUMIFS(СВЦЭМ!$C$33:$C$776,СВЦЭМ!$A$33:$A$776,$A106,СВЦЭМ!$B$33:$B$776,B$83)+'СЕТ СН'!$H$12+СВЦЭМ!$D$10+'СЕТ СН'!$H$5-'СЕТ СН'!$H$20</f>
        <v>3508.1203129099999</v>
      </c>
      <c r="C106" s="36">
        <f>SUMIFS(СВЦЭМ!$C$33:$C$776,СВЦЭМ!$A$33:$A$776,$A106,СВЦЭМ!$B$33:$B$776,C$83)+'СЕТ СН'!$H$12+СВЦЭМ!$D$10+'СЕТ СН'!$H$5-'СЕТ СН'!$H$20</f>
        <v>3517.4998343299999</v>
      </c>
      <c r="D106" s="36">
        <f>SUMIFS(СВЦЭМ!$C$33:$C$776,СВЦЭМ!$A$33:$A$776,$A106,СВЦЭМ!$B$33:$B$776,D$83)+'СЕТ СН'!$H$12+СВЦЭМ!$D$10+'СЕТ СН'!$H$5-'СЕТ СН'!$H$20</f>
        <v>3535.02676793</v>
      </c>
      <c r="E106" s="36">
        <f>SUMIFS(СВЦЭМ!$C$33:$C$776,СВЦЭМ!$A$33:$A$776,$A106,СВЦЭМ!$B$33:$B$776,E$83)+'СЕТ СН'!$H$12+СВЦЭМ!$D$10+'СЕТ СН'!$H$5-'СЕТ СН'!$H$20</f>
        <v>3538.8324222800002</v>
      </c>
      <c r="F106" s="36">
        <f>SUMIFS(СВЦЭМ!$C$33:$C$776,СВЦЭМ!$A$33:$A$776,$A106,СВЦЭМ!$B$33:$B$776,F$83)+'СЕТ СН'!$H$12+СВЦЭМ!$D$10+'СЕТ СН'!$H$5-'СЕТ СН'!$H$20</f>
        <v>3527.6162690599999</v>
      </c>
      <c r="G106" s="36">
        <f>SUMIFS(СВЦЭМ!$C$33:$C$776,СВЦЭМ!$A$33:$A$776,$A106,СВЦЭМ!$B$33:$B$776,G$83)+'СЕТ СН'!$H$12+СВЦЭМ!$D$10+'СЕТ СН'!$H$5-'СЕТ СН'!$H$20</f>
        <v>3509.6627231699999</v>
      </c>
      <c r="H106" s="36">
        <f>SUMIFS(СВЦЭМ!$C$33:$C$776,СВЦЭМ!$A$33:$A$776,$A106,СВЦЭМ!$B$33:$B$776,H$83)+'СЕТ СН'!$H$12+СВЦЭМ!$D$10+'СЕТ СН'!$H$5-'СЕТ СН'!$H$20</f>
        <v>3476.0439262899999</v>
      </c>
      <c r="I106" s="36">
        <f>SUMIFS(СВЦЭМ!$C$33:$C$776,СВЦЭМ!$A$33:$A$776,$A106,СВЦЭМ!$B$33:$B$776,I$83)+'СЕТ СН'!$H$12+СВЦЭМ!$D$10+'СЕТ СН'!$H$5-'СЕТ СН'!$H$20</f>
        <v>3457.4644209799999</v>
      </c>
      <c r="J106" s="36">
        <f>SUMIFS(СВЦЭМ!$C$33:$C$776,СВЦЭМ!$A$33:$A$776,$A106,СВЦЭМ!$B$33:$B$776,J$83)+'СЕТ СН'!$H$12+СВЦЭМ!$D$10+'СЕТ СН'!$H$5-'СЕТ СН'!$H$20</f>
        <v>3436.32453042</v>
      </c>
      <c r="K106" s="36">
        <f>SUMIFS(СВЦЭМ!$C$33:$C$776,СВЦЭМ!$A$33:$A$776,$A106,СВЦЭМ!$B$33:$B$776,K$83)+'СЕТ СН'!$H$12+СВЦЭМ!$D$10+'СЕТ СН'!$H$5-'СЕТ СН'!$H$20</f>
        <v>3435.2874403199999</v>
      </c>
      <c r="L106" s="36">
        <f>SUMIFS(СВЦЭМ!$C$33:$C$776,СВЦЭМ!$A$33:$A$776,$A106,СВЦЭМ!$B$33:$B$776,L$83)+'СЕТ СН'!$H$12+СВЦЭМ!$D$10+'СЕТ СН'!$H$5-'СЕТ СН'!$H$20</f>
        <v>3442.0782765399999</v>
      </c>
      <c r="M106" s="36">
        <f>SUMIFS(СВЦЭМ!$C$33:$C$776,СВЦЭМ!$A$33:$A$776,$A106,СВЦЭМ!$B$33:$B$776,M$83)+'СЕТ СН'!$H$12+СВЦЭМ!$D$10+'СЕТ СН'!$H$5-'СЕТ СН'!$H$20</f>
        <v>3445.2996660899998</v>
      </c>
      <c r="N106" s="36">
        <f>SUMIFS(СВЦЭМ!$C$33:$C$776,СВЦЭМ!$A$33:$A$776,$A106,СВЦЭМ!$B$33:$B$776,N$83)+'СЕТ СН'!$H$12+СВЦЭМ!$D$10+'СЕТ СН'!$H$5-'СЕТ СН'!$H$20</f>
        <v>3450.3501924000002</v>
      </c>
      <c r="O106" s="36">
        <f>SUMIFS(СВЦЭМ!$C$33:$C$776,СВЦЭМ!$A$33:$A$776,$A106,СВЦЭМ!$B$33:$B$776,O$83)+'СЕТ СН'!$H$12+СВЦЭМ!$D$10+'СЕТ СН'!$H$5-'СЕТ СН'!$H$20</f>
        <v>3477.4650176999999</v>
      </c>
      <c r="P106" s="36">
        <f>SUMIFS(СВЦЭМ!$C$33:$C$776,СВЦЭМ!$A$33:$A$776,$A106,СВЦЭМ!$B$33:$B$776,P$83)+'СЕТ СН'!$H$12+СВЦЭМ!$D$10+'СЕТ СН'!$H$5-'СЕТ СН'!$H$20</f>
        <v>3495.2919744700002</v>
      </c>
      <c r="Q106" s="36">
        <f>SUMIFS(СВЦЭМ!$C$33:$C$776,СВЦЭМ!$A$33:$A$776,$A106,СВЦЭМ!$B$33:$B$776,Q$83)+'СЕТ СН'!$H$12+СВЦЭМ!$D$10+'СЕТ СН'!$H$5-'СЕТ СН'!$H$20</f>
        <v>3508.8703819699999</v>
      </c>
      <c r="R106" s="36">
        <f>SUMIFS(СВЦЭМ!$C$33:$C$776,СВЦЭМ!$A$33:$A$776,$A106,СВЦЭМ!$B$33:$B$776,R$83)+'СЕТ СН'!$H$12+СВЦЭМ!$D$10+'СЕТ СН'!$H$5-'СЕТ СН'!$H$20</f>
        <v>3481.74296035</v>
      </c>
      <c r="S106" s="36">
        <f>SUMIFS(СВЦЭМ!$C$33:$C$776,СВЦЭМ!$A$33:$A$776,$A106,СВЦЭМ!$B$33:$B$776,S$83)+'СЕТ СН'!$H$12+СВЦЭМ!$D$10+'СЕТ СН'!$H$5-'СЕТ СН'!$H$20</f>
        <v>3463.9904411500002</v>
      </c>
      <c r="T106" s="36">
        <f>SUMIFS(СВЦЭМ!$C$33:$C$776,СВЦЭМ!$A$33:$A$776,$A106,СВЦЭМ!$B$33:$B$776,T$83)+'СЕТ СН'!$H$12+СВЦЭМ!$D$10+'СЕТ СН'!$H$5-'СЕТ СН'!$H$20</f>
        <v>3441.9880135200001</v>
      </c>
      <c r="U106" s="36">
        <f>SUMIFS(СВЦЭМ!$C$33:$C$776,СВЦЭМ!$A$33:$A$776,$A106,СВЦЭМ!$B$33:$B$776,U$83)+'СЕТ СН'!$H$12+СВЦЭМ!$D$10+'СЕТ СН'!$H$5-'СЕТ СН'!$H$20</f>
        <v>3451.3391647600001</v>
      </c>
      <c r="V106" s="36">
        <f>SUMIFS(СВЦЭМ!$C$33:$C$776,СВЦЭМ!$A$33:$A$776,$A106,СВЦЭМ!$B$33:$B$776,V$83)+'СЕТ СН'!$H$12+СВЦЭМ!$D$10+'СЕТ СН'!$H$5-'СЕТ СН'!$H$20</f>
        <v>3464.97236092</v>
      </c>
      <c r="W106" s="36">
        <f>SUMIFS(СВЦЭМ!$C$33:$C$776,СВЦЭМ!$A$33:$A$776,$A106,СВЦЭМ!$B$33:$B$776,W$83)+'СЕТ СН'!$H$12+СВЦЭМ!$D$10+'СЕТ СН'!$H$5-'СЕТ СН'!$H$20</f>
        <v>3485.5893393000001</v>
      </c>
      <c r="X106" s="36">
        <f>SUMIFS(СВЦЭМ!$C$33:$C$776,СВЦЭМ!$A$33:$A$776,$A106,СВЦЭМ!$B$33:$B$776,X$83)+'СЕТ СН'!$H$12+СВЦЭМ!$D$10+'СЕТ СН'!$H$5-'СЕТ СН'!$H$20</f>
        <v>3504.08973019</v>
      </c>
      <c r="Y106" s="36">
        <f>SUMIFS(СВЦЭМ!$C$33:$C$776,СВЦЭМ!$A$33:$A$776,$A106,СВЦЭМ!$B$33:$B$776,Y$83)+'СЕТ СН'!$H$12+СВЦЭМ!$D$10+'СЕТ СН'!$H$5-'СЕТ СН'!$H$20</f>
        <v>3512.7457403500002</v>
      </c>
    </row>
    <row r="107" spans="1:25" ht="15.75" x14ac:dyDescent="0.2">
      <c r="A107" s="35">
        <f t="shared" si="2"/>
        <v>43854</v>
      </c>
      <c r="B107" s="36">
        <f>SUMIFS(СВЦЭМ!$C$33:$C$776,СВЦЭМ!$A$33:$A$776,$A107,СВЦЭМ!$B$33:$B$776,B$83)+'СЕТ СН'!$H$12+СВЦЭМ!$D$10+'СЕТ СН'!$H$5-'СЕТ СН'!$H$20</f>
        <v>3472.9096532899998</v>
      </c>
      <c r="C107" s="36">
        <f>SUMIFS(СВЦЭМ!$C$33:$C$776,СВЦЭМ!$A$33:$A$776,$A107,СВЦЭМ!$B$33:$B$776,C$83)+'СЕТ СН'!$H$12+СВЦЭМ!$D$10+'СЕТ СН'!$H$5-'СЕТ СН'!$H$20</f>
        <v>3487.2094859600002</v>
      </c>
      <c r="D107" s="36">
        <f>SUMIFS(СВЦЭМ!$C$33:$C$776,СВЦЭМ!$A$33:$A$776,$A107,СВЦЭМ!$B$33:$B$776,D$83)+'СЕТ СН'!$H$12+СВЦЭМ!$D$10+'СЕТ СН'!$H$5-'СЕТ СН'!$H$20</f>
        <v>3492.65425955</v>
      </c>
      <c r="E107" s="36">
        <f>SUMIFS(СВЦЭМ!$C$33:$C$776,СВЦЭМ!$A$33:$A$776,$A107,СВЦЭМ!$B$33:$B$776,E$83)+'СЕТ СН'!$H$12+СВЦЭМ!$D$10+'СЕТ СН'!$H$5-'СЕТ СН'!$H$20</f>
        <v>3509.95468936</v>
      </c>
      <c r="F107" s="36">
        <f>SUMIFS(СВЦЭМ!$C$33:$C$776,СВЦЭМ!$A$33:$A$776,$A107,СВЦЭМ!$B$33:$B$776,F$83)+'СЕТ СН'!$H$12+СВЦЭМ!$D$10+'СЕТ СН'!$H$5-'СЕТ СН'!$H$20</f>
        <v>3498.1210498299997</v>
      </c>
      <c r="G107" s="36">
        <f>SUMIFS(СВЦЭМ!$C$33:$C$776,СВЦЭМ!$A$33:$A$776,$A107,СВЦЭМ!$B$33:$B$776,G$83)+'СЕТ СН'!$H$12+СВЦЭМ!$D$10+'СЕТ СН'!$H$5-'СЕТ СН'!$H$20</f>
        <v>3478.6112457700001</v>
      </c>
      <c r="H107" s="36">
        <f>SUMIFS(СВЦЭМ!$C$33:$C$776,СВЦЭМ!$A$33:$A$776,$A107,СВЦЭМ!$B$33:$B$776,H$83)+'СЕТ СН'!$H$12+СВЦЭМ!$D$10+'СЕТ СН'!$H$5-'СЕТ СН'!$H$20</f>
        <v>3431.61022499</v>
      </c>
      <c r="I107" s="36">
        <f>SUMIFS(СВЦЭМ!$C$33:$C$776,СВЦЭМ!$A$33:$A$776,$A107,СВЦЭМ!$B$33:$B$776,I$83)+'СЕТ СН'!$H$12+СВЦЭМ!$D$10+'СЕТ СН'!$H$5-'СЕТ СН'!$H$20</f>
        <v>3426.1469932599998</v>
      </c>
      <c r="J107" s="36">
        <f>SUMIFS(СВЦЭМ!$C$33:$C$776,СВЦЭМ!$A$33:$A$776,$A107,СВЦЭМ!$B$33:$B$776,J$83)+'СЕТ СН'!$H$12+СВЦЭМ!$D$10+'СЕТ СН'!$H$5-'СЕТ СН'!$H$20</f>
        <v>3407.9276122299998</v>
      </c>
      <c r="K107" s="36">
        <f>SUMIFS(СВЦЭМ!$C$33:$C$776,СВЦЭМ!$A$33:$A$776,$A107,СВЦЭМ!$B$33:$B$776,K$83)+'СЕТ СН'!$H$12+СВЦЭМ!$D$10+'СЕТ СН'!$H$5-'СЕТ СН'!$H$20</f>
        <v>3401.9289510200001</v>
      </c>
      <c r="L107" s="36">
        <f>SUMIFS(СВЦЭМ!$C$33:$C$776,СВЦЭМ!$A$33:$A$776,$A107,СВЦЭМ!$B$33:$B$776,L$83)+'СЕТ СН'!$H$12+СВЦЭМ!$D$10+'СЕТ СН'!$H$5-'СЕТ СН'!$H$20</f>
        <v>3408.77271436</v>
      </c>
      <c r="M107" s="36">
        <f>SUMIFS(СВЦЭМ!$C$33:$C$776,СВЦЭМ!$A$33:$A$776,$A107,СВЦЭМ!$B$33:$B$776,M$83)+'СЕТ СН'!$H$12+СВЦЭМ!$D$10+'СЕТ СН'!$H$5-'СЕТ СН'!$H$20</f>
        <v>3412.6711639200003</v>
      </c>
      <c r="N107" s="36">
        <f>SUMIFS(СВЦЭМ!$C$33:$C$776,СВЦЭМ!$A$33:$A$776,$A107,СВЦЭМ!$B$33:$B$776,N$83)+'СЕТ СН'!$H$12+СВЦЭМ!$D$10+'СЕТ СН'!$H$5-'СЕТ СН'!$H$20</f>
        <v>3410.3104796799998</v>
      </c>
      <c r="O107" s="36">
        <f>SUMIFS(СВЦЭМ!$C$33:$C$776,СВЦЭМ!$A$33:$A$776,$A107,СВЦЭМ!$B$33:$B$776,O$83)+'СЕТ СН'!$H$12+СВЦЭМ!$D$10+'СЕТ СН'!$H$5-'СЕТ СН'!$H$20</f>
        <v>3433.79320186</v>
      </c>
      <c r="P107" s="36">
        <f>SUMIFS(СВЦЭМ!$C$33:$C$776,СВЦЭМ!$A$33:$A$776,$A107,СВЦЭМ!$B$33:$B$776,P$83)+'СЕТ СН'!$H$12+СВЦЭМ!$D$10+'СЕТ СН'!$H$5-'СЕТ СН'!$H$20</f>
        <v>3447.7470799399998</v>
      </c>
      <c r="Q107" s="36">
        <f>SUMIFS(СВЦЭМ!$C$33:$C$776,СВЦЭМ!$A$33:$A$776,$A107,СВЦЭМ!$B$33:$B$776,Q$83)+'СЕТ СН'!$H$12+СВЦЭМ!$D$10+'СЕТ СН'!$H$5-'СЕТ СН'!$H$20</f>
        <v>3457.3948264299997</v>
      </c>
      <c r="R107" s="36">
        <f>SUMIFS(СВЦЭМ!$C$33:$C$776,СВЦЭМ!$A$33:$A$776,$A107,СВЦЭМ!$B$33:$B$776,R$83)+'СЕТ СН'!$H$12+СВЦЭМ!$D$10+'СЕТ СН'!$H$5-'СЕТ СН'!$H$20</f>
        <v>3455.1034319599999</v>
      </c>
      <c r="S107" s="36">
        <f>SUMIFS(СВЦЭМ!$C$33:$C$776,СВЦЭМ!$A$33:$A$776,$A107,СВЦЭМ!$B$33:$B$776,S$83)+'СЕТ СН'!$H$12+СВЦЭМ!$D$10+'СЕТ СН'!$H$5-'СЕТ СН'!$H$20</f>
        <v>3452.9172257800001</v>
      </c>
      <c r="T107" s="36">
        <f>SUMIFS(СВЦЭМ!$C$33:$C$776,СВЦЭМ!$A$33:$A$776,$A107,СВЦЭМ!$B$33:$B$776,T$83)+'СЕТ СН'!$H$12+СВЦЭМ!$D$10+'СЕТ СН'!$H$5-'СЕТ СН'!$H$20</f>
        <v>3428.0920779099997</v>
      </c>
      <c r="U107" s="36">
        <f>SUMIFS(СВЦЭМ!$C$33:$C$776,СВЦЭМ!$A$33:$A$776,$A107,СВЦЭМ!$B$33:$B$776,U$83)+'СЕТ СН'!$H$12+СВЦЭМ!$D$10+'СЕТ СН'!$H$5-'СЕТ СН'!$H$20</f>
        <v>3432.6164964600002</v>
      </c>
      <c r="V107" s="36">
        <f>SUMIFS(СВЦЭМ!$C$33:$C$776,СВЦЭМ!$A$33:$A$776,$A107,СВЦЭМ!$B$33:$B$776,V$83)+'СЕТ СН'!$H$12+СВЦЭМ!$D$10+'СЕТ СН'!$H$5-'СЕТ СН'!$H$20</f>
        <v>3438.1814745399997</v>
      </c>
      <c r="W107" s="36">
        <f>SUMIFS(СВЦЭМ!$C$33:$C$776,СВЦЭМ!$A$33:$A$776,$A107,СВЦЭМ!$B$33:$B$776,W$83)+'СЕТ СН'!$H$12+СВЦЭМ!$D$10+'СЕТ СН'!$H$5-'СЕТ СН'!$H$20</f>
        <v>3446.5531091100002</v>
      </c>
      <c r="X107" s="36">
        <f>SUMIFS(СВЦЭМ!$C$33:$C$776,СВЦЭМ!$A$33:$A$776,$A107,СВЦЭМ!$B$33:$B$776,X$83)+'СЕТ СН'!$H$12+СВЦЭМ!$D$10+'СЕТ СН'!$H$5-'СЕТ СН'!$H$20</f>
        <v>3456.5188792499998</v>
      </c>
      <c r="Y107" s="36">
        <f>SUMIFS(СВЦЭМ!$C$33:$C$776,СВЦЭМ!$A$33:$A$776,$A107,СВЦЭМ!$B$33:$B$776,Y$83)+'СЕТ СН'!$H$12+СВЦЭМ!$D$10+'СЕТ СН'!$H$5-'СЕТ СН'!$H$20</f>
        <v>3464.1560199699998</v>
      </c>
    </row>
    <row r="108" spans="1:25" ht="15.75" x14ac:dyDescent="0.2">
      <c r="A108" s="35">
        <f t="shared" si="2"/>
        <v>43855</v>
      </c>
      <c r="B108" s="36">
        <f>SUMIFS(СВЦЭМ!$C$33:$C$776,СВЦЭМ!$A$33:$A$776,$A108,СВЦЭМ!$B$33:$B$776,B$83)+'СЕТ СН'!$H$12+СВЦЭМ!$D$10+'СЕТ СН'!$H$5-'СЕТ СН'!$H$20</f>
        <v>3502.3811272900002</v>
      </c>
      <c r="C108" s="36">
        <f>SUMIFS(СВЦЭМ!$C$33:$C$776,СВЦЭМ!$A$33:$A$776,$A108,СВЦЭМ!$B$33:$B$776,C$83)+'СЕТ СН'!$H$12+СВЦЭМ!$D$10+'СЕТ СН'!$H$5-'СЕТ СН'!$H$20</f>
        <v>3524.5305475499999</v>
      </c>
      <c r="D108" s="36">
        <f>SUMIFS(СВЦЭМ!$C$33:$C$776,СВЦЭМ!$A$33:$A$776,$A108,СВЦЭМ!$B$33:$B$776,D$83)+'СЕТ СН'!$H$12+СВЦЭМ!$D$10+'СЕТ СН'!$H$5-'СЕТ СН'!$H$20</f>
        <v>3552.7582893600002</v>
      </c>
      <c r="E108" s="36">
        <f>SUMIFS(СВЦЭМ!$C$33:$C$776,СВЦЭМ!$A$33:$A$776,$A108,СВЦЭМ!$B$33:$B$776,E$83)+'СЕТ СН'!$H$12+СВЦЭМ!$D$10+'СЕТ СН'!$H$5-'СЕТ СН'!$H$20</f>
        <v>3554.5843119699998</v>
      </c>
      <c r="F108" s="36">
        <f>SUMIFS(СВЦЭМ!$C$33:$C$776,СВЦЭМ!$A$33:$A$776,$A108,СВЦЭМ!$B$33:$B$776,F$83)+'СЕТ СН'!$H$12+СВЦЭМ!$D$10+'СЕТ СН'!$H$5-'СЕТ СН'!$H$20</f>
        <v>3518.1811504500001</v>
      </c>
      <c r="G108" s="36">
        <f>SUMIFS(СВЦЭМ!$C$33:$C$776,СВЦЭМ!$A$33:$A$776,$A108,СВЦЭМ!$B$33:$B$776,G$83)+'СЕТ СН'!$H$12+СВЦЭМ!$D$10+'СЕТ СН'!$H$5-'СЕТ СН'!$H$20</f>
        <v>3512.9446350099997</v>
      </c>
      <c r="H108" s="36">
        <f>SUMIFS(СВЦЭМ!$C$33:$C$776,СВЦЭМ!$A$33:$A$776,$A108,СВЦЭМ!$B$33:$B$776,H$83)+'СЕТ СН'!$H$12+СВЦЭМ!$D$10+'СЕТ СН'!$H$5-'СЕТ СН'!$H$20</f>
        <v>3487.3749426200002</v>
      </c>
      <c r="I108" s="36">
        <f>SUMIFS(СВЦЭМ!$C$33:$C$776,СВЦЭМ!$A$33:$A$776,$A108,СВЦЭМ!$B$33:$B$776,I$83)+'СЕТ СН'!$H$12+СВЦЭМ!$D$10+'СЕТ СН'!$H$5-'СЕТ СН'!$H$20</f>
        <v>3477.1853780299998</v>
      </c>
      <c r="J108" s="36">
        <f>SUMIFS(СВЦЭМ!$C$33:$C$776,СВЦЭМ!$A$33:$A$776,$A108,СВЦЭМ!$B$33:$B$776,J$83)+'СЕТ СН'!$H$12+СВЦЭМ!$D$10+'СЕТ СН'!$H$5-'СЕТ СН'!$H$20</f>
        <v>3453.1967817300001</v>
      </c>
      <c r="K108" s="36">
        <f>SUMIFS(СВЦЭМ!$C$33:$C$776,СВЦЭМ!$A$33:$A$776,$A108,СВЦЭМ!$B$33:$B$776,K$83)+'СЕТ СН'!$H$12+СВЦЭМ!$D$10+'СЕТ СН'!$H$5-'СЕТ СН'!$H$20</f>
        <v>3419.9298780999998</v>
      </c>
      <c r="L108" s="36">
        <f>SUMIFS(СВЦЭМ!$C$33:$C$776,СВЦЭМ!$A$33:$A$776,$A108,СВЦЭМ!$B$33:$B$776,L$83)+'СЕТ СН'!$H$12+СВЦЭМ!$D$10+'СЕТ СН'!$H$5-'СЕТ СН'!$H$20</f>
        <v>3413.7874477699997</v>
      </c>
      <c r="M108" s="36">
        <f>SUMIFS(СВЦЭМ!$C$33:$C$776,СВЦЭМ!$A$33:$A$776,$A108,СВЦЭМ!$B$33:$B$776,M$83)+'СЕТ СН'!$H$12+СВЦЭМ!$D$10+'СЕТ СН'!$H$5-'СЕТ СН'!$H$20</f>
        <v>3430.2686325099999</v>
      </c>
      <c r="N108" s="36">
        <f>SUMIFS(СВЦЭМ!$C$33:$C$776,СВЦЭМ!$A$33:$A$776,$A108,СВЦЭМ!$B$33:$B$776,N$83)+'СЕТ СН'!$H$12+СВЦЭМ!$D$10+'СЕТ СН'!$H$5-'СЕТ СН'!$H$20</f>
        <v>3448.3384157400001</v>
      </c>
      <c r="O108" s="36">
        <f>SUMIFS(СВЦЭМ!$C$33:$C$776,СВЦЭМ!$A$33:$A$776,$A108,СВЦЭМ!$B$33:$B$776,O$83)+'СЕТ СН'!$H$12+СВЦЭМ!$D$10+'СЕТ СН'!$H$5-'СЕТ СН'!$H$20</f>
        <v>3469.4538253599999</v>
      </c>
      <c r="P108" s="36">
        <f>SUMIFS(СВЦЭМ!$C$33:$C$776,СВЦЭМ!$A$33:$A$776,$A108,СВЦЭМ!$B$33:$B$776,P$83)+'СЕТ СН'!$H$12+СВЦЭМ!$D$10+'СЕТ СН'!$H$5-'СЕТ СН'!$H$20</f>
        <v>3483.4923967999998</v>
      </c>
      <c r="Q108" s="36">
        <f>SUMIFS(СВЦЭМ!$C$33:$C$776,СВЦЭМ!$A$33:$A$776,$A108,СВЦЭМ!$B$33:$B$776,Q$83)+'СЕТ СН'!$H$12+СВЦЭМ!$D$10+'СЕТ СН'!$H$5-'СЕТ СН'!$H$20</f>
        <v>3491.30569216</v>
      </c>
      <c r="R108" s="36">
        <f>SUMIFS(СВЦЭМ!$C$33:$C$776,СВЦЭМ!$A$33:$A$776,$A108,СВЦЭМ!$B$33:$B$776,R$83)+'СЕТ СН'!$H$12+СВЦЭМ!$D$10+'СЕТ СН'!$H$5-'СЕТ СН'!$H$20</f>
        <v>3489.8296523700001</v>
      </c>
      <c r="S108" s="36">
        <f>SUMIFS(СВЦЭМ!$C$33:$C$776,СВЦЭМ!$A$33:$A$776,$A108,СВЦЭМ!$B$33:$B$776,S$83)+'СЕТ СН'!$H$12+СВЦЭМ!$D$10+'СЕТ СН'!$H$5-'СЕТ СН'!$H$20</f>
        <v>3488.9022540400001</v>
      </c>
      <c r="T108" s="36">
        <f>SUMIFS(СВЦЭМ!$C$33:$C$776,СВЦЭМ!$A$33:$A$776,$A108,СВЦЭМ!$B$33:$B$776,T$83)+'СЕТ СН'!$H$12+СВЦЭМ!$D$10+'СЕТ СН'!$H$5-'СЕТ СН'!$H$20</f>
        <v>3458.5351756</v>
      </c>
      <c r="U108" s="36">
        <f>SUMIFS(СВЦЭМ!$C$33:$C$776,СВЦЭМ!$A$33:$A$776,$A108,СВЦЭМ!$B$33:$B$776,U$83)+'СЕТ СН'!$H$12+СВЦЭМ!$D$10+'СЕТ СН'!$H$5-'СЕТ СН'!$H$20</f>
        <v>3460.8995176899998</v>
      </c>
      <c r="V108" s="36">
        <f>SUMIFS(СВЦЭМ!$C$33:$C$776,СВЦЭМ!$A$33:$A$776,$A108,СВЦЭМ!$B$33:$B$776,V$83)+'СЕТ СН'!$H$12+СВЦЭМ!$D$10+'СЕТ СН'!$H$5-'СЕТ СН'!$H$20</f>
        <v>3470.6204230799999</v>
      </c>
      <c r="W108" s="36">
        <f>SUMIFS(СВЦЭМ!$C$33:$C$776,СВЦЭМ!$A$33:$A$776,$A108,СВЦЭМ!$B$33:$B$776,W$83)+'СЕТ СН'!$H$12+СВЦЭМ!$D$10+'СЕТ СН'!$H$5-'СЕТ СН'!$H$20</f>
        <v>3480.9986569000002</v>
      </c>
      <c r="X108" s="36">
        <f>SUMIFS(СВЦЭМ!$C$33:$C$776,СВЦЭМ!$A$33:$A$776,$A108,СВЦЭМ!$B$33:$B$776,X$83)+'СЕТ СН'!$H$12+СВЦЭМ!$D$10+'СЕТ СН'!$H$5-'СЕТ СН'!$H$20</f>
        <v>3478.7751888799999</v>
      </c>
      <c r="Y108" s="36">
        <f>SUMIFS(СВЦЭМ!$C$33:$C$776,СВЦЭМ!$A$33:$A$776,$A108,СВЦЭМ!$B$33:$B$776,Y$83)+'СЕТ СН'!$H$12+СВЦЭМ!$D$10+'СЕТ СН'!$H$5-'СЕТ СН'!$H$20</f>
        <v>3496.04839799</v>
      </c>
    </row>
    <row r="109" spans="1:25" ht="15.75" x14ac:dyDescent="0.2">
      <c r="A109" s="35">
        <f t="shared" si="2"/>
        <v>43856</v>
      </c>
      <c r="B109" s="36">
        <f>SUMIFS(СВЦЭМ!$C$33:$C$776,СВЦЭМ!$A$33:$A$776,$A109,СВЦЭМ!$B$33:$B$776,B$83)+'СЕТ СН'!$H$12+СВЦЭМ!$D$10+'СЕТ СН'!$H$5-'СЕТ СН'!$H$20</f>
        <v>3484.17682638</v>
      </c>
      <c r="C109" s="36">
        <f>SUMIFS(СВЦЭМ!$C$33:$C$776,СВЦЭМ!$A$33:$A$776,$A109,СВЦЭМ!$B$33:$B$776,C$83)+'СЕТ СН'!$H$12+СВЦЭМ!$D$10+'СЕТ СН'!$H$5-'СЕТ СН'!$H$20</f>
        <v>3509.48696905</v>
      </c>
      <c r="D109" s="36">
        <f>SUMIFS(СВЦЭМ!$C$33:$C$776,СВЦЭМ!$A$33:$A$776,$A109,СВЦЭМ!$B$33:$B$776,D$83)+'СЕТ СН'!$H$12+СВЦЭМ!$D$10+'СЕТ СН'!$H$5-'СЕТ СН'!$H$20</f>
        <v>3534.0800483499997</v>
      </c>
      <c r="E109" s="36">
        <f>SUMIFS(СВЦЭМ!$C$33:$C$776,СВЦЭМ!$A$33:$A$776,$A109,СВЦЭМ!$B$33:$B$776,E$83)+'СЕТ СН'!$H$12+СВЦЭМ!$D$10+'СЕТ СН'!$H$5-'СЕТ СН'!$H$20</f>
        <v>3539.4969658499999</v>
      </c>
      <c r="F109" s="36">
        <f>SUMIFS(СВЦЭМ!$C$33:$C$776,СВЦЭМ!$A$33:$A$776,$A109,СВЦЭМ!$B$33:$B$776,F$83)+'СЕТ СН'!$H$12+СВЦЭМ!$D$10+'СЕТ СН'!$H$5-'СЕТ СН'!$H$20</f>
        <v>3504.80764017</v>
      </c>
      <c r="G109" s="36">
        <f>SUMIFS(СВЦЭМ!$C$33:$C$776,СВЦЭМ!$A$33:$A$776,$A109,СВЦЭМ!$B$33:$B$776,G$83)+'СЕТ СН'!$H$12+СВЦЭМ!$D$10+'СЕТ СН'!$H$5-'СЕТ СН'!$H$20</f>
        <v>3497.4974630199999</v>
      </c>
      <c r="H109" s="36">
        <f>SUMIFS(СВЦЭМ!$C$33:$C$776,СВЦЭМ!$A$33:$A$776,$A109,СВЦЭМ!$B$33:$B$776,H$83)+'СЕТ СН'!$H$12+СВЦЭМ!$D$10+'СЕТ СН'!$H$5-'СЕТ СН'!$H$20</f>
        <v>3467.07951774</v>
      </c>
      <c r="I109" s="36">
        <f>SUMIFS(СВЦЭМ!$C$33:$C$776,СВЦЭМ!$A$33:$A$776,$A109,СВЦЭМ!$B$33:$B$776,I$83)+'СЕТ СН'!$H$12+СВЦЭМ!$D$10+'СЕТ СН'!$H$5-'СЕТ СН'!$H$20</f>
        <v>3452.79624311</v>
      </c>
      <c r="J109" s="36">
        <f>SUMIFS(СВЦЭМ!$C$33:$C$776,СВЦЭМ!$A$33:$A$776,$A109,СВЦЭМ!$B$33:$B$776,J$83)+'СЕТ СН'!$H$12+СВЦЭМ!$D$10+'СЕТ СН'!$H$5-'СЕТ СН'!$H$20</f>
        <v>3419.57739098</v>
      </c>
      <c r="K109" s="36">
        <f>SUMIFS(СВЦЭМ!$C$33:$C$776,СВЦЭМ!$A$33:$A$776,$A109,СВЦЭМ!$B$33:$B$776,K$83)+'СЕТ СН'!$H$12+СВЦЭМ!$D$10+'СЕТ СН'!$H$5-'СЕТ СН'!$H$20</f>
        <v>3396.0311278700001</v>
      </c>
      <c r="L109" s="36">
        <f>SUMIFS(СВЦЭМ!$C$33:$C$776,СВЦЭМ!$A$33:$A$776,$A109,СВЦЭМ!$B$33:$B$776,L$83)+'СЕТ СН'!$H$12+СВЦЭМ!$D$10+'СЕТ СН'!$H$5-'СЕТ СН'!$H$20</f>
        <v>3390.3938557699998</v>
      </c>
      <c r="M109" s="36">
        <f>SUMIFS(СВЦЭМ!$C$33:$C$776,СВЦЭМ!$A$33:$A$776,$A109,СВЦЭМ!$B$33:$B$776,M$83)+'СЕТ СН'!$H$12+СВЦЭМ!$D$10+'СЕТ СН'!$H$5-'СЕТ СН'!$H$20</f>
        <v>3417.6492792700001</v>
      </c>
      <c r="N109" s="36">
        <f>SUMIFS(СВЦЭМ!$C$33:$C$776,СВЦЭМ!$A$33:$A$776,$A109,СВЦЭМ!$B$33:$B$776,N$83)+'СЕТ СН'!$H$12+СВЦЭМ!$D$10+'СЕТ СН'!$H$5-'СЕТ СН'!$H$20</f>
        <v>3424.6503027200001</v>
      </c>
      <c r="O109" s="36">
        <f>SUMIFS(СВЦЭМ!$C$33:$C$776,СВЦЭМ!$A$33:$A$776,$A109,СВЦЭМ!$B$33:$B$776,O$83)+'СЕТ СН'!$H$12+СВЦЭМ!$D$10+'СЕТ СН'!$H$5-'СЕТ СН'!$H$20</f>
        <v>3446.6142798000001</v>
      </c>
      <c r="P109" s="36">
        <f>SUMIFS(СВЦЭМ!$C$33:$C$776,СВЦЭМ!$A$33:$A$776,$A109,СВЦЭМ!$B$33:$B$776,P$83)+'СЕТ СН'!$H$12+СВЦЭМ!$D$10+'СЕТ СН'!$H$5-'СЕТ СН'!$H$20</f>
        <v>3459.9447184700002</v>
      </c>
      <c r="Q109" s="36">
        <f>SUMIFS(СВЦЭМ!$C$33:$C$776,СВЦЭМ!$A$33:$A$776,$A109,СВЦЭМ!$B$33:$B$776,Q$83)+'СЕТ СН'!$H$12+СВЦЭМ!$D$10+'СЕТ СН'!$H$5-'СЕТ СН'!$H$20</f>
        <v>3465.1981581800001</v>
      </c>
      <c r="R109" s="36">
        <f>SUMIFS(СВЦЭМ!$C$33:$C$776,СВЦЭМ!$A$33:$A$776,$A109,СВЦЭМ!$B$33:$B$776,R$83)+'СЕТ СН'!$H$12+СВЦЭМ!$D$10+'СЕТ СН'!$H$5-'СЕТ СН'!$H$20</f>
        <v>3467.28647387</v>
      </c>
      <c r="S109" s="36">
        <f>SUMIFS(СВЦЭМ!$C$33:$C$776,СВЦЭМ!$A$33:$A$776,$A109,СВЦЭМ!$B$33:$B$776,S$83)+'СЕТ СН'!$H$12+СВЦЭМ!$D$10+'СЕТ СН'!$H$5-'СЕТ СН'!$H$20</f>
        <v>3464.43038441</v>
      </c>
      <c r="T109" s="36">
        <f>SUMIFS(СВЦЭМ!$C$33:$C$776,СВЦЭМ!$A$33:$A$776,$A109,СВЦЭМ!$B$33:$B$776,T$83)+'СЕТ СН'!$H$12+СВЦЭМ!$D$10+'СЕТ СН'!$H$5-'СЕТ СН'!$H$20</f>
        <v>3446.5165877199997</v>
      </c>
      <c r="U109" s="36">
        <f>SUMIFS(СВЦЭМ!$C$33:$C$776,СВЦЭМ!$A$33:$A$776,$A109,СВЦЭМ!$B$33:$B$776,U$83)+'СЕТ СН'!$H$12+СВЦЭМ!$D$10+'СЕТ СН'!$H$5-'СЕТ СН'!$H$20</f>
        <v>3445.2432259799998</v>
      </c>
      <c r="V109" s="36">
        <f>SUMIFS(СВЦЭМ!$C$33:$C$776,СВЦЭМ!$A$33:$A$776,$A109,СВЦЭМ!$B$33:$B$776,V$83)+'СЕТ СН'!$H$12+СВЦЭМ!$D$10+'СЕТ СН'!$H$5-'СЕТ СН'!$H$20</f>
        <v>3455.2574694300001</v>
      </c>
      <c r="W109" s="36">
        <f>SUMIFS(СВЦЭМ!$C$33:$C$776,СВЦЭМ!$A$33:$A$776,$A109,СВЦЭМ!$B$33:$B$776,W$83)+'СЕТ СН'!$H$12+СВЦЭМ!$D$10+'СЕТ СН'!$H$5-'СЕТ СН'!$H$20</f>
        <v>3468.3175276800002</v>
      </c>
      <c r="X109" s="36">
        <f>SUMIFS(СВЦЭМ!$C$33:$C$776,СВЦЭМ!$A$33:$A$776,$A109,СВЦЭМ!$B$33:$B$776,X$83)+'СЕТ СН'!$H$12+СВЦЭМ!$D$10+'СЕТ СН'!$H$5-'СЕТ СН'!$H$20</f>
        <v>3471.30518755</v>
      </c>
      <c r="Y109" s="36">
        <f>SUMIFS(СВЦЭМ!$C$33:$C$776,СВЦЭМ!$A$33:$A$776,$A109,СВЦЭМ!$B$33:$B$776,Y$83)+'СЕТ СН'!$H$12+СВЦЭМ!$D$10+'СЕТ СН'!$H$5-'СЕТ СН'!$H$20</f>
        <v>3480.21893254</v>
      </c>
    </row>
    <row r="110" spans="1:25" ht="15.75" x14ac:dyDescent="0.2">
      <c r="A110" s="35">
        <f t="shared" si="2"/>
        <v>43857</v>
      </c>
      <c r="B110" s="36">
        <f>SUMIFS(СВЦЭМ!$C$33:$C$776,СВЦЭМ!$A$33:$A$776,$A110,СВЦЭМ!$B$33:$B$776,B$83)+'СЕТ СН'!$H$12+СВЦЭМ!$D$10+'СЕТ СН'!$H$5-'СЕТ СН'!$H$20</f>
        <v>3503.04097555</v>
      </c>
      <c r="C110" s="36">
        <f>SUMIFS(СВЦЭМ!$C$33:$C$776,СВЦЭМ!$A$33:$A$776,$A110,СВЦЭМ!$B$33:$B$776,C$83)+'СЕТ СН'!$H$12+СВЦЭМ!$D$10+'СЕТ СН'!$H$5-'СЕТ СН'!$H$20</f>
        <v>3512.6220082499999</v>
      </c>
      <c r="D110" s="36">
        <f>SUMIFS(СВЦЭМ!$C$33:$C$776,СВЦЭМ!$A$33:$A$776,$A110,СВЦЭМ!$B$33:$B$776,D$83)+'СЕТ СН'!$H$12+СВЦЭМ!$D$10+'СЕТ СН'!$H$5-'СЕТ СН'!$H$20</f>
        <v>3525.0696999000002</v>
      </c>
      <c r="E110" s="36">
        <f>SUMIFS(СВЦЭМ!$C$33:$C$776,СВЦЭМ!$A$33:$A$776,$A110,СВЦЭМ!$B$33:$B$776,E$83)+'СЕТ СН'!$H$12+СВЦЭМ!$D$10+'СЕТ СН'!$H$5-'СЕТ СН'!$H$20</f>
        <v>3528.48739144</v>
      </c>
      <c r="F110" s="36">
        <f>SUMIFS(СВЦЭМ!$C$33:$C$776,СВЦЭМ!$A$33:$A$776,$A110,СВЦЭМ!$B$33:$B$776,F$83)+'СЕТ СН'!$H$12+СВЦЭМ!$D$10+'СЕТ СН'!$H$5-'СЕТ СН'!$H$20</f>
        <v>3522.3716430499999</v>
      </c>
      <c r="G110" s="36">
        <f>SUMIFS(СВЦЭМ!$C$33:$C$776,СВЦЭМ!$A$33:$A$776,$A110,СВЦЭМ!$B$33:$B$776,G$83)+'СЕТ СН'!$H$12+СВЦЭМ!$D$10+'СЕТ СН'!$H$5-'СЕТ СН'!$H$20</f>
        <v>3514.61151926</v>
      </c>
      <c r="H110" s="36">
        <f>SUMIFS(СВЦЭМ!$C$33:$C$776,СВЦЭМ!$A$33:$A$776,$A110,СВЦЭМ!$B$33:$B$776,H$83)+'СЕТ СН'!$H$12+СВЦЭМ!$D$10+'СЕТ СН'!$H$5-'СЕТ СН'!$H$20</f>
        <v>3482.0602473200001</v>
      </c>
      <c r="I110" s="36">
        <f>SUMIFS(СВЦЭМ!$C$33:$C$776,СВЦЭМ!$A$33:$A$776,$A110,СВЦЭМ!$B$33:$B$776,I$83)+'СЕТ СН'!$H$12+СВЦЭМ!$D$10+'СЕТ СН'!$H$5-'СЕТ СН'!$H$20</f>
        <v>3454.8758458699999</v>
      </c>
      <c r="J110" s="36">
        <f>SUMIFS(СВЦЭМ!$C$33:$C$776,СВЦЭМ!$A$33:$A$776,$A110,СВЦЭМ!$B$33:$B$776,J$83)+'СЕТ СН'!$H$12+СВЦЭМ!$D$10+'СЕТ СН'!$H$5-'СЕТ СН'!$H$20</f>
        <v>3420.9908088900002</v>
      </c>
      <c r="K110" s="36">
        <f>SUMIFS(СВЦЭМ!$C$33:$C$776,СВЦЭМ!$A$33:$A$776,$A110,СВЦЭМ!$B$33:$B$776,K$83)+'СЕТ СН'!$H$12+СВЦЭМ!$D$10+'СЕТ СН'!$H$5-'СЕТ СН'!$H$20</f>
        <v>3414.7716373100002</v>
      </c>
      <c r="L110" s="36">
        <f>SUMIFS(СВЦЭМ!$C$33:$C$776,СВЦЭМ!$A$33:$A$776,$A110,СВЦЭМ!$B$33:$B$776,L$83)+'СЕТ СН'!$H$12+СВЦЭМ!$D$10+'СЕТ СН'!$H$5-'СЕТ СН'!$H$20</f>
        <v>3433.8280018199998</v>
      </c>
      <c r="M110" s="36">
        <f>SUMIFS(СВЦЭМ!$C$33:$C$776,СВЦЭМ!$A$33:$A$776,$A110,СВЦЭМ!$B$33:$B$776,M$83)+'СЕТ СН'!$H$12+СВЦЭМ!$D$10+'СЕТ СН'!$H$5-'СЕТ СН'!$H$20</f>
        <v>3439.83301196</v>
      </c>
      <c r="N110" s="36">
        <f>SUMIFS(СВЦЭМ!$C$33:$C$776,СВЦЭМ!$A$33:$A$776,$A110,СВЦЭМ!$B$33:$B$776,N$83)+'СЕТ СН'!$H$12+СВЦЭМ!$D$10+'СЕТ СН'!$H$5-'СЕТ СН'!$H$20</f>
        <v>3453.3064532799999</v>
      </c>
      <c r="O110" s="36">
        <f>SUMIFS(СВЦЭМ!$C$33:$C$776,СВЦЭМ!$A$33:$A$776,$A110,СВЦЭМ!$B$33:$B$776,O$83)+'СЕТ СН'!$H$12+СВЦЭМ!$D$10+'СЕТ СН'!$H$5-'СЕТ СН'!$H$20</f>
        <v>3482.44144332</v>
      </c>
      <c r="P110" s="36">
        <f>SUMIFS(СВЦЭМ!$C$33:$C$776,СВЦЭМ!$A$33:$A$776,$A110,СВЦЭМ!$B$33:$B$776,P$83)+'СЕТ СН'!$H$12+СВЦЭМ!$D$10+'СЕТ СН'!$H$5-'СЕТ СН'!$H$20</f>
        <v>3501.5053827399997</v>
      </c>
      <c r="Q110" s="36">
        <f>SUMIFS(СВЦЭМ!$C$33:$C$776,СВЦЭМ!$A$33:$A$776,$A110,СВЦЭМ!$B$33:$B$776,Q$83)+'СЕТ СН'!$H$12+СВЦЭМ!$D$10+'СЕТ СН'!$H$5-'СЕТ СН'!$H$20</f>
        <v>3504.69870253</v>
      </c>
      <c r="R110" s="36">
        <f>SUMIFS(СВЦЭМ!$C$33:$C$776,СВЦЭМ!$A$33:$A$776,$A110,СВЦЭМ!$B$33:$B$776,R$83)+'СЕТ СН'!$H$12+СВЦЭМ!$D$10+'СЕТ СН'!$H$5-'СЕТ СН'!$H$20</f>
        <v>3510.1581735499999</v>
      </c>
      <c r="S110" s="36">
        <f>SUMIFS(СВЦЭМ!$C$33:$C$776,СВЦЭМ!$A$33:$A$776,$A110,СВЦЭМ!$B$33:$B$776,S$83)+'СЕТ СН'!$H$12+СВЦЭМ!$D$10+'СЕТ СН'!$H$5-'СЕТ СН'!$H$20</f>
        <v>3490.2823853899999</v>
      </c>
      <c r="T110" s="36">
        <f>SUMIFS(СВЦЭМ!$C$33:$C$776,СВЦЭМ!$A$33:$A$776,$A110,СВЦЭМ!$B$33:$B$776,T$83)+'СЕТ СН'!$H$12+СВЦЭМ!$D$10+'СЕТ СН'!$H$5-'СЕТ СН'!$H$20</f>
        <v>3455.5701130400003</v>
      </c>
      <c r="U110" s="36">
        <f>SUMIFS(СВЦЭМ!$C$33:$C$776,СВЦЭМ!$A$33:$A$776,$A110,СВЦЭМ!$B$33:$B$776,U$83)+'СЕТ СН'!$H$12+СВЦЭМ!$D$10+'СЕТ СН'!$H$5-'СЕТ СН'!$H$20</f>
        <v>3473.38102703</v>
      </c>
      <c r="V110" s="36">
        <f>SUMIFS(СВЦЭМ!$C$33:$C$776,СВЦЭМ!$A$33:$A$776,$A110,СВЦЭМ!$B$33:$B$776,V$83)+'СЕТ СН'!$H$12+СВЦЭМ!$D$10+'СЕТ СН'!$H$5-'СЕТ СН'!$H$20</f>
        <v>3476.8486441300001</v>
      </c>
      <c r="W110" s="36">
        <f>SUMIFS(СВЦЭМ!$C$33:$C$776,СВЦЭМ!$A$33:$A$776,$A110,СВЦЭМ!$B$33:$B$776,W$83)+'СЕТ СН'!$H$12+СВЦЭМ!$D$10+'СЕТ СН'!$H$5-'СЕТ СН'!$H$20</f>
        <v>3483.3694397600002</v>
      </c>
      <c r="X110" s="36">
        <f>SUMIFS(СВЦЭМ!$C$33:$C$776,СВЦЭМ!$A$33:$A$776,$A110,СВЦЭМ!$B$33:$B$776,X$83)+'СЕТ СН'!$H$12+СВЦЭМ!$D$10+'СЕТ СН'!$H$5-'СЕТ СН'!$H$20</f>
        <v>3491.69587606</v>
      </c>
      <c r="Y110" s="36">
        <f>SUMIFS(СВЦЭМ!$C$33:$C$776,СВЦЭМ!$A$33:$A$776,$A110,СВЦЭМ!$B$33:$B$776,Y$83)+'СЕТ СН'!$H$12+СВЦЭМ!$D$10+'СЕТ СН'!$H$5-'СЕТ СН'!$H$20</f>
        <v>3504.2800671499999</v>
      </c>
    </row>
    <row r="111" spans="1:25" ht="15.75" x14ac:dyDescent="0.2">
      <c r="A111" s="35">
        <f t="shared" si="2"/>
        <v>43858</v>
      </c>
      <c r="B111" s="36">
        <f>SUMIFS(СВЦЭМ!$C$33:$C$776,СВЦЭМ!$A$33:$A$776,$A111,СВЦЭМ!$B$33:$B$776,B$83)+'СЕТ СН'!$H$12+СВЦЭМ!$D$10+'СЕТ СН'!$H$5-'СЕТ СН'!$H$20</f>
        <v>3454.3447579100002</v>
      </c>
      <c r="C111" s="36">
        <f>SUMIFS(СВЦЭМ!$C$33:$C$776,СВЦЭМ!$A$33:$A$776,$A111,СВЦЭМ!$B$33:$B$776,C$83)+'СЕТ СН'!$H$12+СВЦЭМ!$D$10+'СЕТ СН'!$H$5-'СЕТ СН'!$H$20</f>
        <v>3490.5005348200002</v>
      </c>
      <c r="D111" s="36">
        <f>SUMIFS(СВЦЭМ!$C$33:$C$776,СВЦЭМ!$A$33:$A$776,$A111,СВЦЭМ!$B$33:$B$776,D$83)+'СЕТ СН'!$H$12+СВЦЭМ!$D$10+'СЕТ СН'!$H$5-'СЕТ СН'!$H$20</f>
        <v>3507.17885105</v>
      </c>
      <c r="E111" s="36">
        <f>SUMIFS(СВЦЭМ!$C$33:$C$776,СВЦЭМ!$A$33:$A$776,$A111,СВЦЭМ!$B$33:$B$776,E$83)+'СЕТ СН'!$H$12+СВЦЭМ!$D$10+'СЕТ СН'!$H$5-'СЕТ СН'!$H$20</f>
        <v>3497.5815103599998</v>
      </c>
      <c r="F111" s="36">
        <f>SUMIFS(СВЦЭМ!$C$33:$C$776,СВЦЭМ!$A$33:$A$776,$A111,СВЦЭМ!$B$33:$B$776,F$83)+'СЕТ СН'!$H$12+СВЦЭМ!$D$10+'СЕТ СН'!$H$5-'СЕТ СН'!$H$20</f>
        <v>3508.1469559699999</v>
      </c>
      <c r="G111" s="36">
        <f>SUMIFS(СВЦЭМ!$C$33:$C$776,СВЦЭМ!$A$33:$A$776,$A111,СВЦЭМ!$B$33:$B$776,G$83)+'СЕТ СН'!$H$12+СВЦЭМ!$D$10+'СЕТ СН'!$H$5-'СЕТ СН'!$H$20</f>
        <v>3494.4259748700001</v>
      </c>
      <c r="H111" s="36">
        <f>SUMIFS(СВЦЭМ!$C$33:$C$776,СВЦЭМ!$A$33:$A$776,$A111,СВЦЭМ!$B$33:$B$776,H$83)+'СЕТ СН'!$H$12+СВЦЭМ!$D$10+'СЕТ СН'!$H$5-'СЕТ СН'!$H$20</f>
        <v>3459.00444939</v>
      </c>
      <c r="I111" s="36">
        <f>SUMIFS(СВЦЭМ!$C$33:$C$776,СВЦЭМ!$A$33:$A$776,$A111,СВЦЭМ!$B$33:$B$776,I$83)+'СЕТ СН'!$H$12+СВЦЭМ!$D$10+'СЕТ СН'!$H$5-'СЕТ СН'!$H$20</f>
        <v>3421.32883889</v>
      </c>
      <c r="J111" s="36">
        <f>SUMIFS(СВЦЭМ!$C$33:$C$776,СВЦЭМ!$A$33:$A$776,$A111,СВЦЭМ!$B$33:$B$776,J$83)+'СЕТ СН'!$H$12+СВЦЭМ!$D$10+'СЕТ СН'!$H$5-'СЕТ СН'!$H$20</f>
        <v>3407.6054116699997</v>
      </c>
      <c r="K111" s="36">
        <f>SUMIFS(СВЦЭМ!$C$33:$C$776,СВЦЭМ!$A$33:$A$776,$A111,СВЦЭМ!$B$33:$B$776,K$83)+'СЕТ СН'!$H$12+СВЦЭМ!$D$10+'СЕТ СН'!$H$5-'СЕТ СН'!$H$20</f>
        <v>3393.29167164</v>
      </c>
      <c r="L111" s="36">
        <f>SUMIFS(СВЦЭМ!$C$33:$C$776,СВЦЭМ!$A$33:$A$776,$A111,СВЦЭМ!$B$33:$B$776,L$83)+'СЕТ СН'!$H$12+СВЦЭМ!$D$10+'СЕТ СН'!$H$5-'СЕТ СН'!$H$20</f>
        <v>3393.7233371900002</v>
      </c>
      <c r="M111" s="36">
        <f>SUMIFS(СВЦЭМ!$C$33:$C$776,СВЦЭМ!$A$33:$A$776,$A111,СВЦЭМ!$B$33:$B$776,M$83)+'СЕТ СН'!$H$12+СВЦЭМ!$D$10+'СЕТ СН'!$H$5-'СЕТ СН'!$H$20</f>
        <v>3424.2545532499998</v>
      </c>
      <c r="N111" s="36">
        <f>SUMIFS(СВЦЭМ!$C$33:$C$776,СВЦЭМ!$A$33:$A$776,$A111,СВЦЭМ!$B$33:$B$776,N$83)+'СЕТ СН'!$H$12+СВЦЭМ!$D$10+'СЕТ СН'!$H$5-'СЕТ СН'!$H$20</f>
        <v>3439.84728838</v>
      </c>
      <c r="O111" s="36">
        <f>SUMIFS(СВЦЭМ!$C$33:$C$776,СВЦЭМ!$A$33:$A$776,$A111,СВЦЭМ!$B$33:$B$776,O$83)+'СЕТ СН'!$H$12+СВЦЭМ!$D$10+'СЕТ СН'!$H$5-'СЕТ СН'!$H$20</f>
        <v>3440.6333952499999</v>
      </c>
      <c r="P111" s="36">
        <f>SUMIFS(СВЦЭМ!$C$33:$C$776,СВЦЭМ!$A$33:$A$776,$A111,СВЦЭМ!$B$33:$B$776,P$83)+'СЕТ СН'!$H$12+СВЦЭМ!$D$10+'СЕТ СН'!$H$5-'СЕТ СН'!$H$20</f>
        <v>3455.2654923300001</v>
      </c>
      <c r="Q111" s="36">
        <f>SUMIFS(СВЦЭМ!$C$33:$C$776,СВЦЭМ!$A$33:$A$776,$A111,СВЦЭМ!$B$33:$B$776,Q$83)+'СЕТ СН'!$H$12+СВЦЭМ!$D$10+'СЕТ СН'!$H$5-'СЕТ СН'!$H$20</f>
        <v>3459.3878196999999</v>
      </c>
      <c r="R111" s="36">
        <f>SUMIFS(СВЦЭМ!$C$33:$C$776,СВЦЭМ!$A$33:$A$776,$A111,СВЦЭМ!$B$33:$B$776,R$83)+'СЕТ СН'!$H$12+СВЦЭМ!$D$10+'СЕТ СН'!$H$5-'СЕТ СН'!$H$20</f>
        <v>3457.6967353300001</v>
      </c>
      <c r="S111" s="36">
        <f>SUMIFS(СВЦЭМ!$C$33:$C$776,СВЦЭМ!$A$33:$A$776,$A111,СВЦЭМ!$B$33:$B$776,S$83)+'СЕТ СН'!$H$12+СВЦЭМ!$D$10+'СЕТ СН'!$H$5-'СЕТ СН'!$H$20</f>
        <v>3448.6890507200001</v>
      </c>
      <c r="T111" s="36">
        <f>SUMIFS(СВЦЭМ!$C$33:$C$776,СВЦЭМ!$A$33:$A$776,$A111,СВЦЭМ!$B$33:$B$776,T$83)+'СЕТ СН'!$H$12+СВЦЭМ!$D$10+'СЕТ СН'!$H$5-'СЕТ СН'!$H$20</f>
        <v>3422.1069916300003</v>
      </c>
      <c r="U111" s="36">
        <f>SUMIFS(СВЦЭМ!$C$33:$C$776,СВЦЭМ!$A$33:$A$776,$A111,СВЦЭМ!$B$33:$B$776,U$83)+'СЕТ СН'!$H$12+СВЦЭМ!$D$10+'СЕТ СН'!$H$5-'СЕТ СН'!$H$20</f>
        <v>3420.2077147800001</v>
      </c>
      <c r="V111" s="36">
        <f>SUMIFS(СВЦЭМ!$C$33:$C$776,СВЦЭМ!$A$33:$A$776,$A111,СВЦЭМ!$B$33:$B$776,V$83)+'СЕТ СН'!$H$12+СВЦЭМ!$D$10+'СЕТ СН'!$H$5-'СЕТ СН'!$H$20</f>
        <v>3431.9278279499999</v>
      </c>
      <c r="W111" s="36">
        <f>SUMIFS(СВЦЭМ!$C$33:$C$776,СВЦЭМ!$A$33:$A$776,$A111,СВЦЭМ!$B$33:$B$776,W$83)+'СЕТ СН'!$H$12+СВЦЭМ!$D$10+'СЕТ СН'!$H$5-'СЕТ СН'!$H$20</f>
        <v>3437.2826397200001</v>
      </c>
      <c r="X111" s="36">
        <f>SUMIFS(СВЦЭМ!$C$33:$C$776,СВЦЭМ!$A$33:$A$776,$A111,СВЦЭМ!$B$33:$B$776,X$83)+'СЕТ СН'!$H$12+СВЦЭМ!$D$10+'СЕТ СН'!$H$5-'СЕТ СН'!$H$20</f>
        <v>3447.9902284600003</v>
      </c>
      <c r="Y111" s="36">
        <f>SUMIFS(СВЦЭМ!$C$33:$C$776,СВЦЭМ!$A$33:$A$776,$A111,СВЦЭМ!$B$33:$B$776,Y$83)+'СЕТ СН'!$H$12+СВЦЭМ!$D$10+'СЕТ СН'!$H$5-'СЕТ СН'!$H$20</f>
        <v>3473.7606506100001</v>
      </c>
    </row>
    <row r="112" spans="1:25" ht="15.75" x14ac:dyDescent="0.2">
      <c r="A112" s="35">
        <f t="shared" si="2"/>
        <v>43859</v>
      </c>
      <c r="B112" s="36">
        <f>SUMIFS(СВЦЭМ!$C$33:$C$776,СВЦЭМ!$A$33:$A$776,$A112,СВЦЭМ!$B$33:$B$776,B$83)+'СЕТ СН'!$H$12+СВЦЭМ!$D$10+'СЕТ СН'!$H$5-'СЕТ СН'!$H$20</f>
        <v>3514.5392566700002</v>
      </c>
      <c r="C112" s="36">
        <f>SUMIFS(СВЦЭМ!$C$33:$C$776,СВЦЭМ!$A$33:$A$776,$A112,СВЦЭМ!$B$33:$B$776,C$83)+'СЕТ СН'!$H$12+СВЦЭМ!$D$10+'СЕТ СН'!$H$5-'СЕТ СН'!$H$20</f>
        <v>3536.0973678599998</v>
      </c>
      <c r="D112" s="36">
        <f>SUMIFS(СВЦЭМ!$C$33:$C$776,СВЦЭМ!$A$33:$A$776,$A112,СВЦЭМ!$B$33:$B$776,D$83)+'СЕТ СН'!$H$12+СВЦЭМ!$D$10+'СЕТ СН'!$H$5-'СЕТ СН'!$H$20</f>
        <v>3538.4184784300001</v>
      </c>
      <c r="E112" s="36">
        <f>SUMIFS(СВЦЭМ!$C$33:$C$776,СВЦЭМ!$A$33:$A$776,$A112,СВЦЭМ!$B$33:$B$776,E$83)+'СЕТ СН'!$H$12+СВЦЭМ!$D$10+'СЕТ СН'!$H$5-'СЕТ СН'!$H$20</f>
        <v>3531.3378883</v>
      </c>
      <c r="F112" s="36">
        <f>SUMIFS(СВЦЭМ!$C$33:$C$776,СВЦЭМ!$A$33:$A$776,$A112,СВЦЭМ!$B$33:$B$776,F$83)+'СЕТ СН'!$H$12+СВЦЭМ!$D$10+'СЕТ СН'!$H$5-'СЕТ СН'!$H$20</f>
        <v>3525.3270543500003</v>
      </c>
      <c r="G112" s="36">
        <f>SUMIFS(СВЦЭМ!$C$33:$C$776,СВЦЭМ!$A$33:$A$776,$A112,СВЦЭМ!$B$33:$B$776,G$83)+'СЕТ СН'!$H$12+СВЦЭМ!$D$10+'СЕТ СН'!$H$5-'СЕТ СН'!$H$20</f>
        <v>3520.3645894699998</v>
      </c>
      <c r="H112" s="36">
        <f>SUMIFS(СВЦЭМ!$C$33:$C$776,СВЦЭМ!$A$33:$A$776,$A112,СВЦЭМ!$B$33:$B$776,H$83)+'СЕТ СН'!$H$12+СВЦЭМ!$D$10+'СЕТ СН'!$H$5-'СЕТ СН'!$H$20</f>
        <v>3479.8697116499998</v>
      </c>
      <c r="I112" s="36">
        <f>SUMIFS(СВЦЭМ!$C$33:$C$776,СВЦЭМ!$A$33:$A$776,$A112,СВЦЭМ!$B$33:$B$776,I$83)+'СЕТ СН'!$H$12+СВЦЭМ!$D$10+'СЕТ СН'!$H$5-'СЕТ СН'!$H$20</f>
        <v>3449.7162816199998</v>
      </c>
      <c r="J112" s="36">
        <f>SUMIFS(СВЦЭМ!$C$33:$C$776,СВЦЭМ!$A$33:$A$776,$A112,СВЦЭМ!$B$33:$B$776,J$83)+'СЕТ СН'!$H$12+СВЦЭМ!$D$10+'СЕТ СН'!$H$5-'СЕТ СН'!$H$20</f>
        <v>3428.5818609899998</v>
      </c>
      <c r="K112" s="36">
        <f>SUMIFS(СВЦЭМ!$C$33:$C$776,СВЦЭМ!$A$33:$A$776,$A112,СВЦЭМ!$B$33:$B$776,K$83)+'СЕТ СН'!$H$12+СВЦЭМ!$D$10+'СЕТ СН'!$H$5-'СЕТ СН'!$H$20</f>
        <v>3409.4202735600002</v>
      </c>
      <c r="L112" s="36">
        <f>SUMIFS(СВЦЭМ!$C$33:$C$776,СВЦЭМ!$A$33:$A$776,$A112,СВЦЭМ!$B$33:$B$776,L$83)+'СЕТ СН'!$H$12+СВЦЭМ!$D$10+'СЕТ СН'!$H$5-'СЕТ СН'!$H$20</f>
        <v>3398.1673964199999</v>
      </c>
      <c r="M112" s="36">
        <f>SUMIFS(СВЦЭМ!$C$33:$C$776,СВЦЭМ!$A$33:$A$776,$A112,СВЦЭМ!$B$33:$B$776,M$83)+'СЕТ СН'!$H$12+СВЦЭМ!$D$10+'СЕТ СН'!$H$5-'СЕТ СН'!$H$20</f>
        <v>3409.9512185200001</v>
      </c>
      <c r="N112" s="36">
        <f>SUMIFS(СВЦЭМ!$C$33:$C$776,СВЦЭМ!$A$33:$A$776,$A112,СВЦЭМ!$B$33:$B$776,N$83)+'СЕТ СН'!$H$12+СВЦЭМ!$D$10+'СЕТ СН'!$H$5-'СЕТ СН'!$H$20</f>
        <v>3437.2730327899999</v>
      </c>
      <c r="O112" s="36">
        <f>SUMIFS(СВЦЭМ!$C$33:$C$776,СВЦЭМ!$A$33:$A$776,$A112,СВЦЭМ!$B$33:$B$776,O$83)+'СЕТ СН'!$H$12+СВЦЭМ!$D$10+'СЕТ СН'!$H$5-'СЕТ СН'!$H$20</f>
        <v>3464.5234485800001</v>
      </c>
      <c r="P112" s="36">
        <f>SUMIFS(СВЦЭМ!$C$33:$C$776,СВЦЭМ!$A$33:$A$776,$A112,СВЦЭМ!$B$33:$B$776,P$83)+'СЕТ СН'!$H$12+СВЦЭМ!$D$10+'СЕТ СН'!$H$5-'СЕТ СН'!$H$20</f>
        <v>3491.1581314599998</v>
      </c>
      <c r="Q112" s="36">
        <f>SUMIFS(СВЦЭМ!$C$33:$C$776,СВЦЭМ!$A$33:$A$776,$A112,СВЦЭМ!$B$33:$B$776,Q$83)+'СЕТ СН'!$H$12+СВЦЭМ!$D$10+'СЕТ СН'!$H$5-'СЕТ СН'!$H$20</f>
        <v>3507.3742129000002</v>
      </c>
      <c r="R112" s="36">
        <f>SUMIFS(СВЦЭМ!$C$33:$C$776,СВЦЭМ!$A$33:$A$776,$A112,СВЦЭМ!$B$33:$B$776,R$83)+'СЕТ СН'!$H$12+СВЦЭМ!$D$10+'СЕТ СН'!$H$5-'СЕТ СН'!$H$20</f>
        <v>3493.5669742800001</v>
      </c>
      <c r="S112" s="36">
        <f>SUMIFS(СВЦЭМ!$C$33:$C$776,СВЦЭМ!$A$33:$A$776,$A112,СВЦЭМ!$B$33:$B$776,S$83)+'СЕТ СН'!$H$12+СВЦЭМ!$D$10+'СЕТ СН'!$H$5-'СЕТ СН'!$H$20</f>
        <v>3474.13047676</v>
      </c>
      <c r="T112" s="36">
        <f>SUMIFS(СВЦЭМ!$C$33:$C$776,СВЦЭМ!$A$33:$A$776,$A112,СВЦЭМ!$B$33:$B$776,T$83)+'СЕТ СН'!$H$12+СВЦЭМ!$D$10+'СЕТ СН'!$H$5-'СЕТ СН'!$H$20</f>
        <v>3426.9392938599999</v>
      </c>
      <c r="U112" s="36">
        <f>SUMIFS(СВЦЭМ!$C$33:$C$776,СВЦЭМ!$A$33:$A$776,$A112,СВЦЭМ!$B$33:$B$776,U$83)+'СЕТ СН'!$H$12+СВЦЭМ!$D$10+'СЕТ СН'!$H$5-'СЕТ СН'!$H$20</f>
        <v>3428.9215735299999</v>
      </c>
      <c r="V112" s="36">
        <f>SUMIFS(СВЦЭМ!$C$33:$C$776,СВЦЭМ!$A$33:$A$776,$A112,СВЦЭМ!$B$33:$B$776,V$83)+'СЕТ СН'!$H$12+СВЦЭМ!$D$10+'СЕТ СН'!$H$5-'СЕТ СН'!$H$20</f>
        <v>3439.0929968599999</v>
      </c>
      <c r="W112" s="36">
        <f>SUMIFS(СВЦЭМ!$C$33:$C$776,СВЦЭМ!$A$33:$A$776,$A112,СВЦЭМ!$B$33:$B$776,W$83)+'СЕТ СН'!$H$12+СВЦЭМ!$D$10+'СЕТ СН'!$H$5-'СЕТ СН'!$H$20</f>
        <v>3450.9527967200002</v>
      </c>
      <c r="X112" s="36">
        <f>SUMIFS(СВЦЭМ!$C$33:$C$776,СВЦЭМ!$A$33:$A$776,$A112,СВЦЭМ!$B$33:$B$776,X$83)+'СЕТ СН'!$H$12+СВЦЭМ!$D$10+'СЕТ СН'!$H$5-'СЕТ СН'!$H$20</f>
        <v>3455.23580253</v>
      </c>
      <c r="Y112" s="36">
        <f>SUMIFS(СВЦЭМ!$C$33:$C$776,СВЦЭМ!$A$33:$A$776,$A112,СВЦЭМ!$B$33:$B$776,Y$83)+'СЕТ СН'!$H$12+СВЦЭМ!$D$10+'СЕТ СН'!$H$5-'СЕТ СН'!$H$20</f>
        <v>3490.19932591</v>
      </c>
    </row>
    <row r="113" spans="1:27" ht="15.75" x14ac:dyDescent="0.2">
      <c r="A113" s="35">
        <f t="shared" si="2"/>
        <v>43860</v>
      </c>
      <c r="B113" s="36">
        <f>SUMIFS(СВЦЭМ!$C$33:$C$776,СВЦЭМ!$A$33:$A$776,$A113,СВЦЭМ!$B$33:$B$776,B$83)+'СЕТ СН'!$H$12+СВЦЭМ!$D$10+'СЕТ СН'!$H$5-'СЕТ СН'!$H$20</f>
        <v>3503.7944515300001</v>
      </c>
      <c r="C113" s="36">
        <f>SUMIFS(СВЦЭМ!$C$33:$C$776,СВЦЭМ!$A$33:$A$776,$A113,СВЦЭМ!$B$33:$B$776,C$83)+'СЕТ СН'!$H$12+СВЦЭМ!$D$10+'СЕТ СН'!$H$5-'СЕТ СН'!$H$20</f>
        <v>3531.2018359499998</v>
      </c>
      <c r="D113" s="36">
        <f>SUMIFS(СВЦЭМ!$C$33:$C$776,СВЦЭМ!$A$33:$A$776,$A113,СВЦЭМ!$B$33:$B$776,D$83)+'СЕТ СН'!$H$12+СВЦЭМ!$D$10+'СЕТ СН'!$H$5-'СЕТ СН'!$H$20</f>
        <v>3537.3348016999998</v>
      </c>
      <c r="E113" s="36">
        <f>SUMIFS(СВЦЭМ!$C$33:$C$776,СВЦЭМ!$A$33:$A$776,$A113,СВЦЭМ!$B$33:$B$776,E$83)+'СЕТ СН'!$H$12+СВЦЭМ!$D$10+'СЕТ СН'!$H$5-'СЕТ СН'!$H$20</f>
        <v>3534.1679459699999</v>
      </c>
      <c r="F113" s="36">
        <f>SUMIFS(СВЦЭМ!$C$33:$C$776,СВЦЭМ!$A$33:$A$776,$A113,СВЦЭМ!$B$33:$B$776,F$83)+'СЕТ СН'!$H$12+СВЦЭМ!$D$10+'СЕТ СН'!$H$5-'СЕТ СН'!$H$20</f>
        <v>3521.84545996</v>
      </c>
      <c r="G113" s="36">
        <f>SUMIFS(СВЦЭМ!$C$33:$C$776,СВЦЭМ!$A$33:$A$776,$A113,СВЦЭМ!$B$33:$B$776,G$83)+'СЕТ СН'!$H$12+СВЦЭМ!$D$10+'СЕТ СН'!$H$5-'СЕТ СН'!$H$20</f>
        <v>3511.4050359799999</v>
      </c>
      <c r="H113" s="36">
        <f>SUMIFS(СВЦЭМ!$C$33:$C$776,СВЦЭМ!$A$33:$A$776,$A113,СВЦЭМ!$B$33:$B$776,H$83)+'СЕТ СН'!$H$12+СВЦЭМ!$D$10+'СЕТ СН'!$H$5-'СЕТ СН'!$H$20</f>
        <v>3482.3853454199998</v>
      </c>
      <c r="I113" s="36">
        <f>SUMIFS(СВЦЭМ!$C$33:$C$776,СВЦЭМ!$A$33:$A$776,$A113,СВЦЭМ!$B$33:$B$776,I$83)+'СЕТ СН'!$H$12+СВЦЭМ!$D$10+'СЕТ СН'!$H$5-'СЕТ СН'!$H$20</f>
        <v>3452.1325636299998</v>
      </c>
      <c r="J113" s="36">
        <f>SUMIFS(СВЦЭМ!$C$33:$C$776,СВЦЭМ!$A$33:$A$776,$A113,СВЦЭМ!$B$33:$B$776,J$83)+'СЕТ СН'!$H$12+СВЦЭМ!$D$10+'СЕТ СН'!$H$5-'СЕТ СН'!$H$20</f>
        <v>3424.9076308399999</v>
      </c>
      <c r="K113" s="36">
        <f>SUMIFS(СВЦЭМ!$C$33:$C$776,СВЦЭМ!$A$33:$A$776,$A113,СВЦЭМ!$B$33:$B$776,K$83)+'СЕТ СН'!$H$12+СВЦЭМ!$D$10+'СЕТ СН'!$H$5-'СЕТ СН'!$H$20</f>
        <v>3404.2569539400001</v>
      </c>
      <c r="L113" s="36">
        <f>SUMIFS(СВЦЭМ!$C$33:$C$776,СВЦЭМ!$A$33:$A$776,$A113,СВЦЭМ!$B$33:$B$776,L$83)+'СЕТ СН'!$H$12+СВЦЭМ!$D$10+'СЕТ СН'!$H$5-'СЕТ СН'!$H$20</f>
        <v>3406.3143659500001</v>
      </c>
      <c r="M113" s="36">
        <f>SUMIFS(СВЦЭМ!$C$33:$C$776,СВЦЭМ!$A$33:$A$776,$A113,СВЦЭМ!$B$33:$B$776,M$83)+'СЕТ СН'!$H$12+СВЦЭМ!$D$10+'СЕТ СН'!$H$5-'СЕТ СН'!$H$20</f>
        <v>3421.4281038300001</v>
      </c>
      <c r="N113" s="36">
        <f>SUMIFS(СВЦЭМ!$C$33:$C$776,СВЦЭМ!$A$33:$A$776,$A113,СВЦЭМ!$B$33:$B$776,N$83)+'СЕТ СН'!$H$12+СВЦЭМ!$D$10+'СЕТ СН'!$H$5-'СЕТ СН'!$H$20</f>
        <v>3432.8625453200002</v>
      </c>
      <c r="O113" s="36">
        <f>SUMIFS(СВЦЭМ!$C$33:$C$776,СВЦЭМ!$A$33:$A$776,$A113,СВЦЭМ!$B$33:$B$776,O$83)+'СЕТ СН'!$H$12+СВЦЭМ!$D$10+'СЕТ СН'!$H$5-'СЕТ СН'!$H$20</f>
        <v>3466.5839471700001</v>
      </c>
      <c r="P113" s="36">
        <f>SUMIFS(СВЦЭМ!$C$33:$C$776,СВЦЭМ!$A$33:$A$776,$A113,СВЦЭМ!$B$33:$B$776,P$83)+'СЕТ СН'!$H$12+СВЦЭМ!$D$10+'СЕТ СН'!$H$5-'СЕТ СН'!$H$20</f>
        <v>3501.9796793800001</v>
      </c>
      <c r="Q113" s="36">
        <f>SUMIFS(СВЦЭМ!$C$33:$C$776,СВЦЭМ!$A$33:$A$776,$A113,СВЦЭМ!$B$33:$B$776,Q$83)+'СЕТ СН'!$H$12+СВЦЭМ!$D$10+'СЕТ СН'!$H$5-'СЕТ СН'!$H$20</f>
        <v>3506.9681212599999</v>
      </c>
      <c r="R113" s="36">
        <f>SUMIFS(СВЦЭМ!$C$33:$C$776,СВЦЭМ!$A$33:$A$776,$A113,СВЦЭМ!$B$33:$B$776,R$83)+'СЕТ СН'!$H$12+СВЦЭМ!$D$10+'СЕТ СН'!$H$5-'СЕТ СН'!$H$20</f>
        <v>3482.8140296500001</v>
      </c>
      <c r="S113" s="36">
        <f>SUMIFS(СВЦЭМ!$C$33:$C$776,СВЦЭМ!$A$33:$A$776,$A113,СВЦЭМ!$B$33:$B$776,S$83)+'СЕТ СН'!$H$12+СВЦЭМ!$D$10+'СЕТ СН'!$H$5-'СЕТ СН'!$H$20</f>
        <v>3442.9399849599999</v>
      </c>
      <c r="T113" s="36">
        <f>SUMIFS(СВЦЭМ!$C$33:$C$776,СВЦЭМ!$A$33:$A$776,$A113,СВЦЭМ!$B$33:$B$776,T$83)+'СЕТ СН'!$H$12+СВЦЭМ!$D$10+'СЕТ СН'!$H$5-'СЕТ СН'!$H$20</f>
        <v>3422.8981682899998</v>
      </c>
      <c r="U113" s="36">
        <f>SUMIFS(СВЦЭМ!$C$33:$C$776,СВЦЭМ!$A$33:$A$776,$A113,СВЦЭМ!$B$33:$B$776,U$83)+'СЕТ СН'!$H$12+СВЦЭМ!$D$10+'СЕТ СН'!$H$5-'СЕТ СН'!$H$20</f>
        <v>3421.9733442100001</v>
      </c>
      <c r="V113" s="36">
        <f>SUMIFS(СВЦЭМ!$C$33:$C$776,СВЦЭМ!$A$33:$A$776,$A113,СВЦЭМ!$B$33:$B$776,V$83)+'СЕТ СН'!$H$12+СВЦЭМ!$D$10+'СЕТ СН'!$H$5-'СЕТ СН'!$H$20</f>
        <v>3429.0102407300001</v>
      </c>
      <c r="W113" s="36">
        <f>SUMIFS(СВЦЭМ!$C$33:$C$776,СВЦЭМ!$A$33:$A$776,$A113,СВЦЭМ!$B$33:$B$776,W$83)+'СЕТ СН'!$H$12+СВЦЭМ!$D$10+'СЕТ СН'!$H$5-'СЕТ СН'!$H$20</f>
        <v>3431.4904139400001</v>
      </c>
      <c r="X113" s="36">
        <f>SUMIFS(СВЦЭМ!$C$33:$C$776,СВЦЭМ!$A$33:$A$776,$A113,СВЦЭМ!$B$33:$B$776,X$83)+'СЕТ СН'!$H$12+СВЦЭМ!$D$10+'СЕТ СН'!$H$5-'СЕТ СН'!$H$20</f>
        <v>3433.82990002</v>
      </c>
      <c r="Y113" s="36">
        <f>SUMIFS(СВЦЭМ!$C$33:$C$776,СВЦЭМ!$A$33:$A$776,$A113,СВЦЭМ!$B$33:$B$776,Y$83)+'СЕТ СН'!$H$12+СВЦЭМ!$D$10+'СЕТ СН'!$H$5-'СЕТ СН'!$H$20</f>
        <v>3436.8712414299998</v>
      </c>
      <c r="AA113" s="37"/>
    </row>
    <row r="114" spans="1:27" ht="15.75" x14ac:dyDescent="0.2">
      <c r="A114" s="35">
        <f t="shared" si="2"/>
        <v>43861</v>
      </c>
      <c r="B114" s="36">
        <f>SUMIFS(СВЦЭМ!$C$33:$C$776,СВЦЭМ!$A$33:$A$776,$A114,СВЦЭМ!$B$33:$B$776,B$83)+'СЕТ СН'!$H$12+СВЦЭМ!$D$10+'СЕТ СН'!$H$5-'СЕТ СН'!$H$20</f>
        <v>3471.9680870000002</v>
      </c>
      <c r="C114" s="36">
        <f>SUMIFS(СВЦЭМ!$C$33:$C$776,СВЦЭМ!$A$33:$A$776,$A114,СВЦЭМ!$B$33:$B$776,C$83)+'СЕТ СН'!$H$12+СВЦЭМ!$D$10+'СЕТ СН'!$H$5-'СЕТ СН'!$H$20</f>
        <v>3499.8477417499998</v>
      </c>
      <c r="D114" s="36">
        <f>SUMIFS(СВЦЭМ!$C$33:$C$776,СВЦЭМ!$A$33:$A$776,$A114,СВЦЭМ!$B$33:$B$776,D$83)+'СЕТ СН'!$H$12+СВЦЭМ!$D$10+'СЕТ СН'!$H$5-'СЕТ СН'!$H$20</f>
        <v>3514.0663394499998</v>
      </c>
      <c r="E114" s="36">
        <f>SUMIFS(СВЦЭМ!$C$33:$C$776,СВЦЭМ!$A$33:$A$776,$A114,СВЦЭМ!$B$33:$B$776,E$83)+'СЕТ СН'!$H$12+СВЦЭМ!$D$10+'СЕТ СН'!$H$5-'СЕТ СН'!$H$20</f>
        <v>3510.7803339000002</v>
      </c>
      <c r="F114" s="36">
        <f>SUMIFS(СВЦЭМ!$C$33:$C$776,СВЦЭМ!$A$33:$A$776,$A114,СВЦЭМ!$B$33:$B$776,F$83)+'СЕТ СН'!$H$12+СВЦЭМ!$D$10+'СЕТ СН'!$H$5-'СЕТ СН'!$H$20</f>
        <v>3496.20143431</v>
      </c>
      <c r="G114" s="36">
        <f>SUMIFS(СВЦЭМ!$C$33:$C$776,СВЦЭМ!$A$33:$A$776,$A114,СВЦЭМ!$B$33:$B$776,G$83)+'СЕТ СН'!$H$12+СВЦЭМ!$D$10+'СЕТ СН'!$H$5-'СЕТ СН'!$H$20</f>
        <v>3477.3415243700001</v>
      </c>
      <c r="H114" s="36">
        <f>SUMIFS(СВЦЭМ!$C$33:$C$776,СВЦЭМ!$A$33:$A$776,$A114,СВЦЭМ!$B$33:$B$776,H$83)+'СЕТ СН'!$H$12+СВЦЭМ!$D$10+'СЕТ СН'!$H$5-'СЕТ СН'!$H$20</f>
        <v>3456.3486150700001</v>
      </c>
      <c r="I114" s="36">
        <f>SUMIFS(СВЦЭМ!$C$33:$C$776,СВЦЭМ!$A$33:$A$776,$A114,СВЦЭМ!$B$33:$B$776,I$83)+'СЕТ СН'!$H$12+СВЦЭМ!$D$10+'СЕТ СН'!$H$5-'СЕТ СН'!$H$20</f>
        <v>3451.8901902600001</v>
      </c>
      <c r="J114" s="36">
        <f>SUMIFS(СВЦЭМ!$C$33:$C$776,СВЦЭМ!$A$33:$A$776,$A114,СВЦЭМ!$B$33:$B$776,J$83)+'СЕТ СН'!$H$12+СВЦЭМ!$D$10+'СЕТ СН'!$H$5-'СЕТ СН'!$H$20</f>
        <v>3430.5599750000001</v>
      </c>
      <c r="K114" s="36">
        <f>SUMIFS(СВЦЭМ!$C$33:$C$776,СВЦЭМ!$A$33:$A$776,$A114,СВЦЭМ!$B$33:$B$776,K$83)+'СЕТ СН'!$H$12+СВЦЭМ!$D$10+'СЕТ СН'!$H$5-'СЕТ СН'!$H$20</f>
        <v>3413.1618280600001</v>
      </c>
      <c r="L114" s="36">
        <f>SUMIFS(СВЦЭМ!$C$33:$C$776,СВЦЭМ!$A$33:$A$776,$A114,СВЦЭМ!$B$33:$B$776,L$83)+'СЕТ СН'!$H$12+СВЦЭМ!$D$10+'СЕТ СН'!$H$5-'СЕТ СН'!$H$20</f>
        <v>3416.3473056499997</v>
      </c>
      <c r="M114" s="36">
        <f>SUMIFS(СВЦЭМ!$C$33:$C$776,СВЦЭМ!$A$33:$A$776,$A114,СВЦЭМ!$B$33:$B$776,M$83)+'СЕТ СН'!$H$12+СВЦЭМ!$D$10+'СЕТ СН'!$H$5-'СЕТ СН'!$H$20</f>
        <v>3434.8199559</v>
      </c>
      <c r="N114" s="36">
        <f>SUMIFS(СВЦЭМ!$C$33:$C$776,СВЦЭМ!$A$33:$A$776,$A114,СВЦЭМ!$B$33:$B$776,N$83)+'СЕТ СН'!$H$12+СВЦЭМ!$D$10+'СЕТ СН'!$H$5-'СЕТ СН'!$H$20</f>
        <v>3445.9508315399999</v>
      </c>
      <c r="O114" s="36">
        <f>SUMIFS(СВЦЭМ!$C$33:$C$776,СВЦЭМ!$A$33:$A$776,$A114,СВЦЭМ!$B$33:$B$776,O$83)+'СЕТ СН'!$H$12+СВЦЭМ!$D$10+'СЕТ СН'!$H$5-'СЕТ СН'!$H$20</f>
        <v>3449.1526570799997</v>
      </c>
      <c r="P114" s="36">
        <f>SUMIFS(СВЦЭМ!$C$33:$C$776,СВЦЭМ!$A$33:$A$776,$A114,СВЦЭМ!$B$33:$B$776,P$83)+'СЕТ СН'!$H$12+СВЦЭМ!$D$10+'СЕТ СН'!$H$5-'СЕТ СН'!$H$20</f>
        <v>3462.4063316800002</v>
      </c>
      <c r="Q114" s="36">
        <f>SUMIFS(СВЦЭМ!$C$33:$C$776,СВЦЭМ!$A$33:$A$776,$A114,СВЦЭМ!$B$33:$B$776,Q$83)+'СЕТ СН'!$H$12+СВЦЭМ!$D$10+'СЕТ СН'!$H$5-'СЕТ СН'!$H$20</f>
        <v>3462.2524502699998</v>
      </c>
      <c r="R114" s="36">
        <f>SUMIFS(СВЦЭМ!$C$33:$C$776,СВЦЭМ!$A$33:$A$776,$A114,СВЦЭМ!$B$33:$B$776,R$83)+'СЕТ СН'!$H$12+СВЦЭМ!$D$10+'СЕТ СН'!$H$5-'СЕТ СН'!$H$20</f>
        <v>3452.24859685</v>
      </c>
      <c r="S114" s="36">
        <f>SUMIFS(СВЦЭМ!$C$33:$C$776,СВЦЭМ!$A$33:$A$776,$A114,СВЦЭМ!$B$33:$B$776,S$83)+'СЕТ СН'!$H$12+СВЦЭМ!$D$10+'СЕТ СН'!$H$5-'СЕТ СН'!$H$20</f>
        <v>3445.0634541199997</v>
      </c>
      <c r="T114" s="36">
        <f>SUMIFS(СВЦЭМ!$C$33:$C$776,СВЦЭМ!$A$33:$A$776,$A114,СВЦЭМ!$B$33:$B$776,T$83)+'СЕТ СН'!$H$12+СВЦЭМ!$D$10+'СЕТ СН'!$H$5-'СЕТ СН'!$H$20</f>
        <v>3423.4602615399999</v>
      </c>
      <c r="U114" s="36">
        <f>SUMIFS(СВЦЭМ!$C$33:$C$776,СВЦЭМ!$A$33:$A$776,$A114,СВЦЭМ!$B$33:$B$776,U$83)+'СЕТ СН'!$H$12+СВЦЭМ!$D$10+'СЕТ СН'!$H$5-'СЕТ СН'!$H$20</f>
        <v>3417.68068571</v>
      </c>
      <c r="V114" s="36">
        <f>SUMIFS(СВЦЭМ!$C$33:$C$776,СВЦЭМ!$A$33:$A$776,$A114,СВЦЭМ!$B$33:$B$776,V$83)+'СЕТ СН'!$H$12+СВЦЭМ!$D$10+'СЕТ СН'!$H$5-'СЕТ СН'!$H$20</f>
        <v>3435.0435450099999</v>
      </c>
      <c r="W114" s="36">
        <f>SUMIFS(СВЦЭМ!$C$33:$C$776,СВЦЭМ!$A$33:$A$776,$A114,СВЦЭМ!$B$33:$B$776,W$83)+'СЕТ СН'!$H$12+СВЦЭМ!$D$10+'СЕТ СН'!$H$5-'СЕТ СН'!$H$20</f>
        <v>3439.2982645000002</v>
      </c>
      <c r="X114" s="36">
        <f>SUMIFS(СВЦЭМ!$C$33:$C$776,СВЦЭМ!$A$33:$A$776,$A114,СВЦЭМ!$B$33:$B$776,X$83)+'СЕТ СН'!$H$12+СВЦЭМ!$D$10+'СЕТ СН'!$H$5-'СЕТ СН'!$H$20</f>
        <v>3439.0216214299999</v>
      </c>
      <c r="Y114" s="36">
        <f>SUMIFS(СВЦЭМ!$C$33:$C$776,СВЦЭМ!$A$33:$A$776,$A114,СВЦЭМ!$B$33:$B$776,Y$83)+'СЕТ СН'!$H$12+СВЦЭМ!$D$10+'СЕТ СН'!$H$5-'СЕТ СН'!$H$20</f>
        <v>3456.1284817800001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01.01.2020</v>
      </c>
      <c r="B120" s="36">
        <f>SUMIFS(СВЦЭМ!$C$33:$C$776,СВЦЭМ!$A$33:$A$776,$A120,СВЦЭМ!$B$33:$B$776,B$119)+'СЕТ СН'!$I$12+СВЦЭМ!$D$10+'СЕТ СН'!$I$5-'СЕТ СН'!$I$20</f>
        <v>3510.8361811</v>
      </c>
      <c r="C120" s="36">
        <f>SUMIFS(СВЦЭМ!$C$33:$C$776,СВЦЭМ!$A$33:$A$776,$A120,СВЦЭМ!$B$33:$B$776,C$119)+'СЕТ СН'!$I$12+СВЦЭМ!$D$10+'СЕТ СН'!$I$5-'СЕТ СН'!$I$20</f>
        <v>3487.7357435899999</v>
      </c>
      <c r="D120" s="36">
        <f>SUMIFS(СВЦЭМ!$C$33:$C$776,СВЦЭМ!$A$33:$A$776,$A120,СВЦЭМ!$B$33:$B$776,D$119)+'СЕТ СН'!$I$12+СВЦЭМ!$D$10+'СЕТ СН'!$I$5-'СЕТ СН'!$I$20</f>
        <v>3500.4534435300002</v>
      </c>
      <c r="E120" s="36">
        <f>SUMIFS(СВЦЭМ!$C$33:$C$776,СВЦЭМ!$A$33:$A$776,$A120,СВЦЭМ!$B$33:$B$776,E$119)+'СЕТ СН'!$I$12+СВЦЭМ!$D$10+'СЕТ СН'!$I$5-'СЕТ СН'!$I$20</f>
        <v>3535.7488036999998</v>
      </c>
      <c r="F120" s="36">
        <f>SUMIFS(СВЦЭМ!$C$33:$C$776,СВЦЭМ!$A$33:$A$776,$A120,СВЦЭМ!$B$33:$B$776,F$119)+'СЕТ СН'!$I$12+СВЦЭМ!$D$10+'СЕТ СН'!$I$5-'СЕТ СН'!$I$20</f>
        <v>3554.2778087900001</v>
      </c>
      <c r="G120" s="36">
        <f>SUMIFS(СВЦЭМ!$C$33:$C$776,СВЦЭМ!$A$33:$A$776,$A120,СВЦЭМ!$B$33:$B$776,G$119)+'СЕТ СН'!$I$12+СВЦЭМ!$D$10+'СЕТ СН'!$I$5-'СЕТ СН'!$I$20</f>
        <v>3555.73773532</v>
      </c>
      <c r="H120" s="36">
        <f>SUMIFS(СВЦЭМ!$C$33:$C$776,СВЦЭМ!$A$33:$A$776,$A120,СВЦЭМ!$B$33:$B$776,H$119)+'СЕТ СН'!$I$12+СВЦЭМ!$D$10+'СЕТ СН'!$I$5-'СЕТ СН'!$I$20</f>
        <v>3549.5777388299998</v>
      </c>
      <c r="I120" s="36">
        <f>SUMIFS(СВЦЭМ!$C$33:$C$776,СВЦЭМ!$A$33:$A$776,$A120,СВЦЭМ!$B$33:$B$776,I$119)+'СЕТ СН'!$I$12+СВЦЭМ!$D$10+'СЕТ СН'!$I$5-'СЕТ СН'!$I$20</f>
        <v>3555.2643654499998</v>
      </c>
      <c r="J120" s="36">
        <f>SUMIFS(СВЦЭМ!$C$33:$C$776,СВЦЭМ!$A$33:$A$776,$A120,СВЦЭМ!$B$33:$B$776,J$119)+'СЕТ СН'!$I$12+СВЦЭМ!$D$10+'СЕТ СН'!$I$5-'СЕТ СН'!$I$20</f>
        <v>3555.3300930999999</v>
      </c>
      <c r="K120" s="36">
        <f>SUMIFS(СВЦЭМ!$C$33:$C$776,СВЦЭМ!$A$33:$A$776,$A120,СВЦЭМ!$B$33:$B$776,K$119)+'СЕТ СН'!$I$12+СВЦЭМ!$D$10+'СЕТ СН'!$I$5-'СЕТ СН'!$I$20</f>
        <v>3544.0058091700002</v>
      </c>
      <c r="L120" s="36">
        <f>SUMIFS(СВЦЭМ!$C$33:$C$776,СВЦЭМ!$A$33:$A$776,$A120,СВЦЭМ!$B$33:$B$776,L$119)+'СЕТ СН'!$I$12+СВЦЭМ!$D$10+'СЕТ СН'!$I$5-'СЕТ СН'!$I$20</f>
        <v>3524.7530081</v>
      </c>
      <c r="M120" s="36">
        <f>SUMIFS(СВЦЭМ!$C$33:$C$776,СВЦЭМ!$A$33:$A$776,$A120,СВЦЭМ!$B$33:$B$776,M$119)+'СЕТ СН'!$I$12+СВЦЭМ!$D$10+'СЕТ СН'!$I$5-'СЕТ СН'!$I$20</f>
        <v>3511.9156891000002</v>
      </c>
      <c r="N120" s="36">
        <f>SUMIFS(СВЦЭМ!$C$33:$C$776,СВЦЭМ!$A$33:$A$776,$A120,СВЦЭМ!$B$33:$B$776,N$119)+'СЕТ СН'!$I$12+СВЦЭМ!$D$10+'СЕТ СН'!$I$5-'СЕТ СН'!$I$20</f>
        <v>3508.6664608400001</v>
      </c>
      <c r="O120" s="36">
        <f>SUMIFS(СВЦЭМ!$C$33:$C$776,СВЦЭМ!$A$33:$A$776,$A120,СВЦЭМ!$B$33:$B$776,O$119)+'СЕТ СН'!$I$12+СВЦЭМ!$D$10+'СЕТ СН'!$I$5-'СЕТ СН'!$I$20</f>
        <v>3527.2204061699999</v>
      </c>
      <c r="P120" s="36">
        <f>SUMIFS(СВЦЭМ!$C$33:$C$776,СВЦЭМ!$A$33:$A$776,$A120,СВЦЭМ!$B$33:$B$776,P$119)+'СЕТ СН'!$I$12+СВЦЭМ!$D$10+'СЕТ СН'!$I$5-'СЕТ СН'!$I$20</f>
        <v>3532.2786519900001</v>
      </c>
      <c r="Q120" s="36">
        <f>SUMIFS(СВЦЭМ!$C$33:$C$776,СВЦЭМ!$A$33:$A$776,$A120,СВЦЭМ!$B$33:$B$776,Q$119)+'СЕТ СН'!$I$12+СВЦЭМ!$D$10+'СЕТ СН'!$I$5-'СЕТ СН'!$I$20</f>
        <v>3543.31552917</v>
      </c>
      <c r="R120" s="36">
        <f>SUMIFS(СВЦЭМ!$C$33:$C$776,СВЦЭМ!$A$33:$A$776,$A120,СВЦЭМ!$B$33:$B$776,R$119)+'СЕТ СН'!$I$12+СВЦЭМ!$D$10+'СЕТ СН'!$I$5-'СЕТ СН'!$I$20</f>
        <v>3547.0906863700002</v>
      </c>
      <c r="S120" s="36">
        <f>SUMIFS(СВЦЭМ!$C$33:$C$776,СВЦЭМ!$A$33:$A$776,$A120,СВЦЭМ!$B$33:$B$776,S$119)+'СЕТ СН'!$I$12+СВЦЭМ!$D$10+'СЕТ СН'!$I$5-'СЕТ СН'!$I$20</f>
        <v>3545.7804114800001</v>
      </c>
      <c r="T120" s="36">
        <f>SUMIFS(СВЦЭМ!$C$33:$C$776,СВЦЭМ!$A$33:$A$776,$A120,СВЦЭМ!$B$33:$B$776,T$119)+'СЕТ СН'!$I$12+СВЦЭМ!$D$10+'СЕТ СН'!$I$5-'СЕТ СН'!$I$20</f>
        <v>3496.5375788900001</v>
      </c>
      <c r="U120" s="36">
        <f>SUMIFS(СВЦЭМ!$C$33:$C$776,СВЦЭМ!$A$33:$A$776,$A120,СВЦЭМ!$B$33:$B$776,U$119)+'СЕТ СН'!$I$12+СВЦЭМ!$D$10+'СЕТ СН'!$I$5-'СЕТ СН'!$I$20</f>
        <v>3492.5389278600001</v>
      </c>
      <c r="V120" s="36">
        <f>SUMIFS(СВЦЭМ!$C$33:$C$776,СВЦЭМ!$A$33:$A$776,$A120,СВЦЭМ!$B$33:$B$776,V$119)+'СЕТ СН'!$I$12+СВЦЭМ!$D$10+'СЕТ СН'!$I$5-'СЕТ СН'!$I$20</f>
        <v>3514.8216853599997</v>
      </c>
      <c r="W120" s="36">
        <f>SUMIFS(СВЦЭМ!$C$33:$C$776,СВЦЭМ!$A$33:$A$776,$A120,СВЦЭМ!$B$33:$B$776,W$119)+'СЕТ СН'!$I$12+СВЦЭМ!$D$10+'СЕТ СН'!$I$5-'СЕТ СН'!$I$20</f>
        <v>3507.5497031599998</v>
      </c>
      <c r="X120" s="36">
        <f>SUMIFS(СВЦЭМ!$C$33:$C$776,СВЦЭМ!$A$33:$A$776,$A120,СВЦЭМ!$B$33:$B$776,X$119)+'СЕТ СН'!$I$12+СВЦЭМ!$D$10+'СЕТ СН'!$I$5-'СЕТ СН'!$I$20</f>
        <v>3503.7613783100001</v>
      </c>
      <c r="Y120" s="36">
        <f>SUMIFS(СВЦЭМ!$C$33:$C$776,СВЦЭМ!$A$33:$A$776,$A120,СВЦЭМ!$B$33:$B$776,Y$119)+'СЕТ СН'!$I$12+СВЦЭМ!$D$10+'СЕТ СН'!$I$5-'СЕТ СН'!$I$20</f>
        <v>3513.06418489</v>
      </c>
    </row>
    <row r="121" spans="1:27" ht="15.75" x14ac:dyDescent="0.2">
      <c r="A121" s="35">
        <f>A120+1</f>
        <v>43832</v>
      </c>
      <c r="B121" s="36">
        <f>SUMIFS(СВЦЭМ!$C$33:$C$776,СВЦЭМ!$A$33:$A$776,$A121,СВЦЭМ!$B$33:$B$776,B$119)+'СЕТ СН'!$I$12+СВЦЭМ!$D$10+'СЕТ СН'!$I$5-'СЕТ СН'!$I$20</f>
        <v>3575.2553847099998</v>
      </c>
      <c r="C121" s="36">
        <f>SUMIFS(СВЦЭМ!$C$33:$C$776,СВЦЭМ!$A$33:$A$776,$A121,СВЦЭМ!$B$33:$B$776,C$119)+'СЕТ СН'!$I$12+СВЦЭМ!$D$10+'СЕТ СН'!$I$5-'СЕТ СН'!$I$20</f>
        <v>3572.5952172100001</v>
      </c>
      <c r="D121" s="36">
        <f>SUMIFS(СВЦЭМ!$C$33:$C$776,СВЦЭМ!$A$33:$A$776,$A121,СВЦЭМ!$B$33:$B$776,D$119)+'СЕТ СН'!$I$12+СВЦЭМ!$D$10+'СЕТ СН'!$I$5-'СЕТ СН'!$I$20</f>
        <v>3587.0348347700001</v>
      </c>
      <c r="E121" s="36">
        <f>SUMIFS(СВЦЭМ!$C$33:$C$776,СВЦЭМ!$A$33:$A$776,$A121,СВЦЭМ!$B$33:$B$776,E$119)+'СЕТ СН'!$I$12+СВЦЭМ!$D$10+'СЕТ СН'!$I$5-'СЕТ СН'!$I$20</f>
        <v>3606.1722960799998</v>
      </c>
      <c r="F121" s="36">
        <f>SUMIFS(СВЦЭМ!$C$33:$C$776,СВЦЭМ!$A$33:$A$776,$A121,СВЦЭМ!$B$33:$B$776,F$119)+'СЕТ СН'!$I$12+СВЦЭМ!$D$10+'СЕТ СН'!$I$5-'СЕТ СН'!$I$20</f>
        <v>3617.59672559</v>
      </c>
      <c r="G121" s="36">
        <f>SUMIFS(СВЦЭМ!$C$33:$C$776,СВЦЭМ!$A$33:$A$776,$A121,СВЦЭМ!$B$33:$B$776,G$119)+'СЕТ СН'!$I$12+СВЦЭМ!$D$10+'СЕТ СН'!$I$5-'СЕТ СН'!$I$20</f>
        <v>3619.4826729599999</v>
      </c>
      <c r="H121" s="36">
        <f>SUMIFS(СВЦЭМ!$C$33:$C$776,СВЦЭМ!$A$33:$A$776,$A121,СВЦЭМ!$B$33:$B$776,H$119)+'СЕТ СН'!$I$12+СВЦЭМ!$D$10+'СЕТ СН'!$I$5-'СЕТ СН'!$I$20</f>
        <v>3612.2659552800001</v>
      </c>
      <c r="I121" s="36">
        <f>SUMIFS(СВЦЭМ!$C$33:$C$776,СВЦЭМ!$A$33:$A$776,$A121,СВЦЭМ!$B$33:$B$776,I$119)+'СЕТ СН'!$I$12+СВЦЭМ!$D$10+'СЕТ СН'!$I$5-'СЕТ СН'!$I$20</f>
        <v>3599.79589506</v>
      </c>
      <c r="J121" s="36">
        <f>SUMIFS(СВЦЭМ!$C$33:$C$776,СВЦЭМ!$A$33:$A$776,$A121,СВЦЭМ!$B$33:$B$776,J$119)+'СЕТ СН'!$I$12+СВЦЭМ!$D$10+'СЕТ СН'!$I$5-'СЕТ СН'!$I$20</f>
        <v>3582.2917645799998</v>
      </c>
      <c r="K121" s="36">
        <f>SUMIFS(СВЦЭМ!$C$33:$C$776,СВЦЭМ!$A$33:$A$776,$A121,СВЦЭМ!$B$33:$B$776,K$119)+'СЕТ СН'!$I$12+СВЦЭМ!$D$10+'СЕТ СН'!$I$5-'СЕТ СН'!$I$20</f>
        <v>3564.9242064999999</v>
      </c>
      <c r="L121" s="36">
        <f>SUMIFS(СВЦЭМ!$C$33:$C$776,СВЦЭМ!$A$33:$A$776,$A121,СВЦЭМ!$B$33:$B$776,L$119)+'СЕТ СН'!$I$12+СВЦЭМ!$D$10+'СЕТ СН'!$I$5-'СЕТ СН'!$I$20</f>
        <v>3553.6053399399998</v>
      </c>
      <c r="M121" s="36">
        <f>SUMIFS(СВЦЭМ!$C$33:$C$776,СВЦЭМ!$A$33:$A$776,$A121,СВЦЭМ!$B$33:$B$776,M$119)+'СЕТ СН'!$I$12+СВЦЭМ!$D$10+'СЕТ СН'!$I$5-'СЕТ СН'!$I$20</f>
        <v>3543.8276580299998</v>
      </c>
      <c r="N121" s="36">
        <f>SUMIFS(СВЦЭМ!$C$33:$C$776,СВЦЭМ!$A$33:$A$776,$A121,СВЦЭМ!$B$33:$B$776,N$119)+'СЕТ СН'!$I$12+СВЦЭМ!$D$10+'СЕТ СН'!$I$5-'СЕТ СН'!$I$20</f>
        <v>3558.5282323500001</v>
      </c>
      <c r="O121" s="36">
        <f>SUMIFS(СВЦЭМ!$C$33:$C$776,СВЦЭМ!$A$33:$A$776,$A121,СВЦЭМ!$B$33:$B$776,O$119)+'СЕТ СН'!$I$12+СВЦЭМ!$D$10+'СЕТ СН'!$I$5-'СЕТ СН'!$I$20</f>
        <v>3572.85338826</v>
      </c>
      <c r="P121" s="36">
        <f>SUMIFS(СВЦЭМ!$C$33:$C$776,СВЦЭМ!$A$33:$A$776,$A121,СВЦЭМ!$B$33:$B$776,P$119)+'СЕТ СН'!$I$12+СВЦЭМ!$D$10+'СЕТ СН'!$I$5-'СЕТ СН'!$I$20</f>
        <v>3578.9174347799999</v>
      </c>
      <c r="Q121" s="36">
        <f>SUMIFS(СВЦЭМ!$C$33:$C$776,СВЦЭМ!$A$33:$A$776,$A121,СВЦЭМ!$B$33:$B$776,Q$119)+'СЕТ СН'!$I$12+СВЦЭМ!$D$10+'СЕТ СН'!$I$5-'СЕТ СН'!$I$20</f>
        <v>3591.9836691299997</v>
      </c>
      <c r="R121" s="36">
        <f>SUMIFS(СВЦЭМ!$C$33:$C$776,СВЦЭМ!$A$33:$A$776,$A121,СВЦЭМ!$B$33:$B$776,R$119)+'СЕТ СН'!$I$12+СВЦЭМ!$D$10+'СЕТ СН'!$I$5-'СЕТ СН'!$I$20</f>
        <v>3587.7645902899999</v>
      </c>
      <c r="S121" s="36">
        <f>SUMIFS(СВЦЭМ!$C$33:$C$776,СВЦЭМ!$A$33:$A$776,$A121,СВЦЭМ!$B$33:$B$776,S$119)+'СЕТ СН'!$I$12+СВЦЭМ!$D$10+'СЕТ СН'!$I$5-'СЕТ СН'!$I$20</f>
        <v>3563.3817936699998</v>
      </c>
      <c r="T121" s="36">
        <f>SUMIFS(СВЦЭМ!$C$33:$C$776,СВЦЭМ!$A$33:$A$776,$A121,СВЦЭМ!$B$33:$B$776,T$119)+'СЕТ СН'!$I$12+СВЦЭМ!$D$10+'СЕТ СН'!$I$5-'СЕТ СН'!$I$20</f>
        <v>3525.7424932599997</v>
      </c>
      <c r="U121" s="36">
        <f>SUMIFS(СВЦЭМ!$C$33:$C$776,СВЦЭМ!$A$33:$A$776,$A121,СВЦЭМ!$B$33:$B$776,U$119)+'СЕТ СН'!$I$12+СВЦЭМ!$D$10+'СЕТ СН'!$I$5-'СЕТ СН'!$I$20</f>
        <v>3524.36438606</v>
      </c>
      <c r="V121" s="36">
        <f>SUMIFS(СВЦЭМ!$C$33:$C$776,СВЦЭМ!$A$33:$A$776,$A121,СВЦЭМ!$B$33:$B$776,V$119)+'СЕТ СН'!$I$12+СВЦЭМ!$D$10+'СЕТ СН'!$I$5-'СЕТ СН'!$I$20</f>
        <v>3552.7948799999999</v>
      </c>
      <c r="W121" s="36">
        <f>SUMIFS(СВЦЭМ!$C$33:$C$776,СВЦЭМ!$A$33:$A$776,$A121,СВЦЭМ!$B$33:$B$776,W$119)+'СЕТ СН'!$I$12+СВЦЭМ!$D$10+'СЕТ СН'!$I$5-'СЕТ СН'!$I$20</f>
        <v>3555.2930755699999</v>
      </c>
      <c r="X121" s="36">
        <f>SUMIFS(СВЦЭМ!$C$33:$C$776,СВЦЭМ!$A$33:$A$776,$A121,СВЦЭМ!$B$33:$B$776,X$119)+'СЕТ СН'!$I$12+СВЦЭМ!$D$10+'СЕТ СН'!$I$5-'СЕТ СН'!$I$20</f>
        <v>3558.7179667400001</v>
      </c>
      <c r="Y121" s="36">
        <f>SUMIFS(СВЦЭМ!$C$33:$C$776,СВЦЭМ!$A$33:$A$776,$A121,СВЦЭМ!$B$33:$B$776,Y$119)+'СЕТ СН'!$I$12+СВЦЭМ!$D$10+'СЕТ СН'!$I$5-'СЕТ СН'!$I$20</f>
        <v>3568.7961419499998</v>
      </c>
    </row>
    <row r="122" spans="1:27" ht="15.75" x14ac:dyDescent="0.2">
      <c r="A122" s="35">
        <f t="shared" ref="A122:A150" si="3">A121+1</f>
        <v>43833</v>
      </c>
      <c r="B122" s="36">
        <f>SUMIFS(СВЦЭМ!$C$33:$C$776,СВЦЭМ!$A$33:$A$776,$A122,СВЦЭМ!$B$33:$B$776,B$119)+'СЕТ СН'!$I$12+СВЦЭМ!$D$10+'СЕТ СН'!$I$5-'СЕТ СН'!$I$20</f>
        <v>3589.69632774</v>
      </c>
      <c r="C122" s="36">
        <f>SUMIFS(СВЦЭМ!$C$33:$C$776,СВЦЭМ!$A$33:$A$776,$A122,СВЦЭМ!$B$33:$B$776,C$119)+'СЕТ СН'!$I$12+СВЦЭМ!$D$10+'СЕТ СН'!$I$5-'СЕТ СН'!$I$20</f>
        <v>3583.14505732</v>
      </c>
      <c r="D122" s="36">
        <f>SUMIFS(СВЦЭМ!$C$33:$C$776,СВЦЭМ!$A$33:$A$776,$A122,СВЦЭМ!$B$33:$B$776,D$119)+'СЕТ СН'!$I$12+СВЦЭМ!$D$10+'СЕТ СН'!$I$5-'СЕТ СН'!$I$20</f>
        <v>3599.92282273</v>
      </c>
      <c r="E122" s="36">
        <f>SUMIFS(СВЦЭМ!$C$33:$C$776,СВЦЭМ!$A$33:$A$776,$A122,СВЦЭМ!$B$33:$B$776,E$119)+'СЕТ СН'!$I$12+СВЦЭМ!$D$10+'СЕТ СН'!$I$5-'СЕТ СН'!$I$20</f>
        <v>3625.1344282999999</v>
      </c>
      <c r="F122" s="36">
        <f>SUMIFS(СВЦЭМ!$C$33:$C$776,СВЦЭМ!$A$33:$A$776,$A122,СВЦЭМ!$B$33:$B$776,F$119)+'СЕТ СН'!$I$12+СВЦЭМ!$D$10+'СЕТ СН'!$I$5-'СЕТ СН'!$I$20</f>
        <v>3632.81293938</v>
      </c>
      <c r="G122" s="36">
        <f>SUMIFS(СВЦЭМ!$C$33:$C$776,СВЦЭМ!$A$33:$A$776,$A122,СВЦЭМ!$B$33:$B$776,G$119)+'СЕТ СН'!$I$12+СВЦЭМ!$D$10+'СЕТ СН'!$I$5-'СЕТ СН'!$I$20</f>
        <v>3631.3056583799998</v>
      </c>
      <c r="H122" s="36">
        <f>SUMIFS(СВЦЭМ!$C$33:$C$776,СВЦЭМ!$A$33:$A$776,$A122,СВЦЭМ!$B$33:$B$776,H$119)+'СЕТ СН'!$I$12+СВЦЭМ!$D$10+'СЕТ СН'!$I$5-'СЕТ СН'!$I$20</f>
        <v>3620.54203762</v>
      </c>
      <c r="I122" s="36">
        <f>SUMIFS(СВЦЭМ!$C$33:$C$776,СВЦЭМ!$A$33:$A$776,$A122,СВЦЭМ!$B$33:$B$776,I$119)+'СЕТ СН'!$I$12+СВЦЭМ!$D$10+'СЕТ СН'!$I$5-'СЕТ СН'!$I$20</f>
        <v>3609.6832704500002</v>
      </c>
      <c r="J122" s="36">
        <f>SUMIFS(СВЦЭМ!$C$33:$C$776,СВЦЭМ!$A$33:$A$776,$A122,СВЦЭМ!$B$33:$B$776,J$119)+'СЕТ СН'!$I$12+СВЦЭМ!$D$10+'СЕТ СН'!$I$5-'СЕТ СН'!$I$20</f>
        <v>3585.02713378</v>
      </c>
      <c r="K122" s="36">
        <f>SUMIFS(СВЦЭМ!$C$33:$C$776,СВЦЭМ!$A$33:$A$776,$A122,СВЦЭМ!$B$33:$B$776,K$119)+'СЕТ СН'!$I$12+СВЦЭМ!$D$10+'СЕТ СН'!$I$5-'СЕТ СН'!$I$20</f>
        <v>3567.8540602499997</v>
      </c>
      <c r="L122" s="36">
        <f>SUMIFS(СВЦЭМ!$C$33:$C$776,СВЦЭМ!$A$33:$A$776,$A122,СВЦЭМ!$B$33:$B$776,L$119)+'СЕТ СН'!$I$12+СВЦЭМ!$D$10+'СЕТ СН'!$I$5-'СЕТ СН'!$I$20</f>
        <v>3553.8498784900003</v>
      </c>
      <c r="M122" s="36">
        <f>SUMIFS(СВЦЭМ!$C$33:$C$776,СВЦЭМ!$A$33:$A$776,$A122,СВЦЭМ!$B$33:$B$776,M$119)+'СЕТ СН'!$I$12+СВЦЭМ!$D$10+'СЕТ СН'!$I$5-'СЕТ СН'!$I$20</f>
        <v>3553.6209441299998</v>
      </c>
      <c r="N122" s="36">
        <f>SUMIFS(СВЦЭМ!$C$33:$C$776,СВЦЭМ!$A$33:$A$776,$A122,СВЦЭМ!$B$33:$B$776,N$119)+'СЕТ СН'!$I$12+СВЦЭМ!$D$10+'СЕТ СН'!$I$5-'СЕТ СН'!$I$20</f>
        <v>3561.0845263800002</v>
      </c>
      <c r="O122" s="36">
        <f>SUMIFS(СВЦЭМ!$C$33:$C$776,СВЦЭМ!$A$33:$A$776,$A122,СВЦЭМ!$B$33:$B$776,O$119)+'СЕТ СН'!$I$12+СВЦЭМ!$D$10+'СЕТ СН'!$I$5-'СЕТ СН'!$I$20</f>
        <v>3570.2158765700001</v>
      </c>
      <c r="P122" s="36">
        <f>SUMIFS(СВЦЭМ!$C$33:$C$776,СВЦЭМ!$A$33:$A$776,$A122,СВЦЭМ!$B$33:$B$776,P$119)+'СЕТ СН'!$I$12+СВЦЭМ!$D$10+'СЕТ СН'!$I$5-'СЕТ СН'!$I$20</f>
        <v>3580.0148050299999</v>
      </c>
      <c r="Q122" s="36">
        <f>SUMIFS(СВЦЭМ!$C$33:$C$776,СВЦЭМ!$A$33:$A$776,$A122,СВЦЭМ!$B$33:$B$776,Q$119)+'СЕТ СН'!$I$12+СВЦЭМ!$D$10+'СЕТ СН'!$I$5-'СЕТ СН'!$I$20</f>
        <v>3591.7615488500001</v>
      </c>
      <c r="R122" s="36">
        <f>SUMIFS(СВЦЭМ!$C$33:$C$776,СВЦЭМ!$A$33:$A$776,$A122,СВЦЭМ!$B$33:$B$776,R$119)+'СЕТ СН'!$I$12+СВЦЭМ!$D$10+'СЕТ СН'!$I$5-'СЕТ СН'!$I$20</f>
        <v>3584.4160681399999</v>
      </c>
      <c r="S122" s="36">
        <f>SUMIFS(СВЦЭМ!$C$33:$C$776,СВЦЭМ!$A$33:$A$776,$A122,СВЦЭМ!$B$33:$B$776,S$119)+'СЕТ СН'!$I$12+СВЦЭМ!$D$10+'СЕТ СН'!$I$5-'СЕТ СН'!$I$20</f>
        <v>3556.55124927</v>
      </c>
      <c r="T122" s="36">
        <f>SUMIFS(СВЦЭМ!$C$33:$C$776,СВЦЭМ!$A$33:$A$776,$A122,СВЦЭМ!$B$33:$B$776,T$119)+'СЕТ СН'!$I$12+СВЦЭМ!$D$10+'СЕТ СН'!$I$5-'СЕТ СН'!$I$20</f>
        <v>3526.6925459300001</v>
      </c>
      <c r="U122" s="36">
        <f>SUMIFS(СВЦЭМ!$C$33:$C$776,СВЦЭМ!$A$33:$A$776,$A122,СВЦЭМ!$B$33:$B$776,U$119)+'СЕТ СН'!$I$12+СВЦЭМ!$D$10+'СЕТ СН'!$I$5-'СЕТ СН'!$I$20</f>
        <v>3526.98088831</v>
      </c>
      <c r="V122" s="36">
        <f>SUMIFS(СВЦЭМ!$C$33:$C$776,СВЦЭМ!$A$33:$A$776,$A122,СВЦЭМ!$B$33:$B$776,V$119)+'СЕТ СН'!$I$12+СВЦЭМ!$D$10+'СЕТ СН'!$I$5-'СЕТ СН'!$I$20</f>
        <v>3557.8810314100001</v>
      </c>
      <c r="W122" s="36">
        <f>SUMIFS(СВЦЭМ!$C$33:$C$776,СВЦЭМ!$A$33:$A$776,$A122,СВЦЭМ!$B$33:$B$776,W$119)+'СЕТ СН'!$I$12+СВЦЭМ!$D$10+'СЕТ СН'!$I$5-'СЕТ СН'!$I$20</f>
        <v>3567.1885954199997</v>
      </c>
      <c r="X122" s="36">
        <f>SUMIFS(СВЦЭМ!$C$33:$C$776,СВЦЭМ!$A$33:$A$776,$A122,СВЦЭМ!$B$33:$B$776,X$119)+'СЕТ СН'!$I$12+СВЦЭМ!$D$10+'СЕТ СН'!$I$5-'СЕТ СН'!$I$20</f>
        <v>3573.1358077200002</v>
      </c>
      <c r="Y122" s="36">
        <f>SUMIFS(СВЦЭМ!$C$33:$C$776,СВЦЭМ!$A$33:$A$776,$A122,СВЦЭМ!$B$33:$B$776,Y$119)+'СЕТ СН'!$I$12+СВЦЭМ!$D$10+'СЕТ СН'!$I$5-'СЕТ СН'!$I$20</f>
        <v>3585.9266499699997</v>
      </c>
    </row>
    <row r="123" spans="1:27" ht="15.75" x14ac:dyDescent="0.2">
      <c r="A123" s="35">
        <f t="shared" si="3"/>
        <v>43834</v>
      </c>
      <c r="B123" s="36">
        <f>SUMIFS(СВЦЭМ!$C$33:$C$776,СВЦЭМ!$A$33:$A$776,$A123,СВЦЭМ!$B$33:$B$776,B$119)+'СЕТ СН'!$I$12+СВЦЭМ!$D$10+'СЕТ СН'!$I$5-'СЕТ СН'!$I$20</f>
        <v>3587.9186227499999</v>
      </c>
      <c r="C123" s="36">
        <f>SUMIFS(СВЦЭМ!$C$33:$C$776,СВЦЭМ!$A$33:$A$776,$A123,СВЦЭМ!$B$33:$B$776,C$119)+'СЕТ СН'!$I$12+СВЦЭМ!$D$10+'СЕТ СН'!$I$5-'СЕТ СН'!$I$20</f>
        <v>3595.0636580099999</v>
      </c>
      <c r="D123" s="36">
        <f>SUMIFS(СВЦЭМ!$C$33:$C$776,СВЦЭМ!$A$33:$A$776,$A123,СВЦЭМ!$B$33:$B$776,D$119)+'СЕТ СН'!$I$12+СВЦЭМ!$D$10+'СЕТ СН'!$I$5-'СЕТ СН'!$I$20</f>
        <v>3611.6421107900001</v>
      </c>
      <c r="E123" s="36">
        <f>SUMIFS(СВЦЭМ!$C$33:$C$776,СВЦЭМ!$A$33:$A$776,$A123,СВЦЭМ!$B$33:$B$776,E$119)+'СЕТ СН'!$I$12+СВЦЭМ!$D$10+'СЕТ СН'!$I$5-'СЕТ СН'!$I$20</f>
        <v>3616.4781759899997</v>
      </c>
      <c r="F123" s="36">
        <f>SUMIFS(СВЦЭМ!$C$33:$C$776,СВЦЭМ!$A$33:$A$776,$A123,СВЦЭМ!$B$33:$B$776,F$119)+'СЕТ СН'!$I$12+СВЦЭМ!$D$10+'СЕТ СН'!$I$5-'СЕТ СН'!$I$20</f>
        <v>3618.1228252800001</v>
      </c>
      <c r="G123" s="36">
        <f>SUMIFS(СВЦЭМ!$C$33:$C$776,СВЦЭМ!$A$33:$A$776,$A123,СВЦЭМ!$B$33:$B$776,G$119)+'СЕТ СН'!$I$12+СВЦЭМ!$D$10+'СЕТ СН'!$I$5-'СЕТ СН'!$I$20</f>
        <v>3617.4771410499998</v>
      </c>
      <c r="H123" s="36">
        <f>SUMIFS(СВЦЭМ!$C$33:$C$776,СВЦЭМ!$A$33:$A$776,$A123,СВЦЭМ!$B$33:$B$776,H$119)+'СЕТ СН'!$I$12+СВЦЭМ!$D$10+'СЕТ СН'!$I$5-'СЕТ СН'!$I$20</f>
        <v>3618.9498719499998</v>
      </c>
      <c r="I123" s="36">
        <f>SUMIFS(СВЦЭМ!$C$33:$C$776,СВЦЭМ!$A$33:$A$776,$A123,СВЦЭМ!$B$33:$B$776,I$119)+'СЕТ СН'!$I$12+СВЦЭМ!$D$10+'СЕТ СН'!$I$5-'СЕТ СН'!$I$20</f>
        <v>3606.34840571</v>
      </c>
      <c r="J123" s="36">
        <f>SUMIFS(СВЦЭМ!$C$33:$C$776,СВЦЭМ!$A$33:$A$776,$A123,СВЦЭМ!$B$33:$B$776,J$119)+'СЕТ СН'!$I$12+СВЦЭМ!$D$10+'СЕТ СН'!$I$5-'СЕТ СН'!$I$20</f>
        <v>3586.3185057400001</v>
      </c>
      <c r="K123" s="36">
        <f>SUMIFS(СВЦЭМ!$C$33:$C$776,СВЦЭМ!$A$33:$A$776,$A123,СВЦЭМ!$B$33:$B$776,K$119)+'СЕТ СН'!$I$12+СВЦЭМ!$D$10+'СЕТ СН'!$I$5-'СЕТ СН'!$I$20</f>
        <v>3554.1939375800002</v>
      </c>
      <c r="L123" s="36">
        <f>SUMIFS(СВЦЭМ!$C$33:$C$776,СВЦЭМ!$A$33:$A$776,$A123,СВЦЭМ!$B$33:$B$776,L$119)+'СЕТ СН'!$I$12+СВЦЭМ!$D$10+'СЕТ СН'!$I$5-'СЕТ СН'!$I$20</f>
        <v>3543.3815355400002</v>
      </c>
      <c r="M123" s="36">
        <f>SUMIFS(СВЦЭМ!$C$33:$C$776,СВЦЭМ!$A$33:$A$776,$A123,СВЦЭМ!$B$33:$B$776,M$119)+'СЕТ СН'!$I$12+СВЦЭМ!$D$10+'СЕТ СН'!$I$5-'СЕТ СН'!$I$20</f>
        <v>3548.8313797599999</v>
      </c>
      <c r="N123" s="36">
        <f>SUMIFS(СВЦЭМ!$C$33:$C$776,СВЦЭМ!$A$33:$A$776,$A123,СВЦЭМ!$B$33:$B$776,N$119)+'СЕТ СН'!$I$12+СВЦЭМ!$D$10+'СЕТ СН'!$I$5-'СЕТ СН'!$I$20</f>
        <v>3549.94536874</v>
      </c>
      <c r="O123" s="36">
        <f>SUMIFS(СВЦЭМ!$C$33:$C$776,СВЦЭМ!$A$33:$A$776,$A123,СВЦЭМ!$B$33:$B$776,O$119)+'СЕТ СН'!$I$12+СВЦЭМ!$D$10+'СЕТ СН'!$I$5-'СЕТ СН'!$I$20</f>
        <v>3561.0758002399998</v>
      </c>
      <c r="P123" s="36">
        <f>SUMIFS(СВЦЭМ!$C$33:$C$776,СВЦЭМ!$A$33:$A$776,$A123,СВЦЭМ!$B$33:$B$776,P$119)+'СЕТ СН'!$I$12+СВЦЭМ!$D$10+'СЕТ СН'!$I$5-'СЕТ СН'!$I$20</f>
        <v>3568.8256790800001</v>
      </c>
      <c r="Q123" s="36">
        <f>SUMIFS(СВЦЭМ!$C$33:$C$776,СВЦЭМ!$A$33:$A$776,$A123,СВЦЭМ!$B$33:$B$776,Q$119)+'СЕТ СН'!$I$12+СВЦЭМ!$D$10+'СЕТ СН'!$I$5-'СЕТ СН'!$I$20</f>
        <v>3576.4171954200001</v>
      </c>
      <c r="R123" s="36">
        <f>SUMIFS(СВЦЭМ!$C$33:$C$776,СВЦЭМ!$A$33:$A$776,$A123,СВЦЭМ!$B$33:$B$776,R$119)+'СЕТ СН'!$I$12+СВЦЭМ!$D$10+'СЕТ СН'!$I$5-'СЕТ СН'!$I$20</f>
        <v>3584.3006690000002</v>
      </c>
      <c r="S123" s="36">
        <f>SUMIFS(СВЦЭМ!$C$33:$C$776,СВЦЭМ!$A$33:$A$776,$A123,СВЦЭМ!$B$33:$B$776,S$119)+'СЕТ СН'!$I$12+СВЦЭМ!$D$10+'СЕТ СН'!$I$5-'СЕТ СН'!$I$20</f>
        <v>3572.0403266399999</v>
      </c>
      <c r="T123" s="36">
        <f>SUMIFS(СВЦЭМ!$C$33:$C$776,СВЦЭМ!$A$33:$A$776,$A123,СВЦЭМ!$B$33:$B$776,T$119)+'СЕТ СН'!$I$12+СВЦЭМ!$D$10+'СЕТ СН'!$I$5-'СЕТ СН'!$I$20</f>
        <v>3526.7776452200001</v>
      </c>
      <c r="U123" s="36">
        <f>SUMIFS(СВЦЭМ!$C$33:$C$776,СВЦЭМ!$A$33:$A$776,$A123,СВЦЭМ!$B$33:$B$776,U$119)+'СЕТ СН'!$I$12+СВЦЭМ!$D$10+'СЕТ СН'!$I$5-'СЕТ СН'!$I$20</f>
        <v>3530.2549321799997</v>
      </c>
      <c r="V123" s="36">
        <f>SUMIFS(СВЦЭМ!$C$33:$C$776,СВЦЭМ!$A$33:$A$776,$A123,СВЦЭМ!$B$33:$B$776,V$119)+'СЕТ СН'!$I$12+СВЦЭМ!$D$10+'СЕТ СН'!$I$5-'СЕТ СН'!$I$20</f>
        <v>3560.7796970199997</v>
      </c>
      <c r="W123" s="36">
        <f>SUMIFS(СВЦЭМ!$C$33:$C$776,СВЦЭМ!$A$33:$A$776,$A123,СВЦЭМ!$B$33:$B$776,W$119)+'СЕТ СН'!$I$12+СВЦЭМ!$D$10+'СЕТ СН'!$I$5-'СЕТ СН'!$I$20</f>
        <v>3563.1552285299999</v>
      </c>
      <c r="X123" s="36">
        <f>SUMIFS(СВЦЭМ!$C$33:$C$776,СВЦЭМ!$A$33:$A$776,$A123,СВЦЭМ!$B$33:$B$776,X$119)+'СЕТ СН'!$I$12+СВЦЭМ!$D$10+'СЕТ СН'!$I$5-'СЕТ СН'!$I$20</f>
        <v>3568.1444742100002</v>
      </c>
      <c r="Y123" s="36">
        <f>SUMIFS(СВЦЭМ!$C$33:$C$776,СВЦЭМ!$A$33:$A$776,$A123,СВЦЭМ!$B$33:$B$776,Y$119)+'СЕТ СН'!$I$12+СВЦЭМ!$D$10+'СЕТ СН'!$I$5-'СЕТ СН'!$I$20</f>
        <v>3580.5164279199998</v>
      </c>
    </row>
    <row r="124" spans="1:27" ht="15.75" x14ac:dyDescent="0.2">
      <c r="A124" s="35">
        <f t="shared" si="3"/>
        <v>43835</v>
      </c>
      <c r="B124" s="36">
        <f>SUMIFS(СВЦЭМ!$C$33:$C$776,СВЦЭМ!$A$33:$A$776,$A124,СВЦЭМ!$B$33:$B$776,B$119)+'СЕТ СН'!$I$12+СВЦЭМ!$D$10+'СЕТ СН'!$I$5-'СЕТ СН'!$I$20</f>
        <v>3558.8921935500002</v>
      </c>
      <c r="C124" s="36">
        <f>SUMIFS(СВЦЭМ!$C$33:$C$776,СВЦЭМ!$A$33:$A$776,$A124,СВЦЭМ!$B$33:$B$776,C$119)+'СЕТ СН'!$I$12+СВЦЭМ!$D$10+'СЕТ СН'!$I$5-'СЕТ СН'!$I$20</f>
        <v>3572.6485548599999</v>
      </c>
      <c r="D124" s="36">
        <f>SUMIFS(СВЦЭМ!$C$33:$C$776,СВЦЭМ!$A$33:$A$776,$A124,СВЦЭМ!$B$33:$B$776,D$119)+'СЕТ СН'!$I$12+СВЦЭМ!$D$10+'СЕТ СН'!$I$5-'СЕТ СН'!$I$20</f>
        <v>3583.4616709299999</v>
      </c>
      <c r="E124" s="36">
        <f>SUMIFS(СВЦЭМ!$C$33:$C$776,СВЦЭМ!$A$33:$A$776,$A124,СВЦЭМ!$B$33:$B$776,E$119)+'СЕТ СН'!$I$12+СВЦЭМ!$D$10+'СЕТ СН'!$I$5-'СЕТ СН'!$I$20</f>
        <v>3625.4844771500002</v>
      </c>
      <c r="F124" s="36">
        <f>SUMIFS(СВЦЭМ!$C$33:$C$776,СВЦЭМ!$A$33:$A$776,$A124,СВЦЭМ!$B$33:$B$776,F$119)+'СЕТ СН'!$I$12+СВЦЭМ!$D$10+'СЕТ СН'!$I$5-'СЕТ СН'!$I$20</f>
        <v>3634.5661608199998</v>
      </c>
      <c r="G124" s="36">
        <f>SUMIFS(СВЦЭМ!$C$33:$C$776,СВЦЭМ!$A$33:$A$776,$A124,СВЦЭМ!$B$33:$B$776,G$119)+'СЕТ СН'!$I$12+СВЦЭМ!$D$10+'СЕТ СН'!$I$5-'СЕТ СН'!$I$20</f>
        <v>3613.1294807499999</v>
      </c>
      <c r="H124" s="36">
        <f>SUMIFS(СВЦЭМ!$C$33:$C$776,СВЦЭМ!$A$33:$A$776,$A124,СВЦЭМ!$B$33:$B$776,H$119)+'СЕТ СН'!$I$12+СВЦЭМ!$D$10+'СЕТ СН'!$I$5-'СЕТ СН'!$I$20</f>
        <v>3598.9298595700002</v>
      </c>
      <c r="I124" s="36">
        <f>SUMIFS(СВЦЭМ!$C$33:$C$776,СВЦЭМ!$A$33:$A$776,$A124,СВЦЭМ!$B$33:$B$776,I$119)+'СЕТ СН'!$I$12+СВЦЭМ!$D$10+'СЕТ СН'!$I$5-'СЕТ СН'!$I$20</f>
        <v>3580.1613446699998</v>
      </c>
      <c r="J124" s="36">
        <f>SUMIFS(СВЦЭМ!$C$33:$C$776,СВЦЭМ!$A$33:$A$776,$A124,СВЦЭМ!$B$33:$B$776,J$119)+'СЕТ СН'!$I$12+СВЦЭМ!$D$10+'СЕТ СН'!$I$5-'СЕТ СН'!$I$20</f>
        <v>3568.0706868100001</v>
      </c>
      <c r="K124" s="36">
        <f>SUMIFS(СВЦЭМ!$C$33:$C$776,СВЦЭМ!$A$33:$A$776,$A124,СВЦЭМ!$B$33:$B$776,K$119)+'СЕТ СН'!$I$12+СВЦЭМ!$D$10+'СЕТ СН'!$I$5-'СЕТ СН'!$I$20</f>
        <v>3540.7807339299998</v>
      </c>
      <c r="L124" s="36">
        <f>SUMIFS(СВЦЭМ!$C$33:$C$776,СВЦЭМ!$A$33:$A$776,$A124,СВЦЭМ!$B$33:$B$776,L$119)+'СЕТ СН'!$I$12+СВЦЭМ!$D$10+'СЕТ СН'!$I$5-'СЕТ СН'!$I$20</f>
        <v>3517.30328762</v>
      </c>
      <c r="M124" s="36">
        <f>SUMIFS(СВЦЭМ!$C$33:$C$776,СВЦЭМ!$A$33:$A$776,$A124,СВЦЭМ!$B$33:$B$776,M$119)+'СЕТ СН'!$I$12+СВЦЭМ!$D$10+'СЕТ СН'!$I$5-'СЕТ СН'!$I$20</f>
        <v>3512.0290606999997</v>
      </c>
      <c r="N124" s="36">
        <f>SUMIFS(СВЦЭМ!$C$33:$C$776,СВЦЭМ!$A$33:$A$776,$A124,СВЦЭМ!$B$33:$B$776,N$119)+'СЕТ СН'!$I$12+СВЦЭМ!$D$10+'СЕТ СН'!$I$5-'СЕТ СН'!$I$20</f>
        <v>3515.0149371699999</v>
      </c>
      <c r="O124" s="36">
        <f>SUMIFS(СВЦЭМ!$C$33:$C$776,СВЦЭМ!$A$33:$A$776,$A124,СВЦЭМ!$B$33:$B$776,O$119)+'СЕТ СН'!$I$12+СВЦЭМ!$D$10+'СЕТ СН'!$I$5-'СЕТ СН'!$I$20</f>
        <v>3531.9042671100001</v>
      </c>
      <c r="P124" s="36">
        <f>SUMIFS(СВЦЭМ!$C$33:$C$776,СВЦЭМ!$A$33:$A$776,$A124,СВЦЭМ!$B$33:$B$776,P$119)+'СЕТ СН'!$I$12+СВЦЭМ!$D$10+'СЕТ СН'!$I$5-'СЕТ СН'!$I$20</f>
        <v>3548.4636064799997</v>
      </c>
      <c r="Q124" s="36">
        <f>SUMIFS(СВЦЭМ!$C$33:$C$776,СВЦЭМ!$A$33:$A$776,$A124,СВЦЭМ!$B$33:$B$776,Q$119)+'СЕТ СН'!$I$12+СВЦЭМ!$D$10+'СЕТ СН'!$I$5-'СЕТ СН'!$I$20</f>
        <v>3552.5050442100001</v>
      </c>
      <c r="R124" s="36">
        <f>SUMIFS(СВЦЭМ!$C$33:$C$776,СВЦЭМ!$A$33:$A$776,$A124,СВЦЭМ!$B$33:$B$776,R$119)+'СЕТ СН'!$I$12+СВЦЭМ!$D$10+'СЕТ СН'!$I$5-'СЕТ СН'!$I$20</f>
        <v>3548.2954296600001</v>
      </c>
      <c r="S124" s="36">
        <f>SUMIFS(СВЦЭМ!$C$33:$C$776,СВЦЭМ!$A$33:$A$776,$A124,СВЦЭМ!$B$33:$B$776,S$119)+'СЕТ СН'!$I$12+СВЦЭМ!$D$10+'СЕТ СН'!$I$5-'СЕТ СН'!$I$20</f>
        <v>3520.5900500799999</v>
      </c>
      <c r="T124" s="36">
        <f>SUMIFS(СВЦЭМ!$C$33:$C$776,СВЦЭМ!$A$33:$A$776,$A124,СВЦЭМ!$B$33:$B$776,T$119)+'СЕТ СН'!$I$12+СВЦЭМ!$D$10+'СЕТ СН'!$I$5-'СЕТ СН'!$I$20</f>
        <v>3479.2276113799999</v>
      </c>
      <c r="U124" s="36">
        <f>SUMIFS(СВЦЭМ!$C$33:$C$776,СВЦЭМ!$A$33:$A$776,$A124,СВЦЭМ!$B$33:$B$776,U$119)+'СЕТ СН'!$I$12+СВЦЭМ!$D$10+'СЕТ СН'!$I$5-'СЕТ СН'!$I$20</f>
        <v>3484.2619916499998</v>
      </c>
      <c r="V124" s="36">
        <f>SUMIFS(СВЦЭМ!$C$33:$C$776,СВЦЭМ!$A$33:$A$776,$A124,СВЦЭМ!$B$33:$B$776,V$119)+'СЕТ СН'!$I$12+СВЦЭМ!$D$10+'СЕТ СН'!$I$5-'СЕТ СН'!$I$20</f>
        <v>3524.24695337</v>
      </c>
      <c r="W124" s="36">
        <f>SUMIFS(СВЦЭМ!$C$33:$C$776,СВЦЭМ!$A$33:$A$776,$A124,СВЦЭМ!$B$33:$B$776,W$119)+'СЕТ СН'!$I$12+СВЦЭМ!$D$10+'СЕТ СН'!$I$5-'СЕТ СН'!$I$20</f>
        <v>3530.69767443</v>
      </c>
      <c r="X124" s="36">
        <f>SUMIFS(СВЦЭМ!$C$33:$C$776,СВЦЭМ!$A$33:$A$776,$A124,СВЦЭМ!$B$33:$B$776,X$119)+'СЕТ СН'!$I$12+СВЦЭМ!$D$10+'СЕТ СН'!$I$5-'СЕТ СН'!$I$20</f>
        <v>3534.4337648999999</v>
      </c>
      <c r="Y124" s="36">
        <f>SUMIFS(СВЦЭМ!$C$33:$C$776,СВЦЭМ!$A$33:$A$776,$A124,СВЦЭМ!$B$33:$B$776,Y$119)+'СЕТ СН'!$I$12+СВЦЭМ!$D$10+'СЕТ СН'!$I$5-'СЕТ СН'!$I$20</f>
        <v>3552.0715511200001</v>
      </c>
    </row>
    <row r="125" spans="1:27" ht="15.75" x14ac:dyDescent="0.2">
      <c r="A125" s="35">
        <f t="shared" si="3"/>
        <v>43836</v>
      </c>
      <c r="B125" s="36">
        <f>SUMIFS(СВЦЭМ!$C$33:$C$776,СВЦЭМ!$A$33:$A$776,$A125,СВЦЭМ!$B$33:$B$776,B$119)+'СЕТ СН'!$I$12+СВЦЭМ!$D$10+'СЕТ СН'!$I$5-'СЕТ СН'!$I$20</f>
        <v>3585.27381668</v>
      </c>
      <c r="C125" s="36">
        <f>SUMIFS(СВЦЭМ!$C$33:$C$776,СВЦЭМ!$A$33:$A$776,$A125,СВЦЭМ!$B$33:$B$776,C$119)+'СЕТ СН'!$I$12+СВЦЭМ!$D$10+'СЕТ СН'!$I$5-'СЕТ СН'!$I$20</f>
        <v>3567.9801753699999</v>
      </c>
      <c r="D125" s="36">
        <f>SUMIFS(СВЦЭМ!$C$33:$C$776,СВЦЭМ!$A$33:$A$776,$A125,СВЦЭМ!$B$33:$B$776,D$119)+'СЕТ СН'!$I$12+СВЦЭМ!$D$10+'СЕТ СН'!$I$5-'СЕТ СН'!$I$20</f>
        <v>3587.7336927199999</v>
      </c>
      <c r="E125" s="36">
        <f>SUMIFS(СВЦЭМ!$C$33:$C$776,СВЦЭМ!$A$33:$A$776,$A125,СВЦЭМ!$B$33:$B$776,E$119)+'СЕТ СН'!$I$12+СВЦЭМ!$D$10+'СЕТ СН'!$I$5-'СЕТ СН'!$I$20</f>
        <v>3609.6100005899998</v>
      </c>
      <c r="F125" s="36">
        <f>SUMIFS(СВЦЭМ!$C$33:$C$776,СВЦЭМ!$A$33:$A$776,$A125,СВЦЭМ!$B$33:$B$776,F$119)+'СЕТ СН'!$I$12+СВЦЭМ!$D$10+'СЕТ СН'!$I$5-'СЕТ СН'!$I$20</f>
        <v>3614.7955845000001</v>
      </c>
      <c r="G125" s="36">
        <f>SUMIFS(СВЦЭМ!$C$33:$C$776,СВЦЭМ!$A$33:$A$776,$A125,СВЦЭМ!$B$33:$B$776,G$119)+'СЕТ СН'!$I$12+СВЦЭМ!$D$10+'СЕТ СН'!$I$5-'СЕТ СН'!$I$20</f>
        <v>3614.6671012799998</v>
      </c>
      <c r="H125" s="36">
        <f>SUMIFS(СВЦЭМ!$C$33:$C$776,СВЦЭМ!$A$33:$A$776,$A125,СВЦЭМ!$B$33:$B$776,H$119)+'СЕТ СН'!$I$12+СВЦЭМ!$D$10+'СЕТ СН'!$I$5-'СЕТ СН'!$I$20</f>
        <v>3607.5831702400001</v>
      </c>
      <c r="I125" s="36">
        <f>SUMIFS(СВЦЭМ!$C$33:$C$776,СВЦЭМ!$A$33:$A$776,$A125,СВЦЭМ!$B$33:$B$776,I$119)+'СЕТ СН'!$I$12+СВЦЭМ!$D$10+'СЕТ СН'!$I$5-'СЕТ СН'!$I$20</f>
        <v>3592.38056349</v>
      </c>
      <c r="J125" s="36">
        <f>SUMIFS(СВЦЭМ!$C$33:$C$776,СВЦЭМ!$A$33:$A$776,$A125,СВЦЭМ!$B$33:$B$776,J$119)+'СЕТ СН'!$I$12+СВЦЭМ!$D$10+'СЕТ СН'!$I$5-'СЕТ СН'!$I$20</f>
        <v>3565.9766807199999</v>
      </c>
      <c r="K125" s="36">
        <f>SUMIFS(СВЦЭМ!$C$33:$C$776,СВЦЭМ!$A$33:$A$776,$A125,СВЦЭМ!$B$33:$B$776,K$119)+'СЕТ СН'!$I$12+СВЦЭМ!$D$10+'СЕТ СН'!$I$5-'СЕТ СН'!$I$20</f>
        <v>3547.2494067299999</v>
      </c>
      <c r="L125" s="36">
        <f>SUMIFS(СВЦЭМ!$C$33:$C$776,СВЦЭМ!$A$33:$A$776,$A125,СВЦЭМ!$B$33:$B$776,L$119)+'СЕТ СН'!$I$12+СВЦЭМ!$D$10+'СЕТ СН'!$I$5-'СЕТ СН'!$I$20</f>
        <v>3525.4565800599999</v>
      </c>
      <c r="M125" s="36">
        <f>SUMIFS(СВЦЭМ!$C$33:$C$776,СВЦЭМ!$A$33:$A$776,$A125,СВЦЭМ!$B$33:$B$776,M$119)+'СЕТ СН'!$I$12+СВЦЭМ!$D$10+'СЕТ СН'!$I$5-'СЕТ СН'!$I$20</f>
        <v>3519.9397887999999</v>
      </c>
      <c r="N125" s="36">
        <f>SUMIFS(СВЦЭМ!$C$33:$C$776,СВЦЭМ!$A$33:$A$776,$A125,СВЦЭМ!$B$33:$B$776,N$119)+'СЕТ СН'!$I$12+СВЦЭМ!$D$10+'СЕТ СН'!$I$5-'СЕТ СН'!$I$20</f>
        <v>3535.9324600800001</v>
      </c>
      <c r="O125" s="36">
        <f>SUMIFS(СВЦЭМ!$C$33:$C$776,СВЦЭМ!$A$33:$A$776,$A125,СВЦЭМ!$B$33:$B$776,O$119)+'СЕТ СН'!$I$12+СВЦЭМ!$D$10+'СЕТ СН'!$I$5-'СЕТ СН'!$I$20</f>
        <v>3543.2582978400001</v>
      </c>
      <c r="P125" s="36">
        <f>SUMIFS(СВЦЭМ!$C$33:$C$776,СВЦЭМ!$A$33:$A$776,$A125,СВЦЭМ!$B$33:$B$776,P$119)+'СЕТ СН'!$I$12+СВЦЭМ!$D$10+'СЕТ СН'!$I$5-'СЕТ СН'!$I$20</f>
        <v>3561.04006605</v>
      </c>
      <c r="Q125" s="36">
        <f>SUMIFS(СВЦЭМ!$C$33:$C$776,СВЦЭМ!$A$33:$A$776,$A125,СВЦЭМ!$B$33:$B$776,Q$119)+'СЕТ СН'!$I$12+СВЦЭМ!$D$10+'СЕТ СН'!$I$5-'СЕТ СН'!$I$20</f>
        <v>3565.5386082300001</v>
      </c>
      <c r="R125" s="36">
        <f>SUMIFS(СВЦЭМ!$C$33:$C$776,СВЦЭМ!$A$33:$A$776,$A125,СВЦЭМ!$B$33:$B$776,R$119)+'СЕТ СН'!$I$12+СВЦЭМ!$D$10+'СЕТ СН'!$I$5-'СЕТ СН'!$I$20</f>
        <v>3557.7345436199998</v>
      </c>
      <c r="S125" s="36">
        <f>SUMIFS(СВЦЭМ!$C$33:$C$776,СВЦЭМ!$A$33:$A$776,$A125,СВЦЭМ!$B$33:$B$776,S$119)+'СЕТ СН'!$I$12+СВЦЭМ!$D$10+'СЕТ СН'!$I$5-'СЕТ СН'!$I$20</f>
        <v>3526.2183102999998</v>
      </c>
      <c r="T125" s="36">
        <f>SUMIFS(СВЦЭМ!$C$33:$C$776,СВЦЭМ!$A$33:$A$776,$A125,СВЦЭМ!$B$33:$B$776,T$119)+'СЕТ СН'!$I$12+СВЦЭМ!$D$10+'СЕТ СН'!$I$5-'СЕТ СН'!$I$20</f>
        <v>3483.5461205500001</v>
      </c>
      <c r="U125" s="36">
        <f>SUMIFS(СВЦЭМ!$C$33:$C$776,СВЦЭМ!$A$33:$A$776,$A125,СВЦЭМ!$B$33:$B$776,U$119)+'СЕТ СН'!$I$12+СВЦЭМ!$D$10+'СЕТ СН'!$I$5-'СЕТ СН'!$I$20</f>
        <v>3492.4412024799999</v>
      </c>
      <c r="V125" s="36">
        <f>SUMIFS(СВЦЭМ!$C$33:$C$776,СВЦЭМ!$A$33:$A$776,$A125,СВЦЭМ!$B$33:$B$776,V$119)+'СЕТ СН'!$I$12+СВЦЭМ!$D$10+'СЕТ СН'!$I$5-'СЕТ СН'!$I$20</f>
        <v>3533.7055203600003</v>
      </c>
      <c r="W125" s="36">
        <f>SUMIFS(СВЦЭМ!$C$33:$C$776,СВЦЭМ!$A$33:$A$776,$A125,СВЦЭМ!$B$33:$B$776,W$119)+'СЕТ СН'!$I$12+СВЦЭМ!$D$10+'СЕТ СН'!$I$5-'СЕТ СН'!$I$20</f>
        <v>3539.2478570200001</v>
      </c>
      <c r="X125" s="36">
        <f>SUMIFS(СВЦЭМ!$C$33:$C$776,СВЦЭМ!$A$33:$A$776,$A125,СВЦЭМ!$B$33:$B$776,X$119)+'СЕТ СН'!$I$12+СВЦЭМ!$D$10+'СЕТ СН'!$I$5-'СЕТ СН'!$I$20</f>
        <v>3551.5038707799999</v>
      </c>
      <c r="Y125" s="36">
        <f>SUMIFS(СВЦЭМ!$C$33:$C$776,СВЦЭМ!$A$33:$A$776,$A125,СВЦЭМ!$B$33:$B$776,Y$119)+'СЕТ СН'!$I$12+СВЦЭМ!$D$10+'СЕТ СН'!$I$5-'СЕТ СН'!$I$20</f>
        <v>3557.8609188400001</v>
      </c>
    </row>
    <row r="126" spans="1:27" ht="15.75" x14ac:dyDescent="0.2">
      <c r="A126" s="35">
        <f t="shared" si="3"/>
        <v>43837</v>
      </c>
      <c r="B126" s="36">
        <f>SUMIFS(СВЦЭМ!$C$33:$C$776,СВЦЭМ!$A$33:$A$776,$A126,СВЦЭМ!$B$33:$B$776,B$119)+'СЕТ СН'!$I$12+СВЦЭМ!$D$10+'СЕТ СН'!$I$5-'СЕТ СН'!$I$20</f>
        <v>3577.4690580199999</v>
      </c>
      <c r="C126" s="36">
        <f>SUMIFS(СВЦЭМ!$C$33:$C$776,СВЦЭМ!$A$33:$A$776,$A126,СВЦЭМ!$B$33:$B$776,C$119)+'СЕТ СН'!$I$12+СВЦЭМ!$D$10+'СЕТ СН'!$I$5-'СЕТ СН'!$I$20</f>
        <v>3583.2406939299999</v>
      </c>
      <c r="D126" s="36">
        <f>SUMIFS(СВЦЭМ!$C$33:$C$776,СВЦЭМ!$A$33:$A$776,$A126,СВЦЭМ!$B$33:$B$776,D$119)+'СЕТ СН'!$I$12+СВЦЭМ!$D$10+'СЕТ СН'!$I$5-'СЕТ СН'!$I$20</f>
        <v>3602.1025553199997</v>
      </c>
      <c r="E126" s="36">
        <f>SUMIFS(СВЦЭМ!$C$33:$C$776,СВЦЭМ!$A$33:$A$776,$A126,СВЦЭМ!$B$33:$B$776,E$119)+'СЕТ СН'!$I$12+СВЦЭМ!$D$10+'СЕТ СН'!$I$5-'СЕТ СН'!$I$20</f>
        <v>3621.3733844500002</v>
      </c>
      <c r="F126" s="36">
        <f>SUMIFS(СВЦЭМ!$C$33:$C$776,СВЦЭМ!$A$33:$A$776,$A126,СВЦЭМ!$B$33:$B$776,F$119)+'СЕТ СН'!$I$12+СВЦЭМ!$D$10+'СЕТ СН'!$I$5-'СЕТ СН'!$I$20</f>
        <v>3634.4580419200001</v>
      </c>
      <c r="G126" s="36">
        <f>SUMIFS(СВЦЭМ!$C$33:$C$776,СВЦЭМ!$A$33:$A$776,$A126,СВЦЭМ!$B$33:$B$776,G$119)+'СЕТ СН'!$I$12+СВЦЭМ!$D$10+'СЕТ СН'!$I$5-'СЕТ СН'!$I$20</f>
        <v>3630.0466486999999</v>
      </c>
      <c r="H126" s="36">
        <f>SUMIFS(СВЦЭМ!$C$33:$C$776,СВЦЭМ!$A$33:$A$776,$A126,СВЦЭМ!$B$33:$B$776,H$119)+'СЕТ СН'!$I$12+СВЦЭМ!$D$10+'СЕТ СН'!$I$5-'СЕТ СН'!$I$20</f>
        <v>3611.6199646599998</v>
      </c>
      <c r="I126" s="36">
        <f>SUMIFS(СВЦЭМ!$C$33:$C$776,СВЦЭМ!$A$33:$A$776,$A126,СВЦЭМ!$B$33:$B$776,I$119)+'СЕТ СН'!$I$12+СВЦЭМ!$D$10+'СЕТ СН'!$I$5-'СЕТ СН'!$I$20</f>
        <v>3592.1207383700003</v>
      </c>
      <c r="J126" s="36">
        <f>SUMIFS(СВЦЭМ!$C$33:$C$776,СВЦЭМ!$A$33:$A$776,$A126,СВЦЭМ!$B$33:$B$776,J$119)+'СЕТ СН'!$I$12+СВЦЭМ!$D$10+'СЕТ СН'!$I$5-'СЕТ СН'!$I$20</f>
        <v>3567.2426736299999</v>
      </c>
      <c r="K126" s="36">
        <f>SUMIFS(СВЦЭМ!$C$33:$C$776,СВЦЭМ!$A$33:$A$776,$A126,СВЦЭМ!$B$33:$B$776,K$119)+'СЕТ СН'!$I$12+СВЦЭМ!$D$10+'СЕТ СН'!$I$5-'СЕТ СН'!$I$20</f>
        <v>3547.0667872200002</v>
      </c>
      <c r="L126" s="36">
        <f>SUMIFS(СВЦЭМ!$C$33:$C$776,СВЦЭМ!$A$33:$A$776,$A126,СВЦЭМ!$B$33:$B$776,L$119)+'СЕТ СН'!$I$12+СВЦЭМ!$D$10+'СЕТ СН'!$I$5-'СЕТ СН'!$I$20</f>
        <v>3532.7756537200003</v>
      </c>
      <c r="M126" s="36">
        <f>SUMIFS(СВЦЭМ!$C$33:$C$776,СВЦЭМ!$A$33:$A$776,$A126,СВЦЭМ!$B$33:$B$776,M$119)+'СЕТ СН'!$I$12+СВЦЭМ!$D$10+'СЕТ СН'!$I$5-'СЕТ СН'!$I$20</f>
        <v>3521.8232894900002</v>
      </c>
      <c r="N126" s="36">
        <f>SUMIFS(СВЦЭМ!$C$33:$C$776,СВЦЭМ!$A$33:$A$776,$A126,СВЦЭМ!$B$33:$B$776,N$119)+'СЕТ СН'!$I$12+СВЦЭМ!$D$10+'СЕТ СН'!$I$5-'СЕТ СН'!$I$20</f>
        <v>3528.74736889</v>
      </c>
      <c r="O126" s="36">
        <f>SUMIFS(СВЦЭМ!$C$33:$C$776,СВЦЭМ!$A$33:$A$776,$A126,СВЦЭМ!$B$33:$B$776,O$119)+'СЕТ СН'!$I$12+СВЦЭМ!$D$10+'СЕТ СН'!$I$5-'СЕТ СН'!$I$20</f>
        <v>3538.14636759</v>
      </c>
      <c r="P126" s="36">
        <f>SUMIFS(СВЦЭМ!$C$33:$C$776,СВЦЭМ!$A$33:$A$776,$A126,СВЦЭМ!$B$33:$B$776,P$119)+'СЕТ СН'!$I$12+СВЦЭМ!$D$10+'СЕТ СН'!$I$5-'СЕТ СН'!$I$20</f>
        <v>3544.44177657</v>
      </c>
      <c r="Q126" s="36">
        <f>SUMIFS(СВЦЭМ!$C$33:$C$776,СВЦЭМ!$A$33:$A$776,$A126,СВЦЭМ!$B$33:$B$776,Q$119)+'СЕТ СН'!$I$12+СВЦЭМ!$D$10+'СЕТ СН'!$I$5-'СЕТ СН'!$I$20</f>
        <v>3548.5327894500001</v>
      </c>
      <c r="R126" s="36">
        <f>SUMIFS(СВЦЭМ!$C$33:$C$776,СВЦЭМ!$A$33:$A$776,$A126,СВЦЭМ!$B$33:$B$776,R$119)+'СЕТ СН'!$I$12+СВЦЭМ!$D$10+'СЕТ СН'!$I$5-'СЕТ СН'!$I$20</f>
        <v>3549.6163034000001</v>
      </c>
      <c r="S126" s="36">
        <f>SUMIFS(СВЦЭМ!$C$33:$C$776,СВЦЭМ!$A$33:$A$776,$A126,СВЦЭМ!$B$33:$B$776,S$119)+'СЕТ СН'!$I$12+СВЦЭМ!$D$10+'СЕТ СН'!$I$5-'СЕТ СН'!$I$20</f>
        <v>3537.3346476400002</v>
      </c>
      <c r="T126" s="36">
        <f>SUMIFS(СВЦЭМ!$C$33:$C$776,СВЦЭМ!$A$33:$A$776,$A126,СВЦЭМ!$B$33:$B$776,T$119)+'СЕТ СН'!$I$12+СВЦЭМ!$D$10+'СЕТ СН'!$I$5-'СЕТ СН'!$I$20</f>
        <v>3499.3825707999999</v>
      </c>
      <c r="U126" s="36">
        <f>SUMIFS(СВЦЭМ!$C$33:$C$776,СВЦЭМ!$A$33:$A$776,$A126,СВЦЭМ!$B$33:$B$776,U$119)+'СЕТ СН'!$I$12+СВЦЭМ!$D$10+'СЕТ СН'!$I$5-'СЕТ СН'!$I$20</f>
        <v>3499.7961559300002</v>
      </c>
      <c r="V126" s="36">
        <f>SUMIFS(СВЦЭМ!$C$33:$C$776,СВЦЭМ!$A$33:$A$776,$A126,СВЦЭМ!$B$33:$B$776,V$119)+'СЕТ СН'!$I$12+СВЦЭМ!$D$10+'СЕТ СН'!$I$5-'СЕТ СН'!$I$20</f>
        <v>3539.4468715499997</v>
      </c>
      <c r="W126" s="36">
        <f>SUMIFS(СВЦЭМ!$C$33:$C$776,СВЦЭМ!$A$33:$A$776,$A126,СВЦЭМ!$B$33:$B$776,W$119)+'СЕТ СН'!$I$12+СВЦЭМ!$D$10+'СЕТ СН'!$I$5-'СЕТ СН'!$I$20</f>
        <v>3552.0779614600001</v>
      </c>
      <c r="X126" s="36">
        <f>SUMIFS(СВЦЭМ!$C$33:$C$776,СВЦЭМ!$A$33:$A$776,$A126,СВЦЭМ!$B$33:$B$776,X$119)+'СЕТ СН'!$I$12+СВЦЭМ!$D$10+'СЕТ СН'!$I$5-'СЕТ СН'!$I$20</f>
        <v>3561.3708667599999</v>
      </c>
      <c r="Y126" s="36">
        <f>SUMIFS(СВЦЭМ!$C$33:$C$776,СВЦЭМ!$A$33:$A$776,$A126,СВЦЭМ!$B$33:$B$776,Y$119)+'СЕТ СН'!$I$12+СВЦЭМ!$D$10+'СЕТ СН'!$I$5-'СЕТ СН'!$I$20</f>
        <v>3579.1442434000001</v>
      </c>
    </row>
    <row r="127" spans="1:27" ht="15.75" x14ac:dyDescent="0.2">
      <c r="A127" s="35">
        <f t="shared" si="3"/>
        <v>43838</v>
      </c>
      <c r="B127" s="36">
        <f>SUMIFS(СВЦЭМ!$C$33:$C$776,СВЦЭМ!$A$33:$A$776,$A127,СВЦЭМ!$B$33:$B$776,B$119)+'СЕТ СН'!$I$12+СВЦЭМ!$D$10+'СЕТ СН'!$I$5-'СЕТ СН'!$I$20</f>
        <v>3601.5196852099998</v>
      </c>
      <c r="C127" s="36">
        <f>SUMIFS(СВЦЭМ!$C$33:$C$776,СВЦЭМ!$A$33:$A$776,$A127,СВЦЭМ!$B$33:$B$776,C$119)+'СЕТ СН'!$I$12+СВЦЭМ!$D$10+'СЕТ СН'!$I$5-'СЕТ СН'!$I$20</f>
        <v>3608.3594253000001</v>
      </c>
      <c r="D127" s="36">
        <f>SUMIFS(СВЦЭМ!$C$33:$C$776,СВЦЭМ!$A$33:$A$776,$A127,СВЦЭМ!$B$33:$B$776,D$119)+'СЕТ СН'!$I$12+СВЦЭМ!$D$10+'СЕТ СН'!$I$5-'СЕТ СН'!$I$20</f>
        <v>3617.4290149600001</v>
      </c>
      <c r="E127" s="36">
        <f>SUMIFS(СВЦЭМ!$C$33:$C$776,СВЦЭМ!$A$33:$A$776,$A127,СВЦЭМ!$B$33:$B$776,E$119)+'СЕТ СН'!$I$12+СВЦЭМ!$D$10+'СЕТ СН'!$I$5-'СЕТ СН'!$I$20</f>
        <v>3629.5730399599997</v>
      </c>
      <c r="F127" s="36">
        <f>SUMIFS(СВЦЭМ!$C$33:$C$776,СВЦЭМ!$A$33:$A$776,$A127,СВЦЭМ!$B$33:$B$776,F$119)+'СЕТ СН'!$I$12+СВЦЭМ!$D$10+'СЕТ СН'!$I$5-'СЕТ СН'!$I$20</f>
        <v>3635.4000037800001</v>
      </c>
      <c r="G127" s="36">
        <f>SUMIFS(СВЦЭМ!$C$33:$C$776,СВЦЭМ!$A$33:$A$776,$A127,СВЦЭМ!$B$33:$B$776,G$119)+'СЕТ СН'!$I$12+СВЦЭМ!$D$10+'СЕТ СН'!$I$5-'СЕТ СН'!$I$20</f>
        <v>3629.9152303800001</v>
      </c>
      <c r="H127" s="36">
        <f>SUMIFS(СВЦЭМ!$C$33:$C$776,СВЦЭМ!$A$33:$A$776,$A127,СВЦЭМ!$B$33:$B$776,H$119)+'СЕТ СН'!$I$12+СВЦЭМ!$D$10+'СЕТ СН'!$I$5-'СЕТ СН'!$I$20</f>
        <v>3615.4289484700003</v>
      </c>
      <c r="I127" s="36">
        <f>SUMIFS(СВЦЭМ!$C$33:$C$776,СВЦЭМ!$A$33:$A$776,$A127,СВЦЭМ!$B$33:$B$776,I$119)+'СЕТ СН'!$I$12+СВЦЭМ!$D$10+'СЕТ СН'!$I$5-'СЕТ СН'!$I$20</f>
        <v>3595.0106614000001</v>
      </c>
      <c r="J127" s="36">
        <f>SUMIFS(СВЦЭМ!$C$33:$C$776,СВЦЭМ!$A$33:$A$776,$A127,СВЦЭМ!$B$33:$B$776,J$119)+'СЕТ СН'!$I$12+СВЦЭМ!$D$10+'СЕТ СН'!$I$5-'СЕТ СН'!$I$20</f>
        <v>3570.3349457499999</v>
      </c>
      <c r="K127" s="36">
        <f>SUMIFS(СВЦЭМ!$C$33:$C$776,СВЦЭМ!$A$33:$A$776,$A127,СВЦЭМ!$B$33:$B$776,K$119)+'СЕТ СН'!$I$12+СВЦЭМ!$D$10+'СЕТ СН'!$I$5-'СЕТ СН'!$I$20</f>
        <v>3551.2362705099999</v>
      </c>
      <c r="L127" s="36">
        <f>SUMIFS(СВЦЭМ!$C$33:$C$776,СВЦЭМ!$A$33:$A$776,$A127,СВЦЭМ!$B$33:$B$776,L$119)+'СЕТ СН'!$I$12+СВЦЭМ!$D$10+'СЕТ СН'!$I$5-'СЕТ СН'!$I$20</f>
        <v>3538.8712445400001</v>
      </c>
      <c r="M127" s="36">
        <f>SUMIFS(СВЦЭМ!$C$33:$C$776,СВЦЭМ!$A$33:$A$776,$A127,СВЦЭМ!$B$33:$B$776,M$119)+'СЕТ СН'!$I$12+СВЦЭМ!$D$10+'СЕТ СН'!$I$5-'СЕТ СН'!$I$20</f>
        <v>3527.87308214</v>
      </c>
      <c r="N127" s="36">
        <f>SUMIFS(СВЦЭМ!$C$33:$C$776,СВЦЭМ!$A$33:$A$776,$A127,СВЦЭМ!$B$33:$B$776,N$119)+'СЕТ СН'!$I$12+СВЦЭМ!$D$10+'СЕТ СН'!$I$5-'СЕТ СН'!$I$20</f>
        <v>3534.4615231899998</v>
      </c>
      <c r="O127" s="36">
        <f>SUMIFS(СВЦЭМ!$C$33:$C$776,СВЦЭМ!$A$33:$A$776,$A127,СВЦЭМ!$B$33:$B$776,O$119)+'СЕТ СН'!$I$12+СВЦЭМ!$D$10+'СЕТ СН'!$I$5-'СЕТ СН'!$I$20</f>
        <v>3546.9121706199999</v>
      </c>
      <c r="P127" s="36">
        <f>SUMIFS(СВЦЭМ!$C$33:$C$776,СВЦЭМ!$A$33:$A$776,$A127,СВЦЭМ!$B$33:$B$776,P$119)+'СЕТ СН'!$I$12+СВЦЭМ!$D$10+'СЕТ СН'!$I$5-'СЕТ СН'!$I$20</f>
        <v>3554.8113452799998</v>
      </c>
      <c r="Q127" s="36">
        <f>SUMIFS(СВЦЭМ!$C$33:$C$776,СВЦЭМ!$A$33:$A$776,$A127,СВЦЭМ!$B$33:$B$776,Q$119)+'СЕТ СН'!$I$12+СВЦЭМ!$D$10+'СЕТ СН'!$I$5-'СЕТ СН'!$I$20</f>
        <v>3558.2284825799998</v>
      </c>
      <c r="R127" s="36">
        <f>SUMIFS(СВЦЭМ!$C$33:$C$776,СВЦЭМ!$A$33:$A$776,$A127,СВЦЭМ!$B$33:$B$776,R$119)+'СЕТ СН'!$I$12+СВЦЭМ!$D$10+'СЕТ СН'!$I$5-'СЕТ СН'!$I$20</f>
        <v>3555.4503370500001</v>
      </c>
      <c r="S127" s="36">
        <f>SUMIFS(СВЦЭМ!$C$33:$C$776,СВЦЭМ!$A$33:$A$776,$A127,СВЦЭМ!$B$33:$B$776,S$119)+'СЕТ СН'!$I$12+СВЦЭМ!$D$10+'СЕТ СН'!$I$5-'СЕТ СН'!$I$20</f>
        <v>3546.0961405500002</v>
      </c>
      <c r="T127" s="36">
        <f>SUMIFS(СВЦЭМ!$C$33:$C$776,СВЦЭМ!$A$33:$A$776,$A127,СВЦЭМ!$B$33:$B$776,T$119)+'СЕТ СН'!$I$12+СВЦЭМ!$D$10+'СЕТ СН'!$I$5-'СЕТ СН'!$I$20</f>
        <v>3500.9637272800001</v>
      </c>
      <c r="U127" s="36">
        <f>SUMIFS(СВЦЭМ!$C$33:$C$776,СВЦЭМ!$A$33:$A$776,$A127,СВЦЭМ!$B$33:$B$776,U$119)+'СЕТ СН'!$I$12+СВЦЭМ!$D$10+'СЕТ СН'!$I$5-'СЕТ СН'!$I$20</f>
        <v>3505.1553773999999</v>
      </c>
      <c r="V127" s="36">
        <f>SUMIFS(СВЦЭМ!$C$33:$C$776,СВЦЭМ!$A$33:$A$776,$A127,СВЦЭМ!$B$33:$B$776,V$119)+'СЕТ СН'!$I$12+СВЦЭМ!$D$10+'СЕТ СН'!$I$5-'СЕТ СН'!$I$20</f>
        <v>3538.6666628799999</v>
      </c>
      <c r="W127" s="36">
        <f>SUMIFS(СВЦЭМ!$C$33:$C$776,СВЦЭМ!$A$33:$A$776,$A127,СВЦЭМ!$B$33:$B$776,W$119)+'СЕТ СН'!$I$12+СВЦЭМ!$D$10+'СЕТ СН'!$I$5-'СЕТ СН'!$I$20</f>
        <v>3550.96737725</v>
      </c>
      <c r="X127" s="36">
        <f>SUMIFS(СВЦЭМ!$C$33:$C$776,СВЦЭМ!$A$33:$A$776,$A127,СВЦЭМ!$B$33:$B$776,X$119)+'СЕТ СН'!$I$12+СВЦЭМ!$D$10+'СЕТ СН'!$I$5-'СЕТ СН'!$I$20</f>
        <v>3560.0866976299999</v>
      </c>
      <c r="Y127" s="36">
        <f>SUMIFS(СВЦЭМ!$C$33:$C$776,СВЦЭМ!$A$33:$A$776,$A127,СВЦЭМ!$B$33:$B$776,Y$119)+'СЕТ СН'!$I$12+СВЦЭМ!$D$10+'СЕТ СН'!$I$5-'СЕТ СН'!$I$20</f>
        <v>3574.9865087099997</v>
      </c>
    </row>
    <row r="128" spans="1:27" ht="15.75" x14ac:dyDescent="0.2">
      <c r="A128" s="35">
        <f t="shared" si="3"/>
        <v>43839</v>
      </c>
      <c r="B128" s="36">
        <f>SUMIFS(СВЦЭМ!$C$33:$C$776,СВЦЭМ!$A$33:$A$776,$A128,СВЦЭМ!$B$33:$B$776,B$119)+'СЕТ СН'!$I$12+СВЦЭМ!$D$10+'СЕТ СН'!$I$5-'СЕТ СН'!$I$20</f>
        <v>3555.4256757100002</v>
      </c>
      <c r="C128" s="36">
        <f>SUMIFS(СВЦЭМ!$C$33:$C$776,СВЦЭМ!$A$33:$A$776,$A128,СВЦЭМ!$B$33:$B$776,C$119)+'СЕТ СН'!$I$12+СВЦЭМ!$D$10+'СЕТ СН'!$I$5-'СЕТ СН'!$I$20</f>
        <v>3568.9069118500001</v>
      </c>
      <c r="D128" s="36">
        <f>SUMIFS(СВЦЭМ!$C$33:$C$776,СВЦЭМ!$A$33:$A$776,$A128,СВЦЭМ!$B$33:$B$776,D$119)+'СЕТ СН'!$I$12+СВЦЭМ!$D$10+'СЕТ СН'!$I$5-'СЕТ СН'!$I$20</f>
        <v>3585.6959183899999</v>
      </c>
      <c r="E128" s="36">
        <f>SUMIFS(СВЦЭМ!$C$33:$C$776,СВЦЭМ!$A$33:$A$776,$A128,СВЦЭМ!$B$33:$B$776,E$119)+'СЕТ СН'!$I$12+СВЦЭМ!$D$10+'СЕТ СН'!$I$5-'СЕТ СН'!$I$20</f>
        <v>3590.4058945199999</v>
      </c>
      <c r="F128" s="36">
        <f>SUMIFS(СВЦЭМ!$C$33:$C$776,СВЦЭМ!$A$33:$A$776,$A128,СВЦЭМ!$B$33:$B$776,F$119)+'СЕТ СН'!$I$12+СВЦЭМ!$D$10+'СЕТ СН'!$I$5-'СЕТ СН'!$I$20</f>
        <v>3592.3793207899998</v>
      </c>
      <c r="G128" s="36">
        <f>SUMIFS(СВЦЭМ!$C$33:$C$776,СВЦЭМ!$A$33:$A$776,$A128,СВЦЭМ!$B$33:$B$776,G$119)+'СЕТ СН'!$I$12+СВЦЭМ!$D$10+'СЕТ СН'!$I$5-'СЕТ СН'!$I$20</f>
        <v>3586.2824756599998</v>
      </c>
      <c r="H128" s="36">
        <f>SUMIFS(СВЦЭМ!$C$33:$C$776,СВЦЭМ!$A$33:$A$776,$A128,СВЦЭМ!$B$33:$B$776,H$119)+'СЕТ СН'!$I$12+СВЦЭМ!$D$10+'СЕТ СН'!$I$5-'СЕТ СН'!$I$20</f>
        <v>3539.0520136999999</v>
      </c>
      <c r="I128" s="36">
        <f>SUMIFS(СВЦЭМ!$C$33:$C$776,СВЦЭМ!$A$33:$A$776,$A128,СВЦЭМ!$B$33:$B$776,I$119)+'СЕТ СН'!$I$12+СВЦЭМ!$D$10+'СЕТ СН'!$I$5-'СЕТ СН'!$I$20</f>
        <v>3511.7239486200001</v>
      </c>
      <c r="J128" s="36">
        <f>SUMIFS(СВЦЭМ!$C$33:$C$776,СВЦЭМ!$A$33:$A$776,$A128,СВЦЭМ!$B$33:$B$776,J$119)+'СЕТ СН'!$I$12+СВЦЭМ!$D$10+'СЕТ СН'!$I$5-'СЕТ СН'!$I$20</f>
        <v>3495.6164513100002</v>
      </c>
      <c r="K128" s="36">
        <f>SUMIFS(СВЦЭМ!$C$33:$C$776,СВЦЭМ!$A$33:$A$776,$A128,СВЦЭМ!$B$33:$B$776,K$119)+'СЕТ СН'!$I$12+СВЦЭМ!$D$10+'СЕТ СН'!$I$5-'СЕТ СН'!$I$20</f>
        <v>3492.5288537900001</v>
      </c>
      <c r="L128" s="36">
        <f>SUMIFS(СВЦЭМ!$C$33:$C$776,СВЦЭМ!$A$33:$A$776,$A128,СВЦЭМ!$B$33:$B$776,L$119)+'СЕТ СН'!$I$12+СВЦЭМ!$D$10+'СЕТ СН'!$I$5-'СЕТ СН'!$I$20</f>
        <v>3490.9207600600002</v>
      </c>
      <c r="M128" s="36">
        <f>SUMIFS(СВЦЭМ!$C$33:$C$776,СВЦЭМ!$A$33:$A$776,$A128,СВЦЭМ!$B$33:$B$776,M$119)+'СЕТ СН'!$I$12+СВЦЭМ!$D$10+'СЕТ СН'!$I$5-'СЕТ СН'!$I$20</f>
        <v>3502.8456092699998</v>
      </c>
      <c r="N128" s="36">
        <f>SUMIFS(СВЦЭМ!$C$33:$C$776,СВЦЭМ!$A$33:$A$776,$A128,СВЦЭМ!$B$33:$B$776,N$119)+'СЕТ СН'!$I$12+СВЦЭМ!$D$10+'СЕТ СН'!$I$5-'СЕТ СН'!$I$20</f>
        <v>3522.1999807000002</v>
      </c>
      <c r="O128" s="36">
        <f>SUMIFS(СВЦЭМ!$C$33:$C$776,СВЦЭМ!$A$33:$A$776,$A128,СВЦЭМ!$B$33:$B$776,O$119)+'СЕТ СН'!$I$12+СВЦЭМ!$D$10+'СЕТ СН'!$I$5-'СЕТ СН'!$I$20</f>
        <v>3543.6721745300001</v>
      </c>
      <c r="P128" s="36">
        <f>SUMIFS(СВЦЭМ!$C$33:$C$776,СВЦЭМ!$A$33:$A$776,$A128,СВЦЭМ!$B$33:$B$776,P$119)+'СЕТ СН'!$I$12+СВЦЭМ!$D$10+'СЕТ СН'!$I$5-'СЕТ СН'!$I$20</f>
        <v>3556.48614881</v>
      </c>
      <c r="Q128" s="36">
        <f>SUMIFS(СВЦЭМ!$C$33:$C$776,СВЦЭМ!$A$33:$A$776,$A128,СВЦЭМ!$B$33:$B$776,Q$119)+'СЕТ СН'!$I$12+СВЦЭМ!$D$10+'СЕТ СН'!$I$5-'СЕТ СН'!$I$20</f>
        <v>3563.1454230099998</v>
      </c>
      <c r="R128" s="36">
        <f>SUMIFS(СВЦЭМ!$C$33:$C$776,СВЦЭМ!$A$33:$A$776,$A128,СВЦЭМ!$B$33:$B$776,R$119)+'СЕТ СН'!$I$12+СВЦЭМ!$D$10+'СЕТ СН'!$I$5-'СЕТ СН'!$I$20</f>
        <v>3556.1617572699997</v>
      </c>
      <c r="S128" s="36">
        <f>SUMIFS(СВЦЭМ!$C$33:$C$776,СВЦЭМ!$A$33:$A$776,$A128,СВЦЭМ!$B$33:$B$776,S$119)+'СЕТ СН'!$I$12+СВЦЭМ!$D$10+'СЕТ СН'!$I$5-'СЕТ СН'!$I$20</f>
        <v>3546.3578464900002</v>
      </c>
      <c r="T128" s="36">
        <f>SUMIFS(СВЦЭМ!$C$33:$C$776,СВЦЭМ!$A$33:$A$776,$A128,СВЦЭМ!$B$33:$B$776,T$119)+'СЕТ СН'!$I$12+СВЦЭМ!$D$10+'СЕТ СН'!$I$5-'СЕТ СН'!$I$20</f>
        <v>3496.8292736900003</v>
      </c>
      <c r="U128" s="36">
        <f>SUMIFS(СВЦЭМ!$C$33:$C$776,СВЦЭМ!$A$33:$A$776,$A128,СВЦЭМ!$B$33:$B$776,U$119)+'СЕТ СН'!$I$12+СВЦЭМ!$D$10+'СЕТ СН'!$I$5-'СЕТ СН'!$I$20</f>
        <v>3497.5316697399999</v>
      </c>
      <c r="V128" s="36">
        <f>SUMIFS(СВЦЭМ!$C$33:$C$776,СВЦЭМ!$A$33:$A$776,$A128,СВЦЭМ!$B$33:$B$776,V$119)+'СЕТ СН'!$I$12+СВЦЭМ!$D$10+'СЕТ СН'!$I$5-'СЕТ СН'!$I$20</f>
        <v>3532.3887096399999</v>
      </c>
      <c r="W128" s="36">
        <f>SUMIFS(СВЦЭМ!$C$33:$C$776,СВЦЭМ!$A$33:$A$776,$A128,СВЦЭМ!$B$33:$B$776,W$119)+'СЕТ СН'!$I$12+СВЦЭМ!$D$10+'СЕТ СН'!$I$5-'СЕТ СН'!$I$20</f>
        <v>3553.0787854999999</v>
      </c>
      <c r="X128" s="36">
        <f>SUMIFS(СВЦЭМ!$C$33:$C$776,СВЦЭМ!$A$33:$A$776,$A128,СВЦЭМ!$B$33:$B$776,X$119)+'СЕТ СН'!$I$12+СВЦЭМ!$D$10+'СЕТ СН'!$I$5-'СЕТ СН'!$I$20</f>
        <v>3555.0126732500003</v>
      </c>
      <c r="Y128" s="36">
        <f>SUMIFS(СВЦЭМ!$C$33:$C$776,СВЦЭМ!$A$33:$A$776,$A128,СВЦЭМ!$B$33:$B$776,Y$119)+'СЕТ СН'!$I$12+СВЦЭМ!$D$10+'СЕТ СН'!$I$5-'СЕТ СН'!$I$20</f>
        <v>3577.8342255799998</v>
      </c>
    </row>
    <row r="129" spans="1:25" ht="15.75" x14ac:dyDescent="0.2">
      <c r="A129" s="35">
        <f t="shared" si="3"/>
        <v>43840</v>
      </c>
      <c r="B129" s="36">
        <f>SUMIFS(СВЦЭМ!$C$33:$C$776,СВЦЭМ!$A$33:$A$776,$A129,СВЦЭМ!$B$33:$B$776,B$119)+'СЕТ СН'!$I$12+СВЦЭМ!$D$10+'СЕТ СН'!$I$5-'СЕТ СН'!$I$20</f>
        <v>3579.7263306599998</v>
      </c>
      <c r="C129" s="36">
        <f>SUMIFS(СВЦЭМ!$C$33:$C$776,СВЦЭМ!$A$33:$A$776,$A129,СВЦЭМ!$B$33:$B$776,C$119)+'СЕТ СН'!$I$12+СВЦЭМ!$D$10+'СЕТ СН'!$I$5-'СЕТ СН'!$I$20</f>
        <v>3590.3816446299998</v>
      </c>
      <c r="D129" s="36">
        <f>SUMIFS(СВЦЭМ!$C$33:$C$776,СВЦЭМ!$A$33:$A$776,$A129,СВЦЭМ!$B$33:$B$776,D$119)+'СЕТ СН'!$I$12+СВЦЭМ!$D$10+'СЕТ СН'!$I$5-'СЕТ СН'!$I$20</f>
        <v>3593.06187654</v>
      </c>
      <c r="E129" s="36">
        <f>SUMIFS(СВЦЭМ!$C$33:$C$776,СВЦЭМ!$A$33:$A$776,$A129,СВЦЭМ!$B$33:$B$776,E$119)+'СЕТ СН'!$I$12+СВЦЭМ!$D$10+'СЕТ СН'!$I$5-'СЕТ СН'!$I$20</f>
        <v>3598.6217430900001</v>
      </c>
      <c r="F129" s="36">
        <f>SUMIFS(СВЦЭМ!$C$33:$C$776,СВЦЭМ!$A$33:$A$776,$A129,СВЦЭМ!$B$33:$B$776,F$119)+'СЕТ СН'!$I$12+СВЦЭМ!$D$10+'СЕТ СН'!$I$5-'СЕТ СН'!$I$20</f>
        <v>3588.7982763999998</v>
      </c>
      <c r="G129" s="36">
        <f>SUMIFS(СВЦЭМ!$C$33:$C$776,СВЦЭМ!$A$33:$A$776,$A129,СВЦЭМ!$B$33:$B$776,G$119)+'СЕТ СН'!$I$12+СВЦЭМ!$D$10+'СЕТ СН'!$I$5-'СЕТ СН'!$I$20</f>
        <v>3575.5234287900003</v>
      </c>
      <c r="H129" s="36">
        <f>SUMIFS(СВЦЭМ!$C$33:$C$776,СВЦЭМ!$A$33:$A$776,$A129,СВЦЭМ!$B$33:$B$776,H$119)+'СЕТ СН'!$I$12+СВЦЭМ!$D$10+'СЕТ СН'!$I$5-'СЕТ СН'!$I$20</f>
        <v>3541.40469355</v>
      </c>
      <c r="I129" s="36">
        <f>SUMIFS(СВЦЭМ!$C$33:$C$776,СВЦЭМ!$A$33:$A$776,$A129,СВЦЭМ!$B$33:$B$776,I$119)+'СЕТ СН'!$I$12+СВЦЭМ!$D$10+'СЕТ СН'!$I$5-'СЕТ СН'!$I$20</f>
        <v>3510.5658154799999</v>
      </c>
      <c r="J129" s="36">
        <f>SUMIFS(СВЦЭМ!$C$33:$C$776,СВЦЭМ!$A$33:$A$776,$A129,СВЦЭМ!$B$33:$B$776,J$119)+'СЕТ СН'!$I$12+СВЦЭМ!$D$10+'СЕТ СН'!$I$5-'СЕТ СН'!$I$20</f>
        <v>3507.06220777</v>
      </c>
      <c r="K129" s="36">
        <f>SUMIFS(СВЦЭМ!$C$33:$C$776,СВЦЭМ!$A$33:$A$776,$A129,СВЦЭМ!$B$33:$B$776,K$119)+'СЕТ СН'!$I$12+СВЦЭМ!$D$10+'СЕТ СН'!$I$5-'СЕТ СН'!$I$20</f>
        <v>3495.10674152</v>
      </c>
      <c r="L129" s="36">
        <f>SUMIFS(СВЦЭМ!$C$33:$C$776,СВЦЭМ!$A$33:$A$776,$A129,СВЦЭМ!$B$33:$B$776,L$119)+'СЕТ СН'!$I$12+СВЦЭМ!$D$10+'СЕТ СН'!$I$5-'СЕТ СН'!$I$20</f>
        <v>3492.6096549700001</v>
      </c>
      <c r="M129" s="36">
        <f>SUMIFS(СВЦЭМ!$C$33:$C$776,СВЦЭМ!$A$33:$A$776,$A129,СВЦЭМ!$B$33:$B$776,M$119)+'СЕТ СН'!$I$12+СВЦЭМ!$D$10+'СЕТ СН'!$I$5-'СЕТ СН'!$I$20</f>
        <v>3499.7298439900001</v>
      </c>
      <c r="N129" s="36">
        <f>SUMIFS(СВЦЭМ!$C$33:$C$776,СВЦЭМ!$A$33:$A$776,$A129,СВЦЭМ!$B$33:$B$776,N$119)+'СЕТ СН'!$I$12+СВЦЭМ!$D$10+'СЕТ СН'!$I$5-'СЕТ СН'!$I$20</f>
        <v>3506.1283255200001</v>
      </c>
      <c r="O129" s="36">
        <f>SUMIFS(СВЦЭМ!$C$33:$C$776,СВЦЭМ!$A$33:$A$776,$A129,СВЦЭМ!$B$33:$B$776,O$119)+'СЕТ СН'!$I$12+СВЦЭМ!$D$10+'СЕТ СН'!$I$5-'СЕТ СН'!$I$20</f>
        <v>3518.0265921099999</v>
      </c>
      <c r="P129" s="36">
        <f>SUMIFS(СВЦЭМ!$C$33:$C$776,СВЦЭМ!$A$33:$A$776,$A129,СВЦЭМ!$B$33:$B$776,P$119)+'СЕТ СН'!$I$12+СВЦЭМ!$D$10+'СЕТ СН'!$I$5-'СЕТ СН'!$I$20</f>
        <v>3523.0996767799998</v>
      </c>
      <c r="Q129" s="36">
        <f>SUMIFS(СВЦЭМ!$C$33:$C$776,СВЦЭМ!$A$33:$A$776,$A129,СВЦЭМ!$B$33:$B$776,Q$119)+'СЕТ СН'!$I$12+СВЦЭМ!$D$10+'СЕТ СН'!$I$5-'СЕТ СН'!$I$20</f>
        <v>3522.7757090699997</v>
      </c>
      <c r="R129" s="36">
        <f>SUMIFS(СВЦЭМ!$C$33:$C$776,СВЦЭМ!$A$33:$A$776,$A129,СВЦЭМ!$B$33:$B$776,R$119)+'СЕТ СН'!$I$12+СВЦЭМ!$D$10+'СЕТ СН'!$I$5-'СЕТ СН'!$I$20</f>
        <v>3512.8634709200001</v>
      </c>
      <c r="S129" s="36">
        <f>SUMIFS(СВЦЭМ!$C$33:$C$776,СВЦЭМ!$A$33:$A$776,$A129,СВЦЭМ!$B$33:$B$776,S$119)+'СЕТ СН'!$I$12+СВЦЭМ!$D$10+'СЕТ СН'!$I$5-'СЕТ СН'!$I$20</f>
        <v>3506.7020347500002</v>
      </c>
      <c r="T129" s="36">
        <f>SUMIFS(СВЦЭМ!$C$33:$C$776,СВЦЭМ!$A$33:$A$776,$A129,СВЦЭМ!$B$33:$B$776,T$119)+'СЕТ СН'!$I$12+СВЦЭМ!$D$10+'СЕТ СН'!$I$5-'СЕТ СН'!$I$20</f>
        <v>3469.2992547200001</v>
      </c>
      <c r="U129" s="36">
        <f>SUMIFS(СВЦЭМ!$C$33:$C$776,СВЦЭМ!$A$33:$A$776,$A129,СВЦЭМ!$B$33:$B$776,U$119)+'СЕТ СН'!$I$12+СВЦЭМ!$D$10+'СЕТ СН'!$I$5-'СЕТ СН'!$I$20</f>
        <v>3468.71958064</v>
      </c>
      <c r="V129" s="36">
        <f>SUMIFS(СВЦЭМ!$C$33:$C$776,СВЦЭМ!$A$33:$A$776,$A129,СВЦЭМ!$B$33:$B$776,V$119)+'СЕТ СН'!$I$12+СВЦЭМ!$D$10+'СЕТ СН'!$I$5-'СЕТ СН'!$I$20</f>
        <v>3496.4179672099999</v>
      </c>
      <c r="W129" s="36">
        <f>SUMIFS(СВЦЭМ!$C$33:$C$776,СВЦЭМ!$A$33:$A$776,$A129,СВЦЭМ!$B$33:$B$776,W$119)+'СЕТ СН'!$I$12+СВЦЭМ!$D$10+'СЕТ СН'!$I$5-'СЕТ СН'!$I$20</f>
        <v>3505.1414725</v>
      </c>
      <c r="X129" s="36">
        <f>SUMIFS(СВЦЭМ!$C$33:$C$776,СВЦЭМ!$A$33:$A$776,$A129,СВЦЭМ!$B$33:$B$776,X$119)+'СЕТ СН'!$I$12+СВЦЭМ!$D$10+'СЕТ СН'!$I$5-'СЕТ СН'!$I$20</f>
        <v>3509.42772724</v>
      </c>
      <c r="Y129" s="36">
        <f>SUMIFS(СВЦЭМ!$C$33:$C$776,СВЦЭМ!$A$33:$A$776,$A129,СВЦЭМ!$B$33:$B$776,Y$119)+'СЕТ СН'!$I$12+СВЦЭМ!$D$10+'СЕТ СН'!$I$5-'СЕТ СН'!$I$20</f>
        <v>3521.5630715400002</v>
      </c>
    </row>
    <row r="130" spans="1:25" ht="15.75" x14ac:dyDescent="0.2">
      <c r="A130" s="35">
        <f t="shared" si="3"/>
        <v>43841</v>
      </c>
      <c r="B130" s="36">
        <f>SUMIFS(СВЦЭМ!$C$33:$C$776,СВЦЭМ!$A$33:$A$776,$A130,СВЦЭМ!$B$33:$B$776,B$119)+'СЕТ СН'!$I$12+СВЦЭМ!$D$10+'СЕТ СН'!$I$5-'СЕТ СН'!$I$20</f>
        <v>3518.4760076699999</v>
      </c>
      <c r="C130" s="36">
        <f>SUMIFS(СВЦЭМ!$C$33:$C$776,СВЦЭМ!$A$33:$A$776,$A130,СВЦЭМ!$B$33:$B$776,C$119)+'СЕТ СН'!$I$12+СВЦЭМ!$D$10+'СЕТ СН'!$I$5-'СЕТ СН'!$I$20</f>
        <v>3544.0728480399998</v>
      </c>
      <c r="D130" s="36">
        <f>SUMIFS(СВЦЭМ!$C$33:$C$776,СВЦЭМ!$A$33:$A$776,$A130,СВЦЭМ!$B$33:$B$776,D$119)+'СЕТ СН'!$I$12+СВЦЭМ!$D$10+'СЕТ СН'!$I$5-'СЕТ СН'!$I$20</f>
        <v>3568.4730779800002</v>
      </c>
      <c r="E130" s="36">
        <f>SUMIFS(СВЦЭМ!$C$33:$C$776,СВЦЭМ!$A$33:$A$776,$A130,СВЦЭМ!$B$33:$B$776,E$119)+'СЕТ СН'!$I$12+СВЦЭМ!$D$10+'СЕТ СН'!$I$5-'СЕТ СН'!$I$20</f>
        <v>3581.69992989</v>
      </c>
      <c r="F130" s="36">
        <f>SUMIFS(СВЦЭМ!$C$33:$C$776,СВЦЭМ!$A$33:$A$776,$A130,СВЦЭМ!$B$33:$B$776,F$119)+'СЕТ СН'!$I$12+СВЦЭМ!$D$10+'СЕТ СН'!$I$5-'СЕТ СН'!$I$20</f>
        <v>3586.6506301700001</v>
      </c>
      <c r="G130" s="36">
        <f>SUMIFS(СВЦЭМ!$C$33:$C$776,СВЦЭМ!$A$33:$A$776,$A130,СВЦЭМ!$B$33:$B$776,G$119)+'СЕТ СН'!$I$12+СВЦЭМ!$D$10+'СЕТ СН'!$I$5-'СЕТ СН'!$I$20</f>
        <v>3587.3434931399997</v>
      </c>
      <c r="H130" s="36">
        <f>SUMIFS(СВЦЭМ!$C$33:$C$776,СВЦЭМ!$A$33:$A$776,$A130,СВЦЭМ!$B$33:$B$776,H$119)+'СЕТ СН'!$I$12+СВЦЭМ!$D$10+'СЕТ СН'!$I$5-'СЕТ СН'!$I$20</f>
        <v>3568.4019595199998</v>
      </c>
      <c r="I130" s="36">
        <f>SUMIFS(СВЦЭМ!$C$33:$C$776,СВЦЭМ!$A$33:$A$776,$A130,СВЦЭМ!$B$33:$B$776,I$119)+'СЕТ СН'!$I$12+СВЦЭМ!$D$10+'СЕТ СН'!$I$5-'СЕТ СН'!$I$20</f>
        <v>3557.5975471800002</v>
      </c>
      <c r="J130" s="36">
        <f>SUMIFS(СВЦЭМ!$C$33:$C$776,СВЦЭМ!$A$33:$A$776,$A130,СВЦЭМ!$B$33:$B$776,J$119)+'СЕТ СН'!$I$12+СВЦЭМ!$D$10+'СЕТ СН'!$I$5-'СЕТ СН'!$I$20</f>
        <v>3538.4581923199999</v>
      </c>
      <c r="K130" s="36">
        <f>SUMIFS(СВЦЭМ!$C$33:$C$776,СВЦЭМ!$A$33:$A$776,$A130,СВЦЭМ!$B$33:$B$776,K$119)+'СЕТ СН'!$I$12+СВЦЭМ!$D$10+'СЕТ СН'!$I$5-'СЕТ СН'!$I$20</f>
        <v>3512.12365056</v>
      </c>
      <c r="L130" s="36">
        <f>SUMIFS(СВЦЭМ!$C$33:$C$776,СВЦЭМ!$A$33:$A$776,$A130,СВЦЭМ!$B$33:$B$776,L$119)+'СЕТ СН'!$I$12+СВЦЭМ!$D$10+'СЕТ СН'!$I$5-'СЕТ СН'!$I$20</f>
        <v>3501.3221632200002</v>
      </c>
      <c r="M130" s="36">
        <f>SUMIFS(СВЦЭМ!$C$33:$C$776,СВЦЭМ!$A$33:$A$776,$A130,СВЦЭМ!$B$33:$B$776,M$119)+'СЕТ СН'!$I$12+СВЦЭМ!$D$10+'СЕТ СН'!$I$5-'СЕТ СН'!$I$20</f>
        <v>3504.8362724600001</v>
      </c>
      <c r="N130" s="36">
        <f>SUMIFS(СВЦЭМ!$C$33:$C$776,СВЦЭМ!$A$33:$A$776,$A130,СВЦЭМ!$B$33:$B$776,N$119)+'СЕТ СН'!$I$12+СВЦЭМ!$D$10+'СЕТ СН'!$I$5-'СЕТ СН'!$I$20</f>
        <v>3511.0178427700002</v>
      </c>
      <c r="O130" s="36">
        <f>SUMIFS(СВЦЭМ!$C$33:$C$776,СВЦЭМ!$A$33:$A$776,$A130,СВЦЭМ!$B$33:$B$776,O$119)+'СЕТ СН'!$I$12+СВЦЭМ!$D$10+'СЕТ СН'!$I$5-'СЕТ СН'!$I$20</f>
        <v>3514.92899859</v>
      </c>
      <c r="P130" s="36">
        <f>SUMIFS(СВЦЭМ!$C$33:$C$776,СВЦЭМ!$A$33:$A$776,$A130,СВЦЭМ!$B$33:$B$776,P$119)+'СЕТ СН'!$I$12+СВЦЭМ!$D$10+'СЕТ СН'!$I$5-'СЕТ СН'!$I$20</f>
        <v>3536.3528190799998</v>
      </c>
      <c r="Q130" s="36">
        <f>SUMIFS(СВЦЭМ!$C$33:$C$776,СВЦЭМ!$A$33:$A$776,$A130,СВЦЭМ!$B$33:$B$776,Q$119)+'СЕТ СН'!$I$12+СВЦЭМ!$D$10+'СЕТ СН'!$I$5-'СЕТ СН'!$I$20</f>
        <v>3536.0019668200002</v>
      </c>
      <c r="R130" s="36">
        <f>SUMIFS(СВЦЭМ!$C$33:$C$776,СВЦЭМ!$A$33:$A$776,$A130,СВЦЭМ!$B$33:$B$776,R$119)+'СЕТ СН'!$I$12+СВЦЭМ!$D$10+'СЕТ СН'!$I$5-'СЕТ СН'!$I$20</f>
        <v>3526.7517649699998</v>
      </c>
      <c r="S130" s="36">
        <f>SUMIFS(СВЦЭМ!$C$33:$C$776,СВЦЭМ!$A$33:$A$776,$A130,СВЦЭМ!$B$33:$B$776,S$119)+'СЕТ СН'!$I$12+СВЦЭМ!$D$10+'СЕТ СН'!$I$5-'СЕТ СН'!$I$20</f>
        <v>3504.9341549700002</v>
      </c>
      <c r="T130" s="36">
        <f>SUMIFS(СВЦЭМ!$C$33:$C$776,СВЦЭМ!$A$33:$A$776,$A130,СВЦЭМ!$B$33:$B$776,T$119)+'СЕТ СН'!$I$12+СВЦЭМ!$D$10+'СЕТ СН'!$I$5-'СЕТ СН'!$I$20</f>
        <v>3475.6177171600002</v>
      </c>
      <c r="U130" s="36">
        <f>SUMIFS(СВЦЭМ!$C$33:$C$776,СВЦЭМ!$A$33:$A$776,$A130,СВЦЭМ!$B$33:$B$776,U$119)+'СЕТ СН'!$I$12+СВЦЭМ!$D$10+'СЕТ СН'!$I$5-'СЕТ СН'!$I$20</f>
        <v>3478.6598089300001</v>
      </c>
      <c r="V130" s="36">
        <f>SUMIFS(СВЦЭМ!$C$33:$C$776,СВЦЭМ!$A$33:$A$776,$A130,СВЦЭМ!$B$33:$B$776,V$119)+'СЕТ СН'!$I$12+СВЦЭМ!$D$10+'СЕТ СН'!$I$5-'СЕТ СН'!$I$20</f>
        <v>3513.1952148999999</v>
      </c>
      <c r="W130" s="36">
        <f>SUMIFS(СВЦЭМ!$C$33:$C$776,СВЦЭМ!$A$33:$A$776,$A130,СВЦЭМ!$B$33:$B$776,W$119)+'СЕТ СН'!$I$12+СВЦЭМ!$D$10+'СЕТ СН'!$I$5-'СЕТ СН'!$I$20</f>
        <v>3527.8711723699998</v>
      </c>
      <c r="X130" s="36">
        <f>SUMIFS(СВЦЭМ!$C$33:$C$776,СВЦЭМ!$A$33:$A$776,$A130,СВЦЭМ!$B$33:$B$776,X$119)+'СЕТ СН'!$I$12+СВЦЭМ!$D$10+'СЕТ СН'!$I$5-'СЕТ СН'!$I$20</f>
        <v>3548.1038589300001</v>
      </c>
      <c r="Y130" s="36">
        <f>SUMIFS(СВЦЭМ!$C$33:$C$776,СВЦЭМ!$A$33:$A$776,$A130,СВЦЭМ!$B$33:$B$776,Y$119)+'СЕТ СН'!$I$12+СВЦЭМ!$D$10+'СЕТ СН'!$I$5-'СЕТ СН'!$I$20</f>
        <v>3565.2173897900002</v>
      </c>
    </row>
    <row r="131" spans="1:25" ht="15.75" x14ac:dyDescent="0.2">
      <c r="A131" s="35">
        <f t="shared" si="3"/>
        <v>43842</v>
      </c>
      <c r="B131" s="36">
        <f>SUMIFS(СВЦЭМ!$C$33:$C$776,СВЦЭМ!$A$33:$A$776,$A131,СВЦЭМ!$B$33:$B$776,B$119)+'СЕТ СН'!$I$12+СВЦЭМ!$D$10+'СЕТ СН'!$I$5-'СЕТ СН'!$I$20</f>
        <v>3574.32030106</v>
      </c>
      <c r="C131" s="36">
        <f>SUMIFS(СВЦЭМ!$C$33:$C$776,СВЦЭМ!$A$33:$A$776,$A131,СВЦЭМ!$B$33:$B$776,C$119)+'СЕТ СН'!$I$12+СВЦЭМ!$D$10+'СЕТ СН'!$I$5-'СЕТ СН'!$I$20</f>
        <v>3588.0912811099997</v>
      </c>
      <c r="D131" s="36">
        <f>SUMIFS(СВЦЭМ!$C$33:$C$776,СВЦЭМ!$A$33:$A$776,$A131,СВЦЭМ!$B$33:$B$776,D$119)+'СЕТ СН'!$I$12+СВЦЭМ!$D$10+'СЕТ СН'!$I$5-'СЕТ СН'!$I$20</f>
        <v>3601.12123053</v>
      </c>
      <c r="E131" s="36">
        <f>SUMIFS(СВЦЭМ!$C$33:$C$776,СВЦЭМ!$A$33:$A$776,$A131,СВЦЭМ!$B$33:$B$776,E$119)+'СЕТ СН'!$I$12+СВЦЭМ!$D$10+'СЕТ СН'!$I$5-'СЕТ СН'!$I$20</f>
        <v>3620.9218204899998</v>
      </c>
      <c r="F131" s="36">
        <f>SUMIFS(СВЦЭМ!$C$33:$C$776,СВЦЭМ!$A$33:$A$776,$A131,СВЦЭМ!$B$33:$B$776,F$119)+'СЕТ СН'!$I$12+СВЦЭМ!$D$10+'СЕТ СН'!$I$5-'СЕТ СН'!$I$20</f>
        <v>3621.4663305700001</v>
      </c>
      <c r="G131" s="36">
        <f>SUMIFS(СВЦЭМ!$C$33:$C$776,СВЦЭМ!$A$33:$A$776,$A131,СВЦЭМ!$B$33:$B$776,G$119)+'СЕТ СН'!$I$12+СВЦЭМ!$D$10+'СЕТ СН'!$I$5-'СЕТ СН'!$I$20</f>
        <v>3612.96566828</v>
      </c>
      <c r="H131" s="36">
        <f>SUMIFS(СВЦЭМ!$C$33:$C$776,СВЦЭМ!$A$33:$A$776,$A131,СВЦЭМ!$B$33:$B$776,H$119)+'СЕТ СН'!$I$12+СВЦЭМ!$D$10+'СЕТ СН'!$I$5-'СЕТ СН'!$I$20</f>
        <v>3600.4050442799999</v>
      </c>
      <c r="I131" s="36">
        <f>SUMIFS(СВЦЭМ!$C$33:$C$776,СВЦЭМ!$A$33:$A$776,$A131,СВЦЭМ!$B$33:$B$776,I$119)+'СЕТ СН'!$I$12+СВЦЭМ!$D$10+'СЕТ СН'!$I$5-'СЕТ СН'!$I$20</f>
        <v>3583.8184631100003</v>
      </c>
      <c r="J131" s="36">
        <f>SUMIFS(СВЦЭМ!$C$33:$C$776,СВЦЭМ!$A$33:$A$776,$A131,СВЦЭМ!$B$33:$B$776,J$119)+'СЕТ СН'!$I$12+СВЦЭМ!$D$10+'СЕТ СН'!$I$5-'СЕТ СН'!$I$20</f>
        <v>3541.94463533</v>
      </c>
      <c r="K131" s="36">
        <f>SUMIFS(СВЦЭМ!$C$33:$C$776,СВЦЭМ!$A$33:$A$776,$A131,СВЦЭМ!$B$33:$B$776,K$119)+'СЕТ СН'!$I$12+СВЦЭМ!$D$10+'СЕТ СН'!$I$5-'СЕТ СН'!$I$20</f>
        <v>3519.4008733800001</v>
      </c>
      <c r="L131" s="36">
        <f>SUMIFS(СВЦЭМ!$C$33:$C$776,СВЦЭМ!$A$33:$A$776,$A131,СВЦЭМ!$B$33:$B$776,L$119)+'СЕТ СН'!$I$12+СВЦЭМ!$D$10+'СЕТ СН'!$I$5-'СЕТ СН'!$I$20</f>
        <v>3498.1270998099999</v>
      </c>
      <c r="M131" s="36">
        <f>SUMIFS(СВЦЭМ!$C$33:$C$776,СВЦЭМ!$A$33:$A$776,$A131,СВЦЭМ!$B$33:$B$776,M$119)+'СЕТ СН'!$I$12+СВЦЭМ!$D$10+'СЕТ СН'!$I$5-'СЕТ СН'!$I$20</f>
        <v>3490.2739518600001</v>
      </c>
      <c r="N131" s="36">
        <f>SUMIFS(СВЦЭМ!$C$33:$C$776,СВЦЭМ!$A$33:$A$776,$A131,СВЦЭМ!$B$33:$B$776,N$119)+'СЕТ СН'!$I$12+СВЦЭМ!$D$10+'СЕТ СН'!$I$5-'СЕТ СН'!$I$20</f>
        <v>3499.7400552899999</v>
      </c>
      <c r="O131" s="36">
        <f>SUMIFS(СВЦЭМ!$C$33:$C$776,СВЦЭМ!$A$33:$A$776,$A131,СВЦЭМ!$B$33:$B$776,O$119)+'СЕТ СН'!$I$12+СВЦЭМ!$D$10+'СЕТ СН'!$I$5-'СЕТ СН'!$I$20</f>
        <v>3519.50313615</v>
      </c>
      <c r="P131" s="36">
        <f>SUMIFS(СВЦЭМ!$C$33:$C$776,СВЦЭМ!$A$33:$A$776,$A131,СВЦЭМ!$B$33:$B$776,P$119)+'СЕТ СН'!$I$12+СВЦЭМ!$D$10+'СЕТ СН'!$I$5-'СЕТ СН'!$I$20</f>
        <v>3526.5740263500002</v>
      </c>
      <c r="Q131" s="36">
        <f>SUMIFS(СВЦЭМ!$C$33:$C$776,СВЦЭМ!$A$33:$A$776,$A131,СВЦЭМ!$B$33:$B$776,Q$119)+'СЕТ СН'!$I$12+СВЦЭМ!$D$10+'СЕТ СН'!$I$5-'СЕТ СН'!$I$20</f>
        <v>3525.00774705</v>
      </c>
      <c r="R131" s="36">
        <f>SUMIFS(СВЦЭМ!$C$33:$C$776,СВЦЭМ!$A$33:$A$776,$A131,СВЦЭМ!$B$33:$B$776,R$119)+'СЕТ СН'!$I$12+СВЦЭМ!$D$10+'СЕТ СН'!$I$5-'СЕТ СН'!$I$20</f>
        <v>3528.2600946399998</v>
      </c>
      <c r="S131" s="36">
        <f>SUMIFS(СВЦЭМ!$C$33:$C$776,СВЦЭМ!$A$33:$A$776,$A131,СВЦЭМ!$B$33:$B$776,S$119)+'СЕТ СН'!$I$12+СВЦЭМ!$D$10+'СЕТ СН'!$I$5-'СЕТ СН'!$I$20</f>
        <v>3506.28299053</v>
      </c>
      <c r="T131" s="36">
        <f>SUMIFS(СВЦЭМ!$C$33:$C$776,СВЦЭМ!$A$33:$A$776,$A131,СВЦЭМ!$B$33:$B$776,T$119)+'СЕТ СН'!$I$12+СВЦЭМ!$D$10+'СЕТ СН'!$I$5-'СЕТ СН'!$I$20</f>
        <v>3478.31449329</v>
      </c>
      <c r="U131" s="36">
        <f>SUMIFS(СВЦЭМ!$C$33:$C$776,СВЦЭМ!$A$33:$A$776,$A131,СВЦЭМ!$B$33:$B$776,U$119)+'СЕТ СН'!$I$12+СВЦЭМ!$D$10+'СЕТ СН'!$I$5-'СЕТ СН'!$I$20</f>
        <v>3480.8551844600001</v>
      </c>
      <c r="V131" s="36">
        <f>SUMIFS(СВЦЭМ!$C$33:$C$776,СВЦЭМ!$A$33:$A$776,$A131,СВЦЭМ!$B$33:$B$776,V$119)+'СЕТ СН'!$I$12+СВЦЭМ!$D$10+'СЕТ СН'!$I$5-'СЕТ СН'!$I$20</f>
        <v>3501.2910727799999</v>
      </c>
      <c r="W131" s="36">
        <f>SUMIFS(СВЦЭМ!$C$33:$C$776,СВЦЭМ!$A$33:$A$776,$A131,СВЦЭМ!$B$33:$B$776,W$119)+'СЕТ СН'!$I$12+СВЦЭМ!$D$10+'СЕТ СН'!$I$5-'СЕТ СН'!$I$20</f>
        <v>3504.3260213399999</v>
      </c>
      <c r="X131" s="36">
        <f>SUMIFS(СВЦЭМ!$C$33:$C$776,СВЦЭМ!$A$33:$A$776,$A131,СВЦЭМ!$B$33:$B$776,X$119)+'СЕТ СН'!$I$12+СВЦЭМ!$D$10+'СЕТ СН'!$I$5-'СЕТ СН'!$I$20</f>
        <v>3520.9163861900001</v>
      </c>
      <c r="Y131" s="36">
        <f>SUMIFS(СВЦЭМ!$C$33:$C$776,СВЦЭМ!$A$33:$A$776,$A131,СВЦЭМ!$B$33:$B$776,Y$119)+'СЕТ СН'!$I$12+СВЦЭМ!$D$10+'СЕТ СН'!$I$5-'СЕТ СН'!$I$20</f>
        <v>3548.0651827299998</v>
      </c>
    </row>
    <row r="132" spans="1:25" ht="15.75" x14ac:dyDescent="0.2">
      <c r="A132" s="35">
        <f t="shared" si="3"/>
        <v>43843</v>
      </c>
      <c r="B132" s="36">
        <f>SUMIFS(СВЦЭМ!$C$33:$C$776,СВЦЭМ!$A$33:$A$776,$A132,СВЦЭМ!$B$33:$B$776,B$119)+'СЕТ СН'!$I$12+СВЦЭМ!$D$10+'СЕТ СН'!$I$5-'СЕТ СН'!$I$20</f>
        <v>3625.2655317700001</v>
      </c>
      <c r="C132" s="36">
        <f>SUMIFS(СВЦЭМ!$C$33:$C$776,СВЦЭМ!$A$33:$A$776,$A132,СВЦЭМ!$B$33:$B$776,C$119)+'СЕТ СН'!$I$12+СВЦЭМ!$D$10+'СЕТ СН'!$I$5-'СЕТ СН'!$I$20</f>
        <v>3649.0765622099998</v>
      </c>
      <c r="D132" s="36">
        <f>SUMIFS(СВЦЭМ!$C$33:$C$776,СВЦЭМ!$A$33:$A$776,$A132,СВЦЭМ!$B$33:$B$776,D$119)+'СЕТ СН'!$I$12+СВЦЭМ!$D$10+'СЕТ СН'!$I$5-'СЕТ СН'!$I$20</f>
        <v>3656.88999797</v>
      </c>
      <c r="E132" s="36">
        <f>SUMIFS(СВЦЭМ!$C$33:$C$776,СВЦЭМ!$A$33:$A$776,$A132,СВЦЭМ!$B$33:$B$776,E$119)+'СЕТ СН'!$I$12+СВЦЭМ!$D$10+'СЕТ СН'!$I$5-'СЕТ СН'!$I$20</f>
        <v>3641.8233989599998</v>
      </c>
      <c r="F132" s="36">
        <f>SUMIFS(СВЦЭМ!$C$33:$C$776,СВЦЭМ!$A$33:$A$776,$A132,СВЦЭМ!$B$33:$B$776,F$119)+'СЕТ СН'!$I$12+СВЦЭМ!$D$10+'СЕТ СН'!$I$5-'СЕТ СН'!$I$20</f>
        <v>3646.40766936</v>
      </c>
      <c r="G132" s="36">
        <f>SUMIFS(СВЦЭМ!$C$33:$C$776,СВЦЭМ!$A$33:$A$776,$A132,СВЦЭМ!$B$33:$B$776,G$119)+'СЕТ СН'!$I$12+СВЦЭМ!$D$10+'СЕТ СН'!$I$5-'СЕТ СН'!$I$20</f>
        <v>3631.5816905199999</v>
      </c>
      <c r="H132" s="36">
        <f>SUMIFS(СВЦЭМ!$C$33:$C$776,СВЦЭМ!$A$33:$A$776,$A132,СВЦЭМ!$B$33:$B$776,H$119)+'СЕТ СН'!$I$12+СВЦЭМ!$D$10+'СЕТ СН'!$I$5-'СЕТ СН'!$I$20</f>
        <v>3594.6452497499999</v>
      </c>
      <c r="I132" s="36">
        <f>SUMIFS(СВЦЭМ!$C$33:$C$776,СВЦЭМ!$A$33:$A$776,$A132,СВЦЭМ!$B$33:$B$776,I$119)+'СЕТ СН'!$I$12+СВЦЭМ!$D$10+'СЕТ СН'!$I$5-'СЕТ СН'!$I$20</f>
        <v>3551.8607624699998</v>
      </c>
      <c r="J132" s="36">
        <f>SUMIFS(СВЦЭМ!$C$33:$C$776,СВЦЭМ!$A$33:$A$776,$A132,СВЦЭМ!$B$33:$B$776,J$119)+'СЕТ СН'!$I$12+СВЦЭМ!$D$10+'СЕТ СН'!$I$5-'СЕТ СН'!$I$20</f>
        <v>3545.0877580300003</v>
      </c>
      <c r="K132" s="36">
        <f>SUMIFS(СВЦЭМ!$C$33:$C$776,СВЦЭМ!$A$33:$A$776,$A132,СВЦЭМ!$B$33:$B$776,K$119)+'СЕТ СН'!$I$12+СВЦЭМ!$D$10+'СЕТ СН'!$I$5-'СЕТ СН'!$I$20</f>
        <v>3532.4630079200001</v>
      </c>
      <c r="L132" s="36">
        <f>SUMIFS(СВЦЭМ!$C$33:$C$776,СВЦЭМ!$A$33:$A$776,$A132,СВЦЭМ!$B$33:$B$776,L$119)+'СЕТ СН'!$I$12+СВЦЭМ!$D$10+'СЕТ СН'!$I$5-'СЕТ СН'!$I$20</f>
        <v>3527.5466533999997</v>
      </c>
      <c r="M132" s="36">
        <f>SUMIFS(СВЦЭМ!$C$33:$C$776,СВЦЭМ!$A$33:$A$776,$A132,СВЦЭМ!$B$33:$B$776,M$119)+'СЕТ СН'!$I$12+СВЦЭМ!$D$10+'СЕТ СН'!$I$5-'СЕТ СН'!$I$20</f>
        <v>3537.0219052900002</v>
      </c>
      <c r="N132" s="36">
        <f>SUMIFS(СВЦЭМ!$C$33:$C$776,СВЦЭМ!$A$33:$A$776,$A132,СВЦЭМ!$B$33:$B$776,N$119)+'СЕТ СН'!$I$12+СВЦЭМ!$D$10+'СЕТ СН'!$I$5-'СЕТ СН'!$I$20</f>
        <v>3541.7707702600001</v>
      </c>
      <c r="O132" s="36">
        <f>SUMIFS(СВЦЭМ!$C$33:$C$776,СВЦЭМ!$A$33:$A$776,$A132,СВЦЭМ!$B$33:$B$776,O$119)+'СЕТ СН'!$I$12+СВЦЭМ!$D$10+'СЕТ СН'!$I$5-'СЕТ СН'!$I$20</f>
        <v>3537.06801318</v>
      </c>
      <c r="P132" s="36">
        <f>SUMIFS(СВЦЭМ!$C$33:$C$776,СВЦЭМ!$A$33:$A$776,$A132,СВЦЭМ!$B$33:$B$776,P$119)+'СЕТ СН'!$I$12+СВЦЭМ!$D$10+'СЕТ СН'!$I$5-'СЕТ СН'!$I$20</f>
        <v>3523.58465153</v>
      </c>
      <c r="Q132" s="36">
        <f>SUMIFS(СВЦЭМ!$C$33:$C$776,СВЦЭМ!$A$33:$A$776,$A132,СВЦЭМ!$B$33:$B$776,Q$119)+'СЕТ СН'!$I$12+СВЦЭМ!$D$10+'СЕТ СН'!$I$5-'СЕТ СН'!$I$20</f>
        <v>3541.2269991200001</v>
      </c>
      <c r="R132" s="36">
        <f>SUMIFS(СВЦЭМ!$C$33:$C$776,СВЦЭМ!$A$33:$A$776,$A132,СВЦЭМ!$B$33:$B$776,R$119)+'СЕТ СН'!$I$12+СВЦЭМ!$D$10+'СЕТ СН'!$I$5-'СЕТ СН'!$I$20</f>
        <v>3520.1218761800001</v>
      </c>
      <c r="S132" s="36">
        <f>SUMIFS(СВЦЭМ!$C$33:$C$776,СВЦЭМ!$A$33:$A$776,$A132,СВЦЭМ!$B$33:$B$776,S$119)+'СЕТ СН'!$I$12+СВЦЭМ!$D$10+'СЕТ СН'!$I$5-'СЕТ СН'!$I$20</f>
        <v>3509.4234764900002</v>
      </c>
      <c r="T132" s="36">
        <f>SUMIFS(СВЦЭМ!$C$33:$C$776,СВЦЭМ!$A$33:$A$776,$A132,СВЦЭМ!$B$33:$B$776,T$119)+'СЕТ СН'!$I$12+СВЦЭМ!$D$10+'СЕТ СН'!$I$5-'СЕТ СН'!$I$20</f>
        <v>3473.5744644400002</v>
      </c>
      <c r="U132" s="36">
        <f>SUMIFS(СВЦЭМ!$C$33:$C$776,СВЦЭМ!$A$33:$A$776,$A132,СВЦЭМ!$B$33:$B$776,U$119)+'СЕТ СН'!$I$12+СВЦЭМ!$D$10+'СЕТ СН'!$I$5-'СЕТ СН'!$I$20</f>
        <v>3471.8754848500002</v>
      </c>
      <c r="V132" s="36">
        <f>SUMIFS(СВЦЭМ!$C$33:$C$776,СВЦЭМ!$A$33:$A$776,$A132,СВЦЭМ!$B$33:$B$776,V$119)+'СЕТ СН'!$I$12+СВЦЭМ!$D$10+'СЕТ СН'!$I$5-'СЕТ СН'!$I$20</f>
        <v>3503.3405070399999</v>
      </c>
      <c r="W132" s="36">
        <f>SUMIFS(СВЦЭМ!$C$33:$C$776,СВЦЭМ!$A$33:$A$776,$A132,СВЦЭМ!$B$33:$B$776,W$119)+'СЕТ СН'!$I$12+СВЦЭМ!$D$10+'СЕТ СН'!$I$5-'СЕТ СН'!$I$20</f>
        <v>3527.0134116600002</v>
      </c>
      <c r="X132" s="36">
        <f>SUMIFS(СВЦЭМ!$C$33:$C$776,СВЦЭМ!$A$33:$A$776,$A132,СВЦЭМ!$B$33:$B$776,X$119)+'СЕТ СН'!$I$12+СВЦЭМ!$D$10+'СЕТ СН'!$I$5-'СЕТ СН'!$I$20</f>
        <v>3522.9403217899999</v>
      </c>
      <c r="Y132" s="36">
        <f>SUMIFS(СВЦЭМ!$C$33:$C$776,СВЦЭМ!$A$33:$A$776,$A132,СВЦЭМ!$B$33:$B$776,Y$119)+'СЕТ СН'!$I$12+СВЦЭМ!$D$10+'СЕТ СН'!$I$5-'СЕТ СН'!$I$20</f>
        <v>3540.7266124100001</v>
      </c>
    </row>
    <row r="133" spans="1:25" ht="15.75" x14ac:dyDescent="0.2">
      <c r="A133" s="35">
        <f t="shared" si="3"/>
        <v>43844</v>
      </c>
      <c r="B133" s="36">
        <f>SUMIFS(СВЦЭМ!$C$33:$C$776,СВЦЭМ!$A$33:$A$776,$A133,СВЦЭМ!$B$33:$B$776,B$119)+'СЕТ СН'!$I$12+СВЦЭМ!$D$10+'СЕТ СН'!$I$5-'СЕТ СН'!$I$20</f>
        <v>3583.6222685600001</v>
      </c>
      <c r="C133" s="36">
        <f>SUMIFS(СВЦЭМ!$C$33:$C$776,СВЦЭМ!$A$33:$A$776,$A133,СВЦЭМ!$B$33:$B$776,C$119)+'СЕТ СН'!$I$12+СВЦЭМ!$D$10+'СЕТ СН'!$I$5-'СЕТ СН'!$I$20</f>
        <v>3592.80332043</v>
      </c>
      <c r="D133" s="36">
        <f>SUMIFS(СВЦЭМ!$C$33:$C$776,СВЦЭМ!$A$33:$A$776,$A133,СВЦЭМ!$B$33:$B$776,D$119)+'СЕТ СН'!$I$12+СВЦЭМ!$D$10+'СЕТ СН'!$I$5-'СЕТ СН'!$I$20</f>
        <v>3603.34491002</v>
      </c>
      <c r="E133" s="36">
        <f>SUMIFS(СВЦЭМ!$C$33:$C$776,СВЦЭМ!$A$33:$A$776,$A133,СВЦЭМ!$B$33:$B$776,E$119)+'СЕТ СН'!$I$12+СВЦЭМ!$D$10+'СЕТ СН'!$I$5-'СЕТ СН'!$I$20</f>
        <v>3610.4908754799999</v>
      </c>
      <c r="F133" s="36">
        <f>SUMIFS(СВЦЭМ!$C$33:$C$776,СВЦЭМ!$A$33:$A$776,$A133,СВЦЭМ!$B$33:$B$776,F$119)+'СЕТ СН'!$I$12+СВЦЭМ!$D$10+'СЕТ СН'!$I$5-'СЕТ СН'!$I$20</f>
        <v>3601.0469646299998</v>
      </c>
      <c r="G133" s="36">
        <f>SUMIFS(СВЦЭМ!$C$33:$C$776,СВЦЭМ!$A$33:$A$776,$A133,СВЦЭМ!$B$33:$B$776,G$119)+'СЕТ СН'!$I$12+СВЦЭМ!$D$10+'СЕТ СН'!$I$5-'СЕТ СН'!$I$20</f>
        <v>3593.4119217100001</v>
      </c>
      <c r="H133" s="36">
        <f>SUMIFS(СВЦЭМ!$C$33:$C$776,СВЦЭМ!$A$33:$A$776,$A133,СВЦЭМ!$B$33:$B$776,H$119)+'СЕТ СН'!$I$12+СВЦЭМ!$D$10+'СЕТ СН'!$I$5-'СЕТ СН'!$I$20</f>
        <v>3544.6797930799999</v>
      </c>
      <c r="I133" s="36">
        <f>SUMIFS(СВЦЭМ!$C$33:$C$776,СВЦЭМ!$A$33:$A$776,$A133,СВЦЭМ!$B$33:$B$776,I$119)+'СЕТ СН'!$I$12+СВЦЭМ!$D$10+'СЕТ СН'!$I$5-'СЕТ СН'!$I$20</f>
        <v>3529.2501272</v>
      </c>
      <c r="J133" s="36">
        <f>SUMIFS(СВЦЭМ!$C$33:$C$776,СВЦЭМ!$A$33:$A$776,$A133,СВЦЭМ!$B$33:$B$776,J$119)+'СЕТ СН'!$I$12+СВЦЭМ!$D$10+'СЕТ СН'!$I$5-'СЕТ СН'!$I$20</f>
        <v>3501.95531196</v>
      </c>
      <c r="K133" s="36">
        <f>SUMIFS(СВЦЭМ!$C$33:$C$776,СВЦЭМ!$A$33:$A$776,$A133,СВЦЭМ!$B$33:$B$776,K$119)+'СЕТ СН'!$I$12+СВЦЭМ!$D$10+'СЕТ СН'!$I$5-'СЕТ СН'!$I$20</f>
        <v>3503.4688305899999</v>
      </c>
      <c r="L133" s="36">
        <f>SUMIFS(СВЦЭМ!$C$33:$C$776,СВЦЭМ!$A$33:$A$776,$A133,СВЦЭМ!$B$33:$B$776,L$119)+'СЕТ СН'!$I$12+СВЦЭМ!$D$10+'СЕТ СН'!$I$5-'СЕТ СН'!$I$20</f>
        <v>3497.7159040199999</v>
      </c>
      <c r="M133" s="36">
        <f>SUMIFS(СВЦЭМ!$C$33:$C$776,СВЦЭМ!$A$33:$A$776,$A133,СВЦЭМ!$B$33:$B$776,M$119)+'СЕТ СН'!$I$12+СВЦЭМ!$D$10+'СЕТ СН'!$I$5-'СЕТ СН'!$I$20</f>
        <v>3514.8225714</v>
      </c>
      <c r="N133" s="36">
        <f>SUMIFS(СВЦЭМ!$C$33:$C$776,СВЦЭМ!$A$33:$A$776,$A133,СВЦЭМ!$B$33:$B$776,N$119)+'СЕТ СН'!$I$12+СВЦЭМ!$D$10+'СЕТ СН'!$I$5-'СЕТ СН'!$I$20</f>
        <v>3521.1298025799997</v>
      </c>
      <c r="O133" s="36">
        <f>SUMIFS(СВЦЭМ!$C$33:$C$776,СВЦЭМ!$A$33:$A$776,$A133,СВЦЭМ!$B$33:$B$776,O$119)+'СЕТ СН'!$I$12+СВЦЭМ!$D$10+'СЕТ СН'!$I$5-'СЕТ СН'!$I$20</f>
        <v>3535.79614305</v>
      </c>
      <c r="P133" s="36">
        <f>SUMIFS(СВЦЭМ!$C$33:$C$776,СВЦЭМ!$A$33:$A$776,$A133,СВЦЭМ!$B$33:$B$776,P$119)+'СЕТ СН'!$I$12+СВЦЭМ!$D$10+'СЕТ СН'!$I$5-'СЕТ СН'!$I$20</f>
        <v>3543.5612794500003</v>
      </c>
      <c r="Q133" s="36">
        <f>SUMIFS(СВЦЭМ!$C$33:$C$776,СВЦЭМ!$A$33:$A$776,$A133,СВЦЭМ!$B$33:$B$776,Q$119)+'СЕТ СН'!$I$12+СВЦЭМ!$D$10+'СЕТ СН'!$I$5-'СЕТ СН'!$I$20</f>
        <v>3555.6741964499997</v>
      </c>
      <c r="R133" s="36">
        <f>SUMIFS(СВЦЭМ!$C$33:$C$776,СВЦЭМ!$A$33:$A$776,$A133,СВЦЭМ!$B$33:$B$776,R$119)+'СЕТ СН'!$I$12+СВЦЭМ!$D$10+'СЕТ СН'!$I$5-'СЕТ СН'!$I$20</f>
        <v>3561.7701654000002</v>
      </c>
      <c r="S133" s="36">
        <f>SUMIFS(СВЦЭМ!$C$33:$C$776,СВЦЭМ!$A$33:$A$776,$A133,СВЦЭМ!$B$33:$B$776,S$119)+'СЕТ СН'!$I$12+СВЦЭМ!$D$10+'СЕТ СН'!$I$5-'СЕТ СН'!$I$20</f>
        <v>3558.8404381800001</v>
      </c>
      <c r="T133" s="36">
        <f>SUMIFS(СВЦЭМ!$C$33:$C$776,СВЦЭМ!$A$33:$A$776,$A133,СВЦЭМ!$B$33:$B$776,T$119)+'СЕТ СН'!$I$12+СВЦЭМ!$D$10+'СЕТ СН'!$I$5-'СЕТ СН'!$I$20</f>
        <v>3514.8584372599998</v>
      </c>
      <c r="U133" s="36">
        <f>SUMIFS(СВЦЭМ!$C$33:$C$776,СВЦЭМ!$A$33:$A$776,$A133,СВЦЭМ!$B$33:$B$776,U$119)+'СЕТ СН'!$I$12+СВЦЭМ!$D$10+'СЕТ СН'!$I$5-'СЕТ СН'!$I$20</f>
        <v>3514.8763700099998</v>
      </c>
      <c r="V133" s="36">
        <f>SUMIFS(СВЦЭМ!$C$33:$C$776,СВЦЭМ!$A$33:$A$776,$A133,СВЦЭМ!$B$33:$B$776,V$119)+'СЕТ СН'!$I$12+СВЦЭМ!$D$10+'СЕТ СН'!$I$5-'СЕТ СН'!$I$20</f>
        <v>3546.4656068700001</v>
      </c>
      <c r="W133" s="36">
        <f>SUMIFS(СВЦЭМ!$C$33:$C$776,СВЦЭМ!$A$33:$A$776,$A133,СВЦЭМ!$B$33:$B$776,W$119)+'СЕТ СН'!$I$12+СВЦЭМ!$D$10+'СЕТ СН'!$I$5-'СЕТ СН'!$I$20</f>
        <v>3560.1684354700001</v>
      </c>
      <c r="X133" s="36">
        <f>SUMIFS(СВЦЭМ!$C$33:$C$776,СВЦЭМ!$A$33:$A$776,$A133,СВЦЭМ!$B$33:$B$776,X$119)+'СЕТ СН'!$I$12+СВЦЭМ!$D$10+'СЕТ СН'!$I$5-'СЕТ СН'!$I$20</f>
        <v>3562.1479435000001</v>
      </c>
      <c r="Y133" s="36">
        <f>SUMIFS(СВЦЭМ!$C$33:$C$776,СВЦЭМ!$A$33:$A$776,$A133,СВЦЭМ!$B$33:$B$776,Y$119)+'СЕТ СН'!$I$12+СВЦЭМ!$D$10+'СЕТ СН'!$I$5-'СЕТ СН'!$I$20</f>
        <v>3576.1106848199997</v>
      </c>
    </row>
    <row r="134" spans="1:25" ht="15.75" x14ac:dyDescent="0.2">
      <c r="A134" s="35">
        <f t="shared" si="3"/>
        <v>43845</v>
      </c>
      <c r="B134" s="36">
        <f>SUMIFS(СВЦЭМ!$C$33:$C$776,СВЦЭМ!$A$33:$A$776,$A134,СВЦЭМ!$B$33:$B$776,B$119)+'СЕТ СН'!$I$12+СВЦЭМ!$D$10+'СЕТ СН'!$I$5-'СЕТ СН'!$I$20</f>
        <v>3603.30613735</v>
      </c>
      <c r="C134" s="36">
        <f>SUMIFS(СВЦЭМ!$C$33:$C$776,СВЦЭМ!$A$33:$A$776,$A134,СВЦЭМ!$B$33:$B$776,C$119)+'СЕТ СН'!$I$12+СВЦЭМ!$D$10+'СЕТ СН'!$I$5-'СЕТ СН'!$I$20</f>
        <v>3608.1403475100001</v>
      </c>
      <c r="D134" s="36">
        <f>SUMIFS(СВЦЭМ!$C$33:$C$776,СВЦЭМ!$A$33:$A$776,$A134,СВЦЭМ!$B$33:$B$776,D$119)+'СЕТ СН'!$I$12+СВЦЭМ!$D$10+'СЕТ СН'!$I$5-'СЕТ СН'!$I$20</f>
        <v>3613.8905822900001</v>
      </c>
      <c r="E134" s="36">
        <f>SUMIFS(СВЦЭМ!$C$33:$C$776,СВЦЭМ!$A$33:$A$776,$A134,СВЦЭМ!$B$33:$B$776,E$119)+'СЕТ СН'!$I$12+СВЦЭМ!$D$10+'СЕТ СН'!$I$5-'СЕТ СН'!$I$20</f>
        <v>3627.9221373</v>
      </c>
      <c r="F134" s="36">
        <f>SUMIFS(СВЦЭМ!$C$33:$C$776,СВЦЭМ!$A$33:$A$776,$A134,СВЦЭМ!$B$33:$B$776,F$119)+'СЕТ СН'!$I$12+СВЦЭМ!$D$10+'СЕТ СН'!$I$5-'СЕТ СН'!$I$20</f>
        <v>3615.5274530699999</v>
      </c>
      <c r="G134" s="36">
        <f>SUMIFS(СВЦЭМ!$C$33:$C$776,СВЦЭМ!$A$33:$A$776,$A134,СВЦЭМ!$B$33:$B$776,G$119)+'СЕТ СН'!$I$12+СВЦЭМ!$D$10+'СЕТ СН'!$I$5-'СЕТ СН'!$I$20</f>
        <v>3593.4086248799999</v>
      </c>
      <c r="H134" s="36">
        <f>SUMIFS(СВЦЭМ!$C$33:$C$776,СВЦЭМ!$A$33:$A$776,$A134,СВЦЭМ!$B$33:$B$776,H$119)+'СЕТ СН'!$I$12+СВЦЭМ!$D$10+'СЕТ СН'!$I$5-'СЕТ СН'!$I$20</f>
        <v>3554.7642067100001</v>
      </c>
      <c r="I134" s="36">
        <f>SUMIFS(СВЦЭМ!$C$33:$C$776,СВЦЭМ!$A$33:$A$776,$A134,СВЦЭМ!$B$33:$B$776,I$119)+'СЕТ СН'!$I$12+СВЦЭМ!$D$10+'СЕТ СН'!$I$5-'СЕТ СН'!$I$20</f>
        <v>3525.508292</v>
      </c>
      <c r="J134" s="36">
        <f>SUMIFS(СВЦЭМ!$C$33:$C$776,СВЦЭМ!$A$33:$A$776,$A134,СВЦЭМ!$B$33:$B$776,J$119)+'СЕТ СН'!$I$12+СВЦЭМ!$D$10+'СЕТ СН'!$I$5-'СЕТ СН'!$I$20</f>
        <v>3514.2273673600002</v>
      </c>
      <c r="K134" s="36">
        <f>SUMIFS(СВЦЭМ!$C$33:$C$776,СВЦЭМ!$A$33:$A$776,$A134,СВЦЭМ!$B$33:$B$776,K$119)+'СЕТ СН'!$I$12+СВЦЭМ!$D$10+'СЕТ СН'!$I$5-'СЕТ СН'!$I$20</f>
        <v>3508.5638980200001</v>
      </c>
      <c r="L134" s="36">
        <f>SUMIFS(СВЦЭМ!$C$33:$C$776,СВЦЭМ!$A$33:$A$776,$A134,СВЦЭМ!$B$33:$B$776,L$119)+'СЕТ СН'!$I$12+СВЦЭМ!$D$10+'СЕТ СН'!$I$5-'СЕТ СН'!$I$20</f>
        <v>3506.6915258600002</v>
      </c>
      <c r="M134" s="36">
        <f>SUMIFS(СВЦЭМ!$C$33:$C$776,СВЦЭМ!$A$33:$A$776,$A134,СВЦЭМ!$B$33:$B$776,M$119)+'СЕТ СН'!$I$12+СВЦЭМ!$D$10+'СЕТ СН'!$I$5-'СЕТ СН'!$I$20</f>
        <v>3532.8180812700002</v>
      </c>
      <c r="N134" s="36">
        <f>SUMIFS(СВЦЭМ!$C$33:$C$776,СВЦЭМ!$A$33:$A$776,$A134,СВЦЭМ!$B$33:$B$776,N$119)+'СЕТ СН'!$I$12+СВЦЭМ!$D$10+'СЕТ СН'!$I$5-'СЕТ СН'!$I$20</f>
        <v>3554.4391308499999</v>
      </c>
      <c r="O134" s="36">
        <f>SUMIFS(СВЦЭМ!$C$33:$C$776,СВЦЭМ!$A$33:$A$776,$A134,СВЦЭМ!$B$33:$B$776,O$119)+'СЕТ СН'!$I$12+СВЦЭМ!$D$10+'СЕТ СН'!$I$5-'СЕТ СН'!$I$20</f>
        <v>3569.13088358</v>
      </c>
      <c r="P134" s="36">
        <f>SUMIFS(СВЦЭМ!$C$33:$C$776,СВЦЭМ!$A$33:$A$776,$A134,СВЦЭМ!$B$33:$B$776,P$119)+'СЕТ СН'!$I$12+СВЦЭМ!$D$10+'СЕТ СН'!$I$5-'СЕТ СН'!$I$20</f>
        <v>3581.2126585599999</v>
      </c>
      <c r="Q134" s="36">
        <f>SUMIFS(СВЦЭМ!$C$33:$C$776,СВЦЭМ!$A$33:$A$776,$A134,СВЦЭМ!$B$33:$B$776,Q$119)+'СЕТ СН'!$I$12+СВЦЭМ!$D$10+'СЕТ СН'!$I$5-'СЕТ СН'!$I$20</f>
        <v>3588.3751531500002</v>
      </c>
      <c r="R134" s="36">
        <f>SUMIFS(СВЦЭМ!$C$33:$C$776,СВЦЭМ!$A$33:$A$776,$A134,СВЦЭМ!$B$33:$B$776,R$119)+'СЕТ СН'!$I$12+СВЦЭМ!$D$10+'СЕТ СН'!$I$5-'СЕТ СН'!$I$20</f>
        <v>3580.58405533</v>
      </c>
      <c r="S134" s="36">
        <f>SUMIFS(СВЦЭМ!$C$33:$C$776,СВЦЭМ!$A$33:$A$776,$A134,СВЦЭМ!$B$33:$B$776,S$119)+'СЕТ СН'!$I$12+СВЦЭМ!$D$10+'СЕТ СН'!$I$5-'СЕТ СН'!$I$20</f>
        <v>3555.0676031799999</v>
      </c>
      <c r="T134" s="36">
        <f>SUMIFS(СВЦЭМ!$C$33:$C$776,СВЦЭМ!$A$33:$A$776,$A134,СВЦЭМ!$B$33:$B$776,T$119)+'СЕТ СН'!$I$12+СВЦЭМ!$D$10+'СЕТ СН'!$I$5-'СЕТ СН'!$I$20</f>
        <v>3510.8876117199998</v>
      </c>
      <c r="U134" s="36">
        <f>SUMIFS(СВЦЭМ!$C$33:$C$776,СВЦЭМ!$A$33:$A$776,$A134,СВЦЭМ!$B$33:$B$776,U$119)+'СЕТ СН'!$I$12+СВЦЭМ!$D$10+'СЕТ СН'!$I$5-'СЕТ СН'!$I$20</f>
        <v>3507.9628906200001</v>
      </c>
      <c r="V134" s="36">
        <f>SUMIFS(СВЦЭМ!$C$33:$C$776,СВЦЭМ!$A$33:$A$776,$A134,СВЦЭМ!$B$33:$B$776,V$119)+'СЕТ СН'!$I$12+СВЦЭМ!$D$10+'СЕТ СН'!$I$5-'СЕТ СН'!$I$20</f>
        <v>3538.7486253299999</v>
      </c>
      <c r="W134" s="36">
        <f>SUMIFS(СВЦЭМ!$C$33:$C$776,СВЦЭМ!$A$33:$A$776,$A134,СВЦЭМ!$B$33:$B$776,W$119)+'СЕТ СН'!$I$12+СВЦЭМ!$D$10+'СЕТ СН'!$I$5-'СЕТ СН'!$I$20</f>
        <v>3552.75091647</v>
      </c>
      <c r="X134" s="36">
        <f>SUMIFS(СВЦЭМ!$C$33:$C$776,СВЦЭМ!$A$33:$A$776,$A134,СВЦЭМ!$B$33:$B$776,X$119)+'СЕТ СН'!$I$12+СВЦЭМ!$D$10+'СЕТ СН'!$I$5-'СЕТ СН'!$I$20</f>
        <v>3560.1707968800001</v>
      </c>
      <c r="Y134" s="36">
        <f>SUMIFS(СВЦЭМ!$C$33:$C$776,СВЦЭМ!$A$33:$A$776,$A134,СВЦЭМ!$B$33:$B$776,Y$119)+'СЕТ СН'!$I$12+СВЦЭМ!$D$10+'СЕТ СН'!$I$5-'СЕТ СН'!$I$20</f>
        <v>3577.10686025</v>
      </c>
    </row>
    <row r="135" spans="1:25" ht="15.75" x14ac:dyDescent="0.2">
      <c r="A135" s="35">
        <f t="shared" si="3"/>
        <v>43846</v>
      </c>
      <c r="B135" s="36">
        <f>SUMIFS(СВЦЭМ!$C$33:$C$776,СВЦЭМ!$A$33:$A$776,$A135,СВЦЭМ!$B$33:$B$776,B$119)+'СЕТ СН'!$I$12+СВЦЭМ!$D$10+'СЕТ СН'!$I$5-'СЕТ СН'!$I$20</f>
        <v>3576.2131588699999</v>
      </c>
      <c r="C135" s="36">
        <f>SUMIFS(СВЦЭМ!$C$33:$C$776,СВЦЭМ!$A$33:$A$776,$A135,СВЦЭМ!$B$33:$B$776,C$119)+'СЕТ СН'!$I$12+СВЦЭМ!$D$10+'СЕТ СН'!$I$5-'СЕТ СН'!$I$20</f>
        <v>3582.7258573600002</v>
      </c>
      <c r="D135" s="36">
        <f>SUMIFS(СВЦЭМ!$C$33:$C$776,СВЦЭМ!$A$33:$A$776,$A135,СВЦЭМ!$B$33:$B$776,D$119)+'СЕТ СН'!$I$12+СВЦЭМ!$D$10+'СЕТ СН'!$I$5-'СЕТ СН'!$I$20</f>
        <v>3592.03472302</v>
      </c>
      <c r="E135" s="36">
        <f>SUMIFS(СВЦЭМ!$C$33:$C$776,СВЦЭМ!$A$33:$A$776,$A135,СВЦЭМ!$B$33:$B$776,E$119)+'СЕТ СН'!$I$12+СВЦЭМ!$D$10+'СЕТ СН'!$I$5-'СЕТ СН'!$I$20</f>
        <v>3611.75923182</v>
      </c>
      <c r="F135" s="36">
        <f>SUMIFS(СВЦЭМ!$C$33:$C$776,СВЦЭМ!$A$33:$A$776,$A135,СВЦЭМ!$B$33:$B$776,F$119)+'СЕТ СН'!$I$12+СВЦЭМ!$D$10+'СЕТ СН'!$I$5-'СЕТ СН'!$I$20</f>
        <v>3604.8042342600002</v>
      </c>
      <c r="G135" s="36">
        <f>SUMIFS(СВЦЭМ!$C$33:$C$776,СВЦЭМ!$A$33:$A$776,$A135,СВЦЭМ!$B$33:$B$776,G$119)+'СЕТ СН'!$I$12+СВЦЭМ!$D$10+'СЕТ СН'!$I$5-'СЕТ СН'!$I$20</f>
        <v>3564.3617409200001</v>
      </c>
      <c r="H135" s="36">
        <f>SUMIFS(СВЦЭМ!$C$33:$C$776,СВЦЭМ!$A$33:$A$776,$A135,СВЦЭМ!$B$33:$B$776,H$119)+'СЕТ СН'!$I$12+СВЦЭМ!$D$10+'СЕТ СН'!$I$5-'СЕТ СН'!$I$20</f>
        <v>3526.8181247299999</v>
      </c>
      <c r="I135" s="36">
        <f>SUMIFS(СВЦЭМ!$C$33:$C$776,СВЦЭМ!$A$33:$A$776,$A135,СВЦЭМ!$B$33:$B$776,I$119)+'СЕТ СН'!$I$12+СВЦЭМ!$D$10+'СЕТ СН'!$I$5-'СЕТ СН'!$I$20</f>
        <v>3528.3346656399999</v>
      </c>
      <c r="J135" s="36">
        <f>SUMIFS(СВЦЭМ!$C$33:$C$776,СВЦЭМ!$A$33:$A$776,$A135,СВЦЭМ!$B$33:$B$776,J$119)+'СЕТ СН'!$I$12+СВЦЭМ!$D$10+'СЕТ СН'!$I$5-'СЕТ СН'!$I$20</f>
        <v>3510.07117819</v>
      </c>
      <c r="K135" s="36">
        <f>SUMIFS(СВЦЭМ!$C$33:$C$776,СВЦЭМ!$A$33:$A$776,$A135,СВЦЭМ!$B$33:$B$776,K$119)+'СЕТ СН'!$I$12+СВЦЭМ!$D$10+'СЕТ СН'!$I$5-'СЕТ СН'!$I$20</f>
        <v>3522.3522292799998</v>
      </c>
      <c r="L135" s="36">
        <f>SUMIFS(СВЦЭМ!$C$33:$C$776,СВЦЭМ!$A$33:$A$776,$A135,СВЦЭМ!$B$33:$B$776,L$119)+'СЕТ СН'!$I$12+СВЦЭМ!$D$10+'СЕТ СН'!$I$5-'СЕТ СН'!$I$20</f>
        <v>3526.6609615400002</v>
      </c>
      <c r="M135" s="36">
        <f>SUMIFS(СВЦЭМ!$C$33:$C$776,СВЦЭМ!$A$33:$A$776,$A135,СВЦЭМ!$B$33:$B$776,M$119)+'СЕТ СН'!$I$12+СВЦЭМ!$D$10+'СЕТ СН'!$I$5-'СЕТ СН'!$I$20</f>
        <v>3542.3455435000001</v>
      </c>
      <c r="N135" s="36">
        <f>SUMIFS(СВЦЭМ!$C$33:$C$776,СВЦЭМ!$A$33:$A$776,$A135,СВЦЭМ!$B$33:$B$776,N$119)+'СЕТ СН'!$I$12+СВЦЭМ!$D$10+'СЕТ СН'!$I$5-'СЕТ СН'!$I$20</f>
        <v>3549.76778651</v>
      </c>
      <c r="O135" s="36">
        <f>SUMIFS(СВЦЭМ!$C$33:$C$776,СВЦЭМ!$A$33:$A$776,$A135,СВЦЭМ!$B$33:$B$776,O$119)+'СЕТ СН'!$I$12+СВЦЭМ!$D$10+'СЕТ СН'!$I$5-'СЕТ СН'!$I$20</f>
        <v>3568.8638235799999</v>
      </c>
      <c r="P135" s="36">
        <f>SUMIFS(СВЦЭМ!$C$33:$C$776,СВЦЭМ!$A$33:$A$776,$A135,СВЦЭМ!$B$33:$B$776,P$119)+'СЕТ СН'!$I$12+СВЦЭМ!$D$10+'СЕТ СН'!$I$5-'СЕТ СН'!$I$20</f>
        <v>3577.9027623299999</v>
      </c>
      <c r="Q135" s="36">
        <f>SUMIFS(СВЦЭМ!$C$33:$C$776,СВЦЭМ!$A$33:$A$776,$A135,СВЦЭМ!$B$33:$B$776,Q$119)+'СЕТ СН'!$I$12+СВЦЭМ!$D$10+'СЕТ СН'!$I$5-'СЕТ СН'!$I$20</f>
        <v>3580.35787471</v>
      </c>
      <c r="R135" s="36">
        <f>SUMIFS(СВЦЭМ!$C$33:$C$776,СВЦЭМ!$A$33:$A$776,$A135,СВЦЭМ!$B$33:$B$776,R$119)+'СЕТ СН'!$I$12+СВЦЭМ!$D$10+'СЕТ СН'!$I$5-'СЕТ СН'!$I$20</f>
        <v>3573.98918482</v>
      </c>
      <c r="S135" s="36">
        <f>SUMIFS(СВЦЭМ!$C$33:$C$776,СВЦЭМ!$A$33:$A$776,$A135,СВЦЭМ!$B$33:$B$776,S$119)+'СЕТ СН'!$I$12+СВЦЭМ!$D$10+'СЕТ СН'!$I$5-'СЕТ СН'!$I$20</f>
        <v>3557.3626862900001</v>
      </c>
      <c r="T135" s="36">
        <f>SUMIFS(СВЦЭМ!$C$33:$C$776,СВЦЭМ!$A$33:$A$776,$A135,СВЦЭМ!$B$33:$B$776,T$119)+'СЕТ СН'!$I$12+СВЦЭМ!$D$10+'СЕТ СН'!$I$5-'СЕТ СН'!$I$20</f>
        <v>3518.7568407099998</v>
      </c>
      <c r="U135" s="36">
        <f>SUMIFS(СВЦЭМ!$C$33:$C$776,СВЦЭМ!$A$33:$A$776,$A135,СВЦЭМ!$B$33:$B$776,U$119)+'СЕТ СН'!$I$12+СВЦЭМ!$D$10+'СЕТ СН'!$I$5-'СЕТ СН'!$I$20</f>
        <v>3522.38274</v>
      </c>
      <c r="V135" s="36">
        <f>SUMIFS(СВЦЭМ!$C$33:$C$776,СВЦЭМ!$A$33:$A$776,$A135,СВЦЭМ!$B$33:$B$776,V$119)+'СЕТ СН'!$I$12+СВЦЭМ!$D$10+'СЕТ СН'!$I$5-'СЕТ СН'!$I$20</f>
        <v>3556.2741261199999</v>
      </c>
      <c r="W135" s="36">
        <f>SUMIFS(СВЦЭМ!$C$33:$C$776,СВЦЭМ!$A$33:$A$776,$A135,СВЦЭМ!$B$33:$B$776,W$119)+'СЕТ СН'!$I$12+СВЦЭМ!$D$10+'СЕТ СН'!$I$5-'СЕТ СН'!$I$20</f>
        <v>3568.4412269899999</v>
      </c>
      <c r="X135" s="36">
        <f>SUMIFS(СВЦЭМ!$C$33:$C$776,СВЦЭМ!$A$33:$A$776,$A135,СВЦЭМ!$B$33:$B$776,X$119)+'СЕТ СН'!$I$12+СВЦЭМ!$D$10+'СЕТ СН'!$I$5-'СЕТ СН'!$I$20</f>
        <v>3572.8851910200001</v>
      </c>
      <c r="Y135" s="36">
        <f>SUMIFS(СВЦЭМ!$C$33:$C$776,СВЦЭМ!$A$33:$A$776,$A135,СВЦЭМ!$B$33:$B$776,Y$119)+'СЕТ СН'!$I$12+СВЦЭМ!$D$10+'СЕТ СН'!$I$5-'СЕТ СН'!$I$20</f>
        <v>3578.31425072</v>
      </c>
    </row>
    <row r="136" spans="1:25" ht="15.75" x14ac:dyDescent="0.2">
      <c r="A136" s="35">
        <f t="shared" si="3"/>
        <v>43847</v>
      </c>
      <c r="B136" s="36">
        <f>SUMIFS(СВЦЭМ!$C$33:$C$776,СВЦЭМ!$A$33:$A$776,$A136,СВЦЭМ!$B$33:$B$776,B$119)+'СЕТ СН'!$I$12+СВЦЭМ!$D$10+'СЕТ СН'!$I$5-'СЕТ СН'!$I$20</f>
        <v>3564.73399827</v>
      </c>
      <c r="C136" s="36">
        <f>SUMIFS(СВЦЭМ!$C$33:$C$776,СВЦЭМ!$A$33:$A$776,$A136,СВЦЭМ!$B$33:$B$776,C$119)+'СЕТ СН'!$I$12+СВЦЭМ!$D$10+'СЕТ СН'!$I$5-'СЕТ СН'!$I$20</f>
        <v>3585.2207113200002</v>
      </c>
      <c r="D136" s="36">
        <f>SUMIFS(СВЦЭМ!$C$33:$C$776,СВЦЭМ!$A$33:$A$776,$A136,СВЦЭМ!$B$33:$B$776,D$119)+'СЕТ СН'!$I$12+СВЦЭМ!$D$10+'СЕТ СН'!$I$5-'СЕТ СН'!$I$20</f>
        <v>3596.6628813699999</v>
      </c>
      <c r="E136" s="36">
        <f>SUMIFS(СВЦЭМ!$C$33:$C$776,СВЦЭМ!$A$33:$A$776,$A136,СВЦЭМ!$B$33:$B$776,E$119)+'СЕТ СН'!$I$12+СВЦЭМ!$D$10+'СЕТ СН'!$I$5-'СЕТ СН'!$I$20</f>
        <v>3587.28295235</v>
      </c>
      <c r="F136" s="36">
        <f>SUMIFS(СВЦЭМ!$C$33:$C$776,СВЦЭМ!$A$33:$A$776,$A136,СВЦЭМ!$B$33:$B$776,F$119)+'СЕТ СН'!$I$12+СВЦЭМ!$D$10+'СЕТ СН'!$I$5-'СЕТ СН'!$I$20</f>
        <v>3579.0661917899997</v>
      </c>
      <c r="G136" s="36">
        <f>SUMIFS(СВЦЭМ!$C$33:$C$776,СВЦЭМ!$A$33:$A$776,$A136,СВЦЭМ!$B$33:$B$776,G$119)+'СЕТ СН'!$I$12+СВЦЭМ!$D$10+'СЕТ СН'!$I$5-'СЕТ СН'!$I$20</f>
        <v>3577.0092703599998</v>
      </c>
      <c r="H136" s="36">
        <f>SUMIFS(СВЦЭМ!$C$33:$C$776,СВЦЭМ!$A$33:$A$776,$A136,СВЦЭМ!$B$33:$B$776,H$119)+'СЕТ СН'!$I$12+СВЦЭМ!$D$10+'СЕТ СН'!$I$5-'СЕТ СН'!$I$20</f>
        <v>3544.2361799099999</v>
      </c>
      <c r="I136" s="36">
        <f>SUMIFS(СВЦЭМ!$C$33:$C$776,СВЦЭМ!$A$33:$A$776,$A136,СВЦЭМ!$B$33:$B$776,I$119)+'СЕТ СН'!$I$12+СВЦЭМ!$D$10+'СЕТ СН'!$I$5-'СЕТ СН'!$I$20</f>
        <v>3525.7727092599998</v>
      </c>
      <c r="J136" s="36">
        <f>SUMIFS(СВЦЭМ!$C$33:$C$776,СВЦЭМ!$A$33:$A$776,$A136,СВЦЭМ!$B$33:$B$776,J$119)+'СЕТ СН'!$I$12+СВЦЭМ!$D$10+'СЕТ СН'!$I$5-'СЕТ СН'!$I$20</f>
        <v>3501.9844017300002</v>
      </c>
      <c r="K136" s="36">
        <f>SUMIFS(СВЦЭМ!$C$33:$C$776,СВЦЭМ!$A$33:$A$776,$A136,СВЦЭМ!$B$33:$B$776,K$119)+'СЕТ СН'!$I$12+СВЦЭМ!$D$10+'СЕТ СН'!$I$5-'СЕТ СН'!$I$20</f>
        <v>3494.66054334</v>
      </c>
      <c r="L136" s="36">
        <f>SUMIFS(СВЦЭМ!$C$33:$C$776,СВЦЭМ!$A$33:$A$776,$A136,СВЦЭМ!$B$33:$B$776,L$119)+'СЕТ СН'!$I$12+СВЦЭМ!$D$10+'СЕТ СН'!$I$5-'СЕТ СН'!$I$20</f>
        <v>3505.9293623399999</v>
      </c>
      <c r="M136" s="36">
        <f>SUMIFS(СВЦЭМ!$C$33:$C$776,СВЦЭМ!$A$33:$A$776,$A136,СВЦЭМ!$B$33:$B$776,M$119)+'СЕТ СН'!$I$12+СВЦЭМ!$D$10+'СЕТ СН'!$I$5-'СЕТ СН'!$I$20</f>
        <v>3525.59215524</v>
      </c>
      <c r="N136" s="36">
        <f>SUMIFS(СВЦЭМ!$C$33:$C$776,СВЦЭМ!$A$33:$A$776,$A136,СВЦЭМ!$B$33:$B$776,N$119)+'СЕТ СН'!$I$12+СВЦЭМ!$D$10+'СЕТ СН'!$I$5-'СЕТ СН'!$I$20</f>
        <v>3537.3690388999999</v>
      </c>
      <c r="O136" s="36">
        <f>SUMIFS(СВЦЭМ!$C$33:$C$776,СВЦЭМ!$A$33:$A$776,$A136,СВЦЭМ!$B$33:$B$776,O$119)+'СЕТ СН'!$I$12+СВЦЭМ!$D$10+'СЕТ СН'!$I$5-'СЕТ СН'!$I$20</f>
        <v>3555.99660352</v>
      </c>
      <c r="P136" s="36">
        <f>SUMIFS(СВЦЭМ!$C$33:$C$776,СВЦЭМ!$A$33:$A$776,$A136,СВЦЭМ!$B$33:$B$776,P$119)+'СЕТ СН'!$I$12+СВЦЭМ!$D$10+'СЕТ СН'!$I$5-'СЕТ СН'!$I$20</f>
        <v>3565.9130147999999</v>
      </c>
      <c r="Q136" s="36">
        <f>SUMIFS(СВЦЭМ!$C$33:$C$776,СВЦЭМ!$A$33:$A$776,$A136,СВЦЭМ!$B$33:$B$776,Q$119)+'СЕТ СН'!$I$12+СВЦЭМ!$D$10+'СЕТ СН'!$I$5-'СЕТ СН'!$I$20</f>
        <v>3569.9463467400001</v>
      </c>
      <c r="R136" s="36">
        <f>SUMIFS(СВЦЭМ!$C$33:$C$776,СВЦЭМ!$A$33:$A$776,$A136,СВЦЭМ!$B$33:$B$776,R$119)+'СЕТ СН'!$I$12+СВЦЭМ!$D$10+'СЕТ СН'!$I$5-'СЕТ СН'!$I$20</f>
        <v>3559.5206268399997</v>
      </c>
      <c r="S136" s="36">
        <f>SUMIFS(СВЦЭМ!$C$33:$C$776,СВЦЭМ!$A$33:$A$776,$A136,СВЦЭМ!$B$33:$B$776,S$119)+'СЕТ СН'!$I$12+СВЦЭМ!$D$10+'СЕТ СН'!$I$5-'СЕТ СН'!$I$20</f>
        <v>3542.6402150200001</v>
      </c>
      <c r="T136" s="36">
        <f>SUMIFS(СВЦЭМ!$C$33:$C$776,СВЦЭМ!$A$33:$A$776,$A136,СВЦЭМ!$B$33:$B$776,T$119)+'СЕТ СН'!$I$12+СВЦЭМ!$D$10+'СЕТ СН'!$I$5-'СЕТ СН'!$I$20</f>
        <v>3501.8248695699999</v>
      </c>
      <c r="U136" s="36">
        <f>SUMIFS(СВЦЭМ!$C$33:$C$776,СВЦЭМ!$A$33:$A$776,$A136,СВЦЭМ!$B$33:$B$776,U$119)+'СЕТ СН'!$I$12+СВЦЭМ!$D$10+'СЕТ СН'!$I$5-'СЕТ СН'!$I$20</f>
        <v>3500.1386558499999</v>
      </c>
      <c r="V136" s="36">
        <f>SUMIFS(СВЦЭМ!$C$33:$C$776,СВЦЭМ!$A$33:$A$776,$A136,СВЦЭМ!$B$33:$B$776,V$119)+'СЕТ СН'!$I$12+СВЦЭМ!$D$10+'СЕТ СН'!$I$5-'СЕТ СН'!$I$20</f>
        <v>3535.3293914599999</v>
      </c>
      <c r="W136" s="36">
        <f>SUMIFS(СВЦЭМ!$C$33:$C$776,СВЦЭМ!$A$33:$A$776,$A136,СВЦЭМ!$B$33:$B$776,W$119)+'СЕТ СН'!$I$12+СВЦЭМ!$D$10+'СЕТ СН'!$I$5-'СЕТ СН'!$I$20</f>
        <v>3538.43082409</v>
      </c>
      <c r="X136" s="36">
        <f>SUMIFS(СВЦЭМ!$C$33:$C$776,СВЦЭМ!$A$33:$A$776,$A136,СВЦЭМ!$B$33:$B$776,X$119)+'СЕТ СН'!$I$12+СВЦЭМ!$D$10+'СЕТ СН'!$I$5-'СЕТ СН'!$I$20</f>
        <v>3543.9092337299999</v>
      </c>
      <c r="Y136" s="36">
        <f>SUMIFS(СВЦЭМ!$C$33:$C$776,СВЦЭМ!$A$33:$A$776,$A136,СВЦЭМ!$B$33:$B$776,Y$119)+'СЕТ СН'!$I$12+СВЦЭМ!$D$10+'СЕТ СН'!$I$5-'СЕТ СН'!$I$20</f>
        <v>3559.1446662500002</v>
      </c>
    </row>
    <row r="137" spans="1:25" ht="15.75" x14ac:dyDescent="0.2">
      <c r="A137" s="35">
        <f t="shared" si="3"/>
        <v>43848</v>
      </c>
      <c r="B137" s="36">
        <f>SUMIFS(СВЦЭМ!$C$33:$C$776,СВЦЭМ!$A$33:$A$776,$A137,СВЦЭМ!$B$33:$B$776,B$119)+'СЕТ СН'!$I$12+СВЦЭМ!$D$10+'СЕТ СН'!$I$5-'СЕТ СН'!$I$20</f>
        <v>3564.4454162699999</v>
      </c>
      <c r="C137" s="36">
        <f>SUMIFS(СВЦЭМ!$C$33:$C$776,СВЦЭМ!$A$33:$A$776,$A137,СВЦЭМ!$B$33:$B$776,C$119)+'СЕТ СН'!$I$12+СВЦЭМ!$D$10+'СЕТ СН'!$I$5-'СЕТ СН'!$I$20</f>
        <v>3601.5879285999999</v>
      </c>
      <c r="D137" s="36">
        <f>SUMIFS(СВЦЭМ!$C$33:$C$776,СВЦЭМ!$A$33:$A$776,$A137,СВЦЭМ!$B$33:$B$776,D$119)+'СЕТ СН'!$I$12+СВЦЭМ!$D$10+'СЕТ СН'!$I$5-'СЕТ СН'!$I$20</f>
        <v>3616.45633301</v>
      </c>
      <c r="E137" s="36">
        <f>SUMIFS(СВЦЭМ!$C$33:$C$776,СВЦЭМ!$A$33:$A$776,$A137,СВЦЭМ!$B$33:$B$776,E$119)+'СЕТ СН'!$I$12+СВЦЭМ!$D$10+'СЕТ СН'!$I$5-'СЕТ СН'!$I$20</f>
        <v>3614.5639181400002</v>
      </c>
      <c r="F137" s="36">
        <f>SUMIFS(СВЦЭМ!$C$33:$C$776,СВЦЭМ!$A$33:$A$776,$A137,СВЦЭМ!$B$33:$B$776,F$119)+'СЕТ СН'!$I$12+СВЦЭМ!$D$10+'СЕТ СН'!$I$5-'СЕТ СН'!$I$20</f>
        <v>3581.0200636099999</v>
      </c>
      <c r="G137" s="36">
        <f>SUMIFS(СВЦЭМ!$C$33:$C$776,СВЦЭМ!$A$33:$A$776,$A137,СВЦЭМ!$B$33:$B$776,G$119)+'СЕТ СН'!$I$12+СВЦЭМ!$D$10+'СЕТ СН'!$I$5-'СЕТ СН'!$I$20</f>
        <v>3573.4934573999999</v>
      </c>
      <c r="H137" s="36">
        <f>SUMIFS(СВЦЭМ!$C$33:$C$776,СВЦЭМ!$A$33:$A$776,$A137,СВЦЭМ!$B$33:$B$776,H$119)+'СЕТ СН'!$I$12+СВЦЭМ!$D$10+'СЕТ СН'!$I$5-'СЕТ СН'!$I$20</f>
        <v>3552.8081777100001</v>
      </c>
      <c r="I137" s="36">
        <f>SUMIFS(СВЦЭМ!$C$33:$C$776,СВЦЭМ!$A$33:$A$776,$A137,СВЦЭМ!$B$33:$B$776,I$119)+'СЕТ СН'!$I$12+СВЦЭМ!$D$10+'СЕТ СН'!$I$5-'СЕТ СН'!$I$20</f>
        <v>3516.8313798499998</v>
      </c>
      <c r="J137" s="36">
        <f>SUMIFS(СВЦЭМ!$C$33:$C$776,СВЦЭМ!$A$33:$A$776,$A137,СВЦЭМ!$B$33:$B$776,J$119)+'СЕТ СН'!$I$12+СВЦЭМ!$D$10+'СЕТ СН'!$I$5-'СЕТ СН'!$I$20</f>
        <v>3508.9724947999998</v>
      </c>
      <c r="K137" s="36">
        <f>SUMIFS(СВЦЭМ!$C$33:$C$776,СВЦЭМ!$A$33:$A$776,$A137,СВЦЭМ!$B$33:$B$776,K$119)+'СЕТ СН'!$I$12+СВЦЭМ!$D$10+'СЕТ СН'!$I$5-'СЕТ СН'!$I$20</f>
        <v>3510.4264849699998</v>
      </c>
      <c r="L137" s="36">
        <f>SUMIFS(СВЦЭМ!$C$33:$C$776,СВЦЭМ!$A$33:$A$776,$A137,СВЦЭМ!$B$33:$B$776,L$119)+'СЕТ СН'!$I$12+СВЦЭМ!$D$10+'СЕТ СН'!$I$5-'СЕТ СН'!$I$20</f>
        <v>3518.18156856</v>
      </c>
      <c r="M137" s="36">
        <f>SUMIFS(СВЦЭМ!$C$33:$C$776,СВЦЭМ!$A$33:$A$776,$A137,СВЦЭМ!$B$33:$B$776,M$119)+'СЕТ СН'!$I$12+СВЦЭМ!$D$10+'СЕТ СН'!$I$5-'СЕТ СН'!$I$20</f>
        <v>3520.1749885700001</v>
      </c>
      <c r="N137" s="36">
        <f>SUMIFS(СВЦЭМ!$C$33:$C$776,СВЦЭМ!$A$33:$A$776,$A137,СВЦЭМ!$B$33:$B$776,N$119)+'СЕТ СН'!$I$12+СВЦЭМ!$D$10+'СЕТ СН'!$I$5-'СЕТ СН'!$I$20</f>
        <v>3529.0970233099997</v>
      </c>
      <c r="O137" s="36">
        <f>SUMIFS(СВЦЭМ!$C$33:$C$776,СВЦЭМ!$A$33:$A$776,$A137,СВЦЭМ!$B$33:$B$776,O$119)+'СЕТ СН'!$I$12+СВЦЭМ!$D$10+'СЕТ СН'!$I$5-'СЕТ СН'!$I$20</f>
        <v>3538.7913145299999</v>
      </c>
      <c r="P137" s="36">
        <f>SUMIFS(СВЦЭМ!$C$33:$C$776,СВЦЭМ!$A$33:$A$776,$A137,СВЦЭМ!$B$33:$B$776,P$119)+'СЕТ СН'!$I$12+СВЦЭМ!$D$10+'СЕТ СН'!$I$5-'СЕТ СН'!$I$20</f>
        <v>3552.5392399799998</v>
      </c>
      <c r="Q137" s="36">
        <f>SUMIFS(СВЦЭМ!$C$33:$C$776,СВЦЭМ!$A$33:$A$776,$A137,СВЦЭМ!$B$33:$B$776,Q$119)+'СЕТ СН'!$I$12+СВЦЭМ!$D$10+'СЕТ СН'!$I$5-'СЕТ СН'!$I$20</f>
        <v>3558.54374078</v>
      </c>
      <c r="R137" s="36">
        <f>SUMIFS(СВЦЭМ!$C$33:$C$776,СВЦЭМ!$A$33:$A$776,$A137,СВЦЭМ!$B$33:$B$776,R$119)+'СЕТ СН'!$I$12+СВЦЭМ!$D$10+'СЕТ СН'!$I$5-'СЕТ СН'!$I$20</f>
        <v>3548.6014938399999</v>
      </c>
      <c r="S137" s="36">
        <f>SUMIFS(СВЦЭМ!$C$33:$C$776,СВЦЭМ!$A$33:$A$776,$A137,СВЦЭМ!$B$33:$B$776,S$119)+'СЕТ СН'!$I$12+СВЦЭМ!$D$10+'СЕТ СН'!$I$5-'СЕТ СН'!$I$20</f>
        <v>3531.83233776</v>
      </c>
      <c r="T137" s="36">
        <f>SUMIFS(СВЦЭМ!$C$33:$C$776,СВЦЭМ!$A$33:$A$776,$A137,СВЦЭМ!$B$33:$B$776,T$119)+'СЕТ СН'!$I$12+СВЦЭМ!$D$10+'СЕТ СН'!$I$5-'СЕТ СН'!$I$20</f>
        <v>3527.97535264</v>
      </c>
      <c r="U137" s="36">
        <f>SUMIFS(СВЦЭМ!$C$33:$C$776,СВЦЭМ!$A$33:$A$776,$A137,СВЦЭМ!$B$33:$B$776,U$119)+'СЕТ СН'!$I$12+СВЦЭМ!$D$10+'СЕТ СН'!$I$5-'СЕТ СН'!$I$20</f>
        <v>3528.3243917</v>
      </c>
      <c r="V137" s="36">
        <f>SUMIFS(СВЦЭМ!$C$33:$C$776,СВЦЭМ!$A$33:$A$776,$A137,СВЦЭМ!$B$33:$B$776,V$119)+'СЕТ СН'!$I$12+СВЦЭМ!$D$10+'СЕТ СН'!$I$5-'СЕТ СН'!$I$20</f>
        <v>3534.69552789</v>
      </c>
      <c r="W137" s="36">
        <f>SUMIFS(СВЦЭМ!$C$33:$C$776,СВЦЭМ!$A$33:$A$776,$A137,СВЦЭМ!$B$33:$B$776,W$119)+'СЕТ СН'!$I$12+СВЦЭМ!$D$10+'СЕТ СН'!$I$5-'СЕТ СН'!$I$20</f>
        <v>3538.3443210699998</v>
      </c>
      <c r="X137" s="36">
        <f>SUMIFS(СВЦЭМ!$C$33:$C$776,СВЦЭМ!$A$33:$A$776,$A137,СВЦЭМ!$B$33:$B$776,X$119)+'СЕТ СН'!$I$12+СВЦЭМ!$D$10+'СЕТ СН'!$I$5-'СЕТ СН'!$I$20</f>
        <v>3541.2947227099999</v>
      </c>
      <c r="Y137" s="36">
        <f>SUMIFS(СВЦЭМ!$C$33:$C$776,СВЦЭМ!$A$33:$A$776,$A137,СВЦЭМ!$B$33:$B$776,Y$119)+'СЕТ СН'!$I$12+СВЦЭМ!$D$10+'СЕТ СН'!$I$5-'СЕТ СН'!$I$20</f>
        <v>3564.3986085900001</v>
      </c>
    </row>
    <row r="138" spans="1:25" ht="15.75" x14ac:dyDescent="0.2">
      <c r="A138" s="35">
        <f t="shared" si="3"/>
        <v>43849</v>
      </c>
      <c r="B138" s="36">
        <f>SUMIFS(СВЦЭМ!$C$33:$C$776,СВЦЭМ!$A$33:$A$776,$A138,СВЦЭМ!$B$33:$B$776,B$119)+'СЕТ СН'!$I$12+СВЦЭМ!$D$10+'СЕТ СН'!$I$5-'СЕТ СН'!$I$20</f>
        <v>3573.1314141000003</v>
      </c>
      <c r="C138" s="36">
        <f>SUMIFS(СВЦЭМ!$C$33:$C$776,СВЦЭМ!$A$33:$A$776,$A138,СВЦЭМ!$B$33:$B$776,C$119)+'СЕТ СН'!$I$12+СВЦЭМ!$D$10+'СЕТ СН'!$I$5-'СЕТ СН'!$I$20</f>
        <v>3582.7616317500001</v>
      </c>
      <c r="D138" s="36">
        <f>SUMIFS(СВЦЭМ!$C$33:$C$776,СВЦЭМ!$A$33:$A$776,$A138,СВЦЭМ!$B$33:$B$776,D$119)+'СЕТ СН'!$I$12+СВЦЭМ!$D$10+'СЕТ СН'!$I$5-'СЕТ СН'!$I$20</f>
        <v>3587.3910832000001</v>
      </c>
      <c r="E138" s="36">
        <f>SUMIFS(СВЦЭМ!$C$33:$C$776,СВЦЭМ!$A$33:$A$776,$A138,СВЦЭМ!$B$33:$B$776,E$119)+'СЕТ СН'!$I$12+СВЦЭМ!$D$10+'СЕТ СН'!$I$5-'СЕТ СН'!$I$20</f>
        <v>3604.4715251600001</v>
      </c>
      <c r="F138" s="36">
        <f>SUMIFS(СВЦЭМ!$C$33:$C$776,СВЦЭМ!$A$33:$A$776,$A138,СВЦЭМ!$B$33:$B$776,F$119)+'СЕТ СН'!$I$12+СВЦЭМ!$D$10+'СЕТ СН'!$I$5-'СЕТ СН'!$I$20</f>
        <v>3602.9209808400001</v>
      </c>
      <c r="G138" s="36">
        <f>SUMIFS(СВЦЭМ!$C$33:$C$776,СВЦЭМ!$A$33:$A$776,$A138,СВЦЭМ!$B$33:$B$776,G$119)+'СЕТ СН'!$I$12+СВЦЭМ!$D$10+'СЕТ СН'!$I$5-'СЕТ СН'!$I$20</f>
        <v>3600.1983368199999</v>
      </c>
      <c r="H138" s="36">
        <f>SUMIFS(СВЦЭМ!$C$33:$C$776,СВЦЭМ!$A$33:$A$776,$A138,СВЦЭМ!$B$33:$B$776,H$119)+'СЕТ СН'!$I$12+СВЦЭМ!$D$10+'СЕТ СН'!$I$5-'СЕТ СН'!$I$20</f>
        <v>3571.4143342799998</v>
      </c>
      <c r="I138" s="36">
        <f>SUMIFS(СВЦЭМ!$C$33:$C$776,СВЦЭМ!$A$33:$A$776,$A138,СВЦЭМ!$B$33:$B$776,I$119)+'СЕТ СН'!$I$12+СВЦЭМ!$D$10+'СЕТ СН'!$I$5-'СЕТ СН'!$I$20</f>
        <v>3549.47832629</v>
      </c>
      <c r="J138" s="36">
        <f>SUMIFS(СВЦЭМ!$C$33:$C$776,СВЦЭМ!$A$33:$A$776,$A138,СВЦЭМ!$B$33:$B$776,J$119)+'СЕТ СН'!$I$12+СВЦЭМ!$D$10+'СЕТ СН'!$I$5-'СЕТ СН'!$I$20</f>
        <v>3547.1972569199997</v>
      </c>
      <c r="K138" s="36">
        <f>SUMIFS(СВЦЭМ!$C$33:$C$776,СВЦЭМ!$A$33:$A$776,$A138,СВЦЭМ!$B$33:$B$776,K$119)+'СЕТ СН'!$I$12+СВЦЭМ!$D$10+'СЕТ СН'!$I$5-'СЕТ СН'!$I$20</f>
        <v>3519.9188129200002</v>
      </c>
      <c r="L138" s="36">
        <f>SUMIFS(СВЦЭМ!$C$33:$C$776,СВЦЭМ!$A$33:$A$776,$A138,СВЦЭМ!$B$33:$B$776,L$119)+'СЕТ СН'!$I$12+СВЦЭМ!$D$10+'СЕТ СН'!$I$5-'СЕТ СН'!$I$20</f>
        <v>3511.97657424</v>
      </c>
      <c r="M138" s="36">
        <f>SUMIFS(СВЦЭМ!$C$33:$C$776,СВЦЭМ!$A$33:$A$776,$A138,СВЦЭМ!$B$33:$B$776,M$119)+'СЕТ СН'!$I$12+СВЦЭМ!$D$10+'СЕТ СН'!$I$5-'СЕТ СН'!$I$20</f>
        <v>3521.5942273700002</v>
      </c>
      <c r="N138" s="36">
        <f>SUMIFS(СВЦЭМ!$C$33:$C$776,СВЦЭМ!$A$33:$A$776,$A138,СВЦЭМ!$B$33:$B$776,N$119)+'СЕТ СН'!$I$12+СВЦЭМ!$D$10+'СЕТ СН'!$I$5-'СЕТ СН'!$I$20</f>
        <v>3524.3678823800001</v>
      </c>
      <c r="O138" s="36">
        <f>SUMIFS(СВЦЭМ!$C$33:$C$776,СВЦЭМ!$A$33:$A$776,$A138,СВЦЭМ!$B$33:$B$776,O$119)+'СЕТ СН'!$I$12+СВЦЭМ!$D$10+'СЕТ СН'!$I$5-'СЕТ СН'!$I$20</f>
        <v>3547.7698894300001</v>
      </c>
      <c r="P138" s="36">
        <f>SUMIFS(СВЦЭМ!$C$33:$C$776,СВЦЭМ!$A$33:$A$776,$A138,СВЦЭМ!$B$33:$B$776,P$119)+'СЕТ СН'!$I$12+СВЦЭМ!$D$10+'СЕТ СН'!$I$5-'СЕТ СН'!$I$20</f>
        <v>3550.7410726500002</v>
      </c>
      <c r="Q138" s="36">
        <f>SUMIFS(СВЦЭМ!$C$33:$C$776,СВЦЭМ!$A$33:$A$776,$A138,СВЦЭМ!$B$33:$B$776,Q$119)+'СЕТ СН'!$I$12+СВЦЭМ!$D$10+'СЕТ СН'!$I$5-'СЕТ СН'!$I$20</f>
        <v>3558.98819164</v>
      </c>
      <c r="R138" s="36">
        <f>SUMIFS(СВЦЭМ!$C$33:$C$776,СВЦЭМ!$A$33:$A$776,$A138,СВЦЭМ!$B$33:$B$776,R$119)+'СЕТ СН'!$I$12+СВЦЭМ!$D$10+'СЕТ СН'!$I$5-'СЕТ СН'!$I$20</f>
        <v>3544.7427693700001</v>
      </c>
      <c r="S138" s="36">
        <f>SUMIFS(СВЦЭМ!$C$33:$C$776,СВЦЭМ!$A$33:$A$776,$A138,СВЦЭМ!$B$33:$B$776,S$119)+'СЕТ СН'!$I$12+СВЦЭМ!$D$10+'СЕТ СН'!$I$5-'СЕТ СН'!$I$20</f>
        <v>3518.1823245099999</v>
      </c>
      <c r="T138" s="36">
        <f>SUMIFS(СВЦЭМ!$C$33:$C$776,СВЦЭМ!$A$33:$A$776,$A138,СВЦЭМ!$B$33:$B$776,T$119)+'СЕТ СН'!$I$12+СВЦЭМ!$D$10+'СЕТ СН'!$I$5-'СЕТ СН'!$I$20</f>
        <v>3523.95727369</v>
      </c>
      <c r="U138" s="36">
        <f>SUMIFS(СВЦЭМ!$C$33:$C$776,СВЦЭМ!$A$33:$A$776,$A138,СВЦЭМ!$B$33:$B$776,U$119)+'СЕТ СН'!$I$12+СВЦЭМ!$D$10+'СЕТ СН'!$I$5-'СЕТ СН'!$I$20</f>
        <v>3521.0174922699998</v>
      </c>
      <c r="V138" s="36">
        <f>SUMIFS(СВЦЭМ!$C$33:$C$776,СВЦЭМ!$A$33:$A$776,$A138,СВЦЭМ!$B$33:$B$776,V$119)+'СЕТ СН'!$I$12+СВЦЭМ!$D$10+'СЕТ СН'!$I$5-'СЕТ СН'!$I$20</f>
        <v>3513.6927587599998</v>
      </c>
      <c r="W138" s="36">
        <f>SUMIFS(СВЦЭМ!$C$33:$C$776,СВЦЭМ!$A$33:$A$776,$A138,СВЦЭМ!$B$33:$B$776,W$119)+'СЕТ СН'!$I$12+СВЦЭМ!$D$10+'СЕТ СН'!$I$5-'СЕТ СН'!$I$20</f>
        <v>3518.8138863899999</v>
      </c>
      <c r="X138" s="36">
        <f>SUMIFS(СВЦЭМ!$C$33:$C$776,СВЦЭМ!$A$33:$A$776,$A138,СВЦЭМ!$B$33:$B$776,X$119)+'СЕТ СН'!$I$12+СВЦЭМ!$D$10+'СЕТ СН'!$I$5-'СЕТ СН'!$I$20</f>
        <v>3540.32226932</v>
      </c>
      <c r="Y138" s="36">
        <f>SUMIFS(СВЦЭМ!$C$33:$C$776,СВЦЭМ!$A$33:$A$776,$A138,СВЦЭМ!$B$33:$B$776,Y$119)+'СЕТ СН'!$I$12+СВЦЭМ!$D$10+'СЕТ СН'!$I$5-'СЕТ СН'!$I$20</f>
        <v>3553.9373701499999</v>
      </c>
    </row>
    <row r="139" spans="1:25" ht="15.75" x14ac:dyDescent="0.2">
      <c r="A139" s="35">
        <f t="shared" si="3"/>
        <v>43850</v>
      </c>
      <c r="B139" s="36">
        <f>SUMIFS(СВЦЭМ!$C$33:$C$776,СВЦЭМ!$A$33:$A$776,$A139,СВЦЭМ!$B$33:$B$776,B$119)+'СЕТ СН'!$I$12+СВЦЭМ!$D$10+'СЕТ СН'!$I$5-'СЕТ СН'!$I$20</f>
        <v>3605.0847744600001</v>
      </c>
      <c r="C139" s="36">
        <f>SUMIFS(СВЦЭМ!$C$33:$C$776,СВЦЭМ!$A$33:$A$776,$A139,СВЦЭМ!$B$33:$B$776,C$119)+'СЕТ СН'!$I$12+СВЦЭМ!$D$10+'СЕТ СН'!$I$5-'СЕТ СН'!$I$20</f>
        <v>3622.4651758700002</v>
      </c>
      <c r="D139" s="36">
        <f>SUMIFS(СВЦЭМ!$C$33:$C$776,СВЦЭМ!$A$33:$A$776,$A139,СВЦЭМ!$B$33:$B$776,D$119)+'СЕТ СН'!$I$12+СВЦЭМ!$D$10+'СЕТ СН'!$I$5-'СЕТ СН'!$I$20</f>
        <v>3630.2058955000002</v>
      </c>
      <c r="E139" s="36">
        <f>SUMIFS(СВЦЭМ!$C$33:$C$776,СВЦЭМ!$A$33:$A$776,$A139,СВЦЭМ!$B$33:$B$776,E$119)+'СЕТ СН'!$I$12+СВЦЭМ!$D$10+'СЕТ СН'!$I$5-'СЕТ СН'!$I$20</f>
        <v>3629.9111825800001</v>
      </c>
      <c r="F139" s="36">
        <f>SUMIFS(СВЦЭМ!$C$33:$C$776,СВЦЭМ!$A$33:$A$776,$A139,СВЦЭМ!$B$33:$B$776,F$119)+'СЕТ СН'!$I$12+СВЦЭМ!$D$10+'СЕТ СН'!$I$5-'СЕТ СН'!$I$20</f>
        <v>3614.06565993</v>
      </c>
      <c r="G139" s="36">
        <f>SUMIFS(СВЦЭМ!$C$33:$C$776,СВЦЭМ!$A$33:$A$776,$A139,СВЦЭМ!$B$33:$B$776,G$119)+'СЕТ СН'!$I$12+СВЦЭМ!$D$10+'СЕТ СН'!$I$5-'СЕТ СН'!$I$20</f>
        <v>3598.7676240599999</v>
      </c>
      <c r="H139" s="36">
        <f>SUMIFS(СВЦЭМ!$C$33:$C$776,СВЦЭМ!$A$33:$A$776,$A139,СВЦЭМ!$B$33:$B$776,H$119)+'СЕТ СН'!$I$12+СВЦЭМ!$D$10+'СЕТ СН'!$I$5-'СЕТ СН'!$I$20</f>
        <v>3553.85862352</v>
      </c>
      <c r="I139" s="36">
        <f>SUMIFS(СВЦЭМ!$C$33:$C$776,СВЦЭМ!$A$33:$A$776,$A139,СВЦЭМ!$B$33:$B$776,I$119)+'СЕТ СН'!$I$12+СВЦЭМ!$D$10+'СЕТ СН'!$I$5-'СЕТ СН'!$I$20</f>
        <v>3539.2179303799999</v>
      </c>
      <c r="J139" s="36">
        <f>SUMIFS(СВЦЭМ!$C$33:$C$776,СВЦЭМ!$A$33:$A$776,$A139,СВЦЭМ!$B$33:$B$776,J$119)+'СЕТ СН'!$I$12+СВЦЭМ!$D$10+'СЕТ СН'!$I$5-'СЕТ СН'!$I$20</f>
        <v>3508.5765362299999</v>
      </c>
      <c r="K139" s="36">
        <f>SUMIFS(СВЦЭМ!$C$33:$C$776,СВЦЭМ!$A$33:$A$776,$A139,СВЦЭМ!$B$33:$B$776,K$119)+'СЕТ СН'!$I$12+СВЦЭМ!$D$10+'СЕТ СН'!$I$5-'СЕТ СН'!$I$20</f>
        <v>3486.1681752599998</v>
      </c>
      <c r="L139" s="36">
        <f>SUMIFS(СВЦЭМ!$C$33:$C$776,СВЦЭМ!$A$33:$A$776,$A139,СВЦЭМ!$B$33:$B$776,L$119)+'СЕТ СН'!$I$12+СВЦЭМ!$D$10+'СЕТ СН'!$I$5-'СЕТ СН'!$I$20</f>
        <v>3490.6717191399998</v>
      </c>
      <c r="M139" s="36">
        <f>SUMIFS(СВЦЭМ!$C$33:$C$776,СВЦЭМ!$A$33:$A$776,$A139,СВЦЭМ!$B$33:$B$776,M$119)+'СЕТ СН'!$I$12+СВЦЭМ!$D$10+'СЕТ СН'!$I$5-'СЕТ СН'!$I$20</f>
        <v>3503.5768802799998</v>
      </c>
      <c r="N139" s="36">
        <f>SUMIFS(СВЦЭМ!$C$33:$C$776,СВЦЭМ!$A$33:$A$776,$A139,СВЦЭМ!$B$33:$B$776,N$119)+'СЕТ СН'!$I$12+СВЦЭМ!$D$10+'СЕТ СН'!$I$5-'СЕТ СН'!$I$20</f>
        <v>3514.9717050300001</v>
      </c>
      <c r="O139" s="36">
        <f>SUMIFS(СВЦЭМ!$C$33:$C$776,СВЦЭМ!$A$33:$A$776,$A139,СВЦЭМ!$B$33:$B$776,O$119)+'СЕТ СН'!$I$12+СВЦЭМ!$D$10+'СЕТ СН'!$I$5-'СЕТ СН'!$I$20</f>
        <v>3534.1291739200001</v>
      </c>
      <c r="P139" s="36">
        <f>SUMIFS(СВЦЭМ!$C$33:$C$776,СВЦЭМ!$A$33:$A$776,$A139,СВЦЭМ!$B$33:$B$776,P$119)+'СЕТ СН'!$I$12+СВЦЭМ!$D$10+'СЕТ СН'!$I$5-'СЕТ СН'!$I$20</f>
        <v>3547.75540581</v>
      </c>
      <c r="Q139" s="36">
        <f>SUMIFS(СВЦЭМ!$C$33:$C$776,СВЦЭМ!$A$33:$A$776,$A139,СВЦЭМ!$B$33:$B$776,Q$119)+'СЕТ СН'!$I$12+СВЦЭМ!$D$10+'СЕТ СН'!$I$5-'СЕТ СН'!$I$20</f>
        <v>3553.423644</v>
      </c>
      <c r="R139" s="36">
        <f>SUMIFS(СВЦЭМ!$C$33:$C$776,СВЦЭМ!$A$33:$A$776,$A139,СВЦЭМ!$B$33:$B$776,R$119)+'СЕТ СН'!$I$12+СВЦЭМ!$D$10+'СЕТ СН'!$I$5-'СЕТ СН'!$I$20</f>
        <v>3555.2623568899999</v>
      </c>
      <c r="S139" s="36">
        <f>SUMIFS(СВЦЭМ!$C$33:$C$776,СВЦЭМ!$A$33:$A$776,$A139,СВЦЭМ!$B$33:$B$776,S$119)+'СЕТ СН'!$I$12+СВЦЭМ!$D$10+'СЕТ СН'!$I$5-'СЕТ СН'!$I$20</f>
        <v>3531.5909307399997</v>
      </c>
      <c r="T139" s="36">
        <f>SUMIFS(СВЦЭМ!$C$33:$C$776,СВЦЭМ!$A$33:$A$776,$A139,СВЦЭМ!$B$33:$B$776,T$119)+'СЕТ СН'!$I$12+СВЦЭМ!$D$10+'СЕТ СН'!$I$5-'СЕТ СН'!$I$20</f>
        <v>3498.0890273200002</v>
      </c>
      <c r="U139" s="36">
        <f>SUMIFS(СВЦЭМ!$C$33:$C$776,СВЦЭМ!$A$33:$A$776,$A139,СВЦЭМ!$B$33:$B$776,U$119)+'СЕТ СН'!$I$12+СВЦЭМ!$D$10+'СЕТ СН'!$I$5-'СЕТ СН'!$I$20</f>
        <v>3506.9901436800001</v>
      </c>
      <c r="V139" s="36">
        <f>SUMIFS(СВЦЭМ!$C$33:$C$776,СВЦЭМ!$A$33:$A$776,$A139,СВЦЭМ!$B$33:$B$776,V$119)+'СЕТ СН'!$I$12+СВЦЭМ!$D$10+'СЕТ СН'!$I$5-'СЕТ СН'!$I$20</f>
        <v>3520.5531909599999</v>
      </c>
      <c r="W139" s="36">
        <f>SUMIFS(СВЦЭМ!$C$33:$C$776,СВЦЭМ!$A$33:$A$776,$A139,СВЦЭМ!$B$33:$B$776,W$119)+'СЕТ СН'!$I$12+СВЦЭМ!$D$10+'СЕТ СН'!$I$5-'СЕТ СН'!$I$20</f>
        <v>3534.95534069</v>
      </c>
      <c r="X139" s="36">
        <f>SUMIFS(СВЦЭМ!$C$33:$C$776,СВЦЭМ!$A$33:$A$776,$A139,СВЦЭМ!$B$33:$B$776,X$119)+'СЕТ СН'!$I$12+СВЦЭМ!$D$10+'СЕТ СН'!$I$5-'СЕТ СН'!$I$20</f>
        <v>3548.6337721</v>
      </c>
      <c r="Y139" s="36">
        <f>SUMIFS(СВЦЭМ!$C$33:$C$776,СВЦЭМ!$A$33:$A$776,$A139,СВЦЭМ!$B$33:$B$776,Y$119)+'СЕТ СН'!$I$12+СВЦЭМ!$D$10+'СЕТ СН'!$I$5-'СЕТ СН'!$I$20</f>
        <v>3565.0736851199999</v>
      </c>
    </row>
    <row r="140" spans="1:25" ht="15.75" x14ac:dyDescent="0.2">
      <c r="A140" s="35">
        <f t="shared" si="3"/>
        <v>43851</v>
      </c>
      <c r="B140" s="36">
        <f>SUMIFS(СВЦЭМ!$C$33:$C$776,СВЦЭМ!$A$33:$A$776,$A140,СВЦЭМ!$B$33:$B$776,B$119)+'СЕТ СН'!$I$12+СВЦЭМ!$D$10+'СЕТ СН'!$I$5-'СЕТ СН'!$I$20</f>
        <v>3585.7859220599998</v>
      </c>
      <c r="C140" s="36">
        <f>SUMIFS(СВЦЭМ!$C$33:$C$776,СВЦЭМ!$A$33:$A$776,$A140,СВЦЭМ!$B$33:$B$776,C$119)+'СЕТ СН'!$I$12+СВЦЭМ!$D$10+'СЕТ СН'!$I$5-'СЕТ СН'!$I$20</f>
        <v>3598.4069722099998</v>
      </c>
      <c r="D140" s="36">
        <f>SUMIFS(СВЦЭМ!$C$33:$C$776,СВЦЭМ!$A$33:$A$776,$A140,СВЦЭМ!$B$33:$B$776,D$119)+'СЕТ СН'!$I$12+СВЦЭМ!$D$10+'СЕТ СН'!$I$5-'СЕТ СН'!$I$20</f>
        <v>3604.1649844399999</v>
      </c>
      <c r="E140" s="36">
        <f>SUMIFS(СВЦЭМ!$C$33:$C$776,СВЦЭМ!$A$33:$A$776,$A140,СВЦЭМ!$B$33:$B$776,E$119)+'СЕТ СН'!$I$12+СВЦЭМ!$D$10+'СЕТ СН'!$I$5-'СЕТ СН'!$I$20</f>
        <v>3610.7064000400001</v>
      </c>
      <c r="F140" s="36">
        <f>SUMIFS(СВЦЭМ!$C$33:$C$776,СВЦЭМ!$A$33:$A$776,$A140,СВЦЭМ!$B$33:$B$776,F$119)+'СЕТ СН'!$I$12+СВЦЭМ!$D$10+'СЕТ СН'!$I$5-'СЕТ СН'!$I$20</f>
        <v>3597.8260332499999</v>
      </c>
      <c r="G140" s="36">
        <f>SUMIFS(СВЦЭМ!$C$33:$C$776,СВЦЭМ!$A$33:$A$776,$A140,СВЦЭМ!$B$33:$B$776,G$119)+'СЕТ СН'!$I$12+СВЦЭМ!$D$10+'СЕТ СН'!$I$5-'СЕТ СН'!$I$20</f>
        <v>3572.1646932399999</v>
      </c>
      <c r="H140" s="36">
        <f>SUMIFS(СВЦЭМ!$C$33:$C$776,СВЦЭМ!$A$33:$A$776,$A140,СВЦЭМ!$B$33:$B$776,H$119)+'СЕТ СН'!$I$12+СВЦЭМ!$D$10+'СЕТ СН'!$I$5-'СЕТ СН'!$I$20</f>
        <v>3540.3658357499999</v>
      </c>
      <c r="I140" s="36">
        <f>SUMIFS(СВЦЭМ!$C$33:$C$776,СВЦЭМ!$A$33:$A$776,$A140,СВЦЭМ!$B$33:$B$776,I$119)+'СЕТ СН'!$I$12+СВЦЭМ!$D$10+'СЕТ СН'!$I$5-'СЕТ СН'!$I$20</f>
        <v>3513.1867312300001</v>
      </c>
      <c r="J140" s="36">
        <f>SUMIFS(СВЦЭМ!$C$33:$C$776,СВЦЭМ!$A$33:$A$776,$A140,СВЦЭМ!$B$33:$B$776,J$119)+'СЕТ СН'!$I$12+СВЦЭМ!$D$10+'СЕТ СН'!$I$5-'СЕТ СН'!$I$20</f>
        <v>3488.5109242999997</v>
      </c>
      <c r="K140" s="36">
        <f>SUMIFS(СВЦЭМ!$C$33:$C$776,СВЦЭМ!$A$33:$A$776,$A140,СВЦЭМ!$B$33:$B$776,K$119)+'СЕТ СН'!$I$12+СВЦЭМ!$D$10+'СЕТ СН'!$I$5-'СЕТ СН'!$I$20</f>
        <v>3492.9944267700002</v>
      </c>
      <c r="L140" s="36">
        <f>SUMIFS(СВЦЭМ!$C$33:$C$776,СВЦЭМ!$A$33:$A$776,$A140,СВЦЭМ!$B$33:$B$776,L$119)+'СЕТ СН'!$I$12+СВЦЭМ!$D$10+'СЕТ СН'!$I$5-'СЕТ СН'!$I$20</f>
        <v>3500.3297586200001</v>
      </c>
      <c r="M140" s="36">
        <f>SUMIFS(СВЦЭМ!$C$33:$C$776,СВЦЭМ!$A$33:$A$776,$A140,СВЦЭМ!$B$33:$B$776,M$119)+'СЕТ СН'!$I$12+СВЦЭМ!$D$10+'СЕТ СН'!$I$5-'СЕТ СН'!$I$20</f>
        <v>3504.9484673900001</v>
      </c>
      <c r="N140" s="36">
        <f>SUMIFS(СВЦЭМ!$C$33:$C$776,СВЦЭМ!$A$33:$A$776,$A140,СВЦЭМ!$B$33:$B$776,N$119)+'СЕТ СН'!$I$12+СВЦЭМ!$D$10+'СЕТ СН'!$I$5-'СЕТ СН'!$I$20</f>
        <v>3527.0952249900001</v>
      </c>
      <c r="O140" s="36">
        <f>SUMIFS(СВЦЭМ!$C$33:$C$776,СВЦЭМ!$A$33:$A$776,$A140,СВЦЭМ!$B$33:$B$776,O$119)+'СЕТ СН'!$I$12+СВЦЭМ!$D$10+'СЕТ СН'!$I$5-'СЕТ СН'!$I$20</f>
        <v>3537.5700050400001</v>
      </c>
      <c r="P140" s="36">
        <f>SUMIFS(СВЦЭМ!$C$33:$C$776,СВЦЭМ!$A$33:$A$776,$A140,СВЦЭМ!$B$33:$B$776,P$119)+'СЕТ СН'!$I$12+СВЦЭМ!$D$10+'СЕТ СН'!$I$5-'СЕТ СН'!$I$20</f>
        <v>3546.93507361</v>
      </c>
      <c r="Q140" s="36">
        <f>SUMIFS(СВЦЭМ!$C$33:$C$776,СВЦЭМ!$A$33:$A$776,$A140,СВЦЭМ!$B$33:$B$776,Q$119)+'СЕТ СН'!$I$12+СВЦЭМ!$D$10+'СЕТ СН'!$I$5-'СЕТ СН'!$I$20</f>
        <v>3553.9710446700001</v>
      </c>
      <c r="R140" s="36">
        <f>SUMIFS(СВЦЭМ!$C$33:$C$776,СВЦЭМ!$A$33:$A$776,$A140,СВЦЭМ!$B$33:$B$776,R$119)+'СЕТ СН'!$I$12+СВЦЭМ!$D$10+'СЕТ СН'!$I$5-'СЕТ СН'!$I$20</f>
        <v>3543.2852480800002</v>
      </c>
      <c r="S140" s="36">
        <f>SUMIFS(СВЦЭМ!$C$33:$C$776,СВЦЭМ!$A$33:$A$776,$A140,СВЦЭМ!$B$33:$B$776,S$119)+'СЕТ СН'!$I$12+СВЦЭМ!$D$10+'СЕТ СН'!$I$5-'СЕТ СН'!$I$20</f>
        <v>3521.6998426199998</v>
      </c>
      <c r="T140" s="36">
        <f>SUMIFS(СВЦЭМ!$C$33:$C$776,СВЦЭМ!$A$33:$A$776,$A140,СВЦЭМ!$B$33:$B$776,T$119)+'СЕТ СН'!$I$12+СВЦЭМ!$D$10+'СЕТ СН'!$I$5-'СЕТ СН'!$I$20</f>
        <v>3509.6009206200001</v>
      </c>
      <c r="U140" s="36">
        <f>SUMIFS(СВЦЭМ!$C$33:$C$776,СВЦЭМ!$A$33:$A$776,$A140,СВЦЭМ!$B$33:$B$776,U$119)+'СЕТ СН'!$I$12+СВЦЭМ!$D$10+'СЕТ СН'!$I$5-'СЕТ СН'!$I$20</f>
        <v>3513.5858305800002</v>
      </c>
      <c r="V140" s="36">
        <f>SUMIFS(СВЦЭМ!$C$33:$C$776,СВЦЭМ!$A$33:$A$776,$A140,СВЦЭМ!$B$33:$B$776,V$119)+'СЕТ СН'!$I$12+СВЦЭМ!$D$10+'СЕТ СН'!$I$5-'СЕТ СН'!$I$20</f>
        <v>3530.3076452400001</v>
      </c>
      <c r="W140" s="36">
        <f>SUMIFS(СВЦЭМ!$C$33:$C$776,СВЦЭМ!$A$33:$A$776,$A140,СВЦЭМ!$B$33:$B$776,W$119)+'СЕТ СН'!$I$12+СВЦЭМ!$D$10+'СЕТ СН'!$I$5-'СЕТ СН'!$I$20</f>
        <v>3539.0643295700002</v>
      </c>
      <c r="X140" s="36">
        <f>SUMIFS(СВЦЭМ!$C$33:$C$776,СВЦЭМ!$A$33:$A$776,$A140,СВЦЭМ!$B$33:$B$776,X$119)+'СЕТ СН'!$I$12+СВЦЭМ!$D$10+'СЕТ СН'!$I$5-'СЕТ СН'!$I$20</f>
        <v>3558.2125347000001</v>
      </c>
      <c r="Y140" s="36">
        <f>SUMIFS(СВЦЭМ!$C$33:$C$776,СВЦЭМ!$A$33:$A$776,$A140,СВЦЭМ!$B$33:$B$776,Y$119)+'СЕТ СН'!$I$12+СВЦЭМ!$D$10+'СЕТ СН'!$I$5-'СЕТ СН'!$I$20</f>
        <v>3572.4551061100001</v>
      </c>
    </row>
    <row r="141" spans="1:25" ht="15.75" x14ac:dyDescent="0.2">
      <c r="A141" s="35">
        <f t="shared" si="3"/>
        <v>43852</v>
      </c>
      <c r="B141" s="36">
        <f>SUMIFS(СВЦЭМ!$C$33:$C$776,СВЦЭМ!$A$33:$A$776,$A141,СВЦЭМ!$B$33:$B$776,B$119)+'СЕТ СН'!$I$12+СВЦЭМ!$D$10+'СЕТ СН'!$I$5-'СЕТ СН'!$I$20</f>
        <v>3565.93127731</v>
      </c>
      <c r="C141" s="36">
        <f>SUMIFS(СВЦЭМ!$C$33:$C$776,СВЦЭМ!$A$33:$A$776,$A141,СВЦЭМ!$B$33:$B$776,C$119)+'СЕТ СН'!$I$12+СВЦЭМ!$D$10+'СЕТ СН'!$I$5-'СЕТ СН'!$I$20</f>
        <v>3579.2983902599999</v>
      </c>
      <c r="D141" s="36">
        <f>SUMIFS(СВЦЭМ!$C$33:$C$776,СВЦЭМ!$A$33:$A$776,$A141,СВЦЭМ!$B$33:$B$776,D$119)+'СЕТ СН'!$I$12+СВЦЭМ!$D$10+'СЕТ СН'!$I$5-'СЕТ СН'!$I$20</f>
        <v>3589.3062528099999</v>
      </c>
      <c r="E141" s="36">
        <f>SUMIFS(СВЦЭМ!$C$33:$C$776,СВЦЭМ!$A$33:$A$776,$A141,СВЦЭМ!$B$33:$B$776,E$119)+'СЕТ СН'!$I$12+СВЦЭМ!$D$10+'СЕТ СН'!$I$5-'СЕТ СН'!$I$20</f>
        <v>3595.1050092599999</v>
      </c>
      <c r="F141" s="36">
        <f>SUMIFS(СВЦЭМ!$C$33:$C$776,СВЦЭМ!$A$33:$A$776,$A141,СВЦЭМ!$B$33:$B$776,F$119)+'СЕТ СН'!$I$12+СВЦЭМ!$D$10+'СЕТ СН'!$I$5-'СЕТ СН'!$I$20</f>
        <v>3576.9741044500001</v>
      </c>
      <c r="G141" s="36">
        <f>SUMIFS(СВЦЭМ!$C$33:$C$776,СВЦЭМ!$A$33:$A$776,$A141,СВЦЭМ!$B$33:$B$776,G$119)+'СЕТ СН'!$I$12+СВЦЭМ!$D$10+'СЕТ СН'!$I$5-'СЕТ СН'!$I$20</f>
        <v>3567.2350591200002</v>
      </c>
      <c r="H141" s="36">
        <f>SUMIFS(СВЦЭМ!$C$33:$C$776,СВЦЭМ!$A$33:$A$776,$A141,СВЦЭМ!$B$33:$B$776,H$119)+'СЕТ СН'!$I$12+СВЦЭМ!$D$10+'СЕТ СН'!$I$5-'СЕТ СН'!$I$20</f>
        <v>3522.92650284</v>
      </c>
      <c r="I141" s="36">
        <f>SUMIFS(СВЦЭМ!$C$33:$C$776,СВЦЭМ!$A$33:$A$776,$A141,СВЦЭМ!$B$33:$B$776,I$119)+'СЕТ СН'!$I$12+СВЦЭМ!$D$10+'СЕТ СН'!$I$5-'СЕТ СН'!$I$20</f>
        <v>3508.7437112899997</v>
      </c>
      <c r="J141" s="36">
        <f>SUMIFS(СВЦЭМ!$C$33:$C$776,СВЦЭМ!$A$33:$A$776,$A141,СВЦЭМ!$B$33:$B$776,J$119)+'СЕТ СН'!$I$12+СВЦЭМ!$D$10+'СЕТ СН'!$I$5-'СЕТ СН'!$I$20</f>
        <v>3492.2577749000002</v>
      </c>
      <c r="K141" s="36">
        <f>SUMIFS(СВЦЭМ!$C$33:$C$776,СВЦЭМ!$A$33:$A$776,$A141,СВЦЭМ!$B$33:$B$776,K$119)+'СЕТ СН'!$I$12+СВЦЭМ!$D$10+'СЕТ СН'!$I$5-'СЕТ СН'!$I$20</f>
        <v>3489.04477593</v>
      </c>
      <c r="L141" s="36">
        <f>SUMIFS(СВЦЭМ!$C$33:$C$776,СВЦЭМ!$A$33:$A$776,$A141,СВЦЭМ!$B$33:$B$776,L$119)+'СЕТ СН'!$I$12+СВЦЭМ!$D$10+'СЕТ СН'!$I$5-'СЕТ СН'!$I$20</f>
        <v>3488.0436618899998</v>
      </c>
      <c r="M141" s="36">
        <f>SUMIFS(СВЦЭМ!$C$33:$C$776,СВЦЭМ!$A$33:$A$776,$A141,СВЦЭМ!$B$33:$B$776,M$119)+'СЕТ СН'!$I$12+СВЦЭМ!$D$10+'СЕТ СН'!$I$5-'СЕТ СН'!$I$20</f>
        <v>3500.8135968400002</v>
      </c>
      <c r="N141" s="36">
        <f>SUMIFS(СВЦЭМ!$C$33:$C$776,СВЦЭМ!$A$33:$A$776,$A141,СВЦЭМ!$B$33:$B$776,N$119)+'СЕТ СН'!$I$12+СВЦЭМ!$D$10+'СЕТ СН'!$I$5-'СЕТ СН'!$I$20</f>
        <v>3523.29108765</v>
      </c>
      <c r="O141" s="36">
        <f>SUMIFS(СВЦЭМ!$C$33:$C$776,СВЦЭМ!$A$33:$A$776,$A141,СВЦЭМ!$B$33:$B$776,O$119)+'СЕТ СН'!$I$12+СВЦЭМ!$D$10+'СЕТ СН'!$I$5-'СЕТ СН'!$I$20</f>
        <v>3547.5173857999998</v>
      </c>
      <c r="P141" s="36">
        <f>SUMIFS(СВЦЭМ!$C$33:$C$776,СВЦЭМ!$A$33:$A$776,$A141,СВЦЭМ!$B$33:$B$776,P$119)+'СЕТ СН'!$I$12+СВЦЭМ!$D$10+'СЕТ СН'!$I$5-'СЕТ СН'!$I$20</f>
        <v>3564.9273914199998</v>
      </c>
      <c r="Q141" s="36">
        <f>SUMIFS(СВЦЭМ!$C$33:$C$776,СВЦЭМ!$A$33:$A$776,$A141,СВЦЭМ!$B$33:$B$776,Q$119)+'СЕТ СН'!$I$12+СВЦЭМ!$D$10+'СЕТ СН'!$I$5-'СЕТ СН'!$I$20</f>
        <v>3572.1260643099999</v>
      </c>
      <c r="R141" s="36">
        <f>SUMIFS(СВЦЭМ!$C$33:$C$776,СВЦЭМ!$A$33:$A$776,$A141,СВЦЭМ!$B$33:$B$776,R$119)+'СЕТ СН'!$I$12+СВЦЭМ!$D$10+'СЕТ СН'!$I$5-'СЕТ СН'!$I$20</f>
        <v>3563.6745890399998</v>
      </c>
      <c r="S141" s="36">
        <f>SUMIFS(СВЦЭМ!$C$33:$C$776,СВЦЭМ!$A$33:$A$776,$A141,СВЦЭМ!$B$33:$B$776,S$119)+'СЕТ СН'!$I$12+СВЦЭМ!$D$10+'СЕТ СН'!$I$5-'СЕТ СН'!$I$20</f>
        <v>3543.1053918400003</v>
      </c>
      <c r="T141" s="36">
        <f>SUMIFS(СВЦЭМ!$C$33:$C$776,СВЦЭМ!$A$33:$A$776,$A141,СВЦЭМ!$B$33:$B$776,T$119)+'СЕТ СН'!$I$12+СВЦЭМ!$D$10+'СЕТ СН'!$I$5-'СЕТ СН'!$I$20</f>
        <v>3516.92404984</v>
      </c>
      <c r="U141" s="36">
        <f>SUMIFS(СВЦЭМ!$C$33:$C$776,СВЦЭМ!$A$33:$A$776,$A141,СВЦЭМ!$B$33:$B$776,U$119)+'СЕТ СН'!$I$12+СВЦЭМ!$D$10+'СЕТ СН'!$I$5-'СЕТ СН'!$I$20</f>
        <v>3527.5894431799998</v>
      </c>
      <c r="V141" s="36">
        <f>SUMIFS(СВЦЭМ!$C$33:$C$776,СВЦЭМ!$A$33:$A$776,$A141,СВЦЭМ!$B$33:$B$776,V$119)+'СЕТ СН'!$I$12+СВЦЭМ!$D$10+'СЕТ СН'!$I$5-'СЕТ СН'!$I$20</f>
        <v>3522.9595897700001</v>
      </c>
      <c r="W141" s="36">
        <f>SUMIFS(СВЦЭМ!$C$33:$C$776,СВЦЭМ!$A$33:$A$776,$A141,СВЦЭМ!$B$33:$B$776,W$119)+'СЕТ СН'!$I$12+СВЦЭМ!$D$10+'СЕТ СН'!$I$5-'СЕТ СН'!$I$20</f>
        <v>3533.37963059</v>
      </c>
      <c r="X141" s="36">
        <f>SUMIFS(СВЦЭМ!$C$33:$C$776,СВЦЭМ!$A$33:$A$776,$A141,СВЦЭМ!$B$33:$B$776,X$119)+'СЕТ СН'!$I$12+СВЦЭМ!$D$10+'СЕТ СН'!$I$5-'СЕТ СН'!$I$20</f>
        <v>3550.2982060499999</v>
      </c>
      <c r="Y141" s="36">
        <f>SUMIFS(СВЦЭМ!$C$33:$C$776,СВЦЭМ!$A$33:$A$776,$A141,СВЦЭМ!$B$33:$B$776,Y$119)+'СЕТ СН'!$I$12+СВЦЭМ!$D$10+'СЕТ СН'!$I$5-'СЕТ СН'!$I$20</f>
        <v>3563.36738401</v>
      </c>
    </row>
    <row r="142" spans="1:25" ht="15.75" x14ac:dyDescent="0.2">
      <c r="A142" s="35">
        <f t="shared" si="3"/>
        <v>43853</v>
      </c>
      <c r="B142" s="36">
        <f>SUMIFS(СВЦЭМ!$C$33:$C$776,СВЦЭМ!$A$33:$A$776,$A142,СВЦЭМ!$B$33:$B$776,B$119)+'СЕТ СН'!$I$12+СВЦЭМ!$D$10+'СЕТ СН'!$I$5-'СЕТ СН'!$I$20</f>
        <v>3578.1203129099999</v>
      </c>
      <c r="C142" s="36">
        <f>SUMIFS(СВЦЭМ!$C$33:$C$776,СВЦЭМ!$A$33:$A$776,$A142,СВЦЭМ!$B$33:$B$776,C$119)+'СЕТ СН'!$I$12+СВЦЭМ!$D$10+'СЕТ СН'!$I$5-'СЕТ СН'!$I$20</f>
        <v>3587.4998343299999</v>
      </c>
      <c r="D142" s="36">
        <f>SUMIFS(СВЦЭМ!$C$33:$C$776,СВЦЭМ!$A$33:$A$776,$A142,СВЦЭМ!$B$33:$B$776,D$119)+'СЕТ СН'!$I$12+СВЦЭМ!$D$10+'СЕТ СН'!$I$5-'СЕТ СН'!$I$20</f>
        <v>3605.02676793</v>
      </c>
      <c r="E142" s="36">
        <f>SUMIFS(СВЦЭМ!$C$33:$C$776,СВЦЭМ!$A$33:$A$776,$A142,СВЦЭМ!$B$33:$B$776,E$119)+'СЕТ СН'!$I$12+СВЦЭМ!$D$10+'СЕТ СН'!$I$5-'СЕТ СН'!$I$20</f>
        <v>3608.8324222800002</v>
      </c>
      <c r="F142" s="36">
        <f>SUMIFS(СВЦЭМ!$C$33:$C$776,СВЦЭМ!$A$33:$A$776,$A142,СВЦЭМ!$B$33:$B$776,F$119)+'СЕТ СН'!$I$12+СВЦЭМ!$D$10+'СЕТ СН'!$I$5-'СЕТ СН'!$I$20</f>
        <v>3597.6162690599999</v>
      </c>
      <c r="G142" s="36">
        <f>SUMIFS(СВЦЭМ!$C$33:$C$776,СВЦЭМ!$A$33:$A$776,$A142,СВЦЭМ!$B$33:$B$776,G$119)+'СЕТ СН'!$I$12+СВЦЭМ!$D$10+'СЕТ СН'!$I$5-'СЕТ СН'!$I$20</f>
        <v>3579.6627231699999</v>
      </c>
      <c r="H142" s="36">
        <f>SUMIFS(СВЦЭМ!$C$33:$C$776,СВЦЭМ!$A$33:$A$776,$A142,СВЦЭМ!$B$33:$B$776,H$119)+'СЕТ СН'!$I$12+СВЦЭМ!$D$10+'СЕТ СН'!$I$5-'СЕТ СН'!$I$20</f>
        <v>3546.0439262899999</v>
      </c>
      <c r="I142" s="36">
        <f>SUMIFS(СВЦЭМ!$C$33:$C$776,СВЦЭМ!$A$33:$A$776,$A142,СВЦЭМ!$B$33:$B$776,I$119)+'СЕТ СН'!$I$12+СВЦЭМ!$D$10+'СЕТ СН'!$I$5-'СЕТ СН'!$I$20</f>
        <v>3527.4644209799999</v>
      </c>
      <c r="J142" s="36">
        <f>SUMIFS(СВЦЭМ!$C$33:$C$776,СВЦЭМ!$A$33:$A$776,$A142,СВЦЭМ!$B$33:$B$776,J$119)+'СЕТ СН'!$I$12+СВЦЭМ!$D$10+'СЕТ СН'!$I$5-'СЕТ СН'!$I$20</f>
        <v>3506.32453042</v>
      </c>
      <c r="K142" s="36">
        <f>SUMIFS(СВЦЭМ!$C$33:$C$776,СВЦЭМ!$A$33:$A$776,$A142,СВЦЭМ!$B$33:$B$776,K$119)+'СЕТ СН'!$I$12+СВЦЭМ!$D$10+'СЕТ СН'!$I$5-'СЕТ СН'!$I$20</f>
        <v>3505.2874403199999</v>
      </c>
      <c r="L142" s="36">
        <f>SUMIFS(СВЦЭМ!$C$33:$C$776,СВЦЭМ!$A$33:$A$776,$A142,СВЦЭМ!$B$33:$B$776,L$119)+'СЕТ СН'!$I$12+СВЦЭМ!$D$10+'СЕТ СН'!$I$5-'СЕТ СН'!$I$20</f>
        <v>3512.0782765399999</v>
      </c>
      <c r="M142" s="36">
        <f>SUMIFS(СВЦЭМ!$C$33:$C$776,СВЦЭМ!$A$33:$A$776,$A142,СВЦЭМ!$B$33:$B$776,M$119)+'СЕТ СН'!$I$12+СВЦЭМ!$D$10+'СЕТ СН'!$I$5-'СЕТ СН'!$I$20</f>
        <v>3515.2996660899998</v>
      </c>
      <c r="N142" s="36">
        <f>SUMIFS(СВЦЭМ!$C$33:$C$776,СВЦЭМ!$A$33:$A$776,$A142,СВЦЭМ!$B$33:$B$776,N$119)+'СЕТ СН'!$I$12+СВЦЭМ!$D$10+'СЕТ СН'!$I$5-'СЕТ СН'!$I$20</f>
        <v>3520.3501924000002</v>
      </c>
      <c r="O142" s="36">
        <f>SUMIFS(СВЦЭМ!$C$33:$C$776,СВЦЭМ!$A$33:$A$776,$A142,СВЦЭМ!$B$33:$B$776,O$119)+'СЕТ СН'!$I$12+СВЦЭМ!$D$10+'СЕТ СН'!$I$5-'СЕТ СН'!$I$20</f>
        <v>3547.4650176999999</v>
      </c>
      <c r="P142" s="36">
        <f>SUMIFS(СВЦЭМ!$C$33:$C$776,СВЦЭМ!$A$33:$A$776,$A142,СВЦЭМ!$B$33:$B$776,P$119)+'СЕТ СН'!$I$12+СВЦЭМ!$D$10+'СЕТ СН'!$I$5-'СЕТ СН'!$I$20</f>
        <v>3565.2919744700002</v>
      </c>
      <c r="Q142" s="36">
        <f>SUMIFS(СВЦЭМ!$C$33:$C$776,СВЦЭМ!$A$33:$A$776,$A142,СВЦЭМ!$B$33:$B$776,Q$119)+'СЕТ СН'!$I$12+СВЦЭМ!$D$10+'СЕТ СН'!$I$5-'СЕТ СН'!$I$20</f>
        <v>3578.8703819699999</v>
      </c>
      <c r="R142" s="36">
        <f>SUMIFS(СВЦЭМ!$C$33:$C$776,СВЦЭМ!$A$33:$A$776,$A142,СВЦЭМ!$B$33:$B$776,R$119)+'СЕТ СН'!$I$12+СВЦЭМ!$D$10+'СЕТ СН'!$I$5-'СЕТ СН'!$I$20</f>
        <v>3551.74296035</v>
      </c>
      <c r="S142" s="36">
        <f>SUMIFS(СВЦЭМ!$C$33:$C$776,СВЦЭМ!$A$33:$A$776,$A142,СВЦЭМ!$B$33:$B$776,S$119)+'СЕТ СН'!$I$12+СВЦЭМ!$D$10+'СЕТ СН'!$I$5-'СЕТ СН'!$I$20</f>
        <v>3533.9904411500002</v>
      </c>
      <c r="T142" s="36">
        <f>SUMIFS(СВЦЭМ!$C$33:$C$776,СВЦЭМ!$A$33:$A$776,$A142,СВЦЭМ!$B$33:$B$776,T$119)+'СЕТ СН'!$I$12+СВЦЭМ!$D$10+'СЕТ СН'!$I$5-'СЕТ СН'!$I$20</f>
        <v>3511.9880135200001</v>
      </c>
      <c r="U142" s="36">
        <f>SUMIFS(СВЦЭМ!$C$33:$C$776,СВЦЭМ!$A$33:$A$776,$A142,СВЦЭМ!$B$33:$B$776,U$119)+'СЕТ СН'!$I$12+СВЦЭМ!$D$10+'СЕТ СН'!$I$5-'СЕТ СН'!$I$20</f>
        <v>3521.3391647600001</v>
      </c>
      <c r="V142" s="36">
        <f>SUMIFS(СВЦЭМ!$C$33:$C$776,СВЦЭМ!$A$33:$A$776,$A142,СВЦЭМ!$B$33:$B$776,V$119)+'СЕТ СН'!$I$12+СВЦЭМ!$D$10+'СЕТ СН'!$I$5-'СЕТ СН'!$I$20</f>
        <v>3534.97236092</v>
      </c>
      <c r="W142" s="36">
        <f>SUMIFS(СВЦЭМ!$C$33:$C$776,СВЦЭМ!$A$33:$A$776,$A142,СВЦЭМ!$B$33:$B$776,W$119)+'СЕТ СН'!$I$12+СВЦЭМ!$D$10+'СЕТ СН'!$I$5-'СЕТ СН'!$I$20</f>
        <v>3555.5893393000001</v>
      </c>
      <c r="X142" s="36">
        <f>SUMIFS(СВЦЭМ!$C$33:$C$776,СВЦЭМ!$A$33:$A$776,$A142,СВЦЭМ!$B$33:$B$776,X$119)+'СЕТ СН'!$I$12+СВЦЭМ!$D$10+'СЕТ СН'!$I$5-'СЕТ СН'!$I$20</f>
        <v>3574.08973019</v>
      </c>
      <c r="Y142" s="36">
        <f>SUMIFS(СВЦЭМ!$C$33:$C$776,СВЦЭМ!$A$33:$A$776,$A142,СВЦЭМ!$B$33:$B$776,Y$119)+'СЕТ СН'!$I$12+СВЦЭМ!$D$10+'СЕТ СН'!$I$5-'СЕТ СН'!$I$20</f>
        <v>3582.7457403500002</v>
      </c>
    </row>
    <row r="143" spans="1:25" ht="15.75" x14ac:dyDescent="0.2">
      <c r="A143" s="35">
        <f t="shared" si="3"/>
        <v>43854</v>
      </c>
      <c r="B143" s="36">
        <f>SUMIFS(СВЦЭМ!$C$33:$C$776,СВЦЭМ!$A$33:$A$776,$A143,СВЦЭМ!$B$33:$B$776,B$119)+'СЕТ СН'!$I$12+СВЦЭМ!$D$10+'СЕТ СН'!$I$5-'СЕТ СН'!$I$20</f>
        <v>3542.9096532899998</v>
      </c>
      <c r="C143" s="36">
        <f>SUMIFS(СВЦЭМ!$C$33:$C$776,СВЦЭМ!$A$33:$A$776,$A143,СВЦЭМ!$B$33:$B$776,C$119)+'СЕТ СН'!$I$12+СВЦЭМ!$D$10+'СЕТ СН'!$I$5-'СЕТ СН'!$I$20</f>
        <v>3557.2094859600002</v>
      </c>
      <c r="D143" s="36">
        <f>SUMIFS(СВЦЭМ!$C$33:$C$776,СВЦЭМ!$A$33:$A$776,$A143,СВЦЭМ!$B$33:$B$776,D$119)+'СЕТ СН'!$I$12+СВЦЭМ!$D$10+'СЕТ СН'!$I$5-'СЕТ СН'!$I$20</f>
        <v>3562.65425955</v>
      </c>
      <c r="E143" s="36">
        <f>SUMIFS(СВЦЭМ!$C$33:$C$776,СВЦЭМ!$A$33:$A$776,$A143,СВЦЭМ!$B$33:$B$776,E$119)+'СЕТ СН'!$I$12+СВЦЭМ!$D$10+'СЕТ СН'!$I$5-'СЕТ СН'!$I$20</f>
        <v>3579.95468936</v>
      </c>
      <c r="F143" s="36">
        <f>SUMIFS(СВЦЭМ!$C$33:$C$776,СВЦЭМ!$A$33:$A$776,$A143,СВЦЭМ!$B$33:$B$776,F$119)+'СЕТ СН'!$I$12+СВЦЭМ!$D$10+'СЕТ СН'!$I$5-'СЕТ СН'!$I$20</f>
        <v>3568.1210498299997</v>
      </c>
      <c r="G143" s="36">
        <f>SUMIFS(СВЦЭМ!$C$33:$C$776,СВЦЭМ!$A$33:$A$776,$A143,СВЦЭМ!$B$33:$B$776,G$119)+'СЕТ СН'!$I$12+СВЦЭМ!$D$10+'СЕТ СН'!$I$5-'СЕТ СН'!$I$20</f>
        <v>3548.6112457700001</v>
      </c>
      <c r="H143" s="36">
        <f>SUMIFS(СВЦЭМ!$C$33:$C$776,СВЦЭМ!$A$33:$A$776,$A143,СВЦЭМ!$B$33:$B$776,H$119)+'СЕТ СН'!$I$12+СВЦЭМ!$D$10+'СЕТ СН'!$I$5-'СЕТ СН'!$I$20</f>
        <v>3501.61022499</v>
      </c>
      <c r="I143" s="36">
        <f>SUMIFS(СВЦЭМ!$C$33:$C$776,СВЦЭМ!$A$33:$A$776,$A143,СВЦЭМ!$B$33:$B$776,I$119)+'СЕТ СН'!$I$12+СВЦЭМ!$D$10+'СЕТ СН'!$I$5-'СЕТ СН'!$I$20</f>
        <v>3496.1469932599998</v>
      </c>
      <c r="J143" s="36">
        <f>SUMIFS(СВЦЭМ!$C$33:$C$776,СВЦЭМ!$A$33:$A$776,$A143,СВЦЭМ!$B$33:$B$776,J$119)+'СЕТ СН'!$I$12+СВЦЭМ!$D$10+'СЕТ СН'!$I$5-'СЕТ СН'!$I$20</f>
        <v>3477.9276122299998</v>
      </c>
      <c r="K143" s="36">
        <f>SUMIFS(СВЦЭМ!$C$33:$C$776,СВЦЭМ!$A$33:$A$776,$A143,СВЦЭМ!$B$33:$B$776,K$119)+'СЕТ СН'!$I$12+СВЦЭМ!$D$10+'СЕТ СН'!$I$5-'СЕТ СН'!$I$20</f>
        <v>3471.9289510200001</v>
      </c>
      <c r="L143" s="36">
        <f>SUMIFS(СВЦЭМ!$C$33:$C$776,СВЦЭМ!$A$33:$A$776,$A143,СВЦЭМ!$B$33:$B$776,L$119)+'СЕТ СН'!$I$12+СВЦЭМ!$D$10+'СЕТ СН'!$I$5-'СЕТ СН'!$I$20</f>
        <v>3478.77271436</v>
      </c>
      <c r="M143" s="36">
        <f>SUMIFS(СВЦЭМ!$C$33:$C$776,СВЦЭМ!$A$33:$A$776,$A143,СВЦЭМ!$B$33:$B$776,M$119)+'СЕТ СН'!$I$12+СВЦЭМ!$D$10+'СЕТ СН'!$I$5-'СЕТ СН'!$I$20</f>
        <v>3482.6711639200003</v>
      </c>
      <c r="N143" s="36">
        <f>SUMIFS(СВЦЭМ!$C$33:$C$776,СВЦЭМ!$A$33:$A$776,$A143,СВЦЭМ!$B$33:$B$776,N$119)+'СЕТ СН'!$I$12+СВЦЭМ!$D$10+'СЕТ СН'!$I$5-'СЕТ СН'!$I$20</f>
        <v>3480.3104796799998</v>
      </c>
      <c r="O143" s="36">
        <f>SUMIFS(СВЦЭМ!$C$33:$C$776,СВЦЭМ!$A$33:$A$776,$A143,СВЦЭМ!$B$33:$B$776,O$119)+'СЕТ СН'!$I$12+СВЦЭМ!$D$10+'СЕТ СН'!$I$5-'СЕТ СН'!$I$20</f>
        <v>3503.79320186</v>
      </c>
      <c r="P143" s="36">
        <f>SUMIFS(СВЦЭМ!$C$33:$C$776,СВЦЭМ!$A$33:$A$776,$A143,СВЦЭМ!$B$33:$B$776,P$119)+'СЕТ СН'!$I$12+СВЦЭМ!$D$10+'СЕТ СН'!$I$5-'СЕТ СН'!$I$20</f>
        <v>3517.7470799399998</v>
      </c>
      <c r="Q143" s="36">
        <f>SUMIFS(СВЦЭМ!$C$33:$C$776,СВЦЭМ!$A$33:$A$776,$A143,СВЦЭМ!$B$33:$B$776,Q$119)+'СЕТ СН'!$I$12+СВЦЭМ!$D$10+'СЕТ СН'!$I$5-'СЕТ СН'!$I$20</f>
        <v>3527.3948264299997</v>
      </c>
      <c r="R143" s="36">
        <f>SUMIFS(СВЦЭМ!$C$33:$C$776,СВЦЭМ!$A$33:$A$776,$A143,СВЦЭМ!$B$33:$B$776,R$119)+'СЕТ СН'!$I$12+СВЦЭМ!$D$10+'СЕТ СН'!$I$5-'СЕТ СН'!$I$20</f>
        <v>3525.1034319599999</v>
      </c>
      <c r="S143" s="36">
        <f>SUMIFS(СВЦЭМ!$C$33:$C$776,СВЦЭМ!$A$33:$A$776,$A143,СВЦЭМ!$B$33:$B$776,S$119)+'СЕТ СН'!$I$12+СВЦЭМ!$D$10+'СЕТ СН'!$I$5-'СЕТ СН'!$I$20</f>
        <v>3522.9172257800001</v>
      </c>
      <c r="T143" s="36">
        <f>SUMIFS(СВЦЭМ!$C$33:$C$776,СВЦЭМ!$A$33:$A$776,$A143,СВЦЭМ!$B$33:$B$776,T$119)+'СЕТ СН'!$I$12+СВЦЭМ!$D$10+'СЕТ СН'!$I$5-'СЕТ СН'!$I$20</f>
        <v>3498.0920779099997</v>
      </c>
      <c r="U143" s="36">
        <f>SUMIFS(СВЦЭМ!$C$33:$C$776,СВЦЭМ!$A$33:$A$776,$A143,СВЦЭМ!$B$33:$B$776,U$119)+'СЕТ СН'!$I$12+СВЦЭМ!$D$10+'СЕТ СН'!$I$5-'СЕТ СН'!$I$20</f>
        <v>3502.6164964600002</v>
      </c>
      <c r="V143" s="36">
        <f>SUMIFS(СВЦЭМ!$C$33:$C$776,СВЦЭМ!$A$33:$A$776,$A143,СВЦЭМ!$B$33:$B$776,V$119)+'СЕТ СН'!$I$12+СВЦЭМ!$D$10+'СЕТ СН'!$I$5-'СЕТ СН'!$I$20</f>
        <v>3508.1814745399997</v>
      </c>
      <c r="W143" s="36">
        <f>SUMIFS(СВЦЭМ!$C$33:$C$776,СВЦЭМ!$A$33:$A$776,$A143,СВЦЭМ!$B$33:$B$776,W$119)+'СЕТ СН'!$I$12+СВЦЭМ!$D$10+'СЕТ СН'!$I$5-'СЕТ СН'!$I$20</f>
        <v>3516.5531091100002</v>
      </c>
      <c r="X143" s="36">
        <f>SUMIFS(СВЦЭМ!$C$33:$C$776,СВЦЭМ!$A$33:$A$776,$A143,СВЦЭМ!$B$33:$B$776,X$119)+'СЕТ СН'!$I$12+СВЦЭМ!$D$10+'СЕТ СН'!$I$5-'СЕТ СН'!$I$20</f>
        <v>3526.5188792499998</v>
      </c>
      <c r="Y143" s="36">
        <f>SUMIFS(СВЦЭМ!$C$33:$C$776,СВЦЭМ!$A$33:$A$776,$A143,СВЦЭМ!$B$33:$B$776,Y$119)+'СЕТ СН'!$I$12+СВЦЭМ!$D$10+'СЕТ СН'!$I$5-'СЕТ СН'!$I$20</f>
        <v>3534.1560199699998</v>
      </c>
    </row>
    <row r="144" spans="1:25" ht="15.75" x14ac:dyDescent="0.2">
      <c r="A144" s="35">
        <f t="shared" si="3"/>
        <v>43855</v>
      </c>
      <c r="B144" s="36">
        <f>SUMIFS(СВЦЭМ!$C$33:$C$776,СВЦЭМ!$A$33:$A$776,$A144,СВЦЭМ!$B$33:$B$776,B$119)+'СЕТ СН'!$I$12+СВЦЭМ!$D$10+'СЕТ СН'!$I$5-'СЕТ СН'!$I$20</f>
        <v>3572.3811272900002</v>
      </c>
      <c r="C144" s="36">
        <f>SUMIFS(СВЦЭМ!$C$33:$C$776,СВЦЭМ!$A$33:$A$776,$A144,СВЦЭМ!$B$33:$B$776,C$119)+'СЕТ СН'!$I$12+СВЦЭМ!$D$10+'СЕТ СН'!$I$5-'СЕТ СН'!$I$20</f>
        <v>3594.5305475499999</v>
      </c>
      <c r="D144" s="36">
        <f>SUMIFS(СВЦЭМ!$C$33:$C$776,СВЦЭМ!$A$33:$A$776,$A144,СВЦЭМ!$B$33:$B$776,D$119)+'СЕТ СН'!$I$12+СВЦЭМ!$D$10+'СЕТ СН'!$I$5-'СЕТ СН'!$I$20</f>
        <v>3622.7582893600002</v>
      </c>
      <c r="E144" s="36">
        <f>SUMIFS(СВЦЭМ!$C$33:$C$776,СВЦЭМ!$A$33:$A$776,$A144,СВЦЭМ!$B$33:$B$776,E$119)+'СЕТ СН'!$I$12+СВЦЭМ!$D$10+'СЕТ СН'!$I$5-'СЕТ СН'!$I$20</f>
        <v>3624.5843119699998</v>
      </c>
      <c r="F144" s="36">
        <f>SUMIFS(СВЦЭМ!$C$33:$C$776,СВЦЭМ!$A$33:$A$776,$A144,СВЦЭМ!$B$33:$B$776,F$119)+'СЕТ СН'!$I$12+СВЦЭМ!$D$10+'СЕТ СН'!$I$5-'СЕТ СН'!$I$20</f>
        <v>3588.1811504500001</v>
      </c>
      <c r="G144" s="36">
        <f>SUMIFS(СВЦЭМ!$C$33:$C$776,СВЦЭМ!$A$33:$A$776,$A144,СВЦЭМ!$B$33:$B$776,G$119)+'СЕТ СН'!$I$12+СВЦЭМ!$D$10+'СЕТ СН'!$I$5-'СЕТ СН'!$I$20</f>
        <v>3582.9446350099997</v>
      </c>
      <c r="H144" s="36">
        <f>SUMIFS(СВЦЭМ!$C$33:$C$776,СВЦЭМ!$A$33:$A$776,$A144,СВЦЭМ!$B$33:$B$776,H$119)+'СЕТ СН'!$I$12+СВЦЭМ!$D$10+'СЕТ СН'!$I$5-'СЕТ СН'!$I$20</f>
        <v>3557.3749426200002</v>
      </c>
      <c r="I144" s="36">
        <f>SUMIFS(СВЦЭМ!$C$33:$C$776,СВЦЭМ!$A$33:$A$776,$A144,СВЦЭМ!$B$33:$B$776,I$119)+'СЕТ СН'!$I$12+СВЦЭМ!$D$10+'СЕТ СН'!$I$5-'СЕТ СН'!$I$20</f>
        <v>3547.1853780299998</v>
      </c>
      <c r="J144" s="36">
        <f>SUMIFS(СВЦЭМ!$C$33:$C$776,СВЦЭМ!$A$33:$A$776,$A144,СВЦЭМ!$B$33:$B$776,J$119)+'СЕТ СН'!$I$12+СВЦЭМ!$D$10+'СЕТ СН'!$I$5-'СЕТ СН'!$I$20</f>
        <v>3523.1967817300001</v>
      </c>
      <c r="K144" s="36">
        <f>SUMIFS(СВЦЭМ!$C$33:$C$776,СВЦЭМ!$A$33:$A$776,$A144,СВЦЭМ!$B$33:$B$776,K$119)+'СЕТ СН'!$I$12+СВЦЭМ!$D$10+'СЕТ СН'!$I$5-'СЕТ СН'!$I$20</f>
        <v>3489.9298780999998</v>
      </c>
      <c r="L144" s="36">
        <f>SUMIFS(СВЦЭМ!$C$33:$C$776,СВЦЭМ!$A$33:$A$776,$A144,СВЦЭМ!$B$33:$B$776,L$119)+'СЕТ СН'!$I$12+СВЦЭМ!$D$10+'СЕТ СН'!$I$5-'СЕТ СН'!$I$20</f>
        <v>3483.7874477699997</v>
      </c>
      <c r="M144" s="36">
        <f>SUMIFS(СВЦЭМ!$C$33:$C$776,СВЦЭМ!$A$33:$A$776,$A144,СВЦЭМ!$B$33:$B$776,M$119)+'СЕТ СН'!$I$12+СВЦЭМ!$D$10+'СЕТ СН'!$I$5-'СЕТ СН'!$I$20</f>
        <v>3500.2686325099999</v>
      </c>
      <c r="N144" s="36">
        <f>SUMIFS(СВЦЭМ!$C$33:$C$776,СВЦЭМ!$A$33:$A$776,$A144,СВЦЭМ!$B$33:$B$776,N$119)+'СЕТ СН'!$I$12+СВЦЭМ!$D$10+'СЕТ СН'!$I$5-'СЕТ СН'!$I$20</f>
        <v>3518.3384157400001</v>
      </c>
      <c r="O144" s="36">
        <f>SUMIFS(СВЦЭМ!$C$33:$C$776,СВЦЭМ!$A$33:$A$776,$A144,СВЦЭМ!$B$33:$B$776,O$119)+'СЕТ СН'!$I$12+СВЦЭМ!$D$10+'СЕТ СН'!$I$5-'СЕТ СН'!$I$20</f>
        <v>3539.4538253599999</v>
      </c>
      <c r="P144" s="36">
        <f>SUMIFS(СВЦЭМ!$C$33:$C$776,СВЦЭМ!$A$33:$A$776,$A144,СВЦЭМ!$B$33:$B$776,P$119)+'СЕТ СН'!$I$12+СВЦЭМ!$D$10+'СЕТ СН'!$I$5-'СЕТ СН'!$I$20</f>
        <v>3553.4923967999998</v>
      </c>
      <c r="Q144" s="36">
        <f>SUMIFS(СВЦЭМ!$C$33:$C$776,СВЦЭМ!$A$33:$A$776,$A144,СВЦЭМ!$B$33:$B$776,Q$119)+'СЕТ СН'!$I$12+СВЦЭМ!$D$10+'СЕТ СН'!$I$5-'СЕТ СН'!$I$20</f>
        <v>3561.30569216</v>
      </c>
      <c r="R144" s="36">
        <f>SUMIFS(СВЦЭМ!$C$33:$C$776,СВЦЭМ!$A$33:$A$776,$A144,СВЦЭМ!$B$33:$B$776,R$119)+'СЕТ СН'!$I$12+СВЦЭМ!$D$10+'СЕТ СН'!$I$5-'СЕТ СН'!$I$20</f>
        <v>3559.8296523700001</v>
      </c>
      <c r="S144" s="36">
        <f>SUMIFS(СВЦЭМ!$C$33:$C$776,СВЦЭМ!$A$33:$A$776,$A144,СВЦЭМ!$B$33:$B$776,S$119)+'СЕТ СН'!$I$12+СВЦЭМ!$D$10+'СЕТ СН'!$I$5-'СЕТ СН'!$I$20</f>
        <v>3558.9022540400001</v>
      </c>
      <c r="T144" s="36">
        <f>SUMIFS(СВЦЭМ!$C$33:$C$776,СВЦЭМ!$A$33:$A$776,$A144,СВЦЭМ!$B$33:$B$776,T$119)+'СЕТ СН'!$I$12+СВЦЭМ!$D$10+'СЕТ СН'!$I$5-'СЕТ СН'!$I$20</f>
        <v>3528.5351756</v>
      </c>
      <c r="U144" s="36">
        <f>SUMIFS(СВЦЭМ!$C$33:$C$776,СВЦЭМ!$A$33:$A$776,$A144,СВЦЭМ!$B$33:$B$776,U$119)+'СЕТ СН'!$I$12+СВЦЭМ!$D$10+'СЕТ СН'!$I$5-'СЕТ СН'!$I$20</f>
        <v>3530.8995176899998</v>
      </c>
      <c r="V144" s="36">
        <f>SUMIFS(СВЦЭМ!$C$33:$C$776,СВЦЭМ!$A$33:$A$776,$A144,СВЦЭМ!$B$33:$B$776,V$119)+'СЕТ СН'!$I$12+СВЦЭМ!$D$10+'СЕТ СН'!$I$5-'СЕТ СН'!$I$20</f>
        <v>3540.6204230799999</v>
      </c>
      <c r="W144" s="36">
        <f>SUMIFS(СВЦЭМ!$C$33:$C$776,СВЦЭМ!$A$33:$A$776,$A144,СВЦЭМ!$B$33:$B$776,W$119)+'СЕТ СН'!$I$12+СВЦЭМ!$D$10+'СЕТ СН'!$I$5-'СЕТ СН'!$I$20</f>
        <v>3550.9986569000002</v>
      </c>
      <c r="X144" s="36">
        <f>SUMIFS(СВЦЭМ!$C$33:$C$776,СВЦЭМ!$A$33:$A$776,$A144,СВЦЭМ!$B$33:$B$776,X$119)+'СЕТ СН'!$I$12+СВЦЭМ!$D$10+'СЕТ СН'!$I$5-'СЕТ СН'!$I$20</f>
        <v>3548.7751888799999</v>
      </c>
      <c r="Y144" s="36">
        <f>SUMIFS(СВЦЭМ!$C$33:$C$776,СВЦЭМ!$A$33:$A$776,$A144,СВЦЭМ!$B$33:$B$776,Y$119)+'СЕТ СН'!$I$12+СВЦЭМ!$D$10+'СЕТ СН'!$I$5-'СЕТ СН'!$I$20</f>
        <v>3566.04839799</v>
      </c>
    </row>
    <row r="145" spans="1:26" ht="15.75" x14ac:dyDescent="0.2">
      <c r="A145" s="35">
        <f t="shared" si="3"/>
        <v>43856</v>
      </c>
      <c r="B145" s="36">
        <f>SUMIFS(СВЦЭМ!$C$33:$C$776,СВЦЭМ!$A$33:$A$776,$A145,СВЦЭМ!$B$33:$B$776,B$119)+'СЕТ СН'!$I$12+СВЦЭМ!$D$10+'СЕТ СН'!$I$5-'СЕТ СН'!$I$20</f>
        <v>3554.17682638</v>
      </c>
      <c r="C145" s="36">
        <f>SUMIFS(СВЦЭМ!$C$33:$C$776,СВЦЭМ!$A$33:$A$776,$A145,СВЦЭМ!$B$33:$B$776,C$119)+'СЕТ СН'!$I$12+СВЦЭМ!$D$10+'СЕТ СН'!$I$5-'СЕТ СН'!$I$20</f>
        <v>3579.48696905</v>
      </c>
      <c r="D145" s="36">
        <f>SUMIFS(СВЦЭМ!$C$33:$C$776,СВЦЭМ!$A$33:$A$776,$A145,СВЦЭМ!$B$33:$B$776,D$119)+'СЕТ СН'!$I$12+СВЦЭМ!$D$10+'СЕТ СН'!$I$5-'СЕТ СН'!$I$20</f>
        <v>3604.0800483499997</v>
      </c>
      <c r="E145" s="36">
        <f>SUMIFS(СВЦЭМ!$C$33:$C$776,СВЦЭМ!$A$33:$A$776,$A145,СВЦЭМ!$B$33:$B$776,E$119)+'СЕТ СН'!$I$12+СВЦЭМ!$D$10+'СЕТ СН'!$I$5-'СЕТ СН'!$I$20</f>
        <v>3609.4969658499999</v>
      </c>
      <c r="F145" s="36">
        <f>SUMIFS(СВЦЭМ!$C$33:$C$776,СВЦЭМ!$A$33:$A$776,$A145,СВЦЭМ!$B$33:$B$776,F$119)+'СЕТ СН'!$I$12+СВЦЭМ!$D$10+'СЕТ СН'!$I$5-'СЕТ СН'!$I$20</f>
        <v>3574.80764017</v>
      </c>
      <c r="G145" s="36">
        <f>SUMIFS(СВЦЭМ!$C$33:$C$776,СВЦЭМ!$A$33:$A$776,$A145,СВЦЭМ!$B$33:$B$776,G$119)+'СЕТ СН'!$I$12+СВЦЭМ!$D$10+'СЕТ СН'!$I$5-'СЕТ СН'!$I$20</f>
        <v>3567.4974630199999</v>
      </c>
      <c r="H145" s="36">
        <f>SUMIFS(СВЦЭМ!$C$33:$C$776,СВЦЭМ!$A$33:$A$776,$A145,СВЦЭМ!$B$33:$B$776,H$119)+'СЕТ СН'!$I$12+СВЦЭМ!$D$10+'СЕТ СН'!$I$5-'СЕТ СН'!$I$20</f>
        <v>3537.07951774</v>
      </c>
      <c r="I145" s="36">
        <f>SUMIFS(СВЦЭМ!$C$33:$C$776,СВЦЭМ!$A$33:$A$776,$A145,СВЦЭМ!$B$33:$B$776,I$119)+'СЕТ СН'!$I$12+СВЦЭМ!$D$10+'СЕТ СН'!$I$5-'СЕТ СН'!$I$20</f>
        <v>3522.79624311</v>
      </c>
      <c r="J145" s="36">
        <f>SUMIFS(СВЦЭМ!$C$33:$C$776,СВЦЭМ!$A$33:$A$776,$A145,СВЦЭМ!$B$33:$B$776,J$119)+'СЕТ СН'!$I$12+СВЦЭМ!$D$10+'СЕТ СН'!$I$5-'СЕТ СН'!$I$20</f>
        <v>3489.57739098</v>
      </c>
      <c r="K145" s="36">
        <f>SUMIFS(СВЦЭМ!$C$33:$C$776,СВЦЭМ!$A$33:$A$776,$A145,СВЦЭМ!$B$33:$B$776,K$119)+'СЕТ СН'!$I$12+СВЦЭМ!$D$10+'СЕТ СН'!$I$5-'СЕТ СН'!$I$20</f>
        <v>3466.0311278700001</v>
      </c>
      <c r="L145" s="36">
        <f>SUMIFS(СВЦЭМ!$C$33:$C$776,СВЦЭМ!$A$33:$A$776,$A145,СВЦЭМ!$B$33:$B$776,L$119)+'СЕТ СН'!$I$12+СВЦЭМ!$D$10+'СЕТ СН'!$I$5-'СЕТ СН'!$I$20</f>
        <v>3460.3938557699998</v>
      </c>
      <c r="M145" s="36">
        <f>SUMIFS(СВЦЭМ!$C$33:$C$776,СВЦЭМ!$A$33:$A$776,$A145,СВЦЭМ!$B$33:$B$776,M$119)+'СЕТ СН'!$I$12+СВЦЭМ!$D$10+'СЕТ СН'!$I$5-'СЕТ СН'!$I$20</f>
        <v>3487.6492792700001</v>
      </c>
      <c r="N145" s="36">
        <f>SUMIFS(СВЦЭМ!$C$33:$C$776,СВЦЭМ!$A$33:$A$776,$A145,СВЦЭМ!$B$33:$B$776,N$119)+'СЕТ СН'!$I$12+СВЦЭМ!$D$10+'СЕТ СН'!$I$5-'СЕТ СН'!$I$20</f>
        <v>3494.6503027200001</v>
      </c>
      <c r="O145" s="36">
        <f>SUMIFS(СВЦЭМ!$C$33:$C$776,СВЦЭМ!$A$33:$A$776,$A145,СВЦЭМ!$B$33:$B$776,O$119)+'СЕТ СН'!$I$12+СВЦЭМ!$D$10+'СЕТ СН'!$I$5-'СЕТ СН'!$I$20</f>
        <v>3516.6142798000001</v>
      </c>
      <c r="P145" s="36">
        <f>SUMIFS(СВЦЭМ!$C$33:$C$776,СВЦЭМ!$A$33:$A$776,$A145,СВЦЭМ!$B$33:$B$776,P$119)+'СЕТ СН'!$I$12+СВЦЭМ!$D$10+'СЕТ СН'!$I$5-'СЕТ СН'!$I$20</f>
        <v>3529.9447184700002</v>
      </c>
      <c r="Q145" s="36">
        <f>SUMIFS(СВЦЭМ!$C$33:$C$776,СВЦЭМ!$A$33:$A$776,$A145,СВЦЭМ!$B$33:$B$776,Q$119)+'СЕТ СН'!$I$12+СВЦЭМ!$D$10+'СЕТ СН'!$I$5-'СЕТ СН'!$I$20</f>
        <v>3535.1981581800001</v>
      </c>
      <c r="R145" s="36">
        <f>SUMIFS(СВЦЭМ!$C$33:$C$776,СВЦЭМ!$A$33:$A$776,$A145,СВЦЭМ!$B$33:$B$776,R$119)+'СЕТ СН'!$I$12+СВЦЭМ!$D$10+'СЕТ СН'!$I$5-'СЕТ СН'!$I$20</f>
        <v>3537.28647387</v>
      </c>
      <c r="S145" s="36">
        <f>SUMIFS(СВЦЭМ!$C$33:$C$776,СВЦЭМ!$A$33:$A$776,$A145,СВЦЭМ!$B$33:$B$776,S$119)+'СЕТ СН'!$I$12+СВЦЭМ!$D$10+'СЕТ СН'!$I$5-'СЕТ СН'!$I$20</f>
        <v>3534.43038441</v>
      </c>
      <c r="T145" s="36">
        <f>SUMIFS(СВЦЭМ!$C$33:$C$776,СВЦЭМ!$A$33:$A$776,$A145,СВЦЭМ!$B$33:$B$776,T$119)+'СЕТ СН'!$I$12+СВЦЭМ!$D$10+'СЕТ СН'!$I$5-'СЕТ СН'!$I$20</f>
        <v>3516.5165877199997</v>
      </c>
      <c r="U145" s="36">
        <f>SUMIFS(СВЦЭМ!$C$33:$C$776,СВЦЭМ!$A$33:$A$776,$A145,СВЦЭМ!$B$33:$B$776,U$119)+'СЕТ СН'!$I$12+СВЦЭМ!$D$10+'СЕТ СН'!$I$5-'СЕТ СН'!$I$20</f>
        <v>3515.2432259799998</v>
      </c>
      <c r="V145" s="36">
        <f>SUMIFS(СВЦЭМ!$C$33:$C$776,СВЦЭМ!$A$33:$A$776,$A145,СВЦЭМ!$B$33:$B$776,V$119)+'СЕТ СН'!$I$12+СВЦЭМ!$D$10+'СЕТ СН'!$I$5-'СЕТ СН'!$I$20</f>
        <v>3525.2574694300001</v>
      </c>
      <c r="W145" s="36">
        <f>SUMIFS(СВЦЭМ!$C$33:$C$776,СВЦЭМ!$A$33:$A$776,$A145,СВЦЭМ!$B$33:$B$776,W$119)+'СЕТ СН'!$I$12+СВЦЭМ!$D$10+'СЕТ СН'!$I$5-'СЕТ СН'!$I$20</f>
        <v>3538.3175276800002</v>
      </c>
      <c r="X145" s="36">
        <f>SUMIFS(СВЦЭМ!$C$33:$C$776,СВЦЭМ!$A$33:$A$776,$A145,СВЦЭМ!$B$33:$B$776,X$119)+'СЕТ СН'!$I$12+СВЦЭМ!$D$10+'СЕТ СН'!$I$5-'СЕТ СН'!$I$20</f>
        <v>3541.30518755</v>
      </c>
      <c r="Y145" s="36">
        <f>SUMIFS(СВЦЭМ!$C$33:$C$776,СВЦЭМ!$A$33:$A$776,$A145,СВЦЭМ!$B$33:$B$776,Y$119)+'СЕТ СН'!$I$12+СВЦЭМ!$D$10+'СЕТ СН'!$I$5-'СЕТ СН'!$I$20</f>
        <v>3550.21893254</v>
      </c>
    </row>
    <row r="146" spans="1:26" ht="15.75" x14ac:dyDescent="0.2">
      <c r="A146" s="35">
        <f t="shared" si="3"/>
        <v>43857</v>
      </c>
      <c r="B146" s="36">
        <f>SUMIFS(СВЦЭМ!$C$33:$C$776,СВЦЭМ!$A$33:$A$776,$A146,СВЦЭМ!$B$33:$B$776,B$119)+'СЕТ СН'!$I$12+СВЦЭМ!$D$10+'СЕТ СН'!$I$5-'СЕТ СН'!$I$20</f>
        <v>3573.04097555</v>
      </c>
      <c r="C146" s="36">
        <f>SUMIFS(СВЦЭМ!$C$33:$C$776,СВЦЭМ!$A$33:$A$776,$A146,СВЦЭМ!$B$33:$B$776,C$119)+'СЕТ СН'!$I$12+СВЦЭМ!$D$10+'СЕТ СН'!$I$5-'СЕТ СН'!$I$20</f>
        <v>3582.6220082499999</v>
      </c>
      <c r="D146" s="36">
        <f>SUMIFS(СВЦЭМ!$C$33:$C$776,СВЦЭМ!$A$33:$A$776,$A146,СВЦЭМ!$B$33:$B$776,D$119)+'СЕТ СН'!$I$12+СВЦЭМ!$D$10+'СЕТ СН'!$I$5-'СЕТ СН'!$I$20</f>
        <v>3595.0696999000002</v>
      </c>
      <c r="E146" s="36">
        <f>SUMIFS(СВЦЭМ!$C$33:$C$776,СВЦЭМ!$A$33:$A$776,$A146,СВЦЭМ!$B$33:$B$776,E$119)+'СЕТ СН'!$I$12+СВЦЭМ!$D$10+'СЕТ СН'!$I$5-'СЕТ СН'!$I$20</f>
        <v>3598.48739144</v>
      </c>
      <c r="F146" s="36">
        <f>SUMIFS(СВЦЭМ!$C$33:$C$776,СВЦЭМ!$A$33:$A$776,$A146,СВЦЭМ!$B$33:$B$776,F$119)+'СЕТ СН'!$I$12+СВЦЭМ!$D$10+'СЕТ СН'!$I$5-'СЕТ СН'!$I$20</f>
        <v>3592.3716430499999</v>
      </c>
      <c r="G146" s="36">
        <f>SUMIFS(СВЦЭМ!$C$33:$C$776,СВЦЭМ!$A$33:$A$776,$A146,СВЦЭМ!$B$33:$B$776,G$119)+'СЕТ СН'!$I$12+СВЦЭМ!$D$10+'СЕТ СН'!$I$5-'СЕТ СН'!$I$20</f>
        <v>3584.61151926</v>
      </c>
      <c r="H146" s="36">
        <f>SUMIFS(СВЦЭМ!$C$33:$C$776,СВЦЭМ!$A$33:$A$776,$A146,СВЦЭМ!$B$33:$B$776,H$119)+'СЕТ СН'!$I$12+СВЦЭМ!$D$10+'СЕТ СН'!$I$5-'СЕТ СН'!$I$20</f>
        <v>3552.0602473200001</v>
      </c>
      <c r="I146" s="36">
        <f>SUMIFS(СВЦЭМ!$C$33:$C$776,СВЦЭМ!$A$33:$A$776,$A146,СВЦЭМ!$B$33:$B$776,I$119)+'СЕТ СН'!$I$12+СВЦЭМ!$D$10+'СЕТ СН'!$I$5-'СЕТ СН'!$I$20</f>
        <v>3524.8758458699999</v>
      </c>
      <c r="J146" s="36">
        <f>SUMIFS(СВЦЭМ!$C$33:$C$776,СВЦЭМ!$A$33:$A$776,$A146,СВЦЭМ!$B$33:$B$776,J$119)+'СЕТ СН'!$I$12+СВЦЭМ!$D$10+'СЕТ СН'!$I$5-'СЕТ СН'!$I$20</f>
        <v>3490.9908088900002</v>
      </c>
      <c r="K146" s="36">
        <f>SUMIFS(СВЦЭМ!$C$33:$C$776,СВЦЭМ!$A$33:$A$776,$A146,СВЦЭМ!$B$33:$B$776,K$119)+'СЕТ СН'!$I$12+СВЦЭМ!$D$10+'СЕТ СН'!$I$5-'СЕТ СН'!$I$20</f>
        <v>3484.7716373100002</v>
      </c>
      <c r="L146" s="36">
        <f>SUMIFS(СВЦЭМ!$C$33:$C$776,СВЦЭМ!$A$33:$A$776,$A146,СВЦЭМ!$B$33:$B$776,L$119)+'СЕТ СН'!$I$12+СВЦЭМ!$D$10+'СЕТ СН'!$I$5-'СЕТ СН'!$I$20</f>
        <v>3503.8280018199998</v>
      </c>
      <c r="M146" s="36">
        <f>SUMIFS(СВЦЭМ!$C$33:$C$776,СВЦЭМ!$A$33:$A$776,$A146,СВЦЭМ!$B$33:$B$776,M$119)+'СЕТ СН'!$I$12+СВЦЭМ!$D$10+'СЕТ СН'!$I$5-'СЕТ СН'!$I$20</f>
        <v>3509.83301196</v>
      </c>
      <c r="N146" s="36">
        <f>SUMIFS(СВЦЭМ!$C$33:$C$776,СВЦЭМ!$A$33:$A$776,$A146,СВЦЭМ!$B$33:$B$776,N$119)+'СЕТ СН'!$I$12+СВЦЭМ!$D$10+'СЕТ СН'!$I$5-'СЕТ СН'!$I$20</f>
        <v>3523.3064532799999</v>
      </c>
      <c r="O146" s="36">
        <f>SUMIFS(СВЦЭМ!$C$33:$C$776,СВЦЭМ!$A$33:$A$776,$A146,СВЦЭМ!$B$33:$B$776,O$119)+'СЕТ СН'!$I$12+СВЦЭМ!$D$10+'СЕТ СН'!$I$5-'СЕТ СН'!$I$20</f>
        <v>3552.44144332</v>
      </c>
      <c r="P146" s="36">
        <f>SUMIFS(СВЦЭМ!$C$33:$C$776,СВЦЭМ!$A$33:$A$776,$A146,СВЦЭМ!$B$33:$B$776,P$119)+'СЕТ СН'!$I$12+СВЦЭМ!$D$10+'СЕТ СН'!$I$5-'СЕТ СН'!$I$20</f>
        <v>3571.5053827399997</v>
      </c>
      <c r="Q146" s="36">
        <f>SUMIFS(СВЦЭМ!$C$33:$C$776,СВЦЭМ!$A$33:$A$776,$A146,СВЦЭМ!$B$33:$B$776,Q$119)+'СЕТ СН'!$I$12+СВЦЭМ!$D$10+'СЕТ СН'!$I$5-'СЕТ СН'!$I$20</f>
        <v>3574.69870253</v>
      </c>
      <c r="R146" s="36">
        <f>SUMIFS(СВЦЭМ!$C$33:$C$776,СВЦЭМ!$A$33:$A$776,$A146,СВЦЭМ!$B$33:$B$776,R$119)+'СЕТ СН'!$I$12+СВЦЭМ!$D$10+'СЕТ СН'!$I$5-'СЕТ СН'!$I$20</f>
        <v>3580.1581735499999</v>
      </c>
      <c r="S146" s="36">
        <f>SUMIFS(СВЦЭМ!$C$33:$C$776,СВЦЭМ!$A$33:$A$776,$A146,СВЦЭМ!$B$33:$B$776,S$119)+'СЕТ СН'!$I$12+СВЦЭМ!$D$10+'СЕТ СН'!$I$5-'СЕТ СН'!$I$20</f>
        <v>3560.2823853899999</v>
      </c>
      <c r="T146" s="36">
        <f>SUMIFS(СВЦЭМ!$C$33:$C$776,СВЦЭМ!$A$33:$A$776,$A146,СВЦЭМ!$B$33:$B$776,T$119)+'СЕТ СН'!$I$12+СВЦЭМ!$D$10+'СЕТ СН'!$I$5-'СЕТ СН'!$I$20</f>
        <v>3525.5701130400003</v>
      </c>
      <c r="U146" s="36">
        <f>SUMIFS(СВЦЭМ!$C$33:$C$776,СВЦЭМ!$A$33:$A$776,$A146,СВЦЭМ!$B$33:$B$776,U$119)+'СЕТ СН'!$I$12+СВЦЭМ!$D$10+'СЕТ СН'!$I$5-'СЕТ СН'!$I$20</f>
        <v>3543.38102703</v>
      </c>
      <c r="V146" s="36">
        <f>SUMIFS(СВЦЭМ!$C$33:$C$776,СВЦЭМ!$A$33:$A$776,$A146,СВЦЭМ!$B$33:$B$776,V$119)+'СЕТ СН'!$I$12+СВЦЭМ!$D$10+'СЕТ СН'!$I$5-'СЕТ СН'!$I$20</f>
        <v>3546.8486441300001</v>
      </c>
      <c r="W146" s="36">
        <f>SUMIFS(СВЦЭМ!$C$33:$C$776,СВЦЭМ!$A$33:$A$776,$A146,СВЦЭМ!$B$33:$B$776,W$119)+'СЕТ СН'!$I$12+СВЦЭМ!$D$10+'СЕТ СН'!$I$5-'СЕТ СН'!$I$20</f>
        <v>3553.3694397600002</v>
      </c>
      <c r="X146" s="36">
        <f>SUMIFS(СВЦЭМ!$C$33:$C$776,СВЦЭМ!$A$33:$A$776,$A146,СВЦЭМ!$B$33:$B$776,X$119)+'СЕТ СН'!$I$12+СВЦЭМ!$D$10+'СЕТ СН'!$I$5-'СЕТ СН'!$I$20</f>
        <v>3561.69587606</v>
      </c>
      <c r="Y146" s="36">
        <f>SUMIFS(СВЦЭМ!$C$33:$C$776,СВЦЭМ!$A$33:$A$776,$A146,СВЦЭМ!$B$33:$B$776,Y$119)+'СЕТ СН'!$I$12+СВЦЭМ!$D$10+'СЕТ СН'!$I$5-'СЕТ СН'!$I$20</f>
        <v>3574.2800671499999</v>
      </c>
    </row>
    <row r="147" spans="1:26" ht="15.75" x14ac:dyDescent="0.2">
      <c r="A147" s="35">
        <f t="shared" si="3"/>
        <v>43858</v>
      </c>
      <c r="B147" s="36">
        <f>SUMIFS(СВЦЭМ!$C$33:$C$776,СВЦЭМ!$A$33:$A$776,$A147,СВЦЭМ!$B$33:$B$776,B$119)+'СЕТ СН'!$I$12+СВЦЭМ!$D$10+'СЕТ СН'!$I$5-'СЕТ СН'!$I$20</f>
        <v>3524.3447579100002</v>
      </c>
      <c r="C147" s="36">
        <f>SUMIFS(СВЦЭМ!$C$33:$C$776,СВЦЭМ!$A$33:$A$776,$A147,СВЦЭМ!$B$33:$B$776,C$119)+'СЕТ СН'!$I$12+СВЦЭМ!$D$10+'СЕТ СН'!$I$5-'СЕТ СН'!$I$20</f>
        <v>3560.5005348200002</v>
      </c>
      <c r="D147" s="36">
        <f>SUMIFS(СВЦЭМ!$C$33:$C$776,СВЦЭМ!$A$33:$A$776,$A147,СВЦЭМ!$B$33:$B$776,D$119)+'СЕТ СН'!$I$12+СВЦЭМ!$D$10+'СЕТ СН'!$I$5-'СЕТ СН'!$I$20</f>
        <v>3577.17885105</v>
      </c>
      <c r="E147" s="36">
        <f>SUMIFS(СВЦЭМ!$C$33:$C$776,СВЦЭМ!$A$33:$A$776,$A147,СВЦЭМ!$B$33:$B$776,E$119)+'СЕТ СН'!$I$12+СВЦЭМ!$D$10+'СЕТ СН'!$I$5-'СЕТ СН'!$I$20</f>
        <v>3567.5815103599998</v>
      </c>
      <c r="F147" s="36">
        <f>SUMIFS(СВЦЭМ!$C$33:$C$776,СВЦЭМ!$A$33:$A$776,$A147,СВЦЭМ!$B$33:$B$776,F$119)+'СЕТ СН'!$I$12+СВЦЭМ!$D$10+'СЕТ СН'!$I$5-'СЕТ СН'!$I$20</f>
        <v>3578.1469559699999</v>
      </c>
      <c r="G147" s="36">
        <f>SUMIFS(СВЦЭМ!$C$33:$C$776,СВЦЭМ!$A$33:$A$776,$A147,СВЦЭМ!$B$33:$B$776,G$119)+'СЕТ СН'!$I$12+СВЦЭМ!$D$10+'СЕТ СН'!$I$5-'СЕТ СН'!$I$20</f>
        <v>3564.4259748700001</v>
      </c>
      <c r="H147" s="36">
        <f>SUMIFS(СВЦЭМ!$C$33:$C$776,СВЦЭМ!$A$33:$A$776,$A147,СВЦЭМ!$B$33:$B$776,H$119)+'СЕТ СН'!$I$12+СВЦЭМ!$D$10+'СЕТ СН'!$I$5-'СЕТ СН'!$I$20</f>
        <v>3529.00444939</v>
      </c>
      <c r="I147" s="36">
        <f>SUMIFS(СВЦЭМ!$C$33:$C$776,СВЦЭМ!$A$33:$A$776,$A147,СВЦЭМ!$B$33:$B$776,I$119)+'СЕТ СН'!$I$12+СВЦЭМ!$D$10+'СЕТ СН'!$I$5-'СЕТ СН'!$I$20</f>
        <v>3491.32883889</v>
      </c>
      <c r="J147" s="36">
        <f>SUMIFS(СВЦЭМ!$C$33:$C$776,СВЦЭМ!$A$33:$A$776,$A147,СВЦЭМ!$B$33:$B$776,J$119)+'СЕТ СН'!$I$12+СВЦЭМ!$D$10+'СЕТ СН'!$I$5-'СЕТ СН'!$I$20</f>
        <v>3477.6054116699997</v>
      </c>
      <c r="K147" s="36">
        <f>SUMIFS(СВЦЭМ!$C$33:$C$776,СВЦЭМ!$A$33:$A$776,$A147,СВЦЭМ!$B$33:$B$776,K$119)+'СЕТ СН'!$I$12+СВЦЭМ!$D$10+'СЕТ СН'!$I$5-'СЕТ СН'!$I$20</f>
        <v>3463.29167164</v>
      </c>
      <c r="L147" s="36">
        <f>SUMIFS(СВЦЭМ!$C$33:$C$776,СВЦЭМ!$A$33:$A$776,$A147,СВЦЭМ!$B$33:$B$776,L$119)+'СЕТ СН'!$I$12+СВЦЭМ!$D$10+'СЕТ СН'!$I$5-'СЕТ СН'!$I$20</f>
        <v>3463.7233371900002</v>
      </c>
      <c r="M147" s="36">
        <f>SUMIFS(СВЦЭМ!$C$33:$C$776,СВЦЭМ!$A$33:$A$776,$A147,СВЦЭМ!$B$33:$B$776,M$119)+'СЕТ СН'!$I$12+СВЦЭМ!$D$10+'СЕТ СН'!$I$5-'СЕТ СН'!$I$20</f>
        <v>3494.2545532499998</v>
      </c>
      <c r="N147" s="36">
        <f>SUMIFS(СВЦЭМ!$C$33:$C$776,СВЦЭМ!$A$33:$A$776,$A147,СВЦЭМ!$B$33:$B$776,N$119)+'СЕТ СН'!$I$12+СВЦЭМ!$D$10+'СЕТ СН'!$I$5-'СЕТ СН'!$I$20</f>
        <v>3509.84728838</v>
      </c>
      <c r="O147" s="36">
        <f>SUMIFS(СВЦЭМ!$C$33:$C$776,СВЦЭМ!$A$33:$A$776,$A147,СВЦЭМ!$B$33:$B$776,O$119)+'СЕТ СН'!$I$12+СВЦЭМ!$D$10+'СЕТ СН'!$I$5-'СЕТ СН'!$I$20</f>
        <v>3510.6333952499999</v>
      </c>
      <c r="P147" s="36">
        <f>SUMIFS(СВЦЭМ!$C$33:$C$776,СВЦЭМ!$A$33:$A$776,$A147,СВЦЭМ!$B$33:$B$776,P$119)+'СЕТ СН'!$I$12+СВЦЭМ!$D$10+'СЕТ СН'!$I$5-'СЕТ СН'!$I$20</f>
        <v>3525.2654923300001</v>
      </c>
      <c r="Q147" s="36">
        <f>SUMIFS(СВЦЭМ!$C$33:$C$776,СВЦЭМ!$A$33:$A$776,$A147,СВЦЭМ!$B$33:$B$776,Q$119)+'СЕТ СН'!$I$12+СВЦЭМ!$D$10+'СЕТ СН'!$I$5-'СЕТ СН'!$I$20</f>
        <v>3529.3878196999999</v>
      </c>
      <c r="R147" s="36">
        <f>SUMIFS(СВЦЭМ!$C$33:$C$776,СВЦЭМ!$A$33:$A$776,$A147,СВЦЭМ!$B$33:$B$776,R$119)+'СЕТ СН'!$I$12+СВЦЭМ!$D$10+'СЕТ СН'!$I$5-'СЕТ СН'!$I$20</f>
        <v>3527.6967353300001</v>
      </c>
      <c r="S147" s="36">
        <f>SUMIFS(СВЦЭМ!$C$33:$C$776,СВЦЭМ!$A$33:$A$776,$A147,СВЦЭМ!$B$33:$B$776,S$119)+'СЕТ СН'!$I$12+СВЦЭМ!$D$10+'СЕТ СН'!$I$5-'СЕТ СН'!$I$20</f>
        <v>3518.6890507200001</v>
      </c>
      <c r="T147" s="36">
        <f>SUMIFS(СВЦЭМ!$C$33:$C$776,СВЦЭМ!$A$33:$A$776,$A147,СВЦЭМ!$B$33:$B$776,T$119)+'СЕТ СН'!$I$12+СВЦЭМ!$D$10+'СЕТ СН'!$I$5-'СЕТ СН'!$I$20</f>
        <v>3492.1069916300003</v>
      </c>
      <c r="U147" s="36">
        <f>SUMIFS(СВЦЭМ!$C$33:$C$776,СВЦЭМ!$A$33:$A$776,$A147,СВЦЭМ!$B$33:$B$776,U$119)+'СЕТ СН'!$I$12+СВЦЭМ!$D$10+'СЕТ СН'!$I$5-'СЕТ СН'!$I$20</f>
        <v>3490.2077147800001</v>
      </c>
      <c r="V147" s="36">
        <f>SUMIFS(СВЦЭМ!$C$33:$C$776,СВЦЭМ!$A$33:$A$776,$A147,СВЦЭМ!$B$33:$B$776,V$119)+'СЕТ СН'!$I$12+СВЦЭМ!$D$10+'СЕТ СН'!$I$5-'СЕТ СН'!$I$20</f>
        <v>3501.9278279499999</v>
      </c>
      <c r="W147" s="36">
        <f>SUMIFS(СВЦЭМ!$C$33:$C$776,СВЦЭМ!$A$33:$A$776,$A147,СВЦЭМ!$B$33:$B$776,W$119)+'СЕТ СН'!$I$12+СВЦЭМ!$D$10+'СЕТ СН'!$I$5-'СЕТ СН'!$I$20</f>
        <v>3507.2826397200001</v>
      </c>
      <c r="X147" s="36">
        <f>SUMIFS(СВЦЭМ!$C$33:$C$776,СВЦЭМ!$A$33:$A$776,$A147,СВЦЭМ!$B$33:$B$776,X$119)+'СЕТ СН'!$I$12+СВЦЭМ!$D$10+'СЕТ СН'!$I$5-'СЕТ СН'!$I$20</f>
        <v>3517.9902284600003</v>
      </c>
      <c r="Y147" s="36">
        <f>SUMIFS(СВЦЭМ!$C$33:$C$776,СВЦЭМ!$A$33:$A$776,$A147,СВЦЭМ!$B$33:$B$776,Y$119)+'СЕТ СН'!$I$12+СВЦЭМ!$D$10+'СЕТ СН'!$I$5-'СЕТ СН'!$I$20</f>
        <v>3543.7606506100001</v>
      </c>
    </row>
    <row r="148" spans="1:26" ht="15.75" x14ac:dyDescent="0.2">
      <c r="A148" s="35">
        <f t="shared" si="3"/>
        <v>43859</v>
      </c>
      <c r="B148" s="36">
        <f>SUMIFS(СВЦЭМ!$C$33:$C$776,СВЦЭМ!$A$33:$A$776,$A148,СВЦЭМ!$B$33:$B$776,B$119)+'СЕТ СН'!$I$12+СВЦЭМ!$D$10+'СЕТ СН'!$I$5-'СЕТ СН'!$I$20</f>
        <v>3584.5392566700002</v>
      </c>
      <c r="C148" s="36">
        <f>SUMIFS(СВЦЭМ!$C$33:$C$776,СВЦЭМ!$A$33:$A$776,$A148,СВЦЭМ!$B$33:$B$776,C$119)+'СЕТ СН'!$I$12+СВЦЭМ!$D$10+'СЕТ СН'!$I$5-'СЕТ СН'!$I$20</f>
        <v>3606.0973678599998</v>
      </c>
      <c r="D148" s="36">
        <f>SUMIFS(СВЦЭМ!$C$33:$C$776,СВЦЭМ!$A$33:$A$776,$A148,СВЦЭМ!$B$33:$B$776,D$119)+'СЕТ СН'!$I$12+СВЦЭМ!$D$10+'СЕТ СН'!$I$5-'СЕТ СН'!$I$20</f>
        <v>3608.4184784300001</v>
      </c>
      <c r="E148" s="36">
        <f>SUMIFS(СВЦЭМ!$C$33:$C$776,СВЦЭМ!$A$33:$A$776,$A148,СВЦЭМ!$B$33:$B$776,E$119)+'СЕТ СН'!$I$12+СВЦЭМ!$D$10+'СЕТ СН'!$I$5-'СЕТ СН'!$I$20</f>
        <v>3601.3378883</v>
      </c>
      <c r="F148" s="36">
        <f>SUMIFS(СВЦЭМ!$C$33:$C$776,СВЦЭМ!$A$33:$A$776,$A148,СВЦЭМ!$B$33:$B$776,F$119)+'СЕТ СН'!$I$12+СВЦЭМ!$D$10+'СЕТ СН'!$I$5-'СЕТ СН'!$I$20</f>
        <v>3595.3270543500003</v>
      </c>
      <c r="G148" s="36">
        <f>SUMIFS(СВЦЭМ!$C$33:$C$776,СВЦЭМ!$A$33:$A$776,$A148,СВЦЭМ!$B$33:$B$776,G$119)+'СЕТ СН'!$I$12+СВЦЭМ!$D$10+'СЕТ СН'!$I$5-'СЕТ СН'!$I$20</f>
        <v>3590.3645894699998</v>
      </c>
      <c r="H148" s="36">
        <f>SUMIFS(СВЦЭМ!$C$33:$C$776,СВЦЭМ!$A$33:$A$776,$A148,СВЦЭМ!$B$33:$B$776,H$119)+'СЕТ СН'!$I$12+СВЦЭМ!$D$10+'СЕТ СН'!$I$5-'СЕТ СН'!$I$20</f>
        <v>3549.8697116499998</v>
      </c>
      <c r="I148" s="36">
        <f>SUMIFS(СВЦЭМ!$C$33:$C$776,СВЦЭМ!$A$33:$A$776,$A148,СВЦЭМ!$B$33:$B$776,I$119)+'СЕТ СН'!$I$12+СВЦЭМ!$D$10+'СЕТ СН'!$I$5-'СЕТ СН'!$I$20</f>
        <v>3519.7162816199998</v>
      </c>
      <c r="J148" s="36">
        <f>SUMIFS(СВЦЭМ!$C$33:$C$776,СВЦЭМ!$A$33:$A$776,$A148,СВЦЭМ!$B$33:$B$776,J$119)+'СЕТ СН'!$I$12+СВЦЭМ!$D$10+'СЕТ СН'!$I$5-'СЕТ СН'!$I$20</f>
        <v>3498.5818609899998</v>
      </c>
      <c r="K148" s="36">
        <f>SUMIFS(СВЦЭМ!$C$33:$C$776,СВЦЭМ!$A$33:$A$776,$A148,СВЦЭМ!$B$33:$B$776,K$119)+'СЕТ СН'!$I$12+СВЦЭМ!$D$10+'СЕТ СН'!$I$5-'СЕТ СН'!$I$20</f>
        <v>3479.4202735600002</v>
      </c>
      <c r="L148" s="36">
        <f>SUMIFS(СВЦЭМ!$C$33:$C$776,СВЦЭМ!$A$33:$A$776,$A148,СВЦЭМ!$B$33:$B$776,L$119)+'СЕТ СН'!$I$12+СВЦЭМ!$D$10+'СЕТ СН'!$I$5-'СЕТ СН'!$I$20</f>
        <v>3468.1673964199999</v>
      </c>
      <c r="M148" s="36">
        <f>SUMIFS(СВЦЭМ!$C$33:$C$776,СВЦЭМ!$A$33:$A$776,$A148,СВЦЭМ!$B$33:$B$776,M$119)+'СЕТ СН'!$I$12+СВЦЭМ!$D$10+'СЕТ СН'!$I$5-'СЕТ СН'!$I$20</f>
        <v>3479.9512185200001</v>
      </c>
      <c r="N148" s="36">
        <f>SUMIFS(СВЦЭМ!$C$33:$C$776,СВЦЭМ!$A$33:$A$776,$A148,СВЦЭМ!$B$33:$B$776,N$119)+'СЕТ СН'!$I$12+СВЦЭМ!$D$10+'СЕТ СН'!$I$5-'СЕТ СН'!$I$20</f>
        <v>3507.2730327899999</v>
      </c>
      <c r="O148" s="36">
        <f>SUMIFS(СВЦЭМ!$C$33:$C$776,СВЦЭМ!$A$33:$A$776,$A148,СВЦЭМ!$B$33:$B$776,O$119)+'СЕТ СН'!$I$12+СВЦЭМ!$D$10+'СЕТ СН'!$I$5-'СЕТ СН'!$I$20</f>
        <v>3534.5234485800001</v>
      </c>
      <c r="P148" s="36">
        <f>SUMIFS(СВЦЭМ!$C$33:$C$776,СВЦЭМ!$A$33:$A$776,$A148,СВЦЭМ!$B$33:$B$776,P$119)+'СЕТ СН'!$I$12+СВЦЭМ!$D$10+'СЕТ СН'!$I$5-'СЕТ СН'!$I$20</f>
        <v>3561.1581314599998</v>
      </c>
      <c r="Q148" s="36">
        <f>SUMIFS(СВЦЭМ!$C$33:$C$776,СВЦЭМ!$A$33:$A$776,$A148,СВЦЭМ!$B$33:$B$776,Q$119)+'СЕТ СН'!$I$12+СВЦЭМ!$D$10+'СЕТ СН'!$I$5-'СЕТ СН'!$I$20</f>
        <v>3577.3742129000002</v>
      </c>
      <c r="R148" s="36">
        <f>SUMIFS(СВЦЭМ!$C$33:$C$776,СВЦЭМ!$A$33:$A$776,$A148,СВЦЭМ!$B$33:$B$776,R$119)+'СЕТ СН'!$I$12+СВЦЭМ!$D$10+'СЕТ СН'!$I$5-'СЕТ СН'!$I$20</f>
        <v>3563.5669742800001</v>
      </c>
      <c r="S148" s="36">
        <f>SUMIFS(СВЦЭМ!$C$33:$C$776,СВЦЭМ!$A$33:$A$776,$A148,СВЦЭМ!$B$33:$B$776,S$119)+'СЕТ СН'!$I$12+СВЦЭМ!$D$10+'СЕТ СН'!$I$5-'СЕТ СН'!$I$20</f>
        <v>3544.13047676</v>
      </c>
      <c r="T148" s="36">
        <f>SUMIFS(СВЦЭМ!$C$33:$C$776,СВЦЭМ!$A$33:$A$776,$A148,СВЦЭМ!$B$33:$B$776,T$119)+'СЕТ СН'!$I$12+СВЦЭМ!$D$10+'СЕТ СН'!$I$5-'СЕТ СН'!$I$20</f>
        <v>3496.9392938599999</v>
      </c>
      <c r="U148" s="36">
        <f>SUMIFS(СВЦЭМ!$C$33:$C$776,СВЦЭМ!$A$33:$A$776,$A148,СВЦЭМ!$B$33:$B$776,U$119)+'СЕТ СН'!$I$12+СВЦЭМ!$D$10+'СЕТ СН'!$I$5-'СЕТ СН'!$I$20</f>
        <v>3498.9215735299999</v>
      </c>
      <c r="V148" s="36">
        <f>SUMIFS(СВЦЭМ!$C$33:$C$776,СВЦЭМ!$A$33:$A$776,$A148,СВЦЭМ!$B$33:$B$776,V$119)+'СЕТ СН'!$I$12+СВЦЭМ!$D$10+'СЕТ СН'!$I$5-'СЕТ СН'!$I$20</f>
        <v>3509.0929968599999</v>
      </c>
      <c r="W148" s="36">
        <f>SUMIFS(СВЦЭМ!$C$33:$C$776,СВЦЭМ!$A$33:$A$776,$A148,СВЦЭМ!$B$33:$B$776,W$119)+'СЕТ СН'!$I$12+СВЦЭМ!$D$10+'СЕТ СН'!$I$5-'СЕТ СН'!$I$20</f>
        <v>3520.9527967200002</v>
      </c>
      <c r="X148" s="36">
        <f>SUMIFS(СВЦЭМ!$C$33:$C$776,СВЦЭМ!$A$33:$A$776,$A148,СВЦЭМ!$B$33:$B$776,X$119)+'СЕТ СН'!$I$12+СВЦЭМ!$D$10+'СЕТ СН'!$I$5-'СЕТ СН'!$I$20</f>
        <v>3525.23580253</v>
      </c>
      <c r="Y148" s="36">
        <f>SUMIFS(СВЦЭМ!$C$33:$C$776,СВЦЭМ!$A$33:$A$776,$A148,СВЦЭМ!$B$33:$B$776,Y$119)+'СЕТ СН'!$I$12+СВЦЭМ!$D$10+'СЕТ СН'!$I$5-'СЕТ СН'!$I$20</f>
        <v>3560.19932591</v>
      </c>
    </row>
    <row r="149" spans="1:26" ht="15.75" x14ac:dyDescent="0.2">
      <c r="A149" s="35">
        <f t="shared" si="3"/>
        <v>43860</v>
      </c>
      <c r="B149" s="36">
        <f>SUMIFS(СВЦЭМ!$C$33:$C$776,СВЦЭМ!$A$33:$A$776,$A149,СВЦЭМ!$B$33:$B$776,B$119)+'СЕТ СН'!$I$12+СВЦЭМ!$D$10+'СЕТ СН'!$I$5-'СЕТ СН'!$I$20</f>
        <v>3573.7944515300001</v>
      </c>
      <c r="C149" s="36">
        <f>SUMIFS(СВЦЭМ!$C$33:$C$776,СВЦЭМ!$A$33:$A$776,$A149,СВЦЭМ!$B$33:$B$776,C$119)+'СЕТ СН'!$I$12+СВЦЭМ!$D$10+'СЕТ СН'!$I$5-'СЕТ СН'!$I$20</f>
        <v>3601.2018359499998</v>
      </c>
      <c r="D149" s="36">
        <f>SUMIFS(СВЦЭМ!$C$33:$C$776,СВЦЭМ!$A$33:$A$776,$A149,СВЦЭМ!$B$33:$B$776,D$119)+'СЕТ СН'!$I$12+СВЦЭМ!$D$10+'СЕТ СН'!$I$5-'СЕТ СН'!$I$20</f>
        <v>3607.3348016999998</v>
      </c>
      <c r="E149" s="36">
        <f>SUMIFS(СВЦЭМ!$C$33:$C$776,СВЦЭМ!$A$33:$A$776,$A149,СВЦЭМ!$B$33:$B$776,E$119)+'СЕТ СН'!$I$12+СВЦЭМ!$D$10+'СЕТ СН'!$I$5-'СЕТ СН'!$I$20</f>
        <v>3604.1679459699999</v>
      </c>
      <c r="F149" s="36">
        <f>SUMIFS(СВЦЭМ!$C$33:$C$776,СВЦЭМ!$A$33:$A$776,$A149,СВЦЭМ!$B$33:$B$776,F$119)+'СЕТ СН'!$I$12+СВЦЭМ!$D$10+'СЕТ СН'!$I$5-'СЕТ СН'!$I$20</f>
        <v>3591.84545996</v>
      </c>
      <c r="G149" s="36">
        <f>SUMIFS(СВЦЭМ!$C$33:$C$776,СВЦЭМ!$A$33:$A$776,$A149,СВЦЭМ!$B$33:$B$776,G$119)+'СЕТ СН'!$I$12+СВЦЭМ!$D$10+'СЕТ СН'!$I$5-'СЕТ СН'!$I$20</f>
        <v>3581.4050359799999</v>
      </c>
      <c r="H149" s="36">
        <f>SUMIFS(СВЦЭМ!$C$33:$C$776,СВЦЭМ!$A$33:$A$776,$A149,СВЦЭМ!$B$33:$B$776,H$119)+'СЕТ СН'!$I$12+СВЦЭМ!$D$10+'СЕТ СН'!$I$5-'СЕТ СН'!$I$20</f>
        <v>3552.3853454199998</v>
      </c>
      <c r="I149" s="36">
        <f>SUMIFS(СВЦЭМ!$C$33:$C$776,СВЦЭМ!$A$33:$A$776,$A149,СВЦЭМ!$B$33:$B$776,I$119)+'СЕТ СН'!$I$12+СВЦЭМ!$D$10+'СЕТ СН'!$I$5-'СЕТ СН'!$I$20</f>
        <v>3522.1325636299998</v>
      </c>
      <c r="J149" s="36">
        <f>SUMIFS(СВЦЭМ!$C$33:$C$776,СВЦЭМ!$A$33:$A$776,$A149,СВЦЭМ!$B$33:$B$776,J$119)+'СЕТ СН'!$I$12+СВЦЭМ!$D$10+'СЕТ СН'!$I$5-'СЕТ СН'!$I$20</f>
        <v>3494.9076308399999</v>
      </c>
      <c r="K149" s="36">
        <f>SUMIFS(СВЦЭМ!$C$33:$C$776,СВЦЭМ!$A$33:$A$776,$A149,СВЦЭМ!$B$33:$B$776,K$119)+'СЕТ СН'!$I$12+СВЦЭМ!$D$10+'СЕТ СН'!$I$5-'СЕТ СН'!$I$20</f>
        <v>3474.2569539400001</v>
      </c>
      <c r="L149" s="36">
        <f>SUMIFS(СВЦЭМ!$C$33:$C$776,СВЦЭМ!$A$33:$A$776,$A149,СВЦЭМ!$B$33:$B$776,L$119)+'СЕТ СН'!$I$12+СВЦЭМ!$D$10+'СЕТ СН'!$I$5-'СЕТ СН'!$I$20</f>
        <v>3476.3143659500001</v>
      </c>
      <c r="M149" s="36">
        <f>SUMIFS(СВЦЭМ!$C$33:$C$776,СВЦЭМ!$A$33:$A$776,$A149,СВЦЭМ!$B$33:$B$776,M$119)+'СЕТ СН'!$I$12+СВЦЭМ!$D$10+'СЕТ СН'!$I$5-'СЕТ СН'!$I$20</f>
        <v>3491.4281038300001</v>
      </c>
      <c r="N149" s="36">
        <f>SUMIFS(СВЦЭМ!$C$33:$C$776,СВЦЭМ!$A$33:$A$776,$A149,СВЦЭМ!$B$33:$B$776,N$119)+'СЕТ СН'!$I$12+СВЦЭМ!$D$10+'СЕТ СН'!$I$5-'СЕТ СН'!$I$20</f>
        <v>3502.8625453200002</v>
      </c>
      <c r="O149" s="36">
        <f>SUMIFS(СВЦЭМ!$C$33:$C$776,СВЦЭМ!$A$33:$A$776,$A149,СВЦЭМ!$B$33:$B$776,O$119)+'СЕТ СН'!$I$12+СВЦЭМ!$D$10+'СЕТ СН'!$I$5-'СЕТ СН'!$I$20</f>
        <v>3536.5839471700001</v>
      </c>
      <c r="P149" s="36">
        <f>SUMIFS(СВЦЭМ!$C$33:$C$776,СВЦЭМ!$A$33:$A$776,$A149,СВЦЭМ!$B$33:$B$776,P$119)+'СЕТ СН'!$I$12+СВЦЭМ!$D$10+'СЕТ СН'!$I$5-'СЕТ СН'!$I$20</f>
        <v>3571.9796793800001</v>
      </c>
      <c r="Q149" s="36">
        <f>SUMIFS(СВЦЭМ!$C$33:$C$776,СВЦЭМ!$A$33:$A$776,$A149,СВЦЭМ!$B$33:$B$776,Q$119)+'СЕТ СН'!$I$12+СВЦЭМ!$D$10+'СЕТ СН'!$I$5-'СЕТ СН'!$I$20</f>
        <v>3576.9681212599999</v>
      </c>
      <c r="R149" s="36">
        <f>SUMIFS(СВЦЭМ!$C$33:$C$776,СВЦЭМ!$A$33:$A$776,$A149,СВЦЭМ!$B$33:$B$776,R$119)+'СЕТ СН'!$I$12+СВЦЭМ!$D$10+'СЕТ СН'!$I$5-'СЕТ СН'!$I$20</f>
        <v>3552.8140296500001</v>
      </c>
      <c r="S149" s="36">
        <f>SUMIFS(СВЦЭМ!$C$33:$C$776,СВЦЭМ!$A$33:$A$776,$A149,СВЦЭМ!$B$33:$B$776,S$119)+'СЕТ СН'!$I$12+СВЦЭМ!$D$10+'СЕТ СН'!$I$5-'СЕТ СН'!$I$20</f>
        <v>3512.9399849599999</v>
      </c>
      <c r="T149" s="36">
        <f>SUMIFS(СВЦЭМ!$C$33:$C$776,СВЦЭМ!$A$33:$A$776,$A149,СВЦЭМ!$B$33:$B$776,T$119)+'СЕТ СН'!$I$12+СВЦЭМ!$D$10+'СЕТ СН'!$I$5-'СЕТ СН'!$I$20</f>
        <v>3492.8981682899998</v>
      </c>
      <c r="U149" s="36">
        <f>SUMIFS(СВЦЭМ!$C$33:$C$776,СВЦЭМ!$A$33:$A$776,$A149,СВЦЭМ!$B$33:$B$776,U$119)+'СЕТ СН'!$I$12+СВЦЭМ!$D$10+'СЕТ СН'!$I$5-'СЕТ СН'!$I$20</f>
        <v>3491.9733442100001</v>
      </c>
      <c r="V149" s="36">
        <f>SUMIFS(СВЦЭМ!$C$33:$C$776,СВЦЭМ!$A$33:$A$776,$A149,СВЦЭМ!$B$33:$B$776,V$119)+'СЕТ СН'!$I$12+СВЦЭМ!$D$10+'СЕТ СН'!$I$5-'СЕТ СН'!$I$20</f>
        <v>3499.0102407300001</v>
      </c>
      <c r="W149" s="36">
        <f>SUMIFS(СВЦЭМ!$C$33:$C$776,СВЦЭМ!$A$33:$A$776,$A149,СВЦЭМ!$B$33:$B$776,W$119)+'СЕТ СН'!$I$12+СВЦЭМ!$D$10+'СЕТ СН'!$I$5-'СЕТ СН'!$I$20</f>
        <v>3501.4904139400001</v>
      </c>
      <c r="X149" s="36">
        <f>SUMIFS(СВЦЭМ!$C$33:$C$776,СВЦЭМ!$A$33:$A$776,$A149,СВЦЭМ!$B$33:$B$776,X$119)+'СЕТ СН'!$I$12+СВЦЭМ!$D$10+'СЕТ СН'!$I$5-'СЕТ СН'!$I$20</f>
        <v>3503.82990002</v>
      </c>
      <c r="Y149" s="36">
        <f>SUMIFS(СВЦЭМ!$C$33:$C$776,СВЦЭМ!$A$33:$A$776,$A149,СВЦЭМ!$B$33:$B$776,Y$119)+'СЕТ СН'!$I$12+СВЦЭМ!$D$10+'СЕТ СН'!$I$5-'СЕТ СН'!$I$20</f>
        <v>3506.8712414299998</v>
      </c>
    </row>
    <row r="150" spans="1:26" ht="15.75" x14ac:dyDescent="0.2">
      <c r="A150" s="35">
        <f t="shared" si="3"/>
        <v>43861</v>
      </c>
      <c r="B150" s="36">
        <f>SUMIFS(СВЦЭМ!$C$33:$C$776,СВЦЭМ!$A$33:$A$776,$A150,СВЦЭМ!$B$33:$B$776,B$119)+'СЕТ СН'!$I$12+СВЦЭМ!$D$10+'СЕТ СН'!$I$5-'СЕТ СН'!$I$20</f>
        <v>3541.9680870000002</v>
      </c>
      <c r="C150" s="36">
        <f>SUMIFS(СВЦЭМ!$C$33:$C$776,СВЦЭМ!$A$33:$A$776,$A150,СВЦЭМ!$B$33:$B$776,C$119)+'СЕТ СН'!$I$12+СВЦЭМ!$D$10+'СЕТ СН'!$I$5-'СЕТ СН'!$I$20</f>
        <v>3569.8477417499998</v>
      </c>
      <c r="D150" s="36">
        <f>SUMIFS(СВЦЭМ!$C$33:$C$776,СВЦЭМ!$A$33:$A$776,$A150,СВЦЭМ!$B$33:$B$776,D$119)+'СЕТ СН'!$I$12+СВЦЭМ!$D$10+'СЕТ СН'!$I$5-'СЕТ СН'!$I$20</f>
        <v>3584.0663394499998</v>
      </c>
      <c r="E150" s="36">
        <f>SUMIFS(СВЦЭМ!$C$33:$C$776,СВЦЭМ!$A$33:$A$776,$A150,СВЦЭМ!$B$33:$B$776,E$119)+'СЕТ СН'!$I$12+СВЦЭМ!$D$10+'СЕТ СН'!$I$5-'СЕТ СН'!$I$20</f>
        <v>3580.7803339000002</v>
      </c>
      <c r="F150" s="36">
        <f>SUMIFS(СВЦЭМ!$C$33:$C$776,СВЦЭМ!$A$33:$A$776,$A150,СВЦЭМ!$B$33:$B$776,F$119)+'СЕТ СН'!$I$12+СВЦЭМ!$D$10+'СЕТ СН'!$I$5-'СЕТ СН'!$I$20</f>
        <v>3566.20143431</v>
      </c>
      <c r="G150" s="36">
        <f>SUMIFS(СВЦЭМ!$C$33:$C$776,СВЦЭМ!$A$33:$A$776,$A150,СВЦЭМ!$B$33:$B$776,G$119)+'СЕТ СН'!$I$12+СВЦЭМ!$D$10+'СЕТ СН'!$I$5-'СЕТ СН'!$I$20</f>
        <v>3547.3415243700001</v>
      </c>
      <c r="H150" s="36">
        <f>SUMIFS(СВЦЭМ!$C$33:$C$776,СВЦЭМ!$A$33:$A$776,$A150,СВЦЭМ!$B$33:$B$776,H$119)+'СЕТ СН'!$I$12+СВЦЭМ!$D$10+'СЕТ СН'!$I$5-'СЕТ СН'!$I$20</f>
        <v>3526.3486150700001</v>
      </c>
      <c r="I150" s="36">
        <f>SUMIFS(СВЦЭМ!$C$33:$C$776,СВЦЭМ!$A$33:$A$776,$A150,СВЦЭМ!$B$33:$B$776,I$119)+'СЕТ СН'!$I$12+СВЦЭМ!$D$10+'СЕТ СН'!$I$5-'СЕТ СН'!$I$20</f>
        <v>3521.8901902600001</v>
      </c>
      <c r="J150" s="36">
        <f>SUMIFS(СВЦЭМ!$C$33:$C$776,СВЦЭМ!$A$33:$A$776,$A150,СВЦЭМ!$B$33:$B$776,J$119)+'СЕТ СН'!$I$12+СВЦЭМ!$D$10+'СЕТ СН'!$I$5-'СЕТ СН'!$I$20</f>
        <v>3500.5599750000001</v>
      </c>
      <c r="K150" s="36">
        <f>SUMIFS(СВЦЭМ!$C$33:$C$776,СВЦЭМ!$A$33:$A$776,$A150,СВЦЭМ!$B$33:$B$776,K$119)+'СЕТ СН'!$I$12+СВЦЭМ!$D$10+'СЕТ СН'!$I$5-'СЕТ СН'!$I$20</f>
        <v>3483.1618280600001</v>
      </c>
      <c r="L150" s="36">
        <f>SUMIFS(СВЦЭМ!$C$33:$C$776,СВЦЭМ!$A$33:$A$776,$A150,СВЦЭМ!$B$33:$B$776,L$119)+'СЕТ СН'!$I$12+СВЦЭМ!$D$10+'СЕТ СН'!$I$5-'СЕТ СН'!$I$20</f>
        <v>3486.3473056499997</v>
      </c>
      <c r="M150" s="36">
        <f>SUMIFS(СВЦЭМ!$C$33:$C$776,СВЦЭМ!$A$33:$A$776,$A150,СВЦЭМ!$B$33:$B$776,M$119)+'СЕТ СН'!$I$12+СВЦЭМ!$D$10+'СЕТ СН'!$I$5-'СЕТ СН'!$I$20</f>
        <v>3504.8199559</v>
      </c>
      <c r="N150" s="36">
        <f>SUMIFS(СВЦЭМ!$C$33:$C$776,СВЦЭМ!$A$33:$A$776,$A150,СВЦЭМ!$B$33:$B$776,N$119)+'СЕТ СН'!$I$12+СВЦЭМ!$D$10+'СЕТ СН'!$I$5-'СЕТ СН'!$I$20</f>
        <v>3515.9508315399999</v>
      </c>
      <c r="O150" s="36">
        <f>SUMIFS(СВЦЭМ!$C$33:$C$776,СВЦЭМ!$A$33:$A$776,$A150,СВЦЭМ!$B$33:$B$776,O$119)+'СЕТ СН'!$I$12+СВЦЭМ!$D$10+'СЕТ СН'!$I$5-'СЕТ СН'!$I$20</f>
        <v>3519.1526570799997</v>
      </c>
      <c r="P150" s="36">
        <f>SUMIFS(СВЦЭМ!$C$33:$C$776,СВЦЭМ!$A$33:$A$776,$A150,СВЦЭМ!$B$33:$B$776,P$119)+'СЕТ СН'!$I$12+СВЦЭМ!$D$10+'СЕТ СН'!$I$5-'СЕТ СН'!$I$20</f>
        <v>3532.4063316800002</v>
      </c>
      <c r="Q150" s="36">
        <f>SUMIFS(СВЦЭМ!$C$33:$C$776,СВЦЭМ!$A$33:$A$776,$A150,СВЦЭМ!$B$33:$B$776,Q$119)+'СЕТ СН'!$I$12+СВЦЭМ!$D$10+'СЕТ СН'!$I$5-'СЕТ СН'!$I$20</f>
        <v>3532.2524502699998</v>
      </c>
      <c r="R150" s="36">
        <f>SUMIFS(СВЦЭМ!$C$33:$C$776,СВЦЭМ!$A$33:$A$776,$A150,СВЦЭМ!$B$33:$B$776,R$119)+'СЕТ СН'!$I$12+СВЦЭМ!$D$10+'СЕТ СН'!$I$5-'СЕТ СН'!$I$20</f>
        <v>3522.24859685</v>
      </c>
      <c r="S150" s="36">
        <f>SUMIFS(СВЦЭМ!$C$33:$C$776,СВЦЭМ!$A$33:$A$776,$A150,СВЦЭМ!$B$33:$B$776,S$119)+'СЕТ СН'!$I$12+СВЦЭМ!$D$10+'СЕТ СН'!$I$5-'СЕТ СН'!$I$20</f>
        <v>3515.0634541199997</v>
      </c>
      <c r="T150" s="36">
        <f>SUMIFS(СВЦЭМ!$C$33:$C$776,СВЦЭМ!$A$33:$A$776,$A150,СВЦЭМ!$B$33:$B$776,T$119)+'СЕТ СН'!$I$12+СВЦЭМ!$D$10+'СЕТ СН'!$I$5-'СЕТ СН'!$I$20</f>
        <v>3493.4602615399999</v>
      </c>
      <c r="U150" s="36">
        <f>SUMIFS(СВЦЭМ!$C$33:$C$776,СВЦЭМ!$A$33:$A$776,$A150,СВЦЭМ!$B$33:$B$776,U$119)+'СЕТ СН'!$I$12+СВЦЭМ!$D$10+'СЕТ СН'!$I$5-'СЕТ СН'!$I$20</f>
        <v>3487.68068571</v>
      </c>
      <c r="V150" s="36">
        <f>SUMIFS(СВЦЭМ!$C$33:$C$776,СВЦЭМ!$A$33:$A$776,$A150,СВЦЭМ!$B$33:$B$776,V$119)+'СЕТ СН'!$I$12+СВЦЭМ!$D$10+'СЕТ СН'!$I$5-'СЕТ СН'!$I$20</f>
        <v>3505.0435450099999</v>
      </c>
      <c r="W150" s="36">
        <f>SUMIFS(СВЦЭМ!$C$33:$C$776,СВЦЭМ!$A$33:$A$776,$A150,СВЦЭМ!$B$33:$B$776,W$119)+'СЕТ СН'!$I$12+СВЦЭМ!$D$10+'СЕТ СН'!$I$5-'СЕТ СН'!$I$20</f>
        <v>3509.2982645000002</v>
      </c>
      <c r="X150" s="36">
        <f>SUMIFS(СВЦЭМ!$C$33:$C$776,СВЦЭМ!$A$33:$A$776,$A150,СВЦЭМ!$B$33:$B$776,X$119)+'СЕТ СН'!$I$12+СВЦЭМ!$D$10+'СЕТ СН'!$I$5-'СЕТ СН'!$I$20</f>
        <v>3509.0216214299999</v>
      </c>
      <c r="Y150" s="36">
        <f>SUMIFS(СВЦЭМ!$C$33:$C$776,СВЦЭМ!$A$33:$A$776,$A150,СВЦЭМ!$B$33:$B$776,Y$119)+'СЕТ СН'!$I$12+СВЦЭМ!$D$10+'СЕТ СН'!$I$5-'СЕТ СН'!$I$20</f>
        <v>3526.1284817800001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649386.72335130651</v>
      </c>
      <c r="O155" s="142"/>
      <c r="P155" s="141">
        <f>СВЦЭМ!$D$12+'СЕТ СН'!$F$13-'СЕТ СН'!$G$21</f>
        <v>649386.72335130651</v>
      </c>
      <c r="Q155" s="142"/>
      <c r="R155" s="141">
        <f>СВЦЭМ!$D$12+'СЕТ СН'!$F$13-'СЕТ СН'!$H$21</f>
        <v>649386.72335130651</v>
      </c>
      <c r="S155" s="142"/>
      <c r="T155" s="141">
        <f>СВЦЭМ!$D$12+'СЕТ СН'!$F$13-'СЕТ СН'!$I$21</f>
        <v>649386.72335130651</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01.01.2020</v>
      </c>
      <c r="B12" s="36">
        <f>SUMIFS(СВЦЭМ!$C$33:$C$776,СВЦЭМ!$A$33:$A$776,$A12,СВЦЭМ!$B$33:$B$776,B$11)+'СЕТ СН'!$F$12+СВЦЭМ!$D$10+'СЕТ СН'!$F$6-'СЕТ СН'!$F$22</f>
        <v>912.00618109999994</v>
      </c>
      <c r="C12" s="36">
        <f>SUMIFS(СВЦЭМ!$C$33:$C$776,СВЦЭМ!$A$33:$A$776,$A12,СВЦЭМ!$B$33:$B$776,C$11)+'СЕТ СН'!$F$12+СВЦЭМ!$D$10+'СЕТ СН'!$F$6-'СЕТ СН'!$F$22</f>
        <v>888.90574358999993</v>
      </c>
      <c r="D12" s="36">
        <f>SUMIFS(СВЦЭМ!$C$33:$C$776,СВЦЭМ!$A$33:$A$776,$A12,СВЦЭМ!$B$33:$B$776,D$11)+'СЕТ СН'!$F$12+СВЦЭМ!$D$10+'СЕТ СН'!$F$6-'СЕТ СН'!$F$22</f>
        <v>901.62344352999992</v>
      </c>
      <c r="E12" s="36">
        <f>SUMIFS(СВЦЭМ!$C$33:$C$776,СВЦЭМ!$A$33:$A$776,$A12,СВЦЭМ!$B$33:$B$776,E$11)+'СЕТ СН'!$F$12+СВЦЭМ!$D$10+'СЕТ СН'!$F$6-'СЕТ СН'!$F$22</f>
        <v>936.9188036999999</v>
      </c>
      <c r="F12" s="36">
        <f>SUMIFS(СВЦЭМ!$C$33:$C$776,СВЦЭМ!$A$33:$A$776,$A12,СВЦЭМ!$B$33:$B$776,F$11)+'СЕТ СН'!$F$12+СВЦЭМ!$D$10+'СЕТ СН'!$F$6-'СЕТ СН'!$F$22</f>
        <v>955.44780878999995</v>
      </c>
      <c r="G12" s="36">
        <f>SUMIFS(СВЦЭМ!$C$33:$C$776,СВЦЭМ!$A$33:$A$776,$A12,СВЦЭМ!$B$33:$B$776,G$11)+'СЕТ СН'!$F$12+СВЦЭМ!$D$10+'СЕТ СН'!$F$6-'СЕТ СН'!$F$22</f>
        <v>956.90773531999992</v>
      </c>
      <c r="H12" s="36">
        <f>SUMIFS(СВЦЭМ!$C$33:$C$776,СВЦЭМ!$A$33:$A$776,$A12,СВЦЭМ!$B$33:$B$776,H$11)+'СЕТ СН'!$F$12+СВЦЭМ!$D$10+'СЕТ СН'!$F$6-'СЕТ СН'!$F$22</f>
        <v>950.74773882999989</v>
      </c>
      <c r="I12" s="36">
        <f>SUMIFS(СВЦЭМ!$C$33:$C$776,СВЦЭМ!$A$33:$A$776,$A12,СВЦЭМ!$B$33:$B$776,I$11)+'СЕТ СН'!$F$12+СВЦЭМ!$D$10+'СЕТ СН'!$F$6-'СЕТ СН'!$F$22</f>
        <v>956.43436544999997</v>
      </c>
      <c r="J12" s="36">
        <f>SUMIFS(СВЦЭМ!$C$33:$C$776,СВЦЭМ!$A$33:$A$776,$A12,СВЦЭМ!$B$33:$B$776,J$11)+'СЕТ СН'!$F$12+СВЦЭМ!$D$10+'СЕТ СН'!$F$6-'СЕТ СН'!$F$22</f>
        <v>956.50009309999996</v>
      </c>
      <c r="K12" s="36">
        <f>SUMIFS(СВЦЭМ!$C$33:$C$776,СВЦЭМ!$A$33:$A$776,$A12,СВЦЭМ!$B$33:$B$776,K$11)+'СЕТ СН'!$F$12+СВЦЭМ!$D$10+'СЕТ СН'!$F$6-'СЕТ СН'!$F$22</f>
        <v>945.17580916999998</v>
      </c>
      <c r="L12" s="36">
        <f>SUMIFS(СВЦЭМ!$C$33:$C$776,СВЦЭМ!$A$33:$A$776,$A12,СВЦЭМ!$B$33:$B$776,L$11)+'СЕТ СН'!$F$12+СВЦЭМ!$D$10+'СЕТ СН'!$F$6-'СЕТ СН'!$F$22</f>
        <v>925.92300809999995</v>
      </c>
      <c r="M12" s="36">
        <f>SUMIFS(СВЦЭМ!$C$33:$C$776,СВЦЭМ!$A$33:$A$776,$A12,СВЦЭМ!$B$33:$B$776,M$11)+'СЕТ СН'!$F$12+СВЦЭМ!$D$10+'СЕТ СН'!$F$6-'СЕТ СН'!$F$22</f>
        <v>913.08568909999997</v>
      </c>
      <c r="N12" s="36">
        <f>SUMIFS(СВЦЭМ!$C$33:$C$776,СВЦЭМ!$A$33:$A$776,$A12,СВЦЭМ!$B$33:$B$776,N$11)+'СЕТ СН'!$F$12+СВЦЭМ!$D$10+'СЕТ СН'!$F$6-'СЕТ СН'!$F$22</f>
        <v>909.83646083999997</v>
      </c>
      <c r="O12" s="36">
        <f>SUMIFS(СВЦЭМ!$C$33:$C$776,СВЦЭМ!$A$33:$A$776,$A12,СВЦЭМ!$B$33:$B$776,O$11)+'СЕТ СН'!$F$12+СВЦЭМ!$D$10+'СЕТ СН'!$F$6-'СЕТ СН'!$F$22</f>
        <v>928.39040616999989</v>
      </c>
      <c r="P12" s="36">
        <f>SUMIFS(СВЦЭМ!$C$33:$C$776,СВЦЭМ!$A$33:$A$776,$A12,СВЦЭМ!$B$33:$B$776,P$11)+'СЕТ СН'!$F$12+СВЦЭМ!$D$10+'СЕТ СН'!$F$6-'СЕТ СН'!$F$22</f>
        <v>933.44865198999992</v>
      </c>
      <c r="Q12" s="36">
        <f>SUMIFS(СВЦЭМ!$C$33:$C$776,СВЦЭМ!$A$33:$A$776,$A12,СВЦЭМ!$B$33:$B$776,Q$11)+'СЕТ СН'!$F$12+СВЦЭМ!$D$10+'СЕТ СН'!$F$6-'СЕТ СН'!$F$22</f>
        <v>944.48552916999995</v>
      </c>
      <c r="R12" s="36">
        <f>SUMIFS(СВЦЭМ!$C$33:$C$776,СВЦЭМ!$A$33:$A$776,$A12,СВЦЭМ!$B$33:$B$776,R$11)+'СЕТ СН'!$F$12+СВЦЭМ!$D$10+'СЕТ СН'!$F$6-'СЕТ СН'!$F$22</f>
        <v>948.26068636999992</v>
      </c>
      <c r="S12" s="36">
        <f>SUMIFS(СВЦЭМ!$C$33:$C$776,СВЦЭМ!$A$33:$A$776,$A12,СВЦЭМ!$B$33:$B$776,S$11)+'СЕТ СН'!$F$12+СВЦЭМ!$D$10+'СЕТ СН'!$F$6-'СЕТ СН'!$F$22</f>
        <v>946.95041147999996</v>
      </c>
      <c r="T12" s="36">
        <f>SUMIFS(СВЦЭМ!$C$33:$C$776,СВЦЭМ!$A$33:$A$776,$A12,СВЦЭМ!$B$33:$B$776,T$11)+'СЕТ СН'!$F$12+СВЦЭМ!$D$10+'СЕТ СН'!$F$6-'СЕТ СН'!$F$22</f>
        <v>897.70757888999992</v>
      </c>
      <c r="U12" s="36">
        <f>SUMIFS(СВЦЭМ!$C$33:$C$776,СВЦЭМ!$A$33:$A$776,$A12,СВЦЭМ!$B$33:$B$776,U$11)+'СЕТ СН'!$F$12+СВЦЭМ!$D$10+'СЕТ СН'!$F$6-'СЕТ СН'!$F$22</f>
        <v>893.7089278599999</v>
      </c>
      <c r="V12" s="36">
        <f>SUMIFS(СВЦЭМ!$C$33:$C$776,СВЦЭМ!$A$33:$A$776,$A12,СВЦЭМ!$B$33:$B$776,V$11)+'СЕТ СН'!$F$12+СВЦЭМ!$D$10+'СЕТ СН'!$F$6-'СЕТ СН'!$F$22</f>
        <v>915.99168535999991</v>
      </c>
      <c r="W12" s="36">
        <f>SUMIFS(СВЦЭМ!$C$33:$C$776,СВЦЭМ!$A$33:$A$776,$A12,СВЦЭМ!$B$33:$B$776,W$11)+'СЕТ СН'!$F$12+СВЦЭМ!$D$10+'СЕТ СН'!$F$6-'СЕТ СН'!$F$22</f>
        <v>908.71970315999999</v>
      </c>
      <c r="X12" s="36">
        <f>SUMIFS(СВЦЭМ!$C$33:$C$776,СВЦЭМ!$A$33:$A$776,$A12,СВЦЭМ!$B$33:$B$776,X$11)+'СЕТ СН'!$F$12+СВЦЭМ!$D$10+'СЕТ СН'!$F$6-'СЕТ СН'!$F$22</f>
        <v>904.9313783099999</v>
      </c>
      <c r="Y12" s="36">
        <f>SUMIFS(СВЦЭМ!$C$33:$C$776,СВЦЭМ!$A$33:$A$776,$A12,СВЦЭМ!$B$33:$B$776,Y$11)+'СЕТ СН'!$F$12+СВЦЭМ!$D$10+'СЕТ СН'!$F$6-'СЕТ СН'!$F$22</f>
        <v>914.23418488999994</v>
      </c>
      <c r="AA12" s="37"/>
    </row>
    <row r="13" spans="1:27" ht="15.75" x14ac:dyDescent="0.2">
      <c r="A13" s="35">
        <f>A12+1</f>
        <v>43832</v>
      </c>
      <c r="B13" s="36">
        <f>SUMIFS(СВЦЭМ!$C$33:$C$776,СВЦЭМ!$A$33:$A$776,$A13,СВЦЭМ!$B$33:$B$776,B$11)+'СЕТ СН'!$F$12+СВЦЭМ!$D$10+'СЕТ СН'!$F$6-'СЕТ СН'!$F$22</f>
        <v>976.42538470999989</v>
      </c>
      <c r="C13" s="36">
        <f>SUMIFS(СВЦЭМ!$C$33:$C$776,СВЦЭМ!$A$33:$A$776,$A13,СВЦЭМ!$B$33:$B$776,C$11)+'СЕТ СН'!$F$12+СВЦЭМ!$D$10+'СЕТ СН'!$F$6-'СЕТ СН'!$F$22</f>
        <v>973.76521720999995</v>
      </c>
      <c r="D13" s="36">
        <f>SUMIFS(СВЦЭМ!$C$33:$C$776,СВЦЭМ!$A$33:$A$776,$A13,СВЦЭМ!$B$33:$B$776,D$11)+'СЕТ СН'!$F$12+СВЦЭМ!$D$10+'СЕТ СН'!$F$6-'СЕТ СН'!$F$22</f>
        <v>988.20483476999993</v>
      </c>
      <c r="E13" s="36">
        <f>SUMIFS(СВЦЭМ!$C$33:$C$776,СВЦЭМ!$A$33:$A$776,$A13,СВЦЭМ!$B$33:$B$776,E$11)+'СЕТ СН'!$F$12+СВЦЭМ!$D$10+'СЕТ СН'!$F$6-'СЕТ СН'!$F$22</f>
        <v>1007.34229608</v>
      </c>
      <c r="F13" s="36">
        <f>SUMIFS(СВЦЭМ!$C$33:$C$776,СВЦЭМ!$A$33:$A$776,$A13,СВЦЭМ!$B$33:$B$776,F$11)+'СЕТ СН'!$F$12+СВЦЭМ!$D$10+'СЕТ СН'!$F$6-'СЕТ СН'!$F$22</f>
        <v>1018.76672559</v>
      </c>
      <c r="G13" s="36">
        <f>SUMIFS(СВЦЭМ!$C$33:$C$776,СВЦЭМ!$A$33:$A$776,$A13,СВЦЭМ!$B$33:$B$776,G$11)+'СЕТ СН'!$F$12+СВЦЭМ!$D$10+'СЕТ СН'!$F$6-'СЕТ СН'!$F$22</f>
        <v>1020.6526729599999</v>
      </c>
      <c r="H13" s="36">
        <f>SUMIFS(СВЦЭМ!$C$33:$C$776,СВЦЭМ!$A$33:$A$776,$A13,СВЦЭМ!$B$33:$B$776,H$11)+'СЕТ СН'!$F$12+СВЦЭМ!$D$10+'СЕТ СН'!$F$6-'СЕТ СН'!$F$22</f>
        <v>1013.4359552799999</v>
      </c>
      <c r="I13" s="36">
        <f>SUMIFS(СВЦЭМ!$C$33:$C$776,СВЦЭМ!$A$33:$A$776,$A13,СВЦЭМ!$B$33:$B$776,I$11)+'СЕТ СН'!$F$12+СВЦЭМ!$D$10+'СЕТ СН'!$F$6-'СЕТ СН'!$F$22</f>
        <v>1000.96589506</v>
      </c>
      <c r="J13" s="36">
        <f>SUMIFS(СВЦЭМ!$C$33:$C$776,СВЦЭМ!$A$33:$A$776,$A13,СВЦЭМ!$B$33:$B$776,J$11)+'СЕТ СН'!$F$12+СВЦЭМ!$D$10+'СЕТ СН'!$F$6-'СЕТ СН'!$F$22</f>
        <v>983.46176457999991</v>
      </c>
      <c r="K13" s="36">
        <f>SUMIFS(СВЦЭМ!$C$33:$C$776,СВЦЭМ!$A$33:$A$776,$A13,СВЦЭМ!$B$33:$B$776,K$11)+'СЕТ СН'!$F$12+СВЦЭМ!$D$10+'СЕТ СН'!$F$6-'СЕТ СН'!$F$22</f>
        <v>966.09420649999993</v>
      </c>
      <c r="L13" s="36">
        <f>SUMIFS(СВЦЭМ!$C$33:$C$776,СВЦЭМ!$A$33:$A$776,$A13,СВЦЭМ!$B$33:$B$776,L$11)+'СЕТ СН'!$F$12+СВЦЭМ!$D$10+'СЕТ СН'!$F$6-'СЕТ СН'!$F$22</f>
        <v>954.77533993999998</v>
      </c>
      <c r="M13" s="36">
        <f>SUMIFS(СВЦЭМ!$C$33:$C$776,СВЦЭМ!$A$33:$A$776,$A13,СВЦЭМ!$B$33:$B$776,M$11)+'СЕТ СН'!$F$12+СВЦЭМ!$D$10+'СЕТ СН'!$F$6-'СЕТ СН'!$F$22</f>
        <v>944.99765802999991</v>
      </c>
      <c r="N13" s="36">
        <f>SUMIFS(СВЦЭМ!$C$33:$C$776,СВЦЭМ!$A$33:$A$776,$A13,СВЦЭМ!$B$33:$B$776,N$11)+'СЕТ СН'!$F$12+СВЦЭМ!$D$10+'СЕТ СН'!$F$6-'СЕТ СН'!$F$22</f>
        <v>959.6982323499999</v>
      </c>
      <c r="O13" s="36">
        <f>SUMIFS(СВЦЭМ!$C$33:$C$776,СВЦЭМ!$A$33:$A$776,$A13,СВЦЭМ!$B$33:$B$776,O$11)+'СЕТ СН'!$F$12+СВЦЭМ!$D$10+'СЕТ СН'!$F$6-'СЕТ СН'!$F$22</f>
        <v>974.02338825999993</v>
      </c>
      <c r="P13" s="36">
        <f>SUMIFS(СВЦЭМ!$C$33:$C$776,СВЦЭМ!$A$33:$A$776,$A13,СВЦЭМ!$B$33:$B$776,P$11)+'СЕТ СН'!$F$12+СВЦЭМ!$D$10+'СЕТ СН'!$F$6-'СЕТ СН'!$F$22</f>
        <v>980.08743477999997</v>
      </c>
      <c r="Q13" s="36">
        <f>SUMIFS(СВЦЭМ!$C$33:$C$776,СВЦЭМ!$A$33:$A$776,$A13,СВЦЭМ!$B$33:$B$776,Q$11)+'СЕТ СН'!$F$12+СВЦЭМ!$D$10+'СЕТ СН'!$F$6-'СЕТ СН'!$F$22</f>
        <v>993.15366912999991</v>
      </c>
      <c r="R13" s="36">
        <f>SUMIFS(СВЦЭМ!$C$33:$C$776,СВЦЭМ!$A$33:$A$776,$A13,СВЦЭМ!$B$33:$B$776,R$11)+'СЕТ СН'!$F$12+СВЦЭМ!$D$10+'СЕТ СН'!$F$6-'СЕТ СН'!$F$22</f>
        <v>988.93459028999996</v>
      </c>
      <c r="S13" s="36">
        <f>SUMIFS(СВЦЭМ!$C$33:$C$776,СВЦЭМ!$A$33:$A$776,$A13,СВЦЭМ!$B$33:$B$776,S$11)+'СЕТ СН'!$F$12+СВЦЭМ!$D$10+'СЕТ СН'!$F$6-'СЕТ СН'!$F$22</f>
        <v>964.55179366999994</v>
      </c>
      <c r="T13" s="36">
        <f>SUMIFS(СВЦЭМ!$C$33:$C$776,СВЦЭМ!$A$33:$A$776,$A13,СВЦЭМ!$B$33:$B$776,T$11)+'СЕТ СН'!$F$12+СВЦЭМ!$D$10+'СЕТ СН'!$F$6-'СЕТ СН'!$F$22</f>
        <v>926.91249325999991</v>
      </c>
      <c r="U13" s="36">
        <f>SUMIFS(СВЦЭМ!$C$33:$C$776,СВЦЭМ!$A$33:$A$776,$A13,СВЦЭМ!$B$33:$B$776,U$11)+'СЕТ СН'!$F$12+СВЦЭМ!$D$10+'СЕТ СН'!$F$6-'СЕТ СН'!$F$22</f>
        <v>925.53438605999997</v>
      </c>
      <c r="V13" s="36">
        <f>SUMIFS(СВЦЭМ!$C$33:$C$776,СВЦЭМ!$A$33:$A$776,$A13,СВЦЭМ!$B$33:$B$776,V$11)+'СЕТ СН'!$F$12+СВЦЭМ!$D$10+'СЕТ СН'!$F$6-'СЕТ СН'!$F$22</f>
        <v>953.96487999999999</v>
      </c>
      <c r="W13" s="36">
        <f>SUMIFS(СВЦЭМ!$C$33:$C$776,СВЦЭМ!$A$33:$A$776,$A13,СВЦЭМ!$B$33:$B$776,W$11)+'СЕТ СН'!$F$12+СВЦЭМ!$D$10+'СЕТ СН'!$F$6-'СЕТ СН'!$F$22</f>
        <v>956.46307556999989</v>
      </c>
      <c r="X13" s="36">
        <f>SUMIFS(СВЦЭМ!$C$33:$C$776,СВЦЭМ!$A$33:$A$776,$A13,СВЦЭМ!$B$33:$B$776,X$11)+'СЕТ СН'!$F$12+СВЦЭМ!$D$10+'СЕТ СН'!$F$6-'СЕТ СН'!$F$22</f>
        <v>959.88796673999991</v>
      </c>
      <c r="Y13" s="36">
        <f>SUMIFS(СВЦЭМ!$C$33:$C$776,СВЦЭМ!$A$33:$A$776,$A13,СВЦЭМ!$B$33:$B$776,Y$11)+'СЕТ СН'!$F$12+СВЦЭМ!$D$10+'СЕТ СН'!$F$6-'СЕТ СН'!$F$22</f>
        <v>969.96614194999995</v>
      </c>
    </row>
    <row r="14" spans="1:27" ht="15.75" x14ac:dyDescent="0.2">
      <c r="A14" s="35">
        <f t="shared" ref="A14:A42" si="0">A13+1</f>
        <v>43833</v>
      </c>
      <c r="B14" s="36">
        <f>SUMIFS(СВЦЭМ!$C$33:$C$776,СВЦЭМ!$A$33:$A$776,$A14,СВЦЭМ!$B$33:$B$776,B$11)+'СЕТ СН'!$F$12+СВЦЭМ!$D$10+'СЕТ СН'!$F$6-'СЕТ СН'!$F$22</f>
        <v>990.86632773999997</v>
      </c>
      <c r="C14" s="36">
        <f>SUMIFS(СВЦЭМ!$C$33:$C$776,СВЦЭМ!$A$33:$A$776,$A14,СВЦЭМ!$B$33:$B$776,C$11)+'СЕТ СН'!$F$12+СВЦЭМ!$D$10+'СЕТ СН'!$F$6-'СЕТ СН'!$F$22</f>
        <v>984.31505731999994</v>
      </c>
      <c r="D14" s="36">
        <f>SUMIFS(СВЦЭМ!$C$33:$C$776,СВЦЭМ!$A$33:$A$776,$A14,СВЦЭМ!$B$33:$B$776,D$11)+'СЕТ СН'!$F$12+СВЦЭМ!$D$10+'СЕТ СН'!$F$6-'СЕТ СН'!$F$22</f>
        <v>1001.09282273</v>
      </c>
      <c r="E14" s="36">
        <f>SUMIFS(СВЦЭМ!$C$33:$C$776,СВЦЭМ!$A$33:$A$776,$A14,СВЦЭМ!$B$33:$B$776,E$11)+'СЕТ СН'!$F$12+СВЦЭМ!$D$10+'СЕТ СН'!$F$6-'СЕТ СН'!$F$22</f>
        <v>1026.3044282999999</v>
      </c>
      <c r="F14" s="36">
        <f>SUMIFS(СВЦЭМ!$C$33:$C$776,СВЦЭМ!$A$33:$A$776,$A14,СВЦЭМ!$B$33:$B$776,F$11)+'СЕТ СН'!$F$12+СВЦЭМ!$D$10+'СЕТ СН'!$F$6-'СЕТ СН'!$F$22</f>
        <v>1033.9829393800001</v>
      </c>
      <c r="G14" s="36">
        <f>SUMIFS(СВЦЭМ!$C$33:$C$776,СВЦЭМ!$A$33:$A$776,$A14,СВЦЭМ!$B$33:$B$776,G$11)+'СЕТ СН'!$F$12+СВЦЭМ!$D$10+'СЕТ СН'!$F$6-'СЕТ СН'!$F$22</f>
        <v>1032.4756583799999</v>
      </c>
      <c r="H14" s="36">
        <f>SUMIFS(СВЦЭМ!$C$33:$C$776,СВЦЭМ!$A$33:$A$776,$A14,СВЦЭМ!$B$33:$B$776,H$11)+'СЕТ СН'!$F$12+СВЦЭМ!$D$10+'СЕТ СН'!$F$6-'СЕТ СН'!$F$22</f>
        <v>1021.7120376199999</v>
      </c>
      <c r="I14" s="36">
        <f>SUMIFS(СВЦЭМ!$C$33:$C$776,СВЦЭМ!$A$33:$A$776,$A14,СВЦЭМ!$B$33:$B$776,I$11)+'СЕТ СН'!$F$12+СВЦЭМ!$D$10+'СЕТ СН'!$F$6-'СЕТ СН'!$F$22</f>
        <v>1010.85327045</v>
      </c>
      <c r="J14" s="36">
        <f>SUMIFS(СВЦЭМ!$C$33:$C$776,СВЦЭМ!$A$33:$A$776,$A14,СВЦЭМ!$B$33:$B$776,J$11)+'СЕТ СН'!$F$12+СВЦЭМ!$D$10+'СЕТ СН'!$F$6-'СЕТ СН'!$F$22</f>
        <v>986.19713377999994</v>
      </c>
      <c r="K14" s="36">
        <f>SUMIFS(СВЦЭМ!$C$33:$C$776,СВЦЭМ!$A$33:$A$776,$A14,СВЦЭМ!$B$33:$B$776,K$11)+'СЕТ СН'!$F$12+СВЦЭМ!$D$10+'СЕТ СН'!$F$6-'СЕТ СН'!$F$22</f>
        <v>969.02406024999993</v>
      </c>
      <c r="L14" s="36">
        <f>SUMIFS(СВЦЭМ!$C$33:$C$776,СВЦЭМ!$A$33:$A$776,$A14,СВЦЭМ!$B$33:$B$776,L$11)+'СЕТ СН'!$F$12+СВЦЭМ!$D$10+'СЕТ СН'!$F$6-'СЕТ СН'!$F$22</f>
        <v>955.01987849</v>
      </c>
      <c r="M14" s="36">
        <f>SUMIFS(СВЦЭМ!$C$33:$C$776,СВЦЭМ!$A$33:$A$776,$A14,СВЦЭМ!$B$33:$B$776,M$11)+'СЕТ СН'!$F$12+СВЦЭМ!$D$10+'СЕТ СН'!$F$6-'СЕТ СН'!$F$22</f>
        <v>954.79094412999996</v>
      </c>
      <c r="N14" s="36">
        <f>SUMIFS(СВЦЭМ!$C$33:$C$776,СВЦЭМ!$A$33:$A$776,$A14,СВЦЭМ!$B$33:$B$776,N$11)+'СЕТ СН'!$F$12+СВЦЭМ!$D$10+'СЕТ СН'!$F$6-'СЕТ СН'!$F$22</f>
        <v>962.2545263799999</v>
      </c>
      <c r="O14" s="36">
        <f>SUMIFS(СВЦЭМ!$C$33:$C$776,СВЦЭМ!$A$33:$A$776,$A14,СВЦЭМ!$B$33:$B$776,O$11)+'СЕТ СН'!$F$12+СВЦЭМ!$D$10+'СЕТ СН'!$F$6-'СЕТ СН'!$F$22</f>
        <v>971.38587656999994</v>
      </c>
      <c r="P14" s="36">
        <f>SUMIFS(СВЦЭМ!$C$33:$C$776,СВЦЭМ!$A$33:$A$776,$A14,СВЦЭМ!$B$33:$B$776,P$11)+'СЕТ СН'!$F$12+СВЦЭМ!$D$10+'СЕТ СН'!$F$6-'СЕТ СН'!$F$22</f>
        <v>981.18480502999989</v>
      </c>
      <c r="Q14" s="36">
        <f>SUMIFS(СВЦЭМ!$C$33:$C$776,СВЦЭМ!$A$33:$A$776,$A14,СВЦЭМ!$B$33:$B$776,Q$11)+'СЕТ СН'!$F$12+СВЦЭМ!$D$10+'СЕТ СН'!$F$6-'СЕТ СН'!$F$22</f>
        <v>992.9315488499999</v>
      </c>
      <c r="R14" s="36">
        <f>SUMIFS(СВЦЭМ!$C$33:$C$776,СВЦЭМ!$A$33:$A$776,$A14,СВЦЭМ!$B$33:$B$776,R$11)+'СЕТ СН'!$F$12+СВЦЭМ!$D$10+'СЕТ СН'!$F$6-'СЕТ СН'!$F$22</f>
        <v>985.58606813999995</v>
      </c>
      <c r="S14" s="36">
        <f>SUMIFS(СВЦЭМ!$C$33:$C$776,СВЦЭМ!$A$33:$A$776,$A14,СВЦЭМ!$B$33:$B$776,S$11)+'СЕТ СН'!$F$12+СВЦЭМ!$D$10+'СЕТ СН'!$F$6-'СЕТ СН'!$F$22</f>
        <v>957.72124926999993</v>
      </c>
      <c r="T14" s="36">
        <f>SUMIFS(СВЦЭМ!$C$33:$C$776,СВЦЭМ!$A$33:$A$776,$A14,СВЦЭМ!$B$33:$B$776,T$11)+'СЕТ СН'!$F$12+СВЦЭМ!$D$10+'СЕТ СН'!$F$6-'СЕТ СН'!$F$22</f>
        <v>927.8625459299999</v>
      </c>
      <c r="U14" s="36">
        <f>SUMIFS(СВЦЭМ!$C$33:$C$776,СВЦЭМ!$A$33:$A$776,$A14,СВЦЭМ!$B$33:$B$776,U$11)+'СЕТ СН'!$F$12+СВЦЭМ!$D$10+'СЕТ СН'!$F$6-'СЕТ СН'!$F$22</f>
        <v>928.15088830999991</v>
      </c>
      <c r="V14" s="36">
        <f>SUMIFS(СВЦЭМ!$C$33:$C$776,СВЦЭМ!$A$33:$A$776,$A14,СВЦЭМ!$B$33:$B$776,V$11)+'СЕТ СН'!$F$12+СВЦЭМ!$D$10+'СЕТ СН'!$F$6-'СЕТ СН'!$F$22</f>
        <v>959.05103140999995</v>
      </c>
      <c r="W14" s="36">
        <f>SUMIFS(СВЦЭМ!$C$33:$C$776,СВЦЭМ!$A$33:$A$776,$A14,СВЦЭМ!$B$33:$B$776,W$11)+'СЕТ СН'!$F$12+СВЦЭМ!$D$10+'СЕТ СН'!$F$6-'СЕТ СН'!$F$22</f>
        <v>968.35859541999992</v>
      </c>
      <c r="X14" s="36">
        <f>SUMIFS(СВЦЭМ!$C$33:$C$776,СВЦЭМ!$A$33:$A$776,$A14,СВЦЭМ!$B$33:$B$776,X$11)+'СЕТ СН'!$F$12+СВЦЭМ!$D$10+'СЕТ СН'!$F$6-'СЕТ СН'!$F$22</f>
        <v>974.30580771999996</v>
      </c>
      <c r="Y14" s="36">
        <f>SUMIFS(СВЦЭМ!$C$33:$C$776,СВЦЭМ!$A$33:$A$776,$A14,СВЦЭМ!$B$33:$B$776,Y$11)+'СЕТ СН'!$F$12+СВЦЭМ!$D$10+'СЕТ СН'!$F$6-'СЕТ СН'!$F$22</f>
        <v>987.09664996999993</v>
      </c>
    </row>
    <row r="15" spans="1:27" ht="15.75" x14ac:dyDescent="0.2">
      <c r="A15" s="35">
        <f t="shared" si="0"/>
        <v>43834</v>
      </c>
      <c r="B15" s="36">
        <f>SUMIFS(СВЦЭМ!$C$33:$C$776,СВЦЭМ!$A$33:$A$776,$A15,СВЦЭМ!$B$33:$B$776,B$11)+'СЕТ СН'!$F$12+СВЦЭМ!$D$10+'СЕТ СН'!$F$6-'СЕТ СН'!$F$22</f>
        <v>989.0886227499999</v>
      </c>
      <c r="C15" s="36">
        <f>SUMIFS(СВЦЭМ!$C$33:$C$776,СВЦЭМ!$A$33:$A$776,$A15,СВЦЭМ!$B$33:$B$776,C$11)+'СЕТ СН'!$F$12+СВЦЭМ!$D$10+'СЕТ СН'!$F$6-'СЕТ СН'!$F$22</f>
        <v>996.23365800999989</v>
      </c>
      <c r="D15" s="36">
        <f>SUMIFS(СВЦЭМ!$C$33:$C$776,СВЦЭМ!$A$33:$A$776,$A15,СВЦЭМ!$B$33:$B$776,D$11)+'СЕТ СН'!$F$12+СВЦЭМ!$D$10+'СЕТ СН'!$F$6-'СЕТ СН'!$F$22</f>
        <v>1012.8121107899999</v>
      </c>
      <c r="E15" s="36">
        <f>SUMIFS(СВЦЭМ!$C$33:$C$776,СВЦЭМ!$A$33:$A$776,$A15,СВЦЭМ!$B$33:$B$776,E$11)+'СЕТ СН'!$F$12+СВЦЭМ!$D$10+'СЕТ СН'!$F$6-'СЕТ СН'!$F$22</f>
        <v>1017.6481759899999</v>
      </c>
      <c r="F15" s="36">
        <f>SUMIFS(СВЦЭМ!$C$33:$C$776,СВЦЭМ!$A$33:$A$776,$A15,СВЦЭМ!$B$33:$B$776,F$11)+'СЕТ СН'!$F$12+СВЦЭМ!$D$10+'СЕТ СН'!$F$6-'СЕТ СН'!$F$22</f>
        <v>1019.29282528</v>
      </c>
      <c r="G15" s="36">
        <f>SUMIFS(СВЦЭМ!$C$33:$C$776,СВЦЭМ!$A$33:$A$776,$A15,СВЦЭМ!$B$33:$B$776,G$11)+'СЕТ СН'!$F$12+СВЦЭМ!$D$10+'СЕТ СН'!$F$6-'СЕТ СН'!$F$22</f>
        <v>1018.64714105</v>
      </c>
      <c r="H15" s="36">
        <f>SUMIFS(СВЦЭМ!$C$33:$C$776,СВЦЭМ!$A$33:$A$776,$A15,СВЦЭМ!$B$33:$B$776,H$11)+'СЕТ СН'!$F$12+СВЦЭМ!$D$10+'СЕТ СН'!$F$6-'СЕТ СН'!$F$22</f>
        <v>1020.1198719499999</v>
      </c>
      <c r="I15" s="36">
        <f>SUMIFS(СВЦЭМ!$C$33:$C$776,СВЦЭМ!$A$33:$A$776,$A15,СВЦЭМ!$B$33:$B$776,I$11)+'СЕТ СН'!$F$12+СВЦЭМ!$D$10+'СЕТ СН'!$F$6-'СЕТ СН'!$F$22</f>
        <v>1007.5184057099999</v>
      </c>
      <c r="J15" s="36">
        <f>SUMIFS(СВЦЭМ!$C$33:$C$776,СВЦЭМ!$A$33:$A$776,$A15,СВЦЭМ!$B$33:$B$776,J$11)+'СЕТ СН'!$F$12+СВЦЭМ!$D$10+'СЕТ СН'!$F$6-'СЕТ СН'!$F$22</f>
        <v>987.48850573999994</v>
      </c>
      <c r="K15" s="36">
        <f>SUMIFS(СВЦЭМ!$C$33:$C$776,СВЦЭМ!$A$33:$A$776,$A15,СВЦЭМ!$B$33:$B$776,K$11)+'СЕТ СН'!$F$12+СВЦЭМ!$D$10+'СЕТ СН'!$F$6-'СЕТ СН'!$F$22</f>
        <v>955.36393757999997</v>
      </c>
      <c r="L15" s="36">
        <f>SUMIFS(СВЦЭМ!$C$33:$C$776,СВЦЭМ!$A$33:$A$776,$A15,СВЦЭМ!$B$33:$B$776,L$11)+'СЕТ СН'!$F$12+СВЦЭМ!$D$10+'СЕТ СН'!$F$6-'СЕТ СН'!$F$22</f>
        <v>944.55153553999992</v>
      </c>
      <c r="M15" s="36">
        <f>SUMIFS(СВЦЭМ!$C$33:$C$776,СВЦЭМ!$A$33:$A$776,$A15,СВЦЭМ!$B$33:$B$776,M$11)+'СЕТ СН'!$F$12+СВЦЭМ!$D$10+'СЕТ СН'!$F$6-'СЕТ СН'!$F$22</f>
        <v>950.00137975999996</v>
      </c>
      <c r="N15" s="36">
        <f>SUMIFS(СВЦЭМ!$C$33:$C$776,СВЦЭМ!$A$33:$A$776,$A15,СВЦЭМ!$B$33:$B$776,N$11)+'СЕТ СН'!$F$12+СВЦЭМ!$D$10+'СЕТ СН'!$F$6-'СЕТ СН'!$F$22</f>
        <v>951.11536873999989</v>
      </c>
      <c r="O15" s="36">
        <f>SUMIFS(СВЦЭМ!$C$33:$C$776,СВЦЭМ!$A$33:$A$776,$A15,СВЦЭМ!$B$33:$B$776,O$11)+'СЕТ СН'!$F$12+СВЦЭМ!$D$10+'СЕТ СН'!$F$6-'СЕТ СН'!$F$22</f>
        <v>962.24580023999999</v>
      </c>
      <c r="P15" s="36">
        <f>SUMIFS(СВЦЭМ!$C$33:$C$776,СВЦЭМ!$A$33:$A$776,$A15,СВЦЭМ!$B$33:$B$776,P$11)+'СЕТ СН'!$F$12+СВЦЭМ!$D$10+'СЕТ СН'!$F$6-'СЕТ СН'!$F$22</f>
        <v>969.99567907999995</v>
      </c>
      <c r="Q15" s="36">
        <f>SUMIFS(СВЦЭМ!$C$33:$C$776,СВЦЭМ!$A$33:$A$776,$A15,СВЦЭМ!$B$33:$B$776,Q$11)+'СЕТ СН'!$F$12+СВЦЭМ!$D$10+'СЕТ СН'!$F$6-'СЕТ СН'!$F$22</f>
        <v>977.58719541999994</v>
      </c>
      <c r="R15" s="36">
        <f>SUMIFS(СВЦЭМ!$C$33:$C$776,СВЦЭМ!$A$33:$A$776,$A15,СВЦЭМ!$B$33:$B$776,R$11)+'СЕТ СН'!$F$12+СВЦЭМ!$D$10+'СЕТ СН'!$F$6-'СЕТ СН'!$F$22</f>
        <v>985.47066899999993</v>
      </c>
      <c r="S15" s="36">
        <f>SUMIFS(СВЦЭМ!$C$33:$C$776,СВЦЭМ!$A$33:$A$776,$A15,СВЦЭМ!$B$33:$B$776,S$11)+'СЕТ СН'!$F$12+СВЦЭМ!$D$10+'СЕТ СН'!$F$6-'СЕТ СН'!$F$22</f>
        <v>973.21032663999995</v>
      </c>
      <c r="T15" s="36">
        <f>SUMIFS(СВЦЭМ!$C$33:$C$776,СВЦЭМ!$A$33:$A$776,$A15,СВЦЭМ!$B$33:$B$776,T$11)+'СЕТ СН'!$F$12+СВЦЭМ!$D$10+'СЕТ СН'!$F$6-'СЕТ СН'!$F$22</f>
        <v>927.94764521999991</v>
      </c>
      <c r="U15" s="36">
        <f>SUMIFS(СВЦЭМ!$C$33:$C$776,СВЦЭМ!$A$33:$A$776,$A15,СВЦЭМ!$B$33:$B$776,U$11)+'СЕТ СН'!$F$12+СВЦЭМ!$D$10+'СЕТ СН'!$F$6-'СЕТ СН'!$F$22</f>
        <v>931.42493217999993</v>
      </c>
      <c r="V15" s="36">
        <f>SUMIFS(СВЦЭМ!$C$33:$C$776,СВЦЭМ!$A$33:$A$776,$A15,СВЦЭМ!$B$33:$B$776,V$11)+'СЕТ СН'!$F$12+СВЦЭМ!$D$10+'СЕТ СН'!$F$6-'СЕТ СН'!$F$22</f>
        <v>961.94969701999992</v>
      </c>
      <c r="W15" s="36">
        <f>SUMIFS(СВЦЭМ!$C$33:$C$776,СВЦЭМ!$A$33:$A$776,$A15,СВЦЭМ!$B$33:$B$776,W$11)+'СЕТ СН'!$F$12+СВЦЭМ!$D$10+'СЕТ СН'!$F$6-'СЕТ СН'!$F$22</f>
        <v>964.32522852999989</v>
      </c>
      <c r="X15" s="36">
        <f>SUMIFS(СВЦЭМ!$C$33:$C$776,СВЦЭМ!$A$33:$A$776,$A15,СВЦЭМ!$B$33:$B$776,X$11)+'СЕТ СН'!$F$12+СВЦЭМ!$D$10+'СЕТ СН'!$F$6-'СЕТ СН'!$F$22</f>
        <v>969.31447420999996</v>
      </c>
      <c r="Y15" s="36">
        <f>SUMIFS(СВЦЭМ!$C$33:$C$776,СВЦЭМ!$A$33:$A$776,$A15,СВЦЭМ!$B$33:$B$776,Y$11)+'СЕТ СН'!$F$12+СВЦЭМ!$D$10+'СЕТ СН'!$F$6-'СЕТ СН'!$F$22</f>
        <v>981.68642791999991</v>
      </c>
    </row>
    <row r="16" spans="1:27" ht="15.75" x14ac:dyDescent="0.2">
      <c r="A16" s="35">
        <f t="shared" si="0"/>
        <v>43835</v>
      </c>
      <c r="B16" s="36">
        <f>SUMIFS(СВЦЭМ!$C$33:$C$776,СВЦЭМ!$A$33:$A$776,$A16,СВЦЭМ!$B$33:$B$776,B$11)+'СЕТ СН'!$F$12+СВЦЭМ!$D$10+'СЕТ СН'!$F$6-'СЕТ СН'!$F$22</f>
        <v>960.06219354999996</v>
      </c>
      <c r="C16" s="36">
        <f>SUMIFS(СВЦЭМ!$C$33:$C$776,СВЦЭМ!$A$33:$A$776,$A16,СВЦЭМ!$B$33:$B$776,C$11)+'СЕТ СН'!$F$12+СВЦЭМ!$D$10+'СЕТ СН'!$F$6-'СЕТ СН'!$F$22</f>
        <v>973.81855485999995</v>
      </c>
      <c r="D16" s="36">
        <f>SUMIFS(СВЦЭМ!$C$33:$C$776,СВЦЭМ!$A$33:$A$776,$A16,СВЦЭМ!$B$33:$B$776,D$11)+'СЕТ СН'!$F$12+СВЦЭМ!$D$10+'СЕТ СН'!$F$6-'СЕТ СН'!$F$22</f>
        <v>984.63167092999993</v>
      </c>
      <c r="E16" s="36">
        <f>SUMIFS(СВЦЭМ!$C$33:$C$776,СВЦЭМ!$A$33:$A$776,$A16,СВЦЭМ!$B$33:$B$776,E$11)+'СЕТ СН'!$F$12+СВЦЭМ!$D$10+'СЕТ СН'!$F$6-'СЕТ СН'!$F$22</f>
        <v>1026.65447715</v>
      </c>
      <c r="F16" s="36">
        <f>SUMIFS(СВЦЭМ!$C$33:$C$776,СВЦЭМ!$A$33:$A$776,$A16,СВЦЭМ!$B$33:$B$776,F$11)+'СЕТ СН'!$F$12+СВЦЭМ!$D$10+'СЕТ СН'!$F$6-'СЕТ СН'!$F$22</f>
        <v>1035.7361608199999</v>
      </c>
      <c r="G16" s="36">
        <f>SUMIFS(СВЦЭМ!$C$33:$C$776,СВЦЭМ!$A$33:$A$776,$A16,СВЦЭМ!$B$33:$B$776,G$11)+'СЕТ СН'!$F$12+СВЦЭМ!$D$10+'СЕТ СН'!$F$6-'СЕТ СН'!$F$22</f>
        <v>1014.2994807499999</v>
      </c>
      <c r="H16" s="36">
        <f>SUMIFS(СВЦЭМ!$C$33:$C$776,СВЦЭМ!$A$33:$A$776,$A16,СВЦЭМ!$B$33:$B$776,H$11)+'СЕТ СН'!$F$12+СВЦЭМ!$D$10+'СЕТ СН'!$F$6-'СЕТ СН'!$F$22</f>
        <v>1000.0998595699999</v>
      </c>
      <c r="I16" s="36">
        <f>SUMIFS(СВЦЭМ!$C$33:$C$776,СВЦЭМ!$A$33:$A$776,$A16,СВЦЭМ!$B$33:$B$776,I$11)+'СЕТ СН'!$F$12+СВЦЭМ!$D$10+'СЕТ СН'!$F$6-'СЕТ СН'!$F$22</f>
        <v>981.33134466999991</v>
      </c>
      <c r="J16" s="36">
        <f>SUMIFS(СВЦЭМ!$C$33:$C$776,СВЦЭМ!$A$33:$A$776,$A16,СВЦЭМ!$B$33:$B$776,J$11)+'СЕТ СН'!$F$12+СВЦЭМ!$D$10+'СЕТ СН'!$F$6-'СЕТ СН'!$F$22</f>
        <v>969.24068680999994</v>
      </c>
      <c r="K16" s="36">
        <f>SUMIFS(СВЦЭМ!$C$33:$C$776,СВЦЭМ!$A$33:$A$776,$A16,СВЦЭМ!$B$33:$B$776,K$11)+'СЕТ СН'!$F$12+СВЦЭМ!$D$10+'СЕТ СН'!$F$6-'СЕТ СН'!$F$22</f>
        <v>941.95073392999996</v>
      </c>
      <c r="L16" s="36">
        <f>SUMIFS(СВЦЭМ!$C$33:$C$776,СВЦЭМ!$A$33:$A$776,$A16,СВЦЭМ!$B$33:$B$776,L$11)+'СЕТ СН'!$F$12+СВЦЭМ!$D$10+'СЕТ СН'!$F$6-'СЕТ СН'!$F$22</f>
        <v>918.47328761999995</v>
      </c>
      <c r="M16" s="36">
        <f>SUMIFS(СВЦЭМ!$C$33:$C$776,СВЦЭМ!$A$33:$A$776,$A16,СВЦЭМ!$B$33:$B$776,M$11)+'СЕТ СН'!$F$12+СВЦЭМ!$D$10+'СЕТ СН'!$F$6-'СЕТ СН'!$F$22</f>
        <v>913.1990606999999</v>
      </c>
      <c r="N16" s="36">
        <f>SUMIFS(СВЦЭМ!$C$33:$C$776,СВЦЭМ!$A$33:$A$776,$A16,СВЦЭМ!$B$33:$B$776,N$11)+'СЕТ СН'!$F$12+СВЦЭМ!$D$10+'СЕТ СН'!$F$6-'СЕТ СН'!$F$22</f>
        <v>916.1849371699999</v>
      </c>
      <c r="O16" s="36">
        <f>SUMIFS(СВЦЭМ!$C$33:$C$776,СВЦЭМ!$A$33:$A$776,$A16,СВЦЭМ!$B$33:$B$776,O$11)+'СЕТ СН'!$F$12+СВЦЭМ!$D$10+'СЕТ СН'!$F$6-'СЕТ СН'!$F$22</f>
        <v>933.07426710999994</v>
      </c>
      <c r="P16" s="36">
        <f>SUMIFS(СВЦЭМ!$C$33:$C$776,СВЦЭМ!$A$33:$A$776,$A16,СВЦЭМ!$B$33:$B$776,P$11)+'СЕТ СН'!$F$12+СВЦЭМ!$D$10+'СЕТ СН'!$F$6-'СЕТ СН'!$F$22</f>
        <v>949.63360647999991</v>
      </c>
      <c r="Q16" s="36">
        <f>SUMIFS(СВЦЭМ!$C$33:$C$776,СВЦЭМ!$A$33:$A$776,$A16,СВЦЭМ!$B$33:$B$776,Q$11)+'СЕТ СН'!$F$12+СВЦЭМ!$D$10+'СЕТ СН'!$F$6-'СЕТ СН'!$F$22</f>
        <v>953.6750442099999</v>
      </c>
      <c r="R16" s="36">
        <f>SUMIFS(СВЦЭМ!$C$33:$C$776,СВЦЭМ!$A$33:$A$776,$A16,СВЦЭМ!$B$33:$B$776,R$11)+'СЕТ СН'!$F$12+СВЦЭМ!$D$10+'СЕТ СН'!$F$6-'СЕТ СН'!$F$22</f>
        <v>949.46542965999993</v>
      </c>
      <c r="S16" s="36">
        <f>SUMIFS(СВЦЭМ!$C$33:$C$776,СВЦЭМ!$A$33:$A$776,$A16,СВЦЭМ!$B$33:$B$776,S$11)+'СЕТ СН'!$F$12+СВЦЭМ!$D$10+'СЕТ СН'!$F$6-'СЕТ СН'!$F$22</f>
        <v>921.76005007999993</v>
      </c>
      <c r="T16" s="36">
        <f>SUMIFS(СВЦЭМ!$C$33:$C$776,СВЦЭМ!$A$33:$A$776,$A16,СВЦЭМ!$B$33:$B$776,T$11)+'СЕТ СН'!$F$12+СВЦЭМ!$D$10+'СЕТ СН'!$F$6-'СЕТ СН'!$F$22</f>
        <v>880.39761137999994</v>
      </c>
      <c r="U16" s="36">
        <f>SUMIFS(СВЦЭМ!$C$33:$C$776,СВЦЭМ!$A$33:$A$776,$A16,СВЦЭМ!$B$33:$B$776,U$11)+'СЕТ СН'!$F$12+СВЦЭМ!$D$10+'СЕТ СН'!$F$6-'СЕТ СН'!$F$22</f>
        <v>885.43199164999999</v>
      </c>
      <c r="V16" s="36">
        <f>SUMIFS(СВЦЭМ!$C$33:$C$776,СВЦЭМ!$A$33:$A$776,$A16,СВЦЭМ!$B$33:$B$776,V$11)+'СЕТ СН'!$F$12+СВЦЭМ!$D$10+'СЕТ СН'!$F$6-'СЕТ СН'!$F$22</f>
        <v>925.41695336999999</v>
      </c>
      <c r="W16" s="36">
        <f>SUMIFS(СВЦЭМ!$C$33:$C$776,СВЦЭМ!$A$33:$A$776,$A16,СВЦЭМ!$B$33:$B$776,W$11)+'СЕТ СН'!$F$12+СВЦЭМ!$D$10+'СЕТ СН'!$F$6-'СЕТ СН'!$F$22</f>
        <v>931.86767442999997</v>
      </c>
      <c r="X16" s="36">
        <f>SUMIFS(СВЦЭМ!$C$33:$C$776,СВЦЭМ!$A$33:$A$776,$A16,СВЦЭМ!$B$33:$B$776,X$11)+'СЕТ СН'!$F$12+СВЦЭМ!$D$10+'СЕТ СН'!$F$6-'СЕТ СН'!$F$22</f>
        <v>935.60376489999999</v>
      </c>
      <c r="Y16" s="36">
        <f>SUMIFS(СВЦЭМ!$C$33:$C$776,СВЦЭМ!$A$33:$A$776,$A16,СВЦЭМ!$B$33:$B$776,Y$11)+'СЕТ СН'!$F$12+СВЦЭМ!$D$10+'СЕТ СН'!$F$6-'СЕТ СН'!$F$22</f>
        <v>953.24155111999994</v>
      </c>
    </row>
    <row r="17" spans="1:25" ht="15.75" x14ac:dyDescent="0.2">
      <c r="A17" s="35">
        <f t="shared" si="0"/>
        <v>43836</v>
      </c>
      <c r="B17" s="36">
        <f>SUMIFS(СВЦЭМ!$C$33:$C$776,СВЦЭМ!$A$33:$A$776,$A17,СВЦЭМ!$B$33:$B$776,B$11)+'СЕТ СН'!$F$12+СВЦЭМ!$D$10+'СЕТ СН'!$F$6-'СЕТ СН'!$F$22</f>
        <v>986.44381667999994</v>
      </c>
      <c r="C17" s="36">
        <f>SUMIFS(СВЦЭМ!$C$33:$C$776,СВЦЭМ!$A$33:$A$776,$A17,СВЦЭМ!$B$33:$B$776,C$11)+'СЕТ СН'!$F$12+СВЦЭМ!$D$10+'СЕТ СН'!$F$6-'СЕТ СН'!$F$22</f>
        <v>969.15017536999994</v>
      </c>
      <c r="D17" s="36">
        <f>SUMIFS(СВЦЭМ!$C$33:$C$776,СВЦЭМ!$A$33:$A$776,$A17,СВЦЭМ!$B$33:$B$776,D$11)+'СЕТ СН'!$F$12+СВЦЭМ!$D$10+'СЕТ СН'!$F$6-'СЕТ СН'!$F$22</f>
        <v>988.90369271999998</v>
      </c>
      <c r="E17" s="36">
        <f>SUMIFS(СВЦЭМ!$C$33:$C$776,СВЦЭМ!$A$33:$A$776,$A17,СВЦЭМ!$B$33:$B$776,E$11)+'СЕТ СН'!$F$12+СВЦЭМ!$D$10+'СЕТ СН'!$F$6-'СЕТ СН'!$F$22</f>
        <v>1010.78000059</v>
      </c>
      <c r="F17" s="36">
        <f>SUMIFS(СВЦЭМ!$C$33:$C$776,СВЦЭМ!$A$33:$A$776,$A17,СВЦЭМ!$B$33:$B$776,F$11)+'СЕТ СН'!$F$12+СВЦЭМ!$D$10+'СЕТ СН'!$F$6-'СЕТ СН'!$F$22</f>
        <v>1015.9655845</v>
      </c>
      <c r="G17" s="36">
        <f>SUMIFS(СВЦЭМ!$C$33:$C$776,СВЦЭМ!$A$33:$A$776,$A17,СВЦЭМ!$B$33:$B$776,G$11)+'СЕТ СН'!$F$12+СВЦЭМ!$D$10+'СЕТ СН'!$F$6-'СЕТ СН'!$F$22</f>
        <v>1015.83710128</v>
      </c>
      <c r="H17" s="36">
        <f>SUMIFS(СВЦЭМ!$C$33:$C$776,СВЦЭМ!$A$33:$A$776,$A17,СВЦЭМ!$B$33:$B$776,H$11)+'СЕТ СН'!$F$12+СВЦЭМ!$D$10+'СЕТ СН'!$F$6-'СЕТ СН'!$F$22</f>
        <v>1008.7531702399999</v>
      </c>
      <c r="I17" s="36">
        <f>SUMIFS(СВЦЭМ!$C$33:$C$776,СВЦЭМ!$A$33:$A$776,$A17,СВЦЭМ!$B$33:$B$776,I$11)+'СЕТ СН'!$F$12+СВЦЭМ!$D$10+'СЕТ СН'!$F$6-'СЕТ СН'!$F$22</f>
        <v>993.55056348999994</v>
      </c>
      <c r="J17" s="36">
        <f>SUMIFS(СВЦЭМ!$C$33:$C$776,СВЦЭМ!$A$33:$A$776,$A17,СВЦЭМ!$B$33:$B$776,J$11)+'СЕТ СН'!$F$12+СВЦЭМ!$D$10+'СЕТ СН'!$F$6-'СЕТ СН'!$F$22</f>
        <v>967.14668071999995</v>
      </c>
      <c r="K17" s="36">
        <f>SUMIFS(СВЦЭМ!$C$33:$C$776,СВЦЭМ!$A$33:$A$776,$A17,СВЦЭМ!$B$33:$B$776,K$11)+'СЕТ СН'!$F$12+СВЦЭМ!$D$10+'СЕТ СН'!$F$6-'СЕТ СН'!$F$22</f>
        <v>948.41940672999999</v>
      </c>
      <c r="L17" s="36">
        <f>SUMIFS(СВЦЭМ!$C$33:$C$776,СВЦЭМ!$A$33:$A$776,$A17,СВЦЭМ!$B$33:$B$776,L$11)+'СЕТ СН'!$F$12+СВЦЭМ!$D$10+'СЕТ СН'!$F$6-'СЕТ СН'!$F$22</f>
        <v>926.62658005999992</v>
      </c>
      <c r="M17" s="36">
        <f>SUMIFS(СВЦЭМ!$C$33:$C$776,СВЦЭМ!$A$33:$A$776,$A17,СВЦЭМ!$B$33:$B$776,M$11)+'СЕТ СН'!$F$12+СВЦЭМ!$D$10+'СЕТ СН'!$F$6-'СЕТ СН'!$F$22</f>
        <v>921.10978879999993</v>
      </c>
      <c r="N17" s="36">
        <f>SUMIFS(СВЦЭМ!$C$33:$C$776,СВЦЭМ!$A$33:$A$776,$A17,СВЦЭМ!$B$33:$B$776,N$11)+'СЕТ СН'!$F$12+СВЦЭМ!$D$10+'СЕТ СН'!$F$6-'СЕТ СН'!$F$22</f>
        <v>937.1024600799999</v>
      </c>
      <c r="O17" s="36">
        <f>SUMIFS(СВЦЭМ!$C$33:$C$776,СВЦЭМ!$A$33:$A$776,$A17,СВЦЭМ!$B$33:$B$776,O$11)+'СЕТ СН'!$F$12+СВЦЭМ!$D$10+'СЕТ СН'!$F$6-'СЕТ СН'!$F$22</f>
        <v>944.42829783999991</v>
      </c>
      <c r="P17" s="36">
        <f>SUMIFS(СВЦЭМ!$C$33:$C$776,СВЦЭМ!$A$33:$A$776,$A17,СВЦЭМ!$B$33:$B$776,P$11)+'СЕТ СН'!$F$12+СВЦЭМ!$D$10+'СЕТ СН'!$F$6-'СЕТ СН'!$F$22</f>
        <v>962.21006604999991</v>
      </c>
      <c r="Q17" s="36">
        <f>SUMIFS(СВЦЭМ!$C$33:$C$776,СВЦЭМ!$A$33:$A$776,$A17,СВЦЭМ!$B$33:$B$776,Q$11)+'СЕТ СН'!$F$12+СВЦЭМ!$D$10+'СЕТ СН'!$F$6-'СЕТ СН'!$F$22</f>
        <v>966.70860822999998</v>
      </c>
      <c r="R17" s="36">
        <f>SUMIFS(СВЦЭМ!$C$33:$C$776,СВЦЭМ!$A$33:$A$776,$A17,СВЦЭМ!$B$33:$B$776,R$11)+'СЕТ СН'!$F$12+СВЦЭМ!$D$10+'СЕТ СН'!$F$6-'СЕТ СН'!$F$22</f>
        <v>958.90454361999991</v>
      </c>
      <c r="S17" s="36">
        <f>SUMIFS(СВЦЭМ!$C$33:$C$776,СВЦЭМ!$A$33:$A$776,$A17,СВЦЭМ!$B$33:$B$776,S$11)+'СЕТ СН'!$F$12+СВЦЭМ!$D$10+'СЕТ СН'!$F$6-'СЕТ СН'!$F$22</f>
        <v>927.38831029999994</v>
      </c>
      <c r="T17" s="36">
        <f>SUMIFS(СВЦЭМ!$C$33:$C$776,СВЦЭМ!$A$33:$A$776,$A17,СВЦЭМ!$B$33:$B$776,T$11)+'СЕТ СН'!$F$12+СВЦЭМ!$D$10+'СЕТ СН'!$F$6-'СЕТ СН'!$F$22</f>
        <v>884.71612054999991</v>
      </c>
      <c r="U17" s="36">
        <f>SUMIFS(СВЦЭМ!$C$33:$C$776,СВЦЭМ!$A$33:$A$776,$A17,СВЦЭМ!$B$33:$B$776,U$11)+'СЕТ СН'!$F$12+СВЦЭМ!$D$10+'СЕТ СН'!$F$6-'СЕТ СН'!$F$22</f>
        <v>893.61120247999997</v>
      </c>
      <c r="V17" s="36">
        <f>SUMIFS(СВЦЭМ!$C$33:$C$776,СВЦЭМ!$A$33:$A$776,$A17,СВЦЭМ!$B$33:$B$776,V$11)+'СЕТ СН'!$F$12+СВЦЭМ!$D$10+'СЕТ СН'!$F$6-'СЕТ СН'!$F$22</f>
        <v>934.87552036</v>
      </c>
      <c r="W17" s="36">
        <f>SUMIFS(СВЦЭМ!$C$33:$C$776,СВЦЭМ!$A$33:$A$776,$A17,СВЦЭМ!$B$33:$B$776,W$11)+'СЕТ СН'!$F$12+СВЦЭМ!$D$10+'СЕТ СН'!$F$6-'СЕТ СН'!$F$22</f>
        <v>940.41785701999993</v>
      </c>
      <c r="X17" s="36">
        <f>SUMIFS(СВЦЭМ!$C$33:$C$776,СВЦЭМ!$A$33:$A$776,$A17,СВЦЭМ!$B$33:$B$776,X$11)+'СЕТ СН'!$F$12+СВЦЭМ!$D$10+'СЕТ СН'!$F$6-'СЕТ СН'!$F$22</f>
        <v>952.6738707799999</v>
      </c>
      <c r="Y17" s="36">
        <f>SUMIFS(СВЦЭМ!$C$33:$C$776,СВЦЭМ!$A$33:$A$776,$A17,СВЦЭМ!$B$33:$B$776,Y$11)+'СЕТ СН'!$F$12+СВЦЭМ!$D$10+'СЕТ СН'!$F$6-'СЕТ СН'!$F$22</f>
        <v>959.03091883999991</v>
      </c>
    </row>
    <row r="18" spans="1:25" ht="15.75" x14ac:dyDescent="0.2">
      <c r="A18" s="35">
        <f t="shared" si="0"/>
        <v>43837</v>
      </c>
      <c r="B18" s="36">
        <f>SUMIFS(СВЦЭМ!$C$33:$C$776,СВЦЭМ!$A$33:$A$776,$A18,СВЦЭМ!$B$33:$B$776,B$11)+'СЕТ СН'!$F$12+СВЦЭМ!$D$10+'СЕТ СН'!$F$6-'СЕТ СН'!$F$22</f>
        <v>978.63905801999999</v>
      </c>
      <c r="C18" s="36">
        <f>SUMIFS(СВЦЭМ!$C$33:$C$776,СВЦЭМ!$A$33:$A$776,$A18,СВЦЭМ!$B$33:$B$776,C$11)+'СЕТ СН'!$F$12+СВЦЭМ!$D$10+'СЕТ СН'!$F$6-'СЕТ СН'!$F$22</f>
        <v>984.41069392999998</v>
      </c>
      <c r="D18" s="36">
        <f>SUMIFS(СВЦЭМ!$C$33:$C$776,СВЦЭМ!$A$33:$A$776,$A18,СВЦЭМ!$B$33:$B$776,D$11)+'СЕТ СН'!$F$12+СВЦЭМ!$D$10+'СЕТ СН'!$F$6-'СЕТ СН'!$F$22</f>
        <v>1003.2725553199999</v>
      </c>
      <c r="E18" s="36">
        <f>SUMIFS(СВЦЭМ!$C$33:$C$776,СВЦЭМ!$A$33:$A$776,$A18,СВЦЭМ!$B$33:$B$776,E$11)+'СЕТ СН'!$F$12+СВЦЭМ!$D$10+'СЕТ СН'!$F$6-'СЕТ СН'!$F$22</f>
        <v>1022.54338445</v>
      </c>
      <c r="F18" s="36">
        <f>SUMIFS(СВЦЭМ!$C$33:$C$776,СВЦЭМ!$A$33:$A$776,$A18,СВЦЭМ!$B$33:$B$776,F$11)+'СЕТ СН'!$F$12+СВЦЭМ!$D$10+'СЕТ СН'!$F$6-'СЕТ СН'!$F$22</f>
        <v>1035.62804192</v>
      </c>
      <c r="G18" s="36">
        <f>SUMIFS(СВЦЭМ!$C$33:$C$776,СВЦЭМ!$A$33:$A$776,$A18,СВЦЭМ!$B$33:$B$776,G$11)+'СЕТ СН'!$F$12+СВЦЭМ!$D$10+'СЕТ СН'!$F$6-'СЕТ СН'!$F$22</f>
        <v>1031.2166487</v>
      </c>
      <c r="H18" s="36">
        <f>SUMIFS(СВЦЭМ!$C$33:$C$776,СВЦЭМ!$A$33:$A$776,$A18,СВЦЭМ!$B$33:$B$776,H$11)+'СЕТ СН'!$F$12+СВЦЭМ!$D$10+'СЕТ СН'!$F$6-'СЕТ СН'!$F$22</f>
        <v>1012.7899646599999</v>
      </c>
      <c r="I18" s="36">
        <f>SUMIFS(СВЦЭМ!$C$33:$C$776,СВЦЭМ!$A$33:$A$776,$A18,СВЦЭМ!$B$33:$B$776,I$11)+'СЕТ СН'!$F$12+СВЦЭМ!$D$10+'СЕТ СН'!$F$6-'СЕТ СН'!$F$22</f>
        <v>993.29073836999999</v>
      </c>
      <c r="J18" s="36">
        <f>SUMIFS(СВЦЭМ!$C$33:$C$776,СВЦЭМ!$A$33:$A$776,$A18,СВЦЭМ!$B$33:$B$776,J$11)+'СЕТ СН'!$F$12+СВЦЭМ!$D$10+'СЕТ СН'!$F$6-'СЕТ СН'!$F$22</f>
        <v>968.41267362999997</v>
      </c>
      <c r="K18" s="36">
        <f>SUMIFS(СВЦЭМ!$C$33:$C$776,СВЦЭМ!$A$33:$A$776,$A18,СВЦЭМ!$B$33:$B$776,K$11)+'СЕТ СН'!$F$12+СВЦЭМ!$D$10+'СЕТ СН'!$F$6-'СЕТ СН'!$F$22</f>
        <v>948.23678722</v>
      </c>
      <c r="L18" s="36">
        <f>SUMIFS(СВЦЭМ!$C$33:$C$776,СВЦЭМ!$A$33:$A$776,$A18,СВЦЭМ!$B$33:$B$776,L$11)+'СЕТ СН'!$F$12+СВЦЭМ!$D$10+'СЕТ СН'!$F$6-'СЕТ СН'!$F$22</f>
        <v>933.94565372</v>
      </c>
      <c r="M18" s="36">
        <f>SUMIFS(СВЦЭМ!$C$33:$C$776,СВЦЭМ!$A$33:$A$776,$A18,СВЦЭМ!$B$33:$B$776,M$11)+'СЕТ СН'!$F$12+СВЦЭМ!$D$10+'СЕТ СН'!$F$6-'СЕТ СН'!$F$22</f>
        <v>922.99328948999994</v>
      </c>
      <c r="N18" s="36">
        <f>SUMIFS(СВЦЭМ!$C$33:$C$776,СВЦЭМ!$A$33:$A$776,$A18,СВЦЭМ!$B$33:$B$776,N$11)+'СЕТ СН'!$F$12+СВЦЭМ!$D$10+'СЕТ СН'!$F$6-'СЕТ СН'!$F$22</f>
        <v>929.91736888999992</v>
      </c>
      <c r="O18" s="36">
        <f>SUMIFS(СВЦЭМ!$C$33:$C$776,СВЦЭМ!$A$33:$A$776,$A18,СВЦЭМ!$B$33:$B$776,O$11)+'СЕТ СН'!$F$12+СВЦЭМ!$D$10+'СЕТ СН'!$F$6-'СЕТ СН'!$F$22</f>
        <v>939.31636758999991</v>
      </c>
      <c r="P18" s="36">
        <f>SUMIFS(СВЦЭМ!$C$33:$C$776,СВЦЭМ!$A$33:$A$776,$A18,СВЦЭМ!$B$33:$B$776,P$11)+'СЕТ СН'!$F$12+СВЦЭМ!$D$10+'СЕТ СН'!$F$6-'СЕТ СН'!$F$22</f>
        <v>945.61177656999996</v>
      </c>
      <c r="Q18" s="36">
        <f>SUMIFS(СВЦЭМ!$C$33:$C$776,СВЦЭМ!$A$33:$A$776,$A18,СВЦЭМ!$B$33:$B$776,Q$11)+'СЕТ СН'!$F$12+СВЦЭМ!$D$10+'СЕТ СН'!$F$6-'СЕТ СН'!$F$22</f>
        <v>949.70278944999995</v>
      </c>
      <c r="R18" s="36">
        <f>SUMIFS(СВЦЭМ!$C$33:$C$776,СВЦЭМ!$A$33:$A$776,$A18,СВЦЭМ!$B$33:$B$776,R$11)+'СЕТ СН'!$F$12+СВЦЭМ!$D$10+'СЕТ СН'!$F$6-'СЕТ СН'!$F$22</f>
        <v>950.78630339999995</v>
      </c>
      <c r="S18" s="36">
        <f>SUMIFS(СВЦЭМ!$C$33:$C$776,СВЦЭМ!$A$33:$A$776,$A18,СВЦЭМ!$B$33:$B$776,S$11)+'СЕТ СН'!$F$12+СВЦЭМ!$D$10+'СЕТ СН'!$F$6-'СЕТ СН'!$F$22</f>
        <v>938.50464763999992</v>
      </c>
      <c r="T18" s="36">
        <f>SUMIFS(СВЦЭМ!$C$33:$C$776,СВЦЭМ!$A$33:$A$776,$A18,СВЦЭМ!$B$33:$B$776,T$11)+'СЕТ СН'!$F$12+СВЦЭМ!$D$10+'СЕТ СН'!$F$6-'СЕТ СН'!$F$22</f>
        <v>900.5525707999999</v>
      </c>
      <c r="U18" s="36">
        <f>SUMIFS(СВЦЭМ!$C$33:$C$776,СВЦЭМ!$A$33:$A$776,$A18,СВЦЭМ!$B$33:$B$776,U$11)+'СЕТ СН'!$F$12+СВЦЭМ!$D$10+'СЕТ СН'!$F$6-'СЕТ СН'!$F$22</f>
        <v>900.9661559299999</v>
      </c>
      <c r="V18" s="36">
        <f>SUMIFS(СВЦЭМ!$C$33:$C$776,СВЦЭМ!$A$33:$A$776,$A18,СВЦЭМ!$B$33:$B$776,V$11)+'СЕТ СН'!$F$12+СВЦЭМ!$D$10+'СЕТ СН'!$F$6-'СЕТ СН'!$F$22</f>
        <v>940.61687154999993</v>
      </c>
      <c r="W18" s="36">
        <f>SUMIFS(СВЦЭМ!$C$33:$C$776,СВЦЭМ!$A$33:$A$776,$A18,СВЦЭМ!$B$33:$B$776,W$11)+'СЕТ СН'!$F$12+СВЦЭМ!$D$10+'СЕТ СН'!$F$6-'СЕТ СН'!$F$22</f>
        <v>953.24796145999994</v>
      </c>
      <c r="X18" s="36">
        <f>SUMIFS(СВЦЭМ!$C$33:$C$776,СВЦЭМ!$A$33:$A$776,$A18,СВЦЭМ!$B$33:$B$776,X$11)+'СЕТ СН'!$F$12+СВЦЭМ!$D$10+'СЕТ СН'!$F$6-'СЕТ СН'!$F$22</f>
        <v>962.54086675999997</v>
      </c>
      <c r="Y18" s="36">
        <f>SUMIFS(СВЦЭМ!$C$33:$C$776,СВЦЭМ!$A$33:$A$776,$A18,СВЦЭМ!$B$33:$B$776,Y$11)+'СЕТ СН'!$F$12+СВЦЭМ!$D$10+'СЕТ СН'!$F$6-'СЕТ СН'!$F$22</f>
        <v>980.3142433999999</v>
      </c>
    </row>
    <row r="19" spans="1:25" ht="15.75" x14ac:dyDescent="0.2">
      <c r="A19" s="35">
        <f t="shared" si="0"/>
        <v>43838</v>
      </c>
      <c r="B19" s="36">
        <f>SUMIFS(СВЦЭМ!$C$33:$C$776,СВЦЭМ!$A$33:$A$776,$A19,СВЦЭМ!$B$33:$B$776,B$11)+'СЕТ СН'!$F$12+СВЦЭМ!$D$10+'СЕТ СН'!$F$6-'СЕТ СН'!$F$22</f>
        <v>1002.68968521</v>
      </c>
      <c r="C19" s="36">
        <f>SUMIFS(СВЦЭМ!$C$33:$C$776,СВЦЭМ!$A$33:$A$776,$A19,СВЦЭМ!$B$33:$B$776,C$11)+'СЕТ СН'!$F$12+СВЦЭМ!$D$10+'СЕТ СН'!$F$6-'СЕТ СН'!$F$22</f>
        <v>1009.5294253</v>
      </c>
      <c r="D19" s="36">
        <f>SUMIFS(СВЦЭМ!$C$33:$C$776,СВЦЭМ!$A$33:$A$776,$A19,СВЦЭМ!$B$33:$B$776,D$11)+'СЕТ СН'!$F$12+СВЦЭМ!$D$10+'СЕТ СН'!$F$6-'СЕТ СН'!$F$22</f>
        <v>1018.59901496</v>
      </c>
      <c r="E19" s="36">
        <f>SUMIFS(СВЦЭМ!$C$33:$C$776,СВЦЭМ!$A$33:$A$776,$A19,СВЦЭМ!$B$33:$B$776,E$11)+'СЕТ СН'!$F$12+СВЦЭМ!$D$10+'СЕТ СН'!$F$6-'СЕТ СН'!$F$22</f>
        <v>1030.74303996</v>
      </c>
      <c r="F19" s="36">
        <f>SUMIFS(СВЦЭМ!$C$33:$C$776,СВЦЭМ!$A$33:$A$776,$A19,СВЦЭМ!$B$33:$B$776,F$11)+'СЕТ СН'!$F$12+СВЦЭМ!$D$10+'СЕТ СН'!$F$6-'СЕТ СН'!$F$22</f>
        <v>1036.57000378</v>
      </c>
      <c r="G19" s="36">
        <f>SUMIFS(СВЦЭМ!$C$33:$C$776,СВЦЭМ!$A$33:$A$776,$A19,СВЦЭМ!$B$33:$B$776,G$11)+'СЕТ СН'!$F$12+СВЦЭМ!$D$10+'СЕТ СН'!$F$6-'СЕТ СН'!$F$22</f>
        <v>1031.08523038</v>
      </c>
      <c r="H19" s="36">
        <f>SUMIFS(СВЦЭМ!$C$33:$C$776,СВЦЭМ!$A$33:$A$776,$A19,СВЦЭМ!$B$33:$B$776,H$11)+'СЕТ СН'!$F$12+СВЦЭМ!$D$10+'СЕТ СН'!$F$6-'СЕТ СН'!$F$22</f>
        <v>1016.59894847</v>
      </c>
      <c r="I19" s="36">
        <f>SUMIFS(СВЦЭМ!$C$33:$C$776,СВЦЭМ!$A$33:$A$776,$A19,СВЦЭМ!$B$33:$B$776,I$11)+'СЕТ СН'!$F$12+СВЦЭМ!$D$10+'СЕТ СН'!$F$6-'СЕТ СН'!$F$22</f>
        <v>996.18066139999996</v>
      </c>
      <c r="J19" s="36">
        <f>SUMIFS(СВЦЭМ!$C$33:$C$776,СВЦЭМ!$A$33:$A$776,$A19,СВЦЭМ!$B$33:$B$776,J$11)+'СЕТ СН'!$F$12+СВЦЭМ!$D$10+'СЕТ СН'!$F$6-'СЕТ СН'!$F$22</f>
        <v>971.50494574999993</v>
      </c>
      <c r="K19" s="36">
        <f>SUMIFS(СВЦЭМ!$C$33:$C$776,СВЦЭМ!$A$33:$A$776,$A19,СВЦЭМ!$B$33:$B$776,K$11)+'СЕТ СН'!$F$12+СВЦЭМ!$D$10+'СЕТ СН'!$F$6-'СЕТ СН'!$F$22</f>
        <v>952.4062705099999</v>
      </c>
      <c r="L19" s="36">
        <f>SUMIFS(СВЦЭМ!$C$33:$C$776,СВЦЭМ!$A$33:$A$776,$A19,СВЦЭМ!$B$33:$B$776,L$11)+'СЕТ СН'!$F$12+СВЦЭМ!$D$10+'СЕТ СН'!$F$6-'СЕТ СН'!$F$22</f>
        <v>940.04124453999998</v>
      </c>
      <c r="M19" s="36">
        <f>SUMIFS(СВЦЭМ!$C$33:$C$776,СВЦЭМ!$A$33:$A$776,$A19,СВЦЭМ!$B$33:$B$776,M$11)+'СЕТ СН'!$F$12+СВЦЭМ!$D$10+'СЕТ СН'!$F$6-'СЕТ СН'!$F$22</f>
        <v>929.04308213999991</v>
      </c>
      <c r="N19" s="36">
        <f>SUMIFS(СВЦЭМ!$C$33:$C$776,СВЦЭМ!$A$33:$A$776,$A19,СВЦЭМ!$B$33:$B$776,N$11)+'СЕТ СН'!$F$12+СВЦЭМ!$D$10+'СЕТ СН'!$F$6-'СЕТ СН'!$F$22</f>
        <v>935.63152318999994</v>
      </c>
      <c r="O19" s="36">
        <f>SUMIFS(СВЦЭМ!$C$33:$C$776,СВЦЭМ!$A$33:$A$776,$A19,СВЦЭМ!$B$33:$B$776,O$11)+'СЕТ СН'!$F$12+СВЦЭМ!$D$10+'СЕТ СН'!$F$6-'СЕТ СН'!$F$22</f>
        <v>948.08217061999994</v>
      </c>
      <c r="P19" s="36">
        <f>SUMIFS(СВЦЭМ!$C$33:$C$776,СВЦЭМ!$A$33:$A$776,$A19,СВЦЭМ!$B$33:$B$776,P$11)+'СЕТ СН'!$F$12+СВЦЭМ!$D$10+'СЕТ СН'!$F$6-'СЕТ СН'!$F$22</f>
        <v>955.98134527999991</v>
      </c>
      <c r="Q19" s="36">
        <f>SUMIFS(СВЦЭМ!$C$33:$C$776,СВЦЭМ!$A$33:$A$776,$A19,СВЦЭМ!$B$33:$B$776,Q$11)+'СЕТ СН'!$F$12+СВЦЭМ!$D$10+'СЕТ СН'!$F$6-'СЕТ СН'!$F$22</f>
        <v>959.39848257999995</v>
      </c>
      <c r="R19" s="36">
        <f>SUMIFS(СВЦЭМ!$C$33:$C$776,СВЦЭМ!$A$33:$A$776,$A19,СВЦЭМ!$B$33:$B$776,R$11)+'СЕТ СН'!$F$12+СВЦЭМ!$D$10+'СЕТ СН'!$F$6-'СЕТ СН'!$F$22</f>
        <v>956.62033704999999</v>
      </c>
      <c r="S19" s="36">
        <f>SUMIFS(СВЦЭМ!$C$33:$C$776,СВЦЭМ!$A$33:$A$776,$A19,СВЦЭМ!$B$33:$B$776,S$11)+'СЕТ СН'!$F$12+СВЦЭМ!$D$10+'СЕТ СН'!$F$6-'СЕТ СН'!$F$22</f>
        <v>947.26614054999993</v>
      </c>
      <c r="T19" s="36">
        <f>SUMIFS(СВЦЭМ!$C$33:$C$776,СВЦЭМ!$A$33:$A$776,$A19,СВЦЭМ!$B$33:$B$776,T$11)+'СЕТ СН'!$F$12+СВЦЭМ!$D$10+'СЕТ СН'!$F$6-'СЕТ СН'!$F$22</f>
        <v>902.1337272799999</v>
      </c>
      <c r="U19" s="36">
        <f>SUMIFS(СВЦЭМ!$C$33:$C$776,СВЦЭМ!$A$33:$A$776,$A19,СВЦЭМ!$B$33:$B$776,U$11)+'СЕТ СН'!$F$12+СВЦЭМ!$D$10+'СЕТ СН'!$F$6-'СЕТ СН'!$F$22</f>
        <v>906.32537739999998</v>
      </c>
      <c r="V19" s="36">
        <f>SUMIFS(СВЦЭМ!$C$33:$C$776,СВЦЭМ!$A$33:$A$776,$A19,СВЦЭМ!$B$33:$B$776,V$11)+'СЕТ СН'!$F$12+СВЦЭМ!$D$10+'СЕТ СН'!$F$6-'СЕТ СН'!$F$22</f>
        <v>939.83666287999995</v>
      </c>
      <c r="W19" s="36">
        <f>SUMIFS(СВЦЭМ!$C$33:$C$776,СВЦЭМ!$A$33:$A$776,$A19,СВЦЭМ!$B$33:$B$776,W$11)+'СЕТ СН'!$F$12+СВЦЭМ!$D$10+'СЕТ СН'!$F$6-'СЕТ СН'!$F$22</f>
        <v>952.13737724999999</v>
      </c>
      <c r="X19" s="36">
        <f>SUMIFS(СВЦЭМ!$C$33:$C$776,СВЦЭМ!$A$33:$A$776,$A19,СВЦЭМ!$B$33:$B$776,X$11)+'СЕТ СН'!$F$12+СВЦЭМ!$D$10+'СЕТ СН'!$F$6-'СЕТ СН'!$F$22</f>
        <v>961.25669762999996</v>
      </c>
      <c r="Y19" s="36">
        <f>SUMIFS(СВЦЭМ!$C$33:$C$776,СВЦЭМ!$A$33:$A$776,$A19,СВЦЭМ!$B$33:$B$776,Y$11)+'СЕТ СН'!$F$12+СВЦЭМ!$D$10+'СЕТ СН'!$F$6-'СЕТ СН'!$F$22</f>
        <v>976.15650870999991</v>
      </c>
    </row>
    <row r="20" spans="1:25" ht="15.75" x14ac:dyDescent="0.2">
      <c r="A20" s="35">
        <f t="shared" si="0"/>
        <v>43839</v>
      </c>
      <c r="B20" s="36">
        <f>SUMIFS(СВЦЭМ!$C$33:$C$776,СВЦЭМ!$A$33:$A$776,$A20,СВЦЭМ!$B$33:$B$776,B$11)+'СЕТ СН'!$F$12+СВЦЭМ!$D$10+'СЕТ СН'!$F$6-'СЕТ СН'!$F$22</f>
        <v>956.59567570999991</v>
      </c>
      <c r="C20" s="36">
        <f>SUMIFS(СВЦЭМ!$C$33:$C$776,СВЦЭМ!$A$33:$A$776,$A20,СВЦЭМ!$B$33:$B$776,C$11)+'СЕТ СН'!$F$12+СВЦЭМ!$D$10+'СЕТ СН'!$F$6-'СЕТ СН'!$F$22</f>
        <v>970.07691184999999</v>
      </c>
      <c r="D20" s="36">
        <f>SUMIFS(СВЦЭМ!$C$33:$C$776,СВЦЭМ!$A$33:$A$776,$A20,СВЦЭМ!$B$33:$B$776,D$11)+'СЕТ СН'!$F$12+СВЦЭМ!$D$10+'СЕТ СН'!$F$6-'СЕТ СН'!$F$22</f>
        <v>986.86591838999993</v>
      </c>
      <c r="E20" s="36">
        <f>SUMIFS(СВЦЭМ!$C$33:$C$776,СВЦЭМ!$A$33:$A$776,$A20,СВЦЭМ!$B$33:$B$776,E$11)+'СЕТ СН'!$F$12+СВЦЭМ!$D$10+'СЕТ СН'!$F$6-'СЕТ СН'!$F$22</f>
        <v>991.57589451999991</v>
      </c>
      <c r="F20" s="36">
        <f>SUMIFS(СВЦЭМ!$C$33:$C$776,СВЦЭМ!$A$33:$A$776,$A20,СВЦЭМ!$B$33:$B$776,F$11)+'СЕТ СН'!$F$12+СВЦЭМ!$D$10+'СЕТ СН'!$F$6-'СЕТ СН'!$F$22</f>
        <v>993.54932078999991</v>
      </c>
      <c r="G20" s="36">
        <f>SUMIFS(СВЦЭМ!$C$33:$C$776,СВЦЭМ!$A$33:$A$776,$A20,СВЦЭМ!$B$33:$B$776,G$11)+'СЕТ СН'!$F$12+СВЦЭМ!$D$10+'СЕТ СН'!$F$6-'СЕТ СН'!$F$22</f>
        <v>987.45247565999989</v>
      </c>
      <c r="H20" s="36">
        <f>SUMIFS(СВЦЭМ!$C$33:$C$776,СВЦЭМ!$A$33:$A$776,$A20,СВЦЭМ!$B$33:$B$776,H$11)+'СЕТ СН'!$F$12+СВЦЭМ!$D$10+'СЕТ СН'!$F$6-'СЕТ СН'!$F$22</f>
        <v>940.22201369999993</v>
      </c>
      <c r="I20" s="36">
        <f>SUMIFS(СВЦЭМ!$C$33:$C$776,СВЦЭМ!$A$33:$A$776,$A20,СВЦЭМ!$B$33:$B$776,I$11)+'СЕТ СН'!$F$12+СВЦЭМ!$D$10+'СЕТ СН'!$F$6-'СЕТ СН'!$F$22</f>
        <v>912.89394861999995</v>
      </c>
      <c r="J20" s="36">
        <f>SUMIFS(СВЦЭМ!$C$33:$C$776,СВЦЭМ!$A$33:$A$776,$A20,СВЦЭМ!$B$33:$B$776,J$11)+'СЕТ СН'!$F$12+СВЦЭМ!$D$10+'СЕТ СН'!$F$6-'СЕТ СН'!$F$22</f>
        <v>896.78645130999996</v>
      </c>
      <c r="K20" s="36">
        <f>SUMIFS(СВЦЭМ!$C$33:$C$776,СВЦЭМ!$A$33:$A$776,$A20,СВЦЭМ!$B$33:$B$776,K$11)+'СЕТ СН'!$F$12+СВЦЭМ!$D$10+'СЕТ СН'!$F$6-'СЕТ СН'!$F$22</f>
        <v>893.69885378999993</v>
      </c>
      <c r="L20" s="36">
        <f>SUMIFS(СВЦЭМ!$C$33:$C$776,СВЦЭМ!$A$33:$A$776,$A20,СВЦЭМ!$B$33:$B$776,L$11)+'СЕТ СН'!$F$12+СВЦЭМ!$D$10+'СЕТ СН'!$F$6-'СЕТ СН'!$F$22</f>
        <v>892.09076005999998</v>
      </c>
      <c r="M20" s="36">
        <f>SUMIFS(СВЦЭМ!$C$33:$C$776,СВЦЭМ!$A$33:$A$776,$A20,СВЦЭМ!$B$33:$B$776,M$11)+'СЕТ СН'!$F$12+СВЦЭМ!$D$10+'СЕТ СН'!$F$6-'СЕТ СН'!$F$22</f>
        <v>904.01560926999991</v>
      </c>
      <c r="N20" s="36">
        <f>SUMIFS(СВЦЭМ!$C$33:$C$776,СВЦЭМ!$A$33:$A$776,$A20,СВЦЭМ!$B$33:$B$776,N$11)+'СЕТ СН'!$F$12+СВЦЭМ!$D$10+'СЕТ СН'!$F$6-'СЕТ СН'!$F$22</f>
        <v>923.36998069999993</v>
      </c>
      <c r="O20" s="36">
        <f>SUMIFS(СВЦЭМ!$C$33:$C$776,СВЦЭМ!$A$33:$A$776,$A20,СВЦЭМ!$B$33:$B$776,O$11)+'СЕТ СН'!$F$12+СВЦЭМ!$D$10+'СЕТ СН'!$F$6-'СЕТ СН'!$F$22</f>
        <v>944.84217452999997</v>
      </c>
      <c r="P20" s="36">
        <f>SUMIFS(СВЦЭМ!$C$33:$C$776,СВЦЭМ!$A$33:$A$776,$A20,СВЦЭМ!$B$33:$B$776,P$11)+'СЕТ СН'!$F$12+СВЦЭМ!$D$10+'СЕТ СН'!$F$6-'СЕТ СН'!$F$22</f>
        <v>957.65614880999999</v>
      </c>
      <c r="Q20" s="36">
        <f>SUMIFS(СВЦЭМ!$C$33:$C$776,СВЦЭМ!$A$33:$A$776,$A20,СВЦЭМ!$B$33:$B$776,Q$11)+'СЕТ СН'!$F$12+СВЦЭМ!$D$10+'СЕТ СН'!$F$6-'СЕТ СН'!$F$22</f>
        <v>964.3154230099999</v>
      </c>
      <c r="R20" s="36">
        <f>SUMIFS(СВЦЭМ!$C$33:$C$776,СВЦЭМ!$A$33:$A$776,$A20,СВЦЭМ!$B$33:$B$776,R$11)+'СЕТ СН'!$F$12+СВЦЭМ!$D$10+'СЕТ СН'!$F$6-'СЕТ СН'!$F$22</f>
        <v>957.33175726999991</v>
      </c>
      <c r="S20" s="36">
        <f>SUMIFS(СВЦЭМ!$C$33:$C$776,СВЦЭМ!$A$33:$A$776,$A20,СВЦЭМ!$B$33:$B$776,S$11)+'СЕТ СН'!$F$12+СВЦЭМ!$D$10+'СЕТ СН'!$F$6-'СЕТ СН'!$F$22</f>
        <v>947.52784648999989</v>
      </c>
      <c r="T20" s="36">
        <f>SUMIFS(СВЦЭМ!$C$33:$C$776,СВЦЭМ!$A$33:$A$776,$A20,СВЦЭМ!$B$33:$B$776,T$11)+'СЕТ СН'!$F$12+СВЦЭМ!$D$10+'СЕТ СН'!$F$6-'СЕТ СН'!$F$22</f>
        <v>897.99927369</v>
      </c>
      <c r="U20" s="36">
        <f>SUMIFS(СВЦЭМ!$C$33:$C$776,СВЦЭМ!$A$33:$A$776,$A20,СВЦЭМ!$B$33:$B$776,U$11)+'СЕТ СН'!$F$12+СВЦЭМ!$D$10+'СЕТ СН'!$F$6-'СЕТ СН'!$F$22</f>
        <v>898.70166973999994</v>
      </c>
      <c r="V20" s="36">
        <f>SUMIFS(СВЦЭМ!$C$33:$C$776,СВЦЭМ!$A$33:$A$776,$A20,СВЦЭМ!$B$33:$B$776,V$11)+'СЕТ СН'!$F$12+СВЦЭМ!$D$10+'СЕТ СН'!$F$6-'СЕТ СН'!$F$22</f>
        <v>933.55870963999996</v>
      </c>
      <c r="W20" s="36">
        <f>SUMIFS(СВЦЭМ!$C$33:$C$776,СВЦЭМ!$A$33:$A$776,$A20,СВЦЭМ!$B$33:$B$776,W$11)+'СЕТ СН'!$F$12+СВЦЭМ!$D$10+'СЕТ СН'!$F$6-'СЕТ СН'!$F$22</f>
        <v>954.24878549999994</v>
      </c>
      <c r="X20" s="36">
        <f>SUMIFS(СВЦЭМ!$C$33:$C$776,СВЦЭМ!$A$33:$A$776,$A20,СВЦЭМ!$B$33:$B$776,X$11)+'СЕТ СН'!$F$12+СВЦЭМ!$D$10+'СЕТ СН'!$F$6-'СЕТ СН'!$F$22</f>
        <v>956.18267324999999</v>
      </c>
      <c r="Y20" s="36">
        <f>SUMIFS(СВЦЭМ!$C$33:$C$776,СВЦЭМ!$A$33:$A$776,$A20,СВЦЭМ!$B$33:$B$776,Y$11)+'СЕТ СН'!$F$12+СВЦЭМ!$D$10+'СЕТ СН'!$F$6-'СЕТ СН'!$F$22</f>
        <v>979.00422557999991</v>
      </c>
    </row>
    <row r="21" spans="1:25" ht="15.75" x14ac:dyDescent="0.2">
      <c r="A21" s="35">
        <f t="shared" si="0"/>
        <v>43840</v>
      </c>
      <c r="B21" s="36">
        <f>SUMIFS(СВЦЭМ!$C$33:$C$776,СВЦЭМ!$A$33:$A$776,$A21,СВЦЭМ!$B$33:$B$776,B$11)+'СЕТ СН'!$F$12+СВЦЭМ!$D$10+'СЕТ СН'!$F$6-'СЕТ СН'!$F$22</f>
        <v>980.89633065999999</v>
      </c>
      <c r="C21" s="36">
        <f>SUMIFS(СВЦЭМ!$C$33:$C$776,СВЦЭМ!$A$33:$A$776,$A21,СВЦЭМ!$B$33:$B$776,C$11)+'СЕТ СН'!$F$12+СВЦЭМ!$D$10+'СЕТ СН'!$F$6-'СЕТ СН'!$F$22</f>
        <v>991.55164462999994</v>
      </c>
      <c r="D21" s="36">
        <f>SUMIFS(СВЦЭМ!$C$33:$C$776,СВЦЭМ!$A$33:$A$776,$A21,СВЦЭМ!$B$33:$B$776,D$11)+'СЕТ СН'!$F$12+СВЦЭМ!$D$10+'СЕТ СН'!$F$6-'СЕТ СН'!$F$22</f>
        <v>994.23187653999992</v>
      </c>
      <c r="E21" s="36">
        <f>SUMIFS(СВЦЭМ!$C$33:$C$776,СВЦЭМ!$A$33:$A$776,$A21,СВЦЭМ!$B$33:$B$776,E$11)+'СЕТ СН'!$F$12+СВЦЭМ!$D$10+'СЕТ СН'!$F$6-'СЕТ СН'!$F$22</f>
        <v>999.79174308999995</v>
      </c>
      <c r="F21" s="36">
        <f>SUMIFS(СВЦЭМ!$C$33:$C$776,СВЦЭМ!$A$33:$A$776,$A21,СВЦЭМ!$B$33:$B$776,F$11)+'СЕТ СН'!$F$12+СВЦЭМ!$D$10+'СЕТ СН'!$F$6-'СЕТ СН'!$F$22</f>
        <v>989.96827639999992</v>
      </c>
      <c r="G21" s="36">
        <f>SUMIFS(СВЦЭМ!$C$33:$C$776,СВЦЭМ!$A$33:$A$776,$A21,СВЦЭМ!$B$33:$B$776,G$11)+'СЕТ СН'!$F$12+СВЦЭМ!$D$10+'СЕТ СН'!$F$6-'СЕТ СН'!$F$22</f>
        <v>976.69342878999998</v>
      </c>
      <c r="H21" s="36">
        <f>SUMIFS(СВЦЭМ!$C$33:$C$776,СВЦЭМ!$A$33:$A$776,$A21,СВЦЭМ!$B$33:$B$776,H$11)+'СЕТ СН'!$F$12+СВЦЭМ!$D$10+'СЕТ СН'!$F$6-'СЕТ СН'!$F$22</f>
        <v>942.57469354999989</v>
      </c>
      <c r="I21" s="36">
        <f>SUMIFS(СВЦЭМ!$C$33:$C$776,СВЦЭМ!$A$33:$A$776,$A21,СВЦЭМ!$B$33:$B$776,I$11)+'СЕТ СН'!$F$12+СВЦЭМ!$D$10+'СЕТ СН'!$F$6-'СЕТ СН'!$F$22</f>
        <v>911.73581547999993</v>
      </c>
      <c r="J21" s="36">
        <f>SUMIFS(СВЦЭМ!$C$33:$C$776,СВЦЭМ!$A$33:$A$776,$A21,СВЦЭМ!$B$33:$B$776,J$11)+'СЕТ СН'!$F$12+СВЦЭМ!$D$10+'СЕТ СН'!$F$6-'СЕТ СН'!$F$22</f>
        <v>908.23220776999995</v>
      </c>
      <c r="K21" s="36">
        <f>SUMIFS(СВЦЭМ!$C$33:$C$776,СВЦЭМ!$A$33:$A$776,$A21,СВЦЭМ!$B$33:$B$776,K$11)+'СЕТ СН'!$F$12+СВЦЭМ!$D$10+'СЕТ СН'!$F$6-'СЕТ СН'!$F$22</f>
        <v>896.27674151999997</v>
      </c>
      <c r="L21" s="36">
        <f>SUMIFS(СВЦЭМ!$C$33:$C$776,СВЦЭМ!$A$33:$A$776,$A21,СВЦЭМ!$B$33:$B$776,L$11)+'СЕТ СН'!$F$12+СВЦЭМ!$D$10+'СЕТ СН'!$F$6-'СЕТ СН'!$F$22</f>
        <v>893.77965496999991</v>
      </c>
      <c r="M21" s="36">
        <f>SUMIFS(СВЦЭМ!$C$33:$C$776,СВЦЭМ!$A$33:$A$776,$A21,СВЦЭМ!$B$33:$B$776,M$11)+'СЕТ СН'!$F$12+СВЦЭМ!$D$10+'СЕТ СН'!$F$6-'СЕТ СН'!$F$22</f>
        <v>900.89984398999991</v>
      </c>
      <c r="N21" s="36">
        <f>SUMIFS(СВЦЭМ!$C$33:$C$776,СВЦЭМ!$A$33:$A$776,$A21,СВЦЭМ!$B$33:$B$776,N$11)+'СЕТ СН'!$F$12+СВЦЭМ!$D$10+'СЕТ СН'!$F$6-'СЕТ СН'!$F$22</f>
        <v>907.29832551999993</v>
      </c>
      <c r="O21" s="36">
        <f>SUMIFS(СВЦЭМ!$C$33:$C$776,СВЦЭМ!$A$33:$A$776,$A21,СВЦЭМ!$B$33:$B$776,O$11)+'СЕТ СН'!$F$12+СВЦЭМ!$D$10+'СЕТ СН'!$F$6-'СЕТ СН'!$F$22</f>
        <v>919.19659210999998</v>
      </c>
      <c r="P21" s="36">
        <f>SUMIFS(СВЦЭМ!$C$33:$C$776,СВЦЭМ!$A$33:$A$776,$A21,СВЦЭМ!$B$33:$B$776,P$11)+'СЕТ СН'!$F$12+СВЦЭМ!$D$10+'СЕТ СН'!$F$6-'СЕТ СН'!$F$22</f>
        <v>924.26967677999994</v>
      </c>
      <c r="Q21" s="36">
        <f>SUMIFS(СВЦЭМ!$C$33:$C$776,СВЦЭМ!$A$33:$A$776,$A21,СВЦЭМ!$B$33:$B$776,Q$11)+'СЕТ СН'!$F$12+СВЦЭМ!$D$10+'СЕТ СН'!$F$6-'СЕТ СН'!$F$22</f>
        <v>923.94570906999991</v>
      </c>
      <c r="R21" s="36">
        <f>SUMIFS(СВЦЭМ!$C$33:$C$776,СВЦЭМ!$A$33:$A$776,$A21,СВЦЭМ!$B$33:$B$776,R$11)+'СЕТ СН'!$F$12+СВЦЭМ!$D$10+'СЕТ СН'!$F$6-'СЕТ СН'!$F$22</f>
        <v>914.0334709199999</v>
      </c>
      <c r="S21" s="36">
        <f>SUMIFS(СВЦЭМ!$C$33:$C$776,СВЦЭМ!$A$33:$A$776,$A21,СВЦЭМ!$B$33:$B$776,S$11)+'СЕТ СН'!$F$12+СВЦЭМ!$D$10+'СЕТ СН'!$F$6-'СЕТ СН'!$F$22</f>
        <v>907.8720347499999</v>
      </c>
      <c r="T21" s="36">
        <f>SUMIFS(СВЦЭМ!$C$33:$C$776,СВЦЭМ!$A$33:$A$776,$A21,СВЦЭМ!$B$33:$B$776,T$11)+'СЕТ СН'!$F$12+СВЦЭМ!$D$10+'СЕТ СН'!$F$6-'СЕТ СН'!$F$22</f>
        <v>870.46925471999998</v>
      </c>
      <c r="U21" s="36">
        <f>SUMIFS(СВЦЭМ!$C$33:$C$776,СВЦЭМ!$A$33:$A$776,$A21,СВЦЭМ!$B$33:$B$776,U$11)+'СЕТ СН'!$F$12+СВЦЭМ!$D$10+'СЕТ СН'!$F$6-'СЕТ СН'!$F$22</f>
        <v>869.88958063999996</v>
      </c>
      <c r="V21" s="36">
        <f>SUMIFS(СВЦЭМ!$C$33:$C$776,СВЦЭМ!$A$33:$A$776,$A21,СВЦЭМ!$B$33:$B$776,V$11)+'СЕТ СН'!$F$12+СВЦЭМ!$D$10+'СЕТ СН'!$F$6-'СЕТ СН'!$F$22</f>
        <v>897.58796720999999</v>
      </c>
      <c r="W21" s="36">
        <f>SUMIFS(СВЦЭМ!$C$33:$C$776,СВЦЭМ!$A$33:$A$776,$A21,СВЦЭМ!$B$33:$B$776,W$11)+'СЕТ СН'!$F$12+СВЦЭМ!$D$10+'СЕТ СН'!$F$6-'СЕТ СН'!$F$22</f>
        <v>906.31147249999992</v>
      </c>
      <c r="X21" s="36">
        <f>SUMIFS(СВЦЭМ!$C$33:$C$776,СВЦЭМ!$A$33:$A$776,$A21,СВЦЭМ!$B$33:$B$776,X$11)+'СЕТ СН'!$F$12+СВЦЭМ!$D$10+'СЕТ СН'!$F$6-'СЕТ СН'!$F$22</f>
        <v>910.59772723999993</v>
      </c>
      <c r="Y21" s="36">
        <f>SUMIFS(СВЦЭМ!$C$33:$C$776,СВЦЭМ!$A$33:$A$776,$A21,СВЦЭМ!$B$33:$B$776,Y$11)+'СЕТ СН'!$F$12+СВЦЭМ!$D$10+'СЕТ СН'!$F$6-'СЕТ СН'!$F$22</f>
        <v>922.73307153999997</v>
      </c>
    </row>
    <row r="22" spans="1:25" ht="15.75" x14ac:dyDescent="0.2">
      <c r="A22" s="35">
        <f t="shared" si="0"/>
        <v>43841</v>
      </c>
      <c r="B22" s="36">
        <f>SUMIFS(СВЦЭМ!$C$33:$C$776,СВЦЭМ!$A$33:$A$776,$A22,СВЦЭМ!$B$33:$B$776,B$11)+'СЕТ СН'!$F$12+СВЦЭМ!$D$10+'СЕТ СН'!$F$6-'СЕТ СН'!$F$22</f>
        <v>919.6460076699999</v>
      </c>
      <c r="C22" s="36">
        <f>SUMIFS(СВЦЭМ!$C$33:$C$776,СВЦЭМ!$A$33:$A$776,$A22,СВЦЭМ!$B$33:$B$776,C$11)+'СЕТ СН'!$F$12+СВЦЭМ!$D$10+'СЕТ СН'!$F$6-'СЕТ СН'!$F$22</f>
        <v>945.2428480399999</v>
      </c>
      <c r="D22" s="36">
        <f>SUMIFS(СВЦЭМ!$C$33:$C$776,СВЦЭМ!$A$33:$A$776,$A22,СВЦЭМ!$B$33:$B$776,D$11)+'СЕТ СН'!$F$12+СВЦЭМ!$D$10+'СЕТ СН'!$F$6-'СЕТ СН'!$F$22</f>
        <v>969.64307797999993</v>
      </c>
      <c r="E22" s="36">
        <f>SUMIFS(СВЦЭМ!$C$33:$C$776,СВЦЭМ!$A$33:$A$776,$A22,СВЦЭМ!$B$33:$B$776,E$11)+'СЕТ СН'!$F$12+СВЦЭМ!$D$10+'СЕТ СН'!$F$6-'СЕТ СН'!$F$22</f>
        <v>982.86992988999998</v>
      </c>
      <c r="F22" s="36">
        <f>SUMIFS(СВЦЭМ!$C$33:$C$776,СВЦЭМ!$A$33:$A$776,$A22,СВЦЭМ!$B$33:$B$776,F$11)+'СЕТ СН'!$F$12+СВЦЭМ!$D$10+'СЕТ СН'!$F$6-'СЕТ СН'!$F$22</f>
        <v>987.82063016999996</v>
      </c>
      <c r="G22" s="36">
        <f>SUMIFS(СВЦЭМ!$C$33:$C$776,СВЦЭМ!$A$33:$A$776,$A22,СВЦЭМ!$B$33:$B$776,G$11)+'СЕТ СН'!$F$12+СВЦЭМ!$D$10+'СЕТ СН'!$F$6-'СЕТ СН'!$F$22</f>
        <v>988.51349313999992</v>
      </c>
      <c r="H22" s="36">
        <f>SUMIFS(СВЦЭМ!$C$33:$C$776,СВЦЭМ!$A$33:$A$776,$A22,СВЦЭМ!$B$33:$B$776,H$11)+'СЕТ СН'!$F$12+СВЦЭМ!$D$10+'СЕТ СН'!$F$6-'СЕТ СН'!$F$22</f>
        <v>969.57195951999995</v>
      </c>
      <c r="I22" s="36">
        <f>SUMIFS(СВЦЭМ!$C$33:$C$776,СВЦЭМ!$A$33:$A$776,$A22,СВЦЭМ!$B$33:$B$776,I$11)+'СЕТ СН'!$F$12+СВЦЭМ!$D$10+'СЕТ СН'!$F$6-'СЕТ СН'!$F$22</f>
        <v>958.76754717999995</v>
      </c>
      <c r="J22" s="36">
        <f>SUMIFS(СВЦЭМ!$C$33:$C$776,СВЦЭМ!$A$33:$A$776,$A22,СВЦЭМ!$B$33:$B$776,J$11)+'СЕТ СН'!$F$12+СВЦЭМ!$D$10+'СЕТ СН'!$F$6-'СЕТ СН'!$F$22</f>
        <v>939.62819231999993</v>
      </c>
      <c r="K22" s="36">
        <f>SUMIFS(СВЦЭМ!$C$33:$C$776,СВЦЭМ!$A$33:$A$776,$A22,СВЦЭМ!$B$33:$B$776,K$11)+'СЕТ СН'!$F$12+СВЦЭМ!$D$10+'СЕТ СН'!$F$6-'СЕТ СН'!$F$22</f>
        <v>913.29365055999995</v>
      </c>
      <c r="L22" s="36">
        <f>SUMIFS(СВЦЭМ!$C$33:$C$776,СВЦЭМ!$A$33:$A$776,$A22,СВЦЭМ!$B$33:$B$776,L$11)+'СЕТ СН'!$F$12+СВЦЭМ!$D$10+'СЕТ СН'!$F$6-'СЕТ СН'!$F$22</f>
        <v>902.49216321999995</v>
      </c>
      <c r="M22" s="36">
        <f>SUMIFS(СВЦЭМ!$C$33:$C$776,СВЦЭМ!$A$33:$A$776,$A22,СВЦЭМ!$B$33:$B$776,M$11)+'СЕТ СН'!$F$12+СВЦЭМ!$D$10+'СЕТ СН'!$F$6-'СЕТ СН'!$F$22</f>
        <v>906.00627245999999</v>
      </c>
      <c r="N22" s="36">
        <f>SUMIFS(СВЦЭМ!$C$33:$C$776,СВЦЭМ!$A$33:$A$776,$A22,СВЦЭМ!$B$33:$B$776,N$11)+'СЕТ СН'!$F$12+СВЦЭМ!$D$10+'СЕТ СН'!$F$6-'СЕТ СН'!$F$22</f>
        <v>912.18784276999997</v>
      </c>
      <c r="O22" s="36">
        <f>SUMIFS(СВЦЭМ!$C$33:$C$776,СВЦЭМ!$A$33:$A$776,$A22,СВЦЭМ!$B$33:$B$776,O$11)+'СЕТ СН'!$F$12+СВЦЭМ!$D$10+'СЕТ СН'!$F$6-'СЕТ СН'!$F$22</f>
        <v>916.09899858999995</v>
      </c>
      <c r="P22" s="36">
        <f>SUMIFS(СВЦЭМ!$C$33:$C$776,СВЦЭМ!$A$33:$A$776,$A22,СВЦЭМ!$B$33:$B$776,P$11)+'СЕТ СН'!$F$12+СВЦЭМ!$D$10+'СЕТ СН'!$F$6-'СЕТ СН'!$F$22</f>
        <v>937.52281907999998</v>
      </c>
      <c r="Q22" s="36">
        <f>SUMIFS(СВЦЭМ!$C$33:$C$776,СВЦЭМ!$A$33:$A$776,$A22,СВЦЭМ!$B$33:$B$776,Q$11)+'СЕТ СН'!$F$12+СВЦЭМ!$D$10+'СЕТ СН'!$F$6-'СЕТ СН'!$F$22</f>
        <v>937.17196681999997</v>
      </c>
      <c r="R22" s="36">
        <f>SUMIFS(СВЦЭМ!$C$33:$C$776,СВЦЭМ!$A$33:$A$776,$A22,СВЦЭМ!$B$33:$B$776,R$11)+'СЕТ СН'!$F$12+СВЦЭМ!$D$10+'СЕТ СН'!$F$6-'СЕТ СН'!$F$22</f>
        <v>927.92176496999991</v>
      </c>
      <c r="S22" s="36">
        <f>SUMIFS(СВЦЭМ!$C$33:$C$776,СВЦЭМ!$A$33:$A$776,$A22,СВЦЭМ!$B$33:$B$776,S$11)+'СЕТ СН'!$F$12+СВЦЭМ!$D$10+'СЕТ СН'!$F$6-'СЕТ СН'!$F$22</f>
        <v>906.10415496999997</v>
      </c>
      <c r="T22" s="36">
        <f>SUMIFS(СВЦЭМ!$C$33:$C$776,СВЦЭМ!$A$33:$A$776,$A22,СВЦЭМ!$B$33:$B$776,T$11)+'СЕТ СН'!$F$12+СВЦЭМ!$D$10+'СЕТ СН'!$F$6-'СЕТ СН'!$F$22</f>
        <v>876.78771715999994</v>
      </c>
      <c r="U22" s="36">
        <f>SUMIFS(СВЦЭМ!$C$33:$C$776,СВЦЭМ!$A$33:$A$776,$A22,СВЦЭМ!$B$33:$B$776,U$11)+'СЕТ СН'!$F$12+СВЦЭМ!$D$10+'СЕТ СН'!$F$6-'СЕТ СН'!$F$22</f>
        <v>879.8298089299999</v>
      </c>
      <c r="V22" s="36">
        <f>SUMIFS(СВЦЭМ!$C$33:$C$776,СВЦЭМ!$A$33:$A$776,$A22,СВЦЭМ!$B$33:$B$776,V$11)+'СЕТ СН'!$F$12+СВЦЭМ!$D$10+'СЕТ СН'!$F$6-'СЕТ СН'!$F$22</f>
        <v>914.36521489999996</v>
      </c>
      <c r="W22" s="36">
        <f>SUMIFS(СВЦЭМ!$C$33:$C$776,СВЦЭМ!$A$33:$A$776,$A22,СВЦЭМ!$B$33:$B$776,W$11)+'СЕТ СН'!$F$12+СВЦЭМ!$D$10+'СЕТ СН'!$F$6-'СЕТ СН'!$F$22</f>
        <v>929.04117236999991</v>
      </c>
      <c r="X22" s="36">
        <f>SUMIFS(СВЦЭМ!$C$33:$C$776,СВЦЭМ!$A$33:$A$776,$A22,СВЦЭМ!$B$33:$B$776,X$11)+'СЕТ СН'!$F$12+СВЦЭМ!$D$10+'СЕТ СН'!$F$6-'СЕТ СН'!$F$22</f>
        <v>949.27385892999996</v>
      </c>
      <c r="Y22" s="36">
        <f>SUMIFS(СВЦЭМ!$C$33:$C$776,СВЦЭМ!$A$33:$A$776,$A22,СВЦЭМ!$B$33:$B$776,Y$11)+'СЕТ СН'!$F$12+СВЦЭМ!$D$10+'СЕТ СН'!$F$6-'СЕТ СН'!$F$22</f>
        <v>966.38738978999993</v>
      </c>
    </row>
    <row r="23" spans="1:25" ht="15.75" x14ac:dyDescent="0.2">
      <c r="A23" s="35">
        <f t="shared" si="0"/>
        <v>43842</v>
      </c>
      <c r="B23" s="36">
        <f>SUMIFS(СВЦЭМ!$C$33:$C$776,СВЦЭМ!$A$33:$A$776,$A23,СВЦЭМ!$B$33:$B$776,B$11)+'СЕТ СН'!$F$12+СВЦЭМ!$D$10+'СЕТ СН'!$F$6-'СЕТ СН'!$F$22</f>
        <v>975.49030105999998</v>
      </c>
      <c r="C23" s="36">
        <f>SUMIFS(СВЦЭМ!$C$33:$C$776,СВЦЭМ!$A$33:$A$776,$A23,СВЦЭМ!$B$33:$B$776,C$11)+'СЕТ СН'!$F$12+СВЦЭМ!$D$10+'СЕТ СН'!$F$6-'СЕТ СН'!$F$22</f>
        <v>989.26128110999991</v>
      </c>
      <c r="D23" s="36">
        <f>SUMIFS(СВЦЭМ!$C$33:$C$776,СВЦЭМ!$A$33:$A$776,$A23,СВЦЭМ!$B$33:$B$776,D$11)+'СЕТ СН'!$F$12+СВЦЭМ!$D$10+'СЕТ СН'!$F$6-'СЕТ СН'!$F$22</f>
        <v>1002.2912305299999</v>
      </c>
      <c r="E23" s="36">
        <f>SUMIFS(СВЦЭМ!$C$33:$C$776,СВЦЭМ!$A$33:$A$776,$A23,СВЦЭМ!$B$33:$B$776,E$11)+'СЕТ СН'!$F$12+СВЦЭМ!$D$10+'СЕТ СН'!$F$6-'СЕТ СН'!$F$22</f>
        <v>1022.0918204899999</v>
      </c>
      <c r="F23" s="36">
        <f>SUMIFS(СВЦЭМ!$C$33:$C$776,СВЦЭМ!$A$33:$A$776,$A23,СВЦЭМ!$B$33:$B$776,F$11)+'СЕТ СН'!$F$12+СВЦЭМ!$D$10+'СЕТ СН'!$F$6-'СЕТ СН'!$F$22</f>
        <v>1022.6363305699999</v>
      </c>
      <c r="G23" s="36">
        <f>SUMIFS(СВЦЭМ!$C$33:$C$776,СВЦЭМ!$A$33:$A$776,$A23,СВЦЭМ!$B$33:$B$776,G$11)+'СЕТ СН'!$F$12+СВЦЭМ!$D$10+'СЕТ СН'!$F$6-'СЕТ СН'!$F$22</f>
        <v>1014.1356682799999</v>
      </c>
      <c r="H23" s="36">
        <f>SUMIFS(СВЦЭМ!$C$33:$C$776,СВЦЭМ!$A$33:$A$776,$A23,СВЦЭМ!$B$33:$B$776,H$11)+'СЕТ СН'!$F$12+СВЦЭМ!$D$10+'СЕТ СН'!$F$6-'СЕТ СН'!$F$22</f>
        <v>1001.5750442799999</v>
      </c>
      <c r="I23" s="36">
        <f>SUMIFS(СВЦЭМ!$C$33:$C$776,СВЦЭМ!$A$33:$A$776,$A23,СВЦЭМ!$B$33:$B$776,I$11)+'СЕТ СН'!$F$12+СВЦЭМ!$D$10+'СЕТ СН'!$F$6-'СЕТ СН'!$F$22</f>
        <v>984.98846311</v>
      </c>
      <c r="J23" s="36">
        <f>SUMIFS(СВЦЭМ!$C$33:$C$776,СВЦЭМ!$A$33:$A$776,$A23,СВЦЭМ!$B$33:$B$776,J$11)+'СЕТ СН'!$F$12+СВЦЭМ!$D$10+'СЕТ СН'!$F$6-'СЕТ СН'!$F$22</f>
        <v>943.11463532999994</v>
      </c>
      <c r="K23" s="36">
        <f>SUMIFS(СВЦЭМ!$C$33:$C$776,СВЦЭМ!$A$33:$A$776,$A23,СВЦЭМ!$B$33:$B$776,K$11)+'СЕТ СН'!$F$12+СВЦЭМ!$D$10+'СЕТ СН'!$F$6-'СЕТ СН'!$F$22</f>
        <v>920.57087337999997</v>
      </c>
      <c r="L23" s="36">
        <f>SUMIFS(СВЦЭМ!$C$33:$C$776,СВЦЭМ!$A$33:$A$776,$A23,СВЦЭМ!$B$33:$B$776,L$11)+'СЕТ СН'!$F$12+СВЦЭМ!$D$10+'СЕТ СН'!$F$6-'СЕТ СН'!$F$22</f>
        <v>899.29709980999996</v>
      </c>
      <c r="M23" s="36">
        <f>SUMIFS(СВЦЭМ!$C$33:$C$776,СВЦЭМ!$A$33:$A$776,$A23,СВЦЭМ!$B$33:$B$776,M$11)+'СЕТ СН'!$F$12+СВЦЭМ!$D$10+'СЕТ СН'!$F$6-'СЕТ СН'!$F$22</f>
        <v>891.44395185999997</v>
      </c>
      <c r="N23" s="36">
        <f>SUMIFS(СВЦЭМ!$C$33:$C$776,СВЦЭМ!$A$33:$A$776,$A23,СВЦЭМ!$B$33:$B$776,N$11)+'СЕТ СН'!$F$12+СВЦЭМ!$D$10+'СЕТ СН'!$F$6-'СЕТ СН'!$F$22</f>
        <v>900.91005528999995</v>
      </c>
      <c r="O23" s="36">
        <f>SUMIFS(СВЦЭМ!$C$33:$C$776,СВЦЭМ!$A$33:$A$776,$A23,СВЦЭМ!$B$33:$B$776,O$11)+'СЕТ СН'!$F$12+СВЦЭМ!$D$10+'СЕТ СН'!$F$6-'СЕТ СН'!$F$22</f>
        <v>920.67313614999989</v>
      </c>
      <c r="P23" s="36">
        <f>SUMIFS(СВЦЭМ!$C$33:$C$776,СВЦЭМ!$A$33:$A$776,$A23,СВЦЭМ!$B$33:$B$776,P$11)+'СЕТ СН'!$F$12+СВЦЭМ!$D$10+'СЕТ СН'!$F$6-'СЕТ СН'!$F$22</f>
        <v>927.7440263499999</v>
      </c>
      <c r="Q23" s="36">
        <f>SUMIFS(СВЦЭМ!$C$33:$C$776,СВЦЭМ!$A$33:$A$776,$A23,СВЦЭМ!$B$33:$B$776,Q$11)+'СЕТ СН'!$F$12+СВЦЭМ!$D$10+'СЕТ СН'!$F$6-'СЕТ СН'!$F$22</f>
        <v>926.17774704999999</v>
      </c>
      <c r="R23" s="36">
        <f>SUMIFS(СВЦЭМ!$C$33:$C$776,СВЦЭМ!$A$33:$A$776,$A23,СВЦЭМ!$B$33:$B$776,R$11)+'СЕТ СН'!$F$12+СВЦЭМ!$D$10+'СЕТ СН'!$F$6-'СЕТ СН'!$F$22</f>
        <v>929.43009463999999</v>
      </c>
      <c r="S23" s="36">
        <f>SUMIFS(СВЦЭМ!$C$33:$C$776,СВЦЭМ!$A$33:$A$776,$A23,СВЦЭМ!$B$33:$B$776,S$11)+'СЕТ СН'!$F$12+СВЦЭМ!$D$10+'СЕТ СН'!$F$6-'СЕТ СН'!$F$22</f>
        <v>907.45299052999997</v>
      </c>
      <c r="T23" s="36">
        <f>SUMIFS(СВЦЭМ!$C$33:$C$776,СВЦЭМ!$A$33:$A$776,$A23,СВЦЭМ!$B$33:$B$776,T$11)+'СЕТ СН'!$F$12+СВЦЭМ!$D$10+'СЕТ СН'!$F$6-'СЕТ СН'!$F$22</f>
        <v>879.48449328999993</v>
      </c>
      <c r="U23" s="36">
        <f>SUMIFS(СВЦЭМ!$C$33:$C$776,СВЦЭМ!$A$33:$A$776,$A23,СВЦЭМ!$B$33:$B$776,U$11)+'СЕТ СН'!$F$12+СВЦЭМ!$D$10+'СЕТ СН'!$F$6-'СЕТ СН'!$F$22</f>
        <v>882.02518445999999</v>
      </c>
      <c r="V23" s="36">
        <f>SUMIFS(СВЦЭМ!$C$33:$C$776,СВЦЭМ!$A$33:$A$776,$A23,СВЦЭМ!$B$33:$B$776,V$11)+'СЕТ СН'!$F$12+СВЦЭМ!$D$10+'СЕТ СН'!$F$6-'СЕТ СН'!$F$22</f>
        <v>902.46107277999999</v>
      </c>
      <c r="W23" s="36">
        <f>SUMIFS(СВЦЭМ!$C$33:$C$776,СВЦЭМ!$A$33:$A$776,$A23,СВЦЭМ!$B$33:$B$776,W$11)+'СЕТ СН'!$F$12+СВЦЭМ!$D$10+'СЕТ СН'!$F$6-'СЕТ СН'!$F$22</f>
        <v>905.49602133999997</v>
      </c>
      <c r="X23" s="36">
        <f>SUMIFS(СВЦЭМ!$C$33:$C$776,СВЦЭМ!$A$33:$A$776,$A23,СВЦЭМ!$B$33:$B$776,X$11)+'СЕТ СН'!$F$12+СВЦЭМ!$D$10+'СЕТ СН'!$F$6-'СЕТ СН'!$F$22</f>
        <v>922.08638618999998</v>
      </c>
      <c r="Y23" s="36">
        <f>SUMIFS(СВЦЭМ!$C$33:$C$776,СВЦЭМ!$A$33:$A$776,$A23,СВЦЭМ!$B$33:$B$776,Y$11)+'СЕТ СН'!$F$12+СВЦЭМ!$D$10+'СЕТ СН'!$F$6-'СЕТ СН'!$F$22</f>
        <v>949.23518272999991</v>
      </c>
    </row>
    <row r="24" spans="1:25" ht="15.75" x14ac:dyDescent="0.2">
      <c r="A24" s="35">
        <f t="shared" si="0"/>
        <v>43843</v>
      </c>
      <c r="B24" s="36">
        <f>SUMIFS(СВЦЭМ!$C$33:$C$776,СВЦЭМ!$A$33:$A$776,$A24,СВЦЭМ!$B$33:$B$776,B$11)+'СЕТ СН'!$F$12+СВЦЭМ!$D$10+'СЕТ СН'!$F$6-'СЕТ СН'!$F$22</f>
        <v>1026.4355317699999</v>
      </c>
      <c r="C24" s="36">
        <f>SUMIFS(СВЦЭМ!$C$33:$C$776,СВЦЭМ!$A$33:$A$776,$A24,СВЦЭМ!$B$33:$B$776,C$11)+'СЕТ СН'!$F$12+СВЦЭМ!$D$10+'СЕТ СН'!$F$6-'СЕТ СН'!$F$22</f>
        <v>1050.2465622100001</v>
      </c>
      <c r="D24" s="36">
        <f>SUMIFS(СВЦЭМ!$C$33:$C$776,СВЦЭМ!$A$33:$A$776,$A24,СВЦЭМ!$B$33:$B$776,D$11)+'СЕТ СН'!$F$12+СВЦЭМ!$D$10+'СЕТ СН'!$F$6-'СЕТ СН'!$F$22</f>
        <v>1058.05999797</v>
      </c>
      <c r="E24" s="36">
        <f>SUMIFS(СВЦЭМ!$C$33:$C$776,СВЦЭМ!$A$33:$A$776,$A24,СВЦЭМ!$B$33:$B$776,E$11)+'СЕТ СН'!$F$12+СВЦЭМ!$D$10+'СЕТ СН'!$F$6-'СЕТ СН'!$F$22</f>
        <v>1042.9933989599999</v>
      </c>
      <c r="F24" s="36">
        <f>SUMIFS(СВЦЭМ!$C$33:$C$776,СВЦЭМ!$A$33:$A$776,$A24,СВЦЭМ!$B$33:$B$776,F$11)+'СЕТ СН'!$F$12+СВЦЭМ!$D$10+'СЕТ СН'!$F$6-'СЕТ СН'!$F$22</f>
        <v>1047.5776693600001</v>
      </c>
      <c r="G24" s="36">
        <f>SUMIFS(СВЦЭМ!$C$33:$C$776,СВЦЭМ!$A$33:$A$776,$A24,СВЦЭМ!$B$33:$B$776,G$11)+'СЕТ СН'!$F$12+СВЦЭМ!$D$10+'СЕТ СН'!$F$6-'СЕТ СН'!$F$22</f>
        <v>1032.75169052</v>
      </c>
      <c r="H24" s="36">
        <f>SUMIFS(СВЦЭМ!$C$33:$C$776,СВЦЭМ!$A$33:$A$776,$A24,СВЦЭМ!$B$33:$B$776,H$11)+'СЕТ СН'!$F$12+СВЦЭМ!$D$10+'СЕТ СН'!$F$6-'СЕТ СН'!$F$22</f>
        <v>995.81524974999991</v>
      </c>
      <c r="I24" s="36">
        <f>SUMIFS(СВЦЭМ!$C$33:$C$776,СВЦЭМ!$A$33:$A$776,$A24,СВЦЭМ!$B$33:$B$776,I$11)+'СЕТ СН'!$F$12+СВЦЭМ!$D$10+'СЕТ СН'!$F$6-'СЕТ СН'!$F$22</f>
        <v>953.0307624699999</v>
      </c>
      <c r="J24" s="36">
        <f>SUMIFS(СВЦЭМ!$C$33:$C$776,СВЦЭМ!$A$33:$A$776,$A24,СВЦЭМ!$B$33:$B$776,J$11)+'СЕТ СН'!$F$12+СВЦЭМ!$D$10+'СЕТ СН'!$F$6-'СЕТ СН'!$F$22</f>
        <v>946.25775802999999</v>
      </c>
      <c r="K24" s="36">
        <f>SUMIFS(СВЦЭМ!$C$33:$C$776,СВЦЭМ!$A$33:$A$776,$A24,СВЦЭМ!$B$33:$B$776,K$11)+'СЕТ СН'!$F$12+СВЦЭМ!$D$10+'СЕТ СН'!$F$6-'СЕТ СН'!$F$22</f>
        <v>933.63300791999995</v>
      </c>
      <c r="L24" s="36">
        <f>SUMIFS(СВЦЭМ!$C$33:$C$776,СВЦЭМ!$A$33:$A$776,$A24,СВЦЭМ!$B$33:$B$776,L$11)+'СЕТ СН'!$F$12+СВЦЭМ!$D$10+'СЕТ СН'!$F$6-'СЕТ СН'!$F$22</f>
        <v>928.71665339999993</v>
      </c>
      <c r="M24" s="36">
        <f>SUMIFS(СВЦЭМ!$C$33:$C$776,СВЦЭМ!$A$33:$A$776,$A24,СВЦЭМ!$B$33:$B$776,M$11)+'СЕТ СН'!$F$12+СВЦЭМ!$D$10+'СЕТ СН'!$F$6-'СЕТ СН'!$F$22</f>
        <v>938.19190528999991</v>
      </c>
      <c r="N24" s="36">
        <f>SUMIFS(СВЦЭМ!$C$33:$C$776,СВЦЭМ!$A$33:$A$776,$A24,СВЦЭМ!$B$33:$B$776,N$11)+'СЕТ СН'!$F$12+СВЦЭМ!$D$10+'СЕТ СН'!$F$6-'СЕТ СН'!$F$22</f>
        <v>942.94077025999991</v>
      </c>
      <c r="O24" s="36">
        <f>SUMIFS(СВЦЭМ!$C$33:$C$776,СВЦЭМ!$A$33:$A$776,$A24,СВЦЭМ!$B$33:$B$776,O$11)+'СЕТ СН'!$F$12+СВЦЭМ!$D$10+'СЕТ СН'!$F$6-'СЕТ СН'!$F$22</f>
        <v>938.23801317999994</v>
      </c>
      <c r="P24" s="36">
        <f>SUMIFS(СВЦЭМ!$C$33:$C$776,СВЦЭМ!$A$33:$A$776,$A24,СВЦЭМ!$B$33:$B$776,P$11)+'СЕТ СН'!$F$12+СВЦЭМ!$D$10+'СЕТ СН'!$F$6-'СЕТ СН'!$F$22</f>
        <v>924.75465152999993</v>
      </c>
      <c r="Q24" s="36">
        <f>SUMIFS(СВЦЭМ!$C$33:$C$776,СВЦЭМ!$A$33:$A$776,$A24,СВЦЭМ!$B$33:$B$776,Q$11)+'СЕТ СН'!$F$12+СВЦЭМ!$D$10+'СЕТ СН'!$F$6-'СЕТ СН'!$F$22</f>
        <v>942.39699911999992</v>
      </c>
      <c r="R24" s="36">
        <f>SUMIFS(СВЦЭМ!$C$33:$C$776,СВЦЭМ!$A$33:$A$776,$A24,СВЦЭМ!$B$33:$B$776,R$11)+'СЕТ СН'!$F$12+СВЦЭМ!$D$10+'СЕТ СН'!$F$6-'СЕТ СН'!$F$22</f>
        <v>921.29187617999992</v>
      </c>
      <c r="S24" s="36">
        <f>SUMIFS(СВЦЭМ!$C$33:$C$776,СВЦЭМ!$A$33:$A$776,$A24,СВЦЭМ!$B$33:$B$776,S$11)+'СЕТ СН'!$F$12+СВЦЭМ!$D$10+'СЕТ СН'!$F$6-'СЕТ СН'!$F$22</f>
        <v>910.59347648999994</v>
      </c>
      <c r="T24" s="36">
        <f>SUMIFS(СВЦЭМ!$C$33:$C$776,СВЦЭМ!$A$33:$A$776,$A24,СВЦЭМ!$B$33:$B$776,T$11)+'СЕТ СН'!$F$12+СВЦЭМ!$D$10+'СЕТ СН'!$F$6-'СЕТ СН'!$F$22</f>
        <v>874.74446443999989</v>
      </c>
      <c r="U24" s="36">
        <f>SUMIFS(СВЦЭМ!$C$33:$C$776,СВЦЭМ!$A$33:$A$776,$A24,СВЦЭМ!$B$33:$B$776,U$11)+'СЕТ СН'!$F$12+СВЦЭМ!$D$10+'СЕТ СН'!$F$6-'СЕТ СН'!$F$22</f>
        <v>873.04548484999998</v>
      </c>
      <c r="V24" s="36">
        <f>SUMIFS(СВЦЭМ!$C$33:$C$776,СВЦЭМ!$A$33:$A$776,$A24,СВЦЭМ!$B$33:$B$776,V$11)+'СЕТ СН'!$F$12+СВЦЭМ!$D$10+'СЕТ СН'!$F$6-'СЕТ СН'!$F$22</f>
        <v>904.51050703999999</v>
      </c>
      <c r="W24" s="36">
        <f>SUMIFS(СВЦЭМ!$C$33:$C$776,СВЦЭМ!$A$33:$A$776,$A24,СВЦЭМ!$B$33:$B$776,W$11)+'СЕТ СН'!$F$12+СВЦЭМ!$D$10+'СЕТ СН'!$F$6-'СЕТ СН'!$F$22</f>
        <v>928.18341165999993</v>
      </c>
      <c r="X24" s="36">
        <f>SUMIFS(СВЦЭМ!$C$33:$C$776,СВЦЭМ!$A$33:$A$776,$A24,СВЦЭМ!$B$33:$B$776,X$11)+'СЕТ СН'!$F$12+СВЦЭМ!$D$10+'СЕТ СН'!$F$6-'СЕТ СН'!$F$22</f>
        <v>924.11032178999994</v>
      </c>
      <c r="Y24" s="36">
        <f>SUMIFS(СВЦЭМ!$C$33:$C$776,СВЦЭМ!$A$33:$A$776,$A24,СВЦЭМ!$B$33:$B$776,Y$11)+'СЕТ СН'!$F$12+СВЦЭМ!$D$10+'СЕТ СН'!$F$6-'СЕТ СН'!$F$22</f>
        <v>941.89661240999999</v>
      </c>
    </row>
    <row r="25" spans="1:25" ht="15.75" x14ac:dyDescent="0.2">
      <c r="A25" s="35">
        <f t="shared" si="0"/>
        <v>43844</v>
      </c>
      <c r="B25" s="36">
        <f>SUMIFS(СВЦЭМ!$C$33:$C$776,СВЦЭМ!$A$33:$A$776,$A25,СВЦЭМ!$B$33:$B$776,B$11)+'СЕТ СН'!$F$12+СВЦЭМ!$D$10+'СЕТ СН'!$F$6-'СЕТ СН'!$F$22</f>
        <v>984.79226855999991</v>
      </c>
      <c r="C25" s="36">
        <f>SUMIFS(СВЦЭМ!$C$33:$C$776,СВЦЭМ!$A$33:$A$776,$A25,СВЦЭМ!$B$33:$B$776,C$11)+'СЕТ СН'!$F$12+СВЦЭМ!$D$10+'СЕТ СН'!$F$6-'СЕТ СН'!$F$22</f>
        <v>993.97332042999994</v>
      </c>
      <c r="D25" s="36">
        <f>SUMIFS(СВЦЭМ!$C$33:$C$776,СВЦЭМ!$A$33:$A$776,$A25,СВЦЭМ!$B$33:$B$776,D$11)+'СЕТ СН'!$F$12+СВЦЭМ!$D$10+'СЕТ СН'!$F$6-'СЕТ СН'!$F$22</f>
        <v>1004.5149100199999</v>
      </c>
      <c r="E25" s="36">
        <f>SUMIFS(СВЦЭМ!$C$33:$C$776,СВЦЭМ!$A$33:$A$776,$A25,СВЦЭМ!$B$33:$B$776,E$11)+'СЕТ СН'!$F$12+СВЦЭМ!$D$10+'СЕТ СН'!$F$6-'СЕТ СН'!$F$22</f>
        <v>1011.66087548</v>
      </c>
      <c r="F25" s="36">
        <f>SUMIFS(СВЦЭМ!$C$33:$C$776,СВЦЭМ!$A$33:$A$776,$A25,СВЦЭМ!$B$33:$B$776,F$11)+'СЕТ СН'!$F$12+СВЦЭМ!$D$10+'СЕТ СН'!$F$6-'СЕТ СН'!$F$22</f>
        <v>1002.2169646299999</v>
      </c>
      <c r="G25" s="36">
        <f>SUMIFS(СВЦЭМ!$C$33:$C$776,СВЦЭМ!$A$33:$A$776,$A25,СВЦЭМ!$B$33:$B$776,G$11)+'СЕТ СН'!$F$12+СВЦЭМ!$D$10+'СЕТ СН'!$F$6-'СЕТ СН'!$F$22</f>
        <v>994.58192170999996</v>
      </c>
      <c r="H25" s="36">
        <f>SUMIFS(СВЦЭМ!$C$33:$C$776,СВЦЭМ!$A$33:$A$776,$A25,СВЦЭМ!$B$33:$B$776,H$11)+'СЕТ СН'!$F$12+СВЦЭМ!$D$10+'СЕТ СН'!$F$6-'СЕТ СН'!$F$22</f>
        <v>945.84979307999993</v>
      </c>
      <c r="I25" s="36">
        <f>SUMIFS(СВЦЭМ!$C$33:$C$776,СВЦЭМ!$A$33:$A$776,$A25,СВЦЭМ!$B$33:$B$776,I$11)+'СЕТ СН'!$F$12+СВЦЭМ!$D$10+'СЕТ СН'!$F$6-'СЕТ СН'!$F$22</f>
        <v>930.42012719999991</v>
      </c>
      <c r="J25" s="36">
        <f>SUMIFS(СВЦЭМ!$C$33:$C$776,СВЦЭМ!$A$33:$A$776,$A25,СВЦЭМ!$B$33:$B$776,J$11)+'СЕТ СН'!$F$12+СВЦЭМ!$D$10+'СЕТ СН'!$F$6-'СЕТ СН'!$F$22</f>
        <v>903.12531195999998</v>
      </c>
      <c r="K25" s="36">
        <f>SUMIFS(СВЦЭМ!$C$33:$C$776,СВЦЭМ!$A$33:$A$776,$A25,СВЦЭМ!$B$33:$B$776,K$11)+'СЕТ СН'!$F$12+СВЦЭМ!$D$10+'СЕТ СН'!$F$6-'СЕТ СН'!$F$22</f>
        <v>904.63883059</v>
      </c>
      <c r="L25" s="36">
        <f>SUMIFS(СВЦЭМ!$C$33:$C$776,СВЦЭМ!$A$33:$A$776,$A25,СВЦЭМ!$B$33:$B$776,L$11)+'СЕТ СН'!$F$12+СВЦЭМ!$D$10+'СЕТ СН'!$F$6-'СЕТ СН'!$F$22</f>
        <v>898.88590402</v>
      </c>
      <c r="M25" s="36">
        <f>SUMIFS(СВЦЭМ!$C$33:$C$776,СВЦЭМ!$A$33:$A$776,$A25,СВЦЭМ!$B$33:$B$776,M$11)+'СЕТ СН'!$F$12+СВЦЭМ!$D$10+'СЕТ СН'!$F$6-'СЕТ СН'!$F$22</f>
        <v>915.99257139999997</v>
      </c>
      <c r="N25" s="36">
        <f>SUMIFS(СВЦЭМ!$C$33:$C$776,СВЦЭМ!$A$33:$A$776,$A25,СВЦЭМ!$B$33:$B$776,N$11)+'СЕТ СН'!$F$12+СВЦЭМ!$D$10+'СЕТ СН'!$F$6-'СЕТ СН'!$F$22</f>
        <v>922.29980257999989</v>
      </c>
      <c r="O25" s="36">
        <f>SUMIFS(СВЦЭМ!$C$33:$C$776,СВЦЭМ!$A$33:$A$776,$A25,СВЦЭМ!$B$33:$B$776,O$11)+'СЕТ СН'!$F$12+СВЦЭМ!$D$10+'СЕТ СН'!$F$6-'СЕТ СН'!$F$22</f>
        <v>936.96614304999991</v>
      </c>
      <c r="P25" s="36">
        <f>SUMIFS(СВЦЭМ!$C$33:$C$776,СВЦЭМ!$A$33:$A$776,$A25,СВЦЭМ!$B$33:$B$776,P$11)+'СЕТ СН'!$F$12+СВЦЭМ!$D$10+'СЕТ СН'!$F$6-'СЕТ СН'!$F$22</f>
        <v>944.73127944999999</v>
      </c>
      <c r="Q25" s="36">
        <f>SUMIFS(СВЦЭМ!$C$33:$C$776,СВЦЭМ!$A$33:$A$776,$A25,СВЦЭМ!$B$33:$B$776,Q$11)+'СЕТ СН'!$F$12+СВЦЭМ!$D$10+'СЕТ СН'!$F$6-'СЕТ СН'!$F$22</f>
        <v>956.84419644999991</v>
      </c>
      <c r="R25" s="36">
        <f>SUMIFS(СВЦЭМ!$C$33:$C$776,СВЦЭМ!$A$33:$A$776,$A25,СВЦЭМ!$B$33:$B$776,R$11)+'СЕТ СН'!$F$12+СВЦЭМ!$D$10+'СЕТ СН'!$F$6-'СЕТ СН'!$F$22</f>
        <v>962.94016539999996</v>
      </c>
      <c r="S25" s="36">
        <f>SUMIFS(СВЦЭМ!$C$33:$C$776,СВЦЭМ!$A$33:$A$776,$A25,СВЦЭМ!$B$33:$B$776,S$11)+'СЕТ СН'!$F$12+СВЦЭМ!$D$10+'СЕТ СН'!$F$6-'СЕТ СН'!$F$22</f>
        <v>960.01043817999994</v>
      </c>
      <c r="T25" s="36">
        <f>SUMIFS(СВЦЭМ!$C$33:$C$776,СВЦЭМ!$A$33:$A$776,$A25,СВЦЭМ!$B$33:$B$776,T$11)+'СЕТ СН'!$F$12+СВЦЭМ!$D$10+'СЕТ СН'!$F$6-'СЕТ СН'!$F$22</f>
        <v>916.02843725999992</v>
      </c>
      <c r="U25" s="36">
        <f>SUMIFS(СВЦЭМ!$C$33:$C$776,СВЦЭМ!$A$33:$A$776,$A25,СВЦЭМ!$B$33:$B$776,U$11)+'СЕТ СН'!$F$12+СВЦЭМ!$D$10+'СЕТ СН'!$F$6-'СЕТ СН'!$F$22</f>
        <v>916.04637000999992</v>
      </c>
      <c r="V25" s="36">
        <f>SUMIFS(СВЦЭМ!$C$33:$C$776,СВЦЭМ!$A$33:$A$776,$A25,СВЦЭМ!$B$33:$B$776,V$11)+'СЕТ СН'!$F$12+СВЦЭМ!$D$10+'СЕТ СН'!$F$6-'СЕТ СН'!$F$22</f>
        <v>947.63560686999995</v>
      </c>
      <c r="W25" s="36">
        <f>SUMIFS(СВЦЭМ!$C$33:$C$776,СВЦЭМ!$A$33:$A$776,$A25,СВЦЭМ!$B$33:$B$776,W$11)+'СЕТ СН'!$F$12+СВЦЭМ!$D$10+'СЕТ СН'!$F$6-'СЕТ СН'!$F$22</f>
        <v>961.33843546999992</v>
      </c>
      <c r="X25" s="36">
        <f>SUMIFS(СВЦЭМ!$C$33:$C$776,СВЦЭМ!$A$33:$A$776,$A25,СВЦЭМ!$B$33:$B$776,X$11)+'СЕТ СН'!$F$12+СВЦЭМ!$D$10+'СЕТ СН'!$F$6-'СЕТ СН'!$F$22</f>
        <v>963.31794349999996</v>
      </c>
      <c r="Y25" s="36">
        <f>SUMIFS(СВЦЭМ!$C$33:$C$776,СВЦЭМ!$A$33:$A$776,$A25,СВЦЭМ!$B$33:$B$776,Y$11)+'СЕТ СН'!$F$12+СВЦЭМ!$D$10+'СЕТ СН'!$F$6-'СЕТ СН'!$F$22</f>
        <v>977.28068481999992</v>
      </c>
    </row>
    <row r="26" spans="1:25" ht="15.75" x14ac:dyDescent="0.2">
      <c r="A26" s="35">
        <f t="shared" si="0"/>
        <v>43845</v>
      </c>
      <c r="B26" s="36">
        <f>SUMIFS(СВЦЭМ!$C$33:$C$776,СВЦЭМ!$A$33:$A$776,$A26,СВЦЭМ!$B$33:$B$776,B$11)+'СЕТ СН'!$F$12+СВЦЭМ!$D$10+'СЕТ СН'!$F$6-'СЕТ СН'!$F$22</f>
        <v>1004.4761373499999</v>
      </c>
      <c r="C26" s="36">
        <f>SUMIFS(СВЦЭМ!$C$33:$C$776,СВЦЭМ!$A$33:$A$776,$A26,СВЦЭМ!$B$33:$B$776,C$11)+'СЕТ СН'!$F$12+СВЦЭМ!$D$10+'СЕТ СН'!$F$6-'СЕТ СН'!$F$22</f>
        <v>1009.3103475099999</v>
      </c>
      <c r="D26" s="36">
        <f>SUMIFS(СВЦЭМ!$C$33:$C$776,СВЦЭМ!$A$33:$A$776,$A26,СВЦЭМ!$B$33:$B$776,D$11)+'СЕТ СН'!$F$12+СВЦЭМ!$D$10+'СЕТ СН'!$F$6-'СЕТ СН'!$F$22</f>
        <v>1015.06058229</v>
      </c>
      <c r="E26" s="36">
        <f>SUMIFS(СВЦЭМ!$C$33:$C$776,СВЦЭМ!$A$33:$A$776,$A26,СВЦЭМ!$B$33:$B$776,E$11)+'СЕТ СН'!$F$12+СВЦЭМ!$D$10+'СЕТ СН'!$F$6-'СЕТ СН'!$F$22</f>
        <v>1029.0921373000001</v>
      </c>
      <c r="F26" s="36">
        <f>SUMIFS(СВЦЭМ!$C$33:$C$776,СВЦЭМ!$A$33:$A$776,$A26,СВЦЭМ!$B$33:$B$776,F$11)+'СЕТ СН'!$F$12+СВЦЭМ!$D$10+'СЕТ СН'!$F$6-'СЕТ СН'!$F$22</f>
        <v>1016.6974530699999</v>
      </c>
      <c r="G26" s="36">
        <f>SUMIFS(СВЦЭМ!$C$33:$C$776,СВЦЭМ!$A$33:$A$776,$A26,СВЦЭМ!$B$33:$B$776,G$11)+'СЕТ СН'!$F$12+СВЦЭМ!$D$10+'СЕТ СН'!$F$6-'СЕТ СН'!$F$22</f>
        <v>994.57862487999989</v>
      </c>
      <c r="H26" s="36">
        <f>SUMIFS(СВЦЭМ!$C$33:$C$776,СВЦЭМ!$A$33:$A$776,$A26,СВЦЭМ!$B$33:$B$776,H$11)+'СЕТ СН'!$F$12+СВЦЭМ!$D$10+'СЕТ СН'!$F$6-'СЕТ СН'!$F$22</f>
        <v>955.9342067099999</v>
      </c>
      <c r="I26" s="36">
        <f>SUMIFS(СВЦЭМ!$C$33:$C$776,СВЦЭМ!$A$33:$A$776,$A26,СВЦЭМ!$B$33:$B$776,I$11)+'СЕТ СН'!$F$12+СВЦЭМ!$D$10+'СЕТ СН'!$F$6-'СЕТ СН'!$F$22</f>
        <v>926.67829199999994</v>
      </c>
      <c r="J26" s="36">
        <f>SUMIFS(СВЦЭМ!$C$33:$C$776,СВЦЭМ!$A$33:$A$776,$A26,СВЦЭМ!$B$33:$B$776,J$11)+'СЕТ СН'!$F$12+СВЦЭМ!$D$10+'СЕТ СН'!$F$6-'СЕТ СН'!$F$22</f>
        <v>915.39736735999998</v>
      </c>
      <c r="K26" s="36">
        <f>SUMIFS(СВЦЭМ!$C$33:$C$776,СВЦЭМ!$A$33:$A$776,$A26,СВЦЭМ!$B$33:$B$776,K$11)+'СЕТ СН'!$F$12+СВЦЭМ!$D$10+'СЕТ СН'!$F$6-'СЕТ СН'!$F$22</f>
        <v>909.73389801999997</v>
      </c>
      <c r="L26" s="36">
        <f>SUMIFS(СВЦЭМ!$C$33:$C$776,СВЦЭМ!$A$33:$A$776,$A26,СВЦЭМ!$B$33:$B$776,L$11)+'СЕТ СН'!$F$12+СВЦЭМ!$D$10+'СЕТ СН'!$F$6-'СЕТ СН'!$F$22</f>
        <v>907.86152585999992</v>
      </c>
      <c r="M26" s="36">
        <f>SUMIFS(СВЦЭМ!$C$33:$C$776,СВЦЭМ!$A$33:$A$776,$A26,СВЦЭМ!$B$33:$B$776,M$11)+'СЕТ СН'!$F$12+СВЦЭМ!$D$10+'СЕТ СН'!$F$6-'СЕТ СН'!$F$22</f>
        <v>933.98808126999995</v>
      </c>
      <c r="N26" s="36">
        <f>SUMIFS(СВЦЭМ!$C$33:$C$776,СВЦЭМ!$A$33:$A$776,$A26,СВЦЭМ!$B$33:$B$776,N$11)+'СЕТ СН'!$F$12+СВЦЭМ!$D$10+'СЕТ СН'!$F$6-'СЕТ СН'!$F$22</f>
        <v>955.60913084999993</v>
      </c>
      <c r="O26" s="36">
        <f>SUMIFS(СВЦЭМ!$C$33:$C$776,СВЦЭМ!$A$33:$A$776,$A26,СВЦЭМ!$B$33:$B$776,O$11)+'СЕТ СН'!$F$12+СВЦЭМ!$D$10+'СЕТ СН'!$F$6-'СЕТ СН'!$F$22</f>
        <v>970.30088357999989</v>
      </c>
      <c r="P26" s="36">
        <f>SUMIFS(СВЦЭМ!$C$33:$C$776,СВЦЭМ!$A$33:$A$776,$A26,СВЦЭМ!$B$33:$B$776,P$11)+'СЕТ СН'!$F$12+СВЦЭМ!$D$10+'СЕТ СН'!$F$6-'СЕТ СН'!$F$22</f>
        <v>982.38265855999998</v>
      </c>
      <c r="Q26" s="36">
        <f>SUMIFS(СВЦЭМ!$C$33:$C$776,СВЦЭМ!$A$33:$A$776,$A26,СВЦЭМ!$B$33:$B$776,Q$11)+'СЕТ СН'!$F$12+СВЦЭМ!$D$10+'СЕТ СН'!$F$6-'СЕТ СН'!$F$22</f>
        <v>989.54515314999992</v>
      </c>
      <c r="R26" s="36">
        <f>SUMIFS(СВЦЭМ!$C$33:$C$776,СВЦЭМ!$A$33:$A$776,$A26,СВЦЭМ!$B$33:$B$776,R$11)+'СЕТ СН'!$F$12+СВЦЭМ!$D$10+'СЕТ СН'!$F$6-'СЕТ СН'!$F$22</f>
        <v>981.75405532999991</v>
      </c>
      <c r="S26" s="36">
        <f>SUMIFS(СВЦЭМ!$C$33:$C$776,СВЦЭМ!$A$33:$A$776,$A26,СВЦЭМ!$B$33:$B$776,S$11)+'СЕТ СН'!$F$12+СВЦЭМ!$D$10+'СЕТ СН'!$F$6-'СЕТ СН'!$F$22</f>
        <v>956.23760317999995</v>
      </c>
      <c r="T26" s="36">
        <f>SUMIFS(СВЦЭМ!$C$33:$C$776,СВЦЭМ!$A$33:$A$776,$A26,СВЦЭМ!$B$33:$B$776,T$11)+'СЕТ СН'!$F$12+СВЦЭМ!$D$10+'СЕТ СН'!$F$6-'СЕТ СН'!$F$22</f>
        <v>912.05761171999995</v>
      </c>
      <c r="U26" s="36">
        <f>SUMIFS(СВЦЭМ!$C$33:$C$776,СВЦЭМ!$A$33:$A$776,$A26,СВЦЭМ!$B$33:$B$776,U$11)+'СЕТ СН'!$F$12+СВЦЭМ!$D$10+'СЕТ СН'!$F$6-'СЕТ СН'!$F$22</f>
        <v>909.1328906199999</v>
      </c>
      <c r="V26" s="36">
        <f>SUMIFS(СВЦЭМ!$C$33:$C$776,СВЦЭМ!$A$33:$A$776,$A26,СВЦЭМ!$B$33:$B$776,V$11)+'СЕТ СН'!$F$12+СВЦЭМ!$D$10+'СЕТ СН'!$F$6-'СЕТ СН'!$F$22</f>
        <v>939.91862532999994</v>
      </c>
      <c r="W26" s="36">
        <f>SUMIFS(СВЦЭМ!$C$33:$C$776,СВЦЭМ!$A$33:$A$776,$A26,СВЦЭМ!$B$33:$B$776,W$11)+'СЕТ СН'!$F$12+СВЦЭМ!$D$10+'СЕТ СН'!$F$6-'СЕТ СН'!$F$22</f>
        <v>953.92091646999995</v>
      </c>
      <c r="X26" s="36">
        <f>SUMIFS(СВЦЭМ!$C$33:$C$776,СВЦЭМ!$A$33:$A$776,$A26,СВЦЭМ!$B$33:$B$776,X$11)+'СЕТ СН'!$F$12+СВЦЭМ!$D$10+'СЕТ СН'!$F$6-'СЕТ СН'!$F$22</f>
        <v>961.34079687999997</v>
      </c>
      <c r="Y26" s="36">
        <f>SUMIFS(СВЦЭМ!$C$33:$C$776,СВЦЭМ!$A$33:$A$776,$A26,СВЦЭМ!$B$33:$B$776,Y$11)+'СЕТ СН'!$F$12+СВЦЭМ!$D$10+'СЕТ СН'!$F$6-'СЕТ СН'!$F$22</f>
        <v>978.27686024999991</v>
      </c>
    </row>
    <row r="27" spans="1:25" ht="15.75" x14ac:dyDescent="0.2">
      <c r="A27" s="35">
        <f t="shared" si="0"/>
        <v>43846</v>
      </c>
      <c r="B27" s="36">
        <f>SUMIFS(СВЦЭМ!$C$33:$C$776,СВЦЭМ!$A$33:$A$776,$A27,СВЦЭМ!$B$33:$B$776,B$11)+'СЕТ СН'!$F$12+СВЦЭМ!$D$10+'СЕТ СН'!$F$6-'СЕТ СН'!$F$22</f>
        <v>977.38315886999999</v>
      </c>
      <c r="C27" s="36">
        <f>SUMIFS(СВЦЭМ!$C$33:$C$776,СВЦЭМ!$A$33:$A$776,$A27,СВЦЭМ!$B$33:$B$776,C$11)+'СЕТ СН'!$F$12+СВЦЭМ!$D$10+'СЕТ СН'!$F$6-'СЕТ СН'!$F$22</f>
        <v>983.89585735999992</v>
      </c>
      <c r="D27" s="36">
        <f>SUMIFS(СВЦЭМ!$C$33:$C$776,СВЦЭМ!$A$33:$A$776,$A27,СВЦЭМ!$B$33:$B$776,D$11)+'СЕТ СН'!$F$12+СВЦЭМ!$D$10+'СЕТ СН'!$F$6-'СЕТ СН'!$F$22</f>
        <v>993.20472301999996</v>
      </c>
      <c r="E27" s="36">
        <f>SUMIFS(СВЦЭМ!$C$33:$C$776,СВЦЭМ!$A$33:$A$776,$A27,СВЦЭМ!$B$33:$B$776,E$11)+'СЕТ СН'!$F$12+СВЦЭМ!$D$10+'СЕТ СН'!$F$6-'СЕТ СН'!$F$22</f>
        <v>1012.9292318199999</v>
      </c>
      <c r="F27" s="36">
        <f>SUMIFS(СВЦЭМ!$C$33:$C$776,СВЦЭМ!$A$33:$A$776,$A27,СВЦЭМ!$B$33:$B$776,F$11)+'СЕТ СН'!$F$12+СВЦЭМ!$D$10+'СЕТ СН'!$F$6-'СЕТ СН'!$F$22</f>
        <v>1005.9742342599999</v>
      </c>
      <c r="G27" s="36">
        <f>SUMIFS(СВЦЭМ!$C$33:$C$776,СВЦЭМ!$A$33:$A$776,$A27,СВЦЭМ!$B$33:$B$776,G$11)+'СЕТ СН'!$F$12+СВЦЭМ!$D$10+'СЕТ СН'!$F$6-'СЕТ СН'!$F$22</f>
        <v>965.53174091999995</v>
      </c>
      <c r="H27" s="36">
        <f>SUMIFS(СВЦЭМ!$C$33:$C$776,СВЦЭМ!$A$33:$A$776,$A27,СВЦЭМ!$B$33:$B$776,H$11)+'СЕТ СН'!$F$12+СВЦЭМ!$D$10+'СЕТ СН'!$F$6-'СЕТ СН'!$F$22</f>
        <v>927.98812472999998</v>
      </c>
      <c r="I27" s="36">
        <f>SUMIFS(СВЦЭМ!$C$33:$C$776,СВЦЭМ!$A$33:$A$776,$A27,СВЦЭМ!$B$33:$B$776,I$11)+'СЕТ СН'!$F$12+СВЦЭМ!$D$10+'СЕТ СН'!$F$6-'СЕТ СН'!$F$22</f>
        <v>929.50466563999998</v>
      </c>
      <c r="J27" s="36">
        <f>SUMIFS(СВЦЭМ!$C$33:$C$776,СВЦЭМ!$A$33:$A$776,$A27,СВЦЭМ!$B$33:$B$776,J$11)+'СЕТ СН'!$F$12+СВЦЭМ!$D$10+'СЕТ СН'!$F$6-'СЕТ СН'!$F$22</f>
        <v>911.24117818999991</v>
      </c>
      <c r="K27" s="36">
        <f>SUMIFS(СВЦЭМ!$C$33:$C$776,СВЦЭМ!$A$33:$A$776,$A27,СВЦЭМ!$B$33:$B$776,K$11)+'СЕТ СН'!$F$12+СВЦЭМ!$D$10+'СЕТ СН'!$F$6-'СЕТ СН'!$F$22</f>
        <v>923.52222927999992</v>
      </c>
      <c r="L27" s="36">
        <f>SUMIFS(СВЦЭМ!$C$33:$C$776,СВЦЭМ!$A$33:$A$776,$A27,СВЦЭМ!$B$33:$B$776,L$11)+'СЕТ СН'!$F$12+СВЦЭМ!$D$10+'СЕТ СН'!$F$6-'СЕТ СН'!$F$22</f>
        <v>927.83096153999998</v>
      </c>
      <c r="M27" s="36">
        <f>SUMIFS(СВЦЭМ!$C$33:$C$776,СВЦЭМ!$A$33:$A$776,$A27,СВЦЭМ!$B$33:$B$776,M$11)+'СЕТ СН'!$F$12+СВЦЭМ!$D$10+'СЕТ СН'!$F$6-'СЕТ СН'!$F$22</f>
        <v>943.51554349999992</v>
      </c>
      <c r="N27" s="36">
        <f>SUMIFS(СВЦЭМ!$C$33:$C$776,СВЦЭМ!$A$33:$A$776,$A27,СВЦЭМ!$B$33:$B$776,N$11)+'СЕТ СН'!$F$12+СВЦЭМ!$D$10+'СЕТ СН'!$F$6-'СЕТ СН'!$F$22</f>
        <v>950.93778650999991</v>
      </c>
      <c r="O27" s="36">
        <f>SUMIFS(СВЦЭМ!$C$33:$C$776,СВЦЭМ!$A$33:$A$776,$A27,СВЦЭМ!$B$33:$B$776,O$11)+'СЕТ СН'!$F$12+СВЦЭМ!$D$10+'СЕТ СН'!$F$6-'СЕТ СН'!$F$22</f>
        <v>970.03382357999999</v>
      </c>
      <c r="P27" s="36">
        <f>SUMIFS(СВЦЭМ!$C$33:$C$776,СВЦЭМ!$A$33:$A$776,$A27,СВЦЭМ!$B$33:$B$776,P$11)+'СЕТ СН'!$F$12+СВЦЭМ!$D$10+'СЕТ СН'!$F$6-'СЕТ СН'!$F$22</f>
        <v>979.07276232999993</v>
      </c>
      <c r="Q27" s="36">
        <f>SUMIFS(СВЦЭМ!$C$33:$C$776,СВЦЭМ!$A$33:$A$776,$A27,СВЦЭМ!$B$33:$B$776,Q$11)+'СЕТ СН'!$F$12+СВЦЭМ!$D$10+'СЕТ СН'!$F$6-'СЕТ СН'!$F$22</f>
        <v>981.52787470999999</v>
      </c>
      <c r="R27" s="36">
        <f>SUMIFS(СВЦЭМ!$C$33:$C$776,СВЦЭМ!$A$33:$A$776,$A27,СВЦЭМ!$B$33:$B$776,R$11)+'СЕТ СН'!$F$12+СВЦЭМ!$D$10+'СЕТ СН'!$F$6-'СЕТ СН'!$F$22</f>
        <v>975.15918481999995</v>
      </c>
      <c r="S27" s="36">
        <f>SUMIFS(СВЦЭМ!$C$33:$C$776,СВЦЭМ!$A$33:$A$776,$A27,СВЦЭМ!$B$33:$B$776,S$11)+'СЕТ СН'!$F$12+СВЦЭМ!$D$10+'СЕТ СН'!$F$6-'СЕТ СН'!$F$22</f>
        <v>958.5326862899999</v>
      </c>
      <c r="T27" s="36">
        <f>SUMIFS(СВЦЭМ!$C$33:$C$776,СВЦЭМ!$A$33:$A$776,$A27,СВЦЭМ!$B$33:$B$776,T$11)+'СЕТ СН'!$F$12+СВЦЭМ!$D$10+'СЕТ СН'!$F$6-'СЕТ СН'!$F$22</f>
        <v>919.92684070999996</v>
      </c>
      <c r="U27" s="36">
        <f>SUMIFS(СВЦЭМ!$C$33:$C$776,СВЦЭМ!$A$33:$A$776,$A27,СВЦЭМ!$B$33:$B$776,U$11)+'СЕТ СН'!$F$12+СВЦЭМ!$D$10+'СЕТ СН'!$F$6-'СЕТ СН'!$F$22</f>
        <v>923.55273999999997</v>
      </c>
      <c r="V27" s="36">
        <f>SUMIFS(СВЦЭМ!$C$33:$C$776,СВЦЭМ!$A$33:$A$776,$A27,СВЦЭМ!$B$33:$B$776,V$11)+'СЕТ СН'!$F$12+СВЦЭМ!$D$10+'СЕТ СН'!$F$6-'СЕТ СН'!$F$22</f>
        <v>957.44412611999996</v>
      </c>
      <c r="W27" s="36">
        <f>SUMIFS(СВЦЭМ!$C$33:$C$776,СВЦЭМ!$A$33:$A$776,$A27,СВЦЭМ!$B$33:$B$776,W$11)+'СЕТ СН'!$F$12+СВЦЭМ!$D$10+'СЕТ СН'!$F$6-'СЕТ СН'!$F$22</f>
        <v>969.61122698999998</v>
      </c>
      <c r="X27" s="36">
        <f>SUMIFS(СВЦЭМ!$C$33:$C$776,СВЦЭМ!$A$33:$A$776,$A27,СВЦЭМ!$B$33:$B$776,X$11)+'СЕТ СН'!$F$12+СВЦЭМ!$D$10+'СЕТ СН'!$F$6-'СЕТ СН'!$F$22</f>
        <v>974.05519101999994</v>
      </c>
      <c r="Y27" s="36">
        <f>SUMIFS(СВЦЭМ!$C$33:$C$776,СВЦЭМ!$A$33:$A$776,$A27,СВЦЭМ!$B$33:$B$776,Y$11)+'СЕТ СН'!$F$12+СВЦЭМ!$D$10+'СЕТ СН'!$F$6-'СЕТ СН'!$F$22</f>
        <v>979.48425071999998</v>
      </c>
    </row>
    <row r="28" spans="1:25" ht="15.75" x14ac:dyDescent="0.2">
      <c r="A28" s="35">
        <f t="shared" si="0"/>
        <v>43847</v>
      </c>
      <c r="B28" s="36">
        <f>SUMIFS(СВЦЭМ!$C$33:$C$776,СВЦЭМ!$A$33:$A$776,$A28,СВЦЭМ!$B$33:$B$776,B$11)+'СЕТ СН'!$F$12+СВЦЭМ!$D$10+'СЕТ СН'!$F$6-'СЕТ СН'!$F$22</f>
        <v>965.90399826999999</v>
      </c>
      <c r="C28" s="36">
        <f>SUMIFS(СВЦЭМ!$C$33:$C$776,СВЦЭМ!$A$33:$A$776,$A28,СВЦЭМ!$B$33:$B$776,C$11)+'СЕТ СН'!$F$12+СВЦЭМ!$D$10+'СЕТ СН'!$F$6-'СЕТ СН'!$F$22</f>
        <v>986.39071131999992</v>
      </c>
      <c r="D28" s="36">
        <f>SUMIFS(СВЦЭМ!$C$33:$C$776,СВЦЭМ!$A$33:$A$776,$A28,СВЦЭМ!$B$33:$B$776,D$11)+'СЕТ СН'!$F$12+СВЦЭМ!$D$10+'СЕТ СН'!$F$6-'СЕТ СН'!$F$22</f>
        <v>997.83288137</v>
      </c>
      <c r="E28" s="36">
        <f>SUMIFS(СВЦЭМ!$C$33:$C$776,СВЦЭМ!$A$33:$A$776,$A28,СВЦЭМ!$B$33:$B$776,E$11)+'СЕТ СН'!$F$12+СВЦЭМ!$D$10+'СЕТ СН'!$F$6-'СЕТ СН'!$F$22</f>
        <v>988.45295234999992</v>
      </c>
      <c r="F28" s="36">
        <f>SUMIFS(СВЦЭМ!$C$33:$C$776,СВЦЭМ!$A$33:$A$776,$A28,СВЦЭМ!$B$33:$B$776,F$11)+'СЕТ СН'!$F$12+СВЦЭМ!$D$10+'СЕТ СН'!$F$6-'СЕТ СН'!$F$22</f>
        <v>980.23619178999991</v>
      </c>
      <c r="G28" s="36">
        <f>SUMIFS(СВЦЭМ!$C$33:$C$776,СВЦЭМ!$A$33:$A$776,$A28,СВЦЭМ!$B$33:$B$776,G$11)+'СЕТ СН'!$F$12+СВЦЭМ!$D$10+'СЕТ СН'!$F$6-'СЕТ СН'!$F$22</f>
        <v>978.17927035999992</v>
      </c>
      <c r="H28" s="36">
        <f>SUMIFS(СВЦЭМ!$C$33:$C$776,СВЦЭМ!$A$33:$A$776,$A28,СВЦЭМ!$B$33:$B$776,H$11)+'СЕТ СН'!$F$12+СВЦЭМ!$D$10+'СЕТ СН'!$F$6-'СЕТ СН'!$F$22</f>
        <v>945.40617990999999</v>
      </c>
      <c r="I28" s="36">
        <f>SUMIFS(СВЦЭМ!$C$33:$C$776,СВЦЭМ!$A$33:$A$776,$A28,СВЦЭМ!$B$33:$B$776,I$11)+'СЕТ СН'!$F$12+СВЦЭМ!$D$10+'СЕТ СН'!$F$6-'СЕТ СН'!$F$22</f>
        <v>926.9427092599999</v>
      </c>
      <c r="J28" s="36">
        <f>SUMIFS(СВЦЭМ!$C$33:$C$776,СВЦЭМ!$A$33:$A$776,$A28,СВЦЭМ!$B$33:$B$776,J$11)+'СЕТ СН'!$F$12+СВЦЭМ!$D$10+'СЕТ СН'!$F$6-'СЕТ СН'!$F$22</f>
        <v>903.1544017299999</v>
      </c>
      <c r="K28" s="36">
        <f>SUMIFS(СВЦЭМ!$C$33:$C$776,СВЦЭМ!$A$33:$A$776,$A28,СВЦЭМ!$B$33:$B$776,K$11)+'СЕТ СН'!$F$12+СВЦЭМ!$D$10+'СЕТ СН'!$F$6-'СЕТ СН'!$F$22</f>
        <v>895.83054333999996</v>
      </c>
      <c r="L28" s="36">
        <f>SUMIFS(СВЦЭМ!$C$33:$C$776,СВЦЭМ!$A$33:$A$776,$A28,СВЦЭМ!$B$33:$B$776,L$11)+'СЕТ СН'!$F$12+СВЦЭМ!$D$10+'СЕТ СН'!$F$6-'СЕТ СН'!$F$22</f>
        <v>907.09936233999997</v>
      </c>
      <c r="M28" s="36">
        <f>SUMIFS(СВЦЭМ!$C$33:$C$776,СВЦЭМ!$A$33:$A$776,$A28,СВЦЭМ!$B$33:$B$776,M$11)+'СЕТ СН'!$F$12+СВЦЭМ!$D$10+'СЕТ СН'!$F$6-'СЕТ СН'!$F$22</f>
        <v>926.76215523999997</v>
      </c>
      <c r="N28" s="36">
        <f>SUMIFS(СВЦЭМ!$C$33:$C$776,СВЦЭМ!$A$33:$A$776,$A28,СВЦЭМ!$B$33:$B$776,N$11)+'СЕТ СН'!$F$12+СВЦЭМ!$D$10+'СЕТ СН'!$F$6-'СЕТ СН'!$F$22</f>
        <v>938.53903889999992</v>
      </c>
      <c r="O28" s="36">
        <f>SUMIFS(СВЦЭМ!$C$33:$C$776,СВЦЭМ!$A$33:$A$776,$A28,СВЦЭМ!$B$33:$B$776,O$11)+'СЕТ СН'!$F$12+СВЦЭМ!$D$10+'СЕТ СН'!$F$6-'СЕТ СН'!$F$22</f>
        <v>957.16660351999997</v>
      </c>
      <c r="P28" s="36">
        <f>SUMIFS(СВЦЭМ!$C$33:$C$776,СВЦЭМ!$A$33:$A$776,$A28,СВЦЭМ!$B$33:$B$776,P$11)+'СЕТ СН'!$F$12+СВЦЭМ!$D$10+'СЕТ СН'!$F$6-'СЕТ СН'!$F$22</f>
        <v>967.08301479999989</v>
      </c>
      <c r="Q28" s="36">
        <f>SUMIFS(СВЦЭМ!$C$33:$C$776,СВЦЭМ!$A$33:$A$776,$A28,СВЦЭМ!$B$33:$B$776,Q$11)+'СЕТ СН'!$F$12+СВЦЭМ!$D$10+'СЕТ СН'!$F$6-'СЕТ СН'!$F$22</f>
        <v>971.11634673999993</v>
      </c>
      <c r="R28" s="36">
        <f>SUMIFS(СВЦЭМ!$C$33:$C$776,СВЦЭМ!$A$33:$A$776,$A28,СВЦЭМ!$B$33:$B$776,R$11)+'СЕТ СН'!$F$12+СВЦЭМ!$D$10+'СЕТ СН'!$F$6-'СЕТ СН'!$F$22</f>
        <v>960.69062683999994</v>
      </c>
      <c r="S28" s="36">
        <f>SUMIFS(СВЦЭМ!$C$33:$C$776,СВЦЭМ!$A$33:$A$776,$A28,СВЦЭМ!$B$33:$B$776,S$11)+'СЕТ СН'!$F$12+СВЦЭМ!$D$10+'СЕТ СН'!$F$6-'СЕТ СН'!$F$22</f>
        <v>943.81021501999999</v>
      </c>
      <c r="T28" s="36">
        <f>SUMIFS(СВЦЭМ!$C$33:$C$776,СВЦЭМ!$A$33:$A$776,$A28,СВЦЭМ!$B$33:$B$776,T$11)+'СЕТ СН'!$F$12+СВЦЭМ!$D$10+'СЕТ СН'!$F$6-'СЕТ СН'!$F$22</f>
        <v>902.99486956999999</v>
      </c>
      <c r="U28" s="36">
        <f>SUMIFS(СВЦЭМ!$C$33:$C$776,СВЦЭМ!$A$33:$A$776,$A28,СВЦЭМ!$B$33:$B$776,U$11)+'СЕТ СН'!$F$12+СВЦЭМ!$D$10+'СЕТ СН'!$F$6-'СЕТ СН'!$F$22</f>
        <v>901.30865584999992</v>
      </c>
      <c r="V28" s="36">
        <f>SUMIFS(СВЦЭМ!$C$33:$C$776,СВЦЭМ!$A$33:$A$776,$A28,СВЦЭМ!$B$33:$B$776,V$11)+'СЕТ СН'!$F$12+СВЦЭМ!$D$10+'СЕТ СН'!$F$6-'СЕТ СН'!$F$22</f>
        <v>936.49939145999997</v>
      </c>
      <c r="W28" s="36">
        <f>SUMIFS(СВЦЭМ!$C$33:$C$776,СВЦЭМ!$A$33:$A$776,$A28,СВЦЭМ!$B$33:$B$776,W$11)+'СЕТ СН'!$F$12+СВЦЭМ!$D$10+'СЕТ СН'!$F$6-'СЕТ СН'!$F$22</f>
        <v>939.60082408999995</v>
      </c>
      <c r="X28" s="36">
        <f>SUMIFS(СВЦЭМ!$C$33:$C$776,СВЦЭМ!$A$33:$A$776,$A28,СВЦЭМ!$B$33:$B$776,X$11)+'СЕТ СН'!$F$12+СВЦЭМ!$D$10+'СЕТ СН'!$F$6-'СЕТ СН'!$F$22</f>
        <v>945.07923372999994</v>
      </c>
      <c r="Y28" s="36">
        <f>SUMIFS(СВЦЭМ!$C$33:$C$776,СВЦЭМ!$A$33:$A$776,$A28,СВЦЭМ!$B$33:$B$776,Y$11)+'СЕТ СН'!$F$12+СВЦЭМ!$D$10+'СЕТ СН'!$F$6-'СЕТ СН'!$F$22</f>
        <v>960.31466624999996</v>
      </c>
    </row>
    <row r="29" spans="1:25" ht="15.75" x14ac:dyDescent="0.2">
      <c r="A29" s="35">
        <f t="shared" si="0"/>
        <v>43848</v>
      </c>
      <c r="B29" s="36">
        <f>SUMIFS(СВЦЭМ!$C$33:$C$776,СВЦЭМ!$A$33:$A$776,$A29,СВЦЭМ!$B$33:$B$776,B$11)+'СЕТ СН'!$F$12+СВЦЭМ!$D$10+'СЕТ СН'!$F$6-'СЕТ СН'!$F$22</f>
        <v>965.61541626999997</v>
      </c>
      <c r="C29" s="36">
        <f>SUMIFS(СВЦЭМ!$C$33:$C$776,СВЦЭМ!$A$33:$A$776,$A29,СВЦЭМ!$B$33:$B$776,C$11)+'СЕТ СН'!$F$12+СВЦЭМ!$D$10+'СЕТ СН'!$F$6-'СЕТ СН'!$F$22</f>
        <v>1002.7579285999999</v>
      </c>
      <c r="D29" s="36">
        <f>SUMIFS(СВЦЭМ!$C$33:$C$776,СВЦЭМ!$A$33:$A$776,$A29,СВЦЭМ!$B$33:$B$776,D$11)+'СЕТ СН'!$F$12+СВЦЭМ!$D$10+'СЕТ СН'!$F$6-'СЕТ СН'!$F$22</f>
        <v>1017.6263330099999</v>
      </c>
      <c r="E29" s="36">
        <f>SUMIFS(СВЦЭМ!$C$33:$C$776,СВЦЭМ!$A$33:$A$776,$A29,СВЦЭМ!$B$33:$B$776,E$11)+'СЕТ СН'!$F$12+СВЦЭМ!$D$10+'СЕТ СН'!$F$6-'СЕТ СН'!$F$22</f>
        <v>1015.7339181399999</v>
      </c>
      <c r="F29" s="36">
        <f>SUMIFS(СВЦЭМ!$C$33:$C$776,СВЦЭМ!$A$33:$A$776,$A29,СВЦЭМ!$B$33:$B$776,F$11)+'СЕТ СН'!$F$12+СВЦЭМ!$D$10+'СЕТ СН'!$F$6-'СЕТ СН'!$F$22</f>
        <v>982.19006360999992</v>
      </c>
      <c r="G29" s="36">
        <f>SUMIFS(СВЦЭМ!$C$33:$C$776,СВЦЭМ!$A$33:$A$776,$A29,СВЦЭМ!$B$33:$B$776,G$11)+'СЕТ СН'!$F$12+СВЦЭМ!$D$10+'СЕТ СН'!$F$6-'СЕТ СН'!$F$22</f>
        <v>974.66345739999997</v>
      </c>
      <c r="H29" s="36">
        <f>SUMIFS(СВЦЭМ!$C$33:$C$776,СВЦЭМ!$A$33:$A$776,$A29,СВЦЭМ!$B$33:$B$776,H$11)+'СЕТ СН'!$F$12+СВЦЭМ!$D$10+'СЕТ СН'!$F$6-'СЕТ СН'!$F$22</f>
        <v>953.97817770999995</v>
      </c>
      <c r="I29" s="36">
        <f>SUMIFS(СВЦЭМ!$C$33:$C$776,СВЦЭМ!$A$33:$A$776,$A29,СВЦЭМ!$B$33:$B$776,I$11)+'СЕТ СН'!$F$12+СВЦЭМ!$D$10+'СЕТ СН'!$F$6-'СЕТ СН'!$F$22</f>
        <v>918.00137984999992</v>
      </c>
      <c r="J29" s="36">
        <f>SUMIFS(СВЦЭМ!$C$33:$C$776,СВЦЭМ!$A$33:$A$776,$A29,СВЦЭМ!$B$33:$B$776,J$11)+'СЕТ СН'!$F$12+СВЦЭМ!$D$10+'СЕТ СН'!$F$6-'СЕТ СН'!$F$22</f>
        <v>910.14249479999989</v>
      </c>
      <c r="K29" s="36">
        <f>SUMIFS(СВЦЭМ!$C$33:$C$776,СВЦЭМ!$A$33:$A$776,$A29,СВЦЭМ!$B$33:$B$776,K$11)+'СЕТ СН'!$F$12+СВЦЭМ!$D$10+'СЕТ СН'!$F$6-'СЕТ СН'!$F$22</f>
        <v>911.59648496999989</v>
      </c>
      <c r="L29" s="36">
        <f>SUMIFS(СВЦЭМ!$C$33:$C$776,СВЦЭМ!$A$33:$A$776,$A29,СВЦЭМ!$B$33:$B$776,L$11)+'СЕТ СН'!$F$12+СВЦЭМ!$D$10+'СЕТ СН'!$F$6-'СЕТ СН'!$F$22</f>
        <v>919.35156855999992</v>
      </c>
      <c r="M29" s="36">
        <f>SUMIFS(СВЦЭМ!$C$33:$C$776,СВЦЭМ!$A$33:$A$776,$A29,СВЦЭМ!$B$33:$B$776,M$11)+'СЕТ СН'!$F$12+СВЦЭМ!$D$10+'СЕТ СН'!$F$6-'СЕТ СН'!$F$22</f>
        <v>921.34498856999994</v>
      </c>
      <c r="N29" s="36">
        <f>SUMIFS(СВЦЭМ!$C$33:$C$776,СВЦЭМ!$A$33:$A$776,$A29,СВЦЭМ!$B$33:$B$776,N$11)+'СЕТ СН'!$F$12+СВЦЭМ!$D$10+'СЕТ СН'!$F$6-'СЕТ СН'!$F$22</f>
        <v>930.2670233099999</v>
      </c>
      <c r="O29" s="36">
        <f>SUMIFS(СВЦЭМ!$C$33:$C$776,СВЦЭМ!$A$33:$A$776,$A29,СВЦЭМ!$B$33:$B$776,O$11)+'СЕТ СН'!$F$12+СВЦЭМ!$D$10+'СЕТ СН'!$F$6-'СЕТ СН'!$F$22</f>
        <v>939.96131452999998</v>
      </c>
      <c r="P29" s="36">
        <f>SUMIFS(СВЦЭМ!$C$33:$C$776,СВЦЭМ!$A$33:$A$776,$A29,СВЦЭМ!$B$33:$B$776,P$11)+'СЕТ СН'!$F$12+СВЦЭМ!$D$10+'СЕТ СН'!$F$6-'СЕТ СН'!$F$22</f>
        <v>953.70923997999989</v>
      </c>
      <c r="Q29" s="36">
        <f>SUMIFS(СВЦЭМ!$C$33:$C$776,СВЦЭМ!$A$33:$A$776,$A29,СВЦЭМ!$B$33:$B$776,Q$11)+'СЕТ СН'!$F$12+СВЦЭМ!$D$10+'СЕТ СН'!$F$6-'СЕТ СН'!$F$22</f>
        <v>959.71374077999997</v>
      </c>
      <c r="R29" s="36">
        <f>SUMIFS(СВЦЭМ!$C$33:$C$776,СВЦЭМ!$A$33:$A$776,$A29,СВЦЭМ!$B$33:$B$776,R$11)+'СЕТ СН'!$F$12+СВЦЭМ!$D$10+'СЕТ СН'!$F$6-'СЕТ СН'!$F$22</f>
        <v>949.77149383999995</v>
      </c>
      <c r="S29" s="36">
        <f>SUMIFS(СВЦЭМ!$C$33:$C$776,СВЦЭМ!$A$33:$A$776,$A29,СВЦЭМ!$B$33:$B$776,S$11)+'СЕТ СН'!$F$12+СВЦЭМ!$D$10+'СЕТ СН'!$F$6-'СЕТ СН'!$F$22</f>
        <v>933.00233775999993</v>
      </c>
      <c r="T29" s="36">
        <f>SUMIFS(СВЦЭМ!$C$33:$C$776,СВЦЭМ!$A$33:$A$776,$A29,СВЦЭМ!$B$33:$B$776,T$11)+'СЕТ СН'!$F$12+СВЦЭМ!$D$10+'СЕТ СН'!$F$6-'СЕТ СН'!$F$22</f>
        <v>929.14535263999994</v>
      </c>
      <c r="U29" s="36">
        <f>SUMIFS(СВЦЭМ!$C$33:$C$776,СВЦЭМ!$A$33:$A$776,$A29,СВЦЭМ!$B$33:$B$776,U$11)+'СЕТ СН'!$F$12+СВЦЭМ!$D$10+'СЕТ СН'!$F$6-'СЕТ СН'!$F$22</f>
        <v>929.49439169999994</v>
      </c>
      <c r="V29" s="36">
        <f>SUMIFS(СВЦЭМ!$C$33:$C$776,СВЦЭМ!$A$33:$A$776,$A29,СВЦЭМ!$B$33:$B$776,V$11)+'СЕТ СН'!$F$12+СВЦЭМ!$D$10+'СЕТ СН'!$F$6-'СЕТ СН'!$F$22</f>
        <v>935.86552788999995</v>
      </c>
      <c r="W29" s="36">
        <f>SUMIFS(СВЦЭМ!$C$33:$C$776,СВЦЭМ!$A$33:$A$776,$A29,СВЦЭМ!$B$33:$B$776,W$11)+'СЕТ СН'!$F$12+СВЦЭМ!$D$10+'СЕТ СН'!$F$6-'СЕТ СН'!$F$22</f>
        <v>939.51432106999994</v>
      </c>
      <c r="X29" s="36">
        <f>SUMIFS(СВЦЭМ!$C$33:$C$776,СВЦЭМ!$A$33:$A$776,$A29,СВЦЭМ!$B$33:$B$776,X$11)+'СЕТ СН'!$F$12+СВЦЭМ!$D$10+'СЕТ СН'!$F$6-'СЕТ СН'!$F$22</f>
        <v>942.46472270999993</v>
      </c>
      <c r="Y29" s="36">
        <f>SUMIFS(СВЦЭМ!$C$33:$C$776,СВЦЭМ!$A$33:$A$776,$A29,СВЦЭМ!$B$33:$B$776,Y$11)+'СЕТ СН'!$F$12+СВЦЭМ!$D$10+'СЕТ СН'!$F$6-'СЕТ СН'!$F$22</f>
        <v>965.56860858999994</v>
      </c>
    </row>
    <row r="30" spans="1:25" ht="15.75" x14ac:dyDescent="0.2">
      <c r="A30" s="35">
        <f t="shared" si="0"/>
        <v>43849</v>
      </c>
      <c r="B30" s="36">
        <f>SUMIFS(СВЦЭМ!$C$33:$C$776,СВЦЭМ!$A$33:$A$776,$A30,СВЦЭМ!$B$33:$B$776,B$11)+'СЕТ СН'!$F$12+СВЦЭМ!$D$10+'СЕТ СН'!$F$6-'СЕТ СН'!$F$22</f>
        <v>974.30141409999999</v>
      </c>
      <c r="C30" s="36">
        <f>SUMIFS(СВЦЭМ!$C$33:$C$776,СВЦЭМ!$A$33:$A$776,$A30,СВЦЭМ!$B$33:$B$776,C$11)+'СЕТ СН'!$F$12+СВЦЭМ!$D$10+'СЕТ СН'!$F$6-'СЕТ СН'!$F$22</f>
        <v>983.93163174999995</v>
      </c>
      <c r="D30" s="36">
        <f>SUMIFS(СВЦЭМ!$C$33:$C$776,СВЦЭМ!$A$33:$A$776,$A30,СВЦЭМ!$B$33:$B$776,D$11)+'СЕТ СН'!$F$12+СВЦЭМ!$D$10+'СЕТ СН'!$F$6-'СЕТ СН'!$F$22</f>
        <v>988.56108319999998</v>
      </c>
      <c r="E30" s="36">
        <f>SUMIFS(СВЦЭМ!$C$33:$C$776,СВЦЭМ!$A$33:$A$776,$A30,СВЦЭМ!$B$33:$B$776,E$11)+'СЕТ СН'!$F$12+СВЦЭМ!$D$10+'СЕТ СН'!$F$6-'СЕТ СН'!$F$22</f>
        <v>1005.6415251599999</v>
      </c>
      <c r="F30" s="36">
        <f>SUMIFS(СВЦЭМ!$C$33:$C$776,СВЦЭМ!$A$33:$A$776,$A30,СВЦЭМ!$B$33:$B$776,F$11)+'СЕТ СН'!$F$12+СВЦЭМ!$D$10+'СЕТ СН'!$F$6-'СЕТ СН'!$F$22</f>
        <v>1004.0909808399999</v>
      </c>
      <c r="G30" s="36">
        <f>SUMIFS(СВЦЭМ!$C$33:$C$776,СВЦЭМ!$A$33:$A$776,$A30,СВЦЭМ!$B$33:$B$776,G$11)+'СЕТ СН'!$F$12+СВЦЭМ!$D$10+'СЕТ СН'!$F$6-'СЕТ СН'!$F$22</f>
        <v>1001.36833682</v>
      </c>
      <c r="H30" s="36">
        <f>SUMIFS(СВЦЭМ!$C$33:$C$776,СВЦЭМ!$A$33:$A$776,$A30,СВЦЭМ!$B$33:$B$776,H$11)+'СЕТ СН'!$F$12+СВЦЭМ!$D$10+'СЕТ СН'!$F$6-'СЕТ СН'!$F$22</f>
        <v>972.58433427999989</v>
      </c>
      <c r="I30" s="36">
        <f>SUMIFS(СВЦЭМ!$C$33:$C$776,СВЦЭМ!$A$33:$A$776,$A30,СВЦЭМ!$B$33:$B$776,I$11)+'СЕТ СН'!$F$12+СВЦЭМ!$D$10+'СЕТ СН'!$F$6-'СЕТ СН'!$F$22</f>
        <v>950.64832628999989</v>
      </c>
      <c r="J30" s="36">
        <f>SUMIFS(СВЦЭМ!$C$33:$C$776,СВЦЭМ!$A$33:$A$776,$A30,СВЦЭМ!$B$33:$B$776,J$11)+'СЕТ СН'!$F$12+СВЦЭМ!$D$10+'СЕТ СН'!$F$6-'СЕТ СН'!$F$22</f>
        <v>948.36725691999993</v>
      </c>
      <c r="K30" s="36">
        <f>SUMIFS(СВЦЭМ!$C$33:$C$776,СВЦЭМ!$A$33:$A$776,$A30,СВЦЭМ!$B$33:$B$776,K$11)+'СЕТ СН'!$F$12+СВЦЭМ!$D$10+'СЕТ СН'!$F$6-'СЕТ СН'!$F$22</f>
        <v>921.0888129199999</v>
      </c>
      <c r="L30" s="36">
        <f>SUMIFS(СВЦЭМ!$C$33:$C$776,СВЦЭМ!$A$33:$A$776,$A30,СВЦЭМ!$B$33:$B$776,L$11)+'СЕТ СН'!$F$12+СВЦЭМ!$D$10+'СЕТ СН'!$F$6-'СЕТ СН'!$F$22</f>
        <v>913.14657423999995</v>
      </c>
      <c r="M30" s="36">
        <f>SUMIFS(СВЦЭМ!$C$33:$C$776,СВЦЭМ!$A$33:$A$776,$A30,СВЦЭМ!$B$33:$B$776,M$11)+'СЕТ СН'!$F$12+СВЦЭМ!$D$10+'СЕТ СН'!$F$6-'СЕТ СН'!$F$22</f>
        <v>922.76422736999996</v>
      </c>
      <c r="N30" s="36">
        <f>SUMIFS(СВЦЭМ!$C$33:$C$776,СВЦЭМ!$A$33:$A$776,$A30,СВЦЭМ!$B$33:$B$776,N$11)+'СЕТ СН'!$F$12+СВЦЭМ!$D$10+'СЕТ СН'!$F$6-'СЕТ СН'!$F$22</f>
        <v>925.53788237999993</v>
      </c>
      <c r="O30" s="36">
        <f>SUMIFS(СВЦЭМ!$C$33:$C$776,СВЦЭМ!$A$33:$A$776,$A30,СВЦЭМ!$B$33:$B$776,O$11)+'СЕТ СН'!$F$12+СВЦЭМ!$D$10+'СЕТ СН'!$F$6-'СЕТ СН'!$F$22</f>
        <v>948.93988942999999</v>
      </c>
      <c r="P30" s="36">
        <f>SUMIFS(СВЦЭМ!$C$33:$C$776,СВЦЭМ!$A$33:$A$776,$A30,СВЦЭМ!$B$33:$B$776,P$11)+'СЕТ СН'!$F$12+СВЦЭМ!$D$10+'СЕТ СН'!$F$6-'СЕТ СН'!$F$22</f>
        <v>951.91107264999994</v>
      </c>
      <c r="Q30" s="36">
        <f>SUMIFS(СВЦЭМ!$C$33:$C$776,СВЦЭМ!$A$33:$A$776,$A30,СВЦЭМ!$B$33:$B$776,Q$11)+'СЕТ СН'!$F$12+СВЦЭМ!$D$10+'СЕТ СН'!$F$6-'СЕТ СН'!$F$22</f>
        <v>960.15819163999993</v>
      </c>
      <c r="R30" s="36">
        <f>SUMIFS(СВЦЭМ!$C$33:$C$776,СВЦЭМ!$A$33:$A$776,$A30,СВЦЭМ!$B$33:$B$776,R$11)+'СЕТ СН'!$F$12+СВЦЭМ!$D$10+'СЕТ СН'!$F$6-'СЕТ СН'!$F$22</f>
        <v>945.91276936999998</v>
      </c>
      <c r="S30" s="36">
        <f>SUMIFS(СВЦЭМ!$C$33:$C$776,СВЦЭМ!$A$33:$A$776,$A30,СВЦЭМ!$B$33:$B$776,S$11)+'СЕТ СН'!$F$12+СВЦЭМ!$D$10+'СЕТ СН'!$F$6-'СЕТ СН'!$F$22</f>
        <v>919.3523245099999</v>
      </c>
      <c r="T30" s="36">
        <f>SUMIFS(СВЦЭМ!$C$33:$C$776,СВЦЭМ!$A$33:$A$776,$A30,СВЦЭМ!$B$33:$B$776,T$11)+'СЕТ СН'!$F$12+СВЦЭМ!$D$10+'СЕТ СН'!$F$6-'СЕТ СН'!$F$22</f>
        <v>925.12727368999992</v>
      </c>
      <c r="U30" s="36">
        <f>SUMIFS(СВЦЭМ!$C$33:$C$776,СВЦЭМ!$A$33:$A$776,$A30,СВЦЭМ!$B$33:$B$776,U$11)+'СЕТ СН'!$F$12+СВЦЭМ!$D$10+'СЕТ СН'!$F$6-'СЕТ СН'!$F$22</f>
        <v>922.18749226999989</v>
      </c>
      <c r="V30" s="36">
        <f>SUMIFS(СВЦЭМ!$C$33:$C$776,СВЦЭМ!$A$33:$A$776,$A30,СВЦЭМ!$B$33:$B$776,V$11)+'СЕТ СН'!$F$12+СВЦЭМ!$D$10+'СЕТ СН'!$F$6-'СЕТ СН'!$F$22</f>
        <v>914.86275875999991</v>
      </c>
      <c r="W30" s="36">
        <f>SUMIFS(СВЦЭМ!$C$33:$C$776,СВЦЭМ!$A$33:$A$776,$A30,СВЦЭМ!$B$33:$B$776,W$11)+'СЕТ СН'!$F$12+СВЦЭМ!$D$10+'СЕТ СН'!$F$6-'СЕТ СН'!$F$22</f>
        <v>919.98388638999995</v>
      </c>
      <c r="X30" s="36">
        <f>SUMIFS(СВЦЭМ!$C$33:$C$776,СВЦЭМ!$A$33:$A$776,$A30,СВЦЭМ!$B$33:$B$776,X$11)+'СЕТ СН'!$F$12+СВЦЭМ!$D$10+'СЕТ СН'!$F$6-'СЕТ СН'!$F$22</f>
        <v>941.49226931999999</v>
      </c>
      <c r="Y30" s="36">
        <f>SUMIFS(СВЦЭМ!$C$33:$C$776,СВЦЭМ!$A$33:$A$776,$A30,СВЦЭМ!$B$33:$B$776,Y$11)+'СЕТ СН'!$F$12+СВЦЭМ!$D$10+'СЕТ СН'!$F$6-'СЕТ СН'!$F$22</f>
        <v>955.10737014999995</v>
      </c>
    </row>
    <row r="31" spans="1:25" ht="15.75" x14ac:dyDescent="0.2">
      <c r="A31" s="35">
        <f t="shared" si="0"/>
        <v>43850</v>
      </c>
      <c r="B31" s="36">
        <f>SUMIFS(СВЦЭМ!$C$33:$C$776,СВЦЭМ!$A$33:$A$776,$A31,СВЦЭМ!$B$33:$B$776,B$11)+'СЕТ СН'!$F$12+СВЦЭМ!$D$10+'СЕТ СН'!$F$6-'СЕТ СН'!$F$22</f>
        <v>1006.2547744599999</v>
      </c>
      <c r="C31" s="36">
        <f>SUMIFS(СВЦЭМ!$C$33:$C$776,СВЦЭМ!$A$33:$A$776,$A31,СВЦЭМ!$B$33:$B$776,C$11)+'СЕТ СН'!$F$12+СВЦЭМ!$D$10+'СЕТ СН'!$F$6-'СЕТ СН'!$F$22</f>
        <v>1023.6351758699999</v>
      </c>
      <c r="D31" s="36">
        <f>SUMIFS(СВЦЭМ!$C$33:$C$776,СВЦЭМ!$A$33:$A$776,$A31,СВЦЭМ!$B$33:$B$776,D$11)+'СЕТ СН'!$F$12+СВЦЭМ!$D$10+'СЕТ СН'!$F$6-'СЕТ СН'!$F$22</f>
        <v>1031.3758955000001</v>
      </c>
      <c r="E31" s="36">
        <f>SUMIFS(СВЦЭМ!$C$33:$C$776,СВЦЭМ!$A$33:$A$776,$A31,СВЦЭМ!$B$33:$B$776,E$11)+'СЕТ СН'!$F$12+СВЦЭМ!$D$10+'СЕТ СН'!$F$6-'СЕТ СН'!$F$22</f>
        <v>1031.0811825799999</v>
      </c>
      <c r="F31" s="36">
        <f>SUMIFS(СВЦЭМ!$C$33:$C$776,СВЦЭМ!$A$33:$A$776,$A31,СВЦЭМ!$B$33:$B$776,F$11)+'СЕТ СН'!$F$12+СВЦЭМ!$D$10+'СЕТ СН'!$F$6-'СЕТ СН'!$F$22</f>
        <v>1015.23565993</v>
      </c>
      <c r="G31" s="36">
        <f>SUMIFS(СВЦЭМ!$C$33:$C$776,СВЦЭМ!$A$33:$A$776,$A31,СВЦЭМ!$B$33:$B$776,G$11)+'СЕТ СН'!$F$12+СВЦЭМ!$D$10+'СЕТ СН'!$F$6-'СЕТ СН'!$F$22</f>
        <v>999.93762405999996</v>
      </c>
      <c r="H31" s="36">
        <f>SUMIFS(СВЦЭМ!$C$33:$C$776,СВЦЭМ!$A$33:$A$776,$A31,СВЦЭМ!$B$33:$B$776,H$11)+'СЕТ СН'!$F$12+СВЦЭМ!$D$10+'СЕТ СН'!$F$6-'СЕТ СН'!$F$22</f>
        <v>955.02862352</v>
      </c>
      <c r="I31" s="36">
        <f>SUMIFS(СВЦЭМ!$C$33:$C$776,СВЦЭМ!$A$33:$A$776,$A31,СВЦЭМ!$B$33:$B$776,I$11)+'СЕТ СН'!$F$12+СВЦЭМ!$D$10+'СЕТ СН'!$F$6-'СЕТ СН'!$F$22</f>
        <v>940.38793037999994</v>
      </c>
      <c r="J31" s="36">
        <f>SUMIFS(СВЦЭМ!$C$33:$C$776,СВЦЭМ!$A$33:$A$776,$A31,СВЦЭМ!$B$33:$B$776,J$11)+'СЕТ СН'!$F$12+СВЦЭМ!$D$10+'СЕТ СН'!$F$6-'СЕТ СН'!$F$22</f>
        <v>909.74653622999995</v>
      </c>
      <c r="K31" s="36">
        <f>SUMIFS(СВЦЭМ!$C$33:$C$776,СВЦЭМ!$A$33:$A$776,$A31,СВЦЭМ!$B$33:$B$776,K$11)+'СЕТ СН'!$F$12+СВЦЭМ!$D$10+'СЕТ СН'!$F$6-'СЕТ СН'!$F$22</f>
        <v>887.33817525999996</v>
      </c>
      <c r="L31" s="36">
        <f>SUMIFS(СВЦЭМ!$C$33:$C$776,СВЦЭМ!$A$33:$A$776,$A31,СВЦЭМ!$B$33:$B$776,L$11)+'СЕТ СН'!$F$12+СВЦЭМ!$D$10+'СЕТ СН'!$F$6-'СЕТ СН'!$F$22</f>
        <v>891.8417191399999</v>
      </c>
      <c r="M31" s="36">
        <f>SUMIFS(СВЦЭМ!$C$33:$C$776,СВЦЭМ!$A$33:$A$776,$A31,СВЦЭМ!$B$33:$B$776,M$11)+'СЕТ СН'!$F$12+СВЦЭМ!$D$10+'СЕТ СН'!$F$6-'СЕТ СН'!$F$22</f>
        <v>904.74688027999991</v>
      </c>
      <c r="N31" s="36">
        <f>SUMIFS(СВЦЭМ!$C$33:$C$776,СВЦЭМ!$A$33:$A$776,$A31,СВЦЭМ!$B$33:$B$776,N$11)+'СЕТ СН'!$F$12+СВЦЭМ!$D$10+'СЕТ СН'!$F$6-'СЕТ СН'!$F$22</f>
        <v>916.14170502999991</v>
      </c>
      <c r="O31" s="36">
        <f>SUMIFS(СВЦЭМ!$C$33:$C$776,СВЦЭМ!$A$33:$A$776,$A31,СВЦЭМ!$B$33:$B$776,O$11)+'СЕТ СН'!$F$12+СВЦЭМ!$D$10+'СЕТ СН'!$F$6-'СЕТ СН'!$F$22</f>
        <v>935.29917391999993</v>
      </c>
      <c r="P31" s="36">
        <f>SUMIFS(СВЦЭМ!$C$33:$C$776,СВЦЭМ!$A$33:$A$776,$A31,СВЦЭМ!$B$33:$B$776,P$11)+'СЕТ СН'!$F$12+СВЦЭМ!$D$10+'СЕТ СН'!$F$6-'СЕТ СН'!$F$22</f>
        <v>948.92540580999992</v>
      </c>
      <c r="Q31" s="36">
        <f>SUMIFS(СВЦЭМ!$C$33:$C$776,СВЦЭМ!$A$33:$A$776,$A31,СВЦЭМ!$B$33:$B$776,Q$11)+'СЕТ СН'!$F$12+СВЦЭМ!$D$10+'СЕТ СН'!$F$6-'СЕТ СН'!$F$22</f>
        <v>954.59364399999993</v>
      </c>
      <c r="R31" s="36">
        <f>SUMIFS(СВЦЭМ!$C$33:$C$776,СВЦЭМ!$A$33:$A$776,$A31,СВЦЭМ!$B$33:$B$776,R$11)+'СЕТ СН'!$F$12+СВЦЭМ!$D$10+'СЕТ СН'!$F$6-'СЕТ СН'!$F$22</f>
        <v>956.43235688999994</v>
      </c>
      <c r="S31" s="36">
        <f>SUMIFS(СВЦЭМ!$C$33:$C$776,СВЦЭМ!$A$33:$A$776,$A31,СВЦЭМ!$B$33:$B$776,S$11)+'СЕТ СН'!$F$12+СВЦЭМ!$D$10+'СЕТ СН'!$F$6-'СЕТ СН'!$F$22</f>
        <v>932.76093073999994</v>
      </c>
      <c r="T31" s="36">
        <f>SUMIFS(СВЦЭМ!$C$33:$C$776,СВЦЭМ!$A$33:$A$776,$A31,СВЦЭМ!$B$33:$B$776,T$11)+'СЕТ СН'!$F$12+СВЦЭМ!$D$10+'СЕТ СН'!$F$6-'СЕТ СН'!$F$22</f>
        <v>899.25902731999997</v>
      </c>
      <c r="U31" s="36">
        <f>SUMIFS(СВЦЭМ!$C$33:$C$776,СВЦЭМ!$A$33:$A$776,$A31,СВЦЭМ!$B$33:$B$776,U$11)+'СЕТ СН'!$F$12+СВЦЭМ!$D$10+'СЕТ СН'!$F$6-'СЕТ СН'!$F$22</f>
        <v>908.16014367999992</v>
      </c>
      <c r="V31" s="36">
        <f>SUMIFS(СВЦЭМ!$C$33:$C$776,СВЦЭМ!$A$33:$A$776,$A31,СВЦЭМ!$B$33:$B$776,V$11)+'СЕТ СН'!$F$12+СВЦЭМ!$D$10+'СЕТ СН'!$F$6-'СЕТ СН'!$F$22</f>
        <v>921.7231909599999</v>
      </c>
      <c r="W31" s="36">
        <f>SUMIFS(СВЦЭМ!$C$33:$C$776,СВЦЭМ!$A$33:$A$776,$A31,СВЦЭМ!$B$33:$B$776,W$11)+'СЕТ СН'!$F$12+СВЦЭМ!$D$10+'СЕТ СН'!$F$6-'СЕТ СН'!$F$22</f>
        <v>936.12534068999992</v>
      </c>
      <c r="X31" s="36">
        <f>SUMIFS(СВЦЭМ!$C$33:$C$776,СВЦЭМ!$A$33:$A$776,$A31,СВЦЭМ!$B$33:$B$776,X$11)+'СЕТ СН'!$F$12+СВЦЭМ!$D$10+'СЕТ СН'!$F$6-'СЕТ СН'!$F$22</f>
        <v>949.80377209999995</v>
      </c>
      <c r="Y31" s="36">
        <f>SUMIFS(СВЦЭМ!$C$33:$C$776,СВЦЭМ!$A$33:$A$776,$A31,СВЦЭМ!$B$33:$B$776,Y$11)+'СЕТ СН'!$F$12+СВЦЭМ!$D$10+'СЕТ СН'!$F$6-'СЕТ СН'!$F$22</f>
        <v>966.2436851199999</v>
      </c>
    </row>
    <row r="32" spans="1:25" ht="15.75" x14ac:dyDescent="0.2">
      <c r="A32" s="35">
        <f t="shared" si="0"/>
        <v>43851</v>
      </c>
      <c r="B32" s="36">
        <f>SUMIFS(СВЦЭМ!$C$33:$C$776,СВЦЭМ!$A$33:$A$776,$A32,СВЦЭМ!$B$33:$B$776,B$11)+'СЕТ СН'!$F$12+СВЦЭМ!$D$10+'СЕТ СН'!$F$6-'СЕТ СН'!$F$22</f>
        <v>986.95592205999992</v>
      </c>
      <c r="C32" s="36">
        <f>SUMIFS(СВЦЭМ!$C$33:$C$776,СВЦЭМ!$A$33:$A$776,$A32,СВЦЭМ!$B$33:$B$776,C$11)+'СЕТ СН'!$F$12+СВЦЭМ!$D$10+'СЕТ СН'!$F$6-'СЕТ СН'!$F$22</f>
        <v>999.57697220999989</v>
      </c>
      <c r="D32" s="36">
        <f>SUMIFS(СВЦЭМ!$C$33:$C$776,СВЦЭМ!$A$33:$A$776,$A32,СВЦЭМ!$B$33:$B$776,D$11)+'СЕТ СН'!$F$12+СВЦЭМ!$D$10+'СЕТ СН'!$F$6-'СЕТ СН'!$F$22</f>
        <v>1005.33498444</v>
      </c>
      <c r="E32" s="36">
        <f>SUMIFS(СВЦЭМ!$C$33:$C$776,СВЦЭМ!$A$33:$A$776,$A32,СВЦЭМ!$B$33:$B$776,E$11)+'СЕТ СН'!$F$12+СВЦЭМ!$D$10+'СЕТ СН'!$F$6-'СЕТ СН'!$F$22</f>
        <v>1011.8764000399999</v>
      </c>
      <c r="F32" s="36">
        <f>SUMIFS(СВЦЭМ!$C$33:$C$776,СВЦЭМ!$A$33:$A$776,$A32,СВЦЭМ!$B$33:$B$776,F$11)+'СЕТ СН'!$F$12+СВЦЭМ!$D$10+'СЕТ СН'!$F$6-'СЕТ СН'!$F$22</f>
        <v>998.99603324999998</v>
      </c>
      <c r="G32" s="36">
        <f>SUMIFS(СВЦЭМ!$C$33:$C$776,СВЦЭМ!$A$33:$A$776,$A32,СВЦЭМ!$B$33:$B$776,G$11)+'СЕТ СН'!$F$12+СВЦЭМ!$D$10+'СЕТ СН'!$F$6-'СЕТ СН'!$F$22</f>
        <v>973.33469323999998</v>
      </c>
      <c r="H32" s="36">
        <f>SUMIFS(СВЦЭМ!$C$33:$C$776,СВЦЭМ!$A$33:$A$776,$A32,СВЦЭМ!$B$33:$B$776,H$11)+'СЕТ СН'!$F$12+СВЦЭМ!$D$10+'СЕТ СН'!$F$6-'СЕТ СН'!$F$22</f>
        <v>941.53583574999993</v>
      </c>
      <c r="I32" s="36">
        <f>SUMIFS(СВЦЭМ!$C$33:$C$776,СВЦЭМ!$A$33:$A$776,$A32,СВЦЭМ!$B$33:$B$776,I$11)+'СЕТ СН'!$F$12+СВЦЭМ!$D$10+'СЕТ СН'!$F$6-'СЕТ СН'!$F$22</f>
        <v>914.35673122999992</v>
      </c>
      <c r="J32" s="36">
        <f>SUMIFS(СВЦЭМ!$C$33:$C$776,СВЦЭМ!$A$33:$A$776,$A32,СВЦЭМ!$B$33:$B$776,J$11)+'СЕТ СН'!$F$12+СВЦЭМ!$D$10+'СЕТ СН'!$F$6-'СЕТ СН'!$F$22</f>
        <v>889.6809242999999</v>
      </c>
      <c r="K32" s="36">
        <f>SUMIFS(СВЦЭМ!$C$33:$C$776,СВЦЭМ!$A$33:$A$776,$A32,СВЦЭМ!$B$33:$B$776,K$11)+'СЕТ СН'!$F$12+СВЦЭМ!$D$10+'СЕТ СН'!$F$6-'СЕТ СН'!$F$22</f>
        <v>894.16442676999998</v>
      </c>
      <c r="L32" s="36">
        <f>SUMIFS(СВЦЭМ!$C$33:$C$776,СВЦЭМ!$A$33:$A$776,$A32,СВЦЭМ!$B$33:$B$776,L$11)+'СЕТ СН'!$F$12+СВЦЭМ!$D$10+'СЕТ СН'!$F$6-'СЕТ СН'!$F$22</f>
        <v>901.49975861999997</v>
      </c>
      <c r="M32" s="36">
        <f>SUMIFS(СВЦЭМ!$C$33:$C$776,СВЦЭМ!$A$33:$A$776,$A32,СВЦЭМ!$B$33:$B$776,M$11)+'СЕТ СН'!$F$12+СВЦЭМ!$D$10+'СЕТ СН'!$F$6-'СЕТ СН'!$F$22</f>
        <v>906.11846738999998</v>
      </c>
      <c r="N32" s="36">
        <f>SUMIFS(СВЦЭМ!$C$33:$C$776,СВЦЭМ!$A$33:$A$776,$A32,СВЦЭМ!$B$33:$B$776,N$11)+'СЕТ СН'!$F$12+СВЦЭМ!$D$10+'СЕТ СН'!$F$6-'СЕТ СН'!$F$22</f>
        <v>928.26522498999998</v>
      </c>
      <c r="O32" s="36">
        <f>SUMIFS(СВЦЭМ!$C$33:$C$776,СВЦЭМ!$A$33:$A$776,$A32,СВЦЭМ!$B$33:$B$776,O$11)+'СЕТ СН'!$F$12+СВЦЭМ!$D$10+'СЕТ СН'!$F$6-'СЕТ СН'!$F$22</f>
        <v>938.74000503999991</v>
      </c>
      <c r="P32" s="36">
        <f>SUMIFS(СВЦЭМ!$C$33:$C$776,СВЦЭМ!$A$33:$A$776,$A32,СВЦЭМ!$B$33:$B$776,P$11)+'СЕТ СН'!$F$12+СВЦЭМ!$D$10+'СЕТ СН'!$F$6-'СЕТ СН'!$F$22</f>
        <v>948.10507360999998</v>
      </c>
      <c r="Q32" s="36">
        <f>SUMIFS(СВЦЭМ!$C$33:$C$776,СВЦЭМ!$A$33:$A$776,$A32,СВЦЭМ!$B$33:$B$776,Q$11)+'СЕТ СН'!$F$12+СВЦЭМ!$D$10+'СЕТ СН'!$F$6-'СЕТ СН'!$F$22</f>
        <v>955.14104466999993</v>
      </c>
      <c r="R32" s="36">
        <f>SUMIFS(СВЦЭМ!$C$33:$C$776,СВЦЭМ!$A$33:$A$776,$A32,СВЦЭМ!$B$33:$B$776,R$11)+'СЕТ СН'!$F$12+СВЦЭМ!$D$10+'СЕТ СН'!$F$6-'СЕТ СН'!$F$22</f>
        <v>944.45524807999993</v>
      </c>
      <c r="S32" s="36">
        <f>SUMIFS(СВЦЭМ!$C$33:$C$776,СВЦЭМ!$A$33:$A$776,$A32,СВЦЭМ!$B$33:$B$776,S$11)+'СЕТ СН'!$F$12+СВЦЭМ!$D$10+'СЕТ СН'!$F$6-'СЕТ СН'!$F$22</f>
        <v>922.86984261999999</v>
      </c>
      <c r="T32" s="36">
        <f>SUMIFS(СВЦЭМ!$C$33:$C$776,СВЦЭМ!$A$33:$A$776,$A32,СВЦЭМ!$B$33:$B$776,T$11)+'СЕТ СН'!$F$12+СВЦЭМ!$D$10+'СЕТ СН'!$F$6-'СЕТ СН'!$F$22</f>
        <v>910.77092061999997</v>
      </c>
      <c r="U32" s="36">
        <f>SUMIFS(СВЦЭМ!$C$33:$C$776,СВЦЭМ!$A$33:$A$776,$A32,СВЦЭМ!$B$33:$B$776,U$11)+'СЕТ СН'!$F$12+СВЦЭМ!$D$10+'СЕТ СН'!$F$6-'СЕТ СН'!$F$22</f>
        <v>914.75583057999995</v>
      </c>
      <c r="V32" s="36">
        <f>SUMIFS(СВЦЭМ!$C$33:$C$776,СВЦЭМ!$A$33:$A$776,$A32,СВЦЭМ!$B$33:$B$776,V$11)+'СЕТ СН'!$F$12+СВЦЭМ!$D$10+'СЕТ СН'!$F$6-'СЕТ СН'!$F$22</f>
        <v>931.4776452399999</v>
      </c>
      <c r="W32" s="36">
        <f>SUMIFS(СВЦЭМ!$C$33:$C$776,СВЦЭМ!$A$33:$A$776,$A32,СВЦЭМ!$B$33:$B$776,W$11)+'СЕТ СН'!$F$12+СВЦЭМ!$D$10+'СЕТ СН'!$F$6-'СЕТ СН'!$F$22</f>
        <v>940.23432956999989</v>
      </c>
      <c r="X32" s="36">
        <f>SUMIFS(СВЦЭМ!$C$33:$C$776,СВЦЭМ!$A$33:$A$776,$A32,СВЦЭМ!$B$33:$B$776,X$11)+'СЕТ СН'!$F$12+СВЦЭМ!$D$10+'СЕТ СН'!$F$6-'СЕТ СН'!$F$22</f>
        <v>959.38253469999995</v>
      </c>
      <c r="Y32" s="36">
        <f>SUMIFS(СВЦЭМ!$C$33:$C$776,СВЦЭМ!$A$33:$A$776,$A32,СВЦЭМ!$B$33:$B$776,Y$11)+'СЕТ СН'!$F$12+СВЦЭМ!$D$10+'СЕТ СН'!$F$6-'СЕТ СН'!$F$22</f>
        <v>973.62510610999993</v>
      </c>
    </row>
    <row r="33" spans="1:25" ht="15.75" x14ac:dyDescent="0.2">
      <c r="A33" s="35">
        <f t="shared" si="0"/>
        <v>43852</v>
      </c>
      <c r="B33" s="36">
        <f>SUMIFS(СВЦЭМ!$C$33:$C$776,СВЦЭМ!$A$33:$A$776,$A33,СВЦЭМ!$B$33:$B$776,B$11)+'СЕТ СН'!$F$12+СВЦЭМ!$D$10+'СЕТ СН'!$F$6-'СЕТ СН'!$F$22</f>
        <v>967.10127730999989</v>
      </c>
      <c r="C33" s="36">
        <f>SUMIFS(СВЦЭМ!$C$33:$C$776,СВЦЭМ!$A$33:$A$776,$A33,СВЦЭМ!$B$33:$B$776,C$11)+'СЕТ СН'!$F$12+СВЦЭМ!$D$10+'СЕТ СН'!$F$6-'СЕТ СН'!$F$22</f>
        <v>980.46839025999998</v>
      </c>
      <c r="D33" s="36">
        <f>SUMIFS(СВЦЭМ!$C$33:$C$776,СВЦЭМ!$A$33:$A$776,$A33,СВЦЭМ!$B$33:$B$776,D$11)+'СЕТ СН'!$F$12+СВЦЭМ!$D$10+'СЕТ СН'!$F$6-'СЕТ СН'!$F$22</f>
        <v>990.47625280999989</v>
      </c>
      <c r="E33" s="36">
        <f>SUMIFS(СВЦЭМ!$C$33:$C$776,СВЦЭМ!$A$33:$A$776,$A33,СВЦЭМ!$B$33:$B$776,E$11)+'СЕТ СН'!$F$12+СВЦЭМ!$D$10+'СЕТ СН'!$F$6-'СЕТ СН'!$F$22</f>
        <v>996.27500925999993</v>
      </c>
      <c r="F33" s="36">
        <f>SUMIFS(СВЦЭМ!$C$33:$C$776,СВЦЭМ!$A$33:$A$776,$A33,СВЦЭМ!$B$33:$B$776,F$11)+'СЕТ СН'!$F$12+СВЦЭМ!$D$10+'СЕТ СН'!$F$6-'СЕТ СН'!$F$22</f>
        <v>978.14410444999999</v>
      </c>
      <c r="G33" s="36">
        <f>SUMIFS(СВЦЭМ!$C$33:$C$776,СВЦЭМ!$A$33:$A$776,$A33,СВЦЭМ!$B$33:$B$776,G$11)+'СЕТ СН'!$F$12+СВЦЭМ!$D$10+'СЕТ СН'!$F$6-'СЕТ СН'!$F$22</f>
        <v>968.40505911999992</v>
      </c>
      <c r="H33" s="36">
        <f>SUMIFS(СВЦЭМ!$C$33:$C$776,СВЦЭМ!$A$33:$A$776,$A33,СВЦЭМ!$B$33:$B$776,H$11)+'СЕТ СН'!$F$12+СВЦЭМ!$D$10+'СЕТ СН'!$F$6-'СЕТ СН'!$F$22</f>
        <v>924.09650283999997</v>
      </c>
      <c r="I33" s="36">
        <f>SUMIFS(СВЦЭМ!$C$33:$C$776,СВЦЭМ!$A$33:$A$776,$A33,СВЦЭМ!$B$33:$B$776,I$11)+'СЕТ СН'!$F$12+СВЦЭМ!$D$10+'СЕТ СН'!$F$6-'СЕТ СН'!$F$22</f>
        <v>909.91371128999992</v>
      </c>
      <c r="J33" s="36">
        <f>SUMIFS(СВЦЭМ!$C$33:$C$776,СВЦЭМ!$A$33:$A$776,$A33,СВЦЭМ!$B$33:$B$776,J$11)+'СЕТ СН'!$F$12+СВЦЭМ!$D$10+'СЕТ СН'!$F$6-'СЕТ СН'!$F$22</f>
        <v>893.42777489999992</v>
      </c>
      <c r="K33" s="36">
        <f>SUMIFS(СВЦЭМ!$C$33:$C$776,СВЦЭМ!$A$33:$A$776,$A33,СВЦЭМ!$B$33:$B$776,K$11)+'СЕТ СН'!$F$12+СВЦЭМ!$D$10+'СЕТ СН'!$F$6-'СЕТ СН'!$F$22</f>
        <v>890.21477592999997</v>
      </c>
      <c r="L33" s="36">
        <f>SUMIFS(СВЦЭМ!$C$33:$C$776,СВЦЭМ!$A$33:$A$776,$A33,СВЦЭМ!$B$33:$B$776,L$11)+'СЕТ СН'!$F$12+СВЦЭМ!$D$10+'СЕТ СН'!$F$6-'СЕТ СН'!$F$22</f>
        <v>889.21366188999991</v>
      </c>
      <c r="M33" s="36">
        <f>SUMIFS(СВЦЭМ!$C$33:$C$776,СВЦЭМ!$A$33:$A$776,$A33,СВЦЭМ!$B$33:$B$776,M$11)+'СЕТ СН'!$F$12+СВЦЭМ!$D$10+'СЕТ СН'!$F$6-'СЕТ СН'!$F$22</f>
        <v>901.9835968399999</v>
      </c>
      <c r="N33" s="36">
        <f>SUMIFS(СВЦЭМ!$C$33:$C$776,СВЦЭМ!$A$33:$A$776,$A33,СВЦЭМ!$B$33:$B$776,N$11)+'СЕТ СН'!$F$12+СВЦЭМ!$D$10+'СЕТ СН'!$F$6-'СЕТ СН'!$F$22</f>
        <v>924.46108764999997</v>
      </c>
      <c r="O33" s="36">
        <f>SUMIFS(СВЦЭМ!$C$33:$C$776,СВЦЭМ!$A$33:$A$776,$A33,СВЦЭМ!$B$33:$B$776,O$11)+'СЕТ СН'!$F$12+СВЦЭМ!$D$10+'СЕТ СН'!$F$6-'СЕТ СН'!$F$22</f>
        <v>948.6873857999999</v>
      </c>
      <c r="P33" s="36">
        <f>SUMIFS(СВЦЭМ!$C$33:$C$776,СВЦЭМ!$A$33:$A$776,$A33,СВЦЭМ!$B$33:$B$776,P$11)+'СЕТ СН'!$F$12+СВЦЭМ!$D$10+'СЕТ СН'!$F$6-'СЕТ СН'!$F$22</f>
        <v>966.09739141999989</v>
      </c>
      <c r="Q33" s="36">
        <f>SUMIFS(СВЦЭМ!$C$33:$C$776,СВЦЭМ!$A$33:$A$776,$A33,СВЦЭМ!$B$33:$B$776,Q$11)+'СЕТ СН'!$F$12+СВЦЭМ!$D$10+'СЕТ СН'!$F$6-'СЕТ СН'!$F$22</f>
        <v>973.29606430999991</v>
      </c>
      <c r="R33" s="36">
        <f>SUMIFS(СВЦЭМ!$C$33:$C$776,СВЦЭМ!$A$33:$A$776,$A33,СВЦЭМ!$B$33:$B$776,R$11)+'СЕТ СН'!$F$12+СВЦЭМ!$D$10+'СЕТ СН'!$F$6-'СЕТ СН'!$F$22</f>
        <v>964.84458903999996</v>
      </c>
      <c r="S33" s="36">
        <f>SUMIFS(СВЦЭМ!$C$33:$C$776,СВЦЭМ!$A$33:$A$776,$A33,СВЦЭМ!$B$33:$B$776,S$11)+'СЕТ СН'!$F$12+СВЦЭМ!$D$10+'СЕТ СН'!$F$6-'СЕТ СН'!$F$22</f>
        <v>944.27539184</v>
      </c>
      <c r="T33" s="36">
        <f>SUMIFS(СВЦЭМ!$C$33:$C$776,СВЦЭМ!$A$33:$A$776,$A33,СВЦЭМ!$B$33:$B$776,T$11)+'СЕТ СН'!$F$12+СВЦЭМ!$D$10+'СЕТ СН'!$F$6-'СЕТ СН'!$F$22</f>
        <v>918.09404983999991</v>
      </c>
      <c r="U33" s="36">
        <f>SUMIFS(СВЦЭМ!$C$33:$C$776,СВЦЭМ!$A$33:$A$776,$A33,СВЦЭМ!$B$33:$B$776,U$11)+'СЕТ СН'!$F$12+СВЦЭМ!$D$10+'СЕТ СН'!$F$6-'СЕТ СН'!$F$22</f>
        <v>928.75944317999995</v>
      </c>
      <c r="V33" s="36">
        <f>SUMIFS(СВЦЭМ!$C$33:$C$776,СВЦЭМ!$A$33:$A$776,$A33,СВЦЭМ!$B$33:$B$776,V$11)+'СЕТ СН'!$F$12+СВЦЭМ!$D$10+'СЕТ СН'!$F$6-'СЕТ СН'!$F$22</f>
        <v>924.12958976999994</v>
      </c>
      <c r="W33" s="36">
        <f>SUMIFS(СВЦЭМ!$C$33:$C$776,СВЦЭМ!$A$33:$A$776,$A33,СВЦЭМ!$B$33:$B$776,W$11)+'СЕТ СН'!$F$12+СВЦЭМ!$D$10+'СЕТ СН'!$F$6-'СЕТ СН'!$F$22</f>
        <v>934.54963058999999</v>
      </c>
      <c r="X33" s="36">
        <f>SUMIFS(СВЦЭМ!$C$33:$C$776,СВЦЭМ!$A$33:$A$776,$A33,СВЦЭМ!$B$33:$B$776,X$11)+'СЕТ СН'!$F$12+СВЦЭМ!$D$10+'СЕТ СН'!$F$6-'СЕТ СН'!$F$22</f>
        <v>951.46820604999994</v>
      </c>
      <c r="Y33" s="36">
        <f>SUMIFS(СВЦЭМ!$C$33:$C$776,СВЦЭМ!$A$33:$A$776,$A33,СВЦЭМ!$B$33:$B$776,Y$11)+'СЕТ СН'!$F$12+СВЦЭМ!$D$10+'СЕТ СН'!$F$6-'СЕТ СН'!$F$22</f>
        <v>964.53738400999998</v>
      </c>
    </row>
    <row r="34" spans="1:25" ht="15.75" x14ac:dyDescent="0.2">
      <c r="A34" s="35">
        <f t="shared" si="0"/>
        <v>43853</v>
      </c>
      <c r="B34" s="36">
        <f>SUMIFS(СВЦЭМ!$C$33:$C$776,СВЦЭМ!$A$33:$A$776,$A34,СВЦЭМ!$B$33:$B$776,B$11)+'СЕТ СН'!$F$12+СВЦЭМ!$D$10+'СЕТ СН'!$F$6-'СЕТ СН'!$F$22</f>
        <v>979.2903129099999</v>
      </c>
      <c r="C34" s="36">
        <f>SUMIFS(СВЦЭМ!$C$33:$C$776,СВЦЭМ!$A$33:$A$776,$A34,СВЦЭМ!$B$33:$B$776,C$11)+'СЕТ СН'!$F$12+СВЦЭМ!$D$10+'СЕТ СН'!$F$6-'СЕТ СН'!$F$22</f>
        <v>988.66983432999996</v>
      </c>
      <c r="D34" s="36">
        <f>SUMIFS(СВЦЭМ!$C$33:$C$776,СВЦЭМ!$A$33:$A$776,$A34,СВЦЭМ!$B$33:$B$776,D$11)+'СЕТ СН'!$F$12+СВЦЭМ!$D$10+'СЕТ СН'!$F$6-'СЕТ СН'!$F$22</f>
        <v>1006.19676793</v>
      </c>
      <c r="E34" s="36">
        <f>SUMIFS(СВЦЭМ!$C$33:$C$776,СВЦЭМ!$A$33:$A$776,$A34,СВЦЭМ!$B$33:$B$776,E$11)+'СЕТ СН'!$F$12+СВЦЭМ!$D$10+'СЕТ СН'!$F$6-'СЕТ СН'!$F$22</f>
        <v>1010.0024222799999</v>
      </c>
      <c r="F34" s="36">
        <f>SUMIFS(СВЦЭМ!$C$33:$C$776,СВЦЭМ!$A$33:$A$776,$A34,СВЦЭМ!$B$33:$B$776,F$11)+'СЕТ СН'!$F$12+СВЦЭМ!$D$10+'СЕТ СН'!$F$6-'СЕТ СН'!$F$22</f>
        <v>998.78626906</v>
      </c>
      <c r="G34" s="36">
        <f>SUMIFS(СВЦЭМ!$C$33:$C$776,СВЦЭМ!$A$33:$A$776,$A34,СВЦЭМ!$B$33:$B$776,G$11)+'СЕТ СН'!$F$12+СВЦЭМ!$D$10+'СЕТ СН'!$F$6-'СЕТ СН'!$F$22</f>
        <v>980.83272316999989</v>
      </c>
      <c r="H34" s="36">
        <f>SUMIFS(СВЦЭМ!$C$33:$C$776,СВЦЭМ!$A$33:$A$776,$A34,СВЦЭМ!$B$33:$B$776,H$11)+'СЕТ СН'!$F$12+СВЦЭМ!$D$10+'СЕТ СН'!$F$6-'СЕТ СН'!$F$22</f>
        <v>947.2139262899999</v>
      </c>
      <c r="I34" s="36">
        <f>SUMIFS(СВЦЭМ!$C$33:$C$776,СВЦЭМ!$A$33:$A$776,$A34,СВЦЭМ!$B$33:$B$776,I$11)+'СЕТ СН'!$F$12+СВЦЭМ!$D$10+'СЕТ СН'!$F$6-'СЕТ СН'!$F$22</f>
        <v>928.63442097999996</v>
      </c>
      <c r="J34" s="36">
        <f>SUMIFS(СВЦЭМ!$C$33:$C$776,СВЦЭМ!$A$33:$A$776,$A34,СВЦЭМ!$B$33:$B$776,J$11)+'СЕТ СН'!$F$12+СВЦЭМ!$D$10+'СЕТ СН'!$F$6-'СЕТ СН'!$F$22</f>
        <v>907.49453041999993</v>
      </c>
      <c r="K34" s="36">
        <f>SUMIFS(СВЦЭМ!$C$33:$C$776,СВЦЭМ!$A$33:$A$776,$A34,СВЦЭМ!$B$33:$B$776,K$11)+'СЕТ СН'!$F$12+СВЦЭМ!$D$10+'СЕТ СН'!$F$6-'СЕТ СН'!$F$22</f>
        <v>906.45744031999993</v>
      </c>
      <c r="L34" s="36">
        <f>SUMIFS(СВЦЭМ!$C$33:$C$776,СВЦЭМ!$A$33:$A$776,$A34,СВЦЭМ!$B$33:$B$776,L$11)+'СЕТ СН'!$F$12+СВЦЭМ!$D$10+'СЕТ СН'!$F$6-'СЕТ СН'!$F$22</f>
        <v>913.24827653999989</v>
      </c>
      <c r="M34" s="36">
        <f>SUMIFS(СВЦЭМ!$C$33:$C$776,СВЦЭМ!$A$33:$A$776,$A34,СВЦЭМ!$B$33:$B$776,M$11)+'СЕТ СН'!$F$12+СВЦЭМ!$D$10+'СЕТ СН'!$F$6-'СЕТ СН'!$F$22</f>
        <v>916.46966608999992</v>
      </c>
      <c r="N34" s="36">
        <f>SUMIFS(СВЦЭМ!$C$33:$C$776,СВЦЭМ!$A$33:$A$776,$A34,СВЦЭМ!$B$33:$B$776,N$11)+'СЕТ СН'!$F$12+СВЦЭМ!$D$10+'СЕТ СН'!$F$6-'СЕТ СН'!$F$22</f>
        <v>921.52019239999993</v>
      </c>
      <c r="O34" s="36">
        <f>SUMIFS(СВЦЭМ!$C$33:$C$776,СВЦЭМ!$A$33:$A$776,$A34,СВЦЭМ!$B$33:$B$776,O$11)+'СЕТ СН'!$F$12+СВЦЭМ!$D$10+'СЕТ СН'!$F$6-'СЕТ СН'!$F$22</f>
        <v>948.63501769999993</v>
      </c>
      <c r="P34" s="36">
        <f>SUMIFS(СВЦЭМ!$C$33:$C$776,СВЦЭМ!$A$33:$A$776,$A34,СВЦЭМ!$B$33:$B$776,P$11)+'СЕТ СН'!$F$12+СВЦЭМ!$D$10+'СЕТ СН'!$F$6-'СЕТ СН'!$F$22</f>
        <v>966.46197446999997</v>
      </c>
      <c r="Q34" s="36">
        <f>SUMIFS(СВЦЭМ!$C$33:$C$776,СВЦЭМ!$A$33:$A$776,$A34,СВЦЭМ!$B$33:$B$776,Q$11)+'СЕТ СН'!$F$12+СВЦЭМ!$D$10+'СЕТ СН'!$F$6-'СЕТ СН'!$F$22</f>
        <v>980.04038197</v>
      </c>
      <c r="R34" s="36">
        <f>SUMIFS(СВЦЭМ!$C$33:$C$776,СВЦЭМ!$A$33:$A$776,$A34,СВЦЭМ!$B$33:$B$776,R$11)+'СЕТ СН'!$F$12+СВЦЭМ!$D$10+'СЕТ СН'!$F$6-'СЕТ СН'!$F$22</f>
        <v>952.91296034999993</v>
      </c>
      <c r="S34" s="36">
        <f>SUMIFS(СВЦЭМ!$C$33:$C$776,СВЦЭМ!$A$33:$A$776,$A34,СВЦЭМ!$B$33:$B$776,S$11)+'СЕТ СН'!$F$12+СВЦЭМ!$D$10+'СЕТ СН'!$F$6-'СЕТ СН'!$F$22</f>
        <v>935.16044115</v>
      </c>
      <c r="T34" s="36">
        <f>SUMIFS(СВЦЭМ!$C$33:$C$776,СВЦЭМ!$A$33:$A$776,$A34,СВЦЭМ!$B$33:$B$776,T$11)+'СЕТ СН'!$F$12+СВЦЭМ!$D$10+'СЕТ СН'!$F$6-'СЕТ СН'!$F$22</f>
        <v>913.15801351999994</v>
      </c>
      <c r="U34" s="36">
        <f>SUMIFS(СВЦЭМ!$C$33:$C$776,СВЦЭМ!$A$33:$A$776,$A34,СВЦЭМ!$B$33:$B$776,U$11)+'СЕТ СН'!$F$12+СВЦЭМ!$D$10+'СЕТ СН'!$F$6-'СЕТ СН'!$F$22</f>
        <v>922.50916475999998</v>
      </c>
      <c r="V34" s="36">
        <f>SUMIFS(СВЦЭМ!$C$33:$C$776,СВЦЭМ!$A$33:$A$776,$A34,СВЦЭМ!$B$33:$B$776,V$11)+'СЕТ СН'!$F$12+СВЦЭМ!$D$10+'СЕТ СН'!$F$6-'СЕТ СН'!$F$22</f>
        <v>936.14236091999999</v>
      </c>
      <c r="W34" s="36">
        <f>SUMIFS(СВЦЭМ!$C$33:$C$776,СВЦЭМ!$A$33:$A$776,$A34,СВЦЭМ!$B$33:$B$776,W$11)+'СЕТ СН'!$F$12+СВЦЭМ!$D$10+'СЕТ СН'!$F$6-'СЕТ СН'!$F$22</f>
        <v>956.75933929999997</v>
      </c>
      <c r="X34" s="36">
        <f>SUMIFS(СВЦЭМ!$C$33:$C$776,СВЦЭМ!$A$33:$A$776,$A34,СВЦЭМ!$B$33:$B$776,X$11)+'СЕТ СН'!$F$12+СВЦЭМ!$D$10+'СЕТ СН'!$F$6-'СЕТ СН'!$F$22</f>
        <v>975.25973018999991</v>
      </c>
      <c r="Y34" s="36">
        <f>SUMIFS(СВЦЭМ!$C$33:$C$776,СВЦЭМ!$A$33:$A$776,$A34,СВЦЭМ!$B$33:$B$776,Y$11)+'СЕТ СН'!$F$12+СВЦЭМ!$D$10+'СЕТ СН'!$F$6-'СЕТ СН'!$F$22</f>
        <v>983.91574034999996</v>
      </c>
    </row>
    <row r="35" spans="1:25" ht="15.75" x14ac:dyDescent="0.2">
      <c r="A35" s="35">
        <f t="shared" si="0"/>
        <v>43854</v>
      </c>
      <c r="B35" s="36">
        <f>SUMIFS(СВЦЭМ!$C$33:$C$776,СВЦЭМ!$A$33:$A$776,$A35,СВЦЭМ!$B$33:$B$776,B$11)+'СЕТ СН'!$F$12+СВЦЭМ!$D$10+'СЕТ СН'!$F$6-'СЕТ СН'!$F$22</f>
        <v>944.0796532899999</v>
      </c>
      <c r="C35" s="36">
        <f>SUMIFS(СВЦЭМ!$C$33:$C$776,СВЦЭМ!$A$33:$A$776,$A35,СВЦЭМ!$B$33:$B$776,C$11)+'СЕТ СН'!$F$12+СВЦЭМ!$D$10+'СЕТ СН'!$F$6-'СЕТ СН'!$F$22</f>
        <v>958.3794859599999</v>
      </c>
      <c r="D35" s="36">
        <f>SUMIFS(СВЦЭМ!$C$33:$C$776,СВЦЭМ!$A$33:$A$776,$A35,СВЦЭМ!$B$33:$B$776,D$11)+'СЕТ СН'!$F$12+СВЦЭМ!$D$10+'СЕТ СН'!$F$6-'СЕТ СН'!$F$22</f>
        <v>963.82425954999997</v>
      </c>
      <c r="E35" s="36">
        <f>SUMIFS(СВЦЭМ!$C$33:$C$776,СВЦЭМ!$A$33:$A$776,$A35,СВЦЭМ!$B$33:$B$776,E$11)+'СЕТ СН'!$F$12+СВЦЭМ!$D$10+'СЕТ СН'!$F$6-'СЕТ СН'!$F$22</f>
        <v>981.12468935999993</v>
      </c>
      <c r="F35" s="36">
        <f>SUMIFS(СВЦЭМ!$C$33:$C$776,СВЦЭМ!$A$33:$A$776,$A35,СВЦЭМ!$B$33:$B$776,F$11)+'СЕТ СН'!$F$12+СВЦЭМ!$D$10+'СЕТ СН'!$F$6-'СЕТ СН'!$F$22</f>
        <v>969.29104982999991</v>
      </c>
      <c r="G35" s="36">
        <f>SUMIFS(СВЦЭМ!$C$33:$C$776,СВЦЭМ!$A$33:$A$776,$A35,СВЦЭМ!$B$33:$B$776,G$11)+'СЕТ СН'!$F$12+СВЦЭМ!$D$10+'СЕТ СН'!$F$6-'СЕТ СН'!$F$22</f>
        <v>949.78124576999994</v>
      </c>
      <c r="H35" s="36">
        <f>SUMIFS(СВЦЭМ!$C$33:$C$776,СВЦЭМ!$A$33:$A$776,$A35,СВЦЭМ!$B$33:$B$776,H$11)+'СЕТ СН'!$F$12+СВЦЭМ!$D$10+'СЕТ СН'!$F$6-'СЕТ СН'!$F$22</f>
        <v>902.78022498999997</v>
      </c>
      <c r="I35" s="36">
        <f>SUMIFS(СВЦЭМ!$C$33:$C$776,СВЦЭМ!$A$33:$A$776,$A35,СВЦЭМ!$B$33:$B$776,I$11)+'СЕТ СН'!$F$12+СВЦЭМ!$D$10+'СЕТ СН'!$F$6-'СЕТ СН'!$F$22</f>
        <v>897.31699325999989</v>
      </c>
      <c r="J35" s="36">
        <f>SUMIFS(СВЦЭМ!$C$33:$C$776,СВЦЭМ!$A$33:$A$776,$A35,СВЦЭМ!$B$33:$B$776,J$11)+'СЕТ СН'!$F$12+СВЦЭМ!$D$10+'СЕТ СН'!$F$6-'СЕТ СН'!$F$22</f>
        <v>879.09761222999998</v>
      </c>
      <c r="K35" s="36">
        <f>SUMIFS(СВЦЭМ!$C$33:$C$776,СВЦЭМ!$A$33:$A$776,$A35,СВЦЭМ!$B$33:$B$776,K$11)+'СЕТ СН'!$F$12+СВЦЭМ!$D$10+'СЕТ СН'!$F$6-'СЕТ СН'!$F$22</f>
        <v>873.09895101999996</v>
      </c>
      <c r="L35" s="36">
        <f>SUMIFS(СВЦЭМ!$C$33:$C$776,СВЦЭМ!$A$33:$A$776,$A35,СВЦЭМ!$B$33:$B$776,L$11)+'СЕТ СН'!$F$12+СВЦЭМ!$D$10+'СЕТ СН'!$F$6-'СЕТ СН'!$F$22</f>
        <v>879.94271435999997</v>
      </c>
      <c r="M35" s="36">
        <f>SUMIFS(СВЦЭМ!$C$33:$C$776,СВЦЭМ!$A$33:$A$776,$A35,СВЦЭМ!$B$33:$B$776,M$11)+'СЕТ СН'!$F$12+СВЦЭМ!$D$10+'СЕТ СН'!$F$6-'СЕТ СН'!$F$22</f>
        <v>883.84116391999999</v>
      </c>
      <c r="N35" s="36">
        <f>SUMIFS(СВЦЭМ!$C$33:$C$776,СВЦЭМ!$A$33:$A$776,$A35,СВЦЭМ!$B$33:$B$776,N$11)+'СЕТ СН'!$F$12+СВЦЭМ!$D$10+'СЕТ СН'!$F$6-'СЕТ СН'!$F$22</f>
        <v>881.48047967999992</v>
      </c>
      <c r="O35" s="36">
        <f>SUMIFS(СВЦЭМ!$C$33:$C$776,СВЦЭМ!$A$33:$A$776,$A35,СВЦЭМ!$B$33:$B$776,O$11)+'СЕТ СН'!$F$12+СВЦЭМ!$D$10+'СЕТ СН'!$F$6-'СЕТ СН'!$F$22</f>
        <v>904.96320185999991</v>
      </c>
      <c r="P35" s="36">
        <f>SUMIFS(СВЦЭМ!$C$33:$C$776,СВЦЭМ!$A$33:$A$776,$A35,СВЦЭМ!$B$33:$B$776,P$11)+'СЕТ СН'!$F$12+СВЦЭМ!$D$10+'СЕТ СН'!$F$6-'СЕТ СН'!$F$22</f>
        <v>918.91707993999989</v>
      </c>
      <c r="Q35" s="36">
        <f>SUMIFS(СВЦЭМ!$C$33:$C$776,СВЦЭМ!$A$33:$A$776,$A35,СВЦЭМ!$B$33:$B$776,Q$11)+'СЕТ СН'!$F$12+СВЦЭМ!$D$10+'СЕТ СН'!$F$6-'СЕТ СН'!$F$22</f>
        <v>928.56482642999993</v>
      </c>
      <c r="R35" s="36">
        <f>SUMIFS(СВЦЭМ!$C$33:$C$776,СВЦЭМ!$A$33:$A$776,$A35,СВЦЭМ!$B$33:$B$776,R$11)+'СЕТ СН'!$F$12+СВЦЭМ!$D$10+'СЕТ СН'!$F$6-'СЕТ СН'!$F$22</f>
        <v>926.27343195999993</v>
      </c>
      <c r="S35" s="36">
        <f>SUMIFS(СВЦЭМ!$C$33:$C$776,СВЦЭМ!$A$33:$A$776,$A35,СВЦЭМ!$B$33:$B$776,S$11)+'СЕТ СН'!$F$12+СВЦЭМ!$D$10+'СЕТ СН'!$F$6-'СЕТ СН'!$F$22</f>
        <v>924.08722577999993</v>
      </c>
      <c r="T35" s="36">
        <f>SUMIFS(СВЦЭМ!$C$33:$C$776,СВЦЭМ!$A$33:$A$776,$A35,СВЦЭМ!$B$33:$B$776,T$11)+'СЕТ СН'!$F$12+СВЦЭМ!$D$10+'СЕТ СН'!$F$6-'СЕТ СН'!$F$22</f>
        <v>899.2620779099999</v>
      </c>
      <c r="U35" s="36">
        <f>SUMIFS(СВЦЭМ!$C$33:$C$776,СВЦЭМ!$A$33:$A$776,$A35,СВЦЭМ!$B$33:$B$776,U$11)+'СЕТ СН'!$F$12+СВЦЭМ!$D$10+'СЕТ СН'!$F$6-'СЕТ СН'!$F$22</f>
        <v>903.78649645999997</v>
      </c>
      <c r="V35" s="36">
        <f>SUMIFS(СВЦЭМ!$C$33:$C$776,СВЦЭМ!$A$33:$A$776,$A35,СВЦЭМ!$B$33:$B$776,V$11)+'СЕТ СН'!$F$12+СВЦЭМ!$D$10+'СЕТ СН'!$F$6-'СЕТ СН'!$F$22</f>
        <v>909.35147453999991</v>
      </c>
      <c r="W35" s="36">
        <f>SUMIFS(СВЦЭМ!$C$33:$C$776,СВЦЭМ!$A$33:$A$776,$A35,СВЦЭМ!$B$33:$B$776,W$11)+'СЕТ СН'!$F$12+СВЦЭМ!$D$10+'СЕТ СН'!$F$6-'СЕТ СН'!$F$22</f>
        <v>917.72310911</v>
      </c>
      <c r="X35" s="36">
        <f>SUMIFS(СВЦЭМ!$C$33:$C$776,СВЦЭМ!$A$33:$A$776,$A35,СВЦЭМ!$B$33:$B$776,X$11)+'СЕТ СН'!$F$12+СВЦЭМ!$D$10+'СЕТ СН'!$F$6-'СЕТ СН'!$F$22</f>
        <v>927.6888792499999</v>
      </c>
      <c r="Y35" s="36">
        <f>SUMIFS(СВЦЭМ!$C$33:$C$776,СВЦЭМ!$A$33:$A$776,$A35,СВЦЭМ!$B$33:$B$776,Y$11)+'СЕТ СН'!$F$12+СВЦЭМ!$D$10+'СЕТ СН'!$F$6-'СЕТ СН'!$F$22</f>
        <v>935.32601996999995</v>
      </c>
    </row>
    <row r="36" spans="1:25" ht="15.75" x14ac:dyDescent="0.2">
      <c r="A36" s="35">
        <f t="shared" si="0"/>
        <v>43855</v>
      </c>
      <c r="B36" s="36">
        <f>SUMIFS(СВЦЭМ!$C$33:$C$776,СВЦЭМ!$A$33:$A$776,$A36,СВЦЭМ!$B$33:$B$776,B$11)+'СЕТ СН'!$F$12+СВЦЭМ!$D$10+'СЕТ СН'!$F$6-'СЕТ СН'!$F$22</f>
        <v>973.55112728999995</v>
      </c>
      <c r="C36" s="36">
        <f>SUMIFS(СВЦЭМ!$C$33:$C$776,СВЦЭМ!$A$33:$A$776,$A36,СВЦЭМ!$B$33:$B$776,C$11)+'СЕТ СН'!$F$12+СВЦЭМ!$D$10+'СЕТ СН'!$F$6-'СЕТ СН'!$F$22</f>
        <v>995.7005475499999</v>
      </c>
      <c r="D36" s="36">
        <f>SUMIFS(СВЦЭМ!$C$33:$C$776,СВЦЭМ!$A$33:$A$776,$A36,СВЦЭМ!$B$33:$B$776,D$11)+'СЕТ СН'!$F$12+СВЦЭМ!$D$10+'СЕТ СН'!$F$6-'СЕТ СН'!$F$22</f>
        <v>1023.9282893599999</v>
      </c>
      <c r="E36" s="36">
        <f>SUMIFS(СВЦЭМ!$C$33:$C$776,СВЦЭМ!$A$33:$A$776,$A36,СВЦЭМ!$B$33:$B$776,E$11)+'СЕТ СН'!$F$12+СВЦЭМ!$D$10+'СЕТ СН'!$F$6-'СЕТ СН'!$F$22</f>
        <v>1025.7543119699999</v>
      </c>
      <c r="F36" s="36">
        <f>SUMIFS(СВЦЭМ!$C$33:$C$776,СВЦЭМ!$A$33:$A$776,$A36,СВЦЭМ!$B$33:$B$776,F$11)+'СЕТ СН'!$F$12+СВЦЭМ!$D$10+'СЕТ СН'!$F$6-'СЕТ СН'!$F$22</f>
        <v>989.35115044999998</v>
      </c>
      <c r="G36" s="36">
        <f>SUMIFS(СВЦЭМ!$C$33:$C$776,СВЦЭМ!$A$33:$A$776,$A36,СВЦЭМ!$B$33:$B$776,G$11)+'СЕТ СН'!$F$12+СВЦЭМ!$D$10+'СЕТ СН'!$F$6-'СЕТ СН'!$F$22</f>
        <v>984.11463500999992</v>
      </c>
      <c r="H36" s="36">
        <f>SUMIFS(СВЦЭМ!$C$33:$C$776,СВЦЭМ!$A$33:$A$776,$A36,СВЦЭМ!$B$33:$B$776,H$11)+'СЕТ СН'!$F$12+СВЦЭМ!$D$10+'СЕТ СН'!$F$6-'СЕТ СН'!$F$22</f>
        <v>958.54494261999992</v>
      </c>
      <c r="I36" s="36">
        <f>SUMIFS(СВЦЭМ!$C$33:$C$776,СВЦЭМ!$A$33:$A$776,$A36,СВЦЭМ!$B$33:$B$776,I$11)+'СЕТ СН'!$F$12+СВЦЭМ!$D$10+'СЕТ СН'!$F$6-'СЕТ СН'!$F$22</f>
        <v>948.35537803</v>
      </c>
      <c r="J36" s="36">
        <f>SUMIFS(СВЦЭМ!$C$33:$C$776,СВЦЭМ!$A$33:$A$776,$A36,СВЦЭМ!$B$33:$B$776,J$11)+'СЕТ СН'!$F$12+СВЦЭМ!$D$10+'СЕТ СН'!$F$6-'СЕТ СН'!$F$22</f>
        <v>924.36678172999996</v>
      </c>
      <c r="K36" s="36">
        <f>SUMIFS(СВЦЭМ!$C$33:$C$776,СВЦЭМ!$A$33:$A$776,$A36,СВЦЭМ!$B$33:$B$776,K$11)+'СЕТ СН'!$F$12+СВЦЭМ!$D$10+'СЕТ СН'!$F$6-'СЕТ СН'!$F$22</f>
        <v>891.09987809999996</v>
      </c>
      <c r="L36" s="36">
        <f>SUMIFS(СВЦЭМ!$C$33:$C$776,СВЦЭМ!$A$33:$A$776,$A36,СВЦЭМ!$B$33:$B$776,L$11)+'СЕТ СН'!$F$12+СВЦЭМ!$D$10+'СЕТ СН'!$F$6-'СЕТ СН'!$F$22</f>
        <v>884.95744776999993</v>
      </c>
      <c r="M36" s="36">
        <f>SUMIFS(СВЦЭМ!$C$33:$C$776,СВЦЭМ!$A$33:$A$776,$A36,СВЦЭМ!$B$33:$B$776,M$11)+'СЕТ СН'!$F$12+СВЦЭМ!$D$10+'СЕТ СН'!$F$6-'СЕТ СН'!$F$22</f>
        <v>901.43863250999993</v>
      </c>
      <c r="N36" s="36">
        <f>SUMIFS(СВЦЭМ!$C$33:$C$776,СВЦЭМ!$A$33:$A$776,$A36,СВЦЭМ!$B$33:$B$776,N$11)+'СЕТ СН'!$F$12+СВЦЭМ!$D$10+'СЕТ СН'!$F$6-'СЕТ СН'!$F$22</f>
        <v>919.50841573999992</v>
      </c>
      <c r="O36" s="36">
        <f>SUMIFS(СВЦЭМ!$C$33:$C$776,СВЦЭМ!$A$33:$A$776,$A36,СВЦЭМ!$B$33:$B$776,O$11)+'СЕТ СН'!$F$12+СВЦЭМ!$D$10+'СЕТ СН'!$F$6-'СЕТ СН'!$F$22</f>
        <v>940.62382535999996</v>
      </c>
      <c r="P36" s="36">
        <f>SUMIFS(СВЦЭМ!$C$33:$C$776,СВЦЭМ!$A$33:$A$776,$A36,СВЦЭМ!$B$33:$B$776,P$11)+'СЕТ СН'!$F$12+СВЦЭМ!$D$10+'СЕТ СН'!$F$6-'СЕТ СН'!$F$22</f>
        <v>954.6623967999999</v>
      </c>
      <c r="Q36" s="36">
        <f>SUMIFS(СВЦЭМ!$C$33:$C$776,СВЦЭМ!$A$33:$A$776,$A36,СВЦЭМ!$B$33:$B$776,Q$11)+'СЕТ СН'!$F$12+СВЦЭМ!$D$10+'СЕТ СН'!$F$6-'СЕТ СН'!$F$22</f>
        <v>962.47569215999999</v>
      </c>
      <c r="R36" s="36">
        <f>SUMIFS(СВЦЭМ!$C$33:$C$776,СВЦЭМ!$A$33:$A$776,$A36,СВЦЭМ!$B$33:$B$776,R$11)+'СЕТ СН'!$F$12+СВЦЭМ!$D$10+'СЕТ СН'!$F$6-'СЕТ СН'!$F$22</f>
        <v>960.99965236999992</v>
      </c>
      <c r="S36" s="36">
        <f>SUMIFS(СВЦЭМ!$C$33:$C$776,СВЦЭМ!$A$33:$A$776,$A36,СВЦЭМ!$B$33:$B$776,S$11)+'СЕТ СН'!$F$12+СВЦЭМ!$D$10+'СЕТ СН'!$F$6-'СЕТ СН'!$F$22</f>
        <v>960.07225403999996</v>
      </c>
      <c r="T36" s="36">
        <f>SUMIFS(СВЦЭМ!$C$33:$C$776,СВЦЭМ!$A$33:$A$776,$A36,СВЦЭМ!$B$33:$B$776,T$11)+'СЕТ СН'!$F$12+СВЦЭМ!$D$10+'СЕТ СН'!$F$6-'СЕТ СН'!$F$22</f>
        <v>929.70517559999996</v>
      </c>
      <c r="U36" s="36">
        <f>SUMIFS(СВЦЭМ!$C$33:$C$776,СВЦЭМ!$A$33:$A$776,$A36,СВЦЭМ!$B$33:$B$776,U$11)+'СЕТ СН'!$F$12+СВЦЭМ!$D$10+'СЕТ СН'!$F$6-'СЕТ СН'!$F$22</f>
        <v>932.06951769</v>
      </c>
      <c r="V36" s="36">
        <f>SUMIFS(СВЦЭМ!$C$33:$C$776,СВЦЭМ!$A$33:$A$776,$A36,СВЦЭМ!$B$33:$B$776,V$11)+'СЕТ СН'!$F$12+СВЦЭМ!$D$10+'СЕТ СН'!$F$6-'СЕТ СН'!$F$22</f>
        <v>941.79042307999998</v>
      </c>
      <c r="W36" s="36">
        <f>SUMIFS(СВЦЭМ!$C$33:$C$776,СВЦЭМ!$A$33:$A$776,$A36,СВЦЭМ!$B$33:$B$776,W$11)+'СЕТ СН'!$F$12+СВЦЭМ!$D$10+'СЕТ СН'!$F$6-'СЕТ СН'!$F$22</f>
        <v>952.16865689999997</v>
      </c>
      <c r="X36" s="36">
        <f>SUMIFS(СВЦЭМ!$C$33:$C$776,СВЦЭМ!$A$33:$A$776,$A36,СВЦЭМ!$B$33:$B$776,X$11)+'СЕТ СН'!$F$12+СВЦЭМ!$D$10+'СЕТ СН'!$F$6-'СЕТ СН'!$F$22</f>
        <v>949.94518887999993</v>
      </c>
      <c r="Y36" s="36">
        <f>SUMIFS(СВЦЭМ!$C$33:$C$776,СВЦЭМ!$A$33:$A$776,$A36,СВЦЭМ!$B$33:$B$776,Y$11)+'СЕТ СН'!$F$12+СВЦЭМ!$D$10+'СЕТ СН'!$F$6-'СЕТ СН'!$F$22</f>
        <v>967.21839798999997</v>
      </c>
    </row>
    <row r="37" spans="1:25" ht="15.75" x14ac:dyDescent="0.2">
      <c r="A37" s="35">
        <f t="shared" si="0"/>
        <v>43856</v>
      </c>
      <c r="B37" s="36">
        <f>SUMIFS(СВЦЭМ!$C$33:$C$776,СВЦЭМ!$A$33:$A$776,$A37,СВЦЭМ!$B$33:$B$776,B$11)+'СЕТ СН'!$F$12+СВЦЭМ!$D$10+'СЕТ СН'!$F$6-'СЕТ СН'!$F$22</f>
        <v>955.34682637999992</v>
      </c>
      <c r="C37" s="36">
        <f>SUMIFS(СВЦЭМ!$C$33:$C$776,СВЦЭМ!$A$33:$A$776,$A37,СВЦЭМ!$B$33:$B$776,C$11)+'СЕТ СН'!$F$12+СВЦЭМ!$D$10+'СЕТ СН'!$F$6-'СЕТ СН'!$F$22</f>
        <v>980.65696904999993</v>
      </c>
      <c r="D37" s="36">
        <f>SUMIFS(СВЦЭМ!$C$33:$C$776,СВЦЭМ!$A$33:$A$776,$A37,СВЦЭМ!$B$33:$B$776,D$11)+'СЕТ СН'!$F$12+СВЦЭМ!$D$10+'СЕТ СН'!$F$6-'СЕТ СН'!$F$22</f>
        <v>1005.2500483499999</v>
      </c>
      <c r="E37" s="36">
        <f>SUMIFS(СВЦЭМ!$C$33:$C$776,СВЦЭМ!$A$33:$A$776,$A37,СВЦЭМ!$B$33:$B$776,E$11)+'СЕТ СН'!$F$12+СВЦЭМ!$D$10+'СЕТ СН'!$F$6-'СЕТ СН'!$F$22</f>
        <v>1010.66696585</v>
      </c>
      <c r="F37" s="36">
        <f>SUMIFS(СВЦЭМ!$C$33:$C$776,СВЦЭМ!$A$33:$A$776,$A37,СВЦЭМ!$B$33:$B$776,F$11)+'СЕТ СН'!$F$12+СВЦЭМ!$D$10+'СЕТ СН'!$F$6-'СЕТ СН'!$F$22</f>
        <v>975.97764016999997</v>
      </c>
      <c r="G37" s="36">
        <f>SUMIFS(СВЦЭМ!$C$33:$C$776,СВЦЭМ!$A$33:$A$776,$A37,СВЦЭМ!$B$33:$B$776,G$11)+'СЕТ СН'!$F$12+СВЦЭМ!$D$10+'СЕТ СН'!$F$6-'СЕТ СН'!$F$22</f>
        <v>968.6674630199999</v>
      </c>
      <c r="H37" s="36">
        <f>SUMIFS(СВЦЭМ!$C$33:$C$776,СВЦЭМ!$A$33:$A$776,$A37,СВЦЭМ!$B$33:$B$776,H$11)+'СЕТ СН'!$F$12+СВЦЭМ!$D$10+'СЕТ СН'!$F$6-'СЕТ СН'!$F$22</f>
        <v>938.24951773999999</v>
      </c>
      <c r="I37" s="36">
        <f>SUMIFS(СВЦЭМ!$C$33:$C$776,СВЦЭМ!$A$33:$A$776,$A37,СВЦЭМ!$B$33:$B$776,I$11)+'СЕТ СН'!$F$12+СВЦЭМ!$D$10+'СЕТ СН'!$F$6-'СЕТ СН'!$F$22</f>
        <v>923.96624310999994</v>
      </c>
      <c r="J37" s="36">
        <f>SUMIFS(СВЦЭМ!$C$33:$C$776,СВЦЭМ!$A$33:$A$776,$A37,СВЦЭМ!$B$33:$B$776,J$11)+'СЕТ СН'!$F$12+СВЦЭМ!$D$10+'СЕТ СН'!$F$6-'СЕТ СН'!$F$22</f>
        <v>890.74739097999998</v>
      </c>
      <c r="K37" s="36">
        <f>SUMIFS(СВЦЭМ!$C$33:$C$776,СВЦЭМ!$A$33:$A$776,$A37,СВЦЭМ!$B$33:$B$776,K$11)+'СЕТ СН'!$F$12+СВЦЭМ!$D$10+'СЕТ СН'!$F$6-'СЕТ СН'!$F$22</f>
        <v>867.20112786999994</v>
      </c>
      <c r="L37" s="36">
        <f>SUMIFS(СВЦЭМ!$C$33:$C$776,СВЦЭМ!$A$33:$A$776,$A37,СВЦЭМ!$B$33:$B$776,L$11)+'СЕТ СН'!$F$12+СВЦЭМ!$D$10+'СЕТ СН'!$F$6-'СЕТ СН'!$F$22</f>
        <v>861.56385576999992</v>
      </c>
      <c r="M37" s="36">
        <f>SUMIFS(СВЦЭМ!$C$33:$C$776,СВЦЭМ!$A$33:$A$776,$A37,СВЦЭМ!$B$33:$B$776,M$11)+'СЕТ СН'!$F$12+СВЦЭМ!$D$10+'СЕТ СН'!$F$6-'СЕТ СН'!$F$22</f>
        <v>888.81927926999992</v>
      </c>
      <c r="N37" s="36">
        <f>SUMIFS(СВЦЭМ!$C$33:$C$776,СВЦЭМ!$A$33:$A$776,$A37,СВЦЭМ!$B$33:$B$776,N$11)+'СЕТ СН'!$F$12+СВЦЭМ!$D$10+'СЕТ СН'!$F$6-'СЕТ СН'!$F$22</f>
        <v>895.82030271999997</v>
      </c>
      <c r="O37" s="36">
        <f>SUMIFS(СВЦЭМ!$C$33:$C$776,СВЦЭМ!$A$33:$A$776,$A37,СВЦЭМ!$B$33:$B$776,O$11)+'СЕТ СН'!$F$12+СВЦЭМ!$D$10+'СЕТ СН'!$F$6-'СЕТ СН'!$F$22</f>
        <v>917.78427979999992</v>
      </c>
      <c r="P37" s="36">
        <f>SUMIFS(СВЦЭМ!$C$33:$C$776,СВЦЭМ!$A$33:$A$776,$A37,СВЦЭМ!$B$33:$B$776,P$11)+'СЕТ СН'!$F$12+СВЦЭМ!$D$10+'СЕТ СН'!$F$6-'СЕТ СН'!$F$22</f>
        <v>931.11471846999996</v>
      </c>
      <c r="Q37" s="36">
        <f>SUMIFS(СВЦЭМ!$C$33:$C$776,СВЦЭМ!$A$33:$A$776,$A37,СВЦЭМ!$B$33:$B$776,Q$11)+'СЕТ СН'!$F$12+СВЦЭМ!$D$10+'СЕТ СН'!$F$6-'СЕТ СН'!$F$22</f>
        <v>936.36815817999991</v>
      </c>
      <c r="R37" s="36">
        <f>SUMIFS(СВЦЭМ!$C$33:$C$776,СВЦЭМ!$A$33:$A$776,$A37,СВЦЭМ!$B$33:$B$776,R$11)+'СЕТ СН'!$F$12+СВЦЭМ!$D$10+'СЕТ СН'!$F$6-'СЕТ СН'!$F$22</f>
        <v>938.45647386999997</v>
      </c>
      <c r="S37" s="36">
        <f>SUMIFS(СВЦЭМ!$C$33:$C$776,СВЦЭМ!$A$33:$A$776,$A37,СВЦЭМ!$B$33:$B$776,S$11)+'СЕТ СН'!$F$12+СВЦЭМ!$D$10+'СЕТ СН'!$F$6-'СЕТ СН'!$F$22</f>
        <v>935.60038440999995</v>
      </c>
      <c r="T37" s="36">
        <f>SUMIFS(СВЦЭМ!$C$33:$C$776,СВЦЭМ!$A$33:$A$776,$A37,СВЦЭМ!$B$33:$B$776,T$11)+'СЕТ СН'!$F$12+СВЦЭМ!$D$10+'СЕТ СН'!$F$6-'СЕТ СН'!$F$22</f>
        <v>917.68658771999992</v>
      </c>
      <c r="U37" s="36">
        <f>SUMIFS(СВЦЭМ!$C$33:$C$776,СВЦЭМ!$A$33:$A$776,$A37,СВЦЭМ!$B$33:$B$776,U$11)+'СЕТ СН'!$F$12+СВЦЭМ!$D$10+'СЕТ СН'!$F$6-'СЕТ СН'!$F$22</f>
        <v>916.41322597999999</v>
      </c>
      <c r="V37" s="36">
        <f>SUMIFS(СВЦЭМ!$C$33:$C$776,СВЦЭМ!$A$33:$A$776,$A37,СВЦЭМ!$B$33:$B$776,V$11)+'СЕТ СН'!$F$12+СВЦЭМ!$D$10+'СЕТ СН'!$F$6-'СЕТ СН'!$F$22</f>
        <v>926.42746942999997</v>
      </c>
      <c r="W37" s="36">
        <f>SUMIFS(СВЦЭМ!$C$33:$C$776,СВЦЭМ!$A$33:$A$776,$A37,СВЦЭМ!$B$33:$B$776,W$11)+'СЕТ СН'!$F$12+СВЦЭМ!$D$10+'СЕТ СН'!$F$6-'СЕТ СН'!$F$22</f>
        <v>939.48752767999997</v>
      </c>
      <c r="X37" s="36">
        <f>SUMIFS(СВЦЭМ!$C$33:$C$776,СВЦЭМ!$A$33:$A$776,$A37,СВЦЭМ!$B$33:$B$776,X$11)+'СЕТ СН'!$F$12+СВЦЭМ!$D$10+'СЕТ СН'!$F$6-'СЕТ СН'!$F$22</f>
        <v>942.47518754999999</v>
      </c>
      <c r="Y37" s="36">
        <f>SUMIFS(СВЦЭМ!$C$33:$C$776,СВЦЭМ!$A$33:$A$776,$A37,СВЦЭМ!$B$33:$B$776,Y$11)+'СЕТ СН'!$F$12+СВЦЭМ!$D$10+'СЕТ СН'!$F$6-'СЕТ СН'!$F$22</f>
        <v>951.38893253999993</v>
      </c>
    </row>
    <row r="38" spans="1:25" ht="15.75" x14ac:dyDescent="0.2">
      <c r="A38" s="35">
        <f t="shared" si="0"/>
        <v>43857</v>
      </c>
      <c r="B38" s="36">
        <f>SUMIFS(СВЦЭМ!$C$33:$C$776,СВЦЭМ!$A$33:$A$776,$A38,СВЦЭМ!$B$33:$B$776,B$11)+'СЕТ СН'!$F$12+СВЦЭМ!$D$10+'СЕТ СН'!$F$6-'СЕТ СН'!$F$22</f>
        <v>974.21097554999994</v>
      </c>
      <c r="C38" s="36">
        <f>SUMIFS(СВЦЭМ!$C$33:$C$776,СВЦЭМ!$A$33:$A$776,$A38,СВЦЭМ!$B$33:$B$776,C$11)+'СЕТ СН'!$F$12+СВЦЭМ!$D$10+'СЕТ СН'!$F$6-'СЕТ СН'!$F$22</f>
        <v>983.79200824999998</v>
      </c>
      <c r="D38" s="36">
        <f>SUMIFS(СВЦЭМ!$C$33:$C$776,СВЦЭМ!$A$33:$A$776,$A38,СВЦЭМ!$B$33:$B$776,D$11)+'СЕТ СН'!$F$12+СВЦЭМ!$D$10+'СЕТ СН'!$F$6-'СЕТ СН'!$F$22</f>
        <v>996.23969989999989</v>
      </c>
      <c r="E38" s="36">
        <f>SUMIFS(СВЦЭМ!$C$33:$C$776,СВЦЭМ!$A$33:$A$776,$A38,СВЦЭМ!$B$33:$B$776,E$11)+'СЕТ СН'!$F$12+СВЦЭМ!$D$10+'СЕТ СН'!$F$6-'СЕТ СН'!$F$22</f>
        <v>999.65739143999997</v>
      </c>
      <c r="F38" s="36">
        <f>SUMIFS(СВЦЭМ!$C$33:$C$776,СВЦЭМ!$A$33:$A$776,$A38,СВЦЭМ!$B$33:$B$776,F$11)+'СЕТ СН'!$F$12+СВЦЭМ!$D$10+'СЕТ СН'!$F$6-'СЕТ СН'!$F$22</f>
        <v>993.54164304999995</v>
      </c>
      <c r="G38" s="36">
        <f>SUMIFS(СВЦЭМ!$C$33:$C$776,СВЦЭМ!$A$33:$A$776,$A38,СВЦЭМ!$B$33:$B$776,G$11)+'СЕТ СН'!$F$12+СВЦЭМ!$D$10+'СЕТ СН'!$F$6-'СЕТ СН'!$F$22</f>
        <v>985.78151925999998</v>
      </c>
      <c r="H38" s="36">
        <f>SUMIFS(СВЦЭМ!$C$33:$C$776,СВЦЭМ!$A$33:$A$776,$A38,СВЦЭМ!$B$33:$B$776,H$11)+'СЕТ СН'!$F$12+СВЦЭМ!$D$10+'СЕТ СН'!$F$6-'СЕТ СН'!$F$22</f>
        <v>953.23024731999999</v>
      </c>
      <c r="I38" s="36">
        <f>SUMIFS(СВЦЭМ!$C$33:$C$776,СВЦЭМ!$A$33:$A$776,$A38,СВЦЭМ!$B$33:$B$776,I$11)+'СЕТ СН'!$F$12+СВЦЭМ!$D$10+'СЕТ СН'!$F$6-'СЕТ СН'!$F$22</f>
        <v>926.04584586999999</v>
      </c>
      <c r="J38" s="36">
        <f>SUMIFS(СВЦЭМ!$C$33:$C$776,СВЦЭМ!$A$33:$A$776,$A38,СВЦЭМ!$B$33:$B$776,J$11)+'СЕТ СН'!$F$12+СВЦЭМ!$D$10+'СЕТ СН'!$F$6-'СЕТ СН'!$F$22</f>
        <v>892.16080889</v>
      </c>
      <c r="K38" s="36">
        <f>SUMIFS(СВЦЭМ!$C$33:$C$776,СВЦЭМ!$A$33:$A$776,$A38,СВЦЭМ!$B$33:$B$776,K$11)+'СЕТ СН'!$F$12+СВЦЭМ!$D$10+'СЕТ СН'!$F$6-'СЕТ СН'!$F$22</f>
        <v>885.94163730999992</v>
      </c>
      <c r="L38" s="36">
        <f>SUMIFS(СВЦЭМ!$C$33:$C$776,СВЦЭМ!$A$33:$A$776,$A38,СВЦЭМ!$B$33:$B$776,L$11)+'СЕТ СН'!$F$12+СВЦЭМ!$D$10+'СЕТ СН'!$F$6-'СЕТ СН'!$F$22</f>
        <v>904.9980018199999</v>
      </c>
      <c r="M38" s="36">
        <f>SUMIFS(СВЦЭМ!$C$33:$C$776,СВЦЭМ!$A$33:$A$776,$A38,СВЦЭМ!$B$33:$B$776,M$11)+'СЕТ СН'!$F$12+СВЦЭМ!$D$10+'СЕТ СН'!$F$6-'СЕТ СН'!$F$22</f>
        <v>911.00301195999998</v>
      </c>
      <c r="N38" s="36">
        <f>SUMIFS(СВЦЭМ!$C$33:$C$776,СВЦЭМ!$A$33:$A$776,$A38,СВЦЭМ!$B$33:$B$776,N$11)+'СЕТ СН'!$F$12+СВЦЭМ!$D$10+'СЕТ СН'!$F$6-'СЕТ СН'!$F$22</f>
        <v>924.47645327999999</v>
      </c>
      <c r="O38" s="36">
        <f>SUMIFS(СВЦЭМ!$C$33:$C$776,СВЦЭМ!$A$33:$A$776,$A38,СВЦЭМ!$B$33:$B$776,O$11)+'СЕТ СН'!$F$12+СВЦЭМ!$D$10+'СЕТ СН'!$F$6-'СЕТ СН'!$F$22</f>
        <v>953.61144331999992</v>
      </c>
      <c r="P38" s="36">
        <f>SUMIFS(СВЦЭМ!$C$33:$C$776,СВЦЭМ!$A$33:$A$776,$A38,СВЦЭМ!$B$33:$B$776,P$11)+'СЕТ СН'!$F$12+СВЦЭМ!$D$10+'СЕТ СН'!$F$6-'СЕТ СН'!$F$22</f>
        <v>972.67538273999992</v>
      </c>
      <c r="Q38" s="36">
        <f>SUMIFS(СВЦЭМ!$C$33:$C$776,СВЦЭМ!$A$33:$A$776,$A38,СВЦЭМ!$B$33:$B$776,Q$11)+'СЕТ СН'!$F$12+СВЦЭМ!$D$10+'СЕТ СН'!$F$6-'СЕТ СН'!$F$22</f>
        <v>975.86870252999995</v>
      </c>
      <c r="R38" s="36">
        <f>SUMIFS(СВЦЭМ!$C$33:$C$776,СВЦЭМ!$A$33:$A$776,$A38,СВЦЭМ!$B$33:$B$776,R$11)+'СЕТ СН'!$F$12+СВЦЭМ!$D$10+'СЕТ СН'!$F$6-'СЕТ СН'!$F$22</f>
        <v>981.32817354999997</v>
      </c>
      <c r="S38" s="36">
        <f>SUMIFS(СВЦЭМ!$C$33:$C$776,СВЦЭМ!$A$33:$A$776,$A38,СВЦЭМ!$B$33:$B$776,S$11)+'СЕТ СН'!$F$12+СВЦЭМ!$D$10+'СЕТ СН'!$F$6-'СЕТ СН'!$F$22</f>
        <v>961.4523853899999</v>
      </c>
      <c r="T38" s="36">
        <f>SUMIFS(СВЦЭМ!$C$33:$C$776,СВЦЭМ!$A$33:$A$776,$A38,СВЦЭМ!$B$33:$B$776,T$11)+'СЕТ СН'!$F$12+СВЦЭМ!$D$10+'СЕТ СН'!$F$6-'СЕТ СН'!$F$22</f>
        <v>926.74011303999998</v>
      </c>
      <c r="U38" s="36">
        <f>SUMIFS(СВЦЭМ!$C$33:$C$776,СВЦЭМ!$A$33:$A$776,$A38,СВЦЭМ!$B$33:$B$776,U$11)+'СЕТ СН'!$F$12+СВЦЭМ!$D$10+'СЕТ СН'!$F$6-'СЕТ СН'!$F$22</f>
        <v>944.55102702999989</v>
      </c>
      <c r="V38" s="36">
        <f>SUMIFS(СВЦЭМ!$C$33:$C$776,СВЦЭМ!$A$33:$A$776,$A38,СВЦЭМ!$B$33:$B$776,V$11)+'СЕТ СН'!$F$12+СВЦЭМ!$D$10+'СЕТ СН'!$F$6-'СЕТ СН'!$F$22</f>
        <v>948.01864412999998</v>
      </c>
      <c r="W38" s="36">
        <f>SUMIFS(СВЦЭМ!$C$33:$C$776,СВЦЭМ!$A$33:$A$776,$A38,СВЦЭМ!$B$33:$B$776,W$11)+'СЕТ СН'!$F$12+СВЦЭМ!$D$10+'СЕТ СН'!$F$6-'СЕТ СН'!$F$22</f>
        <v>954.53943975999994</v>
      </c>
      <c r="X38" s="36">
        <f>SUMIFS(СВЦЭМ!$C$33:$C$776,СВЦЭМ!$A$33:$A$776,$A38,СВЦЭМ!$B$33:$B$776,X$11)+'СЕТ СН'!$F$12+СВЦЭМ!$D$10+'СЕТ СН'!$F$6-'СЕТ СН'!$F$22</f>
        <v>962.86587605999989</v>
      </c>
      <c r="Y38" s="36">
        <f>SUMIFS(СВЦЭМ!$C$33:$C$776,СВЦЭМ!$A$33:$A$776,$A38,СВЦЭМ!$B$33:$B$776,Y$11)+'СЕТ СН'!$F$12+СВЦЭМ!$D$10+'СЕТ СН'!$F$6-'СЕТ СН'!$F$22</f>
        <v>975.45006715</v>
      </c>
    </row>
    <row r="39" spans="1:25" ht="15.75" x14ac:dyDescent="0.2">
      <c r="A39" s="35">
        <f t="shared" si="0"/>
        <v>43858</v>
      </c>
      <c r="B39" s="36">
        <f>SUMIFS(СВЦЭМ!$C$33:$C$776,СВЦЭМ!$A$33:$A$776,$A39,СВЦЭМ!$B$33:$B$776,B$11)+'СЕТ СН'!$F$12+СВЦЭМ!$D$10+'СЕТ СН'!$F$6-'СЕТ СН'!$F$22</f>
        <v>925.51475790999996</v>
      </c>
      <c r="C39" s="36">
        <f>SUMIFS(СВЦЭМ!$C$33:$C$776,СВЦЭМ!$A$33:$A$776,$A39,СВЦЭМ!$B$33:$B$776,C$11)+'СЕТ СН'!$F$12+СВЦЭМ!$D$10+'СЕТ СН'!$F$6-'СЕТ СН'!$F$22</f>
        <v>961.67053481999994</v>
      </c>
      <c r="D39" s="36">
        <f>SUMIFS(СВЦЭМ!$C$33:$C$776,СВЦЭМ!$A$33:$A$776,$A39,СВЦЭМ!$B$33:$B$776,D$11)+'СЕТ СН'!$F$12+СВЦЭМ!$D$10+'СЕТ СН'!$F$6-'СЕТ СН'!$F$22</f>
        <v>978.34885104999989</v>
      </c>
      <c r="E39" s="36">
        <f>SUMIFS(СВЦЭМ!$C$33:$C$776,СВЦЭМ!$A$33:$A$776,$A39,СВЦЭМ!$B$33:$B$776,E$11)+'СЕТ СН'!$F$12+СВЦЭМ!$D$10+'СЕТ СН'!$F$6-'СЕТ СН'!$F$22</f>
        <v>968.75151036</v>
      </c>
      <c r="F39" s="36">
        <f>SUMIFS(СВЦЭМ!$C$33:$C$776,СВЦЭМ!$A$33:$A$776,$A39,СВЦЭМ!$B$33:$B$776,F$11)+'СЕТ СН'!$F$12+СВЦЭМ!$D$10+'СЕТ СН'!$F$6-'СЕТ СН'!$F$22</f>
        <v>979.31695596999998</v>
      </c>
      <c r="G39" s="36">
        <f>SUMIFS(СВЦЭМ!$C$33:$C$776,СВЦЭМ!$A$33:$A$776,$A39,СВЦЭМ!$B$33:$B$776,G$11)+'СЕТ СН'!$F$12+СВЦЭМ!$D$10+'СЕТ СН'!$F$6-'СЕТ СН'!$F$22</f>
        <v>965.59597486999996</v>
      </c>
      <c r="H39" s="36">
        <f>SUMIFS(СВЦЭМ!$C$33:$C$776,СВЦЭМ!$A$33:$A$776,$A39,СВЦЭМ!$B$33:$B$776,H$11)+'СЕТ СН'!$F$12+СВЦЭМ!$D$10+'СЕТ СН'!$F$6-'СЕТ СН'!$F$22</f>
        <v>930.17444938999995</v>
      </c>
      <c r="I39" s="36">
        <f>SUMIFS(СВЦЭМ!$C$33:$C$776,СВЦЭМ!$A$33:$A$776,$A39,СВЦЭМ!$B$33:$B$776,I$11)+'СЕТ СН'!$F$12+СВЦЭМ!$D$10+'СЕТ СН'!$F$6-'СЕТ СН'!$F$22</f>
        <v>892.49883888999989</v>
      </c>
      <c r="J39" s="36">
        <f>SUMIFS(СВЦЭМ!$C$33:$C$776,СВЦЭМ!$A$33:$A$776,$A39,СВЦЭМ!$B$33:$B$776,J$11)+'СЕТ СН'!$F$12+СВЦЭМ!$D$10+'СЕТ СН'!$F$6-'СЕТ СН'!$F$22</f>
        <v>878.77541166999993</v>
      </c>
      <c r="K39" s="36">
        <f>SUMIFS(СВЦЭМ!$C$33:$C$776,СВЦЭМ!$A$33:$A$776,$A39,СВЦЭМ!$B$33:$B$776,K$11)+'СЕТ СН'!$F$12+СВЦЭМ!$D$10+'СЕТ СН'!$F$6-'СЕТ СН'!$F$22</f>
        <v>864.46167163999996</v>
      </c>
      <c r="L39" s="36">
        <f>SUMIFS(СВЦЭМ!$C$33:$C$776,СВЦЭМ!$A$33:$A$776,$A39,СВЦЭМ!$B$33:$B$776,L$11)+'СЕТ СН'!$F$12+СВЦЭМ!$D$10+'СЕТ СН'!$F$6-'СЕТ СН'!$F$22</f>
        <v>864.8933371899999</v>
      </c>
      <c r="M39" s="36">
        <f>SUMIFS(СВЦЭМ!$C$33:$C$776,СВЦЭМ!$A$33:$A$776,$A39,СВЦЭМ!$B$33:$B$776,M$11)+'СЕТ СН'!$F$12+СВЦЭМ!$D$10+'СЕТ СН'!$F$6-'СЕТ СН'!$F$22</f>
        <v>895.42455324999992</v>
      </c>
      <c r="N39" s="36">
        <f>SUMIFS(СВЦЭМ!$C$33:$C$776,СВЦЭМ!$A$33:$A$776,$A39,СВЦЭМ!$B$33:$B$776,N$11)+'СЕТ СН'!$F$12+СВЦЭМ!$D$10+'СЕТ СН'!$F$6-'СЕТ СН'!$F$22</f>
        <v>911.01728837999997</v>
      </c>
      <c r="O39" s="36">
        <f>SUMIFS(СВЦЭМ!$C$33:$C$776,СВЦЭМ!$A$33:$A$776,$A39,СВЦЭМ!$B$33:$B$776,O$11)+'СЕТ СН'!$F$12+СВЦЭМ!$D$10+'СЕТ СН'!$F$6-'СЕТ СН'!$F$22</f>
        <v>911.80339524999999</v>
      </c>
      <c r="P39" s="36">
        <f>SUMIFS(СВЦЭМ!$C$33:$C$776,СВЦЭМ!$A$33:$A$776,$A39,СВЦЭМ!$B$33:$B$776,P$11)+'СЕТ СН'!$F$12+СВЦЭМ!$D$10+'СЕТ СН'!$F$6-'СЕТ СН'!$F$22</f>
        <v>926.43549232999999</v>
      </c>
      <c r="Q39" s="36">
        <f>SUMIFS(СВЦЭМ!$C$33:$C$776,СВЦЭМ!$A$33:$A$776,$A39,СВЦЭМ!$B$33:$B$776,Q$11)+'СЕТ СН'!$F$12+СВЦЭМ!$D$10+'СЕТ СН'!$F$6-'СЕТ СН'!$F$22</f>
        <v>930.55781969999998</v>
      </c>
      <c r="R39" s="36">
        <f>SUMIFS(СВЦЭМ!$C$33:$C$776,СВЦЭМ!$A$33:$A$776,$A39,СВЦЭМ!$B$33:$B$776,R$11)+'СЕТ СН'!$F$12+СВЦЭМ!$D$10+'СЕТ СН'!$F$6-'СЕТ СН'!$F$22</f>
        <v>928.86673532999998</v>
      </c>
      <c r="S39" s="36">
        <f>SUMIFS(СВЦЭМ!$C$33:$C$776,СВЦЭМ!$A$33:$A$776,$A39,СВЦЭМ!$B$33:$B$776,S$11)+'СЕТ СН'!$F$12+СВЦЭМ!$D$10+'СЕТ СН'!$F$6-'СЕТ СН'!$F$22</f>
        <v>919.85905071999991</v>
      </c>
      <c r="T39" s="36">
        <f>SUMIFS(СВЦЭМ!$C$33:$C$776,СВЦЭМ!$A$33:$A$776,$A39,СВЦЭМ!$B$33:$B$776,T$11)+'СЕТ СН'!$F$12+СВЦЭМ!$D$10+'СЕТ СН'!$F$6-'СЕТ СН'!$F$22</f>
        <v>893.27699163</v>
      </c>
      <c r="U39" s="36">
        <f>SUMIFS(СВЦЭМ!$C$33:$C$776,СВЦЭМ!$A$33:$A$776,$A39,СВЦЭМ!$B$33:$B$776,U$11)+'СЕТ СН'!$F$12+СВЦЭМ!$D$10+'СЕТ СН'!$F$6-'СЕТ СН'!$F$22</f>
        <v>891.37771477999991</v>
      </c>
      <c r="V39" s="36">
        <f>SUMIFS(СВЦЭМ!$C$33:$C$776,СВЦЭМ!$A$33:$A$776,$A39,СВЦЭМ!$B$33:$B$776,V$11)+'СЕТ СН'!$F$12+СВЦЭМ!$D$10+'СЕТ СН'!$F$6-'СЕТ СН'!$F$22</f>
        <v>903.0978279499999</v>
      </c>
      <c r="W39" s="36">
        <f>SUMIFS(СВЦЭМ!$C$33:$C$776,СВЦЭМ!$A$33:$A$776,$A39,СВЦЭМ!$B$33:$B$776,W$11)+'СЕТ СН'!$F$12+СВЦЭМ!$D$10+'СЕТ СН'!$F$6-'СЕТ СН'!$F$22</f>
        <v>908.45263971999998</v>
      </c>
      <c r="X39" s="36">
        <f>SUMIFS(СВЦЭМ!$C$33:$C$776,СВЦЭМ!$A$33:$A$776,$A39,СВЦЭМ!$B$33:$B$776,X$11)+'СЕТ СН'!$F$12+СВЦЭМ!$D$10+'СЕТ СН'!$F$6-'СЕТ СН'!$F$22</f>
        <v>919.16022845999998</v>
      </c>
      <c r="Y39" s="36">
        <f>SUMIFS(СВЦЭМ!$C$33:$C$776,СВЦЭМ!$A$33:$A$776,$A39,СВЦЭМ!$B$33:$B$776,Y$11)+'СЕТ СН'!$F$12+СВЦЭМ!$D$10+'СЕТ СН'!$F$6-'СЕТ СН'!$F$22</f>
        <v>944.93065060999993</v>
      </c>
    </row>
    <row r="40" spans="1:25" ht="15.75" x14ac:dyDescent="0.2">
      <c r="A40" s="35">
        <f t="shared" si="0"/>
        <v>43859</v>
      </c>
      <c r="B40" s="36">
        <f>SUMIFS(СВЦЭМ!$C$33:$C$776,СВЦЭМ!$A$33:$A$776,$A40,СВЦЭМ!$B$33:$B$776,B$11)+'СЕТ СН'!$F$12+СВЦЭМ!$D$10+'СЕТ СН'!$F$6-'СЕТ СН'!$F$22</f>
        <v>985.70925666999995</v>
      </c>
      <c r="C40" s="36">
        <f>SUMIFS(СВЦЭМ!$C$33:$C$776,СВЦЭМ!$A$33:$A$776,$A40,СВЦЭМ!$B$33:$B$776,C$11)+'СЕТ СН'!$F$12+СВЦЭМ!$D$10+'СЕТ СН'!$F$6-'СЕТ СН'!$F$22</f>
        <v>1007.2673678599999</v>
      </c>
      <c r="D40" s="36">
        <f>SUMIFS(СВЦЭМ!$C$33:$C$776,СВЦЭМ!$A$33:$A$776,$A40,СВЦЭМ!$B$33:$B$776,D$11)+'СЕТ СН'!$F$12+СВЦЭМ!$D$10+'СЕТ СН'!$F$6-'СЕТ СН'!$F$22</f>
        <v>1009.5884784299999</v>
      </c>
      <c r="E40" s="36">
        <f>SUMIFS(СВЦЭМ!$C$33:$C$776,СВЦЭМ!$A$33:$A$776,$A40,СВЦЭМ!$B$33:$B$776,E$11)+'СЕТ СН'!$F$12+СВЦЭМ!$D$10+'СЕТ СН'!$F$6-'СЕТ СН'!$F$22</f>
        <v>1002.5078883</v>
      </c>
      <c r="F40" s="36">
        <f>SUMIFS(СВЦЭМ!$C$33:$C$776,СВЦЭМ!$A$33:$A$776,$A40,СВЦЭМ!$B$33:$B$776,F$11)+'СЕТ СН'!$F$12+СВЦЭМ!$D$10+'СЕТ СН'!$F$6-'СЕТ СН'!$F$22</f>
        <v>996.49705434999998</v>
      </c>
      <c r="G40" s="36">
        <f>SUMIFS(СВЦЭМ!$C$33:$C$776,СВЦЭМ!$A$33:$A$776,$A40,СВЦЭМ!$B$33:$B$776,G$11)+'СЕТ СН'!$F$12+СВЦЭМ!$D$10+'СЕТ СН'!$F$6-'СЕТ СН'!$F$22</f>
        <v>991.5345894699999</v>
      </c>
      <c r="H40" s="36">
        <f>SUMIFS(СВЦЭМ!$C$33:$C$776,СВЦЭМ!$A$33:$A$776,$A40,СВЦЭМ!$B$33:$B$776,H$11)+'СЕТ СН'!$F$12+СВЦЭМ!$D$10+'СЕТ СН'!$F$6-'СЕТ СН'!$F$22</f>
        <v>951.03971164999996</v>
      </c>
      <c r="I40" s="36">
        <f>SUMIFS(СВЦЭМ!$C$33:$C$776,СВЦЭМ!$A$33:$A$776,$A40,СВЦЭМ!$B$33:$B$776,I$11)+'СЕТ СН'!$F$12+СВЦЭМ!$D$10+'СЕТ СН'!$F$6-'СЕТ СН'!$F$22</f>
        <v>920.88628161999998</v>
      </c>
      <c r="J40" s="36">
        <f>SUMIFS(СВЦЭМ!$C$33:$C$776,СВЦЭМ!$A$33:$A$776,$A40,СВЦЭМ!$B$33:$B$776,J$11)+'СЕТ СН'!$F$12+СВЦЭМ!$D$10+'СЕТ СН'!$F$6-'СЕТ СН'!$F$22</f>
        <v>899.75186098999995</v>
      </c>
      <c r="K40" s="36">
        <f>SUMIFS(СВЦЭМ!$C$33:$C$776,СВЦЭМ!$A$33:$A$776,$A40,СВЦЭМ!$B$33:$B$776,K$11)+'СЕТ СН'!$F$12+СВЦЭМ!$D$10+'СЕТ СН'!$F$6-'СЕТ СН'!$F$22</f>
        <v>880.5902735599999</v>
      </c>
      <c r="L40" s="36">
        <f>SUMIFS(СВЦЭМ!$C$33:$C$776,СВЦЭМ!$A$33:$A$776,$A40,СВЦЭМ!$B$33:$B$776,L$11)+'СЕТ СН'!$F$12+СВЦЭМ!$D$10+'СЕТ СН'!$F$6-'СЕТ СН'!$F$22</f>
        <v>869.33739641999989</v>
      </c>
      <c r="M40" s="36">
        <f>SUMIFS(СВЦЭМ!$C$33:$C$776,СВЦЭМ!$A$33:$A$776,$A40,СВЦЭМ!$B$33:$B$776,M$11)+'СЕТ СН'!$F$12+СВЦЭМ!$D$10+'СЕТ СН'!$F$6-'СЕТ СН'!$F$22</f>
        <v>881.12121851999996</v>
      </c>
      <c r="N40" s="36">
        <f>SUMIFS(СВЦЭМ!$C$33:$C$776,СВЦЭМ!$A$33:$A$776,$A40,СВЦЭМ!$B$33:$B$776,N$11)+'СЕТ СН'!$F$12+СВЦЭМ!$D$10+'СЕТ СН'!$F$6-'СЕТ СН'!$F$22</f>
        <v>908.44303278999996</v>
      </c>
      <c r="O40" s="36">
        <f>SUMIFS(СВЦЭМ!$C$33:$C$776,СВЦЭМ!$A$33:$A$776,$A40,СВЦЭМ!$B$33:$B$776,O$11)+'СЕТ СН'!$F$12+СВЦЭМ!$D$10+'СЕТ СН'!$F$6-'СЕТ СН'!$F$22</f>
        <v>935.69344857999999</v>
      </c>
      <c r="P40" s="36">
        <f>SUMIFS(СВЦЭМ!$C$33:$C$776,СВЦЭМ!$A$33:$A$776,$A40,СВЦЭМ!$B$33:$B$776,P$11)+'СЕТ СН'!$F$12+СВЦЭМ!$D$10+'СЕТ СН'!$F$6-'СЕТ СН'!$F$22</f>
        <v>962.3281314599999</v>
      </c>
      <c r="Q40" s="36">
        <f>SUMIFS(СВЦЭМ!$C$33:$C$776,СВЦЭМ!$A$33:$A$776,$A40,СВЦЭМ!$B$33:$B$776,Q$11)+'СЕТ СН'!$F$12+СВЦЭМ!$D$10+'СЕТ СН'!$F$6-'СЕТ СН'!$F$22</f>
        <v>978.54421289999993</v>
      </c>
      <c r="R40" s="36">
        <f>SUMIFS(СВЦЭМ!$C$33:$C$776,СВЦЭМ!$A$33:$A$776,$A40,СВЦЭМ!$B$33:$B$776,R$11)+'СЕТ СН'!$F$12+СВЦЭМ!$D$10+'СЕТ СН'!$F$6-'СЕТ СН'!$F$22</f>
        <v>964.73697427999991</v>
      </c>
      <c r="S40" s="36">
        <f>SUMIFS(СВЦЭМ!$C$33:$C$776,СВЦЭМ!$A$33:$A$776,$A40,СВЦЭМ!$B$33:$B$776,S$11)+'СЕТ СН'!$F$12+СВЦЭМ!$D$10+'СЕТ СН'!$F$6-'СЕТ СН'!$F$22</f>
        <v>945.30047675999992</v>
      </c>
      <c r="T40" s="36">
        <f>SUMIFS(СВЦЭМ!$C$33:$C$776,СВЦЭМ!$A$33:$A$776,$A40,СВЦЭМ!$B$33:$B$776,T$11)+'СЕТ СН'!$F$12+СВЦЭМ!$D$10+'СЕТ СН'!$F$6-'СЕТ СН'!$F$22</f>
        <v>898.10929385999998</v>
      </c>
      <c r="U40" s="36">
        <f>SUMIFS(СВЦЭМ!$C$33:$C$776,СВЦЭМ!$A$33:$A$776,$A40,СВЦЭМ!$B$33:$B$776,U$11)+'СЕТ СН'!$F$12+СВЦЭМ!$D$10+'СЕТ СН'!$F$6-'СЕТ СН'!$F$22</f>
        <v>900.09157352999989</v>
      </c>
      <c r="V40" s="36">
        <f>SUMIFS(СВЦЭМ!$C$33:$C$776,СВЦЭМ!$A$33:$A$776,$A40,СВЦЭМ!$B$33:$B$776,V$11)+'СЕТ СН'!$F$12+СВЦЭМ!$D$10+'СЕТ СН'!$F$6-'СЕТ СН'!$F$22</f>
        <v>910.26299685999993</v>
      </c>
      <c r="W40" s="36">
        <f>SUMIFS(СВЦЭМ!$C$33:$C$776,СВЦЭМ!$A$33:$A$776,$A40,СВЦЭМ!$B$33:$B$776,W$11)+'СЕТ СН'!$F$12+СВЦЭМ!$D$10+'СЕТ СН'!$F$6-'СЕТ СН'!$F$22</f>
        <v>922.12279672</v>
      </c>
      <c r="X40" s="36">
        <f>SUMIFS(СВЦЭМ!$C$33:$C$776,СВЦЭМ!$A$33:$A$776,$A40,СВЦЭМ!$B$33:$B$776,X$11)+'СЕТ СН'!$F$12+СВЦЭМ!$D$10+'СЕТ СН'!$F$6-'СЕТ СН'!$F$22</f>
        <v>926.40580252999996</v>
      </c>
      <c r="Y40" s="36">
        <f>SUMIFS(СВЦЭМ!$C$33:$C$776,СВЦЭМ!$A$33:$A$776,$A40,СВЦЭМ!$B$33:$B$776,Y$11)+'СЕТ СН'!$F$12+СВЦЭМ!$D$10+'СЕТ СН'!$F$6-'СЕТ СН'!$F$22</f>
        <v>961.36932590999993</v>
      </c>
    </row>
    <row r="41" spans="1:25" ht="15.75" x14ac:dyDescent="0.2">
      <c r="A41" s="35">
        <f t="shared" si="0"/>
        <v>43860</v>
      </c>
      <c r="B41" s="36">
        <f>SUMIFS(СВЦЭМ!$C$33:$C$776,СВЦЭМ!$A$33:$A$776,$A41,СВЦЭМ!$B$33:$B$776,B$11)+'СЕТ СН'!$F$12+СВЦЭМ!$D$10+'СЕТ СН'!$F$6-'СЕТ СН'!$F$22</f>
        <v>974.96445152999991</v>
      </c>
      <c r="C41" s="36">
        <f>SUMIFS(СВЦЭМ!$C$33:$C$776,СВЦЭМ!$A$33:$A$776,$A41,СВЦЭМ!$B$33:$B$776,C$11)+'СЕТ СН'!$F$12+СВЦЭМ!$D$10+'СЕТ СН'!$F$6-'СЕТ СН'!$F$22</f>
        <v>1002.37183595</v>
      </c>
      <c r="D41" s="36">
        <f>SUMIFS(СВЦЭМ!$C$33:$C$776,СВЦЭМ!$A$33:$A$776,$A41,СВЦЭМ!$B$33:$B$776,D$11)+'СЕТ СН'!$F$12+СВЦЭМ!$D$10+'СЕТ СН'!$F$6-'СЕТ СН'!$F$22</f>
        <v>1008.5048016999999</v>
      </c>
      <c r="E41" s="36">
        <f>SUMIFS(СВЦЭМ!$C$33:$C$776,СВЦЭМ!$A$33:$A$776,$A41,СВЦЭМ!$B$33:$B$776,E$11)+'СЕТ СН'!$F$12+СВЦЭМ!$D$10+'СЕТ СН'!$F$6-'СЕТ СН'!$F$22</f>
        <v>1005.33794597</v>
      </c>
      <c r="F41" s="36">
        <f>SUMIFS(СВЦЭМ!$C$33:$C$776,СВЦЭМ!$A$33:$A$776,$A41,СВЦЭМ!$B$33:$B$776,F$11)+'СЕТ СН'!$F$12+СВЦЭМ!$D$10+'СЕТ СН'!$F$6-'СЕТ СН'!$F$22</f>
        <v>993.01545995999993</v>
      </c>
      <c r="G41" s="36">
        <f>SUMIFS(СВЦЭМ!$C$33:$C$776,СВЦЭМ!$A$33:$A$776,$A41,СВЦЭМ!$B$33:$B$776,G$11)+'СЕТ СН'!$F$12+СВЦЭМ!$D$10+'СЕТ СН'!$F$6-'СЕТ СН'!$F$22</f>
        <v>982.57503597999994</v>
      </c>
      <c r="H41" s="36">
        <f>SUMIFS(СВЦЭМ!$C$33:$C$776,СВЦЭМ!$A$33:$A$776,$A41,СВЦЭМ!$B$33:$B$776,H$11)+'СЕТ СН'!$F$12+СВЦЭМ!$D$10+'СЕТ СН'!$F$6-'СЕТ СН'!$F$22</f>
        <v>953.55534541999998</v>
      </c>
      <c r="I41" s="36">
        <f>SUMIFS(СВЦЭМ!$C$33:$C$776,СВЦЭМ!$A$33:$A$776,$A41,СВЦЭМ!$B$33:$B$776,I$11)+'СЕТ СН'!$F$12+СВЦЭМ!$D$10+'СЕТ СН'!$F$6-'СЕТ СН'!$F$22</f>
        <v>923.3025636299999</v>
      </c>
      <c r="J41" s="36">
        <f>SUMIFS(СВЦЭМ!$C$33:$C$776,СВЦЭМ!$A$33:$A$776,$A41,СВЦЭМ!$B$33:$B$776,J$11)+'СЕТ СН'!$F$12+СВЦЭМ!$D$10+'СЕТ СН'!$F$6-'СЕТ СН'!$F$22</f>
        <v>896.07763083999998</v>
      </c>
      <c r="K41" s="36">
        <f>SUMIFS(СВЦЭМ!$C$33:$C$776,СВЦЭМ!$A$33:$A$776,$A41,СВЦЭМ!$B$33:$B$776,K$11)+'СЕТ СН'!$F$12+СВЦЭМ!$D$10+'СЕТ СН'!$F$6-'СЕТ СН'!$F$22</f>
        <v>875.42695393999998</v>
      </c>
      <c r="L41" s="36">
        <f>SUMIFS(СВЦЭМ!$C$33:$C$776,СВЦЭМ!$A$33:$A$776,$A41,СВЦЭМ!$B$33:$B$776,L$11)+'СЕТ СН'!$F$12+СВЦЭМ!$D$10+'СЕТ СН'!$F$6-'СЕТ СН'!$F$22</f>
        <v>877.48436594999998</v>
      </c>
      <c r="M41" s="36">
        <f>SUMIFS(СВЦЭМ!$C$33:$C$776,СВЦЭМ!$A$33:$A$776,$A41,СВЦЭМ!$B$33:$B$776,M$11)+'СЕТ СН'!$F$12+СВЦЭМ!$D$10+'СЕТ СН'!$F$6-'СЕТ СН'!$F$22</f>
        <v>892.5981038299999</v>
      </c>
      <c r="N41" s="36">
        <f>SUMIFS(СВЦЭМ!$C$33:$C$776,СВЦЭМ!$A$33:$A$776,$A41,СВЦЭМ!$B$33:$B$776,N$11)+'СЕТ СН'!$F$12+СВЦЭМ!$D$10+'СЕТ СН'!$F$6-'СЕТ СН'!$F$22</f>
        <v>904.03254531999994</v>
      </c>
      <c r="O41" s="36">
        <f>SUMIFS(СВЦЭМ!$C$33:$C$776,СВЦЭМ!$A$33:$A$776,$A41,СВЦЭМ!$B$33:$B$776,O$11)+'СЕТ СН'!$F$12+СВЦЭМ!$D$10+'СЕТ СН'!$F$6-'СЕТ СН'!$F$22</f>
        <v>937.75394716999995</v>
      </c>
      <c r="P41" s="36">
        <f>SUMIFS(СВЦЭМ!$C$33:$C$776,СВЦЭМ!$A$33:$A$776,$A41,СВЦЭМ!$B$33:$B$776,P$11)+'СЕТ СН'!$F$12+СВЦЭМ!$D$10+'СЕТ СН'!$F$6-'СЕТ СН'!$F$22</f>
        <v>973.14967937999995</v>
      </c>
      <c r="Q41" s="36">
        <f>SUMIFS(СВЦЭМ!$C$33:$C$776,СВЦЭМ!$A$33:$A$776,$A41,СВЦЭМ!$B$33:$B$776,Q$11)+'СЕТ СН'!$F$12+СВЦЭМ!$D$10+'СЕТ СН'!$F$6-'СЕТ СН'!$F$22</f>
        <v>978.13812125999993</v>
      </c>
      <c r="R41" s="36">
        <f>SUMIFS(СВЦЭМ!$C$33:$C$776,СВЦЭМ!$A$33:$A$776,$A41,СВЦЭМ!$B$33:$B$776,R$11)+'СЕТ СН'!$F$12+СВЦЭМ!$D$10+'СЕТ СН'!$F$6-'СЕТ СН'!$F$22</f>
        <v>953.98402964999991</v>
      </c>
      <c r="S41" s="36">
        <f>SUMIFS(СВЦЭМ!$C$33:$C$776,СВЦЭМ!$A$33:$A$776,$A41,СВЦЭМ!$B$33:$B$776,S$11)+'СЕТ СН'!$F$12+СВЦЭМ!$D$10+'СЕТ СН'!$F$6-'СЕТ СН'!$F$22</f>
        <v>914.10998495999991</v>
      </c>
      <c r="T41" s="36">
        <f>SUMIFS(СВЦЭМ!$C$33:$C$776,СВЦЭМ!$A$33:$A$776,$A41,СВЦЭМ!$B$33:$B$776,T$11)+'СЕТ СН'!$F$12+СВЦЭМ!$D$10+'СЕТ СН'!$F$6-'СЕТ СН'!$F$22</f>
        <v>894.0681682899999</v>
      </c>
      <c r="U41" s="36">
        <f>SUMIFS(СВЦЭМ!$C$33:$C$776,СВЦЭМ!$A$33:$A$776,$A41,СВЦЭМ!$B$33:$B$776,U$11)+'СЕТ СН'!$F$12+СВЦЭМ!$D$10+'СЕТ СН'!$F$6-'СЕТ СН'!$F$22</f>
        <v>893.1433442099999</v>
      </c>
      <c r="V41" s="36">
        <f>SUMIFS(СВЦЭМ!$C$33:$C$776,СВЦЭМ!$A$33:$A$776,$A41,СВЦЭМ!$B$33:$B$776,V$11)+'СЕТ СН'!$F$12+СВЦЭМ!$D$10+'СЕТ СН'!$F$6-'СЕТ СН'!$F$22</f>
        <v>900.18024072999992</v>
      </c>
      <c r="W41" s="36">
        <f>SUMIFS(СВЦЭМ!$C$33:$C$776,СВЦЭМ!$A$33:$A$776,$A41,СВЦЭМ!$B$33:$B$776,W$11)+'СЕТ СН'!$F$12+СВЦЭМ!$D$10+'СЕТ СН'!$F$6-'СЕТ СН'!$F$22</f>
        <v>902.6604139399999</v>
      </c>
      <c r="X41" s="36">
        <f>SUMIFS(СВЦЭМ!$C$33:$C$776,СВЦЭМ!$A$33:$A$776,$A41,СВЦЭМ!$B$33:$B$776,X$11)+'СЕТ СН'!$F$12+СВЦЭМ!$D$10+'СЕТ СН'!$F$6-'СЕТ СН'!$F$22</f>
        <v>904.99990001999993</v>
      </c>
      <c r="Y41" s="36">
        <f>SUMIFS(СВЦЭМ!$C$33:$C$776,СВЦЭМ!$A$33:$A$776,$A41,СВЦЭМ!$B$33:$B$776,Y$11)+'СЕТ СН'!$F$12+СВЦЭМ!$D$10+'СЕТ СН'!$F$6-'СЕТ СН'!$F$22</f>
        <v>908.0412414299999</v>
      </c>
    </row>
    <row r="42" spans="1:25" ht="15.75" x14ac:dyDescent="0.2">
      <c r="A42" s="35">
        <f t="shared" si="0"/>
        <v>43861</v>
      </c>
      <c r="B42" s="36">
        <f>SUMIFS(СВЦЭМ!$C$33:$C$776,СВЦЭМ!$A$33:$A$776,$A42,СВЦЭМ!$B$33:$B$776,B$11)+'СЕТ СН'!$F$12+СВЦЭМ!$D$10+'СЕТ СН'!$F$6-'СЕТ СН'!$F$22</f>
        <v>943.13808699999993</v>
      </c>
      <c r="C42" s="36">
        <f>SUMIFS(СВЦЭМ!$C$33:$C$776,СВЦЭМ!$A$33:$A$776,$A42,СВЦЭМ!$B$33:$B$776,C$11)+'СЕТ СН'!$F$12+СВЦЭМ!$D$10+'СЕТ СН'!$F$6-'СЕТ СН'!$F$22</f>
        <v>971.01774174999991</v>
      </c>
      <c r="D42" s="36">
        <f>SUMIFS(СВЦЭМ!$C$33:$C$776,СВЦЭМ!$A$33:$A$776,$A42,СВЦЭМ!$B$33:$B$776,D$11)+'СЕТ СН'!$F$12+СВЦЭМ!$D$10+'СЕТ СН'!$F$6-'СЕТ СН'!$F$22</f>
        <v>985.23633944999995</v>
      </c>
      <c r="E42" s="36">
        <f>SUMIFS(СВЦЭМ!$C$33:$C$776,СВЦЭМ!$A$33:$A$776,$A42,СВЦЭМ!$B$33:$B$776,E$11)+'СЕТ СН'!$F$12+СВЦЭМ!$D$10+'СЕТ СН'!$F$6-'СЕТ СН'!$F$22</f>
        <v>981.95033389999992</v>
      </c>
      <c r="F42" s="36">
        <f>SUMIFS(СВЦЭМ!$C$33:$C$776,СВЦЭМ!$A$33:$A$776,$A42,СВЦЭМ!$B$33:$B$776,F$11)+'СЕТ СН'!$F$12+СВЦЭМ!$D$10+'СЕТ СН'!$F$6-'СЕТ СН'!$F$22</f>
        <v>967.37143430999993</v>
      </c>
      <c r="G42" s="36">
        <f>SUMIFS(СВЦЭМ!$C$33:$C$776,СВЦЭМ!$A$33:$A$776,$A42,СВЦЭМ!$B$33:$B$776,G$11)+'СЕТ СН'!$F$12+СВЦЭМ!$D$10+'СЕТ СН'!$F$6-'СЕТ СН'!$F$22</f>
        <v>948.51152436999996</v>
      </c>
      <c r="H42" s="36">
        <f>SUMIFS(СВЦЭМ!$C$33:$C$776,СВЦЭМ!$A$33:$A$776,$A42,СВЦЭМ!$B$33:$B$776,H$11)+'СЕТ СН'!$F$12+СВЦЭМ!$D$10+'СЕТ СН'!$F$6-'СЕТ СН'!$F$22</f>
        <v>927.5186150699999</v>
      </c>
      <c r="I42" s="36">
        <f>SUMIFS(СВЦЭМ!$C$33:$C$776,СВЦЭМ!$A$33:$A$776,$A42,СВЦЭМ!$B$33:$B$776,I$11)+'СЕТ СН'!$F$12+СВЦЭМ!$D$10+'СЕТ СН'!$F$6-'СЕТ СН'!$F$22</f>
        <v>923.0601902599999</v>
      </c>
      <c r="J42" s="36">
        <f>SUMIFS(СВЦЭМ!$C$33:$C$776,СВЦЭМ!$A$33:$A$776,$A42,СВЦЭМ!$B$33:$B$776,J$11)+'СЕТ СН'!$F$12+СВЦЭМ!$D$10+'СЕТ СН'!$F$6-'СЕТ СН'!$F$22</f>
        <v>901.72997499999997</v>
      </c>
      <c r="K42" s="36">
        <f>SUMIFS(СВЦЭМ!$C$33:$C$776,СВЦЭМ!$A$33:$A$776,$A42,СВЦЭМ!$B$33:$B$776,K$11)+'СЕТ СН'!$F$12+СВЦЭМ!$D$10+'СЕТ СН'!$F$6-'СЕТ СН'!$F$22</f>
        <v>884.33182805999991</v>
      </c>
      <c r="L42" s="36">
        <f>SUMIFS(СВЦЭМ!$C$33:$C$776,СВЦЭМ!$A$33:$A$776,$A42,СВЦЭМ!$B$33:$B$776,L$11)+'СЕТ СН'!$F$12+СВЦЭМ!$D$10+'СЕТ СН'!$F$6-'СЕТ СН'!$F$22</f>
        <v>887.51730564999991</v>
      </c>
      <c r="M42" s="36">
        <f>SUMIFS(СВЦЭМ!$C$33:$C$776,СВЦЭМ!$A$33:$A$776,$A42,СВЦЭМ!$B$33:$B$776,M$11)+'СЕТ СН'!$F$12+СВЦЭМ!$D$10+'СЕТ СН'!$F$6-'СЕТ СН'!$F$22</f>
        <v>905.98995589999993</v>
      </c>
      <c r="N42" s="36">
        <f>SUMIFS(СВЦЭМ!$C$33:$C$776,СВЦЭМ!$A$33:$A$776,$A42,СВЦЭМ!$B$33:$B$776,N$11)+'СЕТ СН'!$F$12+СВЦЭМ!$D$10+'СЕТ СН'!$F$6-'СЕТ СН'!$F$22</f>
        <v>917.12083153999993</v>
      </c>
      <c r="O42" s="36">
        <f>SUMIFS(СВЦЭМ!$C$33:$C$776,СВЦЭМ!$A$33:$A$776,$A42,СВЦЭМ!$B$33:$B$776,O$11)+'СЕТ СН'!$F$12+СВЦЭМ!$D$10+'СЕТ СН'!$F$6-'СЕТ СН'!$F$22</f>
        <v>920.32265707999989</v>
      </c>
      <c r="P42" s="36">
        <f>SUMIFS(СВЦЭМ!$C$33:$C$776,СВЦЭМ!$A$33:$A$776,$A42,СВЦЭМ!$B$33:$B$776,P$11)+'СЕТ СН'!$F$12+СВЦЭМ!$D$10+'СЕТ СН'!$F$6-'СЕТ СН'!$F$22</f>
        <v>933.57633167999995</v>
      </c>
      <c r="Q42" s="36">
        <f>SUMIFS(СВЦЭМ!$C$33:$C$776,СВЦЭМ!$A$33:$A$776,$A42,СВЦЭМ!$B$33:$B$776,Q$11)+'СЕТ СН'!$F$12+СВЦЭМ!$D$10+'СЕТ СН'!$F$6-'СЕТ СН'!$F$22</f>
        <v>933.4224502699999</v>
      </c>
      <c r="R42" s="36">
        <f>SUMIFS(СВЦЭМ!$C$33:$C$776,СВЦЭМ!$A$33:$A$776,$A42,СВЦЭМ!$B$33:$B$776,R$11)+'СЕТ СН'!$F$12+СВЦЭМ!$D$10+'СЕТ СН'!$F$6-'СЕТ СН'!$F$22</f>
        <v>923.41859684999997</v>
      </c>
      <c r="S42" s="36">
        <f>SUMIFS(СВЦЭМ!$C$33:$C$776,СВЦЭМ!$A$33:$A$776,$A42,СВЦЭМ!$B$33:$B$776,S$11)+'СЕТ СН'!$F$12+СВЦЭМ!$D$10+'СЕТ СН'!$F$6-'СЕТ СН'!$F$22</f>
        <v>916.23345411999992</v>
      </c>
      <c r="T42" s="36">
        <f>SUMIFS(СВЦЭМ!$C$33:$C$776,СВЦЭМ!$A$33:$A$776,$A42,СВЦЭМ!$B$33:$B$776,T$11)+'СЕТ СН'!$F$12+СВЦЭМ!$D$10+'СЕТ СН'!$F$6-'СЕТ СН'!$F$22</f>
        <v>894.63026153999999</v>
      </c>
      <c r="U42" s="36">
        <f>SUMIFS(СВЦЭМ!$C$33:$C$776,СВЦЭМ!$A$33:$A$776,$A42,СВЦЭМ!$B$33:$B$776,U$11)+'СЕТ СН'!$F$12+СВЦЭМ!$D$10+'СЕТ СН'!$F$6-'СЕТ СН'!$F$22</f>
        <v>888.85068570999999</v>
      </c>
      <c r="V42" s="36">
        <f>SUMIFS(СВЦЭМ!$C$33:$C$776,СВЦЭМ!$A$33:$A$776,$A42,СВЦЭМ!$B$33:$B$776,V$11)+'СЕТ СН'!$F$12+СВЦЭМ!$D$10+'СЕТ СН'!$F$6-'СЕТ СН'!$F$22</f>
        <v>906.21354500999996</v>
      </c>
      <c r="W42" s="36">
        <f>SUMIFS(СВЦЭМ!$C$33:$C$776,СВЦЭМ!$A$33:$A$776,$A42,СВЦЭМ!$B$33:$B$776,W$11)+'СЕТ СН'!$F$12+СВЦЭМ!$D$10+'СЕТ СН'!$F$6-'СЕТ СН'!$F$22</f>
        <v>910.46826449999992</v>
      </c>
      <c r="X42" s="36">
        <f>SUMIFS(СВЦЭМ!$C$33:$C$776,СВЦЭМ!$A$33:$A$776,$A42,СВЦЭМ!$B$33:$B$776,X$11)+'СЕТ СН'!$F$12+СВЦЭМ!$D$10+'СЕТ СН'!$F$6-'СЕТ СН'!$F$22</f>
        <v>910.19162142999994</v>
      </c>
      <c r="Y42" s="36">
        <f>SUMIFS(СВЦЭМ!$C$33:$C$776,СВЦЭМ!$A$33:$A$776,$A42,СВЦЭМ!$B$33:$B$776,Y$11)+'СЕТ СН'!$F$12+СВЦЭМ!$D$10+'СЕТ СН'!$F$6-'СЕТ СН'!$F$22</f>
        <v>927.29848177999997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01.01.2020</v>
      </c>
      <c r="B48" s="36">
        <f>SUMIFS(СВЦЭМ!$C$33:$C$776,СВЦЭМ!$A$33:$A$776,$A48,СВЦЭМ!$B$33:$B$776,B$47)+'СЕТ СН'!$G$12+СВЦЭМ!$D$10+'СЕТ СН'!$G$6-'СЕТ СН'!$G$22</f>
        <v>1419.1861810999999</v>
      </c>
      <c r="C48" s="36">
        <f>SUMIFS(СВЦЭМ!$C$33:$C$776,СВЦЭМ!$A$33:$A$776,$A48,СВЦЭМ!$B$33:$B$776,C$47)+'СЕТ СН'!$G$12+СВЦЭМ!$D$10+'СЕТ СН'!$G$6-'СЕТ СН'!$G$22</f>
        <v>1396.08574359</v>
      </c>
      <c r="D48" s="36">
        <f>SUMIFS(СВЦЭМ!$C$33:$C$776,СВЦЭМ!$A$33:$A$776,$A48,СВЦЭМ!$B$33:$B$776,D$47)+'СЕТ СН'!$G$12+СВЦЭМ!$D$10+'СЕТ СН'!$G$6-'СЕТ СН'!$G$22</f>
        <v>1408.8034435300001</v>
      </c>
      <c r="E48" s="36">
        <f>SUMIFS(СВЦЭМ!$C$33:$C$776,СВЦЭМ!$A$33:$A$776,$A48,СВЦЭМ!$B$33:$B$776,E$47)+'СЕТ СН'!$G$12+СВЦЭМ!$D$10+'СЕТ СН'!$G$6-'СЕТ СН'!$G$22</f>
        <v>1444.0988037</v>
      </c>
      <c r="F48" s="36">
        <f>SUMIFS(СВЦЭМ!$C$33:$C$776,СВЦЭМ!$A$33:$A$776,$A48,СВЦЭМ!$B$33:$B$776,F$47)+'СЕТ СН'!$G$12+СВЦЭМ!$D$10+'СЕТ СН'!$G$6-'СЕТ СН'!$G$22</f>
        <v>1462.62780879</v>
      </c>
      <c r="G48" s="36">
        <f>SUMIFS(СВЦЭМ!$C$33:$C$776,СВЦЭМ!$A$33:$A$776,$A48,СВЦЭМ!$B$33:$B$776,G$47)+'СЕТ СН'!$G$12+СВЦЭМ!$D$10+'СЕТ СН'!$G$6-'СЕТ СН'!$G$22</f>
        <v>1464.0877353199999</v>
      </c>
      <c r="H48" s="36">
        <f>SUMIFS(СВЦЭМ!$C$33:$C$776,СВЦЭМ!$A$33:$A$776,$A48,СВЦЭМ!$B$33:$B$776,H$47)+'СЕТ СН'!$G$12+СВЦЭМ!$D$10+'СЕТ СН'!$G$6-'СЕТ СН'!$G$22</f>
        <v>1457.92773883</v>
      </c>
      <c r="I48" s="36">
        <f>SUMIFS(СВЦЭМ!$C$33:$C$776,СВЦЭМ!$A$33:$A$776,$A48,СВЦЭМ!$B$33:$B$776,I$47)+'СЕТ СН'!$G$12+СВЦЭМ!$D$10+'СЕТ СН'!$G$6-'СЕТ СН'!$G$22</f>
        <v>1463.6143654500002</v>
      </c>
      <c r="J48" s="36">
        <f>SUMIFS(СВЦЭМ!$C$33:$C$776,СВЦЭМ!$A$33:$A$776,$A48,СВЦЭМ!$B$33:$B$776,J$47)+'СЕТ СН'!$G$12+СВЦЭМ!$D$10+'СЕТ СН'!$G$6-'СЕТ СН'!$G$22</f>
        <v>1463.6800931</v>
      </c>
      <c r="K48" s="36">
        <f>SUMIFS(СВЦЭМ!$C$33:$C$776,СВЦЭМ!$A$33:$A$776,$A48,СВЦЭМ!$B$33:$B$776,K$47)+'СЕТ СН'!$G$12+СВЦЭМ!$D$10+'СЕТ СН'!$G$6-'СЕТ СН'!$G$22</f>
        <v>1452.3558091700002</v>
      </c>
      <c r="L48" s="36">
        <f>SUMIFS(СВЦЭМ!$C$33:$C$776,СВЦЭМ!$A$33:$A$776,$A48,СВЦЭМ!$B$33:$B$776,L$47)+'СЕТ СН'!$G$12+СВЦЭМ!$D$10+'СЕТ СН'!$G$6-'СЕТ СН'!$G$22</f>
        <v>1433.1030080999999</v>
      </c>
      <c r="M48" s="36">
        <f>SUMIFS(СВЦЭМ!$C$33:$C$776,СВЦЭМ!$A$33:$A$776,$A48,СВЦЭМ!$B$33:$B$776,M$47)+'СЕТ СН'!$G$12+СВЦЭМ!$D$10+'СЕТ СН'!$G$6-'СЕТ СН'!$G$22</f>
        <v>1420.2656891000001</v>
      </c>
      <c r="N48" s="36">
        <f>SUMIFS(СВЦЭМ!$C$33:$C$776,СВЦЭМ!$A$33:$A$776,$A48,СВЦЭМ!$B$33:$B$776,N$47)+'СЕТ СН'!$G$12+СВЦЭМ!$D$10+'СЕТ СН'!$G$6-'СЕТ СН'!$G$22</f>
        <v>1417.01646084</v>
      </c>
      <c r="O48" s="36">
        <f>SUMIFS(СВЦЭМ!$C$33:$C$776,СВЦЭМ!$A$33:$A$776,$A48,СВЦЭМ!$B$33:$B$776,O$47)+'СЕТ СН'!$G$12+СВЦЭМ!$D$10+'СЕТ СН'!$G$6-'СЕТ СН'!$G$22</f>
        <v>1435.5704061699998</v>
      </c>
      <c r="P48" s="36">
        <f>SUMIFS(СВЦЭМ!$C$33:$C$776,СВЦЭМ!$A$33:$A$776,$A48,СВЦЭМ!$B$33:$B$776,P$47)+'СЕТ СН'!$G$12+СВЦЭМ!$D$10+'СЕТ СН'!$G$6-'СЕТ СН'!$G$22</f>
        <v>1440.62865199</v>
      </c>
      <c r="Q48" s="36">
        <f>SUMIFS(СВЦЭМ!$C$33:$C$776,СВЦЭМ!$A$33:$A$776,$A48,СВЦЭМ!$B$33:$B$776,Q$47)+'СЕТ СН'!$G$12+СВЦЭМ!$D$10+'СЕТ СН'!$G$6-'СЕТ СН'!$G$22</f>
        <v>1451.6655291699999</v>
      </c>
      <c r="R48" s="36">
        <f>SUMIFS(СВЦЭМ!$C$33:$C$776,СВЦЭМ!$A$33:$A$776,$A48,СВЦЭМ!$B$33:$B$776,R$47)+'СЕТ СН'!$G$12+СВЦЭМ!$D$10+'СЕТ СН'!$G$6-'СЕТ СН'!$G$22</f>
        <v>1455.4406863700001</v>
      </c>
      <c r="S48" s="36">
        <f>SUMIFS(СВЦЭМ!$C$33:$C$776,СВЦЭМ!$A$33:$A$776,$A48,СВЦЭМ!$B$33:$B$776,S$47)+'СЕТ СН'!$G$12+СВЦЭМ!$D$10+'СЕТ СН'!$G$6-'СЕТ СН'!$G$22</f>
        <v>1454.13041148</v>
      </c>
      <c r="T48" s="36">
        <f>SUMIFS(СВЦЭМ!$C$33:$C$776,СВЦЭМ!$A$33:$A$776,$A48,СВЦЭМ!$B$33:$B$776,T$47)+'СЕТ СН'!$G$12+СВЦЭМ!$D$10+'СЕТ СН'!$G$6-'СЕТ СН'!$G$22</f>
        <v>1404.88757889</v>
      </c>
      <c r="U48" s="36">
        <f>SUMIFS(СВЦЭМ!$C$33:$C$776,СВЦЭМ!$A$33:$A$776,$A48,СВЦЭМ!$B$33:$B$776,U$47)+'СЕТ СН'!$G$12+СВЦЭМ!$D$10+'СЕТ СН'!$G$6-'СЕТ СН'!$G$22</f>
        <v>1400.88892786</v>
      </c>
      <c r="V48" s="36">
        <f>SUMIFS(СВЦЭМ!$C$33:$C$776,СВЦЭМ!$A$33:$A$776,$A48,СВЦЭМ!$B$33:$B$776,V$47)+'СЕТ СН'!$G$12+СВЦЭМ!$D$10+'СЕТ СН'!$G$6-'СЕТ СН'!$G$22</f>
        <v>1423.1716853600001</v>
      </c>
      <c r="W48" s="36">
        <f>SUMIFS(СВЦЭМ!$C$33:$C$776,СВЦЭМ!$A$33:$A$776,$A48,СВЦЭМ!$B$33:$B$776,W$47)+'СЕТ СН'!$G$12+СВЦЭМ!$D$10+'СЕТ СН'!$G$6-'СЕТ СН'!$G$22</f>
        <v>1415.8997031600002</v>
      </c>
      <c r="X48" s="36">
        <f>SUMIFS(СВЦЭМ!$C$33:$C$776,СВЦЭМ!$A$33:$A$776,$A48,СВЦЭМ!$B$33:$B$776,X$47)+'СЕТ СН'!$G$12+СВЦЭМ!$D$10+'СЕТ СН'!$G$6-'СЕТ СН'!$G$22</f>
        <v>1412.11137831</v>
      </c>
      <c r="Y48" s="36">
        <f>SUMIFS(СВЦЭМ!$C$33:$C$776,СВЦЭМ!$A$33:$A$776,$A48,СВЦЭМ!$B$33:$B$776,Y$47)+'СЕТ СН'!$G$12+СВЦЭМ!$D$10+'СЕТ СН'!$G$6-'СЕТ СН'!$G$22</f>
        <v>1421.4141848899999</v>
      </c>
    </row>
    <row r="49" spans="1:25" ht="15.75" x14ac:dyDescent="0.2">
      <c r="A49" s="35">
        <f>A48+1</f>
        <v>43832</v>
      </c>
      <c r="B49" s="36">
        <f>SUMIFS(СВЦЭМ!$C$33:$C$776,СВЦЭМ!$A$33:$A$776,$A49,СВЦЭМ!$B$33:$B$776,B$47)+'СЕТ СН'!$G$12+СВЦЭМ!$D$10+'СЕТ СН'!$G$6-'СЕТ СН'!$G$22</f>
        <v>1483.60538471</v>
      </c>
      <c r="C49" s="36">
        <f>SUMIFS(СВЦЭМ!$C$33:$C$776,СВЦЭМ!$A$33:$A$776,$A49,СВЦЭМ!$B$33:$B$776,C$47)+'СЕТ СН'!$G$12+СВЦЭМ!$D$10+'СЕТ СН'!$G$6-'СЕТ СН'!$G$22</f>
        <v>1480.94521721</v>
      </c>
      <c r="D49" s="36">
        <f>SUMIFS(СВЦЭМ!$C$33:$C$776,СВЦЭМ!$A$33:$A$776,$A49,СВЦЭМ!$B$33:$B$776,D$47)+'СЕТ СН'!$G$12+СВЦЭМ!$D$10+'СЕТ СН'!$G$6-'СЕТ СН'!$G$22</f>
        <v>1495.38483477</v>
      </c>
      <c r="E49" s="36">
        <f>SUMIFS(СВЦЭМ!$C$33:$C$776,СВЦЭМ!$A$33:$A$776,$A49,СВЦЭМ!$B$33:$B$776,E$47)+'СЕТ СН'!$G$12+СВЦЭМ!$D$10+'СЕТ СН'!$G$6-'СЕТ СН'!$G$22</f>
        <v>1514.5222960800002</v>
      </c>
      <c r="F49" s="36">
        <f>SUMIFS(СВЦЭМ!$C$33:$C$776,СВЦЭМ!$A$33:$A$776,$A49,СВЦЭМ!$B$33:$B$776,F$47)+'СЕТ СН'!$G$12+СВЦЭМ!$D$10+'СЕТ СН'!$G$6-'СЕТ СН'!$G$22</f>
        <v>1525.9467255899999</v>
      </c>
      <c r="G49" s="36">
        <f>SUMIFS(СВЦЭМ!$C$33:$C$776,СВЦЭМ!$A$33:$A$776,$A49,СВЦЭМ!$B$33:$B$776,G$47)+'СЕТ СН'!$G$12+СВЦЭМ!$D$10+'СЕТ СН'!$G$6-'СЕТ СН'!$G$22</f>
        <v>1527.8326729599999</v>
      </c>
      <c r="H49" s="36">
        <f>SUMIFS(СВЦЭМ!$C$33:$C$776,СВЦЭМ!$A$33:$A$776,$A49,СВЦЭМ!$B$33:$B$776,H$47)+'СЕТ СН'!$G$12+СВЦЭМ!$D$10+'СЕТ СН'!$G$6-'СЕТ СН'!$G$22</f>
        <v>1520.61595528</v>
      </c>
      <c r="I49" s="36">
        <f>SUMIFS(СВЦЭМ!$C$33:$C$776,СВЦЭМ!$A$33:$A$776,$A49,СВЦЭМ!$B$33:$B$776,I$47)+'СЕТ СН'!$G$12+СВЦЭМ!$D$10+'СЕТ СН'!$G$6-'СЕТ СН'!$G$22</f>
        <v>1508.1458950599999</v>
      </c>
      <c r="J49" s="36">
        <f>SUMIFS(СВЦЭМ!$C$33:$C$776,СВЦЭМ!$A$33:$A$776,$A49,СВЦЭМ!$B$33:$B$776,J$47)+'СЕТ СН'!$G$12+СВЦЭМ!$D$10+'СЕТ СН'!$G$6-'СЕТ СН'!$G$22</f>
        <v>1490.64176458</v>
      </c>
      <c r="K49" s="36">
        <f>SUMIFS(СВЦЭМ!$C$33:$C$776,СВЦЭМ!$A$33:$A$776,$A49,СВЦЭМ!$B$33:$B$776,K$47)+'СЕТ СН'!$G$12+СВЦЭМ!$D$10+'СЕТ СН'!$G$6-'СЕТ СН'!$G$22</f>
        <v>1473.2742065</v>
      </c>
      <c r="L49" s="36">
        <f>SUMIFS(СВЦЭМ!$C$33:$C$776,СВЦЭМ!$A$33:$A$776,$A49,СВЦЭМ!$B$33:$B$776,L$47)+'СЕТ СН'!$G$12+СВЦЭМ!$D$10+'СЕТ СН'!$G$6-'СЕТ СН'!$G$22</f>
        <v>1461.9553399400002</v>
      </c>
      <c r="M49" s="36">
        <f>SUMIFS(СВЦЭМ!$C$33:$C$776,СВЦЭМ!$A$33:$A$776,$A49,СВЦЭМ!$B$33:$B$776,M$47)+'СЕТ СН'!$G$12+СВЦЭМ!$D$10+'СЕТ СН'!$G$6-'СЕТ СН'!$G$22</f>
        <v>1452.17765803</v>
      </c>
      <c r="N49" s="36">
        <f>SUMIFS(СВЦЭМ!$C$33:$C$776,СВЦЭМ!$A$33:$A$776,$A49,СВЦЭМ!$B$33:$B$776,N$47)+'СЕТ СН'!$G$12+СВЦЭМ!$D$10+'СЕТ СН'!$G$6-'СЕТ СН'!$G$22</f>
        <v>1466.87823235</v>
      </c>
      <c r="O49" s="36">
        <f>SUMIFS(СВЦЭМ!$C$33:$C$776,СВЦЭМ!$A$33:$A$776,$A49,СВЦЭМ!$B$33:$B$776,O$47)+'СЕТ СН'!$G$12+СВЦЭМ!$D$10+'СЕТ СН'!$G$6-'СЕТ СН'!$G$22</f>
        <v>1481.2033882599999</v>
      </c>
      <c r="P49" s="36">
        <f>SUMIFS(СВЦЭМ!$C$33:$C$776,СВЦЭМ!$A$33:$A$776,$A49,СВЦЭМ!$B$33:$B$776,P$47)+'СЕТ СН'!$G$12+СВЦЭМ!$D$10+'СЕТ СН'!$G$6-'СЕТ СН'!$G$22</f>
        <v>1487.26743478</v>
      </c>
      <c r="Q49" s="36">
        <f>SUMIFS(СВЦЭМ!$C$33:$C$776,СВЦЭМ!$A$33:$A$776,$A49,СВЦЭМ!$B$33:$B$776,Q$47)+'СЕТ СН'!$G$12+СВЦЭМ!$D$10+'СЕТ СН'!$G$6-'СЕТ СН'!$G$22</f>
        <v>1500.3336691300001</v>
      </c>
      <c r="R49" s="36">
        <f>SUMIFS(СВЦЭМ!$C$33:$C$776,СВЦЭМ!$A$33:$A$776,$A49,СВЦЭМ!$B$33:$B$776,R$47)+'СЕТ СН'!$G$12+СВЦЭМ!$D$10+'СЕТ СН'!$G$6-'СЕТ СН'!$G$22</f>
        <v>1496.11459029</v>
      </c>
      <c r="S49" s="36">
        <f>SUMIFS(СВЦЭМ!$C$33:$C$776,СВЦЭМ!$A$33:$A$776,$A49,СВЦЭМ!$B$33:$B$776,S$47)+'СЕТ СН'!$G$12+СВЦЭМ!$D$10+'СЕТ СН'!$G$6-'СЕТ СН'!$G$22</f>
        <v>1471.7317936700001</v>
      </c>
      <c r="T49" s="36">
        <f>SUMIFS(СВЦЭМ!$C$33:$C$776,СВЦЭМ!$A$33:$A$776,$A49,СВЦЭМ!$B$33:$B$776,T$47)+'СЕТ СН'!$G$12+СВЦЭМ!$D$10+'СЕТ СН'!$G$6-'СЕТ СН'!$G$22</f>
        <v>1434.0924932600001</v>
      </c>
      <c r="U49" s="36">
        <f>SUMIFS(СВЦЭМ!$C$33:$C$776,СВЦЭМ!$A$33:$A$776,$A49,СВЦЭМ!$B$33:$B$776,U$47)+'СЕТ СН'!$G$12+СВЦЭМ!$D$10+'СЕТ СН'!$G$6-'СЕТ СН'!$G$22</f>
        <v>1432.7143860599999</v>
      </c>
      <c r="V49" s="36">
        <f>SUMIFS(СВЦЭМ!$C$33:$C$776,СВЦЭМ!$A$33:$A$776,$A49,СВЦЭМ!$B$33:$B$776,V$47)+'СЕТ СН'!$G$12+СВЦЭМ!$D$10+'СЕТ СН'!$G$6-'СЕТ СН'!$G$22</f>
        <v>1461.1448800000001</v>
      </c>
      <c r="W49" s="36">
        <f>SUMIFS(СВЦЭМ!$C$33:$C$776,СВЦЭМ!$A$33:$A$776,$A49,СВЦЭМ!$B$33:$B$776,W$47)+'СЕТ СН'!$G$12+СВЦЭМ!$D$10+'СЕТ СН'!$G$6-'СЕТ СН'!$G$22</f>
        <v>1463.6430755699998</v>
      </c>
      <c r="X49" s="36">
        <f>SUMIFS(СВЦЭМ!$C$33:$C$776,СВЦЭМ!$A$33:$A$776,$A49,СВЦЭМ!$B$33:$B$776,X$47)+'СЕТ СН'!$G$12+СВЦЭМ!$D$10+'СЕТ СН'!$G$6-'СЕТ СН'!$G$22</f>
        <v>1467.06796674</v>
      </c>
      <c r="Y49" s="36">
        <f>SUMIFS(СВЦЭМ!$C$33:$C$776,СВЦЭМ!$A$33:$A$776,$A49,СВЦЭМ!$B$33:$B$776,Y$47)+'СЕТ СН'!$G$12+СВЦЭМ!$D$10+'СЕТ СН'!$G$6-'СЕТ СН'!$G$22</f>
        <v>1477.1461419500001</v>
      </c>
    </row>
    <row r="50" spans="1:25" ht="15.75" x14ac:dyDescent="0.2">
      <c r="A50" s="35">
        <f t="shared" ref="A50:A78" si="1">A49+1</f>
        <v>43833</v>
      </c>
      <c r="B50" s="36">
        <f>SUMIFS(СВЦЭМ!$C$33:$C$776,СВЦЭМ!$A$33:$A$776,$A50,СВЦЭМ!$B$33:$B$776,B$47)+'СЕТ СН'!$G$12+СВЦЭМ!$D$10+'СЕТ СН'!$G$6-'СЕТ СН'!$G$22</f>
        <v>1498.0463277399999</v>
      </c>
      <c r="C50" s="36">
        <f>SUMIFS(СВЦЭМ!$C$33:$C$776,СВЦЭМ!$A$33:$A$776,$A50,СВЦЭМ!$B$33:$B$776,C$47)+'СЕТ СН'!$G$12+СВЦЭМ!$D$10+'СЕТ СН'!$G$6-'СЕТ СН'!$G$22</f>
        <v>1491.4950573199999</v>
      </c>
      <c r="D50" s="36">
        <f>SUMIFS(СВЦЭМ!$C$33:$C$776,СВЦЭМ!$A$33:$A$776,$A50,СВЦЭМ!$B$33:$B$776,D$47)+'СЕТ СН'!$G$12+СВЦЭМ!$D$10+'СЕТ СН'!$G$6-'СЕТ СН'!$G$22</f>
        <v>1508.2728227299999</v>
      </c>
      <c r="E50" s="36">
        <f>SUMIFS(СВЦЭМ!$C$33:$C$776,СВЦЭМ!$A$33:$A$776,$A50,СВЦЭМ!$B$33:$B$776,E$47)+'СЕТ СН'!$G$12+СВЦЭМ!$D$10+'СЕТ СН'!$G$6-'СЕТ СН'!$G$22</f>
        <v>1533.4844283</v>
      </c>
      <c r="F50" s="36">
        <f>SUMIFS(СВЦЭМ!$C$33:$C$776,СВЦЭМ!$A$33:$A$776,$A50,СВЦЭМ!$B$33:$B$776,F$47)+'СЕТ СН'!$G$12+СВЦЭМ!$D$10+'СЕТ СН'!$G$6-'СЕТ СН'!$G$22</f>
        <v>1541.1629393799999</v>
      </c>
      <c r="G50" s="36">
        <f>SUMIFS(СВЦЭМ!$C$33:$C$776,СВЦЭМ!$A$33:$A$776,$A50,СВЦЭМ!$B$33:$B$776,G$47)+'СЕТ СН'!$G$12+СВЦЭМ!$D$10+'СЕТ СН'!$G$6-'СЕТ СН'!$G$22</f>
        <v>1539.65565838</v>
      </c>
      <c r="H50" s="36">
        <f>SUMIFS(СВЦЭМ!$C$33:$C$776,СВЦЭМ!$A$33:$A$776,$A50,СВЦЭМ!$B$33:$B$776,H$47)+'СЕТ СН'!$G$12+СВЦЭМ!$D$10+'СЕТ СН'!$G$6-'СЕТ СН'!$G$22</f>
        <v>1528.8920376199999</v>
      </c>
      <c r="I50" s="36">
        <f>SUMIFS(СВЦЭМ!$C$33:$C$776,СВЦЭМ!$A$33:$A$776,$A50,СВЦЭМ!$B$33:$B$776,I$47)+'СЕТ СН'!$G$12+СВЦЭМ!$D$10+'СЕТ СН'!$G$6-'СЕТ СН'!$G$22</f>
        <v>1518.0332704500001</v>
      </c>
      <c r="J50" s="36">
        <f>SUMIFS(СВЦЭМ!$C$33:$C$776,СВЦЭМ!$A$33:$A$776,$A50,СВЦЭМ!$B$33:$B$776,J$47)+'СЕТ СН'!$G$12+СВЦЭМ!$D$10+'СЕТ СН'!$G$6-'СЕТ СН'!$G$22</f>
        <v>1493.3771337799999</v>
      </c>
      <c r="K50" s="36">
        <f>SUMIFS(СВЦЭМ!$C$33:$C$776,СВЦЭМ!$A$33:$A$776,$A50,СВЦЭМ!$B$33:$B$776,K$47)+'СЕТ СН'!$G$12+СВЦЭМ!$D$10+'СЕТ СН'!$G$6-'СЕТ СН'!$G$22</f>
        <v>1476.2040602500001</v>
      </c>
      <c r="L50" s="36">
        <f>SUMIFS(СВЦЭМ!$C$33:$C$776,СВЦЭМ!$A$33:$A$776,$A50,СВЦЭМ!$B$33:$B$776,L$47)+'СЕТ СН'!$G$12+СВЦЭМ!$D$10+'СЕТ СН'!$G$6-'СЕТ СН'!$G$22</f>
        <v>1462.1998784900002</v>
      </c>
      <c r="M50" s="36">
        <f>SUMIFS(СВЦЭМ!$C$33:$C$776,СВЦЭМ!$A$33:$A$776,$A50,СВЦЭМ!$B$33:$B$776,M$47)+'СЕТ СН'!$G$12+СВЦЭМ!$D$10+'СЕТ СН'!$G$6-'СЕТ СН'!$G$22</f>
        <v>1461.9709441300001</v>
      </c>
      <c r="N50" s="36">
        <f>SUMIFS(СВЦЭМ!$C$33:$C$776,СВЦЭМ!$A$33:$A$776,$A50,СВЦЭМ!$B$33:$B$776,N$47)+'СЕТ СН'!$G$12+СВЦЭМ!$D$10+'СЕТ СН'!$G$6-'СЕТ СН'!$G$22</f>
        <v>1469.4345263800001</v>
      </c>
      <c r="O50" s="36">
        <f>SUMIFS(СВЦЭМ!$C$33:$C$776,СВЦЭМ!$A$33:$A$776,$A50,СВЦЭМ!$B$33:$B$776,O$47)+'СЕТ СН'!$G$12+СВЦЭМ!$D$10+'СЕТ СН'!$G$6-'СЕТ СН'!$G$22</f>
        <v>1478.56587657</v>
      </c>
      <c r="P50" s="36">
        <f>SUMIFS(СВЦЭМ!$C$33:$C$776,СВЦЭМ!$A$33:$A$776,$A50,СВЦЭМ!$B$33:$B$776,P$47)+'СЕТ СН'!$G$12+СВЦЭМ!$D$10+'СЕТ СН'!$G$6-'СЕТ СН'!$G$22</f>
        <v>1488.3648050299998</v>
      </c>
      <c r="Q50" s="36">
        <f>SUMIFS(СВЦЭМ!$C$33:$C$776,СВЦЭМ!$A$33:$A$776,$A50,СВЦЭМ!$B$33:$B$776,Q$47)+'СЕТ СН'!$G$12+СВЦЭМ!$D$10+'СЕТ СН'!$G$6-'СЕТ СН'!$G$22</f>
        <v>1500.11154885</v>
      </c>
      <c r="R50" s="36">
        <f>SUMIFS(СВЦЭМ!$C$33:$C$776,СВЦЭМ!$A$33:$A$776,$A50,СВЦЭМ!$B$33:$B$776,R$47)+'СЕТ СН'!$G$12+СВЦЭМ!$D$10+'СЕТ СН'!$G$6-'СЕТ СН'!$G$22</f>
        <v>1492.76606814</v>
      </c>
      <c r="S50" s="36">
        <f>SUMIFS(СВЦЭМ!$C$33:$C$776,СВЦЭМ!$A$33:$A$776,$A50,СВЦЭМ!$B$33:$B$776,S$47)+'СЕТ СН'!$G$12+СВЦЭМ!$D$10+'СЕТ СН'!$G$6-'СЕТ СН'!$G$22</f>
        <v>1464.9012492699999</v>
      </c>
      <c r="T50" s="36">
        <f>SUMIFS(СВЦЭМ!$C$33:$C$776,СВЦЭМ!$A$33:$A$776,$A50,СВЦЭМ!$B$33:$B$776,T$47)+'СЕТ СН'!$G$12+СВЦЭМ!$D$10+'СЕТ СН'!$G$6-'СЕТ СН'!$G$22</f>
        <v>1435.04254593</v>
      </c>
      <c r="U50" s="36">
        <f>SUMIFS(СВЦЭМ!$C$33:$C$776,СВЦЭМ!$A$33:$A$776,$A50,СВЦЭМ!$B$33:$B$776,U$47)+'СЕТ СН'!$G$12+СВЦЭМ!$D$10+'СЕТ СН'!$G$6-'СЕТ СН'!$G$22</f>
        <v>1435.3308883099999</v>
      </c>
      <c r="V50" s="36">
        <f>SUMIFS(СВЦЭМ!$C$33:$C$776,СВЦЭМ!$A$33:$A$776,$A50,СВЦЭМ!$B$33:$B$776,V$47)+'СЕТ СН'!$G$12+СВЦЭМ!$D$10+'СЕТ СН'!$G$6-'СЕТ СН'!$G$22</f>
        <v>1466.23103141</v>
      </c>
      <c r="W50" s="36">
        <f>SUMIFS(СВЦЭМ!$C$33:$C$776,СВЦЭМ!$A$33:$A$776,$A50,СВЦЭМ!$B$33:$B$776,W$47)+'СЕТ СН'!$G$12+СВЦЭМ!$D$10+'СЕТ СН'!$G$6-'СЕТ СН'!$G$22</f>
        <v>1475.5385954200001</v>
      </c>
      <c r="X50" s="36">
        <f>SUMIFS(СВЦЭМ!$C$33:$C$776,СВЦЭМ!$A$33:$A$776,$A50,СВЦЭМ!$B$33:$B$776,X$47)+'СЕТ СН'!$G$12+СВЦЭМ!$D$10+'СЕТ СН'!$G$6-'СЕТ СН'!$G$22</f>
        <v>1481.4858077200001</v>
      </c>
      <c r="Y50" s="36">
        <f>SUMIFS(СВЦЭМ!$C$33:$C$776,СВЦЭМ!$A$33:$A$776,$A50,СВЦЭМ!$B$33:$B$776,Y$47)+'СЕТ СН'!$G$12+СВЦЭМ!$D$10+'СЕТ СН'!$G$6-'СЕТ СН'!$G$22</f>
        <v>1494.2766499700001</v>
      </c>
    </row>
    <row r="51" spans="1:25" ht="15.75" x14ac:dyDescent="0.2">
      <c r="A51" s="35">
        <f t="shared" si="1"/>
        <v>43834</v>
      </c>
      <c r="B51" s="36">
        <f>SUMIFS(СВЦЭМ!$C$33:$C$776,СВЦЭМ!$A$33:$A$776,$A51,СВЦЭМ!$B$33:$B$776,B$47)+'СЕТ СН'!$G$12+СВЦЭМ!$D$10+'СЕТ СН'!$G$6-'СЕТ СН'!$G$22</f>
        <v>1496.2686227499998</v>
      </c>
      <c r="C51" s="36">
        <f>SUMIFS(СВЦЭМ!$C$33:$C$776,СВЦЭМ!$A$33:$A$776,$A51,СВЦЭМ!$B$33:$B$776,C$47)+'СЕТ СН'!$G$12+СВЦЭМ!$D$10+'СЕТ СН'!$G$6-'СЕТ СН'!$G$22</f>
        <v>1503.4136580099998</v>
      </c>
      <c r="D51" s="36">
        <f>SUMIFS(СВЦЭМ!$C$33:$C$776,СВЦЭМ!$A$33:$A$776,$A51,СВЦЭМ!$B$33:$B$776,D$47)+'СЕТ СН'!$G$12+СВЦЭМ!$D$10+'СЕТ СН'!$G$6-'СЕТ СН'!$G$22</f>
        <v>1519.99211079</v>
      </c>
      <c r="E51" s="36">
        <f>SUMIFS(СВЦЭМ!$C$33:$C$776,СВЦЭМ!$A$33:$A$776,$A51,СВЦЭМ!$B$33:$B$776,E$47)+'СЕТ СН'!$G$12+СВЦЭМ!$D$10+'СЕТ СН'!$G$6-'СЕТ СН'!$G$22</f>
        <v>1524.8281759900001</v>
      </c>
      <c r="F51" s="36">
        <f>SUMIFS(СВЦЭМ!$C$33:$C$776,СВЦЭМ!$A$33:$A$776,$A51,СВЦЭМ!$B$33:$B$776,F$47)+'СЕТ СН'!$G$12+СВЦЭМ!$D$10+'СЕТ СН'!$G$6-'СЕТ СН'!$G$22</f>
        <v>1526.4728252800001</v>
      </c>
      <c r="G51" s="36">
        <f>SUMIFS(СВЦЭМ!$C$33:$C$776,СВЦЭМ!$A$33:$A$776,$A51,СВЦЭМ!$B$33:$B$776,G$47)+'СЕТ СН'!$G$12+СВЦЭМ!$D$10+'СЕТ СН'!$G$6-'СЕТ СН'!$G$22</f>
        <v>1525.8271410500001</v>
      </c>
      <c r="H51" s="36">
        <f>SUMIFS(СВЦЭМ!$C$33:$C$776,СВЦЭМ!$A$33:$A$776,$A51,СВЦЭМ!$B$33:$B$776,H$47)+'СЕТ СН'!$G$12+СВЦЭМ!$D$10+'СЕТ СН'!$G$6-'СЕТ СН'!$G$22</f>
        <v>1527.2998719500001</v>
      </c>
      <c r="I51" s="36">
        <f>SUMIFS(СВЦЭМ!$C$33:$C$776,СВЦЭМ!$A$33:$A$776,$A51,СВЦЭМ!$B$33:$B$776,I$47)+'СЕТ СН'!$G$12+СВЦЭМ!$D$10+'СЕТ СН'!$G$6-'СЕТ СН'!$G$22</f>
        <v>1514.6984057099999</v>
      </c>
      <c r="J51" s="36">
        <f>SUMIFS(СВЦЭМ!$C$33:$C$776,СВЦЭМ!$A$33:$A$776,$A51,СВЦЭМ!$B$33:$B$776,J$47)+'СЕТ СН'!$G$12+СВЦЭМ!$D$10+'СЕТ СН'!$G$6-'СЕТ СН'!$G$22</f>
        <v>1494.66850574</v>
      </c>
      <c r="K51" s="36">
        <f>SUMIFS(СВЦЭМ!$C$33:$C$776,СВЦЭМ!$A$33:$A$776,$A51,СВЦЭМ!$B$33:$B$776,K$47)+'СЕТ СН'!$G$12+СВЦЭМ!$D$10+'СЕТ СН'!$G$6-'СЕТ СН'!$G$22</f>
        <v>1462.5439375800001</v>
      </c>
      <c r="L51" s="36">
        <f>SUMIFS(СВЦЭМ!$C$33:$C$776,СВЦЭМ!$A$33:$A$776,$A51,СВЦЭМ!$B$33:$B$776,L$47)+'СЕТ СН'!$G$12+СВЦЭМ!$D$10+'СЕТ СН'!$G$6-'СЕТ СН'!$G$22</f>
        <v>1451.7315355400001</v>
      </c>
      <c r="M51" s="36">
        <f>SUMIFS(СВЦЭМ!$C$33:$C$776,СВЦЭМ!$A$33:$A$776,$A51,СВЦЭМ!$B$33:$B$776,M$47)+'СЕТ СН'!$G$12+СВЦЭМ!$D$10+'СЕТ СН'!$G$6-'СЕТ СН'!$G$22</f>
        <v>1457.18137976</v>
      </c>
      <c r="N51" s="36">
        <f>SUMIFS(СВЦЭМ!$C$33:$C$776,СВЦЭМ!$A$33:$A$776,$A51,СВЦЭМ!$B$33:$B$776,N$47)+'СЕТ СН'!$G$12+СВЦЭМ!$D$10+'СЕТ СН'!$G$6-'СЕТ СН'!$G$22</f>
        <v>1458.29536874</v>
      </c>
      <c r="O51" s="36">
        <f>SUMIFS(СВЦЭМ!$C$33:$C$776,СВЦЭМ!$A$33:$A$776,$A51,СВЦЭМ!$B$33:$B$776,O$47)+'СЕТ СН'!$G$12+СВЦЭМ!$D$10+'СЕТ СН'!$G$6-'СЕТ СН'!$G$22</f>
        <v>1469.4258002400002</v>
      </c>
      <c r="P51" s="36">
        <f>SUMIFS(СВЦЭМ!$C$33:$C$776,СВЦЭМ!$A$33:$A$776,$A51,СВЦЭМ!$B$33:$B$776,P$47)+'СЕТ СН'!$G$12+СВЦЭМ!$D$10+'СЕТ СН'!$G$6-'СЕТ СН'!$G$22</f>
        <v>1477.17567908</v>
      </c>
      <c r="Q51" s="36">
        <f>SUMIFS(СВЦЭМ!$C$33:$C$776,СВЦЭМ!$A$33:$A$776,$A51,СВЦЭМ!$B$33:$B$776,Q$47)+'СЕТ СН'!$G$12+СВЦЭМ!$D$10+'СЕТ СН'!$G$6-'СЕТ СН'!$G$22</f>
        <v>1484.76719542</v>
      </c>
      <c r="R51" s="36">
        <f>SUMIFS(СВЦЭМ!$C$33:$C$776,СВЦЭМ!$A$33:$A$776,$A51,СВЦЭМ!$B$33:$B$776,R$47)+'СЕТ СН'!$G$12+СВЦЭМ!$D$10+'СЕТ СН'!$G$6-'СЕТ СН'!$G$22</f>
        <v>1492.6506690000001</v>
      </c>
      <c r="S51" s="36">
        <f>SUMIFS(СВЦЭМ!$C$33:$C$776,СВЦЭМ!$A$33:$A$776,$A51,СВЦЭМ!$B$33:$B$776,S$47)+'СЕТ СН'!$G$12+СВЦЭМ!$D$10+'СЕТ СН'!$G$6-'СЕТ СН'!$G$22</f>
        <v>1480.39032664</v>
      </c>
      <c r="T51" s="36">
        <f>SUMIFS(СВЦЭМ!$C$33:$C$776,СВЦЭМ!$A$33:$A$776,$A51,СВЦЭМ!$B$33:$B$776,T$47)+'СЕТ СН'!$G$12+СВЦЭМ!$D$10+'СЕТ СН'!$G$6-'СЕТ СН'!$G$22</f>
        <v>1435.12764522</v>
      </c>
      <c r="U51" s="36">
        <f>SUMIFS(СВЦЭМ!$C$33:$C$776,СВЦЭМ!$A$33:$A$776,$A51,СВЦЭМ!$B$33:$B$776,U$47)+'СЕТ СН'!$G$12+СВЦЭМ!$D$10+'СЕТ СН'!$G$6-'СЕТ СН'!$G$22</f>
        <v>1438.6049321800001</v>
      </c>
      <c r="V51" s="36">
        <f>SUMIFS(СВЦЭМ!$C$33:$C$776,СВЦЭМ!$A$33:$A$776,$A51,СВЦЭМ!$B$33:$B$776,V$47)+'СЕТ СН'!$G$12+СВЦЭМ!$D$10+'СЕТ СН'!$G$6-'СЕТ СН'!$G$22</f>
        <v>1469.1296970200001</v>
      </c>
      <c r="W51" s="36">
        <f>SUMIFS(СВЦЭМ!$C$33:$C$776,СВЦЭМ!$A$33:$A$776,$A51,СВЦЭМ!$B$33:$B$776,W$47)+'СЕТ СН'!$G$12+СВЦЭМ!$D$10+'СЕТ СН'!$G$6-'СЕТ СН'!$G$22</f>
        <v>1471.5052285299998</v>
      </c>
      <c r="X51" s="36">
        <f>SUMIFS(СВЦЭМ!$C$33:$C$776,СВЦЭМ!$A$33:$A$776,$A51,СВЦЭМ!$B$33:$B$776,X$47)+'СЕТ СН'!$G$12+СВЦЭМ!$D$10+'СЕТ СН'!$G$6-'СЕТ СН'!$G$22</f>
        <v>1476.4944742100001</v>
      </c>
      <c r="Y51" s="36">
        <f>SUMIFS(СВЦЭМ!$C$33:$C$776,СВЦЭМ!$A$33:$A$776,$A51,СВЦЭМ!$B$33:$B$776,Y$47)+'СЕТ СН'!$G$12+СВЦЭМ!$D$10+'СЕТ СН'!$G$6-'СЕТ СН'!$G$22</f>
        <v>1488.86642792</v>
      </c>
    </row>
    <row r="52" spans="1:25" ht="15.75" x14ac:dyDescent="0.2">
      <c r="A52" s="35">
        <f t="shared" si="1"/>
        <v>43835</v>
      </c>
      <c r="B52" s="36">
        <f>SUMIFS(СВЦЭМ!$C$33:$C$776,СВЦЭМ!$A$33:$A$776,$A52,СВЦЭМ!$B$33:$B$776,B$47)+'СЕТ СН'!$G$12+СВЦЭМ!$D$10+'СЕТ СН'!$G$6-'СЕТ СН'!$G$22</f>
        <v>1467.2421935500001</v>
      </c>
      <c r="C52" s="36">
        <f>SUMIFS(СВЦЭМ!$C$33:$C$776,СВЦЭМ!$A$33:$A$776,$A52,СВЦЭМ!$B$33:$B$776,C$47)+'СЕТ СН'!$G$12+СВЦЭМ!$D$10+'СЕТ СН'!$G$6-'СЕТ СН'!$G$22</f>
        <v>1480.99855486</v>
      </c>
      <c r="D52" s="36">
        <f>SUMIFS(СВЦЭМ!$C$33:$C$776,СВЦЭМ!$A$33:$A$776,$A52,СВЦЭМ!$B$33:$B$776,D$47)+'СЕТ СН'!$G$12+СВЦЭМ!$D$10+'СЕТ СН'!$G$6-'СЕТ СН'!$G$22</f>
        <v>1491.81167093</v>
      </c>
      <c r="E52" s="36">
        <f>SUMIFS(СВЦЭМ!$C$33:$C$776,СВЦЭМ!$A$33:$A$776,$A52,СВЦЭМ!$B$33:$B$776,E$47)+'СЕТ СН'!$G$12+СВЦЭМ!$D$10+'СЕТ СН'!$G$6-'СЕТ СН'!$G$22</f>
        <v>1533.8344771500001</v>
      </c>
      <c r="F52" s="36">
        <f>SUMIFS(СВЦЭМ!$C$33:$C$776,СВЦЭМ!$A$33:$A$776,$A52,СВЦЭМ!$B$33:$B$776,F$47)+'СЕТ СН'!$G$12+СВЦЭМ!$D$10+'СЕТ СН'!$G$6-'СЕТ СН'!$G$22</f>
        <v>1542.91616082</v>
      </c>
      <c r="G52" s="36">
        <f>SUMIFS(СВЦЭМ!$C$33:$C$776,СВЦЭМ!$A$33:$A$776,$A52,СВЦЭМ!$B$33:$B$776,G$47)+'СЕТ СН'!$G$12+СВЦЭМ!$D$10+'СЕТ СН'!$G$6-'СЕТ СН'!$G$22</f>
        <v>1521.47948075</v>
      </c>
      <c r="H52" s="36">
        <f>SUMIFS(СВЦЭМ!$C$33:$C$776,СВЦЭМ!$A$33:$A$776,$A52,СВЦЭМ!$B$33:$B$776,H$47)+'СЕТ СН'!$G$12+СВЦЭМ!$D$10+'СЕТ СН'!$G$6-'СЕТ СН'!$G$22</f>
        <v>1507.2798595700001</v>
      </c>
      <c r="I52" s="36">
        <f>SUMIFS(СВЦЭМ!$C$33:$C$776,СВЦЭМ!$A$33:$A$776,$A52,СВЦЭМ!$B$33:$B$776,I$47)+'СЕТ СН'!$G$12+СВЦЭМ!$D$10+'СЕТ СН'!$G$6-'СЕТ СН'!$G$22</f>
        <v>1488.51134467</v>
      </c>
      <c r="J52" s="36">
        <f>SUMIFS(СВЦЭМ!$C$33:$C$776,СВЦЭМ!$A$33:$A$776,$A52,СВЦЭМ!$B$33:$B$776,J$47)+'СЕТ СН'!$G$12+СВЦЭМ!$D$10+'СЕТ СН'!$G$6-'СЕТ СН'!$G$22</f>
        <v>1476.42068681</v>
      </c>
      <c r="K52" s="36">
        <f>SUMIFS(СВЦЭМ!$C$33:$C$776,СВЦЭМ!$A$33:$A$776,$A52,СВЦЭМ!$B$33:$B$776,K$47)+'СЕТ СН'!$G$12+СВЦЭМ!$D$10+'СЕТ СН'!$G$6-'СЕТ СН'!$G$22</f>
        <v>1449.1307339300001</v>
      </c>
      <c r="L52" s="36">
        <f>SUMIFS(СВЦЭМ!$C$33:$C$776,СВЦЭМ!$A$33:$A$776,$A52,СВЦЭМ!$B$33:$B$776,L$47)+'СЕТ СН'!$G$12+СВЦЭМ!$D$10+'СЕТ СН'!$G$6-'СЕТ СН'!$G$22</f>
        <v>1425.6532876199999</v>
      </c>
      <c r="M52" s="36">
        <f>SUMIFS(СВЦЭМ!$C$33:$C$776,СВЦЭМ!$A$33:$A$776,$A52,СВЦЭМ!$B$33:$B$776,M$47)+'СЕТ СН'!$G$12+СВЦЭМ!$D$10+'СЕТ СН'!$G$6-'СЕТ СН'!$G$22</f>
        <v>1420.3790607000001</v>
      </c>
      <c r="N52" s="36">
        <f>SUMIFS(СВЦЭМ!$C$33:$C$776,СВЦЭМ!$A$33:$A$776,$A52,СВЦЭМ!$B$33:$B$776,N$47)+'СЕТ СН'!$G$12+СВЦЭМ!$D$10+'СЕТ СН'!$G$6-'СЕТ СН'!$G$22</f>
        <v>1423.3649371699998</v>
      </c>
      <c r="O52" s="36">
        <f>SUMIFS(СВЦЭМ!$C$33:$C$776,СВЦЭМ!$A$33:$A$776,$A52,СВЦЭМ!$B$33:$B$776,O$47)+'СЕТ СН'!$G$12+СВЦЭМ!$D$10+'СЕТ СН'!$G$6-'СЕТ СН'!$G$22</f>
        <v>1440.25426711</v>
      </c>
      <c r="P52" s="36">
        <f>SUMIFS(СВЦЭМ!$C$33:$C$776,СВЦЭМ!$A$33:$A$776,$A52,СВЦЭМ!$B$33:$B$776,P$47)+'СЕТ СН'!$G$12+СВЦЭМ!$D$10+'СЕТ СН'!$G$6-'СЕТ СН'!$G$22</f>
        <v>1456.8136064800001</v>
      </c>
      <c r="Q52" s="36">
        <f>SUMIFS(СВЦЭМ!$C$33:$C$776,СВЦЭМ!$A$33:$A$776,$A52,СВЦЭМ!$B$33:$B$776,Q$47)+'СЕТ СН'!$G$12+СВЦЭМ!$D$10+'СЕТ СН'!$G$6-'СЕТ СН'!$G$22</f>
        <v>1460.85504421</v>
      </c>
      <c r="R52" s="36">
        <f>SUMIFS(СВЦЭМ!$C$33:$C$776,СВЦЭМ!$A$33:$A$776,$A52,СВЦЭМ!$B$33:$B$776,R$47)+'СЕТ СН'!$G$12+СВЦЭМ!$D$10+'СЕТ СН'!$G$6-'СЕТ СН'!$G$22</f>
        <v>1456.64542966</v>
      </c>
      <c r="S52" s="36">
        <f>SUMIFS(СВЦЭМ!$C$33:$C$776,СВЦЭМ!$A$33:$A$776,$A52,СВЦЭМ!$B$33:$B$776,S$47)+'СЕТ СН'!$G$12+СВЦЭМ!$D$10+'СЕТ СН'!$G$6-'СЕТ СН'!$G$22</f>
        <v>1428.94005008</v>
      </c>
      <c r="T52" s="36">
        <f>SUMIFS(СВЦЭМ!$C$33:$C$776,СВЦЭМ!$A$33:$A$776,$A52,СВЦЭМ!$B$33:$B$776,T$47)+'СЕТ СН'!$G$12+СВЦЭМ!$D$10+'СЕТ СН'!$G$6-'СЕТ СН'!$G$22</f>
        <v>1387.57761138</v>
      </c>
      <c r="U52" s="36">
        <f>SUMIFS(СВЦЭМ!$C$33:$C$776,СВЦЭМ!$A$33:$A$776,$A52,СВЦЭМ!$B$33:$B$776,U$47)+'СЕТ СН'!$G$12+СВЦЭМ!$D$10+'СЕТ СН'!$G$6-'СЕТ СН'!$G$22</f>
        <v>1392.6119916500002</v>
      </c>
      <c r="V52" s="36">
        <f>SUMIFS(СВЦЭМ!$C$33:$C$776,СВЦЭМ!$A$33:$A$776,$A52,СВЦЭМ!$B$33:$B$776,V$47)+'СЕТ СН'!$G$12+СВЦЭМ!$D$10+'СЕТ СН'!$G$6-'СЕТ СН'!$G$22</f>
        <v>1432.5969533699999</v>
      </c>
      <c r="W52" s="36">
        <f>SUMIFS(СВЦЭМ!$C$33:$C$776,СВЦЭМ!$A$33:$A$776,$A52,СВЦЭМ!$B$33:$B$776,W$47)+'СЕТ СН'!$G$12+СВЦЭМ!$D$10+'СЕТ СН'!$G$6-'СЕТ СН'!$G$22</f>
        <v>1439.0476744299999</v>
      </c>
      <c r="X52" s="36">
        <f>SUMIFS(СВЦЭМ!$C$33:$C$776,СВЦЭМ!$A$33:$A$776,$A52,СВЦЭМ!$B$33:$B$776,X$47)+'СЕТ СН'!$G$12+СВЦЭМ!$D$10+'СЕТ СН'!$G$6-'СЕТ СН'!$G$22</f>
        <v>1442.7837649000001</v>
      </c>
      <c r="Y52" s="36">
        <f>SUMIFS(СВЦЭМ!$C$33:$C$776,СВЦЭМ!$A$33:$A$776,$A52,СВЦЭМ!$B$33:$B$776,Y$47)+'СЕТ СН'!$G$12+СВЦЭМ!$D$10+'СЕТ СН'!$G$6-'СЕТ СН'!$G$22</f>
        <v>1460.42155112</v>
      </c>
    </row>
    <row r="53" spans="1:25" ht="15.75" x14ac:dyDescent="0.2">
      <c r="A53" s="35">
        <f t="shared" si="1"/>
        <v>43836</v>
      </c>
      <c r="B53" s="36">
        <f>SUMIFS(СВЦЭМ!$C$33:$C$776,СВЦЭМ!$A$33:$A$776,$A53,СВЦЭМ!$B$33:$B$776,B$47)+'СЕТ СН'!$G$12+СВЦЭМ!$D$10+'СЕТ СН'!$G$6-'СЕТ СН'!$G$22</f>
        <v>1493.6238166799999</v>
      </c>
      <c r="C53" s="36">
        <f>SUMIFS(СВЦЭМ!$C$33:$C$776,СВЦЭМ!$A$33:$A$776,$A53,СВЦЭМ!$B$33:$B$776,C$47)+'СЕТ СН'!$G$12+СВЦЭМ!$D$10+'СЕТ СН'!$G$6-'СЕТ СН'!$G$22</f>
        <v>1476.33017537</v>
      </c>
      <c r="D53" s="36">
        <f>SUMIFS(СВЦЭМ!$C$33:$C$776,СВЦЭМ!$A$33:$A$776,$A53,СВЦЭМ!$B$33:$B$776,D$47)+'СЕТ СН'!$G$12+СВЦЭМ!$D$10+'СЕТ СН'!$G$6-'СЕТ СН'!$G$22</f>
        <v>1496.08369272</v>
      </c>
      <c r="E53" s="36">
        <f>SUMIFS(СВЦЭМ!$C$33:$C$776,СВЦЭМ!$A$33:$A$776,$A53,СВЦЭМ!$B$33:$B$776,E$47)+'СЕТ СН'!$G$12+СВЦЭМ!$D$10+'СЕТ СН'!$G$6-'СЕТ СН'!$G$22</f>
        <v>1517.9600005900002</v>
      </c>
      <c r="F53" s="36">
        <f>SUMIFS(СВЦЭМ!$C$33:$C$776,СВЦЭМ!$A$33:$A$776,$A53,СВЦЭМ!$B$33:$B$776,F$47)+'СЕТ СН'!$G$12+СВЦЭМ!$D$10+'СЕТ СН'!$G$6-'СЕТ СН'!$G$22</f>
        <v>1523.1455845</v>
      </c>
      <c r="G53" s="36">
        <f>SUMIFS(СВЦЭМ!$C$33:$C$776,СВЦЭМ!$A$33:$A$776,$A53,СВЦЭМ!$B$33:$B$776,G$47)+'СЕТ СН'!$G$12+СВЦЭМ!$D$10+'СЕТ СН'!$G$6-'СЕТ СН'!$G$22</f>
        <v>1523.0171012800001</v>
      </c>
      <c r="H53" s="36">
        <f>SUMIFS(СВЦЭМ!$C$33:$C$776,СВЦЭМ!$A$33:$A$776,$A53,СВЦЭМ!$B$33:$B$776,H$47)+'СЕТ СН'!$G$12+СВЦЭМ!$D$10+'СЕТ СН'!$G$6-'СЕТ СН'!$G$22</f>
        <v>1515.93317024</v>
      </c>
      <c r="I53" s="36">
        <f>SUMIFS(СВЦЭМ!$C$33:$C$776,СВЦЭМ!$A$33:$A$776,$A53,СВЦЭМ!$B$33:$B$776,I$47)+'СЕТ СН'!$G$12+СВЦЭМ!$D$10+'СЕТ СН'!$G$6-'СЕТ СН'!$G$22</f>
        <v>1500.7305634899999</v>
      </c>
      <c r="J53" s="36">
        <f>SUMIFS(СВЦЭМ!$C$33:$C$776,СВЦЭМ!$A$33:$A$776,$A53,СВЦЭМ!$B$33:$B$776,J$47)+'СЕТ СН'!$G$12+СВЦЭМ!$D$10+'СЕТ СН'!$G$6-'СЕТ СН'!$G$22</f>
        <v>1474.32668072</v>
      </c>
      <c r="K53" s="36">
        <f>SUMIFS(СВЦЭМ!$C$33:$C$776,СВЦЭМ!$A$33:$A$776,$A53,СВЦЭМ!$B$33:$B$776,K$47)+'СЕТ СН'!$G$12+СВЦЭМ!$D$10+'СЕТ СН'!$G$6-'СЕТ СН'!$G$22</f>
        <v>1455.5994067300001</v>
      </c>
      <c r="L53" s="36">
        <f>SUMIFS(СВЦЭМ!$C$33:$C$776,СВЦЭМ!$A$33:$A$776,$A53,СВЦЭМ!$B$33:$B$776,L$47)+'СЕТ СН'!$G$12+СВЦЭМ!$D$10+'СЕТ СН'!$G$6-'СЕТ СН'!$G$22</f>
        <v>1433.80658006</v>
      </c>
      <c r="M53" s="36">
        <f>SUMIFS(СВЦЭМ!$C$33:$C$776,СВЦЭМ!$A$33:$A$776,$A53,СВЦЭМ!$B$33:$B$776,M$47)+'СЕТ СН'!$G$12+СВЦЭМ!$D$10+'СЕТ СН'!$G$6-'СЕТ СН'!$G$22</f>
        <v>1428.2897888</v>
      </c>
      <c r="N53" s="36">
        <f>SUMIFS(СВЦЭМ!$C$33:$C$776,СВЦЭМ!$A$33:$A$776,$A53,СВЦЭМ!$B$33:$B$776,N$47)+'СЕТ СН'!$G$12+СВЦЭМ!$D$10+'СЕТ СН'!$G$6-'СЕТ СН'!$G$22</f>
        <v>1444.28246008</v>
      </c>
      <c r="O53" s="36">
        <f>SUMIFS(СВЦЭМ!$C$33:$C$776,СВЦЭМ!$A$33:$A$776,$A53,СВЦЭМ!$B$33:$B$776,O$47)+'СЕТ СН'!$G$12+СВЦЭМ!$D$10+'СЕТ СН'!$G$6-'СЕТ СН'!$G$22</f>
        <v>1451.60829784</v>
      </c>
      <c r="P53" s="36">
        <f>SUMIFS(СВЦЭМ!$C$33:$C$776,СВЦЭМ!$A$33:$A$776,$A53,СВЦЭМ!$B$33:$B$776,P$47)+'СЕТ СН'!$G$12+СВЦЭМ!$D$10+'СЕТ СН'!$G$6-'СЕТ СН'!$G$22</f>
        <v>1469.3900660499999</v>
      </c>
      <c r="Q53" s="36">
        <f>SUMIFS(СВЦЭМ!$C$33:$C$776,СВЦЭМ!$A$33:$A$776,$A53,СВЦЭМ!$B$33:$B$776,Q$47)+'СЕТ СН'!$G$12+СВЦЭМ!$D$10+'СЕТ СН'!$G$6-'СЕТ СН'!$G$22</f>
        <v>1473.88860823</v>
      </c>
      <c r="R53" s="36">
        <f>SUMIFS(СВЦЭМ!$C$33:$C$776,СВЦЭМ!$A$33:$A$776,$A53,СВЦЭМ!$B$33:$B$776,R$47)+'СЕТ СН'!$G$12+СВЦЭМ!$D$10+'СЕТ СН'!$G$6-'СЕТ СН'!$G$22</f>
        <v>1466.08454362</v>
      </c>
      <c r="S53" s="36">
        <f>SUMIFS(СВЦЭМ!$C$33:$C$776,СВЦЭМ!$A$33:$A$776,$A53,СВЦЭМ!$B$33:$B$776,S$47)+'СЕТ СН'!$G$12+СВЦЭМ!$D$10+'СЕТ СН'!$G$6-'СЕТ СН'!$G$22</f>
        <v>1434.5683103000001</v>
      </c>
      <c r="T53" s="36">
        <f>SUMIFS(СВЦЭМ!$C$33:$C$776,СВЦЭМ!$A$33:$A$776,$A53,СВЦЭМ!$B$33:$B$776,T$47)+'СЕТ СН'!$G$12+СВЦЭМ!$D$10+'СЕТ СН'!$G$6-'СЕТ СН'!$G$22</f>
        <v>1391.89612055</v>
      </c>
      <c r="U53" s="36">
        <f>SUMIFS(СВЦЭМ!$C$33:$C$776,СВЦЭМ!$A$33:$A$776,$A53,СВЦЭМ!$B$33:$B$776,U$47)+'СЕТ СН'!$G$12+СВЦЭМ!$D$10+'СЕТ СН'!$G$6-'СЕТ СН'!$G$22</f>
        <v>1400.79120248</v>
      </c>
      <c r="V53" s="36">
        <f>SUMIFS(СВЦЭМ!$C$33:$C$776,СВЦЭМ!$A$33:$A$776,$A53,СВЦЭМ!$B$33:$B$776,V$47)+'СЕТ СН'!$G$12+СВЦЭМ!$D$10+'СЕТ СН'!$G$6-'СЕТ СН'!$G$22</f>
        <v>1442.0555203600002</v>
      </c>
      <c r="W53" s="36">
        <f>SUMIFS(СВЦЭМ!$C$33:$C$776,СВЦЭМ!$A$33:$A$776,$A53,СВЦЭМ!$B$33:$B$776,W$47)+'СЕТ СН'!$G$12+СВЦЭМ!$D$10+'СЕТ СН'!$G$6-'СЕТ СН'!$G$22</f>
        <v>1447.59785702</v>
      </c>
      <c r="X53" s="36">
        <f>SUMIFS(СВЦЭМ!$C$33:$C$776,СВЦЭМ!$A$33:$A$776,$A53,СВЦЭМ!$B$33:$B$776,X$47)+'СЕТ СН'!$G$12+СВЦЭМ!$D$10+'СЕТ СН'!$G$6-'СЕТ СН'!$G$22</f>
        <v>1459.8538707799999</v>
      </c>
      <c r="Y53" s="36">
        <f>SUMIFS(СВЦЭМ!$C$33:$C$776,СВЦЭМ!$A$33:$A$776,$A53,СВЦЭМ!$B$33:$B$776,Y$47)+'СЕТ СН'!$G$12+СВЦЭМ!$D$10+'СЕТ СН'!$G$6-'СЕТ СН'!$G$22</f>
        <v>1466.21091884</v>
      </c>
    </row>
    <row r="54" spans="1:25" ht="15.75" x14ac:dyDescent="0.2">
      <c r="A54" s="35">
        <f t="shared" si="1"/>
        <v>43837</v>
      </c>
      <c r="B54" s="36">
        <f>SUMIFS(СВЦЭМ!$C$33:$C$776,СВЦЭМ!$A$33:$A$776,$A54,СВЦЭМ!$B$33:$B$776,B$47)+'СЕТ СН'!$G$12+СВЦЭМ!$D$10+'СЕТ СН'!$G$6-'СЕТ СН'!$G$22</f>
        <v>1485.8190580200001</v>
      </c>
      <c r="C54" s="36">
        <f>SUMIFS(СВЦЭМ!$C$33:$C$776,СВЦЭМ!$A$33:$A$776,$A54,СВЦЭМ!$B$33:$B$776,C$47)+'СЕТ СН'!$G$12+СВЦЭМ!$D$10+'СЕТ СН'!$G$6-'СЕТ СН'!$G$22</f>
        <v>1491.59069393</v>
      </c>
      <c r="D54" s="36">
        <f>SUMIFS(СВЦЭМ!$C$33:$C$776,СВЦЭМ!$A$33:$A$776,$A54,СВЦЭМ!$B$33:$B$776,D$47)+'СЕТ СН'!$G$12+СВЦЭМ!$D$10+'СЕТ СН'!$G$6-'СЕТ СН'!$G$22</f>
        <v>1510.4525553200001</v>
      </c>
      <c r="E54" s="36">
        <f>SUMIFS(СВЦЭМ!$C$33:$C$776,СВЦЭМ!$A$33:$A$776,$A54,СВЦЭМ!$B$33:$B$776,E$47)+'СЕТ СН'!$G$12+СВЦЭМ!$D$10+'СЕТ СН'!$G$6-'СЕТ СН'!$G$22</f>
        <v>1529.7233844500001</v>
      </c>
      <c r="F54" s="36">
        <f>SUMIFS(СВЦЭМ!$C$33:$C$776,СВЦЭМ!$A$33:$A$776,$A54,СВЦЭМ!$B$33:$B$776,F$47)+'СЕТ СН'!$G$12+СВЦЭМ!$D$10+'СЕТ СН'!$G$6-'СЕТ СН'!$G$22</f>
        <v>1542.8080419200001</v>
      </c>
      <c r="G54" s="36">
        <f>SUMIFS(СВЦЭМ!$C$33:$C$776,СВЦЭМ!$A$33:$A$776,$A54,СВЦЭМ!$B$33:$B$776,G$47)+'СЕТ СН'!$G$12+СВЦЭМ!$D$10+'СЕТ СН'!$G$6-'СЕТ СН'!$G$22</f>
        <v>1538.3966487</v>
      </c>
      <c r="H54" s="36">
        <f>SUMIFS(СВЦЭМ!$C$33:$C$776,СВЦЭМ!$A$33:$A$776,$A54,СВЦЭМ!$B$33:$B$776,H$47)+'СЕТ СН'!$G$12+СВЦЭМ!$D$10+'СЕТ СН'!$G$6-'СЕТ СН'!$G$22</f>
        <v>1519.96996466</v>
      </c>
      <c r="I54" s="36">
        <f>SUMIFS(СВЦЭМ!$C$33:$C$776,СВЦЭМ!$A$33:$A$776,$A54,СВЦЭМ!$B$33:$B$776,I$47)+'СЕТ СН'!$G$12+СВЦЭМ!$D$10+'СЕТ СН'!$G$6-'СЕТ СН'!$G$22</f>
        <v>1500.4707383700002</v>
      </c>
      <c r="J54" s="36">
        <f>SUMIFS(СВЦЭМ!$C$33:$C$776,СВЦЭМ!$A$33:$A$776,$A54,СВЦЭМ!$B$33:$B$776,J$47)+'СЕТ СН'!$G$12+СВЦЭМ!$D$10+'СЕТ СН'!$G$6-'СЕТ СН'!$G$22</f>
        <v>1475.59267363</v>
      </c>
      <c r="K54" s="36">
        <f>SUMIFS(СВЦЭМ!$C$33:$C$776,СВЦЭМ!$A$33:$A$776,$A54,СВЦЭМ!$B$33:$B$776,K$47)+'СЕТ СН'!$G$12+СВЦЭМ!$D$10+'СЕТ СН'!$G$6-'СЕТ СН'!$G$22</f>
        <v>1455.4167872200001</v>
      </c>
      <c r="L54" s="36">
        <f>SUMIFS(СВЦЭМ!$C$33:$C$776,СВЦЭМ!$A$33:$A$776,$A54,СВЦЭМ!$B$33:$B$776,L$47)+'СЕТ СН'!$G$12+СВЦЭМ!$D$10+'СЕТ СН'!$G$6-'СЕТ СН'!$G$22</f>
        <v>1441.1256537200002</v>
      </c>
      <c r="M54" s="36">
        <f>SUMIFS(СВЦЭМ!$C$33:$C$776,СВЦЭМ!$A$33:$A$776,$A54,СВЦЭМ!$B$33:$B$776,M$47)+'СЕТ СН'!$G$12+СВЦЭМ!$D$10+'СЕТ СН'!$G$6-'СЕТ СН'!$G$22</f>
        <v>1430.1732894900001</v>
      </c>
      <c r="N54" s="36">
        <f>SUMIFS(СВЦЭМ!$C$33:$C$776,СВЦЭМ!$A$33:$A$776,$A54,СВЦЭМ!$B$33:$B$776,N$47)+'СЕТ СН'!$G$12+СВЦЭМ!$D$10+'СЕТ СН'!$G$6-'СЕТ СН'!$G$22</f>
        <v>1437.0973688899999</v>
      </c>
      <c r="O54" s="36">
        <f>SUMIFS(СВЦЭМ!$C$33:$C$776,СВЦЭМ!$A$33:$A$776,$A54,СВЦЭМ!$B$33:$B$776,O$47)+'СЕТ СН'!$G$12+СВЦЭМ!$D$10+'СЕТ СН'!$G$6-'СЕТ СН'!$G$22</f>
        <v>1446.4963675899999</v>
      </c>
      <c r="P54" s="36">
        <f>SUMIFS(СВЦЭМ!$C$33:$C$776,СВЦЭМ!$A$33:$A$776,$A54,СВЦЭМ!$B$33:$B$776,P$47)+'СЕТ СН'!$G$12+СВЦЭМ!$D$10+'СЕТ СН'!$G$6-'СЕТ СН'!$G$22</f>
        <v>1452.7917765699999</v>
      </c>
      <c r="Q54" s="36">
        <f>SUMIFS(СВЦЭМ!$C$33:$C$776,СВЦЭМ!$A$33:$A$776,$A54,СВЦЭМ!$B$33:$B$776,Q$47)+'СЕТ СН'!$G$12+СВЦЭМ!$D$10+'СЕТ СН'!$G$6-'СЕТ СН'!$G$22</f>
        <v>1456.88278945</v>
      </c>
      <c r="R54" s="36">
        <f>SUMIFS(СВЦЭМ!$C$33:$C$776,СВЦЭМ!$A$33:$A$776,$A54,СВЦЭМ!$B$33:$B$776,R$47)+'СЕТ СН'!$G$12+СВЦЭМ!$D$10+'СЕТ СН'!$G$6-'СЕТ СН'!$G$22</f>
        <v>1457.9663034</v>
      </c>
      <c r="S54" s="36">
        <f>SUMIFS(СВЦЭМ!$C$33:$C$776,СВЦЭМ!$A$33:$A$776,$A54,СВЦЭМ!$B$33:$B$776,S$47)+'СЕТ СН'!$G$12+СВЦЭМ!$D$10+'СЕТ СН'!$G$6-'СЕТ СН'!$G$22</f>
        <v>1445.6846476400001</v>
      </c>
      <c r="T54" s="36">
        <f>SUMIFS(СВЦЭМ!$C$33:$C$776,СВЦЭМ!$A$33:$A$776,$A54,СВЦЭМ!$B$33:$B$776,T$47)+'СЕТ СН'!$G$12+СВЦЭМ!$D$10+'СЕТ СН'!$G$6-'СЕТ СН'!$G$22</f>
        <v>1407.7325707999998</v>
      </c>
      <c r="U54" s="36">
        <f>SUMIFS(СВЦЭМ!$C$33:$C$776,СВЦЭМ!$A$33:$A$776,$A54,СВЦЭМ!$B$33:$B$776,U$47)+'СЕТ СН'!$G$12+СВЦЭМ!$D$10+'СЕТ СН'!$G$6-'СЕТ СН'!$G$22</f>
        <v>1408.1461559300001</v>
      </c>
      <c r="V54" s="36">
        <f>SUMIFS(СВЦЭМ!$C$33:$C$776,СВЦЭМ!$A$33:$A$776,$A54,СВЦЭМ!$B$33:$B$776,V$47)+'СЕТ СН'!$G$12+СВЦЭМ!$D$10+'СЕТ СН'!$G$6-'СЕТ СН'!$G$22</f>
        <v>1447.7968715500001</v>
      </c>
      <c r="W54" s="36">
        <f>SUMIFS(СВЦЭМ!$C$33:$C$776,СВЦЭМ!$A$33:$A$776,$A54,СВЦЭМ!$B$33:$B$776,W$47)+'СЕТ СН'!$G$12+СВЦЭМ!$D$10+'СЕТ СН'!$G$6-'СЕТ СН'!$G$22</f>
        <v>1460.42796146</v>
      </c>
      <c r="X54" s="36">
        <f>SUMIFS(СВЦЭМ!$C$33:$C$776,СВЦЭМ!$A$33:$A$776,$A54,СВЦЭМ!$B$33:$B$776,X$47)+'СЕТ СН'!$G$12+СВЦЭМ!$D$10+'СЕТ СН'!$G$6-'СЕТ СН'!$G$22</f>
        <v>1469.72086676</v>
      </c>
      <c r="Y54" s="36">
        <f>SUMIFS(СВЦЭМ!$C$33:$C$776,СВЦЭМ!$A$33:$A$776,$A54,СВЦЭМ!$B$33:$B$776,Y$47)+'СЕТ СН'!$G$12+СВЦЭМ!$D$10+'СЕТ СН'!$G$6-'СЕТ СН'!$G$22</f>
        <v>1487.4942434</v>
      </c>
    </row>
    <row r="55" spans="1:25" ht="15.75" x14ac:dyDescent="0.2">
      <c r="A55" s="35">
        <f t="shared" si="1"/>
        <v>43838</v>
      </c>
      <c r="B55" s="36">
        <f>SUMIFS(СВЦЭМ!$C$33:$C$776,СВЦЭМ!$A$33:$A$776,$A55,СВЦЭМ!$B$33:$B$776,B$47)+'СЕТ СН'!$G$12+СВЦЭМ!$D$10+'СЕТ СН'!$G$6-'СЕТ СН'!$G$22</f>
        <v>1509.8696852100002</v>
      </c>
      <c r="C55" s="36">
        <f>SUMIFS(СВЦЭМ!$C$33:$C$776,СВЦЭМ!$A$33:$A$776,$A55,СВЦЭМ!$B$33:$B$776,C$47)+'СЕТ СН'!$G$12+СВЦЭМ!$D$10+'СЕТ СН'!$G$6-'СЕТ СН'!$G$22</f>
        <v>1516.7094253</v>
      </c>
      <c r="D55" s="36">
        <f>SUMIFS(СВЦЭМ!$C$33:$C$776,СВЦЭМ!$A$33:$A$776,$A55,СВЦЭМ!$B$33:$B$776,D$47)+'СЕТ СН'!$G$12+СВЦЭМ!$D$10+'СЕТ СН'!$G$6-'СЕТ СН'!$G$22</f>
        <v>1525.77901496</v>
      </c>
      <c r="E55" s="36">
        <f>SUMIFS(СВЦЭМ!$C$33:$C$776,СВЦЭМ!$A$33:$A$776,$A55,СВЦЭМ!$B$33:$B$776,E$47)+'СЕТ СН'!$G$12+СВЦЭМ!$D$10+'СЕТ СН'!$G$6-'СЕТ СН'!$G$22</f>
        <v>1537.9230399600001</v>
      </c>
      <c r="F55" s="36">
        <f>SUMIFS(СВЦЭМ!$C$33:$C$776,СВЦЭМ!$A$33:$A$776,$A55,СВЦЭМ!$B$33:$B$776,F$47)+'СЕТ СН'!$G$12+СВЦЭМ!$D$10+'СЕТ СН'!$G$6-'СЕТ СН'!$G$22</f>
        <v>1543.75000378</v>
      </c>
      <c r="G55" s="36">
        <f>SUMIFS(СВЦЭМ!$C$33:$C$776,СВЦЭМ!$A$33:$A$776,$A55,СВЦЭМ!$B$33:$B$776,G$47)+'СЕТ СН'!$G$12+СВЦЭМ!$D$10+'СЕТ СН'!$G$6-'СЕТ СН'!$G$22</f>
        <v>1538.26523038</v>
      </c>
      <c r="H55" s="36">
        <f>SUMIFS(СВЦЭМ!$C$33:$C$776,СВЦЭМ!$A$33:$A$776,$A55,СВЦЭМ!$B$33:$B$776,H$47)+'СЕТ СН'!$G$12+СВЦЭМ!$D$10+'СЕТ СН'!$G$6-'СЕТ СН'!$G$22</f>
        <v>1523.7789484700002</v>
      </c>
      <c r="I55" s="36">
        <f>SUMIFS(СВЦЭМ!$C$33:$C$776,СВЦЭМ!$A$33:$A$776,$A55,СВЦЭМ!$B$33:$B$776,I$47)+'СЕТ СН'!$G$12+СВЦЭМ!$D$10+'СЕТ СН'!$G$6-'СЕТ СН'!$G$22</f>
        <v>1503.3606614</v>
      </c>
      <c r="J55" s="36">
        <f>SUMIFS(СВЦЭМ!$C$33:$C$776,СВЦЭМ!$A$33:$A$776,$A55,СВЦЭМ!$B$33:$B$776,J$47)+'СЕТ СН'!$G$12+СВЦЭМ!$D$10+'СЕТ СН'!$G$6-'СЕТ СН'!$G$22</f>
        <v>1478.68494575</v>
      </c>
      <c r="K55" s="36">
        <f>SUMIFS(СВЦЭМ!$C$33:$C$776,СВЦЭМ!$A$33:$A$776,$A55,СВЦЭМ!$B$33:$B$776,K$47)+'СЕТ СН'!$G$12+СВЦЭМ!$D$10+'СЕТ СН'!$G$6-'СЕТ СН'!$G$22</f>
        <v>1459.5862705099998</v>
      </c>
      <c r="L55" s="36">
        <f>SUMIFS(СВЦЭМ!$C$33:$C$776,СВЦЭМ!$A$33:$A$776,$A55,СВЦЭМ!$B$33:$B$776,L$47)+'СЕТ СН'!$G$12+СВЦЭМ!$D$10+'СЕТ СН'!$G$6-'СЕТ СН'!$G$22</f>
        <v>1447.22124454</v>
      </c>
      <c r="M55" s="36">
        <f>SUMIFS(СВЦЭМ!$C$33:$C$776,СВЦЭМ!$A$33:$A$776,$A55,СВЦЭМ!$B$33:$B$776,M$47)+'СЕТ СН'!$G$12+СВЦЭМ!$D$10+'СЕТ СН'!$G$6-'СЕТ СН'!$G$22</f>
        <v>1436.2230821399999</v>
      </c>
      <c r="N55" s="36">
        <f>SUMIFS(СВЦЭМ!$C$33:$C$776,СВЦЭМ!$A$33:$A$776,$A55,СВЦЭМ!$B$33:$B$776,N$47)+'СЕТ СН'!$G$12+СВЦЭМ!$D$10+'СЕТ СН'!$G$6-'СЕТ СН'!$G$22</f>
        <v>1442.8115231900001</v>
      </c>
      <c r="O55" s="36">
        <f>SUMIFS(СВЦЭМ!$C$33:$C$776,СВЦЭМ!$A$33:$A$776,$A55,СВЦЭМ!$B$33:$B$776,O$47)+'СЕТ СН'!$G$12+СВЦЭМ!$D$10+'СЕТ СН'!$G$6-'СЕТ СН'!$G$22</f>
        <v>1455.26217062</v>
      </c>
      <c r="P55" s="36">
        <f>SUMIFS(СВЦЭМ!$C$33:$C$776,СВЦЭМ!$A$33:$A$776,$A55,СВЦЭМ!$B$33:$B$776,P$47)+'СЕТ СН'!$G$12+СВЦЭМ!$D$10+'СЕТ СН'!$G$6-'СЕТ СН'!$G$22</f>
        <v>1463.16134528</v>
      </c>
      <c r="Q55" s="36">
        <f>SUMIFS(СВЦЭМ!$C$33:$C$776,СВЦЭМ!$A$33:$A$776,$A55,СВЦЭМ!$B$33:$B$776,Q$47)+'СЕТ СН'!$G$12+СВЦЭМ!$D$10+'СЕТ СН'!$G$6-'СЕТ СН'!$G$22</f>
        <v>1466.5784825800001</v>
      </c>
      <c r="R55" s="36">
        <f>SUMIFS(СВЦЭМ!$C$33:$C$776,СВЦЭМ!$A$33:$A$776,$A55,СВЦЭМ!$B$33:$B$776,R$47)+'СЕТ СН'!$G$12+СВЦЭМ!$D$10+'СЕТ СН'!$G$6-'СЕТ СН'!$G$22</f>
        <v>1463.8003370500001</v>
      </c>
      <c r="S55" s="36">
        <f>SUMIFS(СВЦЭМ!$C$33:$C$776,СВЦЭМ!$A$33:$A$776,$A55,СВЦЭМ!$B$33:$B$776,S$47)+'СЕТ СН'!$G$12+СВЦЭМ!$D$10+'СЕТ СН'!$G$6-'СЕТ СН'!$G$22</f>
        <v>1454.4461405500001</v>
      </c>
      <c r="T55" s="36">
        <f>SUMIFS(СВЦЭМ!$C$33:$C$776,СВЦЭМ!$A$33:$A$776,$A55,СВЦЭМ!$B$33:$B$776,T$47)+'СЕТ СН'!$G$12+СВЦЭМ!$D$10+'СЕТ СН'!$G$6-'СЕТ СН'!$G$22</f>
        <v>1409.31372728</v>
      </c>
      <c r="U55" s="36">
        <f>SUMIFS(СВЦЭМ!$C$33:$C$776,СВЦЭМ!$A$33:$A$776,$A55,СВЦЭМ!$B$33:$B$776,U$47)+'СЕТ СН'!$G$12+СВЦЭМ!$D$10+'СЕТ СН'!$G$6-'СЕТ СН'!$G$22</f>
        <v>1413.5053774</v>
      </c>
      <c r="V55" s="36">
        <f>SUMIFS(СВЦЭМ!$C$33:$C$776,СВЦЭМ!$A$33:$A$776,$A55,СВЦЭМ!$B$33:$B$776,V$47)+'СЕТ СН'!$G$12+СВЦЭМ!$D$10+'СЕТ СН'!$G$6-'СЕТ СН'!$G$22</f>
        <v>1447.01666288</v>
      </c>
      <c r="W55" s="36">
        <f>SUMIFS(СВЦЭМ!$C$33:$C$776,СВЦЭМ!$A$33:$A$776,$A55,СВЦЭМ!$B$33:$B$776,W$47)+'СЕТ СН'!$G$12+СВЦЭМ!$D$10+'СЕТ СН'!$G$6-'СЕТ СН'!$G$22</f>
        <v>1459.3173772499999</v>
      </c>
      <c r="X55" s="36">
        <f>SUMIFS(СВЦЭМ!$C$33:$C$776,СВЦЭМ!$A$33:$A$776,$A55,СВЦЭМ!$B$33:$B$776,X$47)+'СЕТ СН'!$G$12+СВЦЭМ!$D$10+'СЕТ СН'!$G$6-'СЕТ СН'!$G$22</f>
        <v>1468.43669763</v>
      </c>
      <c r="Y55" s="36">
        <f>SUMIFS(СВЦЭМ!$C$33:$C$776,СВЦЭМ!$A$33:$A$776,$A55,СВЦЭМ!$B$33:$B$776,Y$47)+'СЕТ СН'!$G$12+СВЦЭМ!$D$10+'СЕТ СН'!$G$6-'СЕТ СН'!$G$22</f>
        <v>1483.3365087100001</v>
      </c>
    </row>
    <row r="56" spans="1:25" ht="15.75" x14ac:dyDescent="0.2">
      <c r="A56" s="35">
        <f t="shared" si="1"/>
        <v>43839</v>
      </c>
      <c r="B56" s="36">
        <f>SUMIFS(СВЦЭМ!$C$33:$C$776,СВЦЭМ!$A$33:$A$776,$A56,СВЦЭМ!$B$33:$B$776,B$47)+'СЕТ СН'!$G$12+СВЦЭМ!$D$10+'СЕТ СН'!$G$6-'СЕТ СН'!$G$22</f>
        <v>1463.7756757100001</v>
      </c>
      <c r="C56" s="36">
        <f>SUMIFS(СВЦЭМ!$C$33:$C$776,СВЦЭМ!$A$33:$A$776,$A56,СВЦЭМ!$B$33:$B$776,C$47)+'СЕТ СН'!$G$12+СВЦЭМ!$D$10+'СЕТ СН'!$G$6-'СЕТ СН'!$G$22</f>
        <v>1477.2569118500001</v>
      </c>
      <c r="D56" s="36">
        <f>SUMIFS(СВЦЭМ!$C$33:$C$776,СВЦЭМ!$A$33:$A$776,$A56,СВЦЭМ!$B$33:$B$776,D$47)+'СЕТ СН'!$G$12+СВЦЭМ!$D$10+'СЕТ СН'!$G$6-'СЕТ СН'!$G$22</f>
        <v>1494.04591839</v>
      </c>
      <c r="E56" s="36">
        <f>SUMIFS(СВЦЭМ!$C$33:$C$776,СВЦЭМ!$A$33:$A$776,$A56,СВЦЭМ!$B$33:$B$776,E$47)+'СЕТ СН'!$G$12+СВЦЭМ!$D$10+'СЕТ СН'!$G$6-'СЕТ СН'!$G$22</f>
        <v>1498.7558945199999</v>
      </c>
      <c r="F56" s="36">
        <f>SUMIFS(СВЦЭМ!$C$33:$C$776,СВЦЭМ!$A$33:$A$776,$A56,СВЦЭМ!$B$33:$B$776,F$47)+'СЕТ СН'!$G$12+СВЦЭМ!$D$10+'СЕТ СН'!$G$6-'СЕТ СН'!$G$22</f>
        <v>1500.72932079</v>
      </c>
      <c r="G56" s="36">
        <f>SUMIFS(СВЦЭМ!$C$33:$C$776,СВЦЭМ!$A$33:$A$776,$A56,СВЦЭМ!$B$33:$B$776,G$47)+'СЕТ СН'!$G$12+СВЦЭМ!$D$10+'СЕТ СН'!$G$6-'СЕТ СН'!$G$22</f>
        <v>1494.63247566</v>
      </c>
      <c r="H56" s="36">
        <f>SUMIFS(СВЦЭМ!$C$33:$C$776,СВЦЭМ!$A$33:$A$776,$A56,СВЦЭМ!$B$33:$B$776,H$47)+'СЕТ СН'!$G$12+СВЦЭМ!$D$10+'СЕТ СН'!$G$6-'СЕТ СН'!$G$22</f>
        <v>1447.4020137</v>
      </c>
      <c r="I56" s="36">
        <f>SUMIFS(СВЦЭМ!$C$33:$C$776,СВЦЭМ!$A$33:$A$776,$A56,СВЦЭМ!$B$33:$B$776,I$47)+'СЕТ СН'!$G$12+СВЦЭМ!$D$10+'СЕТ СН'!$G$6-'СЕТ СН'!$G$22</f>
        <v>1420.07394862</v>
      </c>
      <c r="J56" s="36">
        <f>SUMIFS(СВЦЭМ!$C$33:$C$776,СВЦЭМ!$A$33:$A$776,$A56,СВЦЭМ!$B$33:$B$776,J$47)+'СЕТ СН'!$G$12+СВЦЭМ!$D$10+'СЕТ СН'!$G$6-'СЕТ СН'!$G$22</f>
        <v>1403.9664513100001</v>
      </c>
      <c r="K56" s="36">
        <f>SUMIFS(СВЦЭМ!$C$33:$C$776,СВЦЭМ!$A$33:$A$776,$A56,СВЦЭМ!$B$33:$B$776,K$47)+'СЕТ СН'!$G$12+СВЦЭМ!$D$10+'СЕТ СН'!$G$6-'СЕТ СН'!$G$22</f>
        <v>1400.87885379</v>
      </c>
      <c r="L56" s="36">
        <f>SUMIFS(СВЦЭМ!$C$33:$C$776,СВЦЭМ!$A$33:$A$776,$A56,СВЦЭМ!$B$33:$B$776,L$47)+'СЕТ СН'!$G$12+СВЦЭМ!$D$10+'СЕТ СН'!$G$6-'СЕТ СН'!$G$22</f>
        <v>1399.2707600600002</v>
      </c>
      <c r="M56" s="36">
        <f>SUMIFS(СВЦЭМ!$C$33:$C$776,СВЦЭМ!$A$33:$A$776,$A56,СВЦЭМ!$B$33:$B$776,M$47)+'СЕТ СН'!$G$12+СВЦЭМ!$D$10+'СЕТ СН'!$G$6-'СЕТ СН'!$G$22</f>
        <v>1411.19560927</v>
      </c>
      <c r="N56" s="36">
        <f>SUMIFS(СВЦЭМ!$C$33:$C$776,СВЦЭМ!$A$33:$A$776,$A56,СВЦЭМ!$B$33:$B$776,N$47)+'СЕТ СН'!$G$12+СВЦЭМ!$D$10+'СЕТ СН'!$G$6-'СЕТ СН'!$G$22</f>
        <v>1430.5499807000001</v>
      </c>
      <c r="O56" s="36">
        <f>SUMIFS(СВЦЭМ!$C$33:$C$776,СВЦЭМ!$A$33:$A$776,$A56,СВЦЭМ!$B$33:$B$776,O$47)+'СЕТ СН'!$G$12+СВЦЭМ!$D$10+'СЕТ СН'!$G$6-'СЕТ СН'!$G$22</f>
        <v>1452.02217453</v>
      </c>
      <c r="P56" s="36">
        <f>SUMIFS(СВЦЭМ!$C$33:$C$776,СВЦЭМ!$A$33:$A$776,$A56,СВЦЭМ!$B$33:$B$776,P$47)+'СЕТ СН'!$G$12+СВЦЭМ!$D$10+'СЕТ СН'!$G$6-'СЕТ СН'!$G$22</f>
        <v>1464.8361488099999</v>
      </c>
      <c r="Q56" s="36">
        <f>SUMIFS(СВЦЭМ!$C$33:$C$776,СВЦЭМ!$A$33:$A$776,$A56,СВЦЭМ!$B$33:$B$776,Q$47)+'СЕТ СН'!$G$12+СВЦЭМ!$D$10+'СЕТ СН'!$G$6-'СЕТ СН'!$G$22</f>
        <v>1471.49542301</v>
      </c>
      <c r="R56" s="36">
        <f>SUMIFS(СВЦЭМ!$C$33:$C$776,СВЦЭМ!$A$33:$A$776,$A56,СВЦЭМ!$B$33:$B$776,R$47)+'СЕТ СН'!$G$12+СВЦЭМ!$D$10+'СЕТ СН'!$G$6-'СЕТ СН'!$G$22</f>
        <v>1464.5117572700001</v>
      </c>
      <c r="S56" s="36">
        <f>SUMIFS(СВЦЭМ!$C$33:$C$776,СВЦЭМ!$A$33:$A$776,$A56,СВЦЭМ!$B$33:$B$776,S$47)+'СЕТ СН'!$G$12+СВЦЭМ!$D$10+'СЕТ СН'!$G$6-'СЕТ СН'!$G$22</f>
        <v>1454.7078464900001</v>
      </c>
      <c r="T56" s="36">
        <f>SUMIFS(СВЦЭМ!$C$33:$C$776,СВЦЭМ!$A$33:$A$776,$A56,СВЦЭМ!$B$33:$B$776,T$47)+'СЕТ СН'!$G$12+СВЦЭМ!$D$10+'СЕТ СН'!$G$6-'СЕТ СН'!$G$22</f>
        <v>1405.1792736900002</v>
      </c>
      <c r="U56" s="36">
        <f>SUMIFS(СВЦЭМ!$C$33:$C$776,СВЦЭМ!$A$33:$A$776,$A56,СВЦЭМ!$B$33:$B$776,U$47)+'СЕТ СН'!$G$12+СВЦЭМ!$D$10+'СЕТ СН'!$G$6-'СЕТ СН'!$G$22</f>
        <v>1405.88166974</v>
      </c>
      <c r="V56" s="36">
        <f>SUMIFS(СВЦЭМ!$C$33:$C$776,СВЦЭМ!$A$33:$A$776,$A56,СВЦЭМ!$B$33:$B$776,V$47)+'СЕТ СН'!$G$12+СВЦЭМ!$D$10+'СЕТ СН'!$G$6-'СЕТ СН'!$G$22</f>
        <v>1440.73870964</v>
      </c>
      <c r="W56" s="36">
        <f>SUMIFS(СВЦЭМ!$C$33:$C$776,СВЦЭМ!$A$33:$A$776,$A56,СВЦЭМ!$B$33:$B$776,W$47)+'СЕТ СН'!$G$12+СВЦЭМ!$D$10+'СЕТ СН'!$G$6-'СЕТ СН'!$G$22</f>
        <v>1461.4287855</v>
      </c>
      <c r="X56" s="36">
        <f>SUMIFS(СВЦЭМ!$C$33:$C$776,СВЦЭМ!$A$33:$A$776,$A56,СВЦЭМ!$B$33:$B$776,X$47)+'СЕТ СН'!$G$12+СВЦЭМ!$D$10+'СЕТ СН'!$G$6-'СЕТ СН'!$G$22</f>
        <v>1463.3626732500002</v>
      </c>
      <c r="Y56" s="36">
        <f>SUMIFS(СВЦЭМ!$C$33:$C$776,СВЦЭМ!$A$33:$A$776,$A56,СВЦЭМ!$B$33:$B$776,Y$47)+'СЕТ СН'!$G$12+СВЦЭМ!$D$10+'СЕТ СН'!$G$6-'СЕТ СН'!$G$22</f>
        <v>1486.18422558</v>
      </c>
    </row>
    <row r="57" spans="1:25" ht="15.75" x14ac:dyDescent="0.2">
      <c r="A57" s="35">
        <f t="shared" si="1"/>
        <v>43840</v>
      </c>
      <c r="B57" s="36">
        <f>SUMIFS(СВЦЭМ!$C$33:$C$776,СВЦЭМ!$A$33:$A$776,$A57,СВЦЭМ!$B$33:$B$776,B$47)+'СЕТ СН'!$G$12+СВЦЭМ!$D$10+'СЕТ СН'!$G$6-'СЕТ СН'!$G$22</f>
        <v>1488.0763306600002</v>
      </c>
      <c r="C57" s="36">
        <f>SUMIFS(СВЦЭМ!$C$33:$C$776,СВЦЭМ!$A$33:$A$776,$A57,СВЦЭМ!$B$33:$B$776,C$47)+'СЕТ СН'!$G$12+СВЦЭМ!$D$10+'СЕТ СН'!$G$6-'СЕТ СН'!$G$22</f>
        <v>1498.7316446300001</v>
      </c>
      <c r="D57" s="36">
        <f>SUMIFS(СВЦЭМ!$C$33:$C$776,СВЦЭМ!$A$33:$A$776,$A57,СВЦЭМ!$B$33:$B$776,D$47)+'СЕТ СН'!$G$12+СВЦЭМ!$D$10+'СЕТ СН'!$G$6-'СЕТ СН'!$G$22</f>
        <v>1501.4118765399999</v>
      </c>
      <c r="E57" s="36">
        <f>SUMIFS(СВЦЭМ!$C$33:$C$776,СВЦЭМ!$A$33:$A$776,$A57,СВЦЭМ!$B$33:$B$776,E$47)+'СЕТ СН'!$G$12+СВЦЭМ!$D$10+'СЕТ СН'!$G$6-'СЕТ СН'!$G$22</f>
        <v>1506.97174309</v>
      </c>
      <c r="F57" s="36">
        <f>SUMIFS(СВЦЭМ!$C$33:$C$776,СВЦЭМ!$A$33:$A$776,$A57,СВЦЭМ!$B$33:$B$776,F$47)+'СЕТ СН'!$G$12+СВЦЭМ!$D$10+'СЕТ СН'!$G$6-'СЕТ СН'!$G$22</f>
        <v>1497.1482764</v>
      </c>
      <c r="G57" s="36">
        <f>SUMIFS(СВЦЭМ!$C$33:$C$776,СВЦЭМ!$A$33:$A$776,$A57,СВЦЭМ!$B$33:$B$776,G$47)+'СЕТ СН'!$G$12+СВЦЭМ!$D$10+'СЕТ СН'!$G$6-'СЕТ СН'!$G$22</f>
        <v>1483.8734287900002</v>
      </c>
      <c r="H57" s="36">
        <f>SUMIFS(СВЦЭМ!$C$33:$C$776,СВЦЭМ!$A$33:$A$776,$A57,СВЦЭМ!$B$33:$B$776,H$47)+'СЕТ СН'!$G$12+СВЦЭМ!$D$10+'СЕТ СН'!$G$6-'СЕТ СН'!$G$22</f>
        <v>1449.75469355</v>
      </c>
      <c r="I57" s="36">
        <f>SUMIFS(СВЦЭМ!$C$33:$C$776,СВЦЭМ!$A$33:$A$776,$A57,СВЦЭМ!$B$33:$B$776,I$47)+'СЕТ СН'!$G$12+СВЦЭМ!$D$10+'СЕТ СН'!$G$6-'СЕТ СН'!$G$22</f>
        <v>1418.91581548</v>
      </c>
      <c r="J57" s="36">
        <f>SUMIFS(СВЦЭМ!$C$33:$C$776,СВЦЭМ!$A$33:$A$776,$A57,СВЦЭМ!$B$33:$B$776,J$47)+'СЕТ СН'!$G$12+СВЦЭМ!$D$10+'СЕТ СН'!$G$6-'СЕТ СН'!$G$22</f>
        <v>1415.4122077699999</v>
      </c>
      <c r="K57" s="36">
        <f>SUMIFS(СВЦЭМ!$C$33:$C$776,СВЦЭМ!$A$33:$A$776,$A57,СВЦЭМ!$B$33:$B$776,K$47)+'СЕТ СН'!$G$12+СВЦЭМ!$D$10+'СЕТ СН'!$G$6-'СЕТ СН'!$G$22</f>
        <v>1403.4567415199999</v>
      </c>
      <c r="L57" s="36">
        <f>SUMIFS(СВЦЭМ!$C$33:$C$776,СВЦЭМ!$A$33:$A$776,$A57,СВЦЭМ!$B$33:$B$776,L$47)+'СЕТ СН'!$G$12+СВЦЭМ!$D$10+'СЕТ СН'!$G$6-'СЕТ СН'!$G$22</f>
        <v>1400.95965497</v>
      </c>
      <c r="M57" s="36">
        <f>SUMIFS(СВЦЭМ!$C$33:$C$776,СВЦЭМ!$A$33:$A$776,$A57,СВЦЭМ!$B$33:$B$776,M$47)+'СЕТ СН'!$G$12+СВЦЭМ!$D$10+'СЕТ СН'!$G$6-'СЕТ СН'!$G$22</f>
        <v>1408.07984399</v>
      </c>
      <c r="N57" s="36">
        <f>SUMIFS(СВЦЭМ!$C$33:$C$776,СВЦЭМ!$A$33:$A$776,$A57,СВЦЭМ!$B$33:$B$776,N$47)+'СЕТ СН'!$G$12+СВЦЭМ!$D$10+'СЕТ СН'!$G$6-'СЕТ СН'!$G$22</f>
        <v>1414.47832552</v>
      </c>
      <c r="O57" s="36">
        <f>SUMIFS(СВЦЭМ!$C$33:$C$776,СВЦЭМ!$A$33:$A$776,$A57,СВЦЭМ!$B$33:$B$776,O$47)+'СЕТ СН'!$G$12+СВЦЭМ!$D$10+'СЕТ СН'!$G$6-'СЕТ СН'!$G$22</f>
        <v>1426.37659211</v>
      </c>
      <c r="P57" s="36">
        <f>SUMIFS(СВЦЭМ!$C$33:$C$776,СВЦЭМ!$A$33:$A$776,$A57,СВЦЭМ!$B$33:$B$776,P$47)+'СЕТ СН'!$G$12+СВЦЭМ!$D$10+'СЕТ СН'!$G$6-'СЕТ СН'!$G$22</f>
        <v>1431.4496767800001</v>
      </c>
      <c r="Q57" s="36">
        <f>SUMIFS(СВЦЭМ!$C$33:$C$776,СВЦЭМ!$A$33:$A$776,$A57,СВЦЭМ!$B$33:$B$776,Q$47)+'СЕТ СН'!$G$12+СВЦЭМ!$D$10+'СЕТ СН'!$G$6-'СЕТ СН'!$G$22</f>
        <v>1431.1257090700001</v>
      </c>
      <c r="R57" s="36">
        <f>SUMIFS(СВЦЭМ!$C$33:$C$776,СВЦЭМ!$A$33:$A$776,$A57,СВЦЭМ!$B$33:$B$776,R$47)+'СЕТ СН'!$G$12+СВЦЭМ!$D$10+'СЕТ СН'!$G$6-'СЕТ СН'!$G$22</f>
        <v>1421.21347092</v>
      </c>
      <c r="S57" s="36">
        <f>SUMIFS(СВЦЭМ!$C$33:$C$776,СВЦЭМ!$A$33:$A$776,$A57,СВЦЭМ!$B$33:$B$776,S$47)+'СЕТ СН'!$G$12+СВЦЭМ!$D$10+'СЕТ СН'!$G$6-'СЕТ СН'!$G$22</f>
        <v>1415.0520347500001</v>
      </c>
      <c r="T57" s="36">
        <f>SUMIFS(СВЦЭМ!$C$33:$C$776,СВЦЭМ!$A$33:$A$776,$A57,СВЦЭМ!$B$33:$B$776,T$47)+'СЕТ СН'!$G$12+СВЦЭМ!$D$10+'СЕТ СН'!$G$6-'СЕТ СН'!$G$22</f>
        <v>1377.64925472</v>
      </c>
      <c r="U57" s="36">
        <f>SUMIFS(СВЦЭМ!$C$33:$C$776,СВЦЭМ!$A$33:$A$776,$A57,СВЦЭМ!$B$33:$B$776,U$47)+'СЕТ СН'!$G$12+СВЦЭМ!$D$10+'СЕТ СН'!$G$6-'СЕТ СН'!$G$22</f>
        <v>1377.0695806399999</v>
      </c>
      <c r="V57" s="36">
        <f>SUMIFS(СВЦЭМ!$C$33:$C$776,СВЦЭМ!$A$33:$A$776,$A57,СВЦЭМ!$B$33:$B$776,V$47)+'СЕТ СН'!$G$12+СВЦЭМ!$D$10+'СЕТ СН'!$G$6-'СЕТ СН'!$G$22</f>
        <v>1404.7679672100001</v>
      </c>
      <c r="W57" s="36">
        <f>SUMIFS(СВЦЭМ!$C$33:$C$776,СВЦЭМ!$A$33:$A$776,$A57,СВЦЭМ!$B$33:$B$776,W$47)+'СЕТ СН'!$G$12+СВЦЭМ!$D$10+'СЕТ СН'!$G$6-'СЕТ СН'!$G$22</f>
        <v>1413.4914724999999</v>
      </c>
      <c r="X57" s="36">
        <f>SUMIFS(СВЦЭМ!$C$33:$C$776,СВЦЭМ!$A$33:$A$776,$A57,СВЦЭМ!$B$33:$B$776,X$47)+'СЕТ СН'!$G$12+СВЦЭМ!$D$10+'СЕТ СН'!$G$6-'СЕТ СН'!$G$22</f>
        <v>1417.7777272399999</v>
      </c>
      <c r="Y57" s="36">
        <f>SUMIFS(СВЦЭМ!$C$33:$C$776,СВЦЭМ!$A$33:$A$776,$A57,СВЦЭМ!$B$33:$B$776,Y$47)+'СЕТ СН'!$G$12+СВЦЭМ!$D$10+'СЕТ СН'!$G$6-'СЕТ СН'!$G$22</f>
        <v>1429.9130715400001</v>
      </c>
    </row>
    <row r="58" spans="1:25" ht="15.75" x14ac:dyDescent="0.2">
      <c r="A58" s="35">
        <f t="shared" si="1"/>
        <v>43841</v>
      </c>
      <c r="B58" s="36">
        <f>SUMIFS(СВЦЭМ!$C$33:$C$776,СВЦЭМ!$A$33:$A$776,$A58,СВЦЭМ!$B$33:$B$776,B$47)+'СЕТ СН'!$G$12+СВЦЭМ!$D$10+'СЕТ СН'!$G$6-'СЕТ СН'!$G$22</f>
        <v>1426.8260076699999</v>
      </c>
      <c r="C58" s="36">
        <f>SUMIFS(СВЦЭМ!$C$33:$C$776,СВЦЭМ!$A$33:$A$776,$A58,СВЦЭМ!$B$33:$B$776,C$47)+'СЕТ СН'!$G$12+СВЦЭМ!$D$10+'СЕТ СН'!$G$6-'СЕТ СН'!$G$22</f>
        <v>1452.42284804</v>
      </c>
      <c r="D58" s="36">
        <f>SUMIFS(СВЦЭМ!$C$33:$C$776,СВЦЭМ!$A$33:$A$776,$A58,СВЦЭМ!$B$33:$B$776,D$47)+'СЕТ СН'!$G$12+СВЦЭМ!$D$10+'СЕТ СН'!$G$6-'СЕТ СН'!$G$22</f>
        <v>1476.8230779800001</v>
      </c>
      <c r="E58" s="36">
        <f>SUMIFS(СВЦЭМ!$C$33:$C$776,СВЦЭМ!$A$33:$A$776,$A58,СВЦЭМ!$B$33:$B$776,E$47)+'СЕТ СН'!$G$12+СВЦЭМ!$D$10+'СЕТ СН'!$G$6-'СЕТ СН'!$G$22</f>
        <v>1490.0499298899999</v>
      </c>
      <c r="F58" s="36">
        <f>SUMIFS(СВЦЭМ!$C$33:$C$776,СВЦЭМ!$A$33:$A$776,$A58,СВЦЭМ!$B$33:$B$776,F$47)+'СЕТ СН'!$G$12+СВЦЭМ!$D$10+'СЕТ СН'!$G$6-'СЕТ СН'!$G$22</f>
        <v>1495.00063017</v>
      </c>
      <c r="G58" s="36">
        <f>SUMIFS(СВЦЭМ!$C$33:$C$776,СВЦЭМ!$A$33:$A$776,$A58,СВЦЭМ!$B$33:$B$776,G$47)+'СЕТ СН'!$G$12+СВЦЭМ!$D$10+'СЕТ СН'!$G$6-'СЕТ СН'!$G$22</f>
        <v>1495.6934931400001</v>
      </c>
      <c r="H58" s="36">
        <f>SUMIFS(СВЦЭМ!$C$33:$C$776,СВЦЭМ!$A$33:$A$776,$A58,СВЦЭМ!$B$33:$B$776,H$47)+'СЕТ СН'!$G$12+СВЦЭМ!$D$10+'СЕТ СН'!$G$6-'СЕТ СН'!$G$22</f>
        <v>1476.7519595200001</v>
      </c>
      <c r="I58" s="36">
        <f>SUMIFS(СВЦЭМ!$C$33:$C$776,СВЦЭМ!$A$33:$A$776,$A58,СВЦЭМ!$B$33:$B$776,I$47)+'СЕТ СН'!$G$12+СВЦЭМ!$D$10+'СЕТ СН'!$G$6-'СЕТ СН'!$G$22</f>
        <v>1465.9475471800001</v>
      </c>
      <c r="J58" s="36">
        <f>SUMIFS(СВЦЭМ!$C$33:$C$776,СВЦЭМ!$A$33:$A$776,$A58,СВЦЭМ!$B$33:$B$776,J$47)+'СЕТ СН'!$G$12+СВЦЭМ!$D$10+'СЕТ СН'!$G$6-'СЕТ СН'!$G$22</f>
        <v>1446.80819232</v>
      </c>
      <c r="K58" s="36">
        <f>SUMIFS(СВЦЭМ!$C$33:$C$776,СВЦЭМ!$A$33:$A$776,$A58,СВЦЭМ!$B$33:$B$776,K$47)+'СЕТ СН'!$G$12+СВЦЭМ!$D$10+'СЕТ СН'!$G$6-'СЕТ СН'!$G$22</f>
        <v>1420.4736505599999</v>
      </c>
      <c r="L58" s="36">
        <f>SUMIFS(СВЦЭМ!$C$33:$C$776,СВЦЭМ!$A$33:$A$776,$A58,СВЦЭМ!$B$33:$B$776,L$47)+'СЕТ СН'!$G$12+СВЦЭМ!$D$10+'СЕТ СН'!$G$6-'СЕТ СН'!$G$22</f>
        <v>1409.6721632200001</v>
      </c>
      <c r="M58" s="36">
        <f>SUMIFS(СВЦЭМ!$C$33:$C$776,СВЦЭМ!$A$33:$A$776,$A58,СВЦЭМ!$B$33:$B$776,M$47)+'СЕТ СН'!$G$12+СВЦЭМ!$D$10+'СЕТ СН'!$G$6-'СЕТ СН'!$G$22</f>
        <v>1413.1862724600001</v>
      </c>
      <c r="N58" s="36">
        <f>SUMIFS(СВЦЭМ!$C$33:$C$776,СВЦЭМ!$A$33:$A$776,$A58,СВЦЭМ!$B$33:$B$776,N$47)+'СЕТ СН'!$G$12+СВЦЭМ!$D$10+'СЕТ СН'!$G$6-'СЕТ СН'!$G$22</f>
        <v>1419.3678427700002</v>
      </c>
      <c r="O58" s="36">
        <f>SUMIFS(СВЦЭМ!$C$33:$C$776,СВЦЭМ!$A$33:$A$776,$A58,СВЦЭМ!$B$33:$B$776,O$47)+'СЕТ СН'!$G$12+СВЦЭМ!$D$10+'СЕТ СН'!$G$6-'СЕТ СН'!$G$22</f>
        <v>1423.2789985899999</v>
      </c>
      <c r="P58" s="36">
        <f>SUMIFS(СВЦЭМ!$C$33:$C$776,СВЦЭМ!$A$33:$A$776,$A58,СВЦЭМ!$B$33:$B$776,P$47)+'СЕТ СН'!$G$12+СВЦЭМ!$D$10+'СЕТ СН'!$G$6-'СЕТ СН'!$G$22</f>
        <v>1444.7028190800002</v>
      </c>
      <c r="Q58" s="36">
        <f>SUMIFS(СВЦЭМ!$C$33:$C$776,СВЦЭМ!$A$33:$A$776,$A58,СВЦЭМ!$B$33:$B$776,Q$47)+'СЕТ СН'!$G$12+СВЦЭМ!$D$10+'СЕТ СН'!$G$6-'СЕТ СН'!$G$22</f>
        <v>1444.3519668200001</v>
      </c>
      <c r="R58" s="36">
        <f>SUMIFS(СВЦЭМ!$C$33:$C$776,СВЦЭМ!$A$33:$A$776,$A58,СВЦЭМ!$B$33:$B$776,R$47)+'СЕТ СН'!$G$12+СВЦЭМ!$D$10+'СЕТ СН'!$G$6-'СЕТ СН'!$G$22</f>
        <v>1435.10176497</v>
      </c>
      <c r="S58" s="36">
        <f>SUMIFS(СВЦЭМ!$C$33:$C$776,СВЦЭМ!$A$33:$A$776,$A58,СВЦЭМ!$B$33:$B$776,S$47)+'СЕТ СН'!$G$12+СВЦЭМ!$D$10+'СЕТ СН'!$G$6-'СЕТ СН'!$G$22</f>
        <v>1413.2841549700001</v>
      </c>
      <c r="T58" s="36">
        <f>SUMIFS(СВЦЭМ!$C$33:$C$776,СВЦЭМ!$A$33:$A$776,$A58,СВЦЭМ!$B$33:$B$776,T$47)+'СЕТ СН'!$G$12+СВЦЭМ!$D$10+'СЕТ СН'!$G$6-'СЕТ СН'!$G$22</f>
        <v>1383.9677171600001</v>
      </c>
      <c r="U58" s="36">
        <f>SUMIFS(СВЦЭМ!$C$33:$C$776,СВЦЭМ!$A$33:$A$776,$A58,СВЦЭМ!$B$33:$B$776,U$47)+'СЕТ СН'!$G$12+СВЦЭМ!$D$10+'СЕТ СН'!$G$6-'СЕТ СН'!$G$22</f>
        <v>1387.00980893</v>
      </c>
      <c r="V58" s="36">
        <f>SUMIFS(СВЦЭМ!$C$33:$C$776,СВЦЭМ!$A$33:$A$776,$A58,СВЦЭМ!$B$33:$B$776,V$47)+'СЕТ СН'!$G$12+СВЦЭМ!$D$10+'СЕТ СН'!$G$6-'СЕТ СН'!$G$22</f>
        <v>1421.5452149</v>
      </c>
      <c r="W58" s="36">
        <f>SUMIFS(СВЦЭМ!$C$33:$C$776,СВЦЭМ!$A$33:$A$776,$A58,СВЦЭМ!$B$33:$B$776,W$47)+'СЕТ СН'!$G$12+СВЦЭМ!$D$10+'СЕТ СН'!$G$6-'СЕТ СН'!$G$22</f>
        <v>1436.22117237</v>
      </c>
      <c r="X58" s="36">
        <f>SUMIFS(СВЦЭМ!$C$33:$C$776,СВЦЭМ!$A$33:$A$776,$A58,СВЦЭМ!$B$33:$B$776,X$47)+'СЕТ СН'!$G$12+СВЦЭМ!$D$10+'СЕТ СН'!$G$6-'СЕТ СН'!$G$22</f>
        <v>1456.45385893</v>
      </c>
      <c r="Y58" s="36">
        <f>SUMIFS(СВЦЭМ!$C$33:$C$776,СВЦЭМ!$A$33:$A$776,$A58,СВЦЭМ!$B$33:$B$776,Y$47)+'СЕТ СН'!$G$12+СВЦЭМ!$D$10+'СЕТ СН'!$G$6-'СЕТ СН'!$G$22</f>
        <v>1473.5673897900001</v>
      </c>
    </row>
    <row r="59" spans="1:25" ht="15.75" x14ac:dyDescent="0.2">
      <c r="A59" s="35">
        <f t="shared" si="1"/>
        <v>43842</v>
      </c>
      <c r="B59" s="36">
        <f>SUMIFS(СВЦЭМ!$C$33:$C$776,СВЦЭМ!$A$33:$A$776,$A59,СВЦЭМ!$B$33:$B$776,B$47)+'СЕТ СН'!$G$12+СВЦЭМ!$D$10+'СЕТ СН'!$G$6-'СЕТ СН'!$G$22</f>
        <v>1482.6703010599999</v>
      </c>
      <c r="C59" s="36">
        <f>SUMIFS(СВЦЭМ!$C$33:$C$776,СВЦЭМ!$A$33:$A$776,$A59,СВЦЭМ!$B$33:$B$776,C$47)+'СЕТ СН'!$G$12+СВЦЭМ!$D$10+'СЕТ СН'!$G$6-'СЕТ СН'!$G$22</f>
        <v>1496.4412811100001</v>
      </c>
      <c r="D59" s="36">
        <f>SUMIFS(СВЦЭМ!$C$33:$C$776,СВЦЭМ!$A$33:$A$776,$A59,СВЦЭМ!$B$33:$B$776,D$47)+'СЕТ СН'!$G$12+СВЦЭМ!$D$10+'СЕТ СН'!$G$6-'СЕТ СН'!$G$22</f>
        <v>1509.47123053</v>
      </c>
      <c r="E59" s="36">
        <f>SUMIFS(СВЦЭМ!$C$33:$C$776,СВЦЭМ!$A$33:$A$776,$A59,СВЦЭМ!$B$33:$B$776,E$47)+'СЕТ СН'!$G$12+СВЦЭМ!$D$10+'СЕТ СН'!$G$6-'СЕТ СН'!$G$22</f>
        <v>1529.27182049</v>
      </c>
      <c r="F59" s="36">
        <f>SUMIFS(СВЦЭМ!$C$33:$C$776,СВЦЭМ!$A$33:$A$776,$A59,СВЦЭМ!$B$33:$B$776,F$47)+'СЕТ СН'!$G$12+СВЦЭМ!$D$10+'СЕТ СН'!$G$6-'СЕТ СН'!$G$22</f>
        <v>1529.81633057</v>
      </c>
      <c r="G59" s="36">
        <f>SUMIFS(СВЦЭМ!$C$33:$C$776,СВЦЭМ!$A$33:$A$776,$A59,СВЦЭМ!$B$33:$B$776,G$47)+'СЕТ СН'!$G$12+СВЦЭМ!$D$10+'СЕТ СН'!$G$6-'СЕТ СН'!$G$22</f>
        <v>1521.31566828</v>
      </c>
      <c r="H59" s="36">
        <f>SUMIFS(СВЦЭМ!$C$33:$C$776,СВЦЭМ!$A$33:$A$776,$A59,СВЦЭМ!$B$33:$B$776,H$47)+'СЕТ СН'!$G$12+СВЦЭМ!$D$10+'СЕТ СН'!$G$6-'СЕТ СН'!$G$22</f>
        <v>1508.75504428</v>
      </c>
      <c r="I59" s="36">
        <f>SUMIFS(СВЦЭМ!$C$33:$C$776,СВЦЭМ!$A$33:$A$776,$A59,СВЦЭМ!$B$33:$B$776,I$47)+'СЕТ СН'!$G$12+СВЦЭМ!$D$10+'СЕТ СН'!$G$6-'СЕТ СН'!$G$22</f>
        <v>1492.1684631100002</v>
      </c>
      <c r="J59" s="36">
        <f>SUMIFS(СВЦЭМ!$C$33:$C$776,СВЦЭМ!$A$33:$A$776,$A59,СВЦЭМ!$B$33:$B$776,J$47)+'СЕТ СН'!$G$12+СВЦЭМ!$D$10+'СЕТ СН'!$G$6-'СЕТ СН'!$G$22</f>
        <v>1450.2946353299999</v>
      </c>
      <c r="K59" s="36">
        <f>SUMIFS(СВЦЭМ!$C$33:$C$776,СВЦЭМ!$A$33:$A$776,$A59,СВЦЭМ!$B$33:$B$776,K$47)+'СЕТ СН'!$G$12+СВЦЭМ!$D$10+'СЕТ СН'!$G$6-'СЕТ СН'!$G$22</f>
        <v>1427.75087338</v>
      </c>
      <c r="L59" s="36">
        <f>SUMIFS(СВЦЭМ!$C$33:$C$776,СВЦЭМ!$A$33:$A$776,$A59,СВЦЭМ!$B$33:$B$776,L$47)+'СЕТ СН'!$G$12+СВЦЭМ!$D$10+'СЕТ СН'!$G$6-'СЕТ СН'!$G$22</f>
        <v>1406.47709981</v>
      </c>
      <c r="M59" s="36">
        <f>SUMIFS(СВЦЭМ!$C$33:$C$776,СВЦЭМ!$A$33:$A$776,$A59,СВЦЭМ!$B$33:$B$776,M$47)+'СЕТ СН'!$G$12+СВЦЭМ!$D$10+'СЕТ СН'!$G$6-'СЕТ СН'!$G$22</f>
        <v>1398.62395186</v>
      </c>
      <c r="N59" s="36">
        <f>SUMIFS(СВЦЭМ!$C$33:$C$776,СВЦЭМ!$A$33:$A$776,$A59,СВЦЭМ!$B$33:$B$776,N$47)+'СЕТ СН'!$G$12+СВЦЭМ!$D$10+'СЕТ СН'!$G$6-'СЕТ СН'!$G$22</f>
        <v>1408.09005529</v>
      </c>
      <c r="O59" s="36">
        <f>SUMIFS(СВЦЭМ!$C$33:$C$776,СВЦЭМ!$A$33:$A$776,$A59,СВЦЭМ!$B$33:$B$776,O$47)+'СЕТ СН'!$G$12+СВЦЭМ!$D$10+'СЕТ СН'!$G$6-'СЕТ СН'!$G$22</f>
        <v>1427.85313615</v>
      </c>
      <c r="P59" s="36">
        <f>SUMIFS(СВЦЭМ!$C$33:$C$776,СВЦЭМ!$A$33:$A$776,$A59,СВЦЭМ!$B$33:$B$776,P$47)+'СЕТ СН'!$G$12+СВЦЭМ!$D$10+'СЕТ СН'!$G$6-'СЕТ СН'!$G$22</f>
        <v>1434.9240263500001</v>
      </c>
      <c r="Q59" s="36">
        <f>SUMIFS(СВЦЭМ!$C$33:$C$776,СВЦЭМ!$A$33:$A$776,$A59,СВЦЭМ!$B$33:$B$776,Q$47)+'СЕТ СН'!$G$12+СВЦЭМ!$D$10+'СЕТ СН'!$G$6-'СЕТ СН'!$G$22</f>
        <v>1433.3577470499999</v>
      </c>
      <c r="R59" s="36">
        <f>SUMIFS(СВЦЭМ!$C$33:$C$776,СВЦЭМ!$A$33:$A$776,$A59,СВЦЭМ!$B$33:$B$776,R$47)+'СЕТ СН'!$G$12+СВЦЭМ!$D$10+'СЕТ СН'!$G$6-'СЕТ СН'!$G$22</f>
        <v>1436.6100946400002</v>
      </c>
      <c r="S59" s="36">
        <f>SUMIFS(СВЦЭМ!$C$33:$C$776,СВЦЭМ!$A$33:$A$776,$A59,СВЦЭМ!$B$33:$B$776,S$47)+'СЕТ СН'!$G$12+СВЦЭМ!$D$10+'СЕТ СН'!$G$6-'СЕТ СН'!$G$22</f>
        <v>1414.6329905299999</v>
      </c>
      <c r="T59" s="36">
        <f>SUMIFS(СВЦЭМ!$C$33:$C$776,СВЦЭМ!$A$33:$A$776,$A59,СВЦЭМ!$B$33:$B$776,T$47)+'СЕТ СН'!$G$12+СВЦЭМ!$D$10+'СЕТ СН'!$G$6-'СЕТ СН'!$G$22</f>
        <v>1386.6644932899999</v>
      </c>
      <c r="U59" s="36">
        <f>SUMIFS(СВЦЭМ!$C$33:$C$776,СВЦЭМ!$A$33:$A$776,$A59,СВЦЭМ!$B$33:$B$776,U$47)+'СЕТ СН'!$G$12+СВЦЭМ!$D$10+'СЕТ СН'!$G$6-'СЕТ СН'!$G$22</f>
        <v>1389.2051844600001</v>
      </c>
      <c r="V59" s="36">
        <f>SUMIFS(СВЦЭМ!$C$33:$C$776,СВЦЭМ!$A$33:$A$776,$A59,СВЦЭМ!$B$33:$B$776,V$47)+'СЕТ СН'!$G$12+СВЦЭМ!$D$10+'СЕТ СН'!$G$6-'СЕТ СН'!$G$22</f>
        <v>1409.6410727800001</v>
      </c>
      <c r="W59" s="36">
        <f>SUMIFS(СВЦЭМ!$C$33:$C$776,СВЦЭМ!$A$33:$A$776,$A59,СВЦЭМ!$B$33:$B$776,W$47)+'СЕТ СН'!$G$12+СВЦЭМ!$D$10+'СЕТ СН'!$G$6-'СЕТ СН'!$G$22</f>
        <v>1412.67602134</v>
      </c>
      <c r="X59" s="36">
        <f>SUMIFS(СВЦЭМ!$C$33:$C$776,СВЦЭМ!$A$33:$A$776,$A59,СВЦЭМ!$B$33:$B$776,X$47)+'СЕТ СН'!$G$12+СВЦЭМ!$D$10+'СЕТ СН'!$G$6-'СЕТ СН'!$G$22</f>
        <v>1429.26638619</v>
      </c>
      <c r="Y59" s="36">
        <f>SUMIFS(СВЦЭМ!$C$33:$C$776,СВЦЭМ!$A$33:$A$776,$A59,СВЦЭМ!$B$33:$B$776,Y$47)+'СЕТ СН'!$G$12+СВЦЭМ!$D$10+'СЕТ СН'!$G$6-'СЕТ СН'!$G$22</f>
        <v>1456.41518273</v>
      </c>
    </row>
    <row r="60" spans="1:25" ht="15.75" x14ac:dyDescent="0.2">
      <c r="A60" s="35">
        <f t="shared" si="1"/>
        <v>43843</v>
      </c>
      <c r="B60" s="36">
        <f>SUMIFS(СВЦЭМ!$C$33:$C$776,СВЦЭМ!$A$33:$A$776,$A60,СВЦЭМ!$B$33:$B$776,B$47)+'СЕТ СН'!$G$12+СВЦЭМ!$D$10+'СЕТ СН'!$G$6-'СЕТ СН'!$G$22</f>
        <v>1533.61553177</v>
      </c>
      <c r="C60" s="36">
        <f>SUMIFS(СВЦЭМ!$C$33:$C$776,СВЦЭМ!$A$33:$A$776,$A60,СВЦЭМ!$B$33:$B$776,C$47)+'СЕТ СН'!$G$12+СВЦЭМ!$D$10+'СЕТ СН'!$G$6-'СЕТ СН'!$G$22</f>
        <v>1557.4265622100002</v>
      </c>
      <c r="D60" s="36">
        <f>SUMIFS(СВЦЭМ!$C$33:$C$776,СВЦЭМ!$A$33:$A$776,$A60,СВЦЭМ!$B$33:$B$776,D$47)+'СЕТ СН'!$G$12+СВЦЭМ!$D$10+'СЕТ СН'!$G$6-'СЕТ СН'!$G$22</f>
        <v>1565.2399979699999</v>
      </c>
      <c r="E60" s="36">
        <f>SUMIFS(СВЦЭМ!$C$33:$C$776,СВЦЭМ!$A$33:$A$776,$A60,СВЦЭМ!$B$33:$B$776,E$47)+'СЕТ СН'!$G$12+СВЦЭМ!$D$10+'СЕТ СН'!$G$6-'СЕТ СН'!$G$22</f>
        <v>1550.17339896</v>
      </c>
      <c r="F60" s="36">
        <f>SUMIFS(СВЦЭМ!$C$33:$C$776,СВЦЭМ!$A$33:$A$776,$A60,СВЦЭМ!$B$33:$B$776,F$47)+'СЕТ СН'!$G$12+СВЦЭМ!$D$10+'СЕТ СН'!$G$6-'СЕТ СН'!$G$22</f>
        <v>1554.7576693599999</v>
      </c>
      <c r="G60" s="36">
        <f>SUMIFS(СВЦЭМ!$C$33:$C$776,СВЦЭМ!$A$33:$A$776,$A60,СВЦЭМ!$B$33:$B$776,G$47)+'СЕТ СН'!$G$12+СВЦЭМ!$D$10+'СЕТ СН'!$G$6-'СЕТ СН'!$G$22</f>
        <v>1539.9316905199998</v>
      </c>
      <c r="H60" s="36">
        <f>SUMIFS(СВЦЭМ!$C$33:$C$776,СВЦЭМ!$A$33:$A$776,$A60,СВЦЭМ!$B$33:$B$776,H$47)+'СЕТ СН'!$G$12+СВЦЭМ!$D$10+'СЕТ СН'!$G$6-'СЕТ СН'!$G$22</f>
        <v>1502.9952497499999</v>
      </c>
      <c r="I60" s="36">
        <f>SUMIFS(СВЦЭМ!$C$33:$C$776,СВЦЭМ!$A$33:$A$776,$A60,СВЦЭМ!$B$33:$B$776,I$47)+'СЕТ СН'!$G$12+СВЦЭМ!$D$10+'СЕТ СН'!$G$6-'СЕТ СН'!$G$22</f>
        <v>1460.21076247</v>
      </c>
      <c r="J60" s="36">
        <f>SUMIFS(СВЦЭМ!$C$33:$C$776,СВЦЭМ!$A$33:$A$776,$A60,СВЦЭМ!$B$33:$B$776,J$47)+'СЕТ СН'!$G$12+СВЦЭМ!$D$10+'СЕТ СН'!$G$6-'СЕТ СН'!$G$22</f>
        <v>1453.4377580300002</v>
      </c>
      <c r="K60" s="36">
        <f>SUMIFS(СВЦЭМ!$C$33:$C$776,СВЦЭМ!$A$33:$A$776,$A60,СВЦЭМ!$B$33:$B$776,K$47)+'СЕТ СН'!$G$12+СВЦЭМ!$D$10+'СЕТ СН'!$G$6-'СЕТ СН'!$G$22</f>
        <v>1440.81300792</v>
      </c>
      <c r="L60" s="36">
        <f>SUMIFS(СВЦЭМ!$C$33:$C$776,СВЦЭМ!$A$33:$A$776,$A60,СВЦЭМ!$B$33:$B$776,L$47)+'СЕТ СН'!$G$12+СВЦЭМ!$D$10+'СЕТ СН'!$G$6-'СЕТ СН'!$G$22</f>
        <v>1435.8966534000001</v>
      </c>
      <c r="M60" s="36">
        <f>SUMIFS(СВЦЭМ!$C$33:$C$776,СВЦЭМ!$A$33:$A$776,$A60,СВЦЭМ!$B$33:$B$776,M$47)+'СЕТ СН'!$G$12+СВЦЭМ!$D$10+'СЕТ СН'!$G$6-'СЕТ СН'!$G$22</f>
        <v>1445.3719052900001</v>
      </c>
      <c r="N60" s="36">
        <f>SUMIFS(СВЦЭМ!$C$33:$C$776,СВЦЭМ!$A$33:$A$776,$A60,СВЦЭМ!$B$33:$B$776,N$47)+'СЕТ СН'!$G$12+СВЦЭМ!$D$10+'СЕТ СН'!$G$6-'СЕТ СН'!$G$22</f>
        <v>1450.12077026</v>
      </c>
      <c r="O60" s="36">
        <f>SUMIFS(СВЦЭМ!$C$33:$C$776,СВЦЭМ!$A$33:$A$776,$A60,СВЦЭМ!$B$33:$B$776,O$47)+'СЕТ СН'!$G$12+СВЦЭМ!$D$10+'СЕТ СН'!$G$6-'СЕТ СН'!$G$22</f>
        <v>1445.4180131799999</v>
      </c>
      <c r="P60" s="36">
        <f>SUMIFS(СВЦЭМ!$C$33:$C$776,СВЦЭМ!$A$33:$A$776,$A60,СВЦЭМ!$B$33:$B$776,P$47)+'СЕТ СН'!$G$12+СВЦЭМ!$D$10+'СЕТ СН'!$G$6-'СЕТ СН'!$G$22</f>
        <v>1431.9346515299999</v>
      </c>
      <c r="Q60" s="36">
        <f>SUMIFS(СВЦЭМ!$C$33:$C$776,СВЦЭМ!$A$33:$A$776,$A60,СВЦЭМ!$B$33:$B$776,Q$47)+'СЕТ СН'!$G$12+СВЦЭМ!$D$10+'СЕТ СН'!$G$6-'СЕТ СН'!$G$22</f>
        <v>1449.57699912</v>
      </c>
      <c r="R60" s="36">
        <f>SUMIFS(СВЦЭМ!$C$33:$C$776,СВЦЭМ!$A$33:$A$776,$A60,СВЦЭМ!$B$33:$B$776,R$47)+'СЕТ СН'!$G$12+СВЦЭМ!$D$10+'СЕТ СН'!$G$6-'СЕТ СН'!$G$22</f>
        <v>1428.47187618</v>
      </c>
      <c r="S60" s="36">
        <f>SUMIFS(СВЦЭМ!$C$33:$C$776,СВЦЭМ!$A$33:$A$776,$A60,СВЦЭМ!$B$33:$B$776,S$47)+'СЕТ СН'!$G$12+СВЦЭМ!$D$10+'СЕТ СН'!$G$6-'СЕТ СН'!$G$22</f>
        <v>1417.7734764900001</v>
      </c>
      <c r="T60" s="36">
        <f>SUMIFS(СВЦЭМ!$C$33:$C$776,СВЦЭМ!$A$33:$A$776,$A60,СВЦЭМ!$B$33:$B$776,T$47)+'СЕТ СН'!$G$12+СВЦЭМ!$D$10+'СЕТ СН'!$G$6-'СЕТ СН'!$G$22</f>
        <v>1381.9244644400001</v>
      </c>
      <c r="U60" s="36">
        <f>SUMIFS(СВЦЭМ!$C$33:$C$776,СВЦЭМ!$A$33:$A$776,$A60,СВЦЭМ!$B$33:$B$776,U$47)+'СЕТ СН'!$G$12+СВЦЭМ!$D$10+'СЕТ СН'!$G$6-'СЕТ СН'!$G$22</f>
        <v>1380.2254848500002</v>
      </c>
      <c r="V60" s="36">
        <f>SUMIFS(СВЦЭМ!$C$33:$C$776,СВЦЭМ!$A$33:$A$776,$A60,СВЦЭМ!$B$33:$B$776,V$47)+'СЕТ СН'!$G$12+СВЦЭМ!$D$10+'СЕТ СН'!$G$6-'СЕТ СН'!$G$22</f>
        <v>1411.6905070400001</v>
      </c>
      <c r="W60" s="36">
        <f>SUMIFS(СВЦЭМ!$C$33:$C$776,СВЦЭМ!$A$33:$A$776,$A60,СВЦЭМ!$B$33:$B$776,W$47)+'СЕТ СН'!$G$12+СВЦЭМ!$D$10+'СЕТ СН'!$G$6-'СЕТ СН'!$G$22</f>
        <v>1435.3634116600001</v>
      </c>
      <c r="X60" s="36">
        <f>SUMIFS(СВЦЭМ!$C$33:$C$776,СВЦЭМ!$A$33:$A$776,$A60,СВЦЭМ!$B$33:$B$776,X$47)+'СЕТ СН'!$G$12+СВЦЭМ!$D$10+'СЕТ СН'!$G$6-'СЕТ СН'!$G$22</f>
        <v>1431.29032179</v>
      </c>
      <c r="Y60" s="36">
        <f>SUMIFS(СВЦЭМ!$C$33:$C$776,СВЦЭМ!$A$33:$A$776,$A60,СВЦЭМ!$B$33:$B$776,Y$47)+'СЕТ СН'!$G$12+СВЦЭМ!$D$10+'СЕТ СН'!$G$6-'СЕТ СН'!$G$22</f>
        <v>1449.0766124100001</v>
      </c>
    </row>
    <row r="61" spans="1:25" ht="15.75" x14ac:dyDescent="0.2">
      <c r="A61" s="35">
        <f t="shared" si="1"/>
        <v>43844</v>
      </c>
      <c r="B61" s="36">
        <f>SUMIFS(СВЦЭМ!$C$33:$C$776,СВЦЭМ!$A$33:$A$776,$A61,СВЦЭМ!$B$33:$B$776,B$47)+'СЕТ СН'!$G$12+СВЦЭМ!$D$10+'СЕТ СН'!$G$6-'СЕТ СН'!$G$22</f>
        <v>1491.97226856</v>
      </c>
      <c r="C61" s="36">
        <f>SUMIFS(СВЦЭМ!$C$33:$C$776,СВЦЭМ!$A$33:$A$776,$A61,СВЦЭМ!$B$33:$B$776,C$47)+'СЕТ СН'!$G$12+СВЦЭМ!$D$10+'СЕТ СН'!$G$6-'СЕТ СН'!$G$22</f>
        <v>1501.1533204299999</v>
      </c>
      <c r="D61" s="36">
        <f>SUMIFS(СВЦЭМ!$C$33:$C$776,СВЦЭМ!$A$33:$A$776,$A61,СВЦЭМ!$B$33:$B$776,D$47)+'СЕТ СН'!$G$12+СВЦЭМ!$D$10+'СЕТ СН'!$G$6-'СЕТ СН'!$G$22</f>
        <v>1511.69491002</v>
      </c>
      <c r="E61" s="36">
        <f>SUMIFS(СВЦЭМ!$C$33:$C$776,СВЦЭМ!$A$33:$A$776,$A61,СВЦЭМ!$B$33:$B$776,E$47)+'СЕТ СН'!$G$12+СВЦЭМ!$D$10+'СЕТ СН'!$G$6-'СЕТ СН'!$G$22</f>
        <v>1518.84087548</v>
      </c>
      <c r="F61" s="36">
        <f>SUMIFS(СВЦЭМ!$C$33:$C$776,СВЦЭМ!$A$33:$A$776,$A61,СВЦЭМ!$B$33:$B$776,F$47)+'СЕТ СН'!$G$12+СВЦЭМ!$D$10+'СЕТ СН'!$G$6-'СЕТ СН'!$G$22</f>
        <v>1509.39696463</v>
      </c>
      <c r="G61" s="36">
        <f>SUMIFS(СВЦЭМ!$C$33:$C$776,СВЦЭМ!$A$33:$A$776,$A61,СВЦЭМ!$B$33:$B$776,G$47)+'СЕТ СН'!$G$12+СВЦЭМ!$D$10+'СЕТ СН'!$G$6-'СЕТ СН'!$G$22</f>
        <v>1501.76192171</v>
      </c>
      <c r="H61" s="36">
        <f>SUMIFS(СВЦЭМ!$C$33:$C$776,СВЦЭМ!$A$33:$A$776,$A61,СВЦЭМ!$B$33:$B$776,H$47)+'СЕТ СН'!$G$12+СВЦЭМ!$D$10+'СЕТ СН'!$G$6-'СЕТ СН'!$G$22</f>
        <v>1453.02979308</v>
      </c>
      <c r="I61" s="36">
        <f>SUMIFS(СВЦЭМ!$C$33:$C$776,СВЦЭМ!$A$33:$A$776,$A61,СВЦЭМ!$B$33:$B$776,I$47)+'СЕТ СН'!$G$12+СВЦЭМ!$D$10+'СЕТ СН'!$G$6-'СЕТ СН'!$G$22</f>
        <v>1437.6001271999999</v>
      </c>
      <c r="J61" s="36">
        <f>SUMIFS(СВЦЭМ!$C$33:$C$776,СВЦЭМ!$A$33:$A$776,$A61,СВЦЭМ!$B$33:$B$776,J$47)+'СЕТ СН'!$G$12+СВЦЭМ!$D$10+'СЕТ СН'!$G$6-'СЕТ СН'!$G$22</f>
        <v>1410.3053119599999</v>
      </c>
      <c r="K61" s="36">
        <f>SUMIFS(СВЦЭМ!$C$33:$C$776,СВЦЭМ!$A$33:$A$776,$A61,СВЦЭМ!$B$33:$B$776,K$47)+'СЕТ СН'!$G$12+СВЦЭМ!$D$10+'СЕТ СН'!$G$6-'СЕТ СН'!$G$22</f>
        <v>1411.8188305900001</v>
      </c>
      <c r="L61" s="36">
        <f>SUMIFS(СВЦЭМ!$C$33:$C$776,СВЦЭМ!$A$33:$A$776,$A61,СВЦЭМ!$B$33:$B$776,L$47)+'СЕТ СН'!$G$12+СВЦЭМ!$D$10+'СЕТ СН'!$G$6-'СЕТ СН'!$G$22</f>
        <v>1406.0659040200001</v>
      </c>
      <c r="M61" s="36">
        <f>SUMIFS(СВЦЭМ!$C$33:$C$776,СВЦЭМ!$A$33:$A$776,$A61,СВЦЭМ!$B$33:$B$776,M$47)+'СЕТ СН'!$G$12+СВЦЭМ!$D$10+'СЕТ СН'!$G$6-'СЕТ СН'!$G$22</f>
        <v>1423.1725713999999</v>
      </c>
      <c r="N61" s="36">
        <f>SUMIFS(СВЦЭМ!$C$33:$C$776,СВЦЭМ!$A$33:$A$776,$A61,СВЦЭМ!$B$33:$B$776,N$47)+'СЕТ СН'!$G$12+СВЦЭМ!$D$10+'СЕТ СН'!$G$6-'СЕТ СН'!$G$22</f>
        <v>1429.4798025800001</v>
      </c>
      <c r="O61" s="36">
        <f>SUMIFS(СВЦЭМ!$C$33:$C$776,СВЦЭМ!$A$33:$A$776,$A61,СВЦЭМ!$B$33:$B$776,O$47)+'СЕТ СН'!$G$12+СВЦЭМ!$D$10+'СЕТ СН'!$G$6-'СЕТ СН'!$G$22</f>
        <v>1444.1461430499999</v>
      </c>
      <c r="P61" s="36">
        <f>SUMIFS(СВЦЭМ!$C$33:$C$776,СВЦЭМ!$A$33:$A$776,$A61,СВЦЭМ!$B$33:$B$776,P$47)+'СЕТ СН'!$G$12+СВЦЭМ!$D$10+'СЕТ СН'!$G$6-'СЕТ СН'!$G$22</f>
        <v>1451.9112794500002</v>
      </c>
      <c r="Q61" s="36">
        <f>SUMIFS(СВЦЭМ!$C$33:$C$776,СВЦЭМ!$A$33:$A$776,$A61,СВЦЭМ!$B$33:$B$776,Q$47)+'СЕТ СН'!$G$12+СВЦЭМ!$D$10+'СЕТ СН'!$G$6-'СЕТ СН'!$G$22</f>
        <v>1464.0241964500001</v>
      </c>
      <c r="R61" s="36">
        <f>SUMIFS(СВЦЭМ!$C$33:$C$776,СВЦЭМ!$A$33:$A$776,$A61,СВЦЭМ!$B$33:$B$776,R$47)+'СЕТ СН'!$G$12+СВЦЭМ!$D$10+'СЕТ СН'!$G$6-'СЕТ СН'!$G$22</f>
        <v>1470.1201654000001</v>
      </c>
      <c r="S61" s="36">
        <f>SUMIFS(СВЦЭМ!$C$33:$C$776,СВЦЭМ!$A$33:$A$776,$A61,СВЦЭМ!$B$33:$B$776,S$47)+'СЕТ СН'!$G$12+СВЦЭМ!$D$10+'СЕТ СН'!$G$6-'СЕТ СН'!$G$22</f>
        <v>1467.19043818</v>
      </c>
      <c r="T61" s="36">
        <f>SUMIFS(СВЦЭМ!$C$33:$C$776,СВЦЭМ!$A$33:$A$776,$A61,СВЦЭМ!$B$33:$B$776,T$47)+'СЕТ СН'!$G$12+СВЦЭМ!$D$10+'СЕТ СН'!$G$6-'СЕТ СН'!$G$22</f>
        <v>1423.20843726</v>
      </c>
      <c r="U61" s="36">
        <f>SUMIFS(СВЦЭМ!$C$33:$C$776,СВЦЭМ!$A$33:$A$776,$A61,СВЦЭМ!$B$33:$B$776,U$47)+'СЕТ СН'!$G$12+СВЦЭМ!$D$10+'СЕТ СН'!$G$6-'СЕТ СН'!$G$22</f>
        <v>1423.22637001</v>
      </c>
      <c r="V61" s="36">
        <f>SUMIFS(СВЦЭМ!$C$33:$C$776,СВЦЭМ!$A$33:$A$776,$A61,СВЦЭМ!$B$33:$B$776,V$47)+'СЕТ СН'!$G$12+СВЦЭМ!$D$10+'СЕТ СН'!$G$6-'СЕТ СН'!$G$22</f>
        <v>1454.81560687</v>
      </c>
      <c r="W61" s="36">
        <f>SUMIFS(СВЦЭМ!$C$33:$C$776,СВЦЭМ!$A$33:$A$776,$A61,СВЦЭМ!$B$33:$B$776,W$47)+'СЕТ СН'!$G$12+СВЦЭМ!$D$10+'СЕТ СН'!$G$6-'СЕТ СН'!$G$22</f>
        <v>1468.51843547</v>
      </c>
      <c r="X61" s="36">
        <f>SUMIFS(СВЦЭМ!$C$33:$C$776,СВЦЭМ!$A$33:$A$776,$A61,СВЦЭМ!$B$33:$B$776,X$47)+'СЕТ СН'!$G$12+СВЦЭМ!$D$10+'СЕТ СН'!$G$6-'СЕТ СН'!$G$22</f>
        <v>1470.4979435</v>
      </c>
      <c r="Y61" s="36">
        <f>SUMIFS(СВЦЭМ!$C$33:$C$776,СВЦЭМ!$A$33:$A$776,$A61,СВЦЭМ!$B$33:$B$776,Y$47)+'СЕТ СН'!$G$12+СВЦЭМ!$D$10+'СЕТ СН'!$G$6-'СЕТ СН'!$G$22</f>
        <v>1484.4606848200001</v>
      </c>
    </row>
    <row r="62" spans="1:25" ht="15.75" x14ac:dyDescent="0.2">
      <c r="A62" s="35">
        <f t="shared" si="1"/>
        <v>43845</v>
      </c>
      <c r="B62" s="36">
        <f>SUMIFS(СВЦЭМ!$C$33:$C$776,СВЦЭМ!$A$33:$A$776,$A62,СВЦЭМ!$B$33:$B$776,B$47)+'СЕТ СН'!$G$12+СВЦЭМ!$D$10+'СЕТ СН'!$G$6-'СЕТ СН'!$G$22</f>
        <v>1511.6561373499999</v>
      </c>
      <c r="C62" s="36">
        <f>SUMIFS(СВЦЭМ!$C$33:$C$776,СВЦЭМ!$A$33:$A$776,$A62,СВЦЭМ!$B$33:$B$776,C$47)+'СЕТ СН'!$G$12+СВЦЭМ!$D$10+'СЕТ СН'!$G$6-'СЕТ СН'!$G$22</f>
        <v>1516.49034751</v>
      </c>
      <c r="D62" s="36">
        <f>SUMIFS(СВЦЭМ!$C$33:$C$776,СВЦЭМ!$A$33:$A$776,$A62,СВЦЭМ!$B$33:$B$776,D$47)+'СЕТ СН'!$G$12+СВЦЭМ!$D$10+'СЕТ СН'!$G$6-'СЕТ СН'!$G$22</f>
        <v>1522.24058229</v>
      </c>
      <c r="E62" s="36">
        <f>SUMIFS(СВЦЭМ!$C$33:$C$776,СВЦЭМ!$A$33:$A$776,$A62,СВЦЭМ!$B$33:$B$776,E$47)+'СЕТ СН'!$G$12+СВЦЭМ!$D$10+'СЕТ СН'!$G$6-'СЕТ СН'!$G$22</f>
        <v>1536.2721372999999</v>
      </c>
      <c r="F62" s="36">
        <f>SUMIFS(СВЦЭМ!$C$33:$C$776,СВЦЭМ!$A$33:$A$776,$A62,СВЦЭМ!$B$33:$B$776,F$47)+'СЕТ СН'!$G$12+СВЦЭМ!$D$10+'СЕТ СН'!$G$6-'СЕТ СН'!$G$22</f>
        <v>1523.87745307</v>
      </c>
      <c r="G62" s="36">
        <f>SUMIFS(СВЦЭМ!$C$33:$C$776,СВЦЭМ!$A$33:$A$776,$A62,СВЦЭМ!$B$33:$B$776,G$47)+'СЕТ СН'!$G$12+СВЦЭМ!$D$10+'СЕТ СН'!$G$6-'СЕТ СН'!$G$22</f>
        <v>1501.7586248799998</v>
      </c>
      <c r="H62" s="36">
        <f>SUMIFS(СВЦЭМ!$C$33:$C$776,СВЦЭМ!$A$33:$A$776,$A62,СВЦЭМ!$B$33:$B$776,H$47)+'СЕТ СН'!$G$12+СВЦЭМ!$D$10+'СЕТ СН'!$G$6-'СЕТ СН'!$G$22</f>
        <v>1463.11420671</v>
      </c>
      <c r="I62" s="36">
        <f>SUMIFS(СВЦЭМ!$C$33:$C$776,СВЦЭМ!$A$33:$A$776,$A62,СВЦЭМ!$B$33:$B$776,I$47)+'СЕТ СН'!$G$12+СВЦЭМ!$D$10+'СЕТ СН'!$G$6-'СЕТ СН'!$G$22</f>
        <v>1433.8582919999999</v>
      </c>
      <c r="J62" s="36">
        <f>SUMIFS(СВЦЭМ!$C$33:$C$776,СВЦЭМ!$A$33:$A$776,$A62,СВЦЭМ!$B$33:$B$776,J$47)+'СЕТ СН'!$G$12+СВЦЭМ!$D$10+'СЕТ СН'!$G$6-'СЕТ СН'!$G$22</f>
        <v>1422.5773673600002</v>
      </c>
      <c r="K62" s="36">
        <f>SUMIFS(СВЦЭМ!$C$33:$C$776,СВЦЭМ!$A$33:$A$776,$A62,СВЦЭМ!$B$33:$B$776,K$47)+'СЕТ СН'!$G$12+СВЦЭМ!$D$10+'СЕТ СН'!$G$6-'СЕТ СН'!$G$22</f>
        <v>1416.91389802</v>
      </c>
      <c r="L62" s="36">
        <f>SUMIFS(СВЦЭМ!$C$33:$C$776,СВЦЭМ!$A$33:$A$776,$A62,СВЦЭМ!$B$33:$B$776,L$47)+'СЕТ СН'!$G$12+СВЦЭМ!$D$10+'СЕТ СН'!$G$6-'СЕТ СН'!$G$22</f>
        <v>1415.0415258600001</v>
      </c>
      <c r="M62" s="36">
        <f>SUMIFS(СВЦЭМ!$C$33:$C$776,СВЦЭМ!$A$33:$A$776,$A62,СВЦЭМ!$B$33:$B$776,M$47)+'СЕТ СН'!$G$12+СВЦЭМ!$D$10+'СЕТ СН'!$G$6-'СЕТ СН'!$G$22</f>
        <v>1441.1680812700001</v>
      </c>
      <c r="N62" s="36">
        <f>SUMIFS(СВЦЭМ!$C$33:$C$776,СВЦЭМ!$A$33:$A$776,$A62,СВЦЭМ!$B$33:$B$776,N$47)+'СЕТ СН'!$G$12+СВЦЭМ!$D$10+'СЕТ СН'!$G$6-'СЕТ СН'!$G$22</f>
        <v>1462.78913085</v>
      </c>
      <c r="O62" s="36">
        <f>SUMIFS(СВЦЭМ!$C$33:$C$776,СВЦЭМ!$A$33:$A$776,$A62,СВЦЭМ!$B$33:$B$776,O$47)+'СЕТ СН'!$G$12+СВЦЭМ!$D$10+'СЕТ СН'!$G$6-'СЕТ СН'!$G$22</f>
        <v>1477.48088358</v>
      </c>
      <c r="P62" s="36">
        <f>SUMIFS(СВЦЭМ!$C$33:$C$776,СВЦЭМ!$A$33:$A$776,$A62,СВЦЭМ!$B$33:$B$776,P$47)+'СЕТ СН'!$G$12+СВЦЭМ!$D$10+'СЕТ СН'!$G$6-'СЕТ СН'!$G$22</f>
        <v>1489.56265856</v>
      </c>
      <c r="Q62" s="36">
        <f>SUMIFS(СВЦЭМ!$C$33:$C$776,СВЦЭМ!$A$33:$A$776,$A62,СВЦЭМ!$B$33:$B$776,Q$47)+'СЕТ СН'!$G$12+СВЦЭМ!$D$10+'СЕТ СН'!$G$6-'СЕТ СН'!$G$22</f>
        <v>1496.7251531500001</v>
      </c>
      <c r="R62" s="36">
        <f>SUMIFS(СВЦЭМ!$C$33:$C$776,СВЦЭМ!$A$33:$A$776,$A62,СВЦЭМ!$B$33:$B$776,R$47)+'СЕТ СН'!$G$12+СВЦЭМ!$D$10+'СЕТ СН'!$G$6-'СЕТ СН'!$G$22</f>
        <v>1488.9340553299999</v>
      </c>
      <c r="S62" s="36">
        <f>SUMIFS(СВЦЭМ!$C$33:$C$776,СВЦЭМ!$A$33:$A$776,$A62,СВЦЭМ!$B$33:$B$776,S$47)+'СЕТ СН'!$G$12+СВЦЭМ!$D$10+'СЕТ СН'!$G$6-'СЕТ СН'!$G$22</f>
        <v>1463.41760318</v>
      </c>
      <c r="T62" s="36">
        <f>SUMIFS(СВЦЭМ!$C$33:$C$776,СВЦЭМ!$A$33:$A$776,$A62,СВЦЭМ!$B$33:$B$776,T$47)+'СЕТ СН'!$G$12+СВЦЭМ!$D$10+'СЕТ СН'!$G$6-'СЕТ СН'!$G$22</f>
        <v>1419.2376117200001</v>
      </c>
      <c r="U62" s="36">
        <f>SUMIFS(СВЦЭМ!$C$33:$C$776,СВЦЭМ!$A$33:$A$776,$A62,СВЦЭМ!$B$33:$B$776,U$47)+'СЕТ СН'!$G$12+СВЦЭМ!$D$10+'СЕТ СН'!$G$6-'СЕТ СН'!$G$22</f>
        <v>1416.31289062</v>
      </c>
      <c r="V62" s="36">
        <f>SUMIFS(СВЦЭМ!$C$33:$C$776,СВЦЭМ!$A$33:$A$776,$A62,СВЦЭМ!$B$33:$B$776,V$47)+'СЕТ СН'!$G$12+СВЦЭМ!$D$10+'СЕТ СН'!$G$6-'СЕТ СН'!$G$22</f>
        <v>1447.09862533</v>
      </c>
      <c r="W62" s="36">
        <f>SUMIFS(СВЦЭМ!$C$33:$C$776,СВЦЭМ!$A$33:$A$776,$A62,СВЦЭМ!$B$33:$B$776,W$47)+'СЕТ СН'!$G$12+СВЦЭМ!$D$10+'СЕТ СН'!$G$6-'СЕТ СН'!$G$22</f>
        <v>1461.1009164699999</v>
      </c>
      <c r="X62" s="36">
        <f>SUMIFS(СВЦЭМ!$C$33:$C$776,СВЦЭМ!$A$33:$A$776,$A62,СВЦЭМ!$B$33:$B$776,X$47)+'СЕТ СН'!$G$12+СВЦЭМ!$D$10+'СЕТ СН'!$G$6-'СЕТ СН'!$G$22</f>
        <v>1468.52079688</v>
      </c>
      <c r="Y62" s="36">
        <f>SUMIFS(СВЦЭМ!$C$33:$C$776,СВЦЭМ!$A$33:$A$776,$A62,СВЦЭМ!$B$33:$B$776,Y$47)+'СЕТ СН'!$G$12+СВЦЭМ!$D$10+'СЕТ СН'!$G$6-'СЕТ СН'!$G$22</f>
        <v>1485.4568602499999</v>
      </c>
    </row>
    <row r="63" spans="1:25" ht="15.75" x14ac:dyDescent="0.2">
      <c r="A63" s="35">
        <f t="shared" si="1"/>
        <v>43846</v>
      </c>
      <c r="B63" s="36">
        <f>SUMIFS(СВЦЭМ!$C$33:$C$776,СВЦЭМ!$A$33:$A$776,$A63,СВЦЭМ!$B$33:$B$776,B$47)+'СЕТ СН'!$G$12+СВЦЭМ!$D$10+'СЕТ СН'!$G$6-'СЕТ СН'!$G$22</f>
        <v>1484.5631588700001</v>
      </c>
      <c r="C63" s="36">
        <f>SUMIFS(СВЦЭМ!$C$33:$C$776,СВЦЭМ!$A$33:$A$776,$A63,СВЦЭМ!$B$33:$B$776,C$47)+'СЕТ СН'!$G$12+СВЦЭМ!$D$10+'СЕТ СН'!$G$6-'СЕТ СН'!$G$22</f>
        <v>1491.0758573600001</v>
      </c>
      <c r="D63" s="36">
        <f>SUMIFS(СВЦЭМ!$C$33:$C$776,СВЦЭМ!$A$33:$A$776,$A63,СВЦЭМ!$B$33:$B$776,D$47)+'СЕТ СН'!$G$12+СВЦЭМ!$D$10+'СЕТ СН'!$G$6-'СЕТ СН'!$G$22</f>
        <v>1500.3847230199999</v>
      </c>
      <c r="E63" s="36">
        <f>SUMIFS(СВЦЭМ!$C$33:$C$776,СВЦЭМ!$A$33:$A$776,$A63,СВЦЭМ!$B$33:$B$776,E$47)+'СЕТ СН'!$G$12+СВЦЭМ!$D$10+'СЕТ СН'!$G$6-'СЕТ СН'!$G$22</f>
        <v>1520.1092318199999</v>
      </c>
      <c r="F63" s="36">
        <f>SUMIFS(СВЦЭМ!$C$33:$C$776,СВЦЭМ!$A$33:$A$776,$A63,СВЦЭМ!$B$33:$B$776,F$47)+'СЕТ СН'!$G$12+СВЦЭМ!$D$10+'СЕТ СН'!$G$6-'СЕТ СН'!$G$22</f>
        <v>1513.1542342600001</v>
      </c>
      <c r="G63" s="36">
        <f>SUMIFS(СВЦЭМ!$C$33:$C$776,СВЦЭМ!$A$33:$A$776,$A63,СВЦЭМ!$B$33:$B$776,G$47)+'СЕТ СН'!$G$12+СВЦЭМ!$D$10+'СЕТ СН'!$G$6-'СЕТ СН'!$G$22</f>
        <v>1472.71174092</v>
      </c>
      <c r="H63" s="36">
        <f>SUMIFS(СВЦЭМ!$C$33:$C$776,СВЦЭМ!$A$33:$A$776,$A63,СВЦЭМ!$B$33:$B$776,H$47)+'СЕТ СН'!$G$12+СВЦЭМ!$D$10+'СЕТ СН'!$G$6-'СЕТ СН'!$G$22</f>
        <v>1435.16812473</v>
      </c>
      <c r="I63" s="36">
        <f>SUMIFS(СВЦЭМ!$C$33:$C$776,СВЦЭМ!$A$33:$A$776,$A63,СВЦЭМ!$B$33:$B$776,I$47)+'СЕТ СН'!$G$12+СВЦЭМ!$D$10+'СЕТ СН'!$G$6-'СЕТ СН'!$G$22</f>
        <v>1436.68466564</v>
      </c>
      <c r="J63" s="36">
        <f>SUMIFS(СВЦЭМ!$C$33:$C$776,СВЦЭМ!$A$33:$A$776,$A63,СВЦЭМ!$B$33:$B$776,J$47)+'СЕТ СН'!$G$12+СВЦЭМ!$D$10+'СЕТ СН'!$G$6-'СЕТ СН'!$G$22</f>
        <v>1418.4211781899999</v>
      </c>
      <c r="K63" s="36">
        <f>SUMIFS(СВЦЭМ!$C$33:$C$776,СВЦЭМ!$A$33:$A$776,$A63,СВЦЭМ!$B$33:$B$776,K$47)+'СЕТ СН'!$G$12+СВЦЭМ!$D$10+'СЕТ СН'!$G$6-'СЕТ СН'!$G$22</f>
        <v>1430.70222928</v>
      </c>
      <c r="L63" s="36">
        <f>SUMIFS(СВЦЭМ!$C$33:$C$776,СВЦЭМ!$A$33:$A$776,$A63,СВЦЭМ!$B$33:$B$776,L$47)+'СЕТ СН'!$G$12+СВЦЭМ!$D$10+'СЕТ СН'!$G$6-'СЕТ СН'!$G$22</f>
        <v>1435.0109615400002</v>
      </c>
      <c r="M63" s="36">
        <f>SUMIFS(СВЦЭМ!$C$33:$C$776,СВЦЭМ!$A$33:$A$776,$A63,СВЦЭМ!$B$33:$B$776,M$47)+'СЕТ СН'!$G$12+СВЦЭМ!$D$10+'СЕТ СН'!$G$6-'СЕТ СН'!$G$22</f>
        <v>1450.6955435</v>
      </c>
      <c r="N63" s="36">
        <f>SUMIFS(СВЦЭМ!$C$33:$C$776,СВЦЭМ!$A$33:$A$776,$A63,СВЦЭМ!$B$33:$B$776,N$47)+'СЕТ СН'!$G$12+СВЦЭМ!$D$10+'СЕТ СН'!$G$6-'СЕТ СН'!$G$22</f>
        <v>1458.1177865099999</v>
      </c>
      <c r="O63" s="36">
        <f>SUMIFS(СВЦЭМ!$C$33:$C$776,СВЦЭМ!$A$33:$A$776,$A63,СВЦЭМ!$B$33:$B$776,O$47)+'СЕТ СН'!$G$12+СВЦЭМ!$D$10+'СЕТ СН'!$G$6-'СЕТ СН'!$G$22</f>
        <v>1477.2138235800001</v>
      </c>
      <c r="P63" s="36">
        <f>SUMIFS(СВЦЭМ!$C$33:$C$776,СВЦЭМ!$A$33:$A$776,$A63,СВЦЭМ!$B$33:$B$776,P$47)+'СЕТ СН'!$G$12+СВЦЭМ!$D$10+'СЕТ СН'!$G$6-'СЕТ СН'!$G$22</f>
        <v>1486.25276233</v>
      </c>
      <c r="Q63" s="36">
        <f>SUMIFS(СВЦЭМ!$C$33:$C$776,СВЦЭМ!$A$33:$A$776,$A63,СВЦЭМ!$B$33:$B$776,Q$47)+'СЕТ СН'!$G$12+СВЦЭМ!$D$10+'СЕТ СН'!$G$6-'СЕТ СН'!$G$22</f>
        <v>1488.7078747099999</v>
      </c>
      <c r="R63" s="36">
        <f>SUMIFS(СВЦЭМ!$C$33:$C$776,СВЦЭМ!$A$33:$A$776,$A63,СВЦЭМ!$B$33:$B$776,R$47)+'СЕТ СН'!$G$12+СВЦЭМ!$D$10+'СЕТ СН'!$G$6-'СЕТ СН'!$G$22</f>
        <v>1482.3391848199999</v>
      </c>
      <c r="S63" s="36">
        <f>SUMIFS(СВЦЭМ!$C$33:$C$776,СВЦЭМ!$A$33:$A$776,$A63,СВЦЭМ!$B$33:$B$776,S$47)+'СЕТ СН'!$G$12+СВЦЭМ!$D$10+'СЕТ СН'!$G$6-'СЕТ СН'!$G$22</f>
        <v>1465.71268629</v>
      </c>
      <c r="T63" s="36">
        <f>SUMIFS(СВЦЭМ!$C$33:$C$776,СВЦЭМ!$A$33:$A$776,$A63,СВЦЭМ!$B$33:$B$776,T$47)+'СЕТ СН'!$G$12+СВЦЭМ!$D$10+'СЕТ СН'!$G$6-'СЕТ СН'!$G$22</f>
        <v>1427.1068407100001</v>
      </c>
      <c r="U63" s="36">
        <f>SUMIFS(СВЦЭМ!$C$33:$C$776,СВЦЭМ!$A$33:$A$776,$A63,СВЦЭМ!$B$33:$B$776,U$47)+'СЕТ СН'!$G$12+СВЦЭМ!$D$10+'СЕТ СН'!$G$6-'СЕТ СН'!$G$22</f>
        <v>1430.7327399999999</v>
      </c>
      <c r="V63" s="36">
        <f>SUMIFS(СВЦЭМ!$C$33:$C$776,СВЦЭМ!$A$33:$A$776,$A63,СВЦЭМ!$B$33:$B$776,V$47)+'СЕТ СН'!$G$12+СВЦЭМ!$D$10+'СЕТ СН'!$G$6-'СЕТ СН'!$G$22</f>
        <v>1464.62412612</v>
      </c>
      <c r="W63" s="36">
        <f>SUMIFS(СВЦЭМ!$C$33:$C$776,СВЦЭМ!$A$33:$A$776,$A63,СВЦЭМ!$B$33:$B$776,W$47)+'СЕТ СН'!$G$12+СВЦЭМ!$D$10+'СЕТ СН'!$G$6-'СЕТ СН'!$G$22</f>
        <v>1476.79122699</v>
      </c>
      <c r="X63" s="36">
        <f>SUMIFS(СВЦЭМ!$C$33:$C$776,СВЦЭМ!$A$33:$A$776,$A63,СВЦЭМ!$B$33:$B$776,X$47)+'СЕТ СН'!$G$12+СВЦЭМ!$D$10+'СЕТ СН'!$G$6-'СЕТ СН'!$G$22</f>
        <v>1481.23519102</v>
      </c>
      <c r="Y63" s="36">
        <f>SUMIFS(СВЦЭМ!$C$33:$C$776,СВЦЭМ!$A$33:$A$776,$A63,СВЦЭМ!$B$33:$B$776,Y$47)+'СЕТ СН'!$G$12+СВЦЭМ!$D$10+'СЕТ СН'!$G$6-'СЕТ СН'!$G$22</f>
        <v>1486.6642507199999</v>
      </c>
    </row>
    <row r="64" spans="1:25" ht="15.75" x14ac:dyDescent="0.2">
      <c r="A64" s="35">
        <f t="shared" si="1"/>
        <v>43847</v>
      </c>
      <c r="B64" s="36">
        <f>SUMIFS(СВЦЭМ!$C$33:$C$776,СВЦЭМ!$A$33:$A$776,$A64,СВЦЭМ!$B$33:$B$776,B$47)+'СЕТ СН'!$G$12+СВЦЭМ!$D$10+'СЕТ СН'!$G$6-'СЕТ СН'!$G$22</f>
        <v>1473.0839982699999</v>
      </c>
      <c r="C64" s="36">
        <f>SUMIFS(СВЦЭМ!$C$33:$C$776,СВЦЭМ!$A$33:$A$776,$A64,СВЦЭМ!$B$33:$B$776,C$47)+'СЕТ СН'!$G$12+СВЦЭМ!$D$10+'СЕТ СН'!$G$6-'СЕТ СН'!$G$22</f>
        <v>1493.5707113200001</v>
      </c>
      <c r="D64" s="36">
        <f>SUMIFS(СВЦЭМ!$C$33:$C$776,СВЦЭМ!$A$33:$A$776,$A64,СВЦЭМ!$B$33:$B$776,D$47)+'СЕТ СН'!$G$12+СВЦЭМ!$D$10+'СЕТ СН'!$G$6-'СЕТ СН'!$G$22</f>
        <v>1505.0128813700001</v>
      </c>
      <c r="E64" s="36">
        <f>SUMIFS(СВЦЭМ!$C$33:$C$776,СВЦЭМ!$A$33:$A$776,$A64,СВЦЭМ!$B$33:$B$776,E$47)+'СЕТ СН'!$G$12+СВЦЭМ!$D$10+'СЕТ СН'!$G$6-'СЕТ СН'!$G$22</f>
        <v>1495.6329523499999</v>
      </c>
      <c r="F64" s="36">
        <f>SUMIFS(СВЦЭМ!$C$33:$C$776,СВЦЭМ!$A$33:$A$776,$A64,СВЦЭМ!$B$33:$B$776,F$47)+'СЕТ СН'!$G$12+СВЦЭМ!$D$10+'СЕТ СН'!$G$6-'СЕТ СН'!$G$22</f>
        <v>1487.4161917900001</v>
      </c>
      <c r="G64" s="36">
        <f>SUMIFS(СВЦЭМ!$C$33:$C$776,СВЦЭМ!$A$33:$A$776,$A64,СВЦЭМ!$B$33:$B$776,G$47)+'СЕТ СН'!$G$12+СВЦЭМ!$D$10+'СЕТ СН'!$G$6-'СЕТ СН'!$G$22</f>
        <v>1485.35927036</v>
      </c>
      <c r="H64" s="36">
        <f>SUMIFS(СВЦЭМ!$C$33:$C$776,СВЦЭМ!$A$33:$A$776,$A64,СВЦЭМ!$B$33:$B$776,H$47)+'СЕТ СН'!$G$12+СВЦЭМ!$D$10+'СЕТ СН'!$G$6-'СЕТ СН'!$G$22</f>
        <v>1452.5861799100001</v>
      </c>
      <c r="I64" s="36">
        <f>SUMIFS(СВЦЭМ!$C$33:$C$776,СВЦЭМ!$A$33:$A$776,$A64,СВЦЭМ!$B$33:$B$776,I$47)+'СЕТ СН'!$G$12+СВЦЭМ!$D$10+'СЕТ СН'!$G$6-'СЕТ СН'!$G$22</f>
        <v>1434.12270926</v>
      </c>
      <c r="J64" s="36">
        <f>SUMIFS(СВЦЭМ!$C$33:$C$776,СВЦЭМ!$A$33:$A$776,$A64,СВЦЭМ!$B$33:$B$776,J$47)+'СЕТ СН'!$G$12+СВЦЭМ!$D$10+'СЕТ СН'!$G$6-'СЕТ СН'!$G$22</f>
        <v>1410.3344017300001</v>
      </c>
      <c r="K64" s="36">
        <f>SUMIFS(СВЦЭМ!$C$33:$C$776,СВЦЭМ!$A$33:$A$776,$A64,СВЦЭМ!$B$33:$B$776,K$47)+'СЕТ СН'!$G$12+СВЦЭМ!$D$10+'СЕТ СН'!$G$6-'СЕТ СН'!$G$22</f>
        <v>1403.0105433399999</v>
      </c>
      <c r="L64" s="36">
        <f>SUMIFS(СВЦЭМ!$C$33:$C$776,СВЦЭМ!$A$33:$A$776,$A64,СВЦЭМ!$B$33:$B$776,L$47)+'СЕТ СН'!$G$12+СВЦЭМ!$D$10+'СЕТ СН'!$G$6-'СЕТ СН'!$G$22</f>
        <v>1414.27936234</v>
      </c>
      <c r="M64" s="36">
        <f>SUMIFS(СВЦЭМ!$C$33:$C$776,СВЦЭМ!$A$33:$A$776,$A64,СВЦЭМ!$B$33:$B$776,M$47)+'СЕТ СН'!$G$12+СВЦЭМ!$D$10+'СЕТ СН'!$G$6-'СЕТ СН'!$G$22</f>
        <v>1433.9421552399999</v>
      </c>
      <c r="N64" s="36">
        <f>SUMIFS(СВЦЭМ!$C$33:$C$776,СВЦЭМ!$A$33:$A$776,$A64,СВЦЭМ!$B$33:$B$776,N$47)+'СЕТ СН'!$G$12+СВЦЭМ!$D$10+'СЕТ СН'!$G$6-'СЕТ СН'!$G$22</f>
        <v>1445.7190389</v>
      </c>
      <c r="O64" s="36">
        <f>SUMIFS(СВЦЭМ!$C$33:$C$776,СВЦЭМ!$A$33:$A$776,$A64,СВЦЭМ!$B$33:$B$776,O$47)+'СЕТ СН'!$G$12+СВЦЭМ!$D$10+'СЕТ СН'!$G$6-'СЕТ СН'!$G$22</f>
        <v>1464.3466035199999</v>
      </c>
      <c r="P64" s="36">
        <f>SUMIFS(СВЦЭМ!$C$33:$C$776,СВЦЭМ!$A$33:$A$776,$A64,СВЦЭМ!$B$33:$B$776,P$47)+'СЕТ СН'!$G$12+СВЦЭМ!$D$10+'СЕТ СН'!$G$6-'СЕТ СН'!$G$22</f>
        <v>1474.2630147999998</v>
      </c>
      <c r="Q64" s="36">
        <f>SUMIFS(СВЦЭМ!$C$33:$C$776,СВЦЭМ!$A$33:$A$776,$A64,СВЦЭМ!$B$33:$B$776,Q$47)+'СЕТ СН'!$G$12+СВЦЭМ!$D$10+'СЕТ СН'!$G$6-'СЕТ СН'!$G$22</f>
        <v>1478.29634674</v>
      </c>
      <c r="R64" s="36">
        <f>SUMIFS(СВЦЭМ!$C$33:$C$776,СВЦЭМ!$A$33:$A$776,$A64,СВЦЭМ!$B$33:$B$776,R$47)+'СЕТ СН'!$G$12+СВЦЭМ!$D$10+'СЕТ СН'!$G$6-'СЕТ СН'!$G$22</f>
        <v>1467.8706268400001</v>
      </c>
      <c r="S64" s="36">
        <f>SUMIFS(СВЦЭМ!$C$33:$C$776,СВЦЭМ!$A$33:$A$776,$A64,СВЦЭМ!$B$33:$B$776,S$47)+'СЕТ СН'!$G$12+СВЦЭМ!$D$10+'СЕТ СН'!$G$6-'СЕТ СН'!$G$22</f>
        <v>1450.9902150200001</v>
      </c>
      <c r="T64" s="36">
        <f>SUMIFS(СВЦЭМ!$C$33:$C$776,СВЦЭМ!$A$33:$A$776,$A64,СВЦЭМ!$B$33:$B$776,T$47)+'СЕТ СН'!$G$12+СВЦЭМ!$D$10+'СЕТ СН'!$G$6-'СЕТ СН'!$G$22</f>
        <v>1410.1748695700001</v>
      </c>
      <c r="U64" s="36">
        <f>SUMIFS(СВЦЭМ!$C$33:$C$776,СВЦЭМ!$A$33:$A$776,$A64,СВЦЭМ!$B$33:$B$776,U$47)+'СЕТ СН'!$G$12+СВЦЭМ!$D$10+'СЕТ СН'!$G$6-'СЕТ СН'!$G$22</f>
        <v>1408.48865585</v>
      </c>
      <c r="V64" s="36">
        <f>SUMIFS(СВЦЭМ!$C$33:$C$776,СВЦЭМ!$A$33:$A$776,$A64,СВЦЭМ!$B$33:$B$776,V$47)+'СЕТ СН'!$G$12+СВЦЭМ!$D$10+'СЕТ СН'!$G$6-'СЕТ СН'!$G$22</f>
        <v>1443.67939146</v>
      </c>
      <c r="W64" s="36">
        <f>SUMIFS(СВЦЭМ!$C$33:$C$776,СВЦЭМ!$A$33:$A$776,$A64,СВЦЭМ!$B$33:$B$776,W$47)+'СЕТ СН'!$G$12+СВЦЭМ!$D$10+'СЕТ СН'!$G$6-'СЕТ СН'!$G$22</f>
        <v>1446.7808240899999</v>
      </c>
      <c r="X64" s="36">
        <f>SUMIFS(СВЦЭМ!$C$33:$C$776,СВЦЭМ!$A$33:$A$776,$A64,СВЦЭМ!$B$33:$B$776,X$47)+'СЕТ СН'!$G$12+СВЦЭМ!$D$10+'СЕТ СН'!$G$6-'СЕТ СН'!$G$22</f>
        <v>1452.25923373</v>
      </c>
      <c r="Y64" s="36">
        <f>SUMIFS(СВЦЭМ!$C$33:$C$776,СВЦЭМ!$A$33:$A$776,$A64,СВЦЭМ!$B$33:$B$776,Y$47)+'СЕТ СН'!$G$12+СВЦЭМ!$D$10+'СЕТ СН'!$G$6-'СЕТ СН'!$G$22</f>
        <v>1467.4946662500001</v>
      </c>
    </row>
    <row r="65" spans="1:27" ht="15.75" x14ac:dyDescent="0.2">
      <c r="A65" s="35">
        <f t="shared" si="1"/>
        <v>43848</v>
      </c>
      <c r="B65" s="36">
        <f>SUMIFS(СВЦЭМ!$C$33:$C$776,СВЦЭМ!$A$33:$A$776,$A65,СВЦЭМ!$B$33:$B$776,B$47)+'СЕТ СН'!$G$12+СВЦЭМ!$D$10+'СЕТ СН'!$G$6-'СЕТ СН'!$G$22</f>
        <v>1472.79541627</v>
      </c>
      <c r="C65" s="36">
        <f>SUMIFS(СВЦЭМ!$C$33:$C$776,СВЦЭМ!$A$33:$A$776,$A65,СВЦЭМ!$B$33:$B$776,C$47)+'СЕТ СН'!$G$12+СВЦЭМ!$D$10+'СЕТ СН'!$G$6-'СЕТ СН'!$G$22</f>
        <v>1509.9379285999999</v>
      </c>
      <c r="D65" s="36">
        <f>SUMIFS(СВЦЭМ!$C$33:$C$776,СВЦЭМ!$A$33:$A$776,$A65,СВЦЭМ!$B$33:$B$776,D$47)+'СЕТ СН'!$G$12+СВЦЭМ!$D$10+'СЕТ СН'!$G$6-'СЕТ СН'!$G$22</f>
        <v>1524.8063330099999</v>
      </c>
      <c r="E65" s="36">
        <f>SUMIFS(СВЦЭМ!$C$33:$C$776,СВЦЭМ!$A$33:$A$776,$A65,СВЦЭМ!$B$33:$B$776,E$47)+'СЕТ СН'!$G$12+СВЦЭМ!$D$10+'СЕТ СН'!$G$6-'СЕТ СН'!$G$22</f>
        <v>1522.9139181400001</v>
      </c>
      <c r="F65" s="36">
        <f>SUMIFS(СВЦЭМ!$C$33:$C$776,СВЦЭМ!$A$33:$A$776,$A65,СВЦЭМ!$B$33:$B$776,F$47)+'СЕТ СН'!$G$12+СВЦЭМ!$D$10+'СЕТ СН'!$G$6-'СЕТ СН'!$G$22</f>
        <v>1489.37006361</v>
      </c>
      <c r="G65" s="36">
        <f>SUMIFS(СВЦЭМ!$C$33:$C$776,СВЦЭМ!$A$33:$A$776,$A65,СВЦЭМ!$B$33:$B$776,G$47)+'СЕТ СН'!$G$12+СВЦЭМ!$D$10+'СЕТ СН'!$G$6-'СЕТ СН'!$G$22</f>
        <v>1481.8434574</v>
      </c>
      <c r="H65" s="36">
        <f>SUMIFS(СВЦЭМ!$C$33:$C$776,СВЦЭМ!$A$33:$A$776,$A65,СВЦЭМ!$B$33:$B$776,H$47)+'СЕТ СН'!$G$12+СВЦЭМ!$D$10+'СЕТ СН'!$G$6-'СЕТ СН'!$G$22</f>
        <v>1461.15817771</v>
      </c>
      <c r="I65" s="36">
        <f>SUMIFS(СВЦЭМ!$C$33:$C$776,СВЦЭМ!$A$33:$A$776,$A65,СВЦЭМ!$B$33:$B$776,I$47)+'СЕТ СН'!$G$12+СВЦЭМ!$D$10+'СЕТ СН'!$G$6-'СЕТ СН'!$G$22</f>
        <v>1425.18137985</v>
      </c>
      <c r="J65" s="36">
        <f>SUMIFS(СВЦЭМ!$C$33:$C$776,СВЦЭМ!$A$33:$A$776,$A65,СВЦЭМ!$B$33:$B$776,J$47)+'СЕТ СН'!$G$12+СВЦЭМ!$D$10+'СЕТ СН'!$G$6-'СЕТ СН'!$G$22</f>
        <v>1417.3224948</v>
      </c>
      <c r="K65" s="36">
        <f>SUMIFS(СВЦЭМ!$C$33:$C$776,СВЦЭМ!$A$33:$A$776,$A65,СВЦЭМ!$B$33:$B$776,K$47)+'СЕТ СН'!$G$12+СВЦЭМ!$D$10+'СЕТ СН'!$G$6-'СЕТ СН'!$G$22</f>
        <v>1418.77648497</v>
      </c>
      <c r="L65" s="36">
        <f>SUMIFS(СВЦЭМ!$C$33:$C$776,СВЦЭМ!$A$33:$A$776,$A65,СВЦЭМ!$B$33:$B$776,L$47)+'СЕТ СН'!$G$12+СВЦЭМ!$D$10+'СЕТ СН'!$G$6-'СЕТ СН'!$G$22</f>
        <v>1426.5315685599999</v>
      </c>
      <c r="M65" s="36">
        <f>SUMIFS(СВЦЭМ!$C$33:$C$776,СВЦЭМ!$A$33:$A$776,$A65,СВЦЭМ!$B$33:$B$776,M$47)+'СЕТ СН'!$G$12+СВЦЭМ!$D$10+'СЕТ СН'!$G$6-'СЕТ СН'!$G$22</f>
        <v>1428.52498857</v>
      </c>
      <c r="N65" s="36">
        <f>SUMIFS(СВЦЭМ!$C$33:$C$776,СВЦЭМ!$A$33:$A$776,$A65,СВЦЭМ!$B$33:$B$776,N$47)+'СЕТ СН'!$G$12+СВЦЭМ!$D$10+'СЕТ СН'!$G$6-'СЕТ СН'!$G$22</f>
        <v>1437.4470233100001</v>
      </c>
      <c r="O65" s="36">
        <f>SUMIFS(СВЦЭМ!$C$33:$C$776,СВЦЭМ!$A$33:$A$776,$A65,СВЦЭМ!$B$33:$B$776,O$47)+'СЕТ СН'!$G$12+СВЦЭМ!$D$10+'СЕТ СН'!$G$6-'СЕТ СН'!$G$22</f>
        <v>1447.14131453</v>
      </c>
      <c r="P65" s="36">
        <f>SUMIFS(СВЦЭМ!$C$33:$C$776,СВЦЭМ!$A$33:$A$776,$A65,СВЦЭМ!$B$33:$B$776,P$47)+'СЕТ СН'!$G$12+СВЦЭМ!$D$10+'СЕТ СН'!$G$6-'СЕТ СН'!$G$22</f>
        <v>1460.88923998</v>
      </c>
      <c r="Q65" s="36">
        <f>SUMIFS(СВЦЭМ!$C$33:$C$776,СВЦЭМ!$A$33:$A$776,$A65,СВЦЭМ!$B$33:$B$776,Q$47)+'СЕТ СН'!$G$12+СВЦЭМ!$D$10+'СЕТ СН'!$G$6-'СЕТ СН'!$G$22</f>
        <v>1466.8937407799999</v>
      </c>
      <c r="R65" s="36">
        <f>SUMIFS(СВЦЭМ!$C$33:$C$776,СВЦЭМ!$A$33:$A$776,$A65,СВЦЭМ!$B$33:$B$776,R$47)+'СЕТ СН'!$G$12+СВЦЭМ!$D$10+'СЕТ СН'!$G$6-'СЕТ СН'!$G$22</f>
        <v>1456.95149384</v>
      </c>
      <c r="S65" s="36">
        <f>SUMIFS(СВЦЭМ!$C$33:$C$776,СВЦЭМ!$A$33:$A$776,$A65,СВЦЭМ!$B$33:$B$776,S$47)+'СЕТ СН'!$G$12+СВЦЭМ!$D$10+'СЕТ СН'!$G$6-'СЕТ СН'!$G$22</f>
        <v>1440.1823377599999</v>
      </c>
      <c r="T65" s="36">
        <f>SUMIFS(СВЦЭМ!$C$33:$C$776,СВЦЭМ!$A$33:$A$776,$A65,СВЦЭМ!$B$33:$B$776,T$47)+'СЕТ СН'!$G$12+СВЦЭМ!$D$10+'СЕТ СН'!$G$6-'СЕТ СН'!$G$22</f>
        <v>1436.3253526399999</v>
      </c>
      <c r="U65" s="36">
        <f>SUMIFS(СВЦЭМ!$C$33:$C$776,СВЦЭМ!$A$33:$A$776,$A65,СВЦЭМ!$B$33:$B$776,U$47)+'СЕТ СН'!$G$12+СВЦЭМ!$D$10+'СЕТ СН'!$G$6-'СЕТ СН'!$G$22</f>
        <v>1436.6743916999999</v>
      </c>
      <c r="V65" s="36">
        <f>SUMIFS(СВЦЭМ!$C$33:$C$776,СВЦЭМ!$A$33:$A$776,$A65,СВЦЭМ!$B$33:$B$776,V$47)+'СЕТ СН'!$G$12+СВЦЭМ!$D$10+'СЕТ СН'!$G$6-'СЕТ СН'!$G$22</f>
        <v>1443.0455278899999</v>
      </c>
      <c r="W65" s="36">
        <f>SUMIFS(СВЦЭМ!$C$33:$C$776,СВЦЭМ!$A$33:$A$776,$A65,СВЦЭМ!$B$33:$B$776,W$47)+'СЕТ СН'!$G$12+СВЦЭМ!$D$10+'СЕТ СН'!$G$6-'СЕТ СН'!$G$22</f>
        <v>1446.6943210700001</v>
      </c>
      <c r="X65" s="36">
        <f>SUMIFS(СВЦЭМ!$C$33:$C$776,СВЦЭМ!$A$33:$A$776,$A65,СВЦЭМ!$B$33:$B$776,X$47)+'СЕТ СН'!$G$12+СВЦЭМ!$D$10+'СЕТ СН'!$G$6-'СЕТ СН'!$G$22</f>
        <v>1449.64472271</v>
      </c>
      <c r="Y65" s="36">
        <f>SUMIFS(СВЦЭМ!$C$33:$C$776,СВЦЭМ!$A$33:$A$776,$A65,СВЦЭМ!$B$33:$B$776,Y$47)+'СЕТ СН'!$G$12+СВЦЭМ!$D$10+'СЕТ СН'!$G$6-'СЕТ СН'!$G$22</f>
        <v>1472.74860859</v>
      </c>
    </row>
    <row r="66" spans="1:27" ht="15.75" x14ac:dyDescent="0.2">
      <c r="A66" s="35">
        <f t="shared" si="1"/>
        <v>43849</v>
      </c>
      <c r="B66" s="36">
        <f>SUMIFS(СВЦЭМ!$C$33:$C$776,СВЦЭМ!$A$33:$A$776,$A66,СВЦЭМ!$B$33:$B$776,B$47)+'СЕТ СН'!$G$12+СВЦЭМ!$D$10+'СЕТ СН'!$G$6-'СЕТ СН'!$G$22</f>
        <v>1481.4814141000002</v>
      </c>
      <c r="C66" s="36">
        <f>SUMIFS(СВЦЭМ!$C$33:$C$776,СВЦЭМ!$A$33:$A$776,$A66,СВЦЭМ!$B$33:$B$776,C$47)+'СЕТ СН'!$G$12+СВЦЭМ!$D$10+'СЕТ СН'!$G$6-'СЕТ СН'!$G$22</f>
        <v>1491.11163175</v>
      </c>
      <c r="D66" s="36">
        <f>SUMIFS(СВЦЭМ!$C$33:$C$776,СВЦЭМ!$A$33:$A$776,$A66,СВЦЭМ!$B$33:$B$776,D$47)+'СЕТ СН'!$G$12+СВЦЭМ!$D$10+'СЕТ СН'!$G$6-'СЕТ СН'!$G$22</f>
        <v>1495.7410832</v>
      </c>
      <c r="E66" s="36">
        <f>SUMIFS(СВЦЭМ!$C$33:$C$776,СВЦЭМ!$A$33:$A$776,$A66,СВЦЭМ!$B$33:$B$776,E$47)+'СЕТ СН'!$G$12+СВЦЭМ!$D$10+'СЕТ СН'!$G$6-'СЕТ СН'!$G$22</f>
        <v>1512.82152516</v>
      </c>
      <c r="F66" s="36">
        <f>SUMIFS(СВЦЭМ!$C$33:$C$776,СВЦЭМ!$A$33:$A$776,$A66,СВЦЭМ!$B$33:$B$776,F$47)+'СЕТ СН'!$G$12+СВЦЭМ!$D$10+'СЕТ СН'!$G$6-'СЕТ СН'!$G$22</f>
        <v>1511.27098084</v>
      </c>
      <c r="G66" s="36">
        <f>SUMIFS(СВЦЭМ!$C$33:$C$776,СВЦЭМ!$A$33:$A$776,$A66,СВЦЭМ!$B$33:$B$776,G$47)+'СЕТ СН'!$G$12+СВЦЭМ!$D$10+'СЕТ СН'!$G$6-'СЕТ СН'!$G$22</f>
        <v>1508.54833682</v>
      </c>
      <c r="H66" s="36">
        <f>SUMIFS(СВЦЭМ!$C$33:$C$776,СВЦЭМ!$A$33:$A$776,$A66,СВЦЭМ!$B$33:$B$776,H$47)+'СЕТ СН'!$G$12+СВЦЭМ!$D$10+'СЕТ СН'!$G$6-'СЕТ СН'!$G$22</f>
        <v>1479.76433428</v>
      </c>
      <c r="I66" s="36">
        <f>SUMIFS(СВЦЭМ!$C$33:$C$776,СВЦЭМ!$A$33:$A$776,$A66,СВЦЭМ!$B$33:$B$776,I$47)+'СЕТ СН'!$G$12+СВЦЭМ!$D$10+'СЕТ СН'!$G$6-'СЕТ СН'!$G$22</f>
        <v>1457.8283262899999</v>
      </c>
      <c r="J66" s="36">
        <f>SUMIFS(СВЦЭМ!$C$33:$C$776,СВЦЭМ!$A$33:$A$776,$A66,СВЦЭМ!$B$33:$B$776,J$47)+'СЕТ СН'!$G$12+СВЦЭМ!$D$10+'СЕТ СН'!$G$6-'СЕТ СН'!$G$22</f>
        <v>1455.5472569200001</v>
      </c>
      <c r="K66" s="36">
        <f>SUMIFS(СВЦЭМ!$C$33:$C$776,СВЦЭМ!$A$33:$A$776,$A66,СВЦЭМ!$B$33:$B$776,K$47)+'СЕТ СН'!$G$12+СВЦЭМ!$D$10+'СЕТ СН'!$G$6-'СЕТ СН'!$G$22</f>
        <v>1428.2688129200001</v>
      </c>
      <c r="L66" s="36">
        <f>SUMIFS(СВЦЭМ!$C$33:$C$776,СВЦЭМ!$A$33:$A$776,$A66,СВЦЭМ!$B$33:$B$776,L$47)+'СЕТ СН'!$G$12+СВЦЭМ!$D$10+'СЕТ СН'!$G$6-'СЕТ СН'!$G$22</f>
        <v>1420.3265742399999</v>
      </c>
      <c r="M66" s="36">
        <f>SUMIFS(СВЦЭМ!$C$33:$C$776,СВЦЭМ!$A$33:$A$776,$A66,СВЦЭМ!$B$33:$B$776,M$47)+'СЕТ СН'!$G$12+СВЦЭМ!$D$10+'СЕТ СН'!$G$6-'СЕТ СН'!$G$22</f>
        <v>1429.9442273700001</v>
      </c>
      <c r="N66" s="36">
        <f>SUMIFS(СВЦЭМ!$C$33:$C$776,СВЦЭМ!$A$33:$A$776,$A66,СВЦЭМ!$B$33:$B$776,N$47)+'СЕТ СН'!$G$12+СВЦЭМ!$D$10+'СЕТ СН'!$G$6-'СЕТ СН'!$G$22</f>
        <v>1432.71788238</v>
      </c>
      <c r="O66" s="36">
        <f>SUMIFS(СВЦЭМ!$C$33:$C$776,СВЦЭМ!$A$33:$A$776,$A66,СВЦЭМ!$B$33:$B$776,O$47)+'СЕТ СН'!$G$12+СВЦЭМ!$D$10+'СЕТ СН'!$G$6-'СЕТ СН'!$G$22</f>
        <v>1456.1198894300001</v>
      </c>
      <c r="P66" s="36">
        <f>SUMIFS(СВЦЭМ!$C$33:$C$776,СВЦЭМ!$A$33:$A$776,$A66,СВЦЭМ!$B$33:$B$776,P$47)+'СЕТ СН'!$G$12+СВЦЭМ!$D$10+'СЕТ СН'!$G$6-'СЕТ СН'!$G$22</f>
        <v>1459.0910726500001</v>
      </c>
      <c r="Q66" s="36">
        <f>SUMIFS(СВЦЭМ!$C$33:$C$776,СВЦЭМ!$A$33:$A$776,$A66,СВЦЭМ!$B$33:$B$776,Q$47)+'СЕТ СН'!$G$12+СВЦЭМ!$D$10+'СЕТ СН'!$G$6-'СЕТ СН'!$G$22</f>
        <v>1467.3381916399999</v>
      </c>
      <c r="R66" s="36">
        <f>SUMIFS(СВЦЭМ!$C$33:$C$776,СВЦЭМ!$A$33:$A$776,$A66,СВЦЭМ!$B$33:$B$776,R$47)+'СЕТ СН'!$G$12+СВЦЭМ!$D$10+'СЕТ СН'!$G$6-'СЕТ СН'!$G$22</f>
        <v>1453.09276937</v>
      </c>
      <c r="S66" s="36">
        <f>SUMIFS(СВЦЭМ!$C$33:$C$776,СВЦЭМ!$A$33:$A$776,$A66,СВЦЭМ!$B$33:$B$776,S$47)+'СЕТ СН'!$G$12+СВЦЭМ!$D$10+'СЕТ СН'!$G$6-'СЕТ СН'!$G$22</f>
        <v>1426.5323245099999</v>
      </c>
      <c r="T66" s="36">
        <f>SUMIFS(СВЦЭМ!$C$33:$C$776,СВЦЭМ!$A$33:$A$776,$A66,СВЦЭМ!$B$33:$B$776,T$47)+'СЕТ СН'!$G$12+СВЦЭМ!$D$10+'СЕТ СН'!$G$6-'СЕТ СН'!$G$22</f>
        <v>1432.3072736899999</v>
      </c>
      <c r="U66" s="36">
        <f>SUMIFS(СВЦЭМ!$C$33:$C$776,СВЦЭМ!$A$33:$A$776,$A66,СВЦЭМ!$B$33:$B$776,U$47)+'СЕТ СН'!$G$12+СВЦЭМ!$D$10+'СЕТ СН'!$G$6-'СЕТ СН'!$G$22</f>
        <v>1429.36749227</v>
      </c>
      <c r="V66" s="36">
        <f>SUMIFS(СВЦЭМ!$C$33:$C$776,СВЦЭМ!$A$33:$A$776,$A66,СВЦЭМ!$B$33:$B$776,V$47)+'СЕТ СН'!$G$12+СВЦЭМ!$D$10+'СЕТ СН'!$G$6-'СЕТ СН'!$G$22</f>
        <v>1422.04275876</v>
      </c>
      <c r="W66" s="36">
        <f>SUMIFS(СВЦЭМ!$C$33:$C$776,СВЦЭМ!$A$33:$A$776,$A66,СВЦЭМ!$B$33:$B$776,W$47)+'СЕТ СН'!$G$12+СВЦЭМ!$D$10+'СЕТ СН'!$G$6-'СЕТ СН'!$G$22</f>
        <v>1427.16388639</v>
      </c>
      <c r="X66" s="36">
        <f>SUMIFS(СВЦЭМ!$C$33:$C$776,СВЦЭМ!$A$33:$A$776,$A66,СВЦЭМ!$B$33:$B$776,X$47)+'СЕТ СН'!$G$12+СВЦЭМ!$D$10+'СЕТ СН'!$G$6-'СЕТ СН'!$G$22</f>
        <v>1448.6722693199999</v>
      </c>
      <c r="Y66" s="36">
        <f>SUMIFS(СВЦЭМ!$C$33:$C$776,СВЦЭМ!$A$33:$A$776,$A66,СВЦЭМ!$B$33:$B$776,Y$47)+'СЕТ СН'!$G$12+СВЦЭМ!$D$10+'СЕТ СН'!$G$6-'СЕТ СН'!$G$22</f>
        <v>1462.28737015</v>
      </c>
    </row>
    <row r="67" spans="1:27" ht="15.75" x14ac:dyDescent="0.2">
      <c r="A67" s="35">
        <f t="shared" si="1"/>
        <v>43850</v>
      </c>
      <c r="B67" s="36">
        <f>SUMIFS(СВЦЭМ!$C$33:$C$776,СВЦЭМ!$A$33:$A$776,$A67,СВЦЭМ!$B$33:$B$776,B$47)+'СЕТ СН'!$G$12+СВЦЭМ!$D$10+'СЕТ СН'!$G$6-'СЕТ СН'!$G$22</f>
        <v>1513.43477446</v>
      </c>
      <c r="C67" s="36">
        <f>SUMIFS(СВЦЭМ!$C$33:$C$776,СВЦЭМ!$A$33:$A$776,$A67,СВЦЭМ!$B$33:$B$776,C$47)+'СЕТ СН'!$G$12+СВЦЭМ!$D$10+'СЕТ СН'!$G$6-'СЕТ СН'!$G$22</f>
        <v>1530.8151758700001</v>
      </c>
      <c r="D67" s="36">
        <f>SUMIFS(СВЦЭМ!$C$33:$C$776,СВЦЭМ!$A$33:$A$776,$A67,СВЦЭМ!$B$33:$B$776,D$47)+'СЕТ СН'!$G$12+СВЦЭМ!$D$10+'СЕТ СН'!$G$6-'СЕТ СН'!$G$22</f>
        <v>1538.5558955000001</v>
      </c>
      <c r="E67" s="36">
        <f>SUMIFS(СВЦЭМ!$C$33:$C$776,СВЦЭМ!$A$33:$A$776,$A67,СВЦЭМ!$B$33:$B$776,E$47)+'СЕТ СН'!$G$12+СВЦЭМ!$D$10+'СЕТ СН'!$G$6-'СЕТ СН'!$G$22</f>
        <v>1538.26118258</v>
      </c>
      <c r="F67" s="36">
        <f>SUMIFS(СВЦЭМ!$C$33:$C$776,СВЦЭМ!$A$33:$A$776,$A67,СВЦЭМ!$B$33:$B$776,F$47)+'СЕТ СН'!$G$12+СВЦЭМ!$D$10+'СЕТ СН'!$G$6-'СЕТ СН'!$G$22</f>
        <v>1522.4156599299999</v>
      </c>
      <c r="G67" s="36">
        <f>SUMIFS(СВЦЭМ!$C$33:$C$776,СВЦЭМ!$A$33:$A$776,$A67,СВЦЭМ!$B$33:$B$776,G$47)+'СЕТ СН'!$G$12+СВЦЭМ!$D$10+'СЕТ СН'!$G$6-'СЕТ СН'!$G$22</f>
        <v>1507.11762406</v>
      </c>
      <c r="H67" s="36">
        <f>SUMIFS(СВЦЭМ!$C$33:$C$776,СВЦЭМ!$A$33:$A$776,$A67,СВЦЭМ!$B$33:$B$776,H$47)+'СЕТ СН'!$G$12+СВЦЭМ!$D$10+'СЕТ СН'!$G$6-'СЕТ СН'!$G$22</f>
        <v>1462.2086235199999</v>
      </c>
      <c r="I67" s="36">
        <f>SUMIFS(СВЦЭМ!$C$33:$C$776,СВЦЭМ!$A$33:$A$776,$A67,СВЦЭМ!$B$33:$B$776,I$47)+'СЕТ СН'!$G$12+СВЦЭМ!$D$10+'СЕТ СН'!$G$6-'СЕТ СН'!$G$22</f>
        <v>1447.56793038</v>
      </c>
      <c r="J67" s="36">
        <f>SUMIFS(СВЦЭМ!$C$33:$C$776,СВЦЭМ!$A$33:$A$776,$A67,СВЦЭМ!$B$33:$B$776,J$47)+'СЕТ СН'!$G$12+СВЦЭМ!$D$10+'СЕТ СН'!$G$6-'СЕТ СН'!$G$22</f>
        <v>1416.92653623</v>
      </c>
      <c r="K67" s="36">
        <f>SUMIFS(СВЦЭМ!$C$33:$C$776,СВЦЭМ!$A$33:$A$776,$A67,СВЦЭМ!$B$33:$B$776,K$47)+'СЕТ СН'!$G$12+СВЦЭМ!$D$10+'СЕТ СН'!$G$6-'СЕТ СН'!$G$22</f>
        <v>1394.5181752600001</v>
      </c>
      <c r="L67" s="36">
        <f>SUMIFS(СВЦЭМ!$C$33:$C$776,СВЦЭМ!$A$33:$A$776,$A67,СВЦЭМ!$B$33:$B$776,L$47)+'СЕТ СН'!$G$12+СВЦЭМ!$D$10+'СЕТ СН'!$G$6-'СЕТ СН'!$G$22</f>
        <v>1399.02171914</v>
      </c>
      <c r="M67" s="36">
        <f>SUMIFS(СВЦЭМ!$C$33:$C$776,СВЦЭМ!$A$33:$A$776,$A67,СВЦЭМ!$B$33:$B$776,M$47)+'СЕТ СН'!$G$12+СВЦЭМ!$D$10+'СЕТ СН'!$G$6-'СЕТ СН'!$G$22</f>
        <v>1411.92688028</v>
      </c>
      <c r="N67" s="36">
        <f>SUMIFS(СВЦЭМ!$C$33:$C$776,СВЦЭМ!$A$33:$A$776,$A67,СВЦЭМ!$B$33:$B$776,N$47)+'СЕТ СН'!$G$12+СВЦЭМ!$D$10+'СЕТ СН'!$G$6-'СЕТ СН'!$G$22</f>
        <v>1423.32170503</v>
      </c>
      <c r="O67" s="36">
        <f>SUMIFS(СВЦЭМ!$C$33:$C$776,СВЦЭМ!$A$33:$A$776,$A67,СВЦЭМ!$B$33:$B$776,O$47)+'СЕТ СН'!$G$12+СВЦЭМ!$D$10+'СЕТ СН'!$G$6-'СЕТ СН'!$G$22</f>
        <v>1442.47917392</v>
      </c>
      <c r="P67" s="36">
        <f>SUMIFS(СВЦЭМ!$C$33:$C$776,СВЦЭМ!$A$33:$A$776,$A67,СВЦЭМ!$B$33:$B$776,P$47)+'СЕТ СН'!$G$12+СВЦЭМ!$D$10+'СЕТ СН'!$G$6-'СЕТ СН'!$G$22</f>
        <v>1456.1054058099999</v>
      </c>
      <c r="Q67" s="36">
        <f>SUMIFS(СВЦЭМ!$C$33:$C$776,СВЦЭМ!$A$33:$A$776,$A67,СВЦЭМ!$B$33:$B$776,Q$47)+'СЕТ СН'!$G$12+СВЦЭМ!$D$10+'СЕТ СН'!$G$6-'СЕТ СН'!$G$22</f>
        <v>1461.7736439999999</v>
      </c>
      <c r="R67" s="36">
        <f>SUMIFS(СВЦЭМ!$C$33:$C$776,СВЦЭМ!$A$33:$A$776,$A67,СВЦЭМ!$B$33:$B$776,R$47)+'СЕТ СН'!$G$12+СВЦЭМ!$D$10+'СЕТ СН'!$G$6-'СЕТ СН'!$G$22</f>
        <v>1463.61235689</v>
      </c>
      <c r="S67" s="36">
        <f>SUMIFS(СВЦЭМ!$C$33:$C$776,СВЦЭМ!$A$33:$A$776,$A67,СВЦЭМ!$B$33:$B$776,S$47)+'СЕТ СН'!$G$12+СВЦЭМ!$D$10+'СЕТ СН'!$G$6-'СЕТ СН'!$G$22</f>
        <v>1439.9409307400001</v>
      </c>
      <c r="T67" s="36">
        <f>SUMIFS(СВЦЭМ!$C$33:$C$776,СВЦЭМ!$A$33:$A$776,$A67,СВЦЭМ!$B$33:$B$776,T$47)+'СЕТ СН'!$G$12+СВЦЭМ!$D$10+'СЕТ СН'!$G$6-'СЕТ СН'!$G$22</f>
        <v>1406.4390273200002</v>
      </c>
      <c r="U67" s="36">
        <f>SUMIFS(СВЦЭМ!$C$33:$C$776,СВЦЭМ!$A$33:$A$776,$A67,СВЦЭМ!$B$33:$B$776,U$47)+'СЕТ СН'!$G$12+СВЦЭМ!$D$10+'СЕТ СН'!$G$6-'СЕТ СН'!$G$22</f>
        <v>1415.34014368</v>
      </c>
      <c r="V67" s="36">
        <f>SUMIFS(СВЦЭМ!$C$33:$C$776,СВЦЭМ!$A$33:$A$776,$A67,СВЦЭМ!$B$33:$B$776,V$47)+'СЕТ СН'!$G$12+СВЦЭМ!$D$10+'СЕТ СН'!$G$6-'СЕТ СН'!$G$22</f>
        <v>1428.9031909599998</v>
      </c>
      <c r="W67" s="36">
        <f>SUMIFS(СВЦЭМ!$C$33:$C$776,СВЦЭМ!$A$33:$A$776,$A67,СВЦЭМ!$B$33:$B$776,W$47)+'СЕТ СН'!$G$12+СВЦЭМ!$D$10+'СЕТ СН'!$G$6-'СЕТ СН'!$G$22</f>
        <v>1443.3053406899999</v>
      </c>
      <c r="X67" s="36">
        <f>SUMIFS(СВЦЭМ!$C$33:$C$776,СВЦЭМ!$A$33:$A$776,$A67,СВЦЭМ!$B$33:$B$776,X$47)+'СЕТ СН'!$G$12+СВЦЭМ!$D$10+'СЕТ СН'!$G$6-'СЕТ СН'!$G$22</f>
        <v>1456.9837720999999</v>
      </c>
      <c r="Y67" s="36">
        <f>SUMIFS(СВЦЭМ!$C$33:$C$776,СВЦЭМ!$A$33:$A$776,$A67,СВЦЭМ!$B$33:$B$776,Y$47)+'СЕТ СН'!$G$12+СВЦЭМ!$D$10+'СЕТ СН'!$G$6-'СЕТ СН'!$G$22</f>
        <v>1473.4236851199998</v>
      </c>
    </row>
    <row r="68" spans="1:27" ht="15.75" x14ac:dyDescent="0.2">
      <c r="A68" s="35">
        <f t="shared" si="1"/>
        <v>43851</v>
      </c>
      <c r="B68" s="36">
        <f>SUMIFS(СВЦЭМ!$C$33:$C$776,СВЦЭМ!$A$33:$A$776,$A68,СВЦЭМ!$B$33:$B$776,B$47)+'СЕТ СН'!$G$12+СВЦЭМ!$D$10+'СЕТ СН'!$G$6-'СЕТ СН'!$G$22</f>
        <v>1494.13592206</v>
      </c>
      <c r="C68" s="36">
        <f>SUMIFS(СВЦЭМ!$C$33:$C$776,СВЦЭМ!$A$33:$A$776,$A68,СВЦЭМ!$B$33:$B$776,C$47)+'СЕТ СН'!$G$12+СВЦЭМ!$D$10+'СЕТ СН'!$G$6-'СЕТ СН'!$G$22</f>
        <v>1506.75697221</v>
      </c>
      <c r="D68" s="36">
        <f>SUMIFS(СВЦЭМ!$C$33:$C$776,СВЦЭМ!$A$33:$A$776,$A68,СВЦЭМ!$B$33:$B$776,D$47)+'СЕТ СН'!$G$12+СВЦЭМ!$D$10+'СЕТ СН'!$G$6-'СЕТ СН'!$G$22</f>
        <v>1512.51498444</v>
      </c>
      <c r="E68" s="36">
        <f>SUMIFS(СВЦЭМ!$C$33:$C$776,СВЦЭМ!$A$33:$A$776,$A68,СВЦЭМ!$B$33:$B$776,E$47)+'СЕТ СН'!$G$12+СВЦЭМ!$D$10+'СЕТ СН'!$G$6-'СЕТ СН'!$G$22</f>
        <v>1519.05640004</v>
      </c>
      <c r="F68" s="36">
        <f>SUMIFS(СВЦЭМ!$C$33:$C$776,СВЦЭМ!$A$33:$A$776,$A68,СВЦЭМ!$B$33:$B$776,F$47)+'СЕТ СН'!$G$12+СВЦЭМ!$D$10+'СЕТ СН'!$G$6-'СЕТ СН'!$G$22</f>
        <v>1506.17603325</v>
      </c>
      <c r="G68" s="36">
        <f>SUMIFS(СВЦЭМ!$C$33:$C$776,СВЦЭМ!$A$33:$A$776,$A68,СВЦЭМ!$B$33:$B$776,G$47)+'СЕТ СН'!$G$12+СВЦЭМ!$D$10+'СЕТ СН'!$G$6-'СЕТ СН'!$G$22</f>
        <v>1480.51469324</v>
      </c>
      <c r="H68" s="36">
        <f>SUMIFS(СВЦЭМ!$C$33:$C$776,СВЦЭМ!$A$33:$A$776,$A68,СВЦЭМ!$B$33:$B$776,H$47)+'СЕТ СН'!$G$12+СВЦЭМ!$D$10+'СЕТ СН'!$G$6-'СЕТ СН'!$G$22</f>
        <v>1448.71583575</v>
      </c>
      <c r="I68" s="36">
        <f>SUMIFS(СВЦЭМ!$C$33:$C$776,СВЦЭМ!$A$33:$A$776,$A68,СВЦЭМ!$B$33:$B$776,I$47)+'СЕТ СН'!$G$12+СВЦЭМ!$D$10+'СЕТ СН'!$G$6-'СЕТ СН'!$G$22</f>
        <v>1421.53673123</v>
      </c>
      <c r="J68" s="36">
        <f>SUMIFS(СВЦЭМ!$C$33:$C$776,СВЦЭМ!$A$33:$A$776,$A68,СВЦЭМ!$B$33:$B$776,J$47)+'СЕТ СН'!$G$12+СВЦЭМ!$D$10+'СЕТ СН'!$G$6-'СЕТ СН'!$G$22</f>
        <v>1396.8609243000001</v>
      </c>
      <c r="K68" s="36">
        <f>SUMIFS(СВЦЭМ!$C$33:$C$776,СВЦЭМ!$A$33:$A$776,$A68,СВЦЭМ!$B$33:$B$776,K$47)+'СЕТ СН'!$G$12+СВЦЭМ!$D$10+'СЕТ СН'!$G$6-'СЕТ СН'!$G$22</f>
        <v>1401.3444267700002</v>
      </c>
      <c r="L68" s="36">
        <f>SUMIFS(СВЦЭМ!$C$33:$C$776,СВЦЭМ!$A$33:$A$776,$A68,СВЦЭМ!$B$33:$B$776,L$47)+'СЕТ СН'!$G$12+СВЦЭМ!$D$10+'СЕТ СН'!$G$6-'СЕТ СН'!$G$22</f>
        <v>1408.67975862</v>
      </c>
      <c r="M68" s="36">
        <f>SUMIFS(СВЦЭМ!$C$33:$C$776,СВЦЭМ!$A$33:$A$776,$A68,СВЦЭМ!$B$33:$B$776,M$47)+'СЕТ СН'!$G$12+СВЦЭМ!$D$10+'СЕТ СН'!$G$6-'СЕТ СН'!$G$22</f>
        <v>1413.29846739</v>
      </c>
      <c r="N68" s="36">
        <f>SUMIFS(СВЦЭМ!$C$33:$C$776,СВЦЭМ!$A$33:$A$776,$A68,СВЦЭМ!$B$33:$B$776,N$47)+'СЕТ СН'!$G$12+СВЦЭМ!$D$10+'СЕТ СН'!$G$6-'СЕТ СН'!$G$22</f>
        <v>1435.44522499</v>
      </c>
      <c r="O68" s="36">
        <f>SUMIFS(СВЦЭМ!$C$33:$C$776,СВЦЭМ!$A$33:$A$776,$A68,СВЦЭМ!$B$33:$B$776,O$47)+'СЕТ СН'!$G$12+СВЦЭМ!$D$10+'СЕТ СН'!$G$6-'СЕТ СН'!$G$22</f>
        <v>1445.92000504</v>
      </c>
      <c r="P68" s="36">
        <f>SUMIFS(СВЦЭМ!$C$33:$C$776,СВЦЭМ!$A$33:$A$776,$A68,СВЦЭМ!$B$33:$B$776,P$47)+'СЕТ СН'!$G$12+СВЦЭМ!$D$10+'СЕТ СН'!$G$6-'СЕТ СН'!$G$22</f>
        <v>1455.2850736099999</v>
      </c>
      <c r="Q68" s="36">
        <f>SUMIFS(СВЦЭМ!$C$33:$C$776,СВЦЭМ!$A$33:$A$776,$A68,СВЦЭМ!$B$33:$B$776,Q$47)+'СЕТ СН'!$G$12+СВЦЭМ!$D$10+'СЕТ СН'!$G$6-'СЕТ СН'!$G$22</f>
        <v>1462.32104467</v>
      </c>
      <c r="R68" s="36">
        <f>SUMIFS(СВЦЭМ!$C$33:$C$776,СВЦЭМ!$A$33:$A$776,$A68,СВЦЭМ!$B$33:$B$776,R$47)+'СЕТ СН'!$G$12+СВЦЭМ!$D$10+'СЕТ СН'!$G$6-'СЕТ СН'!$G$22</f>
        <v>1451.6352480800001</v>
      </c>
      <c r="S68" s="36">
        <f>SUMIFS(СВЦЭМ!$C$33:$C$776,СВЦЭМ!$A$33:$A$776,$A68,СВЦЭМ!$B$33:$B$776,S$47)+'СЕТ СН'!$G$12+СВЦЭМ!$D$10+'СЕТ СН'!$G$6-'СЕТ СН'!$G$22</f>
        <v>1430.0498426200002</v>
      </c>
      <c r="T68" s="36">
        <f>SUMIFS(СВЦЭМ!$C$33:$C$776,СВЦЭМ!$A$33:$A$776,$A68,СВЦЭМ!$B$33:$B$776,T$47)+'СЕТ СН'!$G$12+СВЦЭМ!$D$10+'СЕТ СН'!$G$6-'СЕТ СН'!$G$22</f>
        <v>1417.95092062</v>
      </c>
      <c r="U68" s="36">
        <f>SUMIFS(СВЦЭМ!$C$33:$C$776,СВЦЭМ!$A$33:$A$776,$A68,СВЦЭМ!$B$33:$B$776,U$47)+'СЕТ СН'!$G$12+СВЦЭМ!$D$10+'СЕТ СН'!$G$6-'СЕТ СН'!$G$22</f>
        <v>1421.9358305800001</v>
      </c>
      <c r="V68" s="36">
        <f>SUMIFS(СВЦЭМ!$C$33:$C$776,СВЦЭМ!$A$33:$A$776,$A68,СВЦЭМ!$B$33:$B$776,V$47)+'СЕТ СН'!$G$12+СВЦЭМ!$D$10+'СЕТ СН'!$G$6-'СЕТ СН'!$G$22</f>
        <v>1438.65764524</v>
      </c>
      <c r="W68" s="36">
        <f>SUMIFS(СВЦЭМ!$C$33:$C$776,СВЦЭМ!$A$33:$A$776,$A68,СВЦЭМ!$B$33:$B$776,W$47)+'СЕТ СН'!$G$12+СВЦЭМ!$D$10+'СЕТ СН'!$G$6-'СЕТ СН'!$G$22</f>
        <v>1447.4143295700001</v>
      </c>
      <c r="X68" s="36">
        <f>SUMIFS(СВЦЭМ!$C$33:$C$776,СВЦЭМ!$A$33:$A$776,$A68,СВЦЭМ!$B$33:$B$776,X$47)+'СЕТ СН'!$G$12+СВЦЭМ!$D$10+'СЕТ СН'!$G$6-'СЕТ СН'!$G$22</f>
        <v>1466.5625347</v>
      </c>
      <c r="Y68" s="36">
        <f>SUMIFS(СВЦЭМ!$C$33:$C$776,СВЦЭМ!$A$33:$A$776,$A68,СВЦЭМ!$B$33:$B$776,Y$47)+'СЕТ СН'!$G$12+СВЦЭМ!$D$10+'СЕТ СН'!$G$6-'СЕТ СН'!$G$22</f>
        <v>1480.80510611</v>
      </c>
    </row>
    <row r="69" spans="1:27" ht="15.75" x14ac:dyDescent="0.2">
      <c r="A69" s="35">
        <f t="shared" si="1"/>
        <v>43852</v>
      </c>
      <c r="B69" s="36">
        <f>SUMIFS(СВЦЭМ!$C$33:$C$776,СВЦЭМ!$A$33:$A$776,$A69,СВЦЭМ!$B$33:$B$776,B$47)+'СЕТ СН'!$G$12+СВЦЭМ!$D$10+'СЕТ СН'!$G$6-'СЕТ СН'!$G$22</f>
        <v>1474.28127731</v>
      </c>
      <c r="C69" s="36">
        <f>SUMIFS(СВЦЭМ!$C$33:$C$776,СВЦЭМ!$A$33:$A$776,$A69,СВЦЭМ!$B$33:$B$776,C$47)+'СЕТ СН'!$G$12+СВЦЭМ!$D$10+'СЕТ СН'!$G$6-'СЕТ СН'!$G$22</f>
        <v>1487.64839026</v>
      </c>
      <c r="D69" s="36">
        <f>SUMIFS(СВЦЭМ!$C$33:$C$776,СВЦЭМ!$A$33:$A$776,$A69,СВЦЭМ!$B$33:$B$776,D$47)+'СЕТ СН'!$G$12+СВЦЭМ!$D$10+'СЕТ СН'!$G$6-'СЕТ СН'!$G$22</f>
        <v>1497.6562528099998</v>
      </c>
      <c r="E69" s="36">
        <f>SUMIFS(СВЦЭМ!$C$33:$C$776,СВЦЭМ!$A$33:$A$776,$A69,СВЦЭМ!$B$33:$B$776,E$47)+'СЕТ СН'!$G$12+СВЦЭМ!$D$10+'СЕТ СН'!$G$6-'СЕТ СН'!$G$22</f>
        <v>1503.45500926</v>
      </c>
      <c r="F69" s="36">
        <f>SUMIFS(СВЦЭМ!$C$33:$C$776,СВЦЭМ!$A$33:$A$776,$A69,СВЦЭМ!$B$33:$B$776,F$47)+'СЕТ СН'!$G$12+СВЦЭМ!$D$10+'СЕТ СН'!$G$6-'СЕТ СН'!$G$22</f>
        <v>1485.32410445</v>
      </c>
      <c r="G69" s="36">
        <f>SUMIFS(СВЦЭМ!$C$33:$C$776,СВЦЭМ!$A$33:$A$776,$A69,СВЦЭМ!$B$33:$B$776,G$47)+'СЕТ СН'!$G$12+СВЦЭМ!$D$10+'СЕТ СН'!$G$6-'СЕТ СН'!$G$22</f>
        <v>1475.5850591200001</v>
      </c>
      <c r="H69" s="36">
        <f>SUMIFS(СВЦЭМ!$C$33:$C$776,СВЦЭМ!$A$33:$A$776,$A69,СВЦЭМ!$B$33:$B$776,H$47)+'СЕТ СН'!$G$12+СВЦЭМ!$D$10+'СЕТ СН'!$G$6-'СЕТ СН'!$G$22</f>
        <v>1431.2765028399999</v>
      </c>
      <c r="I69" s="36">
        <f>SUMIFS(СВЦЭМ!$C$33:$C$776,СВЦЭМ!$A$33:$A$776,$A69,СВЦЭМ!$B$33:$B$776,I$47)+'СЕТ СН'!$G$12+СВЦЭМ!$D$10+'СЕТ СН'!$G$6-'СЕТ СН'!$G$22</f>
        <v>1417.0937112900001</v>
      </c>
      <c r="J69" s="36">
        <f>SUMIFS(СВЦЭМ!$C$33:$C$776,СВЦЭМ!$A$33:$A$776,$A69,СВЦЭМ!$B$33:$B$776,J$47)+'СЕТ СН'!$G$12+СВЦЭМ!$D$10+'СЕТ СН'!$G$6-'СЕТ СН'!$G$22</f>
        <v>1400.6077749000001</v>
      </c>
      <c r="K69" s="36">
        <f>SUMIFS(СВЦЭМ!$C$33:$C$776,СВЦЭМ!$A$33:$A$776,$A69,СВЦЭМ!$B$33:$B$776,K$47)+'СЕТ СН'!$G$12+СВЦЭМ!$D$10+'СЕТ СН'!$G$6-'СЕТ СН'!$G$22</f>
        <v>1397.3947759299999</v>
      </c>
      <c r="L69" s="36">
        <f>SUMIFS(СВЦЭМ!$C$33:$C$776,СВЦЭМ!$A$33:$A$776,$A69,СВЦЭМ!$B$33:$B$776,L$47)+'СЕТ СН'!$G$12+СВЦЭМ!$D$10+'СЕТ СН'!$G$6-'СЕТ СН'!$G$22</f>
        <v>1396.39366189</v>
      </c>
      <c r="M69" s="36">
        <f>SUMIFS(СВЦЭМ!$C$33:$C$776,СВЦЭМ!$A$33:$A$776,$A69,СВЦЭМ!$B$33:$B$776,M$47)+'СЕТ СН'!$G$12+СВЦЭМ!$D$10+'СЕТ СН'!$G$6-'СЕТ СН'!$G$22</f>
        <v>1409.1635968400001</v>
      </c>
      <c r="N69" s="36">
        <f>SUMIFS(СВЦЭМ!$C$33:$C$776,СВЦЭМ!$A$33:$A$776,$A69,СВЦЭМ!$B$33:$B$776,N$47)+'СЕТ СН'!$G$12+СВЦЭМ!$D$10+'СЕТ СН'!$G$6-'СЕТ СН'!$G$22</f>
        <v>1431.6410876499999</v>
      </c>
      <c r="O69" s="36">
        <f>SUMIFS(СВЦЭМ!$C$33:$C$776,СВЦЭМ!$A$33:$A$776,$A69,СВЦЭМ!$B$33:$B$776,O$47)+'СЕТ СН'!$G$12+СВЦЭМ!$D$10+'СЕТ СН'!$G$6-'СЕТ СН'!$G$22</f>
        <v>1455.8673858</v>
      </c>
      <c r="P69" s="36">
        <f>SUMIFS(СВЦЭМ!$C$33:$C$776,СВЦЭМ!$A$33:$A$776,$A69,СВЦЭМ!$B$33:$B$776,P$47)+'СЕТ СН'!$G$12+СВЦЭМ!$D$10+'СЕТ СН'!$G$6-'СЕТ СН'!$G$22</f>
        <v>1473.27739142</v>
      </c>
      <c r="Q69" s="36">
        <f>SUMIFS(СВЦЭМ!$C$33:$C$776,СВЦЭМ!$A$33:$A$776,$A69,СВЦЭМ!$B$33:$B$776,Q$47)+'СЕТ СН'!$G$12+СВЦЭМ!$D$10+'СЕТ СН'!$G$6-'СЕТ СН'!$G$22</f>
        <v>1480.4760643099999</v>
      </c>
      <c r="R69" s="36">
        <f>SUMIFS(СВЦЭМ!$C$33:$C$776,СВЦЭМ!$A$33:$A$776,$A69,СВЦЭМ!$B$33:$B$776,R$47)+'СЕТ СН'!$G$12+СВЦЭМ!$D$10+'СЕТ СН'!$G$6-'СЕТ СН'!$G$22</f>
        <v>1472.0245890400001</v>
      </c>
      <c r="S69" s="36">
        <f>SUMIFS(СВЦЭМ!$C$33:$C$776,СВЦЭМ!$A$33:$A$776,$A69,СВЦЭМ!$B$33:$B$776,S$47)+'СЕТ СН'!$G$12+СВЦЭМ!$D$10+'СЕТ СН'!$G$6-'СЕТ СН'!$G$22</f>
        <v>1451.4553918400002</v>
      </c>
      <c r="T69" s="36">
        <f>SUMIFS(СВЦЭМ!$C$33:$C$776,СВЦЭМ!$A$33:$A$776,$A69,СВЦЭМ!$B$33:$B$776,T$47)+'СЕТ СН'!$G$12+СВЦЭМ!$D$10+'СЕТ СН'!$G$6-'СЕТ СН'!$G$22</f>
        <v>1425.2740498399999</v>
      </c>
      <c r="U69" s="36">
        <f>SUMIFS(СВЦЭМ!$C$33:$C$776,СВЦЭМ!$A$33:$A$776,$A69,СВЦЭМ!$B$33:$B$776,U$47)+'СЕТ СН'!$G$12+СВЦЭМ!$D$10+'СЕТ СН'!$G$6-'СЕТ СН'!$G$22</f>
        <v>1435.9394431800001</v>
      </c>
      <c r="V69" s="36">
        <f>SUMIFS(СВЦЭМ!$C$33:$C$776,СВЦЭМ!$A$33:$A$776,$A69,СВЦЭМ!$B$33:$B$776,V$47)+'СЕТ СН'!$G$12+СВЦЭМ!$D$10+'СЕТ СН'!$G$6-'СЕТ СН'!$G$22</f>
        <v>1431.30958977</v>
      </c>
      <c r="W69" s="36">
        <f>SUMIFS(СВЦЭМ!$C$33:$C$776,СВЦЭМ!$A$33:$A$776,$A69,СВЦЭМ!$B$33:$B$776,W$47)+'СЕТ СН'!$G$12+СВЦЭМ!$D$10+'СЕТ СН'!$G$6-'СЕТ СН'!$G$22</f>
        <v>1441.7296305899999</v>
      </c>
      <c r="X69" s="36">
        <f>SUMIFS(СВЦЭМ!$C$33:$C$776,СВЦЭМ!$A$33:$A$776,$A69,СВЦЭМ!$B$33:$B$776,X$47)+'СЕТ СН'!$G$12+СВЦЭМ!$D$10+'СЕТ СН'!$G$6-'СЕТ СН'!$G$22</f>
        <v>1458.64820605</v>
      </c>
      <c r="Y69" s="36">
        <f>SUMIFS(СВЦЭМ!$C$33:$C$776,СВЦЭМ!$A$33:$A$776,$A69,СВЦЭМ!$B$33:$B$776,Y$47)+'СЕТ СН'!$G$12+СВЦЭМ!$D$10+'СЕТ СН'!$G$6-'СЕТ СН'!$G$22</f>
        <v>1471.7173840099999</v>
      </c>
    </row>
    <row r="70" spans="1:27" ht="15.75" x14ac:dyDescent="0.2">
      <c r="A70" s="35">
        <f t="shared" si="1"/>
        <v>43853</v>
      </c>
      <c r="B70" s="36">
        <f>SUMIFS(СВЦЭМ!$C$33:$C$776,СВЦЭМ!$A$33:$A$776,$A70,СВЦЭМ!$B$33:$B$776,B$47)+'СЕТ СН'!$G$12+СВЦЭМ!$D$10+'СЕТ СН'!$G$6-'СЕТ СН'!$G$22</f>
        <v>1486.4703129099998</v>
      </c>
      <c r="C70" s="36">
        <f>SUMIFS(СВЦЭМ!$C$33:$C$776,СВЦЭМ!$A$33:$A$776,$A70,СВЦЭМ!$B$33:$B$776,C$47)+'СЕТ СН'!$G$12+СВЦЭМ!$D$10+'СЕТ СН'!$G$6-'СЕТ СН'!$G$22</f>
        <v>1495.84983433</v>
      </c>
      <c r="D70" s="36">
        <f>SUMIFS(СВЦЭМ!$C$33:$C$776,СВЦЭМ!$A$33:$A$776,$A70,СВЦЭМ!$B$33:$B$776,D$47)+'СЕТ СН'!$G$12+СВЦЭМ!$D$10+'СЕТ СН'!$G$6-'СЕТ СН'!$G$22</f>
        <v>1513.3767679299999</v>
      </c>
      <c r="E70" s="36">
        <f>SUMIFS(СВЦЭМ!$C$33:$C$776,СВЦЭМ!$A$33:$A$776,$A70,СВЦЭМ!$B$33:$B$776,E$47)+'СЕТ СН'!$G$12+СВЦЭМ!$D$10+'СЕТ СН'!$G$6-'СЕТ СН'!$G$22</f>
        <v>1517.1824222800001</v>
      </c>
      <c r="F70" s="36">
        <f>SUMIFS(СВЦЭМ!$C$33:$C$776,СВЦЭМ!$A$33:$A$776,$A70,СВЦЭМ!$B$33:$B$776,F$47)+'СЕТ СН'!$G$12+СВЦЭМ!$D$10+'СЕТ СН'!$G$6-'СЕТ СН'!$G$22</f>
        <v>1505.9662690600001</v>
      </c>
      <c r="G70" s="36">
        <f>SUMIFS(СВЦЭМ!$C$33:$C$776,СВЦЭМ!$A$33:$A$776,$A70,СВЦЭМ!$B$33:$B$776,G$47)+'СЕТ СН'!$G$12+СВЦЭМ!$D$10+'СЕТ СН'!$G$6-'СЕТ СН'!$G$22</f>
        <v>1488.0127231699998</v>
      </c>
      <c r="H70" s="36">
        <f>SUMIFS(СВЦЭМ!$C$33:$C$776,СВЦЭМ!$A$33:$A$776,$A70,СВЦЭМ!$B$33:$B$776,H$47)+'СЕТ СН'!$G$12+СВЦЭМ!$D$10+'СЕТ СН'!$G$6-'СЕТ СН'!$G$22</f>
        <v>1454.3939262899999</v>
      </c>
      <c r="I70" s="36">
        <f>SUMIFS(СВЦЭМ!$C$33:$C$776,СВЦЭМ!$A$33:$A$776,$A70,СВЦЭМ!$B$33:$B$776,I$47)+'СЕТ СН'!$G$12+СВЦЭМ!$D$10+'СЕТ СН'!$G$6-'СЕТ СН'!$G$22</f>
        <v>1435.81442098</v>
      </c>
      <c r="J70" s="36">
        <f>SUMIFS(СВЦЭМ!$C$33:$C$776,СВЦЭМ!$A$33:$A$776,$A70,СВЦЭМ!$B$33:$B$776,J$47)+'СЕТ СН'!$G$12+СВЦЭМ!$D$10+'СЕТ СН'!$G$6-'СЕТ СН'!$G$22</f>
        <v>1414.6745304199999</v>
      </c>
      <c r="K70" s="36">
        <f>SUMIFS(СВЦЭМ!$C$33:$C$776,СВЦЭМ!$A$33:$A$776,$A70,СВЦЭМ!$B$33:$B$776,K$47)+'СЕТ СН'!$G$12+СВЦЭМ!$D$10+'СЕТ СН'!$G$6-'СЕТ СН'!$G$22</f>
        <v>1413.63744032</v>
      </c>
      <c r="L70" s="36">
        <f>SUMIFS(СВЦЭМ!$C$33:$C$776,СВЦЭМ!$A$33:$A$776,$A70,СВЦЭМ!$B$33:$B$776,L$47)+'СЕТ СН'!$G$12+СВЦЭМ!$D$10+'СЕТ СН'!$G$6-'СЕТ СН'!$G$22</f>
        <v>1420.4282765399998</v>
      </c>
      <c r="M70" s="36">
        <f>SUMIFS(СВЦЭМ!$C$33:$C$776,СВЦЭМ!$A$33:$A$776,$A70,СВЦЭМ!$B$33:$B$776,M$47)+'СЕТ СН'!$G$12+СВЦЭМ!$D$10+'СЕТ СН'!$G$6-'СЕТ СН'!$G$22</f>
        <v>1423.64966609</v>
      </c>
      <c r="N70" s="36">
        <f>SUMIFS(СВЦЭМ!$C$33:$C$776,СВЦЭМ!$A$33:$A$776,$A70,СВЦЭМ!$B$33:$B$776,N$47)+'СЕТ СН'!$G$12+СВЦЭМ!$D$10+'СЕТ СН'!$G$6-'СЕТ СН'!$G$22</f>
        <v>1428.7001924000001</v>
      </c>
      <c r="O70" s="36">
        <f>SUMIFS(СВЦЭМ!$C$33:$C$776,СВЦЭМ!$A$33:$A$776,$A70,СВЦЭМ!$B$33:$B$776,O$47)+'СЕТ СН'!$G$12+СВЦЭМ!$D$10+'СЕТ СН'!$G$6-'СЕТ СН'!$G$22</f>
        <v>1455.8150177</v>
      </c>
      <c r="P70" s="36">
        <f>SUMIFS(СВЦЭМ!$C$33:$C$776,СВЦЭМ!$A$33:$A$776,$A70,СВЦЭМ!$B$33:$B$776,P$47)+'СЕТ СН'!$G$12+СВЦЭМ!$D$10+'СЕТ СН'!$G$6-'СЕТ СН'!$G$22</f>
        <v>1473.6419744700002</v>
      </c>
      <c r="Q70" s="36">
        <f>SUMIFS(СВЦЭМ!$C$33:$C$776,СВЦЭМ!$A$33:$A$776,$A70,СВЦЭМ!$B$33:$B$776,Q$47)+'СЕТ СН'!$G$12+СВЦЭМ!$D$10+'СЕТ СН'!$G$6-'СЕТ СН'!$G$22</f>
        <v>1487.2203819700001</v>
      </c>
      <c r="R70" s="36">
        <f>SUMIFS(СВЦЭМ!$C$33:$C$776,СВЦЭМ!$A$33:$A$776,$A70,СВЦЭМ!$B$33:$B$776,R$47)+'СЕТ СН'!$G$12+СВЦЭМ!$D$10+'СЕТ СН'!$G$6-'СЕТ СН'!$G$22</f>
        <v>1460.0929603499999</v>
      </c>
      <c r="S70" s="36">
        <f>SUMIFS(СВЦЭМ!$C$33:$C$776,СВЦЭМ!$A$33:$A$776,$A70,СВЦЭМ!$B$33:$B$776,S$47)+'СЕТ СН'!$G$12+СВЦЭМ!$D$10+'СЕТ СН'!$G$6-'СЕТ СН'!$G$22</f>
        <v>1442.3404411500001</v>
      </c>
      <c r="T70" s="36">
        <f>SUMIFS(СВЦЭМ!$C$33:$C$776,СВЦЭМ!$A$33:$A$776,$A70,СВЦЭМ!$B$33:$B$776,T$47)+'СЕТ СН'!$G$12+СВЦЭМ!$D$10+'СЕТ СН'!$G$6-'СЕТ СН'!$G$22</f>
        <v>1420.33801352</v>
      </c>
      <c r="U70" s="36">
        <f>SUMIFS(СВЦЭМ!$C$33:$C$776,СВЦЭМ!$A$33:$A$776,$A70,СВЦЭМ!$B$33:$B$776,U$47)+'СЕТ СН'!$G$12+СВЦЭМ!$D$10+'СЕТ СН'!$G$6-'СЕТ СН'!$G$22</f>
        <v>1429.68916476</v>
      </c>
      <c r="V70" s="36">
        <f>SUMIFS(СВЦЭМ!$C$33:$C$776,СВЦЭМ!$A$33:$A$776,$A70,СВЦЭМ!$B$33:$B$776,V$47)+'СЕТ СН'!$G$12+СВЦЭМ!$D$10+'СЕТ СН'!$G$6-'СЕТ СН'!$G$22</f>
        <v>1443.3223609199999</v>
      </c>
      <c r="W70" s="36">
        <f>SUMIFS(СВЦЭМ!$C$33:$C$776,СВЦЭМ!$A$33:$A$776,$A70,СВЦЭМ!$B$33:$B$776,W$47)+'СЕТ СН'!$G$12+СВЦЭМ!$D$10+'СЕТ СН'!$G$6-'СЕТ СН'!$G$22</f>
        <v>1463.9393393</v>
      </c>
      <c r="X70" s="36">
        <f>SUMIFS(СВЦЭМ!$C$33:$C$776,СВЦЭМ!$A$33:$A$776,$A70,СВЦЭМ!$B$33:$B$776,X$47)+'СЕТ СН'!$G$12+СВЦЭМ!$D$10+'СЕТ СН'!$G$6-'СЕТ СН'!$G$22</f>
        <v>1482.4397301899999</v>
      </c>
      <c r="Y70" s="36">
        <f>SUMIFS(СВЦЭМ!$C$33:$C$776,СВЦЭМ!$A$33:$A$776,$A70,СВЦЭМ!$B$33:$B$776,Y$47)+'СЕТ СН'!$G$12+СВЦЭМ!$D$10+'СЕТ СН'!$G$6-'СЕТ СН'!$G$22</f>
        <v>1491.0957403500001</v>
      </c>
    </row>
    <row r="71" spans="1:27" ht="15.75" x14ac:dyDescent="0.2">
      <c r="A71" s="35">
        <f t="shared" si="1"/>
        <v>43854</v>
      </c>
      <c r="B71" s="36">
        <f>SUMIFS(СВЦЭМ!$C$33:$C$776,СВЦЭМ!$A$33:$A$776,$A71,СВЦЭМ!$B$33:$B$776,B$47)+'СЕТ СН'!$G$12+СВЦЭМ!$D$10+'СЕТ СН'!$G$6-'СЕТ СН'!$G$22</f>
        <v>1451.25965329</v>
      </c>
      <c r="C71" s="36">
        <f>SUMIFS(СВЦЭМ!$C$33:$C$776,СВЦЭМ!$A$33:$A$776,$A71,СВЦЭМ!$B$33:$B$776,C$47)+'СЕТ СН'!$G$12+СВЦЭМ!$D$10+'СЕТ СН'!$G$6-'СЕТ СН'!$G$22</f>
        <v>1465.5594859600001</v>
      </c>
      <c r="D71" s="36">
        <f>SUMIFS(СВЦЭМ!$C$33:$C$776,СВЦЭМ!$A$33:$A$776,$A71,СВЦЭМ!$B$33:$B$776,D$47)+'СЕТ СН'!$G$12+СВЦЭМ!$D$10+'СЕТ СН'!$G$6-'СЕТ СН'!$G$22</f>
        <v>1471.0042595499999</v>
      </c>
      <c r="E71" s="36">
        <f>SUMIFS(СВЦЭМ!$C$33:$C$776,СВЦЭМ!$A$33:$A$776,$A71,СВЦЭМ!$B$33:$B$776,E$47)+'СЕТ СН'!$G$12+СВЦЭМ!$D$10+'СЕТ СН'!$G$6-'СЕТ СН'!$G$22</f>
        <v>1488.3046893599999</v>
      </c>
      <c r="F71" s="36">
        <f>SUMIFS(СВЦЭМ!$C$33:$C$776,СВЦЭМ!$A$33:$A$776,$A71,СВЦЭМ!$B$33:$B$776,F$47)+'СЕТ СН'!$G$12+СВЦЭМ!$D$10+'СЕТ СН'!$G$6-'СЕТ СН'!$G$22</f>
        <v>1476.4710498300001</v>
      </c>
      <c r="G71" s="36">
        <f>SUMIFS(СВЦЭМ!$C$33:$C$776,СВЦЭМ!$A$33:$A$776,$A71,СВЦЭМ!$B$33:$B$776,G$47)+'СЕТ СН'!$G$12+СВЦЭМ!$D$10+'СЕТ СН'!$G$6-'СЕТ СН'!$G$22</f>
        <v>1456.96124577</v>
      </c>
      <c r="H71" s="36">
        <f>SUMIFS(СВЦЭМ!$C$33:$C$776,СВЦЭМ!$A$33:$A$776,$A71,СВЦЭМ!$B$33:$B$776,H$47)+'СЕТ СН'!$G$12+СВЦЭМ!$D$10+'СЕТ СН'!$G$6-'СЕТ СН'!$G$22</f>
        <v>1409.9602249899999</v>
      </c>
      <c r="I71" s="36">
        <f>SUMIFS(СВЦЭМ!$C$33:$C$776,СВЦЭМ!$A$33:$A$776,$A71,СВЦЭМ!$B$33:$B$776,I$47)+'СЕТ СН'!$G$12+СВЦЭМ!$D$10+'СЕТ СН'!$G$6-'СЕТ СН'!$G$22</f>
        <v>1404.49699326</v>
      </c>
      <c r="J71" s="36">
        <f>SUMIFS(СВЦЭМ!$C$33:$C$776,СВЦЭМ!$A$33:$A$776,$A71,СВЦЭМ!$B$33:$B$776,J$47)+'СЕТ СН'!$G$12+СВЦЭМ!$D$10+'СЕТ СН'!$G$6-'СЕТ СН'!$G$22</f>
        <v>1386.2776122300002</v>
      </c>
      <c r="K71" s="36">
        <f>SUMIFS(СВЦЭМ!$C$33:$C$776,СВЦЭМ!$A$33:$A$776,$A71,СВЦЭМ!$B$33:$B$776,K$47)+'СЕТ СН'!$G$12+СВЦЭМ!$D$10+'СЕТ СН'!$G$6-'СЕТ СН'!$G$22</f>
        <v>1380.27895102</v>
      </c>
      <c r="L71" s="36">
        <f>SUMIFS(СВЦЭМ!$C$33:$C$776,СВЦЭМ!$A$33:$A$776,$A71,СВЦЭМ!$B$33:$B$776,L$47)+'СЕТ СН'!$G$12+СВЦЭМ!$D$10+'СЕТ СН'!$G$6-'СЕТ СН'!$G$22</f>
        <v>1387.1227143599999</v>
      </c>
      <c r="M71" s="36">
        <f>SUMIFS(СВЦЭМ!$C$33:$C$776,СВЦЭМ!$A$33:$A$776,$A71,СВЦЭМ!$B$33:$B$776,M$47)+'СЕТ СН'!$G$12+СВЦЭМ!$D$10+'СЕТ СН'!$G$6-'СЕТ СН'!$G$22</f>
        <v>1391.0211639200002</v>
      </c>
      <c r="N71" s="36">
        <f>SUMIFS(СВЦЭМ!$C$33:$C$776,СВЦЭМ!$A$33:$A$776,$A71,СВЦЭМ!$B$33:$B$776,N$47)+'СЕТ СН'!$G$12+СВЦЭМ!$D$10+'СЕТ СН'!$G$6-'СЕТ СН'!$G$22</f>
        <v>1388.66047968</v>
      </c>
      <c r="O71" s="36">
        <f>SUMIFS(СВЦЭМ!$C$33:$C$776,СВЦЭМ!$A$33:$A$776,$A71,СВЦЭМ!$B$33:$B$776,O$47)+'СЕТ СН'!$G$12+СВЦЭМ!$D$10+'СЕТ СН'!$G$6-'СЕТ СН'!$G$22</f>
        <v>1412.1432018599999</v>
      </c>
      <c r="P71" s="36">
        <f>SUMIFS(СВЦЭМ!$C$33:$C$776,СВЦЭМ!$A$33:$A$776,$A71,СВЦЭМ!$B$33:$B$776,P$47)+'СЕТ СН'!$G$12+СВЦЭМ!$D$10+'СЕТ СН'!$G$6-'СЕТ СН'!$G$22</f>
        <v>1426.09707994</v>
      </c>
      <c r="Q71" s="36">
        <f>SUMIFS(СВЦЭМ!$C$33:$C$776,СВЦЭМ!$A$33:$A$776,$A71,СВЦЭМ!$B$33:$B$776,Q$47)+'СЕТ СН'!$G$12+СВЦЭМ!$D$10+'СЕТ СН'!$G$6-'СЕТ СН'!$G$22</f>
        <v>1435.7448264300001</v>
      </c>
      <c r="R71" s="36">
        <f>SUMIFS(СВЦЭМ!$C$33:$C$776,СВЦЭМ!$A$33:$A$776,$A71,СВЦЭМ!$B$33:$B$776,R$47)+'СЕТ СН'!$G$12+СВЦЭМ!$D$10+'СЕТ СН'!$G$6-'СЕТ СН'!$G$22</f>
        <v>1433.45343196</v>
      </c>
      <c r="S71" s="36">
        <f>SUMIFS(СВЦЭМ!$C$33:$C$776,СВЦЭМ!$A$33:$A$776,$A71,СВЦЭМ!$B$33:$B$776,S$47)+'СЕТ СН'!$G$12+СВЦЭМ!$D$10+'СЕТ СН'!$G$6-'СЕТ СН'!$G$22</f>
        <v>1431.26722578</v>
      </c>
      <c r="T71" s="36">
        <f>SUMIFS(СВЦЭМ!$C$33:$C$776,СВЦЭМ!$A$33:$A$776,$A71,СВЦЭМ!$B$33:$B$776,T$47)+'СЕТ СН'!$G$12+СВЦЭМ!$D$10+'СЕТ СН'!$G$6-'СЕТ СН'!$G$22</f>
        <v>1406.4420779100001</v>
      </c>
      <c r="U71" s="36">
        <f>SUMIFS(СВЦЭМ!$C$33:$C$776,СВЦЭМ!$A$33:$A$776,$A71,СВЦЭМ!$B$33:$B$776,U$47)+'СЕТ СН'!$G$12+СВЦЭМ!$D$10+'СЕТ СН'!$G$6-'СЕТ СН'!$G$22</f>
        <v>1410.9664964600001</v>
      </c>
      <c r="V71" s="36">
        <f>SUMIFS(СВЦЭМ!$C$33:$C$776,СВЦЭМ!$A$33:$A$776,$A71,СВЦЭМ!$B$33:$B$776,V$47)+'СЕТ СН'!$G$12+СВЦЭМ!$D$10+'СЕТ СН'!$G$6-'СЕТ СН'!$G$22</f>
        <v>1416.5314745400001</v>
      </c>
      <c r="W71" s="36">
        <f>SUMIFS(СВЦЭМ!$C$33:$C$776,СВЦЭМ!$A$33:$A$776,$A71,СВЦЭМ!$B$33:$B$776,W$47)+'СЕТ СН'!$G$12+СВЦЭМ!$D$10+'СЕТ СН'!$G$6-'СЕТ СН'!$G$22</f>
        <v>1424.9031091100001</v>
      </c>
      <c r="X71" s="36">
        <f>SUMIFS(СВЦЭМ!$C$33:$C$776,СВЦЭМ!$A$33:$A$776,$A71,СВЦЭМ!$B$33:$B$776,X$47)+'СЕТ СН'!$G$12+СВЦЭМ!$D$10+'СЕТ СН'!$G$6-'СЕТ СН'!$G$22</f>
        <v>1434.86887925</v>
      </c>
      <c r="Y71" s="36">
        <f>SUMIFS(СВЦЭМ!$C$33:$C$776,СВЦЭМ!$A$33:$A$776,$A71,СВЦЭМ!$B$33:$B$776,Y$47)+'СЕТ СН'!$G$12+СВЦЭМ!$D$10+'СЕТ СН'!$G$6-'СЕТ СН'!$G$22</f>
        <v>1442.5060199700001</v>
      </c>
    </row>
    <row r="72" spans="1:27" ht="15.75" x14ac:dyDescent="0.2">
      <c r="A72" s="35">
        <f t="shared" si="1"/>
        <v>43855</v>
      </c>
      <c r="B72" s="36">
        <f>SUMIFS(СВЦЭМ!$C$33:$C$776,СВЦЭМ!$A$33:$A$776,$A72,СВЦЭМ!$B$33:$B$776,B$47)+'СЕТ СН'!$G$12+СВЦЭМ!$D$10+'СЕТ СН'!$G$6-'СЕТ СН'!$G$22</f>
        <v>1480.7311272900001</v>
      </c>
      <c r="C72" s="36">
        <f>SUMIFS(СВЦЭМ!$C$33:$C$776,СВЦЭМ!$A$33:$A$776,$A72,СВЦЭМ!$B$33:$B$776,C$47)+'СЕТ СН'!$G$12+СВЦЭМ!$D$10+'СЕТ СН'!$G$6-'СЕТ СН'!$G$22</f>
        <v>1502.8805475499998</v>
      </c>
      <c r="D72" s="36">
        <f>SUMIFS(СВЦЭМ!$C$33:$C$776,СВЦЭМ!$A$33:$A$776,$A72,СВЦЭМ!$B$33:$B$776,D$47)+'СЕТ СН'!$G$12+СВЦЭМ!$D$10+'СЕТ СН'!$G$6-'СЕТ СН'!$G$22</f>
        <v>1531.1082893600001</v>
      </c>
      <c r="E72" s="36">
        <f>SUMIFS(СВЦЭМ!$C$33:$C$776,СВЦЭМ!$A$33:$A$776,$A72,СВЦЭМ!$B$33:$B$776,E$47)+'СЕТ СН'!$G$12+СВЦЭМ!$D$10+'СЕТ СН'!$G$6-'СЕТ СН'!$G$22</f>
        <v>1532.93431197</v>
      </c>
      <c r="F72" s="36">
        <f>SUMIFS(СВЦЭМ!$C$33:$C$776,СВЦЭМ!$A$33:$A$776,$A72,СВЦЭМ!$B$33:$B$776,F$47)+'СЕТ СН'!$G$12+СВЦЭМ!$D$10+'СЕТ СН'!$G$6-'СЕТ СН'!$G$22</f>
        <v>1496.53115045</v>
      </c>
      <c r="G72" s="36">
        <f>SUMIFS(СВЦЭМ!$C$33:$C$776,СВЦЭМ!$A$33:$A$776,$A72,СВЦЭМ!$B$33:$B$776,G$47)+'СЕТ СН'!$G$12+СВЦЭМ!$D$10+'СЕТ СН'!$G$6-'СЕТ СН'!$G$22</f>
        <v>1491.2946350100001</v>
      </c>
      <c r="H72" s="36">
        <f>SUMIFS(СВЦЭМ!$C$33:$C$776,СВЦЭМ!$A$33:$A$776,$A72,СВЦЭМ!$B$33:$B$776,H$47)+'СЕТ СН'!$G$12+СВЦЭМ!$D$10+'СЕТ СН'!$G$6-'СЕТ СН'!$G$22</f>
        <v>1465.7249426200001</v>
      </c>
      <c r="I72" s="36">
        <f>SUMIFS(СВЦЭМ!$C$33:$C$776,СВЦЭМ!$A$33:$A$776,$A72,СВЦЭМ!$B$33:$B$776,I$47)+'СЕТ СН'!$G$12+СВЦЭМ!$D$10+'СЕТ СН'!$G$6-'СЕТ СН'!$G$22</f>
        <v>1455.5353780300002</v>
      </c>
      <c r="J72" s="36">
        <f>SUMIFS(СВЦЭМ!$C$33:$C$776,СВЦЭМ!$A$33:$A$776,$A72,СВЦЭМ!$B$33:$B$776,J$47)+'СЕТ СН'!$G$12+СВЦЭМ!$D$10+'СЕТ СН'!$G$6-'СЕТ СН'!$G$22</f>
        <v>1431.54678173</v>
      </c>
      <c r="K72" s="36">
        <f>SUMIFS(СВЦЭМ!$C$33:$C$776,СВЦЭМ!$A$33:$A$776,$A72,СВЦЭМ!$B$33:$B$776,K$47)+'СЕТ СН'!$G$12+СВЦЭМ!$D$10+'СЕТ СН'!$G$6-'СЕТ СН'!$G$22</f>
        <v>1398.2798781000001</v>
      </c>
      <c r="L72" s="36">
        <f>SUMIFS(СВЦЭМ!$C$33:$C$776,СВЦЭМ!$A$33:$A$776,$A72,СВЦЭМ!$B$33:$B$776,L$47)+'СЕТ СН'!$G$12+СВЦЭМ!$D$10+'СЕТ СН'!$G$6-'СЕТ СН'!$G$22</f>
        <v>1392.1374477700001</v>
      </c>
      <c r="M72" s="36">
        <f>SUMIFS(СВЦЭМ!$C$33:$C$776,СВЦЭМ!$A$33:$A$776,$A72,СВЦЭМ!$B$33:$B$776,M$47)+'СЕТ СН'!$G$12+СВЦЭМ!$D$10+'СЕТ СН'!$G$6-'СЕТ СН'!$G$22</f>
        <v>1408.61863251</v>
      </c>
      <c r="N72" s="36">
        <f>SUMIFS(СВЦЭМ!$C$33:$C$776,СВЦЭМ!$A$33:$A$776,$A72,СВЦЭМ!$B$33:$B$776,N$47)+'СЕТ СН'!$G$12+СВЦЭМ!$D$10+'СЕТ СН'!$G$6-'СЕТ СН'!$G$22</f>
        <v>1426.68841574</v>
      </c>
      <c r="O72" s="36">
        <f>SUMIFS(СВЦЭМ!$C$33:$C$776,СВЦЭМ!$A$33:$A$776,$A72,СВЦЭМ!$B$33:$B$776,O$47)+'СЕТ СН'!$G$12+СВЦЭМ!$D$10+'СЕТ СН'!$G$6-'СЕТ СН'!$G$22</f>
        <v>1447.80382536</v>
      </c>
      <c r="P72" s="36">
        <f>SUMIFS(СВЦЭМ!$C$33:$C$776,СВЦЭМ!$A$33:$A$776,$A72,СВЦЭМ!$B$33:$B$776,P$47)+'СЕТ СН'!$G$12+СВЦЭМ!$D$10+'СЕТ СН'!$G$6-'СЕТ СН'!$G$22</f>
        <v>1461.8423968</v>
      </c>
      <c r="Q72" s="36">
        <f>SUMIFS(СВЦЭМ!$C$33:$C$776,СВЦЭМ!$A$33:$A$776,$A72,СВЦЭМ!$B$33:$B$776,Q$47)+'СЕТ СН'!$G$12+СВЦЭМ!$D$10+'СЕТ СН'!$G$6-'СЕТ СН'!$G$22</f>
        <v>1469.6556921599999</v>
      </c>
      <c r="R72" s="36">
        <f>SUMIFS(СВЦЭМ!$C$33:$C$776,СВЦЭМ!$A$33:$A$776,$A72,СВЦЭМ!$B$33:$B$776,R$47)+'СЕТ СН'!$G$12+СВЦЭМ!$D$10+'СЕТ СН'!$G$6-'СЕТ СН'!$G$22</f>
        <v>1468.17965237</v>
      </c>
      <c r="S72" s="36">
        <f>SUMIFS(СВЦЭМ!$C$33:$C$776,СВЦЭМ!$A$33:$A$776,$A72,СВЦЭМ!$B$33:$B$776,S$47)+'СЕТ СН'!$G$12+СВЦЭМ!$D$10+'СЕТ СН'!$G$6-'СЕТ СН'!$G$22</f>
        <v>1467.25225404</v>
      </c>
      <c r="T72" s="36">
        <f>SUMIFS(СВЦЭМ!$C$33:$C$776,СВЦЭМ!$A$33:$A$776,$A72,СВЦЭМ!$B$33:$B$776,T$47)+'СЕТ СН'!$G$12+СВЦЭМ!$D$10+'СЕТ СН'!$G$6-'СЕТ СН'!$G$22</f>
        <v>1436.8851755999999</v>
      </c>
      <c r="U72" s="36">
        <f>SUMIFS(СВЦЭМ!$C$33:$C$776,СВЦЭМ!$A$33:$A$776,$A72,СВЦЭМ!$B$33:$B$776,U$47)+'СЕТ СН'!$G$12+СВЦЭМ!$D$10+'СЕТ СН'!$G$6-'СЕТ СН'!$G$22</f>
        <v>1439.2495176900002</v>
      </c>
      <c r="V72" s="36">
        <f>SUMIFS(СВЦЭМ!$C$33:$C$776,СВЦЭМ!$A$33:$A$776,$A72,СВЦЭМ!$B$33:$B$776,V$47)+'СЕТ СН'!$G$12+СВЦЭМ!$D$10+'СЕТ СН'!$G$6-'СЕТ СН'!$G$22</f>
        <v>1448.97042308</v>
      </c>
      <c r="W72" s="36">
        <f>SUMIFS(СВЦЭМ!$C$33:$C$776,СВЦЭМ!$A$33:$A$776,$A72,СВЦЭМ!$B$33:$B$776,W$47)+'СЕТ СН'!$G$12+СВЦЭМ!$D$10+'СЕТ СН'!$G$6-'СЕТ СН'!$G$22</f>
        <v>1459.3486569000002</v>
      </c>
      <c r="X72" s="36">
        <f>SUMIFS(СВЦЭМ!$C$33:$C$776,СВЦЭМ!$A$33:$A$776,$A72,СВЦЭМ!$B$33:$B$776,X$47)+'СЕТ СН'!$G$12+СВЦЭМ!$D$10+'СЕТ СН'!$G$6-'СЕТ СН'!$G$22</f>
        <v>1457.12518888</v>
      </c>
      <c r="Y72" s="36">
        <f>SUMIFS(СВЦЭМ!$C$33:$C$776,СВЦЭМ!$A$33:$A$776,$A72,СВЦЭМ!$B$33:$B$776,Y$47)+'СЕТ СН'!$G$12+СВЦЭМ!$D$10+'СЕТ СН'!$G$6-'СЕТ СН'!$G$22</f>
        <v>1474.3983979899999</v>
      </c>
    </row>
    <row r="73" spans="1:27" ht="15.75" x14ac:dyDescent="0.2">
      <c r="A73" s="35">
        <f t="shared" si="1"/>
        <v>43856</v>
      </c>
      <c r="B73" s="36">
        <f>SUMIFS(СВЦЭМ!$C$33:$C$776,СВЦЭМ!$A$33:$A$776,$A73,СВЦЭМ!$B$33:$B$776,B$47)+'СЕТ СН'!$G$12+СВЦЭМ!$D$10+'СЕТ СН'!$G$6-'СЕТ СН'!$G$22</f>
        <v>1462.5268263799999</v>
      </c>
      <c r="C73" s="36">
        <f>SUMIFS(СВЦЭМ!$C$33:$C$776,СВЦЭМ!$A$33:$A$776,$A73,СВЦЭМ!$B$33:$B$776,C$47)+'СЕТ СН'!$G$12+СВЦЭМ!$D$10+'СЕТ СН'!$G$6-'СЕТ СН'!$G$22</f>
        <v>1487.8369690499999</v>
      </c>
      <c r="D73" s="36">
        <f>SUMIFS(СВЦЭМ!$C$33:$C$776,СВЦЭМ!$A$33:$A$776,$A73,СВЦЭМ!$B$33:$B$776,D$47)+'СЕТ СН'!$G$12+СВЦЭМ!$D$10+'СЕТ СН'!$G$6-'СЕТ СН'!$G$22</f>
        <v>1512.4300483500001</v>
      </c>
      <c r="E73" s="36">
        <f>SUMIFS(СВЦЭМ!$C$33:$C$776,СВЦЭМ!$A$33:$A$776,$A73,СВЦЭМ!$B$33:$B$776,E$47)+'СЕТ СН'!$G$12+СВЦЭМ!$D$10+'СЕТ СН'!$G$6-'СЕТ СН'!$G$22</f>
        <v>1517.8469658500001</v>
      </c>
      <c r="F73" s="36">
        <f>SUMIFS(СВЦЭМ!$C$33:$C$776,СВЦЭМ!$A$33:$A$776,$A73,СВЦЭМ!$B$33:$B$776,F$47)+'СЕТ СН'!$G$12+СВЦЭМ!$D$10+'СЕТ СН'!$G$6-'СЕТ СН'!$G$22</f>
        <v>1483.1576401699999</v>
      </c>
      <c r="G73" s="36">
        <f>SUMIFS(СВЦЭМ!$C$33:$C$776,СВЦЭМ!$A$33:$A$776,$A73,СВЦЭМ!$B$33:$B$776,G$47)+'СЕТ СН'!$G$12+СВЦЭМ!$D$10+'СЕТ СН'!$G$6-'СЕТ СН'!$G$22</f>
        <v>1475.8474630199999</v>
      </c>
      <c r="H73" s="36">
        <f>SUMIFS(СВЦЭМ!$C$33:$C$776,СВЦЭМ!$A$33:$A$776,$A73,СВЦЭМ!$B$33:$B$776,H$47)+'СЕТ СН'!$G$12+СВЦЭМ!$D$10+'СЕТ СН'!$G$6-'СЕТ СН'!$G$22</f>
        <v>1445.4295177399999</v>
      </c>
      <c r="I73" s="36">
        <f>SUMIFS(СВЦЭМ!$C$33:$C$776,СВЦЭМ!$A$33:$A$776,$A73,СВЦЭМ!$B$33:$B$776,I$47)+'СЕТ СН'!$G$12+СВЦЭМ!$D$10+'СЕТ СН'!$G$6-'СЕТ СН'!$G$22</f>
        <v>1431.1462431099999</v>
      </c>
      <c r="J73" s="36">
        <f>SUMIFS(СВЦЭМ!$C$33:$C$776,СВЦЭМ!$A$33:$A$776,$A73,СВЦЭМ!$B$33:$B$776,J$47)+'СЕТ СН'!$G$12+СВЦЭМ!$D$10+'СЕТ СН'!$G$6-'СЕТ СН'!$G$22</f>
        <v>1397.9273909799999</v>
      </c>
      <c r="K73" s="36">
        <f>SUMIFS(СВЦЭМ!$C$33:$C$776,СВЦЭМ!$A$33:$A$776,$A73,СВЦЭМ!$B$33:$B$776,K$47)+'СЕТ СН'!$G$12+СВЦЭМ!$D$10+'СЕТ СН'!$G$6-'СЕТ СН'!$G$22</f>
        <v>1374.38112787</v>
      </c>
      <c r="L73" s="36">
        <f>SUMIFS(СВЦЭМ!$C$33:$C$776,СВЦЭМ!$A$33:$A$776,$A73,СВЦЭМ!$B$33:$B$776,L$47)+'СЕТ СН'!$G$12+СВЦЭМ!$D$10+'СЕТ СН'!$G$6-'СЕТ СН'!$G$22</f>
        <v>1368.74385577</v>
      </c>
      <c r="M73" s="36">
        <f>SUMIFS(СВЦЭМ!$C$33:$C$776,СВЦЭМ!$A$33:$A$776,$A73,СВЦЭМ!$B$33:$B$776,M$47)+'СЕТ СН'!$G$12+СВЦЭМ!$D$10+'СЕТ СН'!$G$6-'СЕТ СН'!$G$22</f>
        <v>1395.99927927</v>
      </c>
      <c r="N73" s="36">
        <f>SUMIFS(СВЦЭМ!$C$33:$C$776,СВЦЭМ!$A$33:$A$776,$A73,СВЦЭМ!$B$33:$B$776,N$47)+'СЕТ СН'!$G$12+СВЦЭМ!$D$10+'СЕТ СН'!$G$6-'СЕТ СН'!$G$22</f>
        <v>1403.00030272</v>
      </c>
      <c r="O73" s="36">
        <f>SUMIFS(СВЦЭМ!$C$33:$C$776,СВЦЭМ!$A$33:$A$776,$A73,СВЦЭМ!$B$33:$B$776,O$47)+'СЕТ СН'!$G$12+СВЦЭМ!$D$10+'СЕТ СН'!$G$6-'СЕТ СН'!$G$22</f>
        <v>1424.9642798</v>
      </c>
      <c r="P73" s="36">
        <f>SUMIFS(СВЦЭМ!$C$33:$C$776,СВЦЭМ!$A$33:$A$776,$A73,СВЦЭМ!$B$33:$B$776,P$47)+'СЕТ СН'!$G$12+СВЦЭМ!$D$10+'СЕТ СН'!$G$6-'СЕТ СН'!$G$22</f>
        <v>1438.2947184700001</v>
      </c>
      <c r="Q73" s="36">
        <f>SUMIFS(СВЦЭМ!$C$33:$C$776,СВЦЭМ!$A$33:$A$776,$A73,СВЦЭМ!$B$33:$B$776,Q$47)+'СЕТ СН'!$G$12+СВЦЭМ!$D$10+'СЕТ СН'!$G$6-'СЕТ СН'!$G$22</f>
        <v>1443.54815818</v>
      </c>
      <c r="R73" s="36">
        <f>SUMIFS(СВЦЭМ!$C$33:$C$776,СВЦЭМ!$A$33:$A$776,$A73,СВЦЭМ!$B$33:$B$776,R$47)+'СЕТ СН'!$G$12+СВЦЭМ!$D$10+'СЕТ СН'!$G$6-'СЕТ СН'!$G$22</f>
        <v>1445.6364738699999</v>
      </c>
      <c r="S73" s="36">
        <f>SUMIFS(СВЦЭМ!$C$33:$C$776,СВЦЭМ!$A$33:$A$776,$A73,СВЦЭМ!$B$33:$B$776,S$47)+'СЕТ СН'!$G$12+СВЦЭМ!$D$10+'СЕТ СН'!$G$6-'СЕТ СН'!$G$22</f>
        <v>1442.7803844099999</v>
      </c>
      <c r="T73" s="36">
        <f>SUMIFS(СВЦЭМ!$C$33:$C$776,СВЦЭМ!$A$33:$A$776,$A73,СВЦЭМ!$B$33:$B$776,T$47)+'СЕТ СН'!$G$12+СВЦЭМ!$D$10+'СЕТ СН'!$G$6-'СЕТ СН'!$G$22</f>
        <v>1424.8665877200001</v>
      </c>
      <c r="U73" s="36">
        <f>SUMIFS(СВЦЭМ!$C$33:$C$776,СВЦЭМ!$A$33:$A$776,$A73,СВЦЭМ!$B$33:$B$776,U$47)+'СЕТ СН'!$G$12+СВЦЭМ!$D$10+'СЕТ СН'!$G$6-'СЕТ СН'!$G$22</f>
        <v>1423.5932259800002</v>
      </c>
      <c r="V73" s="36">
        <f>SUMIFS(СВЦЭМ!$C$33:$C$776,СВЦЭМ!$A$33:$A$776,$A73,СВЦЭМ!$B$33:$B$776,V$47)+'СЕТ СН'!$G$12+СВЦЭМ!$D$10+'СЕТ СН'!$G$6-'СЕТ СН'!$G$22</f>
        <v>1433.60746943</v>
      </c>
      <c r="W73" s="36">
        <f>SUMIFS(СВЦЭМ!$C$33:$C$776,СВЦЭМ!$A$33:$A$776,$A73,СВЦЭМ!$B$33:$B$776,W$47)+'СЕТ СН'!$G$12+СВЦЭМ!$D$10+'СЕТ СН'!$G$6-'СЕТ СН'!$G$22</f>
        <v>1446.6675276800001</v>
      </c>
      <c r="X73" s="36">
        <f>SUMIFS(СВЦЭМ!$C$33:$C$776,СВЦЭМ!$A$33:$A$776,$A73,СВЦЭМ!$B$33:$B$776,X$47)+'СЕТ СН'!$G$12+СВЦЭМ!$D$10+'СЕТ СН'!$G$6-'СЕТ СН'!$G$22</f>
        <v>1449.6551875499999</v>
      </c>
      <c r="Y73" s="36">
        <f>SUMIFS(СВЦЭМ!$C$33:$C$776,СВЦЭМ!$A$33:$A$776,$A73,СВЦЭМ!$B$33:$B$776,Y$47)+'СЕТ СН'!$G$12+СВЦЭМ!$D$10+'СЕТ СН'!$G$6-'СЕТ СН'!$G$22</f>
        <v>1458.5689325399999</v>
      </c>
    </row>
    <row r="74" spans="1:27" ht="15.75" x14ac:dyDescent="0.2">
      <c r="A74" s="35">
        <f t="shared" si="1"/>
        <v>43857</v>
      </c>
      <c r="B74" s="36">
        <f>SUMIFS(СВЦЭМ!$C$33:$C$776,СВЦЭМ!$A$33:$A$776,$A74,СВЦЭМ!$B$33:$B$776,B$47)+'СЕТ СН'!$G$12+СВЦЭМ!$D$10+'СЕТ СН'!$G$6-'СЕТ СН'!$G$22</f>
        <v>1481.3909755499999</v>
      </c>
      <c r="C74" s="36">
        <f>SUMIFS(СВЦЭМ!$C$33:$C$776,СВЦЭМ!$A$33:$A$776,$A74,СВЦЭМ!$B$33:$B$776,C$47)+'СЕТ СН'!$G$12+СВЦЭМ!$D$10+'СЕТ СН'!$G$6-'СЕТ СН'!$G$22</f>
        <v>1490.97200825</v>
      </c>
      <c r="D74" s="36">
        <f>SUMIFS(СВЦЭМ!$C$33:$C$776,СВЦЭМ!$A$33:$A$776,$A74,СВЦЭМ!$B$33:$B$776,D$47)+'СЕТ СН'!$G$12+СВЦЭМ!$D$10+'СЕТ СН'!$G$6-'СЕТ СН'!$G$22</f>
        <v>1503.4196999000001</v>
      </c>
      <c r="E74" s="36">
        <f>SUMIFS(СВЦЭМ!$C$33:$C$776,СВЦЭМ!$A$33:$A$776,$A74,СВЦЭМ!$B$33:$B$776,E$47)+'СЕТ СН'!$G$12+СВЦЭМ!$D$10+'СЕТ СН'!$G$6-'СЕТ СН'!$G$22</f>
        <v>1506.8373914399999</v>
      </c>
      <c r="F74" s="36">
        <f>SUMIFS(СВЦЭМ!$C$33:$C$776,СВЦЭМ!$A$33:$A$776,$A74,СВЦЭМ!$B$33:$B$776,F$47)+'СЕТ СН'!$G$12+СВЦЭМ!$D$10+'СЕТ СН'!$G$6-'СЕТ СН'!$G$22</f>
        <v>1500.72164305</v>
      </c>
      <c r="G74" s="36">
        <f>SUMIFS(СВЦЭМ!$C$33:$C$776,СВЦЭМ!$A$33:$A$776,$A74,СВЦЭМ!$B$33:$B$776,G$47)+'СЕТ СН'!$G$12+СВЦЭМ!$D$10+'СЕТ СН'!$G$6-'СЕТ СН'!$G$22</f>
        <v>1492.9615192599999</v>
      </c>
      <c r="H74" s="36">
        <f>SUMIFS(СВЦЭМ!$C$33:$C$776,СВЦЭМ!$A$33:$A$776,$A74,СВЦЭМ!$B$33:$B$776,H$47)+'СЕТ СН'!$G$12+СВЦЭМ!$D$10+'СЕТ СН'!$G$6-'СЕТ СН'!$G$22</f>
        <v>1460.4102473200001</v>
      </c>
      <c r="I74" s="36">
        <f>SUMIFS(СВЦЭМ!$C$33:$C$776,СВЦЭМ!$A$33:$A$776,$A74,СВЦЭМ!$B$33:$B$776,I$47)+'СЕТ СН'!$G$12+СВЦЭМ!$D$10+'СЕТ СН'!$G$6-'СЕТ СН'!$G$22</f>
        <v>1433.2258458700001</v>
      </c>
      <c r="J74" s="36">
        <f>SUMIFS(СВЦЭМ!$C$33:$C$776,СВЦЭМ!$A$33:$A$776,$A74,СВЦЭМ!$B$33:$B$776,J$47)+'СЕТ СН'!$G$12+СВЦЭМ!$D$10+'СЕТ СН'!$G$6-'СЕТ СН'!$G$22</f>
        <v>1399.3408088900001</v>
      </c>
      <c r="K74" s="36">
        <f>SUMIFS(СВЦЭМ!$C$33:$C$776,СВЦЭМ!$A$33:$A$776,$A74,СВЦЭМ!$B$33:$B$776,K$47)+'СЕТ СН'!$G$12+СВЦЭМ!$D$10+'СЕТ СН'!$G$6-'СЕТ СН'!$G$22</f>
        <v>1393.1216373100001</v>
      </c>
      <c r="L74" s="36">
        <f>SUMIFS(СВЦЭМ!$C$33:$C$776,СВЦЭМ!$A$33:$A$776,$A74,СВЦЭМ!$B$33:$B$776,L$47)+'СЕТ СН'!$G$12+СВЦЭМ!$D$10+'СЕТ СН'!$G$6-'СЕТ СН'!$G$22</f>
        <v>1412.17800182</v>
      </c>
      <c r="M74" s="36">
        <f>SUMIFS(СВЦЭМ!$C$33:$C$776,СВЦЭМ!$A$33:$A$776,$A74,СВЦЭМ!$B$33:$B$776,M$47)+'СЕТ СН'!$G$12+СВЦЭМ!$D$10+'СЕТ СН'!$G$6-'СЕТ СН'!$G$22</f>
        <v>1418.1830119599999</v>
      </c>
      <c r="N74" s="36">
        <f>SUMIFS(СВЦЭМ!$C$33:$C$776,СВЦЭМ!$A$33:$A$776,$A74,СВЦЭМ!$B$33:$B$776,N$47)+'СЕТ СН'!$G$12+СВЦЭМ!$D$10+'СЕТ СН'!$G$6-'СЕТ СН'!$G$22</f>
        <v>1431.6564532800001</v>
      </c>
      <c r="O74" s="36">
        <f>SUMIFS(СВЦЭМ!$C$33:$C$776,СВЦЭМ!$A$33:$A$776,$A74,СВЦЭМ!$B$33:$B$776,O$47)+'СЕТ СН'!$G$12+СВЦЭМ!$D$10+'СЕТ СН'!$G$6-'СЕТ СН'!$G$22</f>
        <v>1460.7914433199999</v>
      </c>
      <c r="P74" s="36">
        <f>SUMIFS(СВЦЭМ!$C$33:$C$776,СВЦЭМ!$A$33:$A$776,$A74,СВЦЭМ!$B$33:$B$776,P$47)+'СЕТ СН'!$G$12+СВЦЭМ!$D$10+'СЕТ СН'!$G$6-'СЕТ СН'!$G$22</f>
        <v>1479.8553827400001</v>
      </c>
      <c r="Q74" s="36">
        <f>SUMIFS(СВЦЭМ!$C$33:$C$776,СВЦЭМ!$A$33:$A$776,$A74,СВЦЭМ!$B$33:$B$776,Q$47)+'СЕТ СН'!$G$12+СВЦЭМ!$D$10+'СЕТ СН'!$G$6-'СЕТ СН'!$G$22</f>
        <v>1483.0487025299999</v>
      </c>
      <c r="R74" s="36">
        <f>SUMIFS(СВЦЭМ!$C$33:$C$776,СВЦЭМ!$A$33:$A$776,$A74,СВЦЭМ!$B$33:$B$776,R$47)+'СЕТ СН'!$G$12+СВЦЭМ!$D$10+'СЕТ СН'!$G$6-'СЕТ СН'!$G$22</f>
        <v>1488.50817355</v>
      </c>
      <c r="S74" s="36">
        <f>SUMIFS(СВЦЭМ!$C$33:$C$776,СВЦЭМ!$A$33:$A$776,$A74,СВЦЭМ!$B$33:$B$776,S$47)+'СЕТ СН'!$G$12+СВЦЭМ!$D$10+'СЕТ СН'!$G$6-'СЕТ СН'!$G$22</f>
        <v>1468.6323853899999</v>
      </c>
      <c r="T74" s="36">
        <f>SUMIFS(СВЦЭМ!$C$33:$C$776,СВЦЭМ!$A$33:$A$776,$A74,СВЦЭМ!$B$33:$B$776,T$47)+'СЕТ СН'!$G$12+СВЦЭМ!$D$10+'СЕТ СН'!$G$6-'СЕТ СН'!$G$22</f>
        <v>1433.9201130400002</v>
      </c>
      <c r="U74" s="36">
        <f>SUMIFS(СВЦЭМ!$C$33:$C$776,СВЦЭМ!$A$33:$A$776,$A74,СВЦЭМ!$B$33:$B$776,U$47)+'СЕТ СН'!$G$12+СВЦЭМ!$D$10+'СЕТ СН'!$G$6-'СЕТ СН'!$G$22</f>
        <v>1451.73102703</v>
      </c>
      <c r="V74" s="36">
        <f>SUMIFS(СВЦЭМ!$C$33:$C$776,СВЦЭМ!$A$33:$A$776,$A74,СВЦЭМ!$B$33:$B$776,V$47)+'СЕТ СН'!$G$12+СВЦЭМ!$D$10+'СЕТ СН'!$G$6-'СЕТ СН'!$G$22</f>
        <v>1455.19864413</v>
      </c>
      <c r="W74" s="36">
        <f>SUMIFS(СВЦЭМ!$C$33:$C$776,СВЦЭМ!$A$33:$A$776,$A74,СВЦЭМ!$B$33:$B$776,W$47)+'СЕТ СН'!$G$12+СВЦЭМ!$D$10+'СЕТ СН'!$G$6-'СЕТ СН'!$G$22</f>
        <v>1461.7194397600001</v>
      </c>
      <c r="X74" s="36">
        <f>SUMIFS(СВЦЭМ!$C$33:$C$776,СВЦЭМ!$A$33:$A$776,$A74,СВЦЭМ!$B$33:$B$776,X$47)+'СЕТ СН'!$G$12+СВЦЭМ!$D$10+'СЕТ СН'!$G$6-'СЕТ СН'!$G$22</f>
        <v>1470.04587606</v>
      </c>
      <c r="Y74" s="36">
        <f>SUMIFS(СВЦЭМ!$C$33:$C$776,СВЦЭМ!$A$33:$A$776,$A74,СВЦЭМ!$B$33:$B$776,Y$47)+'СЕТ СН'!$G$12+СВЦЭМ!$D$10+'СЕТ СН'!$G$6-'СЕТ СН'!$G$22</f>
        <v>1482.6300671500001</v>
      </c>
    </row>
    <row r="75" spans="1:27" ht="15.75" x14ac:dyDescent="0.2">
      <c r="A75" s="35">
        <f t="shared" si="1"/>
        <v>43858</v>
      </c>
      <c r="B75" s="36">
        <f>SUMIFS(СВЦЭМ!$C$33:$C$776,СВЦЭМ!$A$33:$A$776,$A75,СВЦЭМ!$B$33:$B$776,B$47)+'СЕТ СН'!$G$12+СВЦЭМ!$D$10+'СЕТ СН'!$G$6-'СЕТ СН'!$G$22</f>
        <v>1432.6947579100001</v>
      </c>
      <c r="C75" s="36">
        <f>SUMIFS(СВЦЭМ!$C$33:$C$776,СВЦЭМ!$A$33:$A$776,$A75,СВЦЭМ!$B$33:$B$776,C$47)+'СЕТ СН'!$G$12+СВЦЭМ!$D$10+'СЕТ СН'!$G$6-'СЕТ СН'!$G$22</f>
        <v>1468.8505348200001</v>
      </c>
      <c r="D75" s="36">
        <f>SUMIFS(СВЦЭМ!$C$33:$C$776,СВЦЭМ!$A$33:$A$776,$A75,СВЦЭМ!$B$33:$B$776,D$47)+'СЕТ СН'!$G$12+СВЦЭМ!$D$10+'СЕТ СН'!$G$6-'СЕТ СН'!$G$22</f>
        <v>1485.52885105</v>
      </c>
      <c r="E75" s="36">
        <f>SUMIFS(СВЦЭМ!$C$33:$C$776,СВЦЭМ!$A$33:$A$776,$A75,СВЦЭМ!$B$33:$B$776,E$47)+'СЕТ СН'!$G$12+СВЦЭМ!$D$10+'СЕТ СН'!$G$6-'СЕТ СН'!$G$22</f>
        <v>1475.9315103600002</v>
      </c>
      <c r="F75" s="36">
        <f>SUMIFS(СВЦЭМ!$C$33:$C$776,СВЦЭМ!$A$33:$A$776,$A75,СВЦЭМ!$B$33:$B$776,F$47)+'СЕТ СН'!$G$12+СВЦЭМ!$D$10+'СЕТ СН'!$G$6-'СЕТ СН'!$G$22</f>
        <v>1486.49695597</v>
      </c>
      <c r="G75" s="36">
        <f>SUMIFS(СВЦЭМ!$C$33:$C$776,СВЦЭМ!$A$33:$A$776,$A75,СВЦЭМ!$B$33:$B$776,G$47)+'СЕТ СН'!$G$12+СВЦЭМ!$D$10+'СЕТ СН'!$G$6-'СЕТ СН'!$G$22</f>
        <v>1472.77597487</v>
      </c>
      <c r="H75" s="36">
        <f>SUMIFS(СВЦЭМ!$C$33:$C$776,СВЦЭМ!$A$33:$A$776,$A75,СВЦЭМ!$B$33:$B$776,H$47)+'СЕТ СН'!$G$12+СВЦЭМ!$D$10+'СЕТ СН'!$G$6-'СЕТ СН'!$G$22</f>
        <v>1437.3544493899999</v>
      </c>
      <c r="I75" s="36">
        <f>SUMIFS(СВЦЭМ!$C$33:$C$776,СВЦЭМ!$A$33:$A$776,$A75,СВЦЭМ!$B$33:$B$776,I$47)+'СЕТ СН'!$G$12+СВЦЭМ!$D$10+'СЕТ СН'!$G$6-'СЕТ СН'!$G$22</f>
        <v>1399.67883889</v>
      </c>
      <c r="J75" s="36">
        <f>SUMIFS(СВЦЭМ!$C$33:$C$776,СВЦЭМ!$A$33:$A$776,$A75,СВЦЭМ!$B$33:$B$776,J$47)+'СЕТ СН'!$G$12+СВЦЭМ!$D$10+'СЕТ СН'!$G$6-'СЕТ СН'!$G$22</f>
        <v>1385.9554116700001</v>
      </c>
      <c r="K75" s="36">
        <f>SUMIFS(СВЦЭМ!$C$33:$C$776,СВЦЭМ!$A$33:$A$776,$A75,СВЦЭМ!$B$33:$B$776,K$47)+'СЕТ СН'!$G$12+СВЦЭМ!$D$10+'СЕТ СН'!$G$6-'СЕТ СН'!$G$22</f>
        <v>1371.6416716399999</v>
      </c>
      <c r="L75" s="36">
        <f>SUMIFS(СВЦЭМ!$C$33:$C$776,СВЦЭМ!$A$33:$A$776,$A75,СВЦЭМ!$B$33:$B$776,L$47)+'СЕТ СН'!$G$12+СВЦЭМ!$D$10+'СЕТ СН'!$G$6-'СЕТ СН'!$G$22</f>
        <v>1372.0733371900001</v>
      </c>
      <c r="M75" s="36">
        <f>SUMIFS(СВЦЭМ!$C$33:$C$776,СВЦЭМ!$A$33:$A$776,$A75,СВЦЭМ!$B$33:$B$776,M$47)+'СЕТ СН'!$G$12+СВЦЭМ!$D$10+'СЕТ СН'!$G$6-'СЕТ СН'!$G$22</f>
        <v>1402.60455325</v>
      </c>
      <c r="N75" s="36">
        <f>SUMIFS(СВЦЭМ!$C$33:$C$776,СВЦЭМ!$A$33:$A$776,$A75,СВЦЭМ!$B$33:$B$776,N$47)+'СЕТ СН'!$G$12+СВЦЭМ!$D$10+'СЕТ СН'!$G$6-'СЕТ СН'!$G$22</f>
        <v>1418.1972883799999</v>
      </c>
      <c r="O75" s="36">
        <f>SUMIFS(СВЦЭМ!$C$33:$C$776,СВЦЭМ!$A$33:$A$776,$A75,СВЦЭМ!$B$33:$B$776,O$47)+'СЕТ СН'!$G$12+СВЦЭМ!$D$10+'СЕТ СН'!$G$6-'СЕТ СН'!$G$22</f>
        <v>1418.9833952500001</v>
      </c>
      <c r="P75" s="36">
        <f>SUMIFS(СВЦЭМ!$C$33:$C$776,СВЦЭМ!$A$33:$A$776,$A75,СВЦЭМ!$B$33:$B$776,P$47)+'СЕТ СН'!$G$12+СВЦЭМ!$D$10+'СЕТ СН'!$G$6-'СЕТ СН'!$G$22</f>
        <v>1433.6154923300001</v>
      </c>
      <c r="Q75" s="36">
        <f>SUMIFS(СВЦЭМ!$C$33:$C$776,СВЦЭМ!$A$33:$A$776,$A75,СВЦЭМ!$B$33:$B$776,Q$47)+'СЕТ СН'!$G$12+СВЦЭМ!$D$10+'СЕТ СН'!$G$6-'СЕТ СН'!$G$22</f>
        <v>1437.7378197</v>
      </c>
      <c r="R75" s="36">
        <f>SUMIFS(СВЦЭМ!$C$33:$C$776,СВЦЭМ!$A$33:$A$776,$A75,СВЦЭМ!$B$33:$B$776,R$47)+'СЕТ СН'!$G$12+СВЦЭМ!$D$10+'СЕТ СН'!$G$6-'СЕТ СН'!$G$22</f>
        <v>1436.04673533</v>
      </c>
      <c r="S75" s="36">
        <f>SUMIFS(СВЦЭМ!$C$33:$C$776,СВЦЭМ!$A$33:$A$776,$A75,СВЦЭМ!$B$33:$B$776,S$47)+'СЕТ СН'!$G$12+СВЦЭМ!$D$10+'СЕТ СН'!$G$6-'СЕТ СН'!$G$22</f>
        <v>1427.03905072</v>
      </c>
      <c r="T75" s="36">
        <f>SUMIFS(СВЦЭМ!$C$33:$C$776,СВЦЭМ!$A$33:$A$776,$A75,СВЦЭМ!$B$33:$B$776,T$47)+'СЕТ СН'!$G$12+СВЦЭМ!$D$10+'СЕТ СН'!$G$6-'СЕТ СН'!$G$22</f>
        <v>1400.4569916300002</v>
      </c>
      <c r="U75" s="36">
        <f>SUMIFS(СВЦЭМ!$C$33:$C$776,СВЦЭМ!$A$33:$A$776,$A75,СВЦЭМ!$B$33:$B$776,U$47)+'СЕТ СН'!$G$12+СВЦЭМ!$D$10+'СЕТ СН'!$G$6-'СЕТ СН'!$G$22</f>
        <v>1398.55771478</v>
      </c>
      <c r="V75" s="36">
        <f>SUMIFS(СВЦЭМ!$C$33:$C$776,СВЦЭМ!$A$33:$A$776,$A75,СВЦЭМ!$B$33:$B$776,V$47)+'СЕТ СН'!$G$12+СВЦЭМ!$D$10+'СЕТ СН'!$G$6-'СЕТ СН'!$G$22</f>
        <v>1410.2778279499998</v>
      </c>
      <c r="W75" s="36">
        <f>SUMIFS(СВЦЭМ!$C$33:$C$776,СВЦЭМ!$A$33:$A$776,$A75,СВЦЭМ!$B$33:$B$776,W$47)+'СЕТ СН'!$G$12+СВЦЭМ!$D$10+'СЕТ СН'!$G$6-'СЕТ СН'!$G$22</f>
        <v>1415.63263972</v>
      </c>
      <c r="X75" s="36">
        <f>SUMIFS(СВЦЭМ!$C$33:$C$776,СВЦЭМ!$A$33:$A$776,$A75,СВЦЭМ!$B$33:$B$776,X$47)+'СЕТ СН'!$G$12+СВЦЭМ!$D$10+'СЕТ СН'!$G$6-'СЕТ СН'!$G$22</f>
        <v>1426.3402284600002</v>
      </c>
      <c r="Y75" s="36">
        <f>SUMIFS(СВЦЭМ!$C$33:$C$776,СВЦЭМ!$A$33:$A$776,$A75,СВЦЭМ!$B$33:$B$776,Y$47)+'СЕТ СН'!$G$12+СВЦЭМ!$D$10+'СЕТ СН'!$G$6-'СЕТ СН'!$G$22</f>
        <v>1452.11065061</v>
      </c>
    </row>
    <row r="76" spans="1:27" ht="15.75" x14ac:dyDescent="0.2">
      <c r="A76" s="35">
        <f t="shared" si="1"/>
        <v>43859</v>
      </c>
      <c r="B76" s="36">
        <f>SUMIFS(СВЦЭМ!$C$33:$C$776,СВЦЭМ!$A$33:$A$776,$A76,СВЦЭМ!$B$33:$B$776,B$47)+'СЕТ СН'!$G$12+СВЦЭМ!$D$10+'СЕТ СН'!$G$6-'СЕТ СН'!$G$22</f>
        <v>1492.8892566700001</v>
      </c>
      <c r="C76" s="36">
        <f>SUMIFS(СВЦЭМ!$C$33:$C$776,СВЦЭМ!$A$33:$A$776,$A76,СВЦЭМ!$B$33:$B$776,C$47)+'СЕТ СН'!$G$12+СВЦЭМ!$D$10+'СЕТ СН'!$G$6-'СЕТ СН'!$G$22</f>
        <v>1514.44736786</v>
      </c>
      <c r="D76" s="36">
        <f>SUMIFS(СВЦЭМ!$C$33:$C$776,СВЦЭМ!$A$33:$A$776,$A76,СВЦЭМ!$B$33:$B$776,D$47)+'СЕТ СН'!$G$12+СВЦЭМ!$D$10+'СЕТ СН'!$G$6-'СЕТ СН'!$G$22</f>
        <v>1516.76847843</v>
      </c>
      <c r="E76" s="36">
        <f>SUMIFS(СВЦЭМ!$C$33:$C$776,СВЦЭМ!$A$33:$A$776,$A76,СВЦЭМ!$B$33:$B$776,E$47)+'СЕТ СН'!$G$12+СВЦЭМ!$D$10+'СЕТ СН'!$G$6-'СЕТ СН'!$G$22</f>
        <v>1509.6878882999999</v>
      </c>
      <c r="F76" s="36">
        <f>SUMIFS(СВЦЭМ!$C$33:$C$776,СВЦЭМ!$A$33:$A$776,$A76,СВЦЭМ!$B$33:$B$776,F$47)+'СЕТ СН'!$G$12+СВЦЭМ!$D$10+'СЕТ СН'!$G$6-'СЕТ СН'!$G$22</f>
        <v>1503.6770543500002</v>
      </c>
      <c r="G76" s="36">
        <f>SUMIFS(СВЦЭМ!$C$33:$C$776,СВЦЭМ!$A$33:$A$776,$A76,СВЦЭМ!$B$33:$B$776,G$47)+'СЕТ СН'!$G$12+СВЦЭМ!$D$10+'СЕТ СН'!$G$6-'СЕТ СН'!$G$22</f>
        <v>1498.71458947</v>
      </c>
      <c r="H76" s="36">
        <f>SUMIFS(СВЦЭМ!$C$33:$C$776,СВЦЭМ!$A$33:$A$776,$A76,СВЦЭМ!$B$33:$B$776,H$47)+'СЕТ СН'!$G$12+СВЦЭМ!$D$10+'СЕТ СН'!$G$6-'СЕТ СН'!$G$22</f>
        <v>1458.2197116500001</v>
      </c>
      <c r="I76" s="36">
        <f>SUMIFS(СВЦЭМ!$C$33:$C$776,СВЦЭМ!$A$33:$A$776,$A76,СВЦЭМ!$B$33:$B$776,I$47)+'СЕТ СН'!$G$12+СВЦЭМ!$D$10+'СЕТ СН'!$G$6-'СЕТ СН'!$G$22</f>
        <v>1428.0662816200002</v>
      </c>
      <c r="J76" s="36">
        <f>SUMIFS(СВЦЭМ!$C$33:$C$776,СВЦЭМ!$A$33:$A$776,$A76,СВЦЭМ!$B$33:$B$776,J$47)+'СЕТ СН'!$G$12+СВЦЭМ!$D$10+'СЕТ СН'!$G$6-'СЕТ СН'!$G$22</f>
        <v>1406.9318609900001</v>
      </c>
      <c r="K76" s="36">
        <f>SUMIFS(СВЦЭМ!$C$33:$C$776,СВЦЭМ!$A$33:$A$776,$A76,СВЦЭМ!$B$33:$B$776,K$47)+'СЕТ СН'!$G$12+СВЦЭМ!$D$10+'СЕТ СН'!$G$6-'СЕТ СН'!$G$22</f>
        <v>1387.7702735600001</v>
      </c>
      <c r="L76" s="36">
        <f>SUMIFS(СВЦЭМ!$C$33:$C$776,СВЦЭМ!$A$33:$A$776,$A76,СВЦЭМ!$B$33:$B$776,L$47)+'СЕТ СН'!$G$12+СВЦЭМ!$D$10+'СЕТ СН'!$G$6-'СЕТ СН'!$G$22</f>
        <v>1376.5173964199998</v>
      </c>
      <c r="M76" s="36">
        <f>SUMIFS(СВЦЭМ!$C$33:$C$776,СВЦЭМ!$A$33:$A$776,$A76,СВЦЭМ!$B$33:$B$776,M$47)+'СЕТ СН'!$G$12+СВЦЭМ!$D$10+'СЕТ СН'!$G$6-'СЕТ СН'!$G$22</f>
        <v>1388.30121852</v>
      </c>
      <c r="N76" s="36">
        <f>SUMIFS(СВЦЭМ!$C$33:$C$776,СВЦЭМ!$A$33:$A$776,$A76,СВЦЭМ!$B$33:$B$776,N$47)+'СЕТ СН'!$G$12+СВЦЭМ!$D$10+'СЕТ СН'!$G$6-'СЕТ СН'!$G$22</f>
        <v>1415.62303279</v>
      </c>
      <c r="O76" s="36">
        <f>SUMIFS(СВЦЭМ!$C$33:$C$776,СВЦЭМ!$A$33:$A$776,$A76,СВЦЭМ!$B$33:$B$776,O$47)+'СЕТ СН'!$G$12+СВЦЭМ!$D$10+'СЕТ СН'!$G$6-'СЕТ СН'!$G$22</f>
        <v>1442.8734485800001</v>
      </c>
      <c r="P76" s="36">
        <f>SUMIFS(СВЦЭМ!$C$33:$C$776,СВЦЭМ!$A$33:$A$776,$A76,СВЦЭМ!$B$33:$B$776,P$47)+'СЕТ СН'!$G$12+СВЦЭМ!$D$10+'СЕТ СН'!$G$6-'СЕТ СН'!$G$22</f>
        <v>1469.50813146</v>
      </c>
      <c r="Q76" s="36">
        <f>SUMIFS(СВЦЭМ!$C$33:$C$776,СВЦЭМ!$A$33:$A$776,$A76,СВЦЭМ!$B$33:$B$776,Q$47)+'СЕТ СН'!$G$12+СВЦЭМ!$D$10+'СЕТ СН'!$G$6-'СЕТ СН'!$G$22</f>
        <v>1485.7242129000001</v>
      </c>
      <c r="R76" s="36">
        <f>SUMIFS(СВЦЭМ!$C$33:$C$776,СВЦЭМ!$A$33:$A$776,$A76,СВЦЭМ!$B$33:$B$776,R$47)+'СЕТ СН'!$G$12+СВЦЭМ!$D$10+'СЕТ СН'!$G$6-'СЕТ СН'!$G$22</f>
        <v>1471.91697428</v>
      </c>
      <c r="S76" s="36">
        <f>SUMIFS(СВЦЭМ!$C$33:$C$776,СВЦЭМ!$A$33:$A$776,$A76,СВЦЭМ!$B$33:$B$776,S$47)+'СЕТ СН'!$G$12+СВЦЭМ!$D$10+'СЕТ СН'!$G$6-'СЕТ СН'!$G$22</f>
        <v>1452.4804767599999</v>
      </c>
      <c r="T76" s="36">
        <f>SUMIFS(СВЦЭМ!$C$33:$C$776,СВЦЭМ!$A$33:$A$776,$A76,СВЦЭМ!$B$33:$B$776,T$47)+'СЕТ СН'!$G$12+СВЦЭМ!$D$10+'СЕТ СН'!$G$6-'СЕТ СН'!$G$22</f>
        <v>1405.28929386</v>
      </c>
      <c r="U76" s="36">
        <f>SUMIFS(СВЦЭМ!$C$33:$C$776,СВЦЭМ!$A$33:$A$776,$A76,СВЦЭМ!$B$33:$B$776,U$47)+'СЕТ СН'!$G$12+СВЦЭМ!$D$10+'СЕТ СН'!$G$6-'СЕТ СН'!$G$22</f>
        <v>1407.2715735299998</v>
      </c>
      <c r="V76" s="36">
        <f>SUMIFS(СВЦЭМ!$C$33:$C$776,СВЦЭМ!$A$33:$A$776,$A76,СВЦЭМ!$B$33:$B$776,V$47)+'СЕТ СН'!$G$12+СВЦЭМ!$D$10+'СЕТ СН'!$G$6-'СЕТ СН'!$G$22</f>
        <v>1417.44299686</v>
      </c>
      <c r="W76" s="36">
        <f>SUMIFS(СВЦЭМ!$C$33:$C$776,СВЦЭМ!$A$33:$A$776,$A76,СВЦЭМ!$B$33:$B$776,W$47)+'СЕТ СН'!$G$12+СВЦЭМ!$D$10+'СЕТ СН'!$G$6-'СЕТ СН'!$G$22</f>
        <v>1429.3027967200001</v>
      </c>
      <c r="X76" s="36">
        <f>SUMIFS(СВЦЭМ!$C$33:$C$776,СВЦЭМ!$A$33:$A$776,$A76,СВЦЭМ!$B$33:$B$776,X$47)+'СЕТ СН'!$G$12+СВЦЭМ!$D$10+'СЕТ СН'!$G$6-'СЕТ СН'!$G$22</f>
        <v>1433.5858025299999</v>
      </c>
      <c r="Y76" s="36">
        <f>SUMIFS(СВЦЭМ!$C$33:$C$776,СВЦЭМ!$A$33:$A$776,$A76,СВЦЭМ!$B$33:$B$776,Y$47)+'СЕТ СН'!$G$12+СВЦЭМ!$D$10+'СЕТ СН'!$G$6-'СЕТ СН'!$G$22</f>
        <v>1468.5493259099999</v>
      </c>
    </row>
    <row r="77" spans="1:27" ht="15.75" x14ac:dyDescent="0.2">
      <c r="A77" s="35">
        <f t="shared" si="1"/>
        <v>43860</v>
      </c>
      <c r="B77" s="36">
        <f>SUMIFS(СВЦЭМ!$C$33:$C$776,СВЦЭМ!$A$33:$A$776,$A77,СВЦЭМ!$B$33:$B$776,B$47)+'СЕТ СН'!$G$12+СВЦЭМ!$D$10+'СЕТ СН'!$G$6-'СЕТ СН'!$G$22</f>
        <v>1482.14445153</v>
      </c>
      <c r="C77" s="36">
        <f>SUMIFS(СВЦЭМ!$C$33:$C$776,СВЦЭМ!$A$33:$A$776,$A77,СВЦЭМ!$B$33:$B$776,C$47)+'СЕТ СН'!$G$12+СВЦЭМ!$D$10+'СЕТ СН'!$G$6-'СЕТ СН'!$G$22</f>
        <v>1509.5518359500002</v>
      </c>
      <c r="D77" s="36">
        <f>SUMIFS(СВЦЭМ!$C$33:$C$776,СВЦЭМ!$A$33:$A$776,$A77,СВЦЭМ!$B$33:$B$776,D$47)+'СЕТ СН'!$G$12+СВЦЭМ!$D$10+'СЕТ СН'!$G$6-'СЕТ СН'!$G$22</f>
        <v>1515.6848017</v>
      </c>
      <c r="E77" s="36">
        <f>SUMIFS(СВЦЭМ!$C$33:$C$776,СВЦЭМ!$A$33:$A$776,$A77,СВЦЭМ!$B$33:$B$776,E$47)+'СЕТ СН'!$G$12+СВЦЭМ!$D$10+'СЕТ СН'!$G$6-'СЕТ СН'!$G$22</f>
        <v>1512.51794597</v>
      </c>
      <c r="F77" s="36">
        <f>SUMIFS(СВЦЭМ!$C$33:$C$776,СВЦЭМ!$A$33:$A$776,$A77,СВЦЭМ!$B$33:$B$776,F$47)+'СЕТ СН'!$G$12+СВЦЭМ!$D$10+'СЕТ СН'!$G$6-'СЕТ СН'!$G$22</f>
        <v>1500.1954599599999</v>
      </c>
      <c r="G77" s="36">
        <f>SUMIFS(СВЦЭМ!$C$33:$C$776,СВЦЭМ!$A$33:$A$776,$A77,СВЦЭМ!$B$33:$B$776,G$47)+'СЕТ СН'!$G$12+СВЦЭМ!$D$10+'СЕТ СН'!$G$6-'СЕТ СН'!$G$22</f>
        <v>1489.75503598</v>
      </c>
      <c r="H77" s="36">
        <f>SUMIFS(СВЦЭМ!$C$33:$C$776,СВЦЭМ!$A$33:$A$776,$A77,СВЦЭМ!$B$33:$B$776,H$47)+'СЕТ СН'!$G$12+СВЦЭМ!$D$10+'СЕТ СН'!$G$6-'СЕТ СН'!$G$22</f>
        <v>1460.7353454200002</v>
      </c>
      <c r="I77" s="36">
        <f>SUMIFS(СВЦЭМ!$C$33:$C$776,СВЦЭМ!$A$33:$A$776,$A77,СВЦЭМ!$B$33:$B$776,I$47)+'СЕТ СН'!$G$12+СВЦЭМ!$D$10+'СЕТ СН'!$G$6-'СЕТ СН'!$G$22</f>
        <v>1430.48256363</v>
      </c>
      <c r="J77" s="36">
        <f>SUMIFS(СВЦЭМ!$C$33:$C$776,СВЦЭМ!$A$33:$A$776,$A77,СВЦЭМ!$B$33:$B$776,J$47)+'СЕТ СН'!$G$12+СВЦЭМ!$D$10+'СЕТ СН'!$G$6-'СЕТ СН'!$G$22</f>
        <v>1403.25763084</v>
      </c>
      <c r="K77" s="36">
        <f>SUMIFS(СВЦЭМ!$C$33:$C$776,СВЦЭМ!$A$33:$A$776,$A77,СВЦЭМ!$B$33:$B$776,K$47)+'СЕТ СН'!$G$12+СВЦЭМ!$D$10+'СЕТ СН'!$G$6-'СЕТ СН'!$G$22</f>
        <v>1382.60695394</v>
      </c>
      <c r="L77" s="36">
        <f>SUMIFS(СВЦЭМ!$C$33:$C$776,СВЦЭМ!$A$33:$A$776,$A77,СВЦЭМ!$B$33:$B$776,L$47)+'СЕТ СН'!$G$12+СВЦЭМ!$D$10+'СЕТ СН'!$G$6-'СЕТ СН'!$G$22</f>
        <v>1384.66436595</v>
      </c>
      <c r="M77" s="36">
        <f>SUMIFS(СВЦЭМ!$C$33:$C$776,СВЦЭМ!$A$33:$A$776,$A77,СВЦЭМ!$B$33:$B$776,M$47)+'СЕТ СН'!$G$12+СВЦЭМ!$D$10+'СЕТ СН'!$G$6-'СЕТ СН'!$G$22</f>
        <v>1399.77810383</v>
      </c>
      <c r="N77" s="36">
        <f>SUMIFS(СВЦЭМ!$C$33:$C$776,СВЦЭМ!$A$33:$A$776,$A77,СВЦЭМ!$B$33:$B$776,N$47)+'СЕТ СН'!$G$12+СВЦЭМ!$D$10+'СЕТ СН'!$G$6-'СЕТ СН'!$G$22</f>
        <v>1411.2125453200001</v>
      </c>
      <c r="O77" s="36">
        <f>SUMIFS(СВЦЭМ!$C$33:$C$776,СВЦЭМ!$A$33:$A$776,$A77,СВЦЭМ!$B$33:$B$776,O$47)+'СЕТ СН'!$G$12+СВЦЭМ!$D$10+'СЕТ СН'!$G$6-'СЕТ СН'!$G$22</f>
        <v>1444.93394717</v>
      </c>
      <c r="P77" s="36">
        <f>SUMIFS(СВЦЭМ!$C$33:$C$776,СВЦЭМ!$A$33:$A$776,$A77,СВЦЭМ!$B$33:$B$776,P$47)+'СЕТ СН'!$G$12+СВЦЭМ!$D$10+'СЕТ СН'!$G$6-'СЕТ СН'!$G$22</f>
        <v>1480.32967938</v>
      </c>
      <c r="Q77" s="36">
        <f>SUMIFS(СВЦЭМ!$C$33:$C$776,СВЦЭМ!$A$33:$A$776,$A77,СВЦЭМ!$B$33:$B$776,Q$47)+'СЕТ СН'!$G$12+СВЦЭМ!$D$10+'СЕТ СН'!$G$6-'СЕТ СН'!$G$22</f>
        <v>1485.31812126</v>
      </c>
      <c r="R77" s="36">
        <f>SUMIFS(СВЦЭМ!$C$33:$C$776,СВЦЭМ!$A$33:$A$776,$A77,СВЦЭМ!$B$33:$B$776,R$47)+'СЕТ СН'!$G$12+СВЦЭМ!$D$10+'СЕТ СН'!$G$6-'СЕТ СН'!$G$22</f>
        <v>1461.16402965</v>
      </c>
      <c r="S77" s="36">
        <f>SUMIFS(СВЦЭМ!$C$33:$C$776,СВЦЭМ!$A$33:$A$776,$A77,СВЦЭМ!$B$33:$B$776,S$47)+'СЕТ СН'!$G$12+СВЦЭМ!$D$10+'СЕТ СН'!$G$6-'СЕТ СН'!$G$22</f>
        <v>1421.2899849599999</v>
      </c>
      <c r="T77" s="36">
        <f>SUMIFS(СВЦЭМ!$C$33:$C$776,СВЦЭМ!$A$33:$A$776,$A77,СВЦЭМ!$B$33:$B$776,T$47)+'СЕТ СН'!$G$12+СВЦЭМ!$D$10+'СЕТ СН'!$G$6-'СЕТ СН'!$G$22</f>
        <v>1401.24816829</v>
      </c>
      <c r="U77" s="36">
        <f>SUMIFS(СВЦЭМ!$C$33:$C$776,СВЦЭМ!$A$33:$A$776,$A77,СВЦЭМ!$B$33:$B$776,U$47)+'СЕТ СН'!$G$12+СВЦЭМ!$D$10+'СЕТ СН'!$G$6-'СЕТ СН'!$G$22</f>
        <v>1400.32334421</v>
      </c>
      <c r="V77" s="36">
        <f>SUMIFS(СВЦЭМ!$C$33:$C$776,СВЦЭМ!$A$33:$A$776,$A77,СВЦЭМ!$B$33:$B$776,V$47)+'СЕТ СН'!$G$12+СВЦЭМ!$D$10+'СЕТ СН'!$G$6-'СЕТ СН'!$G$22</f>
        <v>1407.36024073</v>
      </c>
      <c r="W77" s="36">
        <f>SUMIFS(СВЦЭМ!$C$33:$C$776,СВЦЭМ!$A$33:$A$776,$A77,СВЦЭМ!$B$33:$B$776,W$47)+'СЕТ СН'!$G$12+СВЦЭМ!$D$10+'СЕТ СН'!$G$6-'СЕТ СН'!$G$22</f>
        <v>1409.84041394</v>
      </c>
      <c r="X77" s="36">
        <f>SUMIFS(СВЦЭМ!$C$33:$C$776,СВЦЭМ!$A$33:$A$776,$A77,СВЦЭМ!$B$33:$B$776,X$47)+'СЕТ СН'!$G$12+СВЦЭМ!$D$10+'СЕТ СН'!$G$6-'СЕТ СН'!$G$22</f>
        <v>1412.1799000199999</v>
      </c>
      <c r="Y77" s="36">
        <f>SUMIFS(СВЦЭМ!$C$33:$C$776,СВЦЭМ!$A$33:$A$776,$A77,СВЦЭМ!$B$33:$B$776,Y$47)+'СЕТ СН'!$G$12+СВЦЭМ!$D$10+'СЕТ СН'!$G$6-'СЕТ СН'!$G$22</f>
        <v>1415.22124143</v>
      </c>
      <c r="AA77" s="37"/>
    </row>
    <row r="78" spans="1:27" ht="15.75" x14ac:dyDescent="0.2">
      <c r="A78" s="35">
        <f t="shared" si="1"/>
        <v>43861</v>
      </c>
      <c r="B78" s="36">
        <f>SUMIFS(СВЦЭМ!$C$33:$C$776,СВЦЭМ!$A$33:$A$776,$A78,СВЦЭМ!$B$33:$B$776,B$47)+'СЕТ СН'!$G$12+СВЦЭМ!$D$10+'СЕТ СН'!$G$6-'СЕТ СН'!$G$22</f>
        <v>1450.3180870000001</v>
      </c>
      <c r="C78" s="36">
        <f>SUMIFS(СВЦЭМ!$C$33:$C$776,СВЦЭМ!$A$33:$A$776,$A78,СВЦЭМ!$B$33:$B$776,C$47)+'СЕТ СН'!$G$12+СВЦЭМ!$D$10+'СЕТ СН'!$G$6-'СЕТ СН'!$G$22</f>
        <v>1478.19774175</v>
      </c>
      <c r="D78" s="36">
        <f>SUMIFS(СВЦЭМ!$C$33:$C$776,СВЦЭМ!$A$33:$A$776,$A78,СВЦЭМ!$B$33:$B$776,D$47)+'СЕТ СН'!$G$12+СВЦЭМ!$D$10+'СЕТ СН'!$G$6-'СЕТ СН'!$G$22</f>
        <v>1492.4163394500001</v>
      </c>
      <c r="E78" s="36">
        <f>SUMIFS(СВЦЭМ!$C$33:$C$776,СВЦЭМ!$A$33:$A$776,$A78,СВЦЭМ!$B$33:$B$776,E$47)+'СЕТ СН'!$G$12+СВЦЭМ!$D$10+'СЕТ СН'!$G$6-'СЕТ СН'!$G$22</f>
        <v>1489.1303339000001</v>
      </c>
      <c r="F78" s="36">
        <f>SUMIFS(СВЦЭМ!$C$33:$C$776,СВЦЭМ!$A$33:$A$776,$A78,СВЦЭМ!$B$33:$B$776,F$47)+'СЕТ СН'!$G$12+СВЦЭМ!$D$10+'СЕТ СН'!$G$6-'СЕТ СН'!$G$22</f>
        <v>1474.5514343099999</v>
      </c>
      <c r="G78" s="36">
        <f>SUMIFS(СВЦЭМ!$C$33:$C$776,СВЦЭМ!$A$33:$A$776,$A78,СВЦЭМ!$B$33:$B$776,G$47)+'СЕТ СН'!$G$12+СВЦЭМ!$D$10+'СЕТ СН'!$G$6-'СЕТ СН'!$G$22</f>
        <v>1455.69152437</v>
      </c>
      <c r="H78" s="36">
        <f>SUMIFS(СВЦЭМ!$C$33:$C$776,СВЦЭМ!$A$33:$A$776,$A78,СВЦЭМ!$B$33:$B$776,H$47)+'СЕТ СН'!$G$12+СВЦЭМ!$D$10+'СЕТ СН'!$G$6-'СЕТ СН'!$G$22</f>
        <v>1434.69861507</v>
      </c>
      <c r="I78" s="36">
        <f>SUMIFS(СВЦЭМ!$C$33:$C$776,СВЦЭМ!$A$33:$A$776,$A78,СВЦЭМ!$B$33:$B$776,I$47)+'СЕТ СН'!$G$12+СВЦЭМ!$D$10+'СЕТ СН'!$G$6-'СЕТ СН'!$G$22</f>
        <v>1430.24019026</v>
      </c>
      <c r="J78" s="36">
        <f>SUMIFS(СВЦЭМ!$C$33:$C$776,СВЦЭМ!$A$33:$A$776,$A78,СВЦЭМ!$B$33:$B$776,J$47)+'СЕТ СН'!$G$12+СВЦЭМ!$D$10+'СЕТ СН'!$G$6-'СЕТ СН'!$G$22</f>
        <v>1408.909975</v>
      </c>
      <c r="K78" s="36">
        <f>SUMIFS(СВЦЭМ!$C$33:$C$776,СВЦЭМ!$A$33:$A$776,$A78,СВЦЭМ!$B$33:$B$776,K$47)+'СЕТ СН'!$G$12+СВЦЭМ!$D$10+'СЕТ СН'!$G$6-'СЕТ СН'!$G$22</f>
        <v>1391.51182806</v>
      </c>
      <c r="L78" s="36">
        <f>SUMIFS(СВЦЭМ!$C$33:$C$776,СВЦЭМ!$A$33:$A$776,$A78,СВЦЭМ!$B$33:$B$776,L$47)+'СЕТ СН'!$G$12+СВЦЭМ!$D$10+'СЕТ СН'!$G$6-'СЕТ СН'!$G$22</f>
        <v>1394.6973056500001</v>
      </c>
      <c r="M78" s="36">
        <f>SUMIFS(СВЦЭМ!$C$33:$C$776,СВЦЭМ!$A$33:$A$776,$A78,СВЦЭМ!$B$33:$B$776,M$47)+'СЕТ СН'!$G$12+СВЦЭМ!$D$10+'СЕТ СН'!$G$6-'СЕТ СН'!$G$22</f>
        <v>1413.1699558999999</v>
      </c>
      <c r="N78" s="36">
        <f>SUMIFS(СВЦЭМ!$C$33:$C$776,СВЦЭМ!$A$33:$A$776,$A78,СВЦЭМ!$B$33:$B$776,N$47)+'СЕТ СН'!$G$12+СВЦЭМ!$D$10+'СЕТ СН'!$G$6-'СЕТ СН'!$G$22</f>
        <v>1424.30083154</v>
      </c>
      <c r="O78" s="36">
        <f>SUMIFS(СВЦЭМ!$C$33:$C$776,СВЦЭМ!$A$33:$A$776,$A78,СВЦЭМ!$B$33:$B$776,O$47)+'СЕТ СН'!$G$12+СВЦЭМ!$D$10+'СЕТ СН'!$G$6-'СЕТ СН'!$G$22</f>
        <v>1427.5026570800001</v>
      </c>
      <c r="P78" s="36">
        <f>SUMIFS(СВЦЭМ!$C$33:$C$776,СВЦЭМ!$A$33:$A$776,$A78,СВЦЭМ!$B$33:$B$776,P$47)+'СЕТ СН'!$G$12+СВЦЭМ!$D$10+'СЕТ СН'!$G$6-'СЕТ СН'!$G$22</f>
        <v>1440.7563316800001</v>
      </c>
      <c r="Q78" s="36">
        <f>SUMIFS(СВЦЭМ!$C$33:$C$776,СВЦЭМ!$A$33:$A$776,$A78,СВЦЭМ!$B$33:$B$776,Q$47)+'СЕТ СН'!$G$12+СВЦЭМ!$D$10+'СЕТ СН'!$G$6-'СЕТ СН'!$G$22</f>
        <v>1440.60245027</v>
      </c>
      <c r="R78" s="36">
        <f>SUMIFS(СВЦЭМ!$C$33:$C$776,СВЦЭМ!$A$33:$A$776,$A78,СВЦЭМ!$B$33:$B$776,R$47)+'СЕТ СН'!$G$12+СВЦЭМ!$D$10+'СЕТ СН'!$G$6-'СЕТ СН'!$G$22</f>
        <v>1430.5985968499999</v>
      </c>
      <c r="S78" s="36">
        <f>SUMIFS(СВЦЭМ!$C$33:$C$776,СВЦЭМ!$A$33:$A$776,$A78,СВЦЭМ!$B$33:$B$776,S$47)+'СЕТ СН'!$G$12+СВЦЭМ!$D$10+'СЕТ СН'!$G$6-'СЕТ СН'!$G$22</f>
        <v>1423.4134541200001</v>
      </c>
      <c r="T78" s="36">
        <f>SUMIFS(СВЦЭМ!$C$33:$C$776,СВЦЭМ!$A$33:$A$776,$A78,СВЦЭМ!$B$33:$B$776,T$47)+'СЕТ СН'!$G$12+СВЦЭМ!$D$10+'СЕТ СН'!$G$6-'СЕТ СН'!$G$22</f>
        <v>1401.8102615400001</v>
      </c>
      <c r="U78" s="36">
        <f>SUMIFS(СВЦЭМ!$C$33:$C$776,СВЦЭМ!$A$33:$A$776,$A78,СВЦЭМ!$B$33:$B$776,U$47)+'СЕТ СН'!$G$12+СВЦЭМ!$D$10+'СЕТ СН'!$G$6-'СЕТ СН'!$G$22</f>
        <v>1396.0306857099999</v>
      </c>
      <c r="V78" s="36">
        <f>SUMIFS(СВЦЭМ!$C$33:$C$776,СВЦЭМ!$A$33:$A$776,$A78,СВЦЭМ!$B$33:$B$776,V$47)+'СЕТ СН'!$G$12+СВЦЭМ!$D$10+'СЕТ СН'!$G$6-'СЕТ СН'!$G$22</f>
        <v>1413.39354501</v>
      </c>
      <c r="W78" s="36">
        <f>SUMIFS(СВЦЭМ!$C$33:$C$776,СВЦЭМ!$A$33:$A$776,$A78,СВЦЭМ!$B$33:$B$776,W$47)+'СЕТ СН'!$G$12+СВЦЭМ!$D$10+'СЕТ СН'!$G$6-'СЕТ СН'!$G$22</f>
        <v>1417.6482645000001</v>
      </c>
      <c r="X78" s="36">
        <f>SUMIFS(СВЦЭМ!$C$33:$C$776,СВЦЭМ!$A$33:$A$776,$A78,СВЦЭМ!$B$33:$B$776,X$47)+'СЕТ СН'!$G$12+СВЦЭМ!$D$10+'СЕТ СН'!$G$6-'СЕТ СН'!$G$22</f>
        <v>1417.37162143</v>
      </c>
      <c r="Y78" s="36">
        <f>SUMIFS(СВЦЭМ!$C$33:$C$776,СВЦЭМ!$A$33:$A$776,$A78,СВЦЭМ!$B$33:$B$776,Y$47)+'СЕТ СН'!$G$12+СВЦЭМ!$D$10+'СЕТ СН'!$G$6-'СЕТ СН'!$G$22</f>
        <v>1434.47848178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01.01.2020</v>
      </c>
      <c r="B84" s="36">
        <f>SUMIFS(СВЦЭМ!$C$33:$C$776,СВЦЭМ!$A$33:$A$776,$A84,СВЦЭМ!$B$33:$B$776,B$83)+'СЕТ СН'!$H$12+СВЦЭМ!$D$10+'СЕТ СН'!$H$6-'СЕТ СН'!$H$22</f>
        <v>1238.6961811000001</v>
      </c>
      <c r="C84" s="36">
        <f>SUMIFS(СВЦЭМ!$C$33:$C$776,СВЦЭМ!$A$33:$A$776,$A84,СВЦЭМ!$B$33:$B$776,C$83)+'СЕТ СН'!$H$12+СВЦЭМ!$D$10+'СЕТ СН'!$H$6-'СЕТ СН'!$H$22</f>
        <v>1215.59574359</v>
      </c>
      <c r="D84" s="36">
        <f>SUMIFS(СВЦЭМ!$C$33:$C$776,СВЦЭМ!$A$33:$A$776,$A84,СВЦЭМ!$B$33:$B$776,D$83)+'СЕТ СН'!$H$12+СВЦЭМ!$D$10+'СЕТ СН'!$H$6-'СЕТ СН'!$H$22</f>
        <v>1228.3134435299999</v>
      </c>
      <c r="E84" s="36">
        <f>SUMIFS(СВЦЭМ!$C$33:$C$776,СВЦЭМ!$A$33:$A$776,$A84,СВЦЭМ!$B$33:$B$776,E$83)+'СЕТ СН'!$H$12+СВЦЭМ!$D$10+'СЕТ СН'!$H$6-'СЕТ СН'!$H$22</f>
        <v>1263.6088037</v>
      </c>
      <c r="F84" s="36">
        <f>SUMIFS(СВЦЭМ!$C$33:$C$776,СВЦЭМ!$A$33:$A$776,$A84,СВЦЭМ!$B$33:$B$776,F$83)+'СЕТ СН'!$H$12+СВЦЭМ!$D$10+'СЕТ СН'!$H$6-'СЕТ СН'!$H$22</f>
        <v>1282.13780879</v>
      </c>
      <c r="G84" s="36">
        <f>SUMIFS(СВЦЭМ!$C$33:$C$776,СВЦЭМ!$A$33:$A$776,$A84,СВЦЭМ!$B$33:$B$776,G$83)+'СЕТ СН'!$H$12+СВЦЭМ!$D$10+'СЕТ СН'!$H$6-'СЕТ СН'!$H$22</f>
        <v>1283.5977353200001</v>
      </c>
      <c r="H84" s="36">
        <f>SUMIFS(СВЦЭМ!$C$33:$C$776,СВЦЭМ!$A$33:$A$776,$A84,СВЦЭМ!$B$33:$B$776,H$83)+'СЕТ СН'!$H$12+СВЦЭМ!$D$10+'СЕТ СН'!$H$6-'СЕТ СН'!$H$22</f>
        <v>1277.4377388299999</v>
      </c>
      <c r="I84" s="36">
        <f>SUMIFS(СВЦЭМ!$C$33:$C$776,СВЦЭМ!$A$33:$A$776,$A84,СВЦЭМ!$B$33:$B$776,I$83)+'СЕТ СН'!$H$12+СВЦЭМ!$D$10+'СЕТ СН'!$H$6-'СЕТ СН'!$H$22</f>
        <v>1283.1243654499999</v>
      </c>
      <c r="J84" s="36">
        <f>SUMIFS(СВЦЭМ!$C$33:$C$776,СВЦЭМ!$A$33:$A$776,$A84,СВЦЭМ!$B$33:$B$776,J$83)+'СЕТ СН'!$H$12+СВЦЭМ!$D$10+'СЕТ СН'!$H$6-'СЕТ СН'!$H$22</f>
        <v>1283.1900931</v>
      </c>
      <c r="K84" s="36">
        <f>SUMIFS(СВЦЭМ!$C$33:$C$776,СВЦЭМ!$A$33:$A$776,$A84,СВЦЭМ!$B$33:$B$776,K$83)+'СЕТ СН'!$H$12+СВЦЭМ!$D$10+'СЕТ СН'!$H$6-'СЕТ СН'!$H$22</f>
        <v>1271.8658091699999</v>
      </c>
      <c r="L84" s="36">
        <f>SUMIFS(СВЦЭМ!$C$33:$C$776,СВЦЭМ!$A$33:$A$776,$A84,СВЦЭМ!$B$33:$B$776,L$83)+'СЕТ СН'!$H$12+СВЦЭМ!$D$10+'СЕТ СН'!$H$6-'СЕТ СН'!$H$22</f>
        <v>1252.6130081000001</v>
      </c>
      <c r="M84" s="36">
        <f>SUMIFS(СВЦЭМ!$C$33:$C$776,СВЦЭМ!$A$33:$A$776,$A84,СВЦЭМ!$B$33:$B$776,M$83)+'СЕТ СН'!$H$12+СВЦЭМ!$D$10+'СЕТ СН'!$H$6-'СЕТ СН'!$H$22</f>
        <v>1239.7756890999999</v>
      </c>
      <c r="N84" s="36">
        <f>SUMIFS(СВЦЭМ!$C$33:$C$776,СВЦЭМ!$A$33:$A$776,$A84,СВЦЭМ!$B$33:$B$776,N$83)+'СЕТ СН'!$H$12+СВЦЭМ!$D$10+'СЕТ СН'!$H$6-'СЕТ СН'!$H$22</f>
        <v>1236.52646084</v>
      </c>
      <c r="O84" s="36">
        <f>SUMIFS(СВЦЭМ!$C$33:$C$776,СВЦЭМ!$A$33:$A$776,$A84,СВЦЭМ!$B$33:$B$776,O$83)+'СЕТ СН'!$H$12+СВЦЭМ!$D$10+'СЕТ СН'!$H$6-'СЕТ СН'!$H$22</f>
        <v>1255.0804061700001</v>
      </c>
      <c r="P84" s="36">
        <f>SUMIFS(СВЦЭМ!$C$33:$C$776,СВЦЭМ!$A$33:$A$776,$A84,СВЦЭМ!$B$33:$B$776,P$83)+'СЕТ СН'!$H$12+СВЦЭМ!$D$10+'СЕТ СН'!$H$6-'СЕТ СН'!$H$22</f>
        <v>1260.13865199</v>
      </c>
      <c r="Q84" s="36">
        <f>SUMIFS(СВЦЭМ!$C$33:$C$776,СВЦЭМ!$A$33:$A$776,$A84,СВЦЭМ!$B$33:$B$776,Q$83)+'СЕТ СН'!$H$12+СВЦЭМ!$D$10+'СЕТ СН'!$H$6-'СЕТ СН'!$H$22</f>
        <v>1271.1755291700001</v>
      </c>
      <c r="R84" s="36">
        <f>SUMIFS(СВЦЭМ!$C$33:$C$776,СВЦЭМ!$A$33:$A$776,$A84,СВЦЭМ!$B$33:$B$776,R$83)+'СЕТ СН'!$H$12+СВЦЭМ!$D$10+'СЕТ СН'!$H$6-'СЕТ СН'!$H$22</f>
        <v>1274.9506863699999</v>
      </c>
      <c r="S84" s="36">
        <f>SUMIFS(СВЦЭМ!$C$33:$C$776,СВЦЭМ!$A$33:$A$776,$A84,СВЦЭМ!$B$33:$B$776,S$83)+'СЕТ СН'!$H$12+СВЦЭМ!$D$10+'СЕТ СН'!$H$6-'СЕТ СН'!$H$22</f>
        <v>1273.64041148</v>
      </c>
      <c r="T84" s="36">
        <f>SUMIFS(СВЦЭМ!$C$33:$C$776,СВЦЭМ!$A$33:$A$776,$A84,СВЦЭМ!$B$33:$B$776,T$83)+'СЕТ СН'!$H$12+СВЦЭМ!$D$10+'СЕТ СН'!$H$6-'СЕТ СН'!$H$22</f>
        <v>1224.39757889</v>
      </c>
      <c r="U84" s="36">
        <f>SUMIFS(СВЦЭМ!$C$33:$C$776,СВЦЭМ!$A$33:$A$776,$A84,СВЦЭМ!$B$33:$B$776,U$83)+'СЕТ СН'!$H$12+СВЦЭМ!$D$10+'СЕТ СН'!$H$6-'СЕТ СН'!$H$22</f>
        <v>1220.39892786</v>
      </c>
      <c r="V84" s="36">
        <f>SUMIFS(СВЦЭМ!$C$33:$C$776,СВЦЭМ!$A$33:$A$776,$A84,СВЦЭМ!$B$33:$B$776,V$83)+'СЕТ СН'!$H$12+СВЦЭМ!$D$10+'СЕТ СН'!$H$6-'СЕТ СН'!$H$22</f>
        <v>1242.6816853599998</v>
      </c>
      <c r="W84" s="36">
        <f>SUMIFS(СВЦЭМ!$C$33:$C$776,СВЦЭМ!$A$33:$A$776,$A84,СВЦЭМ!$B$33:$B$776,W$83)+'СЕТ СН'!$H$12+СВЦЭМ!$D$10+'СЕТ СН'!$H$6-'СЕТ СН'!$H$22</f>
        <v>1235.4097031599999</v>
      </c>
      <c r="X84" s="36">
        <f>SUMIFS(СВЦЭМ!$C$33:$C$776,СВЦЭМ!$A$33:$A$776,$A84,СВЦЭМ!$B$33:$B$776,X$83)+'СЕТ СН'!$H$12+СВЦЭМ!$D$10+'СЕТ СН'!$H$6-'СЕТ СН'!$H$22</f>
        <v>1231.62137831</v>
      </c>
      <c r="Y84" s="36">
        <f>SUMIFS(СВЦЭМ!$C$33:$C$776,СВЦЭМ!$A$33:$A$776,$A84,СВЦЭМ!$B$33:$B$776,Y$83)+'СЕТ СН'!$H$12+СВЦЭМ!$D$10+'СЕТ СН'!$H$6-'СЕТ СН'!$H$22</f>
        <v>1240.9241848900001</v>
      </c>
    </row>
    <row r="85" spans="1:25" ht="15.75" x14ac:dyDescent="0.2">
      <c r="A85" s="35">
        <f>A84+1</f>
        <v>43832</v>
      </c>
      <c r="B85" s="36">
        <f>SUMIFS(СВЦЭМ!$C$33:$C$776,СВЦЭМ!$A$33:$A$776,$A85,СВЦЭМ!$B$33:$B$776,B$83)+'СЕТ СН'!$H$12+СВЦЭМ!$D$10+'СЕТ СН'!$H$6-'СЕТ СН'!$H$22</f>
        <v>1303.1153847099999</v>
      </c>
      <c r="C85" s="36">
        <f>SUMIFS(СВЦЭМ!$C$33:$C$776,СВЦЭМ!$A$33:$A$776,$A85,СВЦЭМ!$B$33:$B$776,C$83)+'СЕТ СН'!$H$12+СВЦЭМ!$D$10+'СЕТ СН'!$H$6-'СЕТ СН'!$H$22</f>
        <v>1300.45521721</v>
      </c>
      <c r="D85" s="36">
        <f>SUMIFS(СВЦЭМ!$C$33:$C$776,СВЦЭМ!$A$33:$A$776,$A85,СВЦЭМ!$B$33:$B$776,D$83)+'СЕТ СН'!$H$12+СВЦЭМ!$D$10+'СЕТ СН'!$H$6-'СЕТ СН'!$H$22</f>
        <v>1314.89483477</v>
      </c>
      <c r="E85" s="36">
        <f>SUMIFS(СВЦЭМ!$C$33:$C$776,СВЦЭМ!$A$33:$A$776,$A85,СВЦЭМ!$B$33:$B$776,E$83)+'СЕТ СН'!$H$12+СВЦЭМ!$D$10+'СЕТ СН'!$H$6-'СЕТ СН'!$H$22</f>
        <v>1334.0322960799999</v>
      </c>
      <c r="F85" s="36">
        <f>SUMIFS(СВЦЭМ!$C$33:$C$776,СВЦЭМ!$A$33:$A$776,$A85,СВЦЭМ!$B$33:$B$776,F$83)+'СЕТ СН'!$H$12+СВЦЭМ!$D$10+'СЕТ СН'!$H$6-'СЕТ СН'!$H$22</f>
        <v>1345.4567255900001</v>
      </c>
      <c r="G85" s="36">
        <f>SUMIFS(СВЦЭМ!$C$33:$C$776,СВЦЭМ!$A$33:$A$776,$A85,СВЦЭМ!$B$33:$B$776,G$83)+'СЕТ СН'!$H$12+СВЦЭМ!$D$10+'СЕТ СН'!$H$6-'СЕТ СН'!$H$22</f>
        <v>1347.3426729600001</v>
      </c>
      <c r="H85" s="36">
        <f>SUMIFS(СВЦЭМ!$C$33:$C$776,СВЦЭМ!$A$33:$A$776,$A85,СВЦЭМ!$B$33:$B$776,H$83)+'СЕТ СН'!$H$12+СВЦЭМ!$D$10+'СЕТ СН'!$H$6-'СЕТ СН'!$H$22</f>
        <v>1340.12595528</v>
      </c>
      <c r="I85" s="36">
        <f>SUMIFS(СВЦЭМ!$C$33:$C$776,СВЦЭМ!$A$33:$A$776,$A85,СВЦЭМ!$B$33:$B$776,I$83)+'СЕТ СН'!$H$12+СВЦЭМ!$D$10+'СЕТ СН'!$H$6-'СЕТ СН'!$H$22</f>
        <v>1327.6558950600001</v>
      </c>
      <c r="J85" s="36">
        <f>SUMIFS(СВЦЭМ!$C$33:$C$776,СВЦЭМ!$A$33:$A$776,$A85,СВЦЭМ!$B$33:$B$776,J$83)+'СЕТ СН'!$H$12+СВЦЭМ!$D$10+'СЕТ СН'!$H$6-'СЕТ СН'!$H$22</f>
        <v>1310.15176458</v>
      </c>
      <c r="K85" s="36">
        <f>SUMIFS(СВЦЭМ!$C$33:$C$776,СВЦЭМ!$A$33:$A$776,$A85,СВЦЭМ!$B$33:$B$776,K$83)+'СЕТ СН'!$H$12+СВЦЭМ!$D$10+'СЕТ СН'!$H$6-'СЕТ СН'!$H$22</f>
        <v>1292.7842065</v>
      </c>
      <c r="L85" s="36">
        <f>SUMIFS(СВЦЭМ!$C$33:$C$776,СВЦЭМ!$A$33:$A$776,$A85,СВЦЭМ!$B$33:$B$776,L$83)+'СЕТ СН'!$H$12+СВЦЭМ!$D$10+'СЕТ СН'!$H$6-'СЕТ СН'!$H$22</f>
        <v>1281.4653399399999</v>
      </c>
      <c r="M85" s="36">
        <f>SUMIFS(СВЦЭМ!$C$33:$C$776,СВЦЭМ!$A$33:$A$776,$A85,СВЦЭМ!$B$33:$B$776,M$83)+'СЕТ СН'!$H$12+СВЦЭМ!$D$10+'СЕТ СН'!$H$6-'СЕТ СН'!$H$22</f>
        <v>1271.68765803</v>
      </c>
      <c r="N85" s="36">
        <f>SUMIFS(СВЦЭМ!$C$33:$C$776,СВЦЭМ!$A$33:$A$776,$A85,СВЦЭМ!$B$33:$B$776,N$83)+'СЕТ СН'!$H$12+СВЦЭМ!$D$10+'СЕТ СН'!$H$6-'СЕТ СН'!$H$22</f>
        <v>1286.38823235</v>
      </c>
      <c r="O85" s="36">
        <f>SUMIFS(СВЦЭМ!$C$33:$C$776,СВЦЭМ!$A$33:$A$776,$A85,СВЦЭМ!$B$33:$B$776,O$83)+'СЕТ СН'!$H$12+СВЦЭМ!$D$10+'СЕТ СН'!$H$6-'СЕТ СН'!$H$22</f>
        <v>1300.7133882600001</v>
      </c>
      <c r="P85" s="36">
        <f>SUMIFS(СВЦЭМ!$C$33:$C$776,СВЦЭМ!$A$33:$A$776,$A85,СВЦЭМ!$B$33:$B$776,P$83)+'СЕТ СН'!$H$12+СВЦЭМ!$D$10+'СЕТ СН'!$H$6-'СЕТ СН'!$H$22</f>
        <v>1306.77743478</v>
      </c>
      <c r="Q85" s="36">
        <f>SUMIFS(СВЦЭМ!$C$33:$C$776,СВЦЭМ!$A$33:$A$776,$A85,СВЦЭМ!$B$33:$B$776,Q$83)+'СЕТ СН'!$H$12+СВЦЭМ!$D$10+'СЕТ СН'!$H$6-'СЕТ СН'!$H$22</f>
        <v>1319.8436691299999</v>
      </c>
      <c r="R85" s="36">
        <f>SUMIFS(СВЦЭМ!$C$33:$C$776,СВЦЭМ!$A$33:$A$776,$A85,СВЦЭМ!$B$33:$B$776,R$83)+'СЕТ СН'!$H$12+СВЦЭМ!$D$10+'СЕТ СН'!$H$6-'СЕТ СН'!$H$22</f>
        <v>1315.62459029</v>
      </c>
      <c r="S85" s="36">
        <f>SUMIFS(СВЦЭМ!$C$33:$C$776,СВЦЭМ!$A$33:$A$776,$A85,СВЦЭМ!$B$33:$B$776,S$83)+'СЕТ СН'!$H$12+СВЦЭМ!$D$10+'СЕТ СН'!$H$6-'СЕТ СН'!$H$22</f>
        <v>1291.2417936699999</v>
      </c>
      <c r="T85" s="36">
        <f>SUMIFS(СВЦЭМ!$C$33:$C$776,СВЦЭМ!$A$33:$A$776,$A85,СВЦЭМ!$B$33:$B$776,T$83)+'СЕТ СН'!$H$12+СВЦЭМ!$D$10+'СЕТ СН'!$H$6-'СЕТ СН'!$H$22</f>
        <v>1253.6024932599998</v>
      </c>
      <c r="U85" s="36">
        <f>SUMIFS(СВЦЭМ!$C$33:$C$776,СВЦЭМ!$A$33:$A$776,$A85,СВЦЭМ!$B$33:$B$776,U$83)+'СЕТ СН'!$H$12+СВЦЭМ!$D$10+'СЕТ СН'!$H$6-'СЕТ СН'!$H$22</f>
        <v>1252.2243860600001</v>
      </c>
      <c r="V85" s="36">
        <f>SUMIFS(СВЦЭМ!$C$33:$C$776,СВЦЭМ!$A$33:$A$776,$A85,СВЦЭМ!$B$33:$B$776,V$83)+'СЕТ СН'!$H$12+СВЦЭМ!$D$10+'СЕТ СН'!$H$6-'СЕТ СН'!$H$22</f>
        <v>1280.65488</v>
      </c>
      <c r="W85" s="36">
        <f>SUMIFS(СВЦЭМ!$C$33:$C$776,СВЦЭМ!$A$33:$A$776,$A85,СВЦЭМ!$B$33:$B$776,W$83)+'СЕТ СН'!$H$12+СВЦЭМ!$D$10+'СЕТ СН'!$H$6-'СЕТ СН'!$H$22</f>
        <v>1283.1530755700001</v>
      </c>
      <c r="X85" s="36">
        <f>SUMIFS(СВЦЭМ!$C$33:$C$776,СВЦЭМ!$A$33:$A$776,$A85,СВЦЭМ!$B$33:$B$776,X$83)+'СЕТ СН'!$H$12+СВЦЭМ!$D$10+'СЕТ СН'!$H$6-'СЕТ СН'!$H$22</f>
        <v>1286.57796674</v>
      </c>
      <c r="Y85" s="36">
        <f>SUMIFS(СВЦЭМ!$C$33:$C$776,СВЦЭМ!$A$33:$A$776,$A85,СВЦЭМ!$B$33:$B$776,Y$83)+'СЕТ СН'!$H$12+СВЦЭМ!$D$10+'СЕТ СН'!$H$6-'СЕТ СН'!$H$22</f>
        <v>1296.6561419499999</v>
      </c>
    </row>
    <row r="86" spans="1:25" ht="15.75" x14ac:dyDescent="0.2">
      <c r="A86" s="35">
        <f t="shared" ref="A86:A114" si="2">A85+1</f>
        <v>43833</v>
      </c>
      <c r="B86" s="36">
        <f>SUMIFS(СВЦЭМ!$C$33:$C$776,СВЦЭМ!$A$33:$A$776,$A86,СВЦЭМ!$B$33:$B$776,B$83)+'СЕТ СН'!$H$12+СВЦЭМ!$D$10+'СЕТ СН'!$H$6-'СЕТ СН'!$H$22</f>
        <v>1317.5563277400001</v>
      </c>
      <c r="C86" s="36">
        <f>SUMIFS(СВЦЭМ!$C$33:$C$776,СВЦЭМ!$A$33:$A$776,$A86,СВЦЭМ!$B$33:$B$776,C$83)+'СЕТ СН'!$H$12+СВЦЭМ!$D$10+'СЕТ СН'!$H$6-'СЕТ СН'!$H$22</f>
        <v>1311.0050573200001</v>
      </c>
      <c r="D86" s="36">
        <f>SUMIFS(СВЦЭМ!$C$33:$C$776,СВЦЭМ!$A$33:$A$776,$A86,СВЦЭМ!$B$33:$B$776,D$83)+'СЕТ СН'!$H$12+СВЦЭМ!$D$10+'СЕТ СН'!$H$6-'СЕТ СН'!$H$22</f>
        <v>1327.7828227300001</v>
      </c>
      <c r="E86" s="36">
        <f>SUMIFS(СВЦЭМ!$C$33:$C$776,СВЦЭМ!$A$33:$A$776,$A86,СВЦЭМ!$B$33:$B$776,E$83)+'СЕТ СН'!$H$12+СВЦЭМ!$D$10+'СЕТ СН'!$H$6-'СЕТ СН'!$H$22</f>
        <v>1352.9944283</v>
      </c>
      <c r="F86" s="36">
        <f>SUMIFS(СВЦЭМ!$C$33:$C$776,СВЦЭМ!$A$33:$A$776,$A86,СВЦЭМ!$B$33:$B$776,F$83)+'СЕТ СН'!$H$12+СВЦЭМ!$D$10+'СЕТ СН'!$H$6-'СЕТ СН'!$H$22</f>
        <v>1360.6729393800001</v>
      </c>
      <c r="G86" s="36">
        <f>SUMIFS(СВЦЭМ!$C$33:$C$776,СВЦЭМ!$A$33:$A$776,$A86,СВЦЭМ!$B$33:$B$776,G$83)+'СЕТ СН'!$H$12+СВЦЭМ!$D$10+'СЕТ СН'!$H$6-'СЕТ СН'!$H$22</f>
        <v>1359.16565838</v>
      </c>
      <c r="H86" s="36">
        <f>SUMIFS(СВЦЭМ!$C$33:$C$776,СВЦЭМ!$A$33:$A$776,$A86,СВЦЭМ!$B$33:$B$776,H$83)+'СЕТ СН'!$H$12+СВЦЭМ!$D$10+'СЕТ СН'!$H$6-'СЕТ СН'!$H$22</f>
        <v>1348.4020376200001</v>
      </c>
      <c r="I86" s="36">
        <f>SUMIFS(СВЦЭМ!$C$33:$C$776,СВЦЭМ!$A$33:$A$776,$A86,СВЦЭМ!$B$33:$B$776,I$83)+'СЕТ СН'!$H$12+СВЦЭМ!$D$10+'СЕТ СН'!$H$6-'СЕТ СН'!$H$22</f>
        <v>1337.5432704499999</v>
      </c>
      <c r="J86" s="36">
        <f>SUMIFS(СВЦЭМ!$C$33:$C$776,СВЦЭМ!$A$33:$A$776,$A86,СВЦЭМ!$B$33:$B$776,J$83)+'СЕТ СН'!$H$12+СВЦЭМ!$D$10+'СЕТ СН'!$H$6-'СЕТ СН'!$H$22</f>
        <v>1312.8871337800001</v>
      </c>
      <c r="K86" s="36">
        <f>SUMIFS(СВЦЭМ!$C$33:$C$776,СВЦЭМ!$A$33:$A$776,$A86,СВЦЭМ!$B$33:$B$776,K$83)+'СЕТ СН'!$H$12+СВЦЭМ!$D$10+'СЕТ СН'!$H$6-'СЕТ СН'!$H$22</f>
        <v>1295.7140602499999</v>
      </c>
      <c r="L86" s="36">
        <f>SUMIFS(СВЦЭМ!$C$33:$C$776,СВЦЭМ!$A$33:$A$776,$A86,СВЦЭМ!$B$33:$B$776,L$83)+'СЕТ СН'!$H$12+СВЦЭМ!$D$10+'СЕТ СН'!$H$6-'СЕТ СН'!$H$22</f>
        <v>1281.7098784899999</v>
      </c>
      <c r="M86" s="36">
        <f>SUMIFS(СВЦЭМ!$C$33:$C$776,СВЦЭМ!$A$33:$A$776,$A86,СВЦЭМ!$B$33:$B$776,M$83)+'СЕТ СН'!$H$12+СВЦЭМ!$D$10+'СЕТ СН'!$H$6-'СЕТ СН'!$H$22</f>
        <v>1281.4809441299999</v>
      </c>
      <c r="N86" s="36">
        <f>SUMIFS(СВЦЭМ!$C$33:$C$776,СВЦЭМ!$A$33:$A$776,$A86,СВЦЭМ!$B$33:$B$776,N$83)+'СЕТ СН'!$H$12+СВЦЭМ!$D$10+'СЕТ СН'!$H$6-'СЕТ СН'!$H$22</f>
        <v>1288.9445263799998</v>
      </c>
      <c r="O86" s="36">
        <f>SUMIFS(СВЦЭМ!$C$33:$C$776,СВЦЭМ!$A$33:$A$776,$A86,СВЦЭМ!$B$33:$B$776,O$83)+'СЕТ СН'!$H$12+СВЦЭМ!$D$10+'СЕТ СН'!$H$6-'СЕТ СН'!$H$22</f>
        <v>1298.07587657</v>
      </c>
      <c r="P86" s="36">
        <f>SUMIFS(СВЦЭМ!$C$33:$C$776,СВЦЭМ!$A$33:$A$776,$A86,СВЦЭМ!$B$33:$B$776,P$83)+'СЕТ СН'!$H$12+СВЦЭМ!$D$10+'СЕТ СН'!$H$6-'СЕТ СН'!$H$22</f>
        <v>1307.8748050300001</v>
      </c>
      <c r="Q86" s="36">
        <f>SUMIFS(СВЦЭМ!$C$33:$C$776,СВЦЭМ!$A$33:$A$776,$A86,СВЦЭМ!$B$33:$B$776,Q$83)+'СЕТ СН'!$H$12+СВЦЭМ!$D$10+'СЕТ СН'!$H$6-'СЕТ СН'!$H$22</f>
        <v>1319.62154885</v>
      </c>
      <c r="R86" s="36">
        <f>SUMIFS(СВЦЭМ!$C$33:$C$776,СВЦЭМ!$A$33:$A$776,$A86,СВЦЭМ!$B$33:$B$776,R$83)+'СЕТ СН'!$H$12+СВЦЭМ!$D$10+'СЕТ СН'!$H$6-'СЕТ СН'!$H$22</f>
        <v>1312.27606814</v>
      </c>
      <c r="S86" s="36">
        <f>SUMIFS(СВЦЭМ!$C$33:$C$776,СВЦЭМ!$A$33:$A$776,$A86,СВЦЭМ!$B$33:$B$776,S$83)+'СЕТ СН'!$H$12+СВЦЭМ!$D$10+'СЕТ СН'!$H$6-'СЕТ СН'!$H$22</f>
        <v>1284.4112492700001</v>
      </c>
      <c r="T86" s="36">
        <f>SUMIFS(СВЦЭМ!$C$33:$C$776,СВЦЭМ!$A$33:$A$776,$A86,СВЦЭМ!$B$33:$B$776,T$83)+'СЕТ СН'!$H$12+СВЦЭМ!$D$10+'СЕТ СН'!$H$6-'СЕТ СН'!$H$22</f>
        <v>1254.55254593</v>
      </c>
      <c r="U86" s="36">
        <f>SUMIFS(СВЦЭМ!$C$33:$C$776,СВЦЭМ!$A$33:$A$776,$A86,СВЦЭМ!$B$33:$B$776,U$83)+'СЕТ СН'!$H$12+СВЦЭМ!$D$10+'СЕТ СН'!$H$6-'СЕТ СН'!$H$22</f>
        <v>1254.8408883100001</v>
      </c>
      <c r="V86" s="36">
        <f>SUMIFS(СВЦЭМ!$C$33:$C$776,СВЦЭМ!$A$33:$A$776,$A86,СВЦЭМ!$B$33:$B$776,V$83)+'СЕТ СН'!$H$12+СВЦЭМ!$D$10+'СЕТ СН'!$H$6-'СЕТ СН'!$H$22</f>
        <v>1285.74103141</v>
      </c>
      <c r="W86" s="36">
        <f>SUMIFS(СВЦЭМ!$C$33:$C$776,СВЦЭМ!$A$33:$A$776,$A86,СВЦЭМ!$B$33:$B$776,W$83)+'СЕТ СН'!$H$12+СВЦЭМ!$D$10+'СЕТ СН'!$H$6-'СЕТ СН'!$H$22</f>
        <v>1295.0485954199999</v>
      </c>
      <c r="X86" s="36">
        <f>SUMIFS(СВЦЭМ!$C$33:$C$776,СВЦЭМ!$A$33:$A$776,$A86,СВЦЭМ!$B$33:$B$776,X$83)+'СЕТ СН'!$H$12+СВЦЭМ!$D$10+'СЕТ СН'!$H$6-'СЕТ СН'!$H$22</f>
        <v>1300.9958077199999</v>
      </c>
      <c r="Y86" s="36">
        <f>SUMIFS(СВЦЭМ!$C$33:$C$776,СВЦЭМ!$A$33:$A$776,$A86,СВЦЭМ!$B$33:$B$776,Y$83)+'СЕТ СН'!$H$12+СВЦЭМ!$D$10+'СЕТ СН'!$H$6-'СЕТ СН'!$H$22</f>
        <v>1313.7866499699999</v>
      </c>
    </row>
    <row r="87" spans="1:25" ht="15.75" x14ac:dyDescent="0.2">
      <c r="A87" s="35">
        <f t="shared" si="2"/>
        <v>43834</v>
      </c>
      <c r="B87" s="36">
        <f>SUMIFS(СВЦЭМ!$C$33:$C$776,СВЦЭМ!$A$33:$A$776,$A87,СВЦЭМ!$B$33:$B$776,B$83)+'СЕТ СН'!$H$12+СВЦЭМ!$D$10+'СЕТ СН'!$H$6-'СЕТ СН'!$H$22</f>
        <v>1315.7786227500001</v>
      </c>
      <c r="C87" s="36">
        <f>SUMIFS(СВЦЭМ!$C$33:$C$776,СВЦЭМ!$A$33:$A$776,$A87,СВЦЭМ!$B$33:$B$776,C$83)+'СЕТ СН'!$H$12+СВЦЭМ!$D$10+'СЕТ СН'!$H$6-'СЕТ СН'!$H$22</f>
        <v>1322.9236580100001</v>
      </c>
      <c r="D87" s="36">
        <f>SUMIFS(СВЦЭМ!$C$33:$C$776,СВЦЭМ!$A$33:$A$776,$A87,СВЦЭМ!$B$33:$B$776,D$83)+'СЕТ СН'!$H$12+СВЦЭМ!$D$10+'СЕТ СН'!$H$6-'СЕТ СН'!$H$22</f>
        <v>1339.50211079</v>
      </c>
      <c r="E87" s="36">
        <f>SUMIFS(СВЦЭМ!$C$33:$C$776,СВЦЭМ!$A$33:$A$776,$A87,СВЦЭМ!$B$33:$B$776,E$83)+'СЕТ СН'!$H$12+СВЦЭМ!$D$10+'СЕТ СН'!$H$6-'СЕТ СН'!$H$22</f>
        <v>1344.3381759899999</v>
      </c>
      <c r="F87" s="36">
        <f>SUMIFS(СВЦЭМ!$C$33:$C$776,СВЦЭМ!$A$33:$A$776,$A87,СВЦЭМ!$B$33:$B$776,F$83)+'СЕТ СН'!$H$12+СВЦЭМ!$D$10+'СЕТ СН'!$H$6-'СЕТ СН'!$H$22</f>
        <v>1345.98282528</v>
      </c>
      <c r="G87" s="36">
        <f>SUMIFS(СВЦЭМ!$C$33:$C$776,СВЦЭМ!$A$33:$A$776,$A87,СВЦЭМ!$B$33:$B$776,G$83)+'СЕТ СН'!$H$12+СВЦЭМ!$D$10+'СЕТ СН'!$H$6-'СЕТ СН'!$H$22</f>
        <v>1345.3371410499999</v>
      </c>
      <c r="H87" s="36">
        <f>SUMIFS(СВЦЭМ!$C$33:$C$776,СВЦЭМ!$A$33:$A$776,$A87,СВЦЭМ!$B$33:$B$776,H$83)+'СЕТ СН'!$H$12+СВЦЭМ!$D$10+'СЕТ СН'!$H$6-'СЕТ СН'!$H$22</f>
        <v>1346.8098719499999</v>
      </c>
      <c r="I87" s="36">
        <f>SUMIFS(СВЦЭМ!$C$33:$C$776,СВЦЭМ!$A$33:$A$776,$A87,СВЦЭМ!$B$33:$B$776,I$83)+'СЕТ СН'!$H$12+СВЦЭМ!$D$10+'СЕТ СН'!$H$6-'СЕТ СН'!$H$22</f>
        <v>1334.2084057100001</v>
      </c>
      <c r="J87" s="36">
        <f>SUMIFS(СВЦЭМ!$C$33:$C$776,СВЦЭМ!$A$33:$A$776,$A87,СВЦЭМ!$B$33:$B$776,J$83)+'СЕТ СН'!$H$12+СВЦЭМ!$D$10+'СЕТ СН'!$H$6-'СЕТ СН'!$H$22</f>
        <v>1314.17850574</v>
      </c>
      <c r="K87" s="36">
        <f>SUMIFS(СВЦЭМ!$C$33:$C$776,СВЦЭМ!$A$33:$A$776,$A87,СВЦЭМ!$B$33:$B$776,K$83)+'СЕТ СН'!$H$12+СВЦЭМ!$D$10+'СЕТ СН'!$H$6-'СЕТ СН'!$H$22</f>
        <v>1282.0539375799999</v>
      </c>
      <c r="L87" s="36">
        <f>SUMIFS(СВЦЭМ!$C$33:$C$776,СВЦЭМ!$A$33:$A$776,$A87,СВЦЭМ!$B$33:$B$776,L$83)+'СЕТ СН'!$H$12+СВЦЭМ!$D$10+'СЕТ СН'!$H$6-'СЕТ СН'!$H$22</f>
        <v>1271.2415355399999</v>
      </c>
      <c r="M87" s="36">
        <f>SUMIFS(СВЦЭМ!$C$33:$C$776,СВЦЭМ!$A$33:$A$776,$A87,СВЦЭМ!$B$33:$B$776,M$83)+'СЕТ СН'!$H$12+СВЦЭМ!$D$10+'СЕТ СН'!$H$6-'СЕТ СН'!$H$22</f>
        <v>1276.69137976</v>
      </c>
      <c r="N87" s="36">
        <f>SUMIFS(СВЦЭМ!$C$33:$C$776,СВЦЭМ!$A$33:$A$776,$A87,СВЦЭМ!$B$33:$B$776,N$83)+'СЕТ СН'!$H$12+СВЦЭМ!$D$10+'СЕТ СН'!$H$6-'СЕТ СН'!$H$22</f>
        <v>1277.8053687399999</v>
      </c>
      <c r="O87" s="36">
        <f>SUMIFS(СВЦЭМ!$C$33:$C$776,СВЦЭМ!$A$33:$A$776,$A87,СВЦЭМ!$B$33:$B$776,O$83)+'СЕТ СН'!$H$12+СВЦЭМ!$D$10+'СЕТ СН'!$H$6-'СЕТ СН'!$H$22</f>
        <v>1288.9358002399999</v>
      </c>
      <c r="P87" s="36">
        <f>SUMIFS(СВЦЭМ!$C$33:$C$776,СВЦЭМ!$A$33:$A$776,$A87,СВЦЭМ!$B$33:$B$776,P$83)+'СЕТ СН'!$H$12+СВЦЭМ!$D$10+'СЕТ СН'!$H$6-'СЕТ СН'!$H$22</f>
        <v>1296.68567908</v>
      </c>
      <c r="Q87" s="36">
        <f>SUMIFS(СВЦЭМ!$C$33:$C$776,СВЦЭМ!$A$33:$A$776,$A87,СВЦЭМ!$B$33:$B$776,Q$83)+'СЕТ СН'!$H$12+СВЦЭМ!$D$10+'СЕТ СН'!$H$6-'СЕТ СН'!$H$22</f>
        <v>1304.27719542</v>
      </c>
      <c r="R87" s="36">
        <f>SUMIFS(СВЦЭМ!$C$33:$C$776,СВЦЭМ!$A$33:$A$776,$A87,СВЦЭМ!$B$33:$B$776,R$83)+'СЕТ СН'!$H$12+СВЦЭМ!$D$10+'СЕТ СН'!$H$6-'СЕТ СН'!$H$22</f>
        <v>1312.1606689999999</v>
      </c>
      <c r="S87" s="36">
        <f>SUMIFS(СВЦЭМ!$C$33:$C$776,СВЦЭМ!$A$33:$A$776,$A87,СВЦЭМ!$B$33:$B$776,S$83)+'СЕТ СН'!$H$12+СВЦЭМ!$D$10+'СЕТ СН'!$H$6-'СЕТ СН'!$H$22</f>
        <v>1299.90032664</v>
      </c>
      <c r="T87" s="36">
        <f>SUMIFS(СВЦЭМ!$C$33:$C$776,СВЦЭМ!$A$33:$A$776,$A87,СВЦЭМ!$B$33:$B$776,T$83)+'СЕТ СН'!$H$12+СВЦЭМ!$D$10+'СЕТ СН'!$H$6-'СЕТ СН'!$H$22</f>
        <v>1254.63764522</v>
      </c>
      <c r="U87" s="36">
        <f>SUMIFS(СВЦЭМ!$C$33:$C$776,СВЦЭМ!$A$33:$A$776,$A87,СВЦЭМ!$B$33:$B$776,U$83)+'СЕТ СН'!$H$12+СВЦЭМ!$D$10+'СЕТ СН'!$H$6-'СЕТ СН'!$H$22</f>
        <v>1258.1149321799999</v>
      </c>
      <c r="V87" s="36">
        <f>SUMIFS(СВЦЭМ!$C$33:$C$776,СВЦЭМ!$A$33:$A$776,$A87,СВЦЭМ!$B$33:$B$776,V$83)+'СЕТ СН'!$H$12+СВЦЭМ!$D$10+'СЕТ СН'!$H$6-'СЕТ СН'!$H$22</f>
        <v>1288.6396970199999</v>
      </c>
      <c r="W87" s="36">
        <f>SUMIFS(СВЦЭМ!$C$33:$C$776,СВЦЭМ!$A$33:$A$776,$A87,СВЦЭМ!$B$33:$B$776,W$83)+'СЕТ СН'!$H$12+СВЦЭМ!$D$10+'СЕТ СН'!$H$6-'СЕТ СН'!$H$22</f>
        <v>1291.0152285300001</v>
      </c>
      <c r="X87" s="36">
        <f>SUMIFS(СВЦЭМ!$C$33:$C$776,СВЦЭМ!$A$33:$A$776,$A87,СВЦЭМ!$B$33:$B$776,X$83)+'СЕТ СН'!$H$12+СВЦЭМ!$D$10+'СЕТ СН'!$H$6-'СЕТ СН'!$H$22</f>
        <v>1296.0044742099999</v>
      </c>
      <c r="Y87" s="36">
        <f>SUMIFS(СВЦЭМ!$C$33:$C$776,СВЦЭМ!$A$33:$A$776,$A87,СВЦЭМ!$B$33:$B$776,Y$83)+'СЕТ СН'!$H$12+СВЦЭМ!$D$10+'СЕТ СН'!$H$6-'СЕТ СН'!$H$22</f>
        <v>1308.37642792</v>
      </c>
    </row>
    <row r="88" spans="1:25" ht="15.75" x14ac:dyDescent="0.2">
      <c r="A88" s="35">
        <f t="shared" si="2"/>
        <v>43835</v>
      </c>
      <c r="B88" s="36">
        <f>SUMIFS(СВЦЭМ!$C$33:$C$776,СВЦЭМ!$A$33:$A$776,$A88,СВЦЭМ!$B$33:$B$776,B$83)+'СЕТ СН'!$H$12+СВЦЭМ!$D$10+'СЕТ СН'!$H$6-'СЕТ СН'!$H$22</f>
        <v>1286.7521935499999</v>
      </c>
      <c r="C88" s="36">
        <f>SUMIFS(СВЦЭМ!$C$33:$C$776,СВЦЭМ!$A$33:$A$776,$A88,СВЦЭМ!$B$33:$B$776,C$83)+'СЕТ СН'!$H$12+СВЦЭМ!$D$10+'СЕТ СН'!$H$6-'СЕТ СН'!$H$22</f>
        <v>1300.50855486</v>
      </c>
      <c r="D88" s="36">
        <f>SUMIFS(СВЦЭМ!$C$33:$C$776,СВЦЭМ!$A$33:$A$776,$A88,СВЦЭМ!$B$33:$B$776,D$83)+'СЕТ СН'!$H$12+СВЦЭМ!$D$10+'СЕТ СН'!$H$6-'СЕТ СН'!$H$22</f>
        <v>1311.32167093</v>
      </c>
      <c r="E88" s="36">
        <f>SUMIFS(СВЦЭМ!$C$33:$C$776,СВЦЭМ!$A$33:$A$776,$A88,СВЦЭМ!$B$33:$B$776,E$83)+'СЕТ СН'!$H$12+СВЦЭМ!$D$10+'СЕТ СН'!$H$6-'СЕТ СН'!$H$22</f>
        <v>1353.3444771499999</v>
      </c>
      <c r="F88" s="36">
        <f>SUMIFS(СВЦЭМ!$C$33:$C$776,СВЦЭМ!$A$33:$A$776,$A88,СВЦЭМ!$B$33:$B$776,F$83)+'СЕТ СН'!$H$12+СВЦЭМ!$D$10+'СЕТ СН'!$H$6-'СЕТ СН'!$H$22</f>
        <v>1362.42616082</v>
      </c>
      <c r="G88" s="36">
        <f>SUMIFS(СВЦЭМ!$C$33:$C$776,СВЦЭМ!$A$33:$A$776,$A88,СВЦЭМ!$B$33:$B$776,G$83)+'СЕТ СН'!$H$12+СВЦЭМ!$D$10+'СЕТ СН'!$H$6-'СЕТ СН'!$H$22</f>
        <v>1340.98948075</v>
      </c>
      <c r="H88" s="36">
        <f>SUMIFS(СВЦЭМ!$C$33:$C$776,СВЦЭМ!$A$33:$A$776,$A88,СВЦЭМ!$B$33:$B$776,H$83)+'СЕТ СН'!$H$12+СВЦЭМ!$D$10+'СЕТ СН'!$H$6-'СЕТ СН'!$H$22</f>
        <v>1326.7898595699999</v>
      </c>
      <c r="I88" s="36">
        <f>SUMIFS(СВЦЭМ!$C$33:$C$776,СВЦЭМ!$A$33:$A$776,$A88,СВЦЭМ!$B$33:$B$776,I$83)+'СЕТ СН'!$H$12+СВЦЭМ!$D$10+'СЕТ СН'!$H$6-'СЕТ СН'!$H$22</f>
        <v>1308.02134467</v>
      </c>
      <c r="J88" s="36">
        <f>SUMIFS(СВЦЭМ!$C$33:$C$776,СВЦЭМ!$A$33:$A$776,$A88,СВЦЭМ!$B$33:$B$776,J$83)+'СЕТ СН'!$H$12+СВЦЭМ!$D$10+'СЕТ СН'!$H$6-'СЕТ СН'!$H$22</f>
        <v>1295.93068681</v>
      </c>
      <c r="K88" s="36">
        <f>SUMIFS(СВЦЭМ!$C$33:$C$776,СВЦЭМ!$A$33:$A$776,$A88,СВЦЭМ!$B$33:$B$776,K$83)+'СЕТ СН'!$H$12+СВЦЭМ!$D$10+'СЕТ СН'!$H$6-'СЕТ СН'!$H$22</f>
        <v>1268.6407339299999</v>
      </c>
      <c r="L88" s="36">
        <f>SUMIFS(СВЦЭМ!$C$33:$C$776,СВЦЭМ!$A$33:$A$776,$A88,СВЦЭМ!$B$33:$B$776,L$83)+'СЕТ СН'!$H$12+СВЦЭМ!$D$10+'СЕТ СН'!$H$6-'СЕТ СН'!$H$22</f>
        <v>1245.1632876200001</v>
      </c>
      <c r="M88" s="36">
        <f>SUMIFS(СВЦЭМ!$C$33:$C$776,СВЦЭМ!$A$33:$A$776,$A88,СВЦЭМ!$B$33:$B$776,M$83)+'СЕТ СН'!$H$12+СВЦЭМ!$D$10+'СЕТ СН'!$H$6-'СЕТ СН'!$H$22</f>
        <v>1239.8890606999998</v>
      </c>
      <c r="N88" s="36">
        <f>SUMIFS(СВЦЭМ!$C$33:$C$776,СВЦЭМ!$A$33:$A$776,$A88,СВЦЭМ!$B$33:$B$776,N$83)+'СЕТ СН'!$H$12+СВЦЭМ!$D$10+'СЕТ СН'!$H$6-'СЕТ СН'!$H$22</f>
        <v>1242.8749371700001</v>
      </c>
      <c r="O88" s="36">
        <f>SUMIFS(СВЦЭМ!$C$33:$C$776,СВЦЭМ!$A$33:$A$776,$A88,СВЦЭМ!$B$33:$B$776,O$83)+'СЕТ СН'!$H$12+СВЦЭМ!$D$10+'СЕТ СН'!$H$6-'СЕТ СН'!$H$22</f>
        <v>1259.76426711</v>
      </c>
      <c r="P88" s="36">
        <f>SUMIFS(СВЦЭМ!$C$33:$C$776,СВЦЭМ!$A$33:$A$776,$A88,СВЦЭМ!$B$33:$B$776,P$83)+'СЕТ СН'!$H$12+СВЦЭМ!$D$10+'СЕТ СН'!$H$6-'СЕТ СН'!$H$22</f>
        <v>1276.3236064799999</v>
      </c>
      <c r="Q88" s="36">
        <f>SUMIFS(СВЦЭМ!$C$33:$C$776,СВЦЭМ!$A$33:$A$776,$A88,СВЦЭМ!$B$33:$B$776,Q$83)+'СЕТ СН'!$H$12+СВЦЭМ!$D$10+'СЕТ СН'!$H$6-'СЕТ СН'!$H$22</f>
        <v>1280.36504421</v>
      </c>
      <c r="R88" s="36">
        <f>SUMIFS(СВЦЭМ!$C$33:$C$776,СВЦЭМ!$A$33:$A$776,$A88,СВЦЭМ!$B$33:$B$776,R$83)+'СЕТ СН'!$H$12+СВЦЭМ!$D$10+'СЕТ СН'!$H$6-'СЕТ СН'!$H$22</f>
        <v>1276.15542966</v>
      </c>
      <c r="S88" s="36">
        <f>SUMIFS(СВЦЭМ!$C$33:$C$776,СВЦЭМ!$A$33:$A$776,$A88,СВЦЭМ!$B$33:$B$776,S$83)+'СЕТ СН'!$H$12+СВЦЭМ!$D$10+'СЕТ СН'!$H$6-'СЕТ СН'!$H$22</f>
        <v>1248.45005008</v>
      </c>
      <c r="T88" s="36">
        <f>SUMIFS(СВЦЭМ!$C$33:$C$776,СВЦЭМ!$A$33:$A$776,$A88,СВЦЭМ!$B$33:$B$776,T$83)+'СЕТ СН'!$H$12+СВЦЭМ!$D$10+'СЕТ СН'!$H$6-'СЕТ СН'!$H$22</f>
        <v>1207.08761138</v>
      </c>
      <c r="U88" s="36">
        <f>SUMIFS(СВЦЭМ!$C$33:$C$776,СВЦЭМ!$A$33:$A$776,$A88,СВЦЭМ!$B$33:$B$776,U$83)+'СЕТ СН'!$H$12+СВЦЭМ!$D$10+'СЕТ СН'!$H$6-'СЕТ СН'!$H$22</f>
        <v>1212.1219916499999</v>
      </c>
      <c r="V88" s="36">
        <f>SUMIFS(СВЦЭМ!$C$33:$C$776,СВЦЭМ!$A$33:$A$776,$A88,СВЦЭМ!$B$33:$B$776,V$83)+'СЕТ СН'!$H$12+СВЦЭМ!$D$10+'СЕТ СН'!$H$6-'СЕТ СН'!$H$22</f>
        <v>1252.1069533700002</v>
      </c>
      <c r="W88" s="36">
        <f>SUMIFS(СВЦЭМ!$C$33:$C$776,СВЦЭМ!$A$33:$A$776,$A88,СВЦЭМ!$B$33:$B$776,W$83)+'СЕТ СН'!$H$12+СВЦЭМ!$D$10+'СЕТ СН'!$H$6-'СЕТ СН'!$H$22</f>
        <v>1258.5576744300001</v>
      </c>
      <c r="X88" s="36">
        <f>SUMIFS(СВЦЭМ!$C$33:$C$776,СВЦЭМ!$A$33:$A$776,$A88,СВЦЭМ!$B$33:$B$776,X$83)+'СЕТ СН'!$H$12+СВЦЭМ!$D$10+'СЕТ СН'!$H$6-'СЕТ СН'!$H$22</f>
        <v>1262.2937649</v>
      </c>
      <c r="Y88" s="36">
        <f>SUMIFS(СВЦЭМ!$C$33:$C$776,СВЦЭМ!$A$33:$A$776,$A88,СВЦЭМ!$B$33:$B$776,Y$83)+'СЕТ СН'!$H$12+СВЦЭМ!$D$10+'СЕТ СН'!$H$6-'СЕТ СН'!$H$22</f>
        <v>1279.93155112</v>
      </c>
    </row>
    <row r="89" spans="1:25" ht="15.75" x14ac:dyDescent="0.2">
      <c r="A89" s="35">
        <f t="shared" si="2"/>
        <v>43836</v>
      </c>
      <c r="B89" s="36">
        <f>SUMIFS(СВЦЭМ!$C$33:$C$776,СВЦЭМ!$A$33:$A$776,$A89,СВЦЭМ!$B$33:$B$776,B$83)+'СЕТ СН'!$H$12+СВЦЭМ!$D$10+'СЕТ СН'!$H$6-'СЕТ СН'!$H$22</f>
        <v>1313.1338166800001</v>
      </c>
      <c r="C89" s="36">
        <f>SUMIFS(СВЦЭМ!$C$33:$C$776,СВЦЭМ!$A$33:$A$776,$A89,СВЦЭМ!$B$33:$B$776,C$83)+'СЕТ СН'!$H$12+СВЦЭМ!$D$10+'СЕТ СН'!$H$6-'СЕТ СН'!$H$22</f>
        <v>1295.84017537</v>
      </c>
      <c r="D89" s="36">
        <f>SUMIFS(СВЦЭМ!$C$33:$C$776,СВЦЭМ!$A$33:$A$776,$A89,СВЦЭМ!$B$33:$B$776,D$83)+'СЕТ СН'!$H$12+СВЦЭМ!$D$10+'СЕТ СН'!$H$6-'СЕТ СН'!$H$22</f>
        <v>1315.59369272</v>
      </c>
      <c r="E89" s="36">
        <f>SUMIFS(СВЦЭМ!$C$33:$C$776,СВЦЭМ!$A$33:$A$776,$A89,СВЦЭМ!$B$33:$B$776,E$83)+'СЕТ СН'!$H$12+СВЦЭМ!$D$10+'СЕТ СН'!$H$6-'СЕТ СН'!$H$22</f>
        <v>1337.4700005899999</v>
      </c>
      <c r="F89" s="36">
        <f>SUMIFS(СВЦЭМ!$C$33:$C$776,СВЦЭМ!$A$33:$A$776,$A89,СВЦЭМ!$B$33:$B$776,F$83)+'СЕТ СН'!$H$12+СВЦЭМ!$D$10+'СЕТ СН'!$H$6-'СЕТ СН'!$H$22</f>
        <v>1342.6555845</v>
      </c>
      <c r="G89" s="36">
        <f>SUMIFS(СВЦЭМ!$C$33:$C$776,СВЦЭМ!$A$33:$A$776,$A89,СВЦЭМ!$B$33:$B$776,G$83)+'СЕТ СН'!$H$12+СВЦЭМ!$D$10+'СЕТ СН'!$H$6-'СЕТ СН'!$H$22</f>
        <v>1342.5271012799999</v>
      </c>
      <c r="H89" s="36">
        <f>SUMIFS(СВЦЭМ!$C$33:$C$776,СВЦЭМ!$A$33:$A$776,$A89,СВЦЭМ!$B$33:$B$776,H$83)+'СЕТ СН'!$H$12+СВЦЭМ!$D$10+'СЕТ СН'!$H$6-'СЕТ СН'!$H$22</f>
        <v>1335.44317024</v>
      </c>
      <c r="I89" s="36">
        <f>SUMIFS(СВЦЭМ!$C$33:$C$776,СВЦЭМ!$A$33:$A$776,$A89,СВЦЭМ!$B$33:$B$776,I$83)+'СЕТ СН'!$H$12+СВЦЭМ!$D$10+'СЕТ СН'!$H$6-'СЕТ СН'!$H$22</f>
        <v>1320.2405634900001</v>
      </c>
      <c r="J89" s="36">
        <f>SUMIFS(СВЦЭМ!$C$33:$C$776,СВЦЭМ!$A$33:$A$776,$A89,СВЦЭМ!$B$33:$B$776,J$83)+'СЕТ СН'!$H$12+СВЦЭМ!$D$10+'СЕТ СН'!$H$6-'СЕТ СН'!$H$22</f>
        <v>1293.83668072</v>
      </c>
      <c r="K89" s="36">
        <f>SUMIFS(СВЦЭМ!$C$33:$C$776,СВЦЭМ!$A$33:$A$776,$A89,СВЦЭМ!$B$33:$B$776,K$83)+'СЕТ СН'!$H$12+СВЦЭМ!$D$10+'СЕТ СН'!$H$6-'СЕТ СН'!$H$22</f>
        <v>1275.10940673</v>
      </c>
      <c r="L89" s="36">
        <f>SUMIFS(СВЦЭМ!$C$33:$C$776,СВЦЭМ!$A$33:$A$776,$A89,СВЦЭМ!$B$33:$B$776,L$83)+'СЕТ СН'!$H$12+СВЦЭМ!$D$10+'СЕТ СН'!$H$6-'СЕТ СН'!$H$22</f>
        <v>1253.31658006</v>
      </c>
      <c r="M89" s="36">
        <f>SUMIFS(СВЦЭМ!$C$33:$C$776,СВЦЭМ!$A$33:$A$776,$A89,СВЦЭМ!$B$33:$B$776,M$83)+'СЕТ СН'!$H$12+СВЦЭМ!$D$10+'СЕТ СН'!$H$6-'СЕТ СН'!$H$22</f>
        <v>1247.7997888</v>
      </c>
      <c r="N89" s="36">
        <f>SUMIFS(СВЦЭМ!$C$33:$C$776,СВЦЭМ!$A$33:$A$776,$A89,СВЦЭМ!$B$33:$B$776,N$83)+'СЕТ СН'!$H$12+СВЦЭМ!$D$10+'СЕТ СН'!$H$6-'СЕТ СН'!$H$22</f>
        <v>1263.79246008</v>
      </c>
      <c r="O89" s="36">
        <f>SUMIFS(СВЦЭМ!$C$33:$C$776,СВЦЭМ!$A$33:$A$776,$A89,СВЦЭМ!$B$33:$B$776,O$83)+'СЕТ СН'!$H$12+СВЦЭМ!$D$10+'СЕТ СН'!$H$6-'СЕТ СН'!$H$22</f>
        <v>1271.11829784</v>
      </c>
      <c r="P89" s="36">
        <f>SUMIFS(СВЦЭМ!$C$33:$C$776,СВЦЭМ!$A$33:$A$776,$A89,СВЦЭМ!$B$33:$B$776,P$83)+'СЕТ СН'!$H$12+СВЦЭМ!$D$10+'СЕТ СН'!$H$6-'СЕТ СН'!$H$22</f>
        <v>1288.9000660500001</v>
      </c>
      <c r="Q89" s="36">
        <f>SUMIFS(СВЦЭМ!$C$33:$C$776,СВЦЭМ!$A$33:$A$776,$A89,СВЦЭМ!$B$33:$B$776,Q$83)+'СЕТ СН'!$H$12+СВЦЭМ!$D$10+'СЕТ СН'!$H$6-'СЕТ СН'!$H$22</f>
        <v>1293.39860823</v>
      </c>
      <c r="R89" s="36">
        <f>SUMIFS(СВЦЭМ!$C$33:$C$776,СВЦЭМ!$A$33:$A$776,$A89,СВЦЭМ!$B$33:$B$776,R$83)+'СЕТ СН'!$H$12+СВЦЭМ!$D$10+'СЕТ СН'!$H$6-'СЕТ СН'!$H$22</f>
        <v>1285.59454362</v>
      </c>
      <c r="S89" s="36">
        <f>SUMIFS(СВЦЭМ!$C$33:$C$776,СВЦЭМ!$A$33:$A$776,$A89,СВЦЭМ!$B$33:$B$776,S$83)+'СЕТ СН'!$H$12+СВЦЭМ!$D$10+'СЕТ СН'!$H$6-'СЕТ СН'!$H$22</f>
        <v>1254.0783102999999</v>
      </c>
      <c r="T89" s="36">
        <f>SUMIFS(СВЦЭМ!$C$33:$C$776,СВЦЭМ!$A$33:$A$776,$A89,СВЦЭМ!$B$33:$B$776,T$83)+'СЕТ СН'!$H$12+СВЦЭМ!$D$10+'СЕТ СН'!$H$6-'СЕТ СН'!$H$22</f>
        <v>1211.40612055</v>
      </c>
      <c r="U89" s="36">
        <f>SUMIFS(СВЦЭМ!$C$33:$C$776,СВЦЭМ!$A$33:$A$776,$A89,СВЦЭМ!$B$33:$B$776,U$83)+'СЕТ СН'!$H$12+СВЦЭМ!$D$10+'СЕТ СН'!$H$6-'СЕТ СН'!$H$22</f>
        <v>1220.30120248</v>
      </c>
      <c r="V89" s="36">
        <f>SUMIFS(СВЦЭМ!$C$33:$C$776,СВЦЭМ!$A$33:$A$776,$A89,СВЦЭМ!$B$33:$B$776,V$83)+'СЕТ СН'!$H$12+СВЦЭМ!$D$10+'СЕТ СН'!$H$6-'СЕТ СН'!$H$22</f>
        <v>1261.5655203599999</v>
      </c>
      <c r="W89" s="36">
        <f>SUMIFS(СВЦЭМ!$C$33:$C$776,СВЦЭМ!$A$33:$A$776,$A89,СВЦЭМ!$B$33:$B$776,W$83)+'СЕТ СН'!$H$12+СВЦЭМ!$D$10+'СЕТ СН'!$H$6-'СЕТ СН'!$H$22</f>
        <v>1267.10785702</v>
      </c>
      <c r="X89" s="36">
        <f>SUMIFS(СВЦЭМ!$C$33:$C$776,СВЦЭМ!$A$33:$A$776,$A89,СВЦЭМ!$B$33:$B$776,X$83)+'СЕТ СН'!$H$12+СВЦЭМ!$D$10+'СЕТ СН'!$H$6-'СЕТ СН'!$H$22</f>
        <v>1279.3638707800001</v>
      </c>
      <c r="Y89" s="36">
        <f>SUMIFS(СВЦЭМ!$C$33:$C$776,СВЦЭМ!$A$33:$A$776,$A89,СВЦЭМ!$B$33:$B$776,Y$83)+'СЕТ СН'!$H$12+СВЦЭМ!$D$10+'СЕТ СН'!$H$6-'СЕТ СН'!$H$22</f>
        <v>1285.72091884</v>
      </c>
    </row>
    <row r="90" spans="1:25" ht="15.75" x14ac:dyDescent="0.2">
      <c r="A90" s="35">
        <f t="shared" si="2"/>
        <v>43837</v>
      </c>
      <c r="B90" s="36">
        <f>SUMIFS(СВЦЭМ!$C$33:$C$776,СВЦЭМ!$A$33:$A$776,$A90,СВЦЭМ!$B$33:$B$776,B$83)+'СЕТ СН'!$H$12+СВЦЭМ!$D$10+'СЕТ СН'!$H$6-'СЕТ СН'!$H$22</f>
        <v>1305.32905802</v>
      </c>
      <c r="C90" s="36">
        <f>SUMIFS(СВЦЭМ!$C$33:$C$776,СВЦЭМ!$A$33:$A$776,$A90,СВЦЭМ!$B$33:$B$776,C$83)+'СЕТ СН'!$H$12+СВЦЭМ!$D$10+'СЕТ СН'!$H$6-'СЕТ СН'!$H$22</f>
        <v>1311.10069393</v>
      </c>
      <c r="D90" s="36">
        <f>SUMIFS(СВЦЭМ!$C$33:$C$776,СВЦЭМ!$A$33:$A$776,$A90,СВЦЭМ!$B$33:$B$776,D$83)+'СЕТ СН'!$H$12+СВЦЭМ!$D$10+'СЕТ СН'!$H$6-'СЕТ СН'!$H$22</f>
        <v>1329.9625553199999</v>
      </c>
      <c r="E90" s="36">
        <f>SUMIFS(СВЦЭМ!$C$33:$C$776,СВЦЭМ!$A$33:$A$776,$A90,СВЦЭМ!$B$33:$B$776,E$83)+'СЕТ СН'!$H$12+СВЦЭМ!$D$10+'СЕТ СН'!$H$6-'СЕТ СН'!$H$22</f>
        <v>1349.2333844499999</v>
      </c>
      <c r="F90" s="36">
        <f>SUMIFS(СВЦЭМ!$C$33:$C$776,СВЦЭМ!$A$33:$A$776,$A90,СВЦЭМ!$B$33:$B$776,F$83)+'СЕТ СН'!$H$12+СВЦЭМ!$D$10+'СЕТ СН'!$H$6-'СЕТ СН'!$H$22</f>
        <v>1362.31804192</v>
      </c>
      <c r="G90" s="36">
        <f>SUMIFS(СВЦЭМ!$C$33:$C$776,СВЦЭМ!$A$33:$A$776,$A90,СВЦЭМ!$B$33:$B$776,G$83)+'СЕТ СН'!$H$12+СВЦЭМ!$D$10+'СЕТ СН'!$H$6-'СЕТ СН'!$H$22</f>
        <v>1357.9066487</v>
      </c>
      <c r="H90" s="36">
        <f>SUMIFS(СВЦЭМ!$C$33:$C$776,СВЦЭМ!$A$33:$A$776,$A90,СВЦЭМ!$B$33:$B$776,H$83)+'СЕТ СН'!$H$12+СВЦЭМ!$D$10+'СЕТ СН'!$H$6-'СЕТ СН'!$H$22</f>
        <v>1339.47996466</v>
      </c>
      <c r="I90" s="36">
        <f>SUMIFS(СВЦЭМ!$C$33:$C$776,СВЦЭМ!$A$33:$A$776,$A90,СВЦЭМ!$B$33:$B$776,I$83)+'СЕТ СН'!$H$12+СВЦЭМ!$D$10+'СЕТ СН'!$H$6-'СЕТ СН'!$H$22</f>
        <v>1319.9807383699999</v>
      </c>
      <c r="J90" s="36">
        <f>SUMIFS(СВЦЭМ!$C$33:$C$776,СВЦЭМ!$A$33:$A$776,$A90,СВЦЭМ!$B$33:$B$776,J$83)+'СЕТ СН'!$H$12+СВЦЭМ!$D$10+'СЕТ СН'!$H$6-'СЕТ СН'!$H$22</f>
        <v>1295.10267363</v>
      </c>
      <c r="K90" s="36">
        <f>SUMIFS(СВЦЭМ!$C$33:$C$776,СВЦЭМ!$A$33:$A$776,$A90,СВЦЭМ!$B$33:$B$776,K$83)+'СЕТ СН'!$H$12+СВЦЭМ!$D$10+'СЕТ СН'!$H$6-'СЕТ СН'!$H$22</f>
        <v>1274.9267872200001</v>
      </c>
      <c r="L90" s="36">
        <f>SUMIFS(СВЦЭМ!$C$33:$C$776,СВЦЭМ!$A$33:$A$776,$A90,СВЦЭМ!$B$33:$B$776,L$83)+'СЕТ СН'!$H$12+СВЦЭМ!$D$10+'СЕТ СН'!$H$6-'СЕТ СН'!$H$22</f>
        <v>1260.6356537199999</v>
      </c>
      <c r="M90" s="36">
        <f>SUMIFS(СВЦЭМ!$C$33:$C$776,СВЦЭМ!$A$33:$A$776,$A90,СВЦЭМ!$B$33:$B$776,M$83)+'СЕТ СН'!$H$12+СВЦЭМ!$D$10+'СЕТ СН'!$H$6-'СЕТ СН'!$H$22</f>
        <v>1249.6832894899999</v>
      </c>
      <c r="N90" s="36">
        <f>SUMIFS(СВЦЭМ!$C$33:$C$776,СВЦЭМ!$A$33:$A$776,$A90,СВЦЭМ!$B$33:$B$776,N$83)+'СЕТ СН'!$H$12+СВЦЭМ!$D$10+'СЕТ СН'!$H$6-'СЕТ СН'!$H$22</f>
        <v>1256.6073688900001</v>
      </c>
      <c r="O90" s="36">
        <f>SUMIFS(СВЦЭМ!$C$33:$C$776,СВЦЭМ!$A$33:$A$776,$A90,СВЦЭМ!$B$33:$B$776,O$83)+'СЕТ СН'!$H$12+СВЦЭМ!$D$10+'СЕТ СН'!$H$6-'СЕТ СН'!$H$22</f>
        <v>1266.0063675900001</v>
      </c>
      <c r="P90" s="36">
        <f>SUMIFS(СВЦЭМ!$C$33:$C$776,СВЦЭМ!$A$33:$A$776,$A90,СВЦЭМ!$B$33:$B$776,P$83)+'СЕТ СН'!$H$12+СВЦЭМ!$D$10+'СЕТ СН'!$H$6-'СЕТ СН'!$H$22</f>
        <v>1272.3017765700001</v>
      </c>
      <c r="Q90" s="36">
        <f>SUMIFS(СВЦЭМ!$C$33:$C$776,СВЦЭМ!$A$33:$A$776,$A90,СВЦЭМ!$B$33:$B$776,Q$83)+'СЕТ СН'!$H$12+СВЦЭМ!$D$10+'СЕТ СН'!$H$6-'СЕТ СН'!$H$22</f>
        <v>1276.39278945</v>
      </c>
      <c r="R90" s="36">
        <f>SUMIFS(СВЦЭМ!$C$33:$C$776,СВЦЭМ!$A$33:$A$776,$A90,СВЦЭМ!$B$33:$B$776,R$83)+'СЕТ СН'!$H$12+СВЦЭМ!$D$10+'СЕТ СН'!$H$6-'СЕТ СН'!$H$22</f>
        <v>1277.4763034</v>
      </c>
      <c r="S90" s="36">
        <f>SUMIFS(СВЦЭМ!$C$33:$C$776,СВЦЭМ!$A$33:$A$776,$A90,СВЦЭМ!$B$33:$B$776,S$83)+'СЕТ СН'!$H$12+СВЦЭМ!$D$10+'СЕТ СН'!$H$6-'СЕТ СН'!$H$22</f>
        <v>1265.1946476399999</v>
      </c>
      <c r="T90" s="36">
        <f>SUMIFS(СВЦЭМ!$C$33:$C$776,СВЦЭМ!$A$33:$A$776,$A90,СВЦЭМ!$B$33:$B$776,T$83)+'СЕТ СН'!$H$12+СВЦЭМ!$D$10+'СЕТ СН'!$H$6-'СЕТ СН'!$H$22</f>
        <v>1227.2425708000001</v>
      </c>
      <c r="U90" s="36">
        <f>SUMIFS(СВЦЭМ!$C$33:$C$776,СВЦЭМ!$A$33:$A$776,$A90,СВЦЭМ!$B$33:$B$776,U$83)+'СЕТ СН'!$H$12+СВЦЭМ!$D$10+'СЕТ СН'!$H$6-'СЕТ СН'!$H$22</f>
        <v>1227.6561559299998</v>
      </c>
      <c r="V90" s="36">
        <f>SUMIFS(СВЦЭМ!$C$33:$C$776,СВЦЭМ!$A$33:$A$776,$A90,СВЦЭМ!$B$33:$B$776,V$83)+'СЕТ СН'!$H$12+СВЦЭМ!$D$10+'СЕТ СН'!$H$6-'СЕТ СН'!$H$22</f>
        <v>1267.3068715499999</v>
      </c>
      <c r="W90" s="36">
        <f>SUMIFS(СВЦЭМ!$C$33:$C$776,СВЦЭМ!$A$33:$A$776,$A90,СВЦЭМ!$B$33:$B$776,W$83)+'СЕТ СН'!$H$12+СВЦЭМ!$D$10+'СЕТ СН'!$H$6-'СЕТ СН'!$H$22</f>
        <v>1279.93796146</v>
      </c>
      <c r="X90" s="36">
        <f>SUMIFS(СВЦЭМ!$C$33:$C$776,СВЦЭМ!$A$33:$A$776,$A90,СВЦЭМ!$B$33:$B$776,X$83)+'СЕТ СН'!$H$12+СВЦЭМ!$D$10+'СЕТ СН'!$H$6-'СЕТ СН'!$H$22</f>
        <v>1289.23086676</v>
      </c>
      <c r="Y90" s="36">
        <f>SUMIFS(СВЦЭМ!$C$33:$C$776,СВЦЭМ!$A$33:$A$776,$A90,СВЦЭМ!$B$33:$B$776,Y$83)+'СЕТ СН'!$H$12+СВЦЭМ!$D$10+'СЕТ СН'!$H$6-'СЕТ СН'!$H$22</f>
        <v>1307.0042434</v>
      </c>
    </row>
    <row r="91" spans="1:25" ht="15.75" x14ac:dyDescent="0.2">
      <c r="A91" s="35">
        <f t="shared" si="2"/>
        <v>43838</v>
      </c>
      <c r="B91" s="36">
        <f>SUMIFS(СВЦЭМ!$C$33:$C$776,СВЦЭМ!$A$33:$A$776,$A91,СВЦЭМ!$B$33:$B$776,B$83)+'СЕТ СН'!$H$12+СВЦЭМ!$D$10+'СЕТ СН'!$H$6-'СЕТ СН'!$H$22</f>
        <v>1329.3796852099999</v>
      </c>
      <c r="C91" s="36">
        <f>SUMIFS(СВЦЭМ!$C$33:$C$776,СВЦЭМ!$A$33:$A$776,$A91,СВЦЭМ!$B$33:$B$776,C$83)+'СЕТ СН'!$H$12+СВЦЭМ!$D$10+'СЕТ СН'!$H$6-'СЕТ СН'!$H$22</f>
        <v>1336.2194253</v>
      </c>
      <c r="D91" s="36">
        <f>SUMIFS(СВЦЭМ!$C$33:$C$776,СВЦЭМ!$A$33:$A$776,$A91,СВЦЭМ!$B$33:$B$776,D$83)+'СЕТ СН'!$H$12+СВЦЭМ!$D$10+'СЕТ СН'!$H$6-'СЕТ СН'!$H$22</f>
        <v>1345.28901496</v>
      </c>
      <c r="E91" s="36">
        <f>SUMIFS(СВЦЭМ!$C$33:$C$776,СВЦЭМ!$A$33:$A$776,$A91,СВЦЭМ!$B$33:$B$776,E$83)+'СЕТ СН'!$H$12+СВЦЭМ!$D$10+'СЕТ СН'!$H$6-'СЕТ СН'!$H$22</f>
        <v>1357.4330399599999</v>
      </c>
      <c r="F91" s="36">
        <f>SUMIFS(СВЦЭМ!$C$33:$C$776,СВЦЭМ!$A$33:$A$776,$A91,СВЦЭМ!$B$33:$B$776,F$83)+'СЕТ СН'!$H$12+СВЦЭМ!$D$10+'СЕТ СН'!$H$6-'СЕТ СН'!$H$22</f>
        <v>1363.26000378</v>
      </c>
      <c r="G91" s="36">
        <f>SUMIFS(СВЦЭМ!$C$33:$C$776,СВЦЭМ!$A$33:$A$776,$A91,СВЦЭМ!$B$33:$B$776,G$83)+'СЕТ СН'!$H$12+СВЦЭМ!$D$10+'СЕТ СН'!$H$6-'СЕТ СН'!$H$22</f>
        <v>1357.77523038</v>
      </c>
      <c r="H91" s="36">
        <f>SUMIFS(СВЦЭМ!$C$33:$C$776,СВЦЭМ!$A$33:$A$776,$A91,СВЦЭМ!$B$33:$B$776,H$83)+'СЕТ СН'!$H$12+СВЦЭМ!$D$10+'СЕТ СН'!$H$6-'СЕТ СН'!$H$22</f>
        <v>1343.2889484699999</v>
      </c>
      <c r="I91" s="36">
        <f>SUMIFS(СВЦЭМ!$C$33:$C$776,СВЦЭМ!$A$33:$A$776,$A91,СВЦЭМ!$B$33:$B$776,I$83)+'СЕТ СН'!$H$12+СВЦЭМ!$D$10+'СЕТ СН'!$H$6-'СЕТ СН'!$H$22</f>
        <v>1322.8706614</v>
      </c>
      <c r="J91" s="36">
        <f>SUMIFS(СВЦЭМ!$C$33:$C$776,СВЦЭМ!$A$33:$A$776,$A91,СВЦЭМ!$B$33:$B$776,J$83)+'СЕТ СН'!$H$12+СВЦЭМ!$D$10+'СЕТ СН'!$H$6-'СЕТ СН'!$H$22</f>
        <v>1298.19494575</v>
      </c>
      <c r="K91" s="36">
        <f>SUMIFS(СВЦЭМ!$C$33:$C$776,СВЦЭМ!$A$33:$A$776,$A91,СВЦЭМ!$B$33:$B$776,K$83)+'СЕТ СН'!$H$12+СВЦЭМ!$D$10+'СЕТ СН'!$H$6-'СЕТ СН'!$H$22</f>
        <v>1279.0962705100001</v>
      </c>
      <c r="L91" s="36">
        <f>SUMIFS(СВЦЭМ!$C$33:$C$776,СВЦЭМ!$A$33:$A$776,$A91,СВЦЭМ!$B$33:$B$776,L$83)+'СЕТ СН'!$H$12+СВЦЭМ!$D$10+'СЕТ СН'!$H$6-'СЕТ СН'!$H$22</f>
        <v>1266.73124454</v>
      </c>
      <c r="M91" s="36">
        <f>SUMIFS(СВЦЭМ!$C$33:$C$776,СВЦЭМ!$A$33:$A$776,$A91,СВЦЭМ!$B$33:$B$776,M$83)+'СЕТ СН'!$H$12+СВЦЭМ!$D$10+'СЕТ СН'!$H$6-'СЕТ СН'!$H$22</f>
        <v>1255.7330821400001</v>
      </c>
      <c r="N91" s="36">
        <f>SUMIFS(СВЦЭМ!$C$33:$C$776,СВЦЭМ!$A$33:$A$776,$A91,СВЦЭМ!$B$33:$B$776,N$83)+'СЕТ СН'!$H$12+СВЦЭМ!$D$10+'СЕТ СН'!$H$6-'СЕТ СН'!$H$22</f>
        <v>1262.3215231899999</v>
      </c>
      <c r="O91" s="36">
        <f>SUMIFS(СВЦЭМ!$C$33:$C$776,СВЦЭМ!$A$33:$A$776,$A91,СВЦЭМ!$B$33:$B$776,O$83)+'СЕТ СН'!$H$12+СВЦЭМ!$D$10+'СЕТ СН'!$H$6-'СЕТ СН'!$H$22</f>
        <v>1274.77217062</v>
      </c>
      <c r="P91" s="36">
        <f>SUMIFS(СВЦЭМ!$C$33:$C$776,СВЦЭМ!$A$33:$A$776,$A91,СВЦЭМ!$B$33:$B$776,P$83)+'СЕТ СН'!$H$12+СВЦЭМ!$D$10+'СЕТ СН'!$H$6-'СЕТ СН'!$H$22</f>
        <v>1282.67134528</v>
      </c>
      <c r="Q91" s="36">
        <f>SUMIFS(СВЦЭМ!$C$33:$C$776,СВЦЭМ!$A$33:$A$776,$A91,СВЦЭМ!$B$33:$B$776,Q$83)+'СЕТ СН'!$H$12+СВЦЭМ!$D$10+'СЕТ СН'!$H$6-'СЕТ СН'!$H$22</f>
        <v>1286.0884825799999</v>
      </c>
      <c r="R91" s="36">
        <f>SUMIFS(СВЦЭМ!$C$33:$C$776,СВЦЭМ!$A$33:$A$776,$A91,СВЦЭМ!$B$33:$B$776,R$83)+'СЕТ СН'!$H$12+СВЦЭМ!$D$10+'СЕТ СН'!$H$6-'СЕТ СН'!$H$22</f>
        <v>1283.31033705</v>
      </c>
      <c r="S91" s="36">
        <f>SUMIFS(СВЦЭМ!$C$33:$C$776,СВЦЭМ!$A$33:$A$776,$A91,СВЦЭМ!$B$33:$B$776,S$83)+'СЕТ СН'!$H$12+СВЦЭМ!$D$10+'СЕТ СН'!$H$6-'СЕТ СН'!$H$22</f>
        <v>1273.9561405499999</v>
      </c>
      <c r="T91" s="36">
        <f>SUMIFS(СВЦЭМ!$C$33:$C$776,СВЦЭМ!$A$33:$A$776,$A91,СВЦЭМ!$B$33:$B$776,T$83)+'СЕТ СН'!$H$12+СВЦЭМ!$D$10+'СЕТ СН'!$H$6-'СЕТ СН'!$H$22</f>
        <v>1228.82372728</v>
      </c>
      <c r="U91" s="36">
        <f>SUMIFS(СВЦЭМ!$C$33:$C$776,СВЦЭМ!$A$33:$A$776,$A91,СВЦЭМ!$B$33:$B$776,U$83)+'СЕТ СН'!$H$12+СВЦЭМ!$D$10+'СЕТ СН'!$H$6-'СЕТ СН'!$H$22</f>
        <v>1233.0153774</v>
      </c>
      <c r="V91" s="36">
        <f>SUMIFS(СВЦЭМ!$C$33:$C$776,СВЦЭМ!$A$33:$A$776,$A91,СВЦЭМ!$B$33:$B$776,V$83)+'СЕТ СН'!$H$12+СВЦЭМ!$D$10+'СЕТ СН'!$H$6-'СЕТ СН'!$H$22</f>
        <v>1266.52666288</v>
      </c>
      <c r="W91" s="36">
        <f>SUMIFS(СВЦЭМ!$C$33:$C$776,СВЦЭМ!$A$33:$A$776,$A91,СВЦЭМ!$B$33:$B$776,W$83)+'СЕТ СН'!$H$12+СВЦЭМ!$D$10+'СЕТ СН'!$H$6-'СЕТ СН'!$H$22</f>
        <v>1278.8273772500002</v>
      </c>
      <c r="X91" s="36">
        <f>SUMIFS(СВЦЭМ!$C$33:$C$776,СВЦЭМ!$A$33:$A$776,$A91,СВЦЭМ!$B$33:$B$776,X$83)+'СЕТ СН'!$H$12+СВЦЭМ!$D$10+'СЕТ СН'!$H$6-'СЕТ СН'!$H$22</f>
        <v>1287.94669763</v>
      </c>
      <c r="Y91" s="36">
        <f>SUMIFS(СВЦЭМ!$C$33:$C$776,СВЦЭМ!$A$33:$A$776,$A91,СВЦЭМ!$B$33:$B$776,Y$83)+'СЕТ СН'!$H$12+СВЦЭМ!$D$10+'СЕТ СН'!$H$6-'СЕТ СН'!$H$22</f>
        <v>1302.8465087099999</v>
      </c>
    </row>
    <row r="92" spans="1:25" ht="15.75" x14ac:dyDescent="0.2">
      <c r="A92" s="35">
        <f t="shared" si="2"/>
        <v>43839</v>
      </c>
      <c r="B92" s="36">
        <f>SUMIFS(СВЦЭМ!$C$33:$C$776,СВЦЭМ!$A$33:$A$776,$A92,СВЦЭМ!$B$33:$B$776,B$83)+'СЕТ СН'!$H$12+СВЦЭМ!$D$10+'СЕТ СН'!$H$6-'СЕТ СН'!$H$22</f>
        <v>1283.2856757099999</v>
      </c>
      <c r="C92" s="36">
        <f>SUMIFS(СВЦЭМ!$C$33:$C$776,СВЦЭМ!$A$33:$A$776,$A92,СВЦЭМ!$B$33:$B$776,C$83)+'СЕТ СН'!$H$12+СВЦЭМ!$D$10+'СЕТ СН'!$H$6-'СЕТ СН'!$H$22</f>
        <v>1296.76691185</v>
      </c>
      <c r="D92" s="36">
        <f>SUMIFS(СВЦЭМ!$C$33:$C$776,СВЦЭМ!$A$33:$A$776,$A92,СВЦЭМ!$B$33:$B$776,D$83)+'СЕТ СН'!$H$12+СВЦЭМ!$D$10+'СЕТ СН'!$H$6-'СЕТ СН'!$H$22</f>
        <v>1313.55591839</v>
      </c>
      <c r="E92" s="36">
        <f>SUMIFS(СВЦЭМ!$C$33:$C$776,СВЦЭМ!$A$33:$A$776,$A92,СВЦЭМ!$B$33:$B$776,E$83)+'СЕТ СН'!$H$12+СВЦЭМ!$D$10+'СЕТ СН'!$H$6-'СЕТ СН'!$H$22</f>
        <v>1318.2658945200001</v>
      </c>
      <c r="F92" s="36">
        <f>SUMIFS(СВЦЭМ!$C$33:$C$776,СВЦЭМ!$A$33:$A$776,$A92,СВЦЭМ!$B$33:$B$776,F$83)+'СЕТ СН'!$H$12+СВЦЭМ!$D$10+'СЕТ СН'!$H$6-'СЕТ СН'!$H$22</f>
        <v>1320.23932079</v>
      </c>
      <c r="G92" s="36">
        <f>SUMIFS(СВЦЭМ!$C$33:$C$776,СВЦЭМ!$A$33:$A$776,$A92,СВЦЭМ!$B$33:$B$776,G$83)+'СЕТ СН'!$H$12+СВЦЭМ!$D$10+'СЕТ СН'!$H$6-'СЕТ СН'!$H$22</f>
        <v>1314.1424756599999</v>
      </c>
      <c r="H92" s="36">
        <f>SUMIFS(СВЦЭМ!$C$33:$C$776,СВЦЭМ!$A$33:$A$776,$A92,СВЦЭМ!$B$33:$B$776,H$83)+'СЕТ СН'!$H$12+СВЦЭМ!$D$10+'СЕТ СН'!$H$6-'СЕТ СН'!$H$22</f>
        <v>1266.9120137</v>
      </c>
      <c r="I92" s="36">
        <f>SUMIFS(СВЦЭМ!$C$33:$C$776,СВЦЭМ!$A$33:$A$776,$A92,СВЦЭМ!$B$33:$B$776,I$83)+'СЕТ СН'!$H$12+СВЦЭМ!$D$10+'СЕТ СН'!$H$6-'СЕТ СН'!$H$22</f>
        <v>1239.58394862</v>
      </c>
      <c r="J92" s="36">
        <f>SUMIFS(СВЦЭМ!$C$33:$C$776,СВЦЭМ!$A$33:$A$776,$A92,СВЦЭМ!$B$33:$B$776,J$83)+'СЕТ СН'!$H$12+СВЦЭМ!$D$10+'СЕТ СН'!$H$6-'СЕТ СН'!$H$22</f>
        <v>1223.4764513099999</v>
      </c>
      <c r="K92" s="36">
        <f>SUMIFS(СВЦЭМ!$C$33:$C$776,СВЦЭМ!$A$33:$A$776,$A92,СВЦЭМ!$B$33:$B$776,K$83)+'СЕТ СН'!$H$12+СВЦЭМ!$D$10+'СЕТ СН'!$H$6-'СЕТ СН'!$H$22</f>
        <v>1220.38885379</v>
      </c>
      <c r="L92" s="36">
        <f>SUMIFS(СВЦЭМ!$C$33:$C$776,СВЦЭМ!$A$33:$A$776,$A92,СВЦЭМ!$B$33:$B$776,L$83)+'СЕТ СН'!$H$12+СВЦЭМ!$D$10+'СЕТ СН'!$H$6-'СЕТ СН'!$H$22</f>
        <v>1218.7807600599999</v>
      </c>
      <c r="M92" s="36">
        <f>SUMIFS(СВЦЭМ!$C$33:$C$776,СВЦЭМ!$A$33:$A$776,$A92,СВЦЭМ!$B$33:$B$776,M$83)+'СЕТ СН'!$H$12+СВЦЭМ!$D$10+'СЕТ СН'!$H$6-'СЕТ СН'!$H$22</f>
        <v>1230.70560927</v>
      </c>
      <c r="N92" s="36">
        <f>SUMIFS(СВЦЭМ!$C$33:$C$776,СВЦЭМ!$A$33:$A$776,$A92,СВЦЭМ!$B$33:$B$776,N$83)+'СЕТ СН'!$H$12+СВЦЭМ!$D$10+'СЕТ СН'!$H$6-'СЕТ СН'!$H$22</f>
        <v>1250.0599806999999</v>
      </c>
      <c r="O92" s="36">
        <f>SUMIFS(СВЦЭМ!$C$33:$C$776,СВЦЭМ!$A$33:$A$776,$A92,СВЦЭМ!$B$33:$B$776,O$83)+'СЕТ СН'!$H$12+СВЦЭМ!$D$10+'СЕТ СН'!$H$6-'СЕТ СН'!$H$22</f>
        <v>1271.53217453</v>
      </c>
      <c r="P92" s="36">
        <f>SUMIFS(СВЦЭМ!$C$33:$C$776,СВЦЭМ!$A$33:$A$776,$A92,СВЦЭМ!$B$33:$B$776,P$83)+'СЕТ СН'!$H$12+СВЦЭМ!$D$10+'СЕТ СН'!$H$6-'СЕТ СН'!$H$22</f>
        <v>1284.3461488100002</v>
      </c>
      <c r="Q92" s="36">
        <f>SUMIFS(СВЦЭМ!$C$33:$C$776,СВЦЭМ!$A$33:$A$776,$A92,СВЦЭМ!$B$33:$B$776,Q$83)+'СЕТ СН'!$H$12+СВЦЭМ!$D$10+'СЕТ СН'!$H$6-'СЕТ СН'!$H$22</f>
        <v>1291.00542301</v>
      </c>
      <c r="R92" s="36">
        <f>SUMIFS(СВЦЭМ!$C$33:$C$776,СВЦЭМ!$A$33:$A$776,$A92,СВЦЭМ!$B$33:$B$776,R$83)+'СЕТ СН'!$H$12+СВЦЭМ!$D$10+'СЕТ СН'!$H$6-'СЕТ СН'!$H$22</f>
        <v>1284.0217572699999</v>
      </c>
      <c r="S92" s="36">
        <f>SUMIFS(СВЦЭМ!$C$33:$C$776,СВЦЭМ!$A$33:$A$776,$A92,СВЦЭМ!$B$33:$B$776,S$83)+'СЕТ СН'!$H$12+СВЦЭМ!$D$10+'СЕТ СН'!$H$6-'СЕТ СН'!$H$22</f>
        <v>1274.2178464899998</v>
      </c>
      <c r="T92" s="36">
        <f>SUMIFS(СВЦЭМ!$C$33:$C$776,СВЦЭМ!$A$33:$A$776,$A92,СВЦЭМ!$B$33:$B$776,T$83)+'СЕТ СН'!$H$12+СВЦЭМ!$D$10+'СЕТ СН'!$H$6-'СЕТ СН'!$H$22</f>
        <v>1224.6892736899999</v>
      </c>
      <c r="U92" s="36">
        <f>SUMIFS(СВЦЭМ!$C$33:$C$776,СВЦЭМ!$A$33:$A$776,$A92,СВЦЭМ!$B$33:$B$776,U$83)+'СЕТ СН'!$H$12+СВЦЭМ!$D$10+'СЕТ СН'!$H$6-'СЕТ СН'!$H$22</f>
        <v>1225.39166974</v>
      </c>
      <c r="V92" s="36">
        <f>SUMIFS(СВЦЭМ!$C$33:$C$776,СВЦЭМ!$A$33:$A$776,$A92,СВЦЭМ!$B$33:$B$776,V$83)+'СЕТ СН'!$H$12+СВЦЭМ!$D$10+'СЕТ СН'!$H$6-'СЕТ СН'!$H$22</f>
        <v>1260.24870964</v>
      </c>
      <c r="W92" s="36">
        <f>SUMIFS(СВЦЭМ!$C$33:$C$776,СВЦЭМ!$A$33:$A$776,$A92,СВЦЭМ!$B$33:$B$776,W$83)+'СЕТ СН'!$H$12+СВЦЭМ!$D$10+'СЕТ СН'!$H$6-'СЕТ СН'!$H$22</f>
        <v>1280.9387855</v>
      </c>
      <c r="X92" s="36">
        <f>SUMIFS(СВЦЭМ!$C$33:$C$776,СВЦЭМ!$A$33:$A$776,$A92,СВЦЭМ!$B$33:$B$776,X$83)+'СЕТ СН'!$H$12+СВЦЭМ!$D$10+'СЕТ СН'!$H$6-'СЕТ СН'!$H$22</f>
        <v>1282.8726732499999</v>
      </c>
      <c r="Y92" s="36">
        <f>SUMIFS(СВЦЭМ!$C$33:$C$776,СВЦЭМ!$A$33:$A$776,$A92,СВЦЭМ!$B$33:$B$776,Y$83)+'СЕТ СН'!$H$12+СВЦЭМ!$D$10+'СЕТ СН'!$H$6-'СЕТ СН'!$H$22</f>
        <v>1305.69422558</v>
      </c>
    </row>
    <row r="93" spans="1:25" ht="15.75" x14ac:dyDescent="0.2">
      <c r="A93" s="35">
        <f t="shared" si="2"/>
        <v>43840</v>
      </c>
      <c r="B93" s="36">
        <f>SUMIFS(СВЦЭМ!$C$33:$C$776,СВЦЭМ!$A$33:$A$776,$A93,СВЦЭМ!$B$33:$B$776,B$83)+'СЕТ СН'!$H$12+СВЦЭМ!$D$10+'СЕТ СН'!$H$6-'СЕТ СН'!$H$22</f>
        <v>1307.5863306599999</v>
      </c>
      <c r="C93" s="36">
        <f>SUMIFS(СВЦЭМ!$C$33:$C$776,СВЦЭМ!$A$33:$A$776,$A93,СВЦЭМ!$B$33:$B$776,C$83)+'СЕТ СН'!$H$12+СВЦЭМ!$D$10+'СЕТ СН'!$H$6-'СЕТ СН'!$H$22</f>
        <v>1318.2416446299999</v>
      </c>
      <c r="D93" s="36">
        <f>SUMIFS(СВЦЭМ!$C$33:$C$776,СВЦЭМ!$A$33:$A$776,$A93,СВЦЭМ!$B$33:$B$776,D$83)+'СЕТ СН'!$H$12+СВЦЭМ!$D$10+'СЕТ СН'!$H$6-'СЕТ СН'!$H$22</f>
        <v>1320.9218765400001</v>
      </c>
      <c r="E93" s="36">
        <f>SUMIFS(СВЦЭМ!$C$33:$C$776,СВЦЭМ!$A$33:$A$776,$A93,СВЦЭМ!$B$33:$B$776,E$83)+'СЕТ СН'!$H$12+СВЦЭМ!$D$10+'СЕТ СН'!$H$6-'СЕТ СН'!$H$22</f>
        <v>1326.48174309</v>
      </c>
      <c r="F93" s="36">
        <f>SUMIFS(СВЦЭМ!$C$33:$C$776,СВЦЭМ!$A$33:$A$776,$A93,СВЦЭМ!$B$33:$B$776,F$83)+'СЕТ СН'!$H$12+СВЦЭМ!$D$10+'СЕТ СН'!$H$6-'СЕТ СН'!$H$22</f>
        <v>1316.6582764</v>
      </c>
      <c r="G93" s="36">
        <f>SUMIFS(СВЦЭМ!$C$33:$C$776,СВЦЭМ!$A$33:$A$776,$A93,СВЦЭМ!$B$33:$B$776,G$83)+'СЕТ СН'!$H$12+СВЦЭМ!$D$10+'СЕТ СН'!$H$6-'СЕТ СН'!$H$22</f>
        <v>1303.3834287899999</v>
      </c>
      <c r="H93" s="36">
        <f>SUMIFS(СВЦЭМ!$C$33:$C$776,СВЦЭМ!$A$33:$A$776,$A93,СВЦЭМ!$B$33:$B$776,H$83)+'СЕТ СН'!$H$12+СВЦЭМ!$D$10+'СЕТ СН'!$H$6-'СЕТ СН'!$H$22</f>
        <v>1269.2646935499999</v>
      </c>
      <c r="I93" s="36">
        <f>SUMIFS(СВЦЭМ!$C$33:$C$776,СВЦЭМ!$A$33:$A$776,$A93,СВЦЭМ!$B$33:$B$776,I$83)+'СЕТ СН'!$H$12+СВЦЭМ!$D$10+'СЕТ СН'!$H$6-'СЕТ СН'!$H$22</f>
        <v>1238.42581548</v>
      </c>
      <c r="J93" s="36">
        <f>SUMIFS(СВЦЭМ!$C$33:$C$776,СВЦЭМ!$A$33:$A$776,$A93,СВЦЭМ!$B$33:$B$776,J$83)+'СЕТ СН'!$H$12+СВЦЭМ!$D$10+'СЕТ СН'!$H$6-'СЕТ СН'!$H$22</f>
        <v>1234.9222077700001</v>
      </c>
      <c r="K93" s="36">
        <f>SUMIFS(СВЦЭМ!$C$33:$C$776,СВЦЭМ!$A$33:$A$776,$A93,СВЦЭМ!$B$33:$B$776,K$83)+'СЕТ СН'!$H$12+СВЦЭМ!$D$10+'СЕТ СН'!$H$6-'СЕТ СН'!$H$22</f>
        <v>1222.9667415200001</v>
      </c>
      <c r="L93" s="36">
        <f>SUMIFS(СВЦЭМ!$C$33:$C$776,СВЦЭМ!$A$33:$A$776,$A93,СВЦЭМ!$B$33:$B$776,L$83)+'СЕТ СН'!$H$12+СВЦЭМ!$D$10+'СЕТ СН'!$H$6-'СЕТ СН'!$H$22</f>
        <v>1220.46965497</v>
      </c>
      <c r="M93" s="36">
        <f>SUMIFS(СВЦЭМ!$C$33:$C$776,СВЦЭМ!$A$33:$A$776,$A93,СВЦЭМ!$B$33:$B$776,M$83)+'СЕТ СН'!$H$12+СВЦЭМ!$D$10+'СЕТ СН'!$H$6-'СЕТ СН'!$H$22</f>
        <v>1227.58984399</v>
      </c>
      <c r="N93" s="36">
        <f>SUMIFS(СВЦЭМ!$C$33:$C$776,СВЦЭМ!$A$33:$A$776,$A93,СВЦЭМ!$B$33:$B$776,N$83)+'СЕТ СН'!$H$12+СВЦЭМ!$D$10+'СЕТ СН'!$H$6-'СЕТ СН'!$H$22</f>
        <v>1233.98832552</v>
      </c>
      <c r="O93" s="36">
        <f>SUMIFS(СВЦЭМ!$C$33:$C$776,СВЦЭМ!$A$33:$A$776,$A93,СВЦЭМ!$B$33:$B$776,O$83)+'СЕТ СН'!$H$12+СВЦЭМ!$D$10+'СЕТ СН'!$H$6-'СЕТ СН'!$H$22</f>
        <v>1245.88659211</v>
      </c>
      <c r="P93" s="36">
        <f>SUMIFS(СВЦЭМ!$C$33:$C$776,СВЦЭМ!$A$33:$A$776,$A93,СВЦЭМ!$B$33:$B$776,P$83)+'СЕТ СН'!$H$12+СВЦЭМ!$D$10+'СЕТ СН'!$H$6-'СЕТ СН'!$H$22</f>
        <v>1250.9596767799999</v>
      </c>
      <c r="Q93" s="36">
        <f>SUMIFS(СВЦЭМ!$C$33:$C$776,СВЦЭМ!$A$33:$A$776,$A93,СВЦЭМ!$B$33:$B$776,Q$83)+'СЕТ СН'!$H$12+СВЦЭМ!$D$10+'СЕТ СН'!$H$6-'СЕТ СН'!$H$22</f>
        <v>1250.6357090699998</v>
      </c>
      <c r="R93" s="36">
        <f>SUMIFS(СВЦЭМ!$C$33:$C$776,СВЦЭМ!$A$33:$A$776,$A93,СВЦЭМ!$B$33:$B$776,R$83)+'СЕТ СН'!$H$12+СВЦЭМ!$D$10+'СЕТ СН'!$H$6-'СЕТ СН'!$H$22</f>
        <v>1240.72347092</v>
      </c>
      <c r="S93" s="36">
        <f>SUMIFS(СВЦЭМ!$C$33:$C$776,СВЦЭМ!$A$33:$A$776,$A93,СВЦЭМ!$B$33:$B$776,S$83)+'СЕТ СН'!$H$12+СВЦЭМ!$D$10+'СЕТ СН'!$H$6-'СЕТ СН'!$H$22</f>
        <v>1234.5620347499998</v>
      </c>
      <c r="T93" s="36">
        <f>SUMIFS(СВЦЭМ!$C$33:$C$776,СВЦЭМ!$A$33:$A$776,$A93,СВЦЭМ!$B$33:$B$776,T$83)+'СЕТ СН'!$H$12+СВЦЭМ!$D$10+'СЕТ СН'!$H$6-'СЕТ СН'!$H$22</f>
        <v>1197.15925472</v>
      </c>
      <c r="U93" s="36">
        <f>SUMIFS(СВЦЭМ!$C$33:$C$776,СВЦЭМ!$A$33:$A$776,$A93,СВЦЭМ!$B$33:$B$776,U$83)+'СЕТ СН'!$H$12+СВЦЭМ!$D$10+'СЕТ СН'!$H$6-'СЕТ СН'!$H$22</f>
        <v>1196.5795806400001</v>
      </c>
      <c r="V93" s="36">
        <f>SUMIFS(СВЦЭМ!$C$33:$C$776,СВЦЭМ!$A$33:$A$776,$A93,СВЦЭМ!$B$33:$B$776,V$83)+'СЕТ СН'!$H$12+СВЦЭМ!$D$10+'СЕТ СН'!$H$6-'СЕТ СН'!$H$22</f>
        <v>1224.27796721</v>
      </c>
      <c r="W93" s="36">
        <f>SUMIFS(СВЦЭМ!$C$33:$C$776,СВЦЭМ!$A$33:$A$776,$A93,СВЦЭМ!$B$33:$B$776,W$83)+'СЕТ СН'!$H$12+СВЦЭМ!$D$10+'СЕТ СН'!$H$6-'СЕТ СН'!$H$22</f>
        <v>1233.0014725000001</v>
      </c>
      <c r="X93" s="36">
        <f>SUMIFS(СВЦЭМ!$C$33:$C$776,СВЦЭМ!$A$33:$A$776,$A93,СВЦЭМ!$B$33:$B$776,X$83)+'СЕТ СН'!$H$12+СВЦЭМ!$D$10+'СЕТ СН'!$H$6-'СЕТ СН'!$H$22</f>
        <v>1237.2877272400001</v>
      </c>
      <c r="Y93" s="36">
        <f>SUMIFS(СВЦЭМ!$C$33:$C$776,СВЦЭМ!$A$33:$A$776,$A93,СВЦЭМ!$B$33:$B$776,Y$83)+'СЕТ СН'!$H$12+СВЦЭМ!$D$10+'СЕТ СН'!$H$6-'СЕТ СН'!$H$22</f>
        <v>1249.4230715399999</v>
      </c>
    </row>
    <row r="94" spans="1:25" ht="15.75" x14ac:dyDescent="0.2">
      <c r="A94" s="35">
        <f t="shared" si="2"/>
        <v>43841</v>
      </c>
      <c r="B94" s="36">
        <f>SUMIFS(СВЦЭМ!$C$33:$C$776,СВЦЭМ!$A$33:$A$776,$A94,СВЦЭМ!$B$33:$B$776,B$83)+'СЕТ СН'!$H$12+СВЦЭМ!$D$10+'СЕТ СН'!$H$6-'СЕТ СН'!$H$22</f>
        <v>1246.3360076700001</v>
      </c>
      <c r="C94" s="36">
        <f>SUMIFS(СВЦЭМ!$C$33:$C$776,СВЦЭМ!$A$33:$A$776,$A94,СВЦЭМ!$B$33:$B$776,C$83)+'СЕТ СН'!$H$12+СВЦЭМ!$D$10+'СЕТ СН'!$H$6-'СЕТ СН'!$H$22</f>
        <v>1271.93284804</v>
      </c>
      <c r="D94" s="36">
        <f>SUMIFS(СВЦЭМ!$C$33:$C$776,СВЦЭМ!$A$33:$A$776,$A94,СВЦЭМ!$B$33:$B$776,D$83)+'СЕТ СН'!$H$12+СВЦЭМ!$D$10+'СЕТ СН'!$H$6-'СЕТ СН'!$H$22</f>
        <v>1296.3330779799999</v>
      </c>
      <c r="E94" s="36">
        <f>SUMIFS(СВЦЭМ!$C$33:$C$776,СВЦЭМ!$A$33:$A$776,$A94,СВЦЭМ!$B$33:$B$776,E$83)+'СЕТ СН'!$H$12+СВЦЭМ!$D$10+'СЕТ СН'!$H$6-'СЕТ СН'!$H$22</f>
        <v>1309.5599298900001</v>
      </c>
      <c r="F94" s="36">
        <f>SUMIFS(СВЦЭМ!$C$33:$C$776,СВЦЭМ!$A$33:$A$776,$A94,СВЦЭМ!$B$33:$B$776,F$83)+'СЕТ СН'!$H$12+СВЦЭМ!$D$10+'СЕТ СН'!$H$6-'СЕТ СН'!$H$22</f>
        <v>1314.51063017</v>
      </c>
      <c r="G94" s="36">
        <f>SUMIFS(СВЦЭМ!$C$33:$C$776,СВЦЭМ!$A$33:$A$776,$A94,СВЦЭМ!$B$33:$B$776,G$83)+'СЕТ СН'!$H$12+СВЦЭМ!$D$10+'СЕТ СН'!$H$6-'СЕТ СН'!$H$22</f>
        <v>1315.2034931399999</v>
      </c>
      <c r="H94" s="36">
        <f>SUMIFS(СВЦЭМ!$C$33:$C$776,СВЦЭМ!$A$33:$A$776,$A94,СВЦЭМ!$B$33:$B$776,H$83)+'СЕТ СН'!$H$12+СВЦЭМ!$D$10+'СЕТ СН'!$H$6-'СЕТ СН'!$H$22</f>
        <v>1296.2619595199999</v>
      </c>
      <c r="I94" s="36">
        <f>SUMIFS(СВЦЭМ!$C$33:$C$776,СВЦЭМ!$A$33:$A$776,$A94,СВЦЭМ!$B$33:$B$776,I$83)+'СЕТ СН'!$H$12+СВЦЭМ!$D$10+'СЕТ СН'!$H$6-'СЕТ СН'!$H$22</f>
        <v>1285.4575471799999</v>
      </c>
      <c r="J94" s="36">
        <f>SUMIFS(СВЦЭМ!$C$33:$C$776,СВЦЭМ!$A$33:$A$776,$A94,СВЦЭМ!$B$33:$B$776,J$83)+'СЕТ СН'!$H$12+СВЦЭМ!$D$10+'СЕТ СН'!$H$6-'СЕТ СН'!$H$22</f>
        <v>1266.31819232</v>
      </c>
      <c r="K94" s="36">
        <f>SUMIFS(СВЦЭМ!$C$33:$C$776,СВЦЭМ!$A$33:$A$776,$A94,СВЦЭМ!$B$33:$B$776,K$83)+'СЕТ СН'!$H$12+СВЦЭМ!$D$10+'СЕТ СН'!$H$6-'СЕТ СН'!$H$22</f>
        <v>1239.9836505600001</v>
      </c>
      <c r="L94" s="36">
        <f>SUMIFS(СВЦЭМ!$C$33:$C$776,СВЦЭМ!$A$33:$A$776,$A94,СВЦЭМ!$B$33:$B$776,L$83)+'СЕТ СН'!$H$12+СВЦЭМ!$D$10+'СЕТ СН'!$H$6-'СЕТ СН'!$H$22</f>
        <v>1229.1821632199999</v>
      </c>
      <c r="M94" s="36">
        <f>SUMIFS(СВЦЭМ!$C$33:$C$776,СВЦЭМ!$A$33:$A$776,$A94,СВЦЭМ!$B$33:$B$776,M$83)+'СЕТ СН'!$H$12+СВЦЭМ!$D$10+'СЕТ СН'!$H$6-'СЕТ СН'!$H$22</f>
        <v>1232.69627246</v>
      </c>
      <c r="N94" s="36">
        <f>SUMIFS(СВЦЭМ!$C$33:$C$776,СВЦЭМ!$A$33:$A$776,$A94,СВЦЭМ!$B$33:$B$776,N$83)+'СЕТ СН'!$H$12+СВЦЭМ!$D$10+'СЕТ СН'!$H$6-'СЕТ СН'!$H$22</f>
        <v>1238.8778427699999</v>
      </c>
      <c r="O94" s="36">
        <f>SUMIFS(СВЦЭМ!$C$33:$C$776,СВЦЭМ!$A$33:$A$776,$A94,СВЦЭМ!$B$33:$B$776,O$83)+'СЕТ СН'!$H$12+СВЦЭМ!$D$10+'СЕТ СН'!$H$6-'СЕТ СН'!$H$22</f>
        <v>1242.7889985900001</v>
      </c>
      <c r="P94" s="36">
        <f>SUMIFS(СВЦЭМ!$C$33:$C$776,СВЦЭМ!$A$33:$A$776,$A94,СВЦЭМ!$B$33:$B$776,P$83)+'СЕТ СН'!$H$12+СВЦЭМ!$D$10+'СЕТ СН'!$H$6-'СЕТ СН'!$H$22</f>
        <v>1264.2128190799999</v>
      </c>
      <c r="Q94" s="36">
        <f>SUMIFS(СВЦЭМ!$C$33:$C$776,СВЦЭМ!$A$33:$A$776,$A94,СВЦЭМ!$B$33:$B$776,Q$83)+'СЕТ СН'!$H$12+СВЦЭМ!$D$10+'СЕТ СН'!$H$6-'СЕТ СН'!$H$22</f>
        <v>1263.8619668199999</v>
      </c>
      <c r="R94" s="36">
        <f>SUMIFS(СВЦЭМ!$C$33:$C$776,СВЦЭМ!$A$33:$A$776,$A94,СВЦЭМ!$B$33:$B$776,R$83)+'СЕТ СН'!$H$12+СВЦЭМ!$D$10+'СЕТ СН'!$H$6-'СЕТ СН'!$H$22</f>
        <v>1254.61176497</v>
      </c>
      <c r="S94" s="36">
        <f>SUMIFS(СВЦЭМ!$C$33:$C$776,СВЦЭМ!$A$33:$A$776,$A94,СВЦЭМ!$B$33:$B$776,S$83)+'СЕТ СН'!$H$12+СВЦЭМ!$D$10+'СЕТ СН'!$H$6-'СЕТ СН'!$H$22</f>
        <v>1232.7941549699999</v>
      </c>
      <c r="T94" s="36">
        <f>SUMIFS(СВЦЭМ!$C$33:$C$776,СВЦЭМ!$A$33:$A$776,$A94,СВЦЭМ!$B$33:$B$776,T$83)+'СЕТ СН'!$H$12+СВЦЭМ!$D$10+'СЕТ СН'!$H$6-'СЕТ СН'!$H$22</f>
        <v>1203.4777171599999</v>
      </c>
      <c r="U94" s="36">
        <f>SUMIFS(СВЦЭМ!$C$33:$C$776,СВЦЭМ!$A$33:$A$776,$A94,СВЦЭМ!$B$33:$B$776,U$83)+'СЕТ СН'!$H$12+СВЦЭМ!$D$10+'СЕТ СН'!$H$6-'СЕТ СН'!$H$22</f>
        <v>1206.51980893</v>
      </c>
      <c r="V94" s="36">
        <f>SUMIFS(СВЦЭМ!$C$33:$C$776,СВЦЭМ!$A$33:$A$776,$A94,СВЦЭМ!$B$33:$B$776,V$83)+'СЕТ СН'!$H$12+СВЦЭМ!$D$10+'СЕТ СН'!$H$6-'СЕТ СН'!$H$22</f>
        <v>1241.0552149</v>
      </c>
      <c r="W94" s="36">
        <f>SUMIFS(СВЦЭМ!$C$33:$C$776,СВЦЭМ!$A$33:$A$776,$A94,СВЦЭМ!$B$33:$B$776,W$83)+'СЕТ СН'!$H$12+СВЦЭМ!$D$10+'СЕТ СН'!$H$6-'СЕТ СН'!$H$22</f>
        <v>1255.73117237</v>
      </c>
      <c r="X94" s="36">
        <f>SUMIFS(СВЦЭМ!$C$33:$C$776,СВЦЭМ!$A$33:$A$776,$A94,СВЦЭМ!$B$33:$B$776,X$83)+'СЕТ СН'!$H$12+СВЦЭМ!$D$10+'СЕТ СН'!$H$6-'СЕТ СН'!$H$22</f>
        <v>1275.96385893</v>
      </c>
      <c r="Y94" s="36">
        <f>SUMIFS(СВЦЭМ!$C$33:$C$776,СВЦЭМ!$A$33:$A$776,$A94,СВЦЭМ!$B$33:$B$776,Y$83)+'СЕТ СН'!$H$12+СВЦЭМ!$D$10+'СЕТ СН'!$H$6-'СЕТ СН'!$H$22</f>
        <v>1293.0773897899999</v>
      </c>
    </row>
    <row r="95" spans="1:25" ht="15.75" x14ac:dyDescent="0.2">
      <c r="A95" s="35">
        <f t="shared" si="2"/>
        <v>43842</v>
      </c>
      <c r="B95" s="36">
        <f>SUMIFS(СВЦЭМ!$C$33:$C$776,СВЦЭМ!$A$33:$A$776,$A95,СВЦЭМ!$B$33:$B$776,B$83)+'СЕТ СН'!$H$12+СВЦЭМ!$D$10+'СЕТ СН'!$H$6-'СЕТ СН'!$H$22</f>
        <v>1302.1803010600001</v>
      </c>
      <c r="C95" s="36">
        <f>SUMIFS(СВЦЭМ!$C$33:$C$776,СВЦЭМ!$A$33:$A$776,$A95,СВЦЭМ!$B$33:$B$776,C$83)+'СЕТ СН'!$H$12+СВЦЭМ!$D$10+'СЕТ СН'!$H$6-'СЕТ СН'!$H$22</f>
        <v>1315.9512811099999</v>
      </c>
      <c r="D95" s="36">
        <f>SUMIFS(СВЦЭМ!$C$33:$C$776,СВЦЭМ!$A$33:$A$776,$A95,СВЦЭМ!$B$33:$B$776,D$83)+'СЕТ СН'!$H$12+СВЦЭМ!$D$10+'СЕТ СН'!$H$6-'СЕТ СН'!$H$22</f>
        <v>1328.9812305299999</v>
      </c>
      <c r="E95" s="36">
        <f>SUMIFS(СВЦЭМ!$C$33:$C$776,СВЦЭМ!$A$33:$A$776,$A95,СВЦЭМ!$B$33:$B$776,E$83)+'СЕТ СН'!$H$12+СВЦЭМ!$D$10+'СЕТ СН'!$H$6-'СЕТ СН'!$H$22</f>
        <v>1348.78182049</v>
      </c>
      <c r="F95" s="36">
        <f>SUMIFS(СВЦЭМ!$C$33:$C$776,СВЦЭМ!$A$33:$A$776,$A95,СВЦЭМ!$B$33:$B$776,F$83)+'СЕТ СН'!$H$12+СВЦЭМ!$D$10+'СЕТ СН'!$H$6-'СЕТ СН'!$H$22</f>
        <v>1349.32633057</v>
      </c>
      <c r="G95" s="36">
        <f>SUMIFS(СВЦЭМ!$C$33:$C$776,СВЦЭМ!$A$33:$A$776,$A95,СВЦЭМ!$B$33:$B$776,G$83)+'СЕТ СН'!$H$12+СВЦЭМ!$D$10+'СЕТ СН'!$H$6-'СЕТ СН'!$H$22</f>
        <v>1340.8256682799999</v>
      </c>
      <c r="H95" s="36">
        <f>SUMIFS(СВЦЭМ!$C$33:$C$776,СВЦЭМ!$A$33:$A$776,$A95,СВЦЭМ!$B$33:$B$776,H$83)+'СЕТ СН'!$H$12+СВЦЭМ!$D$10+'СЕТ СН'!$H$6-'СЕТ СН'!$H$22</f>
        <v>1328.26504428</v>
      </c>
      <c r="I95" s="36">
        <f>SUMIFS(СВЦЭМ!$C$33:$C$776,СВЦЭМ!$A$33:$A$776,$A95,СВЦЭМ!$B$33:$B$776,I$83)+'СЕТ СН'!$H$12+СВЦЭМ!$D$10+'СЕТ СН'!$H$6-'СЕТ СН'!$H$22</f>
        <v>1311.6784631099999</v>
      </c>
      <c r="J95" s="36">
        <f>SUMIFS(СВЦЭМ!$C$33:$C$776,СВЦЭМ!$A$33:$A$776,$A95,СВЦЭМ!$B$33:$B$776,J$83)+'СЕТ СН'!$H$12+СВЦЭМ!$D$10+'СЕТ СН'!$H$6-'СЕТ СН'!$H$22</f>
        <v>1269.8046353300001</v>
      </c>
      <c r="K95" s="36">
        <f>SUMIFS(СВЦЭМ!$C$33:$C$776,СВЦЭМ!$A$33:$A$776,$A95,СВЦЭМ!$B$33:$B$776,K$83)+'СЕТ СН'!$H$12+СВЦЭМ!$D$10+'СЕТ СН'!$H$6-'СЕТ СН'!$H$22</f>
        <v>1247.26087338</v>
      </c>
      <c r="L95" s="36">
        <f>SUMIFS(СВЦЭМ!$C$33:$C$776,СВЦЭМ!$A$33:$A$776,$A95,СВЦЭМ!$B$33:$B$776,L$83)+'СЕТ СН'!$H$12+СВЦЭМ!$D$10+'СЕТ СН'!$H$6-'СЕТ СН'!$H$22</f>
        <v>1225.98709981</v>
      </c>
      <c r="M95" s="36">
        <f>SUMIFS(СВЦЭМ!$C$33:$C$776,СВЦЭМ!$A$33:$A$776,$A95,СВЦЭМ!$B$33:$B$776,M$83)+'СЕТ СН'!$H$12+СВЦЭМ!$D$10+'СЕТ СН'!$H$6-'СЕТ СН'!$H$22</f>
        <v>1218.13395186</v>
      </c>
      <c r="N95" s="36">
        <f>SUMIFS(СВЦЭМ!$C$33:$C$776,СВЦЭМ!$A$33:$A$776,$A95,СВЦЭМ!$B$33:$B$776,N$83)+'СЕТ СН'!$H$12+СВЦЭМ!$D$10+'СЕТ СН'!$H$6-'СЕТ СН'!$H$22</f>
        <v>1227.60005529</v>
      </c>
      <c r="O95" s="36">
        <f>SUMIFS(СВЦЭМ!$C$33:$C$776,СВЦЭМ!$A$33:$A$776,$A95,СВЦЭМ!$B$33:$B$776,O$83)+'СЕТ СН'!$H$12+СВЦЭМ!$D$10+'СЕТ СН'!$H$6-'СЕТ СН'!$H$22</f>
        <v>1247.3631361499999</v>
      </c>
      <c r="P95" s="36">
        <f>SUMIFS(СВЦЭМ!$C$33:$C$776,СВЦЭМ!$A$33:$A$776,$A95,СВЦЭМ!$B$33:$B$776,P$83)+'СЕТ СН'!$H$12+СВЦЭМ!$D$10+'СЕТ СН'!$H$6-'СЕТ СН'!$H$22</f>
        <v>1254.4340263499998</v>
      </c>
      <c r="Q95" s="36">
        <f>SUMIFS(СВЦЭМ!$C$33:$C$776,СВЦЭМ!$A$33:$A$776,$A95,СВЦЭМ!$B$33:$B$776,Q$83)+'СЕТ СН'!$H$12+СВЦЭМ!$D$10+'СЕТ СН'!$H$6-'СЕТ СН'!$H$22</f>
        <v>1252.8677470500002</v>
      </c>
      <c r="R95" s="36">
        <f>SUMIFS(СВЦЭМ!$C$33:$C$776,СВЦЭМ!$A$33:$A$776,$A95,СВЦЭМ!$B$33:$B$776,R$83)+'СЕТ СН'!$H$12+СВЦЭМ!$D$10+'СЕТ СН'!$H$6-'СЕТ СН'!$H$22</f>
        <v>1256.1200946399999</v>
      </c>
      <c r="S95" s="36">
        <f>SUMIFS(СВЦЭМ!$C$33:$C$776,СВЦЭМ!$A$33:$A$776,$A95,СВЦЭМ!$B$33:$B$776,S$83)+'СЕТ СН'!$H$12+СВЦЭМ!$D$10+'СЕТ СН'!$H$6-'СЕТ СН'!$H$22</f>
        <v>1234.1429905300001</v>
      </c>
      <c r="T95" s="36">
        <f>SUMIFS(СВЦЭМ!$C$33:$C$776,СВЦЭМ!$A$33:$A$776,$A95,СВЦЭМ!$B$33:$B$776,T$83)+'СЕТ СН'!$H$12+СВЦЭМ!$D$10+'СЕТ СН'!$H$6-'СЕТ СН'!$H$22</f>
        <v>1206.1744932900001</v>
      </c>
      <c r="U95" s="36">
        <f>SUMIFS(СВЦЭМ!$C$33:$C$776,СВЦЭМ!$A$33:$A$776,$A95,СВЦЭМ!$B$33:$B$776,U$83)+'СЕТ СН'!$H$12+СВЦЭМ!$D$10+'СЕТ СН'!$H$6-'СЕТ СН'!$H$22</f>
        <v>1208.71518446</v>
      </c>
      <c r="V95" s="36">
        <f>SUMIFS(СВЦЭМ!$C$33:$C$776,СВЦЭМ!$A$33:$A$776,$A95,СВЦЭМ!$B$33:$B$776,V$83)+'СЕТ СН'!$H$12+СВЦЭМ!$D$10+'СЕТ СН'!$H$6-'СЕТ СН'!$H$22</f>
        <v>1229.15107278</v>
      </c>
      <c r="W95" s="36">
        <f>SUMIFS(СВЦЭМ!$C$33:$C$776,СВЦЭМ!$A$33:$A$776,$A95,СВЦЭМ!$B$33:$B$776,W$83)+'СЕТ СН'!$H$12+СВЦЭМ!$D$10+'СЕТ СН'!$H$6-'СЕТ СН'!$H$22</f>
        <v>1232.18602134</v>
      </c>
      <c r="X95" s="36">
        <f>SUMIFS(СВЦЭМ!$C$33:$C$776,СВЦЭМ!$A$33:$A$776,$A95,СВЦЭМ!$B$33:$B$776,X$83)+'СЕТ СН'!$H$12+СВЦЭМ!$D$10+'СЕТ СН'!$H$6-'СЕТ СН'!$H$22</f>
        <v>1248.77638619</v>
      </c>
      <c r="Y95" s="36">
        <f>SUMIFS(СВЦЭМ!$C$33:$C$776,СВЦЭМ!$A$33:$A$776,$A95,СВЦЭМ!$B$33:$B$776,Y$83)+'СЕТ СН'!$H$12+СВЦЭМ!$D$10+'СЕТ СН'!$H$6-'СЕТ СН'!$H$22</f>
        <v>1275.92518273</v>
      </c>
    </row>
    <row r="96" spans="1:25" ht="15.75" x14ac:dyDescent="0.2">
      <c r="A96" s="35">
        <f t="shared" si="2"/>
        <v>43843</v>
      </c>
      <c r="B96" s="36">
        <f>SUMIFS(СВЦЭМ!$C$33:$C$776,СВЦЭМ!$A$33:$A$776,$A96,СВЦЭМ!$B$33:$B$776,B$83)+'СЕТ СН'!$H$12+СВЦЭМ!$D$10+'СЕТ СН'!$H$6-'СЕТ СН'!$H$22</f>
        <v>1353.12553177</v>
      </c>
      <c r="C96" s="36">
        <f>SUMIFS(СВЦЭМ!$C$33:$C$776,СВЦЭМ!$A$33:$A$776,$A96,СВЦЭМ!$B$33:$B$776,C$83)+'СЕТ СН'!$H$12+СВЦЭМ!$D$10+'СЕТ СН'!$H$6-'СЕТ СН'!$H$22</f>
        <v>1376.9365622099999</v>
      </c>
      <c r="D96" s="36">
        <f>SUMIFS(СВЦЭМ!$C$33:$C$776,СВЦЭМ!$A$33:$A$776,$A96,СВЦЭМ!$B$33:$B$776,D$83)+'СЕТ СН'!$H$12+СВЦЭМ!$D$10+'СЕТ СН'!$H$6-'СЕТ СН'!$H$22</f>
        <v>1384.7499979700001</v>
      </c>
      <c r="E96" s="36">
        <f>SUMIFS(СВЦЭМ!$C$33:$C$776,СВЦЭМ!$A$33:$A$776,$A96,СВЦЭМ!$B$33:$B$776,E$83)+'СЕТ СН'!$H$12+СВЦЭМ!$D$10+'СЕТ СН'!$H$6-'СЕТ СН'!$H$22</f>
        <v>1369.68339896</v>
      </c>
      <c r="F96" s="36">
        <f>SUMIFS(СВЦЭМ!$C$33:$C$776,СВЦЭМ!$A$33:$A$776,$A96,СВЦЭМ!$B$33:$B$776,F$83)+'СЕТ СН'!$H$12+СВЦЭМ!$D$10+'СЕТ СН'!$H$6-'СЕТ СН'!$H$22</f>
        <v>1374.2676693600001</v>
      </c>
      <c r="G96" s="36">
        <f>SUMIFS(СВЦЭМ!$C$33:$C$776,СВЦЭМ!$A$33:$A$776,$A96,СВЦЭМ!$B$33:$B$776,G$83)+'СЕТ СН'!$H$12+СВЦЭМ!$D$10+'СЕТ СН'!$H$6-'СЕТ СН'!$H$22</f>
        <v>1359.4416905200001</v>
      </c>
      <c r="H96" s="36">
        <f>SUMIFS(СВЦЭМ!$C$33:$C$776,СВЦЭМ!$A$33:$A$776,$A96,СВЦЭМ!$B$33:$B$776,H$83)+'СЕТ СН'!$H$12+СВЦЭМ!$D$10+'СЕТ СН'!$H$6-'СЕТ СН'!$H$22</f>
        <v>1322.5052497500001</v>
      </c>
      <c r="I96" s="36">
        <f>SUMIFS(СВЦЭМ!$C$33:$C$776,СВЦЭМ!$A$33:$A$776,$A96,СВЦЭМ!$B$33:$B$776,I$83)+'СЕТ СН'!$H$12+СВЦЭМ!$D$10+'СЕТ СН'!$H$6-'СЕТ СН'!$H$22</f>
        <v>1279.72076247</v>
      </c>
      <c r="J96" s="36">
        <f>SUMIFS(СВЦЭМ!$C$33:$C$776,СВЦЭМ!$A$33:$A$776,$A96,СВЦЭМ!$B$33:$B$776,J$83)+'СЕТ СН'!$H$12+СВЦЭМ!$D$10+'СЕТ СН'!$H$6-'СЕТ СН'!$H$22</f>
        <v>1272.9477580299999</v>
      </c>
      <c r="K96" s="36">
        <f>SUMIFS(СВЦЭМ!$C$33:$C$776,СВЦЭМ!$A$33:$A$776,$A96,СВЦЭМ!$B$33:$B$776,K$83)+'СЕТ СН'!$H$12+СВЦЭМ!$D$10+'СЕТ СН'!$H$6-'СЕТ СН'!$H$22</f>
        <v>1260.32300792</v>
      </c>
      <c r="L96" s="36">
        <f>SUMIFS(СВЦЭМ!$C$33:$C$776,СВЦЭМ!$A$33:$A$776,$A96,СВЦЭМ!$B$33:$B$776,L$83)+'СЕТ СН'!$H$12+СВЦЭМ!$D$10+'СЕТ СН'!$H$6-'СЕТ СН'!$H$22</f>
        <v>1255.4066533999999</v>
      </c>
      <c r="M96" s="36">
        <f>SUMIFS(СВЦЭМ!$C$33:$C$776,СВЦЭМ!$A$33:$A$776,$A96,СВЦЭМ!$B$33:$B$776,M$83)+'СЕТ СН'!$H$12+СВЦЭМ!$D$10+'СЕТ СН'!$H$6-'СЕТ СН'!$H$22</f>
        <v>1264.8819052899998</v>
      </c>
      <c r="N96" s="36">
        <f>SUMIFS(СВЦЭМ!$C$33:$C$776,СВЦЭМ!$A$33:$A$776,$A96,СВЦЭМ!$B$33:$B$776,N$83)+'СЕТ СН'!$H$12+СВЦЭМ!$D$10+'СЕТ СН'!$H$6-'СЕТ СН'!$H$22</f>
        <v>1269.63077026</v>
      </c>
      <c r="O96" s="36">
        <f>SUMIFS(СВЦЭМ!$C$33:$C$776,СВЦЭМ!$A$33:$A$776,$A96,СВЦЭМ!$B$33:$B$776,O$83)+'СЕТ СН'!$H$12+СВЦЭМ!$D$10+'СЕТ СН'!$H$6-'СЕТ СН'!$H$22</f>
        <v>1264.9280131800001</v>
      </c>
      <c r="P96" s="36">
        <f>SUMIFS(СВЦЭМ!$C$33:$C$776,СВЦЭМ!$A$33:$A$776,$A96,СВЦЭМ!$B$33:$B$776,P$83)+'СЕТ СН'!$H$12+СВЦЭМ!$D$10+'СЕТ СН'!$H$6-'СЕТ СН'!$H$22</f>
        <v>1251.4446515300001</v>
      </c>
      <c r="Q96" s="36">
        <f>SUMIFS(СВЦЭМ!$C$33:$C$776,СВЦЭМ!$A$33:$A$776,$A96,СВЦЭМ!$B$33:$B$776,Q$83)+'СЕТ СН'!$H$12+СВЦЭМ!$D$10+'СЕТ СН'!$H$6-'СЕТ СН'!$H$22</f>
        <v>1269.08699912</v>
      </c>
      <c r="R96" s="36">
        <f>SUMIFS(СВЦЭМ!$C$33:$C$776,СВЦЭМ!$A$33:$A$776,$A96,СВЦЭМ!$B$33:$B$776,R$83)+'СЕТ СН'!$H$12+СВЦЭМ!$D$10+'СЕТ СН'!$H$6-'СЕТ СН'!$H$22</f>
        <v>1247.98187618</v>
      </c>
      <c r="S96" s="36">
        <f>SUMIFS(СВЦЭМ!$C$33:$C$776,СВЦЭМ!$A$33:$A$776,$A96,СВЦЭМ!$B$33:$B$776,S$83)+'СЕТ СН'!$H$12+СВЦЭМ!$D$10+'СЕТ СН'!$H$6-'СЕТ СН'!$H$22</f>
        <v>1237.2834764899999</v>
      </c>
      <c r="T96" s="36">
        <f>SUMIFS(СВЦЭМ!$C$33:$C$776,СВЦЭМ!$A$33:$A$776,$A96,СВЦЭМ!$B$33:$B$776,T$83)+'СЕТ СН'!$H$12+СВЦЭМ!$D$10+'СЕТ СН'!$H$6-'СЕТ СН'!$H$22</f>
        <v>1201.4344644399998</v>
      </c>
      <c r="U96" s="36">
        <f>SUMIFS(СВЦЭМ!$C$33:$C$776,СВЦЭМ!$A$33:$A$776,$A96,СВЦЭМ!$B$33:$B$776,U$83)+'СЕТ СН'!$H$12+СВЦЭМ!$D$10+'СЕТ СН'!$H$6-'СЕТ СН'!$H$22</f>
        <v>1199.7354848499999</v>
      </c>
      <c r="V96" s="36">
        <f>SUMIFS(СВЦЭМ!$C$33:$C$776,СВЦЭМ!$A$33:$A$776,$A96,СВЦЭМ!$B$33:$B$776,V$83)+'СЕТ СН'!$H$12+СВЦЭМ!$D$10+'СЕТ СН'!$H$6-'СЕТ СН'!$H$22</f>
        <v>1231.20050704</v>
      </c>
      <c r="W96" s="36">
        <f>SUMIFS(СВЦЭМ!$C$33:$C$776,СВЦЭМ!$A$33:$A$776,$A96,СВЦЭМ!$B$33:$B$776,W$83)+'СЕТ СН'!$H$12+СВЦЭМ!$D$10+'СЕТ СН'!$H$6-'СЕТ СН'!$H$22</f>
        <v>1254.8734116599999</v>
      </c>
      <c r="X96" s="36">
        <f>SUMIFS(СВЦЭМ!$C$33:$C$776,СВЦЭМ!$A$33:$A$776,$A96,СВЦЭМ!$B$33:$B$776,X$83)+'СЕТ СН'!$H$12+СВЦЭМ!$D$10+'СЕТ СН'!$H$6-'СЕТ СН'!$H$22</f>
        <v>1250.80032179</v>
      </c>
      <c r="Y96" s="36">
        <f>SUMIFS(СВЦЭМ!$C$33:$C$776,СВЦЭМ!$A$33:$A$776,$A96,СВЦЭМ!$B$33:$B$776,Y$83)+'СЕТ СН'!$H$12+СВЦЭМ!$D$10+'СЕТ СН'!$H$6-'СЕТ СН'!$H$22</f>
        <v>1268.58661241</v>
      </c>
    </row>
    <row r="97" spans="1:25" ht="15.75" x14ac:dyDescent="0.2">
      <c r="A97" s="35">
        <f t="shared" si="2"/>
        <v>43844</v>
      </c>
      <c r="B97" s="36">
        <f>SUMIFS(СВЦЭМ!$C$33:$C$776,СВЦЭМ!$A$33:$A$776,$A97,СВЦЭМ!$B$33:$B$776,B$83)+'СЕТ СН'!$H$12+СВЦЭМ!$D$10+'СЕТ СН'!$H$6-'СЕТ СН'!$H$22</f>
        <v>1311.48226856</v>
      </c>
      <c r="C97" s="36">
        <f>SUMIFS(СВЦЭМ!$C$33:$C$776,СВЦЭМ!$A$33:$A$776,$A97,СВЦЭМ!$B$33:$B$776,C$83)+'СЕТ СН'!$H$12+СВЦЭМ!$D$10+'СЕТ СН'!$H$6-'СЕТ СН'!$H$22</f>
        <v>1320.6633204300001</v>
      </c>
      <c r="D97" s="36">
        <f>SUMIFS(СВЦЭМ!$C$33:$C$776,СВЦЭМ!$A$33:$A$776,$A97,СВЦЭМ!$B$33:$B$776,D$83)+'СЕТ СН'!$H$12+СВЦЭМ!$D$10+'СЕТ СН'!$H$6-'СЕТ СН'!$H$22</f>
        <v>1331.2049100199999</v>
      </c>
      <c r="E97" s="36">
        <f>SUMIFS(СВЦЭМ!$C$33:$C$776,СВЦЭМ!$A$33:$A$776,$A97,СВЦЭМ!$B$33:$B$776,E$83)+'СЕТ СН'!$H$12+СВЦЭМ!$D$10+'СЕТ СН'!$H$6-'СЕТ СН'!$H$22</f>
        <v>1338.35087548</v>
      </c>
      <c r="F97" s="36">
        <f>SUMIFS(СВЦЭМ!$C$33:$C$776,СВЦЭМ!$A$33:$A$776,$A97,СВЦЭМ!$B$33:$B$776,F$83)+'СЕТ СН'!$H$12+СВЦЭМ!$D$10+'СЕТ СН'!$H$6-'СЕТ СН'!$H$22</f>
        <v>1328.9069646299999</v>
      </c>
      <c r="G97" s="36">
        <f>SUMIFS(СВЦЭМ!$C$33:$C$776,СВЦЭМ!$A$33:$A$776,$A97,СВЦЭМ!$B$33:$B$776,G$83)+'СЕТ СН'!$H$12+СВЦЭМ!$D$10+'СЕТ СН'!$H$6-'СЕТ СН'!$H$22</f>
        <v>1321.27192171</v>
      </c>
      <c r="H97" s="36">
        <f>SUMIFS(СВЦЭМ!$C$33:$C$776,СВЦЭМ!$A$33:$A$776,$A97,СВЦЭМ!$B$33:$B$776,H$83)+'СЕТ СН'!$H$12+СВЦЭМ!$D$10+'СЕТ СН'!$H$6-'СЕТ СН'!$H$22</f>
        <v>1272.53979308</v>
      </c>
      <c r="I97" s="36">
        <f>SUMIFS(СВЦЭМ!$C$33:$C$776,СВЦЭМ!$A$33:$A$776,$A97,СВЦЭМ!$B$33:$B$776,I$83)+'СЕТ СН'!$H$12+СВЦЭМ!$D$10+'СЕТ СН'!$H$6-'СЕТ СН'!$H$22</f>
        <v>1257.1101272000001</v>
      </c>
      <c r="J97" s="36">
        <f>SUMIFS(СВЦЭМ!$C$33:$C$776,СВЦЭМ!$A$33:$A$776,$A97,СВЦЭМ!$B$33:$B$776,J$83)+'СЕТ СН'!$H$12+СВЦЭМ!$D$10+'СЕТ СН'!$H$6-'СЕТ СН'!$H$22</f>
        <v>1229.8153119600001</v>
      </c>
      <c r="K97" s="36">
        <f>SUMIFS(СВЦЭМ!$C$33:$C$776,СВЦЭМ!$A$33:$A$776,$A97,СВЦЭМ!$B$33:$B$776,K$83)+'СЕТ СН'!$H$12+СВЦЭМ!$D$10+'СЕТ СН'!$H$6-'СЕТ СН'!$H$22</f>
        <v>1231.3288305900001</v>
      </c>
      <c r="L97" s="36">
        <f>SUMIFS(СВЦЭМ!$C$33:$C$776,СВЦЭМ!$A$33:$A$776,$A97,СВЦЭМ!$B$33:$B$776,L$83)+'СЕТ СН'!$H$12+СВЦЭМ!$D$10+'СЕТ СН'!$H$6-'СЕТ СН'!$H$22</f>
        <v>1225.5759040200001</v>
      </c>
      <c r="M97" s="36">
        <f>SUMIFS(СВЦЭМ!$C$33:$C$776,СВЦЭМ!$A$33:$A$776,$A97,СВЦЭМ!$B$33:$B$776,M$83)+'СЕТ СН'!$H$12+СВЦЭМ!$D$10+'СЕТ СН'!$H$6-'СЕТ СН'!$H$22</f>
        <v>1242.6825714000001</v>
      </c>
      <c r="N97" s="36">
        <f>SUMIFS(СВЦЭМ!$C$33:$C$776,СВЦЭМ!$A$33:$A$776,$A97,СВЦЭМ!$B$33:$B$776,N$83)+'СЕТ СН'!$H$12+СВЦЭМ!$D$10+'СЕТ СН'!$H$6-'СЕТ СН'!$H$22</f>
        <v>1248.9898025799998</v>
      </c>
      <c r="O97" s="36">
        <f>SUMIFS(СВЦЭМ!$C$33:$C$776,СВЦЭМ!$A$33:$A$776,$A97,СВЦЭМ!$B$33:$B$776,O$83)+'СЕТ СН'!$H$12+СВЦЭМ!$D$10+'СЕТ СН'!$H$6-'СЕТ СН'!$H$22</f>
        <v>1263.6561430500001</v>
      </c>
      <c r="P97" s="36">
        <f>SUMIFS(СВЦЭМ!$C$33:$C$776,СВЦЭМ!$A$33:$A$776,$A97,СВЦЭМ!$B$33:$B$776,P$83)+'СЕТ СН'!$H$12+СВЦЭМ!$D$10+'СЕТ СН'!$H$6-'СЕТ СН'!$H$22</f>
        <v>1271.4212794499999</v>
      </c>
      <c r="Q97" s="36">
        <f>SUMIFS(СВЦЭМ!$C$33:$C$776,СВЦЭМ!$A$33:$A$776,$A97,СВЦЭМ!$B$33:$B$776,Q$83)+'СЕТ СН'!$H$12+СВЦЭМ!$D$10+'СЕТ СН'!$H$6-'СЕТ СН'!$H$22</f>
        <v>1283.5341964499999</v>
      </c>
      <c r="R97" s="36">
        <f>SUMIFS(СВЦЭМ!$C$33:$C$776,СВЦЭМ!$A$33:$A$776,$A97,СВЦЭМ!$B$33:$B$776,R$83)+'СЕТ СН'!$H$12+СВЦЭМ!$D$10+'СЕТ СН'!$H$6-'СЕТ СН'!$H$22</f>
        <v>1289.6301653999999</v>
      </c>
      <c r="S97" s="36">
        <f>SUMIFS(СВЦЭМ!$C$33:$C$776,СВЦЭМ!$A$33:$A$776,$A97,СВЦЭМ!$B$33:$B$776,S$83)+'СЕТ СН'!$H$12+СВЦЭМ!$D$10+'СЕТ СН'!$H$6-'СЕТ СН'!$H$22</f>
        <v>1286.70043818</v>
      </c>
      <c r="T97" s="36">
        <f>SUMIFS(СВЦЭМ!$C$33:$C$776,СВЦЭМ!$A$33:$A$776,$A97,СВЦЭМ!$B$33:$B$776,T$83)+'СЕТ СН'!$H$12+СВЦЭМ!$D$10+'СЕТ СН'!$H$6-'СЕТ СН'!$H$22</f>
        <v>1242.71843726</v>
      </c>
      <c r="U97" s="36">
        <f>SUMIFS(СВЦЭМ!$C$33:$C$776,СВЦЭМ!$A$33:$A$776,$A97,СВЦЭМ!$B$33:$B$776,U$83)+'СЕТ СН'!$H$12+СВЦЭМ!$D$10+'СЕТ СН'!$H$6-'СЕТ СН'!$H$22</f>
        <v>1242.73637001</v>
      </c>
      <c r="V97" s="36">
        <f>SUMIFS(СВЦЭМ!$C$33:$C$776,СВЦЭМ!$A$33:$A$776,$A97,СВЦЭМ!$B$33:$B$776,V$83)+'СЕТ СН'!$H$12+СВЦЭМ!$D$10+'СЕТ СН'!$H$6-'СЕТ СН'!$H$22</f>
        <v>1274.32560687</v>
      </c>
      <c r="W97" s="36">
        <f>SUMIFS(СВЦЭМ!$C$33:$C$776,СВЦЭМ!$A$33:$A$776,$A97,СВЦЭМ!$B$33:$B$776,W$83)+'СЕТ СН'!$H$12+СВЦЭМ!$D$10+'СЕТ СН'!$H$6-'СЕТ СН'!$H$22</f>
        <v>1288.02843547</v>
      </c>
      <c r="X97" s="36">
        <f>SUMIFS(СВЦЭМ!$C$33:$C$776,СВЦЭМ!$A$33:$A$776,$A97,СВЦЭМ!$B$33:$B$776,X$83)+'СЕТ СН'!$H$12+СВЦЭМ!$D$10+'СЕТ СН'!$H$6-'СЕТ СН'!$H$22</f>
        <v>1290.0079435</v>
      </c>
      <c r="Y97" s="36">
        <f>SUMIFS(СВЦЭМ!$C$33:$C$776,СВЦЭМ!$A$33:$A$776,$A97,СВЦЭМ!$B$33:$B$776,Y$83)+'СЕТ СН'!$H$12+СВЦЭМ!$D$10+'СЕТ СН'!$H$6-'СЕТ СН'!$H$22</f>
        <v>1303.9706848199999</v>
      </c>
    </row>
    <row r="98" spans="1:25" ht="15.75" x14ac:dyDescent="0.2">
      <c r="A98" s="35">
        <f t="shared" si="2"/>
        <v>43845</v>
      </c>
      <c r="B98" s="36">
        <f>SUMIFS(СВЦЭМ!$C$33:$C$776,СВЦЭМ!$A$33:$A$776,$A98,СВЦЭМ!$B$33:$B$776,B$83)+'СЕТ СН'!$H$12+СВЦЭМ!$D$10+'СЕТ СН'!$H$6-'СЕТ СН'!$H$22</f>
        <v>1331.1661373500001</v>
      </c>
      <c r="C98" s="36">
        <f>SUMIFS(СВЦЭМ!$C$33:$C$776,СВЦЭМ!$A$33:$A$776,$A98,СВЦЭМ!$B$33:$B$776,C$83)+'СЕТ СН'!$H$12+СВЦЭМ!$D$10+'СЕТ СН'!$H$6-'СЕТ СН'!$H$22</f>
        <v>1336.00034751</v>
      </c>
      <c r="D98" s="36">
        <f>SUMIFS(СВЦЭМ!$C$33:$C$776,СВЦЭМ!$A$33:$A$776,$A98,СВЦЭМ!$B$33:$B$776,D$83)+'СЕТ СН'!$H$12+СВЦЭМ!$D$10+'СЕТ СН'!$H$6-'СЕТ СН'!$H$22</f>
        <v>1341.75058229</v>
      </c>
      <c r="E98" s="36">
        <f>SUMIFS(СВЦЭМ!$C$33:$C$776,СВЦЭМ!$A$33:$A$776,$A98,СВЦЭМ!$B$33:$B$776,E$83)+'СЕТ СН'!$H$12+СВЦЭМ!$D$10+'СЕТ СН'!$H$6-'СЕТ СН'!$H$22</f>
        <v>1355.7821373000002</v>
      </c>
      <c r="F98" s="36">
        <f>SUMIFS(СВЦЭМ!$C$33:$C$776,СВЦЭМ!$A$33:$A$776,$A98,СВЦЭМ!$B$33:$B$776,F$83)+'СЕТ СН'!$H$12+СВЦЭМ!$D$10+'СЕТ СН'!$H$6-'СЕТ СН'!$H$22</f>
        <v>1343.38745307</v>
      </c>
      <c r="G98" s="36">
        <f>SUMIFS(СВЦЭМ!$C$33:$C$776,СВЦЭМ!$A$33:$A$776,$A98,СВЦЭМ!$B$33:$B$776,G$83)+'СЕТ СН'!$H$12+СВЦЭМ!$D$10+'СЕТ СН'!$H$6-'СЕТ СН'!$H$22</f>
        <v>1321.2686248800001</v>
      </c>
      <c r="H98" s="36">
        <f>SUMIFS(СВЦЭМ!$C$33:$C$776,СВЦЭМ!$A$33:$A$776,$A98,СВЦЭМ!$B$33:$B$776,H$83)+'СЕТ СН'!$H$12+СВЦЭМ!$D$10+'СЕТ СН'!$H$6-'СЕТ СН'!$H$22</f>
        <v>1282.62420671</v>
      </c>
      <c r="I98" s="36">
        <f>SUMIFS(СВЦЭМ!$C$33:$C$776,СВЦЭМ!$A$33:$A$776,$A98,СВЦЭМ!$B$33:$B$776,I$83)+'СЕТ СН'!$H$12+СВЦЭМ!$D$10+'СЕТ СН'!$H$6-'СЕТ СН'!$H$22</f>
        <v>1253.3682920000001</v>
      </c>
      <c r="J98" s="36">
        <f>SUMIFS(СВЦЭМ!$C$33:$C$776,СВЦЭМ!$A$33:$A$776,$A98,СВЦЭМ!$B$33:$B$776,J$83)+'СЕТ СН'!$H$12+СВЦЭМ!$D$10+'СЕТ СН'!$H$6-'СЕТ СН'!$H$22</f>
        <v>1242.0873673599999</v>
      </c>
      <c r="K98" s="36">
        <f>SUMIFS(СВЦЭМ!$C$33:$C$776,СВЦЭМ!$A$33:$A$776,$A98,СВЦЭМ!$B$33:$B$776,K$83)+'СЕТ СН'!$H$12+СВЦЭМ!$D$10+'СЕТ СН'!$H$6-'СЕТ СН'!$H$22</f>
        <v>1236.42389802</v>
      </c>
      <c r="L98" s="36">
        <f>SUMIFS(СВЦЭМ!$C$33:$C$776,СВЦЭМ!$A$33:$A$776,$A98,СВЦЭМ!$B$33:$B$776,L$83)+'СЕТ СН'!$H$12+СВЦЭМ!$D$10+'СЕТ СН'!$H$6-'СЕТ СН'!$H$22</f>
        <v>1234.5515258599999</v>
      </c>
      <c r="M98" s="36">
        <f>SUMIFS(СВЦЭМ!$C$33:$C$776,СВЦЭМ!$A$33:$A$776,$A98,СВЦЭМ!$B$33:$B$776,M$83)+'СЕТ СН'!$H$12+СВЦЭМ!$D$10+'СЕТ СН'!$H$6-'СЕТ СН'!$H$22</f>
        <v>1260.6780812699999</v>
      </c>
      <c r="N98" s="36">
        <f>SUMIFS(СВЦЭМ!$C$33:$C$776,СВЦЭМ!$A$33:$A$776,$A98,СВЦЭМ!$B$33:$B$776,N$83)+'СЕТ СН'!$H$12+СВЦЭМ!$D$10+'СЕТ СН'!$H$6-'СЕТ СН'!$H$22</f>
        <v>1282.29913085</v>
      </c>
      <c r="O98" s="36">
        <f>SUMIFS(СВЦЭМ!$C$33:$C$776,СВЦЭМ!$A$33:$A$776,$A98,СВЦЭМ!$B$33:$B$776,O$83)+'СЕТ СН'!$H$12+СВЦЭМ!$D$10+'СЕТ СН'!$H$6-'СЕТ СН'!$H$22</f>
        <v>1296.9908835799999</v>
      </c>
      <c r="P98" s="36">
        <f>SUMIFS(СВЦЭМ!$C$33:$C$776,СВЦЭМ!$A$33:$A$776,$A98,СВЦЭМ!$B$33:$B$776,P$83)+'СЕТ СН'!$H$12+СВЦЭМ!$D$10+'СЕТ СН'!$H$6-'СЕТ СН'!$H$22</f>
        <v>1309.07265856</v>
      </c>
      <c r="Q98" s="36">
        <f>SUMIFS(СВЦЭМ!$C$33:$C$776,СВЦЭМ!$A$33:$A$776,$A98,СВЦЭМ!$B$33:$B$776,Q$83)+'СЕТ СН'!$H$12+СВЦЭМ!$D$10+'СЕТ СН'!$H$6-'СЕТ СН'!$H$22</f>
        <v>1316.2351531499999</v>
      </c>
      <c r="R98" s="36">
        <f>SUMIFS(СВЦЭМ!$C$33:$C$776,СВЦЭМ!$A$33:$A$776,$A98,СВЦЭМ!$B$33:$B$776,R$83)+'СЕТ СН'!$H$12+СВЦЭМ!$D$10+'СЕТ СН'!$H$6-'СЕТ СН'!$H$22</f>
        <v>1308.4440553300001</v>
      </c>
      <c r="S98" s="36">
        <f>SUMIFS(СВЦЭМ!$C$33:$C$776,СВЦЭМ!$A$33:$A$776,$A98,СВЦЭМ!$B$33:$B$776,S$83)+'СЕТ СН'!$H$12+СВЦЭМ!$D$10+'СЕТ СН'!$H$6-'СЕТ СН'!$H$22</f>
        <v>1282.92760318</v>
      </c>
      <c r="T98" s="36">
        <f>SUMIFS(СВЦЭМ!$C$33:$C$776,СВЦЭМ!$A$33:$A$776,$A98,СВЦЭМ!$B$33:$B$776,T$83)+'СЕТ СН'!$H$12+СВЦЭМ!$D$10+'СЕТ СН'!$H$6-'СЕТ СН'!$H$22</f>
        <v>1238.7476117199999</v>
      </c>
      <c r="U98" s="36">
        <f>SUMIFS(СВЦЭМ!$C$33:$C$776,СВЦЭМ!$A$33:$A$776,$A98,СВЦЭМ!$B$33:$B$776,U$83)+'СЕТ СН'!$H$12+СВЦЭМ!$D$10+'СЕТ СН'!$H$6-'СЕТ СН'!$H$22</f>
        <v>1235.82289062</v>
      </c>
      <c r="V98" s="36">
        <f>SUMIFS(СВЦЭМ!$C$33:$C$776,СВЦЭМ!$A$33:$A$776,$A98,СВЦЭМ!$B$33:$B$776,V$83)+'СЕТ СН'!$H$12+СВЦЭМ!$D$10+'СЕТ СН'!$H$6-'СЕТ СН'!$H$22</f>
        <v>1266.60862533</v>
      </c>
      <c r="W98" s="36">
        <f>SUMIFS(СВЦЭМ!$C$33:$C$776,СВЦЭМ!$A$33:$A$776,$A98,СВЦЭМ!$B$33:$B$776,W$83)+'СЕТ СН'!$H$12+СВЦЭМ!$D$10+'СЕТ СН'!$H$6-'СЕТ СН'!$H$22</f>
        <v>1280.6109164700001</v>
      </c>
      <c r="X98" s="36">
        <f>SUMIFS(СВЦЭМ!$C$33:$C$776,СВЦЭМ!$A$33:$A$776,$A98,СВЦЭМ!$B$33:$B$776,X$83)+'СЕТ СН'!$H$12+СВЦЭМ!$D$10+'СЕТ СН'!$H$6-'СЕТ СН'!$H$22</f>
        <v>1288.03079688</v>
      </c>
      <c r="Y98" s="36">
        <f>SUMIFS(СВЦЭМ!$C$33:$C$776,СВЦЭМ!$A$33:$A$776,$A98,СВЦЭМ!$B$33:$B$776,Y$83)+'СЕТ СН'!$H$12+СВЦЭМ!$D$10+'СЕТ СН'!$H$6-'СЕТ СН'!$H$22</f>
        <v>1304.9668602500001</v>
      </c>
    </row>
    <row r="99" spans="1:25" ht="15.75" x14ac:dyDescent="0.2">
      <c r="A99" s="35">
        <f t="shared" si="2"/>
        <v>43846</v>
      </c>
      <c r="B99" s="36">
        <f>SUMIFS(СВЦЭМ!$C$33:$C$776,СВЦЭМ!$A$33:$A$776,$A99,СВЦЭМ!$B$33:$B$776,B$83)+'СЕТ СН'!$H$12+СВЦЭМ!$D$10+'СЕТ СН'!$H$6-'СЕТ СН'!$H$22</f>
        <v>1304.07315887</v>
      </c>
      <c r="C99" s="36">
        <f>SUMIFS(СВЦЭМ!$C$33:$C$776,СВЦЭМ!$A$33:$A$776,$A99,СВЦЭМ!$B$33:$B$776,C$83)+'СЕТ СН'!$H$12+СВЦЭМ!$D$10+'СЕТ СН'!$H$6-'СЕТ СН'!$H$22</f>
        <v>1310.5858573599999</v>
      </c>
      <c r="D99" s="36">
        <f>SUMIFS(СВЦЭМ!$C$33:$C$776,СВЦЭМ!$A$33:$A$776,$A99,СВЦЭМ!$B$33:$B$776,D$83)+'СЕТ СН'!$H$12+СВЦЭМ!$D$10+'СЕТ СН'!$H$6-'СЕТ СН'!$H$22</f>
        <v>1319.8947230200001</v>
      </c>
      <c r="E99" s="36">
        <f>SUMIFS(СВЦЭМ!$C$33:$C$776,СВЦЭМ!$A$33:$A$776,$A99,СВЦЭМ!$B$33:$B$776,E$83)+'СЕТ СН'!$H$12+СВЦЭМ!$D$10+'СЕТ СН'!$H$6-'СЕТ СН'!$H$22</f>
        <v>1339.6192318200001</v>
      </c>
      <c r="F99" s="36">
        <f>SUMIFS(СВЦЭМ!$C$33:$C$776,СВЦЭМ!$A$33:$A$776,$A99,СВЦЭМ!$B$33:$B$776,F$83)+'СЕТ СН'!$H$12+СВЦЭМ!$D$10+'СЕТ СН'!$H$6-'СЕТ СН'!$H$22</f>
        <v>1332.6642342599998</v>
      </c>
      <c r="G99" s="36">
        <f>SUMIFS(СВЦЭМ!$C$33:$C$776,СВЦЭМ!$A$33:$A$776,$A99,СВЦЭМ!$B$33:$B$776,G$83)+'СЕТ СН'!$H$12+СВЦЭМ!$D$10+'СЕТ СН'!$H$6-'СЕТ СН'!$H$22</f>
        <v>1292.22174092</v>
      </c>
      <c r="H99" s="36">
        <f>SUMIFS(СВЦЭМ!$C$33:$C$776,СВЦЭМ!$A$33:$A$776,$A99,СВЦЭМ!$B$33:$B$776,H$83)+'СЕТ СН'!$H$12+СВЦЭМ!$D$10+'СЕТ СН'!$H$6-'СЕТ СН'!$H$22</f>
        <v>1254.67812473</v>
      </c>
      <c r="I99" s="36">
        <f>SUMIFS(СВЦЭМ!$C$33:$C$776,СВЦЭМ!$A$33:$A$776,$A99,СВЦЭМ!$B$33:$B$776,I$83)+'СЕТ СН'!$H$12+СВЦЭМ!$D$10+'СЕТ СН'!$H$6-'СЕТ СН'!$H$22</f>
        <v>1256.19466564</v>
      </c>
      <c r="J99" s="36">
        <f>SUMIFS(СВЦЭМ!$C$33:$C$776,СВЦЭМ!$A$33:$A$776,$A99,СВЦЭМ!$B$33:$B$776,J$83)+'СЕТ СН'!$H$12+СВЦЭМ!$D$10+'СЕТ СН'!$H$6-'СЕТ СН'!$H$22</f>
        <v>1237.9311781900001</v>
      </c>
      <c r="K99" s="36">
        <f>SUMIFS(СВЦЭМ!$C$33:$C$776,СВЦЭМ!$A$33:$A$776,$A99,СВЦЭМ!$B$33:$B$776,K$83)+'СЕТ СН'!$H$12+СВЦЭМ!$D$10+'СЕТ СН'!$H$6-'СЕТ СН'!$H$22</f>
        <v>1250.21222928</v>
      </c>
      <c r="L99" s="36">
        <f>SUMIFS(СВЦЭМ!$C$33:$C$776,СВЦЭМ!$A$33:$A$776,$A99,СВЦЭМ!$B$33:$B$776,L$83)+'СЕТ СН'!$H$12+СВЦЭМ!$D$10+'СЕТ СН'!$H$6-'СЕТ СН'!$H$22</f>
        <v>1254.5209615399999</v>
      </c>
      <c r="M99" s="36">
        <f>SUMIFS(СВЦЭМ!$C$33:$C$776,СВЦЭМ!$A$33:$A$776,$A99,СВЦЭМ!$B$33:$B$776,M$83)+'СЕТ СН'!$H$12+СВЦЭМ!$D$10+'СЕТ СН'!$H$6-'СЕТ СН'!$H$22</f>
        <v>1270.2055435</v>
      </c>
      <c r="N99" s="36">
        <f>SUMIFS(СВЦЭМ!$C$33:$C$776,СВЦЭМ!$A$33:$A$776,$A99,СВЦЭМ!$B$33:$B$776,N$83)+'СЕТ СН'!$H$12+СВЦЭМ!$D$10+'СЕТ СН'!$H$6-'СЕТ СН'!$H$22</f>
        <v>1277.6277865100001</v>
      </c>
      <c r="O99" s="36">
        <f>SUMIFS(СВЦЭМ!$C$33:$C$776,СВЦЭМ!$A$33:$A$776,$A99,СВЦЭМ!$B$33:$B$776,O$83)+'СЕТ СН'!$H$12+СВЦЭМ!$D$10+'СЕТ СН'!$H$6-'СЕТ СН'!$H$22</f>
        <v>1296.72382358</v>
      </c>
      <c r="P99" s="36">
        <f>SUMIFS(СВЦЭМ!$C$33:$C$776,СВЦЭМ!$A$33:$A$776,$A99,СВЦЭМ!$B$33:$B$776,P$83)+'СЕТ СН'!$H$12+СВЦЭМ!$D$10+'СЕТ СН'!$H$6-'СЕТ СН'!$H$22</f>
        <v>1305.76276233</v>
      </c>
      <c r="Q99" s="36">
        <f>SUMIFS(СВЦЭМ!$C$33:$C$776,СВЦЭМ!$A$33:$A$776,$A99,СВЦЭМ!$B$33:$B$776,Q$83)+'СЕТ СН'!$H$12+СВЦЭМ!$D$10+'СЕТ СН'!$H$6-'СЕТ СН'!$H$22</f>
        <v>1308.2178747100002</v>
      </c>
      <c r="R99" s="36">
        <f>SUMIFS(СВЦЭМ!$C$33:$C$776,СВЦЭМ!$A$33:$A$776,$A99,СВЦЭМ!$B$33:$B$776,R$83)+'СЕТ СН'!$H$12+СВЦЭМ!$D$10+'СЕТ СН'!$H$6-'СЕТ СН'!$H$22</f>
        <v>1301.8491848200001</v>
      </c>
      <c r="S99" s="36">
        <f>SUMIFS(СВЦЭМ!$C$33:$C$776,СВЦЭМ!$A$33:$A$776,$A99,СВЦЭМ!$B$33:$B$776,S$83)+'СЕТ СН'!$H$12+СВЦЭМ!$D$10+'СЕТ СН'!$H$6-'СЕТ СН'!$H$22</f>
        <v>1285.22268629</v>
      </c>
      <c r="T99" s="36">
        <f>SUMIFS(СВЦЭМ!$C$33:$C$776,СВЦЭМ!$A$33:$A$776,$A99,СВЦЭМ!$B$33:$B$776,T$83)+'СЕТ СН'!$H$12+СВЦЭМ!$D$10+'СЕТ СН'!$H$6-'СЕТ СН'!$H$22</f>
        <v>1246.6168407099999</v>
      </c>
      <c r="U99" s="36">
        <f>SUMIFS(СВЦЭМ!$C$33:$C$776,СВЦЭМ!$A$33:$A$776,$A99,СВЦЭМ!$B$33:$B$776,U$83)+'СЕТ СН'!$H$12+СВЦЭМ!$D$10+'СЕТ СН'!$H$6-'СЕТ СН'!$H$22</f>
        <v>1250.2427400000001</v>
      </c>
      <c r="V99" s="36">
        <f>SUMIFS(СВЦЭМ!$C$33:$C$776,СВЦЭМ!$A$33:$A$776,$A99,СВЦЭМ!$B$33:$B$776,V$83)+'СЕТ СН'!$H$12+СВЦЭМ!$D$10+'СЕТ СН'!$H$6-'СЕТ СН'!$H$22</f>
        <v>1284.13412612</v>
      </c>
      <c r="W99" s="36">
        <f>SUMIFS(СВЦЭМ!$C$33:$C$776,СВЦЭМ!$A$33:$A$776,$A99,СВЦЭМ!$B$33:$B$776,W$83)+'СЕТ СН'!$H$12+СВЦЭМ!$D$10+'СЕТ СН'!$H$6-'СЕТ СН'!$H$22</f>
        <v>1296.30122699</v>
      </c>
      <c r="X99" s="36">
        <f>SUMIFS(СВЦЭМ!$C$33:$C$776,СВЦЭМ!$A$33:$A$776,$A99,СВЦЭМ!$B$33:$B$776,X$83)+'СЕТ СН'!$H$12+СВЦЭМ!$D$10+'СЕТ СН'!$H$6-'СЕТ СН'!$H$22</f>
        <v>1300.74519102</v>
      </c>
      <c r="Y99" s="36">
        <f>SUMIFS(СВЦЭМ!$C$33:$C$776,СВЦЭМ!$A$33:$A$776,$A99,СВЦЭМ!$B$33:$B$776,Y$83)+'СЕТ СН'!$H$12+СВЦЭМ!$D$10+'СЕТ СН'!$H$6-'СЕТ СН'!$H$22</f>
        <v>1306.1742507200001</v>
      </c>
    </row>
    <row r="100" spans="1:25" ht="15.75" x14ac:dyDescent="0.2">
      <c r="A100" s="35">
        <f t="shared" si="2"/>
        <v>43847</v>
      </c>
      <c r="B100" s="36">
        <f>SUMIFS(СВЦЭМ!$C$33:$C$776,СВЦЭМ!$A$33:$A$776,$A100,СВЦЭМ!$B$33:$B$776,B$83)+'СЕТ СН'!$H$12+СВЦЭМ!$D$10+'СЕТ СН'!$H$6-'СЕТ СН'!$H$22</f>
        <v>1292.5939982700002</v>
      </c>
      <c r="C100" s="36">
        <f>SUMIFS(СВЦЭМ!$C$33:$C$776,СВЦЭМ!$A$33:$A$776,$A100,СВЦЭМ!$B$33:$B$776,C$83)+'СЕТ СН'!$H$12+СВЦЭМ!$D$10+'СЕТ СН'!$H$6-'СЕТ СН'!$H$22</f>
        <v>1313.0807113199999</v>
      </c>
      <c r="D100" s="36">
        <f>SUMIFS(СВЦЭМ!$C$33:$C$776,СВЦЭМ!$A$33:$A$776,$A100,СВЦЭМ!$B$33:$B$776,D$83)+'СЕТ СН'!$H$12+СВЦЭМ!$D$10+'СЕТ СН'!$H$6-'СЕТ СН'!$H$22</f>
        <v>1324.5228813700001</v>
      </c>
      <c r="E100" s="36">
        <f>SUMIFS(СВЦЭМ!$C$33:$C$776,СВЦЭМ!$A$33:$A$776,$A100,СВЦЭМ!$B$33:$B$776,E$83)+'СЕТ СН'!$H$12+СВЦЭМ!$D$10+'СЕТ СН'!$H$6-'СЕТ СН'!$H$22</f>
        <v>1315.1429523500001</v>
      </c>
      <c r="F100" s="36">
        <f>SUMIFS(СВЦЭМ!$C$33:$C$776,СВЦЭМ!$A$33:$A$776,$A100,СВЦЭМ!$B$33:$B$776,F$83)+'СЕТ СН'!$H$12+СВЦЭМ!$D$10+'СЕТ СН'!$H$6-'СЕТ СН'!$H$22</f>
        <v>1306.9261917899998</v>
      </c>
      <c r="G100" s="36">
        <f>SUMIFS(СВЦЭМ!$C$33:$C$776,СВЦЭМ!$A$33:$A$776,$A100,СВЦЭМ!$B$33:$B$776,G$83)+'СЕТ СН'!$H$12+СВЦЭМ!$D$10+'СЕТ СН'!$H$6-'СЕТ СН'!$H$22</f>
        <v>1304.86927036</v>
      </c>
      <c r="H100" s="36">
        <f>SUMIFS(СВЦЭМ!$C$33:$C$776,СВЦЭМ!$A$33:$A$776,$A100,СВЦЭМ!$B$33:$B$776,H$83)+'СЕТ СН'!$H$12+СВЦЭМ!$D$10+'СЕТ СН'!$H$6-'СЕТ СН'!$H$22</f>
        <v>1272.09617991</v>
      </c>
      <c r="I100" s="36">
        <f>SUMIFS(СВЦЭМ!$C$33:$C$776,СВЦЭМ!$A$33:$A$776,$A100,СВЦЭМ!$B$33:$B$776,I$83)+'СЕТ СН'!$H$12+СВЦЭМ!$D$10+'СЕТ СН'!$H$6-'СЕТ СН'!$H$22</f>
        <v>1253.63270926</v>
      </c>
      <c r="J100" s="36">
        <f>SUMIFS(СВЦЭМ!$C$33:$C$776,СВЦЭМ!$A$33:$A$776,$A100,СВЦЭМ!$B$33:$B$776,J$83)+'СЕТ СН'!$H$12+СВЦЭМ!$D$10+'СЕТ СН'!$H$6-'СЕТ СН'!$H$22</f>
        <v>1229.8444017299998</v>
      </c>
      <c r="K100" s="36">
        <f>SUMIFS(СВЦЭМ!$C$33:$C$776,СВЦЭМ!$A$33:$A$776,$A100,СВЦЭМ!$B$33:$B$776,K$83)+'СЕТ СН'!$H$12+СВЦЭМ!$D$10+'СЕТ СН'!$H$6-'СЕТ СН'!$H$22</f>
        <v>1222.5205433400001</v>
      </c>
      <c r="L100" s="36">
        <f>SUMIFS(СВЦЭМ!$C$33:$C$776,СВЦЭМ!$A$33:$A$776,$A100,СВЦЭМ!$B$33:$B$776,L$83)+'СЕТ СН'!$H$12+СВЦЭМ!$D$10+'СЕТ СН'!$H$6-'СЕТ СН'!$H$22</f>
        <v>1233.78936234</v>
      </c>
      <c r="M100" s="36">
        <f>SUMIFS(СВЦЭМ!$C$33:$C$776,СВЦЭМ!$A$33:$A$776,$A100,СВЦЭМ!$B$33:$B$776,M$83)+'СЕТ СН'!$H$12+СВЦЭМ!$D$10+'СЕТ СН'!$H$6-'СЕТ СН'!$H$22</f>
        <v>1253.4521552400001</v>
      </c>
      <c r="N100" s="36">
        <f>SUMIFS(СВЦЭМ!$C$33:$C$776,СВЦЭМ!$A$33:$A$776,$A100,СВЦЭМ!$B$33:$B$776,N$83)+'СЕТ СН'!$H$12+СВЦЭМ!$D$10+'СЕТ СН'!$H$6-'СЕТ СН'!$H$22</f>
        <v>1265.2290389</v>
      </c>
      <c r="O100" s="36">
        <f>SUMIFS(СВЦЭМ!$C$33:$C$776,СВЦЭМ!$A$33:$A$776,$A100,СВЦЭМ!$B$33:$B$776,O$83)+'СЕТ СН'!$H$12+СВЦЭМ!$D$10+'СЕТ СН'!$H$6-'СЕТ СН'!$H$22</f>
        <v>1283.8566035200001</v>
      </c>
      <c r="P100" s="36">
        <f>SUMIFS(СВЦЭМ!$C$33:$C$776,СВЦЭМ!$A$33:$A$776,$A100,СВЦЭМ!$B$33:$B$776,P$83)+'СЕТ СН'!$H$12+СВЦЭМ!$D$10+'СЕТ СН'!$H$6-'СЕТ СН'!$H$22</f>
        <v>1293.7730148000001</v>
      </c>
      <c r="Q100" s="36">
        <f>SUMIFS(СВЦЭМ!$C$33:$C$776,СВЦЭМ!$A$33:$A$776,$A100,СВЦЭМ!$B$33:$B$776,Q$83)+'СЕТ СН'!$H$12+СВЦЭМ!$D$10+'СЕТ СН'!$H$6-'СЕТ СН'!$H$22</f>
        <v>1297.80634674</v>
      </c>
      <c r="R100" s="36">
        <f>SUMIFS(СВЦЭМ!$C$33:$C$776,СВЦЭМ!$A$33:$A$776,$A100,СВЦЭМ!$B$33:$B$776,R$83)+'СЕТ СН'!$H$12+СВЦЭМ!$D$10+'СЕТ СН'!$H$6-'СЕТ СН'!$H$22</f>
        <v>1287.3806268399999</v>
      </c>
      <c r="S100" s="36">
        <f>SUMIFS(СВЦЭМ!$C$33:$C$776,СВЦЭМ!$A$33:$A$776,$A100,СВЦЭМ!$B$33:$B$776,S$83)+'СЕТ СН'!$H$12+СВЦЭМ!$D$10+'СЕТ СН'!$H$6-'СЕТ СН'!$H$22</f>
        <v>1270.50021502</v>
      </c>
      <c r="T100" s="36">
        <f>SUMIFS(СВЦЭМ!$C$33:$C$776,СВЦЭМ!$A$33:$A$776,$A100,СВЦЭМ!$B$33:$B$776,T$83)+'СЕТ СН'!$H$12+СВЦЭМ!$D$10+'СЕТ СН'!$H$6-'СЕТ СН'!$H$22</f>
        <v>1229.68486957</v>
      </c>
      <c r="U100" s="36">
        <f>SUMIFS(СВЦЭМ!$C$33:$C$776,СВЦЭМ!$A$33:$A$776,$A100,СВЦЭМ!$B$33:$B$776,U$83)+'СЕТ СН'!$H$12+СВЦЭМ!$D$10+'СЕТ СН'!$H$6-'СЕТ СН'!$H$22</f>
        <v>1227.99865585</v>
      </c>
      <c r="V100" s="36">
        <f>SUMIFS(СВЦЭМ!$C$33:$C$776,СВЦЭМ!$A$33:$A$776,$A100,СВЦЭМ!$B$33:$B$776,V$83)+'СЕТ СН'!$H$12+СВЦЭМ!$D$10+'СЕТ СН'!$H$6-'СЕТ СН'!$H$22</f>
        <v>1263.18939146</v>
      </c>
      <c r="W100" s="36">
        <f>SUMIFS(СВЦЭМ!$C$33:$C$776,СВЦЭМ!$A$33:$A$776,$A100,СВЦЭМ!$B$33:$B$776,W$83)+'СЕТ СН'!$H$12+СВЦЭМ!$D$10+'СЕТ СН'!$H$6-'СЕТ СН'!$H$22</f>
        <v>1266.2908240900001</v>
      </c>
      <c r="X100" s="36">
        <f>SUMIFS(СВЦЭМ!$C$33:$C$776,СВЦЭМ!$A$33:$A$776,$A100,СВЦЭМ!$B$33:$B$776,X$83)+'СЕТ СН'!$H$12+СВЦЭМ!$D$10+'СЕТ СН'!$H$6-'СЕТ СН'!$H$22</f>
        <v>1271.76923373</v>
      </c>
      <c r="Y100" s="36">
        <f>SUMIFS(СВЦЭМ!$C$33:$C$776,СВЦЭМ!$A$33:$A$776,$A100,СВЦЭМ!$B$33:$B$776,Y$83)+'СЕТ СН'!$H$12+СВЦЭМ!$D$10+'СЕТ СН'!$H$6-'СЕТ СН'!$H$22</f>
        <v>1287.0046662499999</v>
      </c>
    </row>
    <row r="101" spans="1:25" ht="15.75" x14ac:dyDescent="0.2">
      <c r="A101" s="35">
        <f t="shared" si="2"/>
        <v>43848</v>
      </c>
      <c r="B101" s="36">
        <f>SUMIFS(СВЦЭМ!$C$33:$C$776,СВЦЭМ!$A$33:$A$776,$A101,СВЦЭМ!$B$33:$B$776,B$83)+'СЕТ СН'!$H$12+СВЦЭМ!$D$10+'СЕТ СН'!$H$6-'СЕТ СН'!$H$22</f>
        <v>1292.30541627</v>
      </c>
      <c r="C101" s="36">
        <f>SUMIFS(СВЦЭМ!$C$33:$C$776,СВЦЭМ!$A$33:$A$776,$A101,СВЦЭМ!$B$33:$B$776,C$83)+'СЕТ СН'!$H$12+СВЦЭМ!$D$10+'СЕТ СН'!$H$6-'СЕТ СН'!$H$22</f>
        <v>1329.4479286000001</v>
      </c>
      <c r="D101" s="36">
        <f>SUMIFS(СВЦЭМ!$C$33:$C$776,СВЦЭМ!$A$33:$A$776,$A101,СВЦЭМ!$B$33:$B$776,D$83)+'СЕТ СН'!$H$12+СВЦЭМ!$D$10+'СЕТ СН'!$H$6-'СЕТ СН'!$H$22</f>
        <v>1344.3163330100001</v>
      </c>
      <c r="E101" s="36">
        <f>SUMIFS(СВЦЭМ!$C$33:$C$776,СВЦЭМ!$A$33:$A$776,$A101,СВЦЭМ!$B$33:$B$776,E$83)+'СЕТ СН'!$H$12+СВЦЭМ!$D$10+'СЕТ СН'!$H$6-'СЕТ СН'!$H$22</f>
        <v>1342.4239181399998</v>
      </c>
      <c r="F101" s="36">
        <f>SUMIFS(СВЦЭМ!$C$33:$C$776,СВЦЭМ!$A$33:$A$776,$A101,СВЦЭМ!$B$33:$B$776,F$83)+'СЕТ СН'!$H$12+СВЦЭМ!$D$10+'СЕТ СН'!$H$6-'СЕТ СН'!$H$22</f>
        <v>1308.88006361</v>
      </c>
      <c r="G101" s="36">
        <f>SUMIFS(СВЦЭМ!$C$33:$C$776,СВЦЭМ!$A$33:$A$776,$A101,СВЦЭМ!$B$33:$B$776,G$83)+'СЕТ СН'!$H$12+СВЦЭМ!$D$10+'СЕТ СН'!$H$6-'СЕТ СН'!$H$22</f>
        <v>1301.3534574</v>
      </c>
      <c r="H101" s="36">
        <f>SUMIFS(СВЦЭМ!$C$33:$C$776,СВЦЭМ!$A$33:$A$776,$A101,СВЦЭМ!$B$33:$B$776,H$83)+'СЕТ СН'!$H$12+СВЦЭМ!$D$10+'СЕТ СН'!$H$6-'СЕТ СН'!$H$22</f>
        <v>1280.66817771</v>
      </c>
      <c r="I101" s="36">
        <f>SUMIFS(СВЦЭМ!$C$33:$C$776,СВЦЭМ!$A$33:$A$776,$A101,СВЦЭМ!$B$33:$B$776,I$83)+'СЕТ СН'!$H$12+СВЦЭМ!$D$10+'СЕТ СН'!$H$6-'СЕТ СН'!$H$22</f>
        <v>1244.69137985</v>
      </c>
      <c r="J101" s="36">
        <f>SUMIFS(СВЦЭМ!$C$33:$C$776,СВЦЭМ!$A$33:$A$776,$A101,СВЦЭМ!$B$33:$B$776,J$83)+'СЕТ СН'!$H$12+СВЦЭМ!$D$10+'СЕТ СН'!$H$6-'СЕТ СН'!$H$22</f>
        <v>1236.8324947999999</v>
      </c>
      <c r="K101" s="36">
        <f>SUMIFS(СВЦЭМ!$C$33:$C$776,СВЦЭМ!$A$33:$A$776,$A101,СВЦЭМ!$B$33:$B$776,K$83)+'СЕТ СН'!$H$12+СВЦЭМ!$D$10+'СЕТ СН'!$H$6-'СЕТ СН'!$H$22</f>
        <v>1238.2864849699999</v>
      </c>
      <c r="L101" s="36">
        <f>SUMIFS(СВЦЭМ!$C$33:$C$776,СВЦЭМ!$A$33:$A$776,$A101,СВЦЭМ!$B$33:$B$776,L$83)+'СЕТ СН'!$H$12+СВЦЭМ!$D$10+'СЕТ СН'!$H$6-'СЕТ СН'!$H$22</f>
        <v>1246.0415685600001</v>
      </c>
      <c r="M101" s="36">
        <f>SUMIFS(СВЦЭМ!$C$33:$C$776,СВЦЭМ!$A$33:$A$776,$A101,СВЦЭМ!$B$33:$B$776,M$83)+'СЕТ СН'!$H$12+СВЦЭМ!$D$10+'СЕТ СН'!$H$6-'СЕТ СН'!$H$22</f>
        <v>1248.03498857</v>
      </c>
      <c r="N101" s="36">
        <f>SUMIFS(СВЦЭМ!$C$33:$C$776,СВЦЭМ!$A$33:$A$776,$A101,СВЦЭМ!$B$33:$B$776,N$83)+'СЕТ СН'!$H$12+СВЦЭМ!$D$10+'СЕТ СН'!$H$6-'СЕТ СН'!$H$22</f>
        <v>1256.9570233099998</v>
      </c>
      <c r="O101" s="36">
        <f>SUMIFS(СВЦЭМ!$C$33:$C$776,СВЦЭМ!$A$33:$A$776,$A101,СВЦЭМ!$B$33:$B$776,O$83)+'СЕТ СН'!$H$12+СВЦЭМ!$D$10+'СЕТ СН'!$H$6-'СЕТ СН'!$H$22</f>
        <v>1266.65131453</v>
      </c>
      <c r="P101" s="36">
        <f>SUMIFS(СВЦЭМ!$C$33:$C$776,СВЦЭМ!$A$33:$A$776,$A101,СВЦЭМ!$B$33:$B$776,P$83)+'СЕТ СН'!$H$12+СВЦЭМ!$D$10+'СЕТ СН'!$H$6-'СЕТ СН'!$H$22</f>
        <v>1280.3992399799999</v>
      </c>
      <c r="Q101" s="36">
        <f>SUMIFS(СВЦЭМ!$C$33:$C$776,СВЦЭМ!$A$33:$A$776,$A101,СВЦЭМ!$B$33:$B$776,Q$83)+'СЕТ СН'!$H$12+СВЦЭМ!$D$10+'СЕТ СН'!$H$6-'СЕТ СН'!$H$22</f>
        <v>1286.4037407800001</v>
      </c>
      <c r="R101" s="36">
        <f>SUMIFS(СВЦЭМ!$C$33:$C$776,СВЦЭМ!$A$33:$A$776,$A101,СВЦЭМ!$B$33:$B$776,R$83)+'СЕТ СН'!$H$12+СВЦЭМ!$D$10+'СЕТ СН'!$H$6-'СЕТ СН'!$H$22</f>
        <v>1276.46149384</v>
      </c>
      <c r="S101" s="36">
        <f>SUMIFS(СВЦЭМ!$C$33:$C$776,СВЦЭМ!$A$33:$A$776,$A101,СВЦЭМ!$B$33:$B$776,S$83)+'СЕТ СН'!$H$12+СВЦЭМ!$D$10+'СЕТ СН'!$H$6-'СЕТ СН'!$H$22</f>
        <v>1259.6923377600001</v>
      </c>
      <c r="T101" s="36">
        <f>SUMIFS(СВЦЭМ!$C$33:$C$776,СВЦЭМ!$A$33:$A$776,$A101,СВЦЭМ!$B$33:$B$776,T$83)+'СЕТ СН'!$H$12+СВЦЭМ!$D$10+'СЕТ СН'!$H$6-'СЕТ СН'!$H$22</f>
        <v>1255.8353526400001</v>
      </c>
      <c r="U101" s="36">
        <f>SUMIFS(СВЦЭМ!$C$33:$C$776,СВЦЭМ!$A$33:$A$776,$A101,СВЦЭМ!$B$33:$B$776,U$83)+'СЕТ СН'!$H$12+СВЦЭМ!$D$10+'СЕТ СН'!$H$6-'СЕТ СН'!$H$22</f>
        <v>1256.1843917000001</v>
      </c>
      <c r="V101" s="36">
        <f>SUMIFS(СВЦЭМ!$C$33:$C$776,СВЦЭМ!$A$33:$A$776,$A101,СВЦЭМ!$B$33:$B$776,V$83)+'СЕТ СН'!$H$12+СВЦЭМ!$D$10+'СЕТ СН'!$H$6-'СЕТ СН'!$H$22</f>
        <v>1262.5555278900001</v>
      </c>
      <c r="W101" s="36">
        <f>SUMIFS(СВЦЭМ!$C$33:$C$776,СВЦЭМ!$A$33:$A$776,$A101,СВЦЭМ!$B$33:$B$776,W$83)+'СЕТ СН'!$H$12+СВЦЭМ!$D$10+'СЕТ СН'!$H$6-'СЕТ СН'!$H$22</f>
        <v>1266.2043210699999</v>
      </c>
      <c r="X101" s="36">
        <f>SUMIFS(СВЦЭМ!$C$33:$C$776,СВЦЭМ!$A$33:$A$776,$A101,СВЦЭМ!$B$33:$B$776,X$83)+'СЕТ СН'!$H$12+СВЦЭМ!$D$10+'СЕТ СН'!$H$6-'СЕТ СН'!$H$22</f>
        <v>1269.15472271</v>
      </c>
      <c r="Y101" s="36">
        <f>SUMIFS(СВЦЭМ!$C$33:$C$776,СВЦЭМ!$A$33:$A$776,$A101,СВЦЭМ!$B$33:$B$776,Y$83)+'СЕТ СН'!$H$12+СВЦЭМ!$D$10+'СЕТ СН'!$H$6-'СЕТ СН'!$H$22</f>
        <v>1292.25860859</v>
      </c>
    </row>
    <row r="102" spans="1:25" ht="15.75" x14ac:dyDescent="0.2">
      <c r="A102" s="35">
        <f t="shared" si="2"/>
        <v>43849</v>
      </c>
      <c r="B102" s="36">
        <f>SUMIFS(СВЦЭМ!$C$33:$C$776,СВЦЭМ!$A$33:$A$776,$A102,СВЦЭМ!$B$33:$B$776,B$83)+'СЕТ СН'!$H$12+СВЦЭМ!$D$10+'СЕТ СН'!$H$6-'СЕТ СН'!$H$22</f>
        <v>1300.9914140999999</v>
      </c>
      <c r="C102" s="36">
        <f>SUMIFS(СВЦЭМ!$C$33:$C$776,СВЦЭМ!$A$33:$A$776,$A102,СВЦЭМ!$B$33:$B$776,C$83)+'СЕТ СН'!$H$12+СВЦЭМ!$D$10+'СЕТ СН'!$H$6-'СЕТ СН'!$H$22</f>
        <v>1310.62163175</v>
      </c>
      <c r="D102" s="36">
        <f>SUMIFS(СВЦЭМ!$C$33:$C$776,СВЦЭМ!$A$33:$A$776,$A102,СВЦЭМ!$B$33:$B$776,D$83)+'СЕТ СН'!$H$12+СВЦЭМ!$D$10+'СЕТ СН'!$H$6-'СЕТ СН'!$H$22</f>
        <v>1315.2510832</v>
      </c>
      <c r="E102" s="36">
        <f>SUMIFS(СВЦЭМ!$C$33:$C$776,СВЦЭМ!$A$33:$A$776,$A102,СВЦЭМ!$B$33:$B$776,E$83)+'СЕТ СН'!$H$12+СВЦЭМ!$D$10+'СЕТ СН'!$H$6-'СЕТ СН'!$H$22</f>
        <v>1332.33152516</v>
      </c>
      <c r="F102" s="36">
        <f>SUMIFS(СВЦЭМ!$C$33:$C$776,СВЦЭМ!$A$33:$A$776,$A102,СВЦЭМ!$B$33:$B$776,F$83)+'СЕТ СН'!$H$12+СВЦЭМ!$D$10+'СЕТ СН'!$H$6-'СЕТ СН'!$H$22</f>
        <v>1330.78098084</v>
      </c>
      <c r="G102" s="36">
        <f>SUMIFS(СВЦЭМ!$C$33:$C$776,СВЦЭМ!$A$33:$A$776,$A102,СВЦЭМ!$B$33:$B$776,G$83)+'СЕТ СН'!$H$12+СВЦЭМ!$D$10+'СЕТ СН'!$H$6-'СЕТ СН'!$H$22</f>
        <v>1328.05833682</v>
      </c>
      <c r="H102" s="36">
        <f>SUMIFS(СВЦЭМ!$C$33:$C$776,СВЦЭМ!$A$33:$A$776,$A102,СВЦЭМ!$B$33:$B$776,H$83)+'СЕТ СН'!$H$12+СВЦЭМ!$D$10+'СЕТ СН'!$H$6-'СЕТ СН'!$H$22</f>
        <v>1299.2743342799999</v>
      </c>
      <c r="I102" s="36">
        <f>SUMIFS(СВЦЭМ!$C$33:$C$776,СВЦЭМ!$A$33:$A$776,$A102,СВЦЭМ!$B$33:$B$776,I$83)+'СЕТ СН'!$H$12+СВЦЭМ!$D$10+'СЕТ СН'!$H$6-'СЕТ СН'!$H$22</f>
        <v>1277.3383262899999</v>
      </c>
      <c r="J102" s="36">
        <f>SUMIFS(СВЦЭМ!$C$33:$C$776,СВЦЭМ!$A$33:$A$776,$A102,СВЦЭМ!$B$33:$B$776,J$83)+'СЕТ СН'!$H$12+СВЦЭМ!$D$10+'СЕТ СН'!$H$6-'СЕТ СН'!$H$22</f>
        <v>1275.0572569199999</v>
      </c>
      <c r="K102" s="36">
        <f>SUMIFS(СВЦЭМ!$C$33:$C$776,СВЦЭМ!$A$33:$A$776,$A102,СВЦЭМ!$B$33:$B$776,K$83)+'СЕТ СН'!$H$12+СВЦЭМ!$D$10+'СЕТ СН'!$H$6-'СЕТ СН'!$H$22</f>
        <v>1247.7788129199998</v>
      </c>
      <c r="L102" s="36">
        <f>SUMIFS(СВЦЭМ!$C$33:$C$776,СВЦЭМ!$A$33:$A$776,$A102,СВЦЭМ!$B$33:$B$776,L$83)+'СЕТ СН'!$H$12+СВЦЭМ!$D$10+'СЕТ СН'!$H$6-'СЕТ СН'!$H$22</f>
        <v>1239.8365742400001</v>
      </c>
      <c r="M102" s="36">
        <f>SUMIFS(СВЦЭМ!$C$33:$C$776,СВЦЭМ!$A$33:$A$776,$A102,СВЦЭМ!$B$33:$B$776,M$83)+'СЕТ СН'!$H$12+СВЦЭМ!$D$10+'СЕТ СН'!$H$6-'СЕТ СН'!$H$22</f>
        <v>1249.4542273699999</v>
      </c>
      <c r="N102" s="36">
        <f>SUMIFS(СВЦЭМ!$C$33:$C$776,СВЦЭМ!$A$33:$A$776,$A102,СВЦЭМ!$B$33:$B$776,N$83)+'СЕТ СН'!$H$12+СВЦЭМ!$D$10+'СЕТ СН'!$H$6-'СЕТ СН'!$H$22</f>
        <v>1252.22788238</v>
      </c>
      <c r="O102" s="36">
        <f>SUMIFS(СВЦЭМ!$C$33:$C$776,СВЦЭМ!$A$33:$A$776,$A102,СВЦЭМ!$B$33:$B$776,O$83)+'СЕТ СН'!$H$12+СВЦЭМ!$D$10+'СЕТ СН'!$H$6-'СЕТ СН'!$H$22</f>
        <v>1275.62988943</v>
      </c>
      <c r="P102" s="36">
        <f>SUMIFS(СВЦЭМ!$C$33:$C$776,СВЦЭМ!$A$33:$A$776,$A102,СВЦЭМ!$B$33:$B$776,P$83)+'СЕТ СН'!$H$12+СВЦЭМ!$D$10+'СЕТ СН'!$H$6-'СЕТ СН'!$H$22</f>
        <v>1278.6010726499999</v>
      </c>
      <c r="Q102" s="36">
        <f>SUMIFS(СВЦЭМ!$C$33:$C$776,СВЦЭМ!$A$33:$A$776,$A102,СВЦЭМ!$B$33:$B$776,Q$83)+'СЕТ СН'!$H$12+СВЦЭМ!$D$10+'СЕТ СН'!$H$6-'СЕТ СН'!$H$22</f>
        <v>1286.8481916400001</v>
      </c>
      <c r="R102" s="36">
        <f>SUMIFS(СВЦЭМ!$C$33:$C$776,СВЦЭМ!$A$33:$A$776,$A102,СВЦЭМ!$B$33:$B$776,R$83)+'СЕТ СН'!$H$12+СВЦЭМ!$D$10+'СЕТ СН'!$H$6-'СЕТ СН'!$H$22</f>
        <v>1272.60276937</v>
      </c>
      <c r="S102" s="36">
        <f>SUMIFS(СВЦЭМ!$C$33:$C$776,СВЦЭМ!$A$33:$A$776,$A102,СВЦЭМ!$B$33:$B$776,S$83)+'СЕТ СН'!$H$12+СВЦЭМ!$D$10+'СЕТ СН'!$H$6-'СЕТ СН'!$H$22</f>
        <v>1246.0423245100001</v>
      </c>
      <c r="T102" s="36">
        <f>SUMIFS(СВЦЭМ!$C$33:$C$776,СВЦЭМ!$A$33:$A$776,$A102,СВЦЭМ!$B$33:$B$776,T$83)+'СЕТ СН'!$H$12+СВЦЭМ!$D$10+'СЕТ СН'!$H$6-'СЕТ СН'!$H$22</f>
        <v>1251.8172736900001</v>
      </c>
      <c r="U102" s="36">
        <f>SUMIFS(СВЦЭМ!$C$33:$C$776,СВЦЭМ!$A$33:$A$776,$A102,СВЦЭМ!$B$33:$B$776,U$83)+'СЕТ СН'!$H$12+СВЦЭМ!$D$10+'СЕТ СН'!$H$6-'СЕТ СН'!$H$22</f>
        <v>1248.8774922699999</v>
      </c>
      <c r="V102" s="36">
        <f>SUMIFS(СВЦЭМ!$C$33:$C$776,СВЦЭМ!$A$33:$A$776,$A102,СВЦЭМ!$B$33:$B$776,V$83)+'СЕТ СН'!$H$12+СВЦЭМ!$D$10+'СЕТ СН'!$H$6-'СЕТ СН'!$H$22</f>
        <v>1241.55275876</v>
      </c>
      <c r="W102" s="36">
        <f>SUMIFS(СВЦЭМ!$C$33:$C$776,СВЦЭМ!$A$33:$A$776,$A102,СВЦЭМ!$B$33:$B$776,W$83)+'СЕТ СН'!$H$12+СВЦЭМ!$D$10+'СЕТ СН'!$H$6-'СЕТ СН'!$H$22</f>
        <v>1246.67388639</v>
      </c>
      <c r="X102" s="36">
        <f>SUMIFS(СВЦЭМ!$C$33:$C$776,СВЦЭМ!$A$33:$A$776,$A102,СВЦЭМ!$B$33:$B$776,X$83)+'СЕТ СН'!$H$12+СВЦЭМ!$D$10+'СЕТ СН'!$H$6-'СЕТ СН'!$H$22</f>
        <v>1268.1822693200002</v>
      </c>
      <c r="Y102" s="36">
        <f>SUMIFS(СВЦЭМ!$C$33:$C$776,СВЦЭМ!$A$33:$A$776,$A102,СВЦЭМ!$B$33:$B$776,Y$83)+'СЕТ СН'!$H$12+СВЦЭМ!$D$10+'СЕТ СН'!$H$6-'СЕТ СН'!$H$22</f>
        <v>1281.79737015</v>
      </c>
    </row>
    <row r="103" spans="1:25" ht="15.75" x14ac:dyDescent="0.2">
      <c r="A103" s="35">
        <f t="shared" si="2"/>
        <v>43850</v>
      </c>
      <c r="B103" s="36">
        <f>SUMIFS(СВЦЭМ!$C$33:$C$776,СВЦЭМ!$A$33:$A$776,$A103,СВЦЭМ!$B$33:$B$776,B$83)+'СЕТ СН'!$H$12+СВЦЭМ!$D$10+'СЕТ СН'!$H$6-'СЕТ СН'!$H$22</f>
        <v>1332.94477446</v>
      </c>
      <c r="C103" s="36">
        <f>SUMIFS(СВЦЭМ!$C$33:$C$776,СВЦЭМ!$A$33:$A$776,$A103,СВЦЭМ!$B$33:$B$776,C$83)+'СЕТ СН'!$H$12+СВЦЭМ!$D$10+'СЕТ СН'!$H$6-'СЕТ СН'!$H$22</f>
        <v>1350.3251758699998</v>
      </c>
      <c r="D103" s="36">
        <f>SUMIFS(СВЦЭМ!$C$33:$C$776,СВЦЭМ!$A$33:$A$776,$A103,СВЦЭМ!$B$33:$B$776,D$83)+'СЕТ СН'!$H$12+СВЦЭМ!$D$10+'СЕТ СН'!$H$6-'СЕТ СН'!$H$22</f>
        <v>1358.0658954999999</v>
      </c>
      <c r="E103" s="36">
        <f>SUMIFS(СВЦЭМ!$C$33:$C$776,СВЦЭМ!$A$33:$A$776,$A103,СВЦЭМ!$B$33:$B$776,E$83)+'СЕТ СН'!$H$12+СВЦЭМ!$D$10+'СЕТ СН'!$H$6-'СЕТ СН'!$H$22</f>
        <v>1357.77118258</v>
      </c>
      <c r="F103" s="36">
        <f>SUMIFS(СВЦЭМ!$C$33:$C$776,СВЦЭМ!$A$33:$A$776,$A103,СВЦЭМ!$B$33:$B$776,F$83)+'СЕТ СН'!$H$12+СВЦЭМ!$D$10+'СЕТ СН'!$H$6-'СЕТ СН'!$H$22</f>
        <v>1341.9256599300002</v>
      </c>
      <c r="G103" s="36">
        <f>SUMIFS(СВЦЭМ!$C$33:$C$776,СВЦЭМ!$A$33:$A$776,$A103,СВЦЭМ!$B$33:$B$776,G$83)+'СЕТ СН'!$H$12+СВЦЭМ!$D$10+'СЕТ СН'!$H$6-'СЕТ СН'!$H$22</f>
        <v>1326.62762406</v>
      </c>
      <c r="H103" s="36">
        <f>SUMIFS(СВЦЭМ!$C$33:$C$776,СВЦЭМ!$A$33:$A$776,$A103,СВЦЭМ!$B$33:$B$776,H$83)+'СЕТ СН'!$H$12+СВЦЭМ!$D$10+'СЕТ СН'!$H$6-'СЕТ СН'!$H$22</f>
        <v>1281.7186235200002</v>
      </c>
      <c r="I103" s="36">
        <f>SUMIFS(СВЦЭМ!$C$33:$C$776,СВЦЭМ!$A$33:$A$776,$A103,СВЦЭМ!$B$33:$B$776,I$83)+'СЕТ СН'!$H$12+СВЦЭМ!$D$10+'СЕТ СН'!$H$6-'СЕТ СН'!$H$22</f>
        <v>1267.07793038</v>
      </c>
      <c r="J103" s="36">
        <f>SUMIFS(СВЦЭМ!$C$33:$C$776,СВЦЭМ!$A$33:$A$776,$A103,СВЦЭМ!$B$33:$B$776,J$83)+'СЕТ СН'!$H$12+СВЦЭМ!$D$10+'СЕТ СН'!$H$6-'СЕТ СН'!$H$22</f>
        <v>1236.43653623</v>
      </c>
      <c r="K103" s="36">
        <f>SUMIFS(СВЦЭМ!$C$33:$C$776,СВЦЭМ!$A$33:$A$776,$A103,СВЦЭМ!$B$33:$B$776,K$83)+'СЕТ СН'!$H$12+СВЦЭМ!$D$10+'СЕТ СН'!$H$6-'СЕТ СН'!$H$22</f>
        <v>1214.0281752599999</v>
      </c>
      <c r="L103" s="36">
        <f>SUMIFS(СВЦЭМ!$C$33:$C$776,СВЦЭМ!$A$33:$A$776,$A103,СВЦЭМ!$B$33:$B$776,L$83)+'СЕТ СН'!$H$12+СВЦЭМ!$D$10+'СЕТ СН'!$H$6-'СЕТ СН'!$H$22</f>
        <v>1218.53171914</v>
      </c>
      <c r="M103" s="36">
        <f>SUMIFS(СВЦЭМ!$C$33:$C$776,СВЦЭМ!$A$33:$A$776,$A103,СВЦЭМ!$B$33:$B$776,M$83)+'СЕТ СН'!$H$12+СВЦЭМ!$D$10+'СЕТ СН'!$H$6-'СЕТ СН'!$H$22</f>
        <v>1231.43688028</v>
      </c>
      <c r="N103" s="36">
        <f>SUMIFS(СВЦЭМ!$C$33:$C$776,СВЦЭМ!$A$33:$A$776,$A103,СВЦЭМ!$B$33:$B$776,N$83)+'СЕТ СН'!$H$12+СВЦЭМ!$D$10+'СЕТ СН'!$H$6-'СЕТ СН'!$H$22</f>
        <v>1242.83170503</v>
      </c>
      <c r="O103" s="36">
        <f>SUMIFS(СВЦЭМ!$C$33:$C$776,СВЦЭМ!$A$33:$A$776,$A103,СВЦЭМ!$B$33:$B$776,O$83)+'СЕТ СН'!$H$12+СВЦЭМ!$D$10+'СЕТ СН'!$H$6-'СЕТ СН'!$H$22</f>
        <v>1261.98917392</v>
      </c>
      <c r="P103" s="36">
        <f>SUMIFS(СВЦЭМ!$C$33:$C$776,СВЦЭМ!$A$33:$A$776,$A103,СВЦЭМ!$B$33:$B$776,P$83)+'СЕТ СН'!$H$12+СВЦЭМ!$D$10+'СЕТ СН'!$H$6-'СЕТ СН'!$H$22</f>
        <v>1275.6154058100001</v>
      </c>
      <c r="Q103" s="36">
        <f>SUMIFS(СВЦЭМ!$C$33:$C$776,СВЦЭМ!$A$33:$A$776,$A103,СВЦЭМ!$B$33:$B$776,Q$83)+'СЕТ СН'!$H$12+СВЦЭМ!$D$10+'СЕТ СН'!$H$6-'СЕТ СН'!$H$22</f>
        <v>1281.2836440000001</v>
      </c>
      <c r="R103" s="36">
        <f>SUMIFS(СВЦЭМ!$C$33:$C$776,СВЦЭМ!$A$33:$A$776,$A103,СВЦЭМ!$B$33:$B$776,R$83)+'СЕТ СН'!$H$12+СВЦЭМ!$D$10+'СЕТ СН'!$H$6-'СЕТ СН'!$H$22</f>
        <v>1283.12235689</v>
      </c>
      <c r="S103" s="36">
        <f>SUMIFS(СВЦЭМ!$C$33:$C$776,СВЦЭМ!$A$33:$A$776,$A103,СВЦЭМ!$B$33:$B$776,S$83)+'СЕТ СН'!$H$12+СВЦЭМ!$D$10+'СЕТ СН'!$H$6-'СЕТ СН'!$H$22</f>
        <v>1259.4509307399999</v>
      </c>
      <c r="T103" s="36">
        <f>SUMIFS(СВЦЭМ!$C$33:$C$776,СВЦЭМ!$A$33:$A$776,$A103,СВЦЭМ!$B$33:$B$776,T$83)+'СЕТ СН'!$H$12+СВЦЭМ!$D$10+'СЕТ СН'!$H$6-'СЕТ СН'!$H$22</f>
        <v>1225.9490273199999</v>
      </c>
      <c r="U103" s="36">
        <f>SUMIFS(СВЦЭМ!$C$33:$C$776,СВЦЭМ!$A$33:$A$776,$A103,СВЦЭМ!$B$33:$B$776,U$83)+'СЕТ СН'!$H$12+СВЦЭМ!$D$10+'СЕТ СН'!$H$6-'СЕТ СН'!$H$22</f>
        <v>1234.85014368</v>
      </c>
      <c r="V103" s="36">
        <f>SUMIFS(СВЦЭМ!$C$33:$C$776,СВЦЭМ!$A$33:$A$776,$A103,СВЦЭМ!$B$33:$B$776,V$83)+'СЕТ СН'!$H$12+СВЦЭМ!$D$10+'СЕТ СН'!$H$6-'СЕТ СН'!$H$22</f>
        <v>1248.4131909600001</v>
      </c>
      <c r="W103" s="36">
        <f>SUMIFS(СВЦЭМ!$C$33:$C$776,СВЦЭМ!$A$33:$A$776,$A103,СВЦЭМ!$B$33:$B$776,W$83)+'СЕТ СН'!$H$12+СВЦЭМ!$D$10+'СЕТ СН'!$H$6-'СЕТ СН'!$H$22</f>
        <v>1262.8153406900001</v>
      </c>
      <c r="X103" s="36">
        <f>SUMIFS(СВЦЭМ!$C$33:$C$776,СВЦЭМ!$A$33:$A$776,$A103,СВЦЭМ!$B$33:$B$776,X$83)+'СЕТ СН'!$H$12+СВЦЭМ!$D$10+'СЕТ СН'!$H$6-'СЕТ СН'!$H$22</f>
        <v>1276.4937721000001</v>
      </c>
      <c r="Y103" s="36">
        <f>SUMIFS(СВЦЭМ!$C$33:$C$776,СВЦЭМ!$A$33:$A$776,$A103,СВЦЭМ!$B$33:$B$776,Y$83)+'СЕТ СН'!$H$12+СВЦЭМ!$D$10+'СЕТ СН'!$H$6-'СЕТ СН'!$H$22</f>
        <v>1292.9336851200001</v>
      </c>
    </row>
    <row r="104" spans="1:25" ht="15.75" x14ac:dyDescent="0.2">
      <c r="A104" s="35">
        <f t="shared" si="2"/>
        <v>43851</v>
      </c>
      <c r="B104" s="36">
        <f>SUMIFS(СВЦЭМ!$C$33:$C$776,СВЦЭМ!$A$33:$A$776,$A104,СВЦЭМ!$B$33:$B$776,B$83)+'СЕТ СН'!$H$12+СВЦЭМ!$D$10+'СЕТ СН'!$H$6-'СЕТ СН'!$H$22</f>
        <v>1313.64592206</v>
      </c>
      <c r="C104" s="36">
        <f>SUMIFS(СВЦЭМ!$C$33:$C$776,СВЦЭМ!$A$33:$A$776,$A104,СВЦЭМ!$B$33:$B$776,C$83)+'СЕТ СН'!$H$12+СВЦЭМ!$D$10+'СЕТ СН'!$H$6-'СЕТ СН'!$H$22</f>
        <v>1326.2669722099999</v>
      </c>
      <c r="D104" s="36">
        <f>SUMIFS(СВЦЭМ!$C$33:$C$776,СВЦЭМ!$A$33:$A$776,$A104,СВЦЭМ!$B$33:$B$776,D$83)+'СЕТ СН'!$H$12+СВЦЭМ!$D$10+'СЕТ СН'!$H$6-'СЕТ СН'!$H$22</f>
        <v>1332.02498444</v>
      </c>
      <c r="E104" s="36">
        <f>SUMIFS(СВЦЭМ!$C$33:$C$776,СВЦЭМ!$A$33:$A$776,$A104,СВЦЭМ!$B$33:$B$776,E$83)+'СЕТ СН'!$H$12+СВЦЭМ!$D$10+'СЕТ СН'!$H$6-'СЕТ СН'!$H$22</f>
        <v>1338.56640004</v>
      </c>
      <c r="F104" s="36">
        <f>SUMIFS(СВЦЭМ!$C$33:$C$776,СВЦЭМ!$A$33:$A$776,$A104,СВЦЭМ!$B$33:$B$776,F$83)+'СЕТ СН'!$H$12+СВЦЭМ!$D$10+'СЕТ СН'!$H$6-'СЕТ СН'!$H$22</f>
        <v>1325.68603325</v>
      </c>
      <c r="G104" s="36">
        <f>SUMIFS(СВЦЭМ!$C$33:$C$776,СВЦЭМ!$A$33:$A$776,$A104,СВЦЭМ!$B$33:$B$776,G$83)+'СЕТ СН'!$H$12+СВЦЭМ!$D$10+'СЕТ СН'!$H$6-'СЕТ СН'!$H$22</f>
        <v>1300.02469324</v>
      </c>
      <c r="H104" s="36">
        <f>SUMIFS(СВЦЭМ!$C$33:$C$776,СВЦЭМ!$A$33:$A$776,$A104,СВЦЭМ!$B$33:$B$776,H$83)+'СЕТ СН'!$H$12+СВЦЭМ!$D$10+'СЕТ СН'!$H$6-'СЕТ СН'!$H$22</f>
        <v>1268.22583575</v>
      </c>
      <c r="I104" s="36">
        <f>SUMIFS(СВЦЭМ!$C$33:$C$776,СВЦЭМ!$A$33:$A$776,$A104,СВЦЭМ!$B$33:$B$776,I$83)+'СЕТ СН'!$H$12+СВЦЭМ!$D$10+'СЕТ СН'!$H$6-'СЕТ СН'!$H$22</f>
        <v>1241.04673123</v>
      </c>
      <c r="J104" s="36">
        <f>SUMIFS(СВЦЭМ!$C$33:$C$776,СВЦЭМ!$A$33:$A$776,$A104,СВЦЭМ!$B$33:$B$776,J$83)+'СЕТ СН'!$H$12+СВЦЭМ!$D$10+'СЕТ СН'!$H$6-'СЕТ СН'!$H$22</f>
        <v>1216.3709242999998</v>
      </c>
      <c r="K104" s="36">
        <f>SUMIFS(СВЦЭМ!$C$33:$C$776,СВЦЭМ!$A$33:$A$776,$A104,СВЦЭМ!$B$33:$B$776,K$83)+'СЕТ СН'!$H$12+СВЦЭМ!$D$10+'СЕТ СН'!$H$6-'СЕТ СН'!$H$22</f>
        <v>1220.8544267699999</v>
      </c>
      <c r="L104" s="36">
        <f>SUMIFS(СВЦЭМ!$C$33:$C$776,СВЦЭМ!$A$33:$A$776,$A104,СВЦЭМ!$B$33:$B$776,L$83)+'СЕТ СН'!$H$12+СВЦЭМ!$D$10+'СЕТ СН'!$H$6-'СЕТ СН'!$H$22</f>
        <v>1228.18975862</v>
      </c>
      <c r="M104" s="36">
        <f>SUMIFS(СВЦЭМ!$C$33:$C$776,СВЦЭМ!$A$33:$A$776,$A104,СВЦЭМ!$B$33:$B$776,M$83)+'СЕТ СН'!$H$12+СВЦЭМ!$D$10+'СЕТ СН'!$H$6-'СЕТ СН'!$H$22</f>
        <v>1232.80846739</v>
      </c>
      <c r="N104" s="36">
        <f>SUMIFS(СВЦЭМ!$C$33:$C$776,СВЦЭМ!$A$33:$A$776,$A104,СВЦЭМ!$B$33:$B$776,N$83)+'СЕТ СН'!$H$12+СВЦЭМ!$D$10+'СЕТ СН'!$H$6-'СЕТ СН'!$H$22</f>
        <v>1254.95522499</v>
      </c>
      <c r="O104" s="36">
        <f>SUMIFS(СВЦЭМ!$C$33:$C$776,СВЦЭМ!$A$33:$A$776,$A104,СВЦЭМ!$B$33:$B$776,O$83)+'СЕТ СН'!$H$12+СВЦЭМ!$D$10+'СЕТ СН'!$H$6-'СЕТ СН'!$H$22</f>
        <v>1265.43000504</v>
      </c>
      <c r="P104" s="36">
        <f>SUMIFS(СВЦЭМ!$C$33:$C$776,СВЦЭМ!$A$33:$A$776,$A104,СВЦЭМ!$B$33:$B$776,P$83)+'СЕТ СН'!$H$12+СВЦЭМ!$D$10+'СЕТ СН'!$H$6-'СЕТ СН'!$H$22</f>
        <v>1274.7950736100001</v>
      </c>
      <c r="Q104" s="36">
        <f>SUMIFS(СВЦЭМ!$C$33:$C$776,СВЦЭМ!$A$33:$A$776,$A104,СВЦЭМ!$B$33:$B$776,Q$83)+'СЕТ СН'!$H$12+СВЦЭМ!$D$10+'СЕТ СН'!$H$6-'СЕТ СН'!$H$22</f>
        <v>1281.83104467</v>
      </c>
      <c r="R104" s="36">
        <f>SUMIFS(СВЦЭМ!$C$33:$C$776,СВЦЭМ!$A$33:$A$776,$A104,СВЦЭМ!$B$33:$B$776,R$83)+'СЕТ СН'!$H$12+СВЦЭМ!$D$10+'СЕТ СН'!$H$6-'СЕТ СН'!$H$22</f>
        <v>1271.1452480799999</v>
      </c>
      <c r="S104" s="36">
        <f>SUMIFS(СВЦЭМ!$C$33:$C$776,СВЦЭМ!$A$33:$A$776,$A104,СВЦЭМ!$B$33:$B$776,S$83)+'СЕТ СН'!$H$12+СВЦЭМ!$D$10+'СЕТ СН'!$H$6-'СЕТ СН'!$H$22</f>
        <v>1249.5598426199999</v>
      </c>
      <c r="T104" s="36">
        <f>SUMIFS(СВЦЭМ!$C$33:$C$776,СВЦЭМ!$A$33:$A$776,$A104,СВЦЭМ!$B$33:$B$776,T$83)+'СЕТ СН'!$H$12+СВЦЭМ!$D$10+'СЕТ СН'!$H$6-'СЕТ СН'!$H$22</f>
        <v>1237.46092062</v>
      </c>
      <c r="U104" s="36">
        <f>SUMIFS(СВЦЭМ!$C$33:$C$776,СВЦЭМ!$A$33:$A$776,$A104,СВЦЭМ!$B$33:$B$776,U$83)+'СЕТ СН'!$H$12+СВЦЭМ!$D$10+'СЕТ СН'!$H$6-'СЕТ СН'!$H$22</f>
        <v>1241.4458305799999</v>
      </c>
      <c r="V104" s="36">
        <f>SUMIFS(СВЦЭМ!$C$33:$C$776,СВЦЭМ!$A$33:$A$776,$A104,СВЦЭМ!$B$33:$B$776,V$83)+'СЕТ СН'!$H$12+СВЦЭМ!$D$10+'СЕТ СН'!$H$6-'СЕТ СН'!$H$22</f>
        <v>1258.16764524</v>
      </c>
      <c r="W104" s="36">
        <f>SUMIFS(СВЦЭМ!$C$33:$C$776,СВЦЭМ!$A$33:$A$776,$A104,СВЦЭМ!$B$33:$B$776,W$83)+'СЕТ СН'!$H$12+СВЦЭМ!$D$10+'СЕТ СН'!$H$6-'СЕТ СН'!$H$22</f>
        <v>1266.9243295699998</v>
      </c>
      <c r="X104" s="36">
        <f>SUMIFS(СВЦЭМ!$C$33:$C$776,СВЦЭМ!$A$33:$A$776,$A104,СВЦЭМ!$B$33:$B$776,X$83)+'СЕТ СН'!$H$12+СВЦЭМ!$D$10+'СЕТ СН'!$H$6-'СЕТ СН'!$H$22</f>
        <v>1286.0725347</v>
      </c>
      <c r="Y104" s="36">
        <f>SUMIFS(СВЦЭМ!$C$33:$C$776,СВЦЭМ!$A$33:$A$776,$A104,СВЦЭМ!$B$33:$B$776,Y$83)+'СЕТ СН'!$H$12+СВЦЭМ!$D$10+'СЕТ СН'!$H$6-'СЕТ СН'!$H$22</f>
        <v>1300.31510611</v>
      </c>
    </row>
    <row r="105" spans="1:25" ht="15.75" x14ac:dyDescent="0.2">
      <c r="A105" s="35">
        <f t="shared" si="2"/>
        <v>43852</v>
      </c>
      <c r="B105" s="36">
        <f>SUMIFS(СВЦЭМ!$C$33:$C$776,СВЦЭМ!$A$33:$A$776,$A105,СВЦЭМ!$B$33:$B$776,B$83)+'СЕТ СН'!$H$12+СВЦЭМ!$D$10+'СЕТ СН'!$H$6-'СЕТ СН'!$H$22</f>
        <v>1293.7912773099999</v>
      </c>
      <c r="C105" s="36">
        <f>SUMIFS(СВЦЭМ!$C$33:$C$776,СВЦЭМ!$A$33:$A$776,$A105,СВЦЭМ!$B$33:$B$776,C$83)+'СЕТ СН'!$H$12+СВЦЭМ!$D$10+'СЕТ СН'!$H$6-'СЕТ СН'!$H$22</f>
        <v>1307.15839026</v>
      </c>
      <c r="D105" s="36">
        <f>SUMIFS(СВЦЭМ!$C$33:$C$776,СВЦЭМ!$A$33:$A$776,$A105,СВЦЭМ!$B$33:$B$776,D$83)+'СЕТ СН'!$H$12+СВЦЭМ!$D$10+'СЕТ СН'!$H$6-'СЕТ СН'!$H$22</f>
        <v>1317.1662528100001</v>
      </c>
      <c r="E105" s="36">
        <f>SUMIFS(СВЦЭМ!$C$33:$C$776,СВЦЭМ!$A$33:$A$776,$A105,СВЦЭМ!$B$33:$B$776,E$83)+'СЕТ СН'!$H$12+СВЦЭМ!$D$10+'СЕТ СН'!$H$6-'СЕТ СН'!$H$22</f>
        <v>1322.96500926</v>
      </c>
      <c r="F105" s="36">
        <f>SUMIFS(СВЦЭМ!$C$33:$C$776,СВЦЭМ!$A$33:$A$776,$A105,СВЦЭМ!$B$33:$B$776,F$83)+'СЕТ СН'!$H$12+СВЦЭМ!$D$10+'СЕТ СН'!$H$6-'СЕТ СН'!$H$22</f>
        <v>1304.83410445</v>
      </c>
      <c r="G105" s="36">
        <f>SUMIFS(СВЦЭМ!$C$33:$C$776,СВЦЭМ!$A$33:$A$776,$A105,СВЦЭМ!$B$33:$B$776,G$83)+'СЕТ СН'!$H$12+СВЦЭМ!$D$10+'СЕТ СН'!$H$6-'СЕТ СН'!$H$22</f>
        <v>1295.0950591199999</v>
      </c>
      <c r="H105" s="36">
        <f>SUMIFS(СВЦЭМ!$C$33:$C$776,СВЦЭМ!$A$33:$A$776,$A105,СВЦЭМ!$B$33:$B$776,H$83)+'СЕТ СН'!$H$12+СВЦЭМ!$D$10+'СЕТ СН'!$H$6-'СЕТ СН'!$H$22</f>
        <v>1250.7865028400001</v>
      </c>
      <c r="I105" s="36">
        <f>SUMIFS(СВЦЭМ!$C$33:$C$776,СВЦЭМ!$A$33:$A$776,$A105,СВЦЭМ!$B$33:$B$776,I$83)+'СЕТ СН'!$H$12+СВЦЭМ!$D$10+'СЕТ СН'!$H$6-'СЕТ СН'!$H$22</f>
        <v>1236.6037112899999</v>
      </c>
      <c r="J105" s="36">
        <f>SUMIFS(СВЦЭМ!$C$33:$C$776,СВЦЭМ!$A$33:$A$776,$A105,СВЦЭМ!$B$33:$B$776,J$83)+'СЕТ СН'!$H$12+СВЦЭМ!$D$10+'СЕТ СН'!$H$6-'СЕТ СН'!$H$22</f>
        <v>1220.1177748999999</v>
      </c>
      <c r="K105" s="36">
        <f>SUMIFS(СВЦЭМ!$C$33:$C$776,СВЦЭМ!$A$33:$A$776,$A105,СВЦЭМ!$B$33:$B$776,K$83)+'СЕТ СН'!$H$12+СВЦЭМ!$D$10+'СЕТ СН'!$H$6-'СЕТ СН'!$H$22</f>
        <v>1216.9047759300001</v>
      </c>
      <c r="L105" s="36">
        <f>SUMIFS(СВЦЭМ!$C$33:$C$776,СВЦЭМ!$A$33:$A$776,$A105,СВЦЭМ!$B$33:$B$776,L$83)+'СЕТ СН'!$H$12+СВЦЭМ!$D$10+'СЕТ СН'!$H$6-'СЕТ СН'!$H$22</f>
        <v>1215.90366189</v>
      </c>
      <c r="M105" s="36">
        <f>SUMIFS(СВЦЭМ!$C$33:$C$776,СВЦЭМ!$A$33:$A$776,$A105,СВЦЭМ!$B$33:$B$776,M$83)+'СЕТ СН'!$H$12+СВЦЭМ!$D$10+'СЕТ СН'!$H$6-'СЕТ СН'!$H$22</f>
        <v>1228.6735968399998</v>
      </c>
      <c r="N105" s="36">
        <f>SUMIFS(СВЦЭМ!$C$33:$C$776,СВЦЭМ!$A$33:$A$776,$A105,СВЦЭМ!$B$33:$B$776,N$83)+'СЕТ СН'!$H$12+СВЦЭМ!$D$10+'СЕТ СН'!$H$6-'СЕТ СН'!$H$22</f>
        <v>1251.1510876500001</v>
      </c>
      <c r="O105" s="36">
        <f>SUMIFS(СВЦЭМ!$C$33:$C$776,СВЦЭМ!$A$33:$A$776,$A105,СВЦЭМ!$B$33:$B$776,O$83)+'СЕТ СН'!$H$12+СВЦЭМ!$D$10+'СЕТ СН'!$H$6-'СЕТ СН'!$H$22</f>
        <v>1275.3773858</v>
      </c>
      <c r="P105" s="36">
        <f>SUMIFS(СВЦЭМ!$C$33:$C$776,СВЦЭМ!$A$33:$A$776,$A105,СВЦЭМ!$B$33:$B$776,P$83)+'СЕТ СН'!$H$12+СВЦЭМ!$D$10+'СЕТ СН'!$H$6-'СЕТ СН'!$H$22</f>
        <v>1292.7873914199999</v>
      </c>
      <c r="Q105" s="36">
        <f>SUMIFS(СВЦЭМ!$C$33:$C$776,СВЦЭМ!$A$33:$A$776,$A105,СВЦЭМ!$B$33:$B$776,Q$83)+'СЕТ СН'!$H$12+СВЦЭМ!$D$10+'СЕТ СН'!$H$6-'СЕТ СН'!$H$22</f>
        <v>1299.9860643100001</v>
      </c>
      <c r="R105" s="36">
        <f>SUMIFS(СВЦЭМ!$C$33:$C$776,СВЦЭМ!$A$33:$A$776,$A105,СВЦЭМ!$B$33:$B$776,R$83)+'СЕТ СН'!$H$12+СВЦЭМ!$D$10+'СЕТ СН'!$H$6-'СЕТ СН'!$H$22</f>
        <v>1291.5345890399999</v>
      </c>
      <c r="S105" s="36">
        <f>SUMIFS(СВЦЭМ!$C$33:$C$776,СВЦЭМ!$A$33:$A$776,$A105,СВЦЭМ!$B$33:$B$776,S$83)+'СЕТ СН'!$H$12+СВЦЭМ!$D$10+'СЕТ СН'!$H$6-'СЕТ СН'!$H$22</f>
        <v>1270.9653918399999</v>
      </c>
      <c r="T105" s="36">
        <f>SUMIFS(СВЦЭМ!$C$33:$C$776,СВЦЭМ!$A$33:$A$776,$A105,СВЦЭМ!$B$33:$B$776,T$83)+'СЕТ СН'!$H$12+СВЦЭМ!$D$10+'СЕТ СН'!$H$6-'СЕТ СН'!$H$22</f>
        <v>1244.7840498400001</v>
      </c>
      <c r="U105" s="36">
        <f>SUMIFS(СВЦЭМ!$C$33:$C$776,СВЦЭМ!$A$33:$A$776,$A105,СВЦЭМ!$B$33:$B$776,U$83)+'СЕТ СН'!$H$12+СВЦЭМ!$D$10+'СЕТ СН'!$H$6-'СЕТ СН'!$H$22</f>
        <v>1255.4494431799999</v>
      </c>
      <c r="V105" s="36">
        <f>SUMIFS(СВЦЭМ!$C$33:$C$776,СВЦЭМ!$A$33:$A$776,$A105,СВЦЭМ!$B$33:$B$776,V$83)+'СЕТ СН'!$H$12+СВЦЭМ!$D$10+'СЕТ СН'!$H$6-'СЕТ СН'!$H$22</f>
        <v>1250.81958977</v>
      </c>
      <c r="W105" s="36">
        <f>SUMIFS(СВЦЭМ!$C$33:$C$776,СВЦЭМ!$A$33:$A$776,$A105,СВЦЭМ!$B$33:$B$776,W$83)+'СЕТ СН'!$H$12+СВЦЭМ!$D$10+'СЕТ СН'!$H$6-'СЕТ СН'!$H$22</f>
        <v>1261.2396305900002</v>
      </c>
      <c r="X105" s="36">
        <f>SUMIFS(СВЦЭМ!$C$33:$C$776,СВЦЭМ!$A$33:$A$776,$A105,СВЦЭМ!$B$33:$B$776,X$83)+'СЕТ СН'!$H$12+СВЦЭМ!$D$10+'СЕТ СН'!$H$6-'СЕТ СН'!$H$22</f>
        <v>1278.15820605</v>
      </c>
      <c r="Y105" s="36">
        <f>SUMIFS(СВЦЭМ!$C$33:$C$776,СВЦЭМ!$A$33:$A$776,$A105,СВЦЭМ!$B$33:$B$776,Y$83)+'СЕТ СН'!$H$12+СВЦЭМ!$D$10+'СЕТ СН'!$H$6-'СЕТ СН'!$H$22</f>
        <v>1291.2273840100002</v>
      </c>
    </row>
    <row r="106" spans="1:25" ht="15.75" x14ac:dyDescent="0.2">
      <c r="A106" s="35">
        <f t="shared" si="2"/>
        <v>43853</v>
      </c>
      <c r="B106" s="36">
        <f>SUMIFS(СВЦЭМ!$C$33:$C$776,СВЦЭМ!$A$33:$A$776,$A106,СВЦЭМ!$B$33:$B$776,B$83)+'СЕТ СН'!$H$12+СВЦЭМ!$D$10+'СЕТ СН'!$H$6-'СЕТ СН'!$H$22</f>
        <v>1305.9803129100001</v>
      </c>
      <c r="C106" s="36">
        <f>SUMIFS(СВЦЭМ!$C$33:$C$776,СВЦЭМ!$A$33:$A$776,$A106,СВЦЭМ!$B$33:$B$776,C$83)+'СЕТ СН'!$H$12+СВЦЭМ!$D$10+'СЕТ СН'!$H$6-'СЕТ СН'!$H$22</f>
        <v>1315.35983433</v>
      </c>
      <c r="D106" s="36">
        <f>SUMIFS(СВЦЭМ!$C$33:$C$776,СВЦЭМ!$A$33:$A$776,$A106,СВЦЭМ!$B$33:$B$776,D$83)+'СЕТ СН'!$H$12+СВЦЭМ!$D$10+'СЕТ СН'!$H$6-'СЕТ СН'!$H$22</f>
        <v>1332.8867679300001</v>
      </c>
      <c r="E106" s="36">
        <f>SUMIFS(СВЦЭМ!$C$33:$C$776,СВЦЭМ!$A$33:$A$776,$A106,СВЦЭМ!$B$33:$B$776,E$83)+'СЕТ СН'!$H$12+СВЦЭМ!$D$10+'СЕТ СН'!$H$6-'СЕТ СН'!$H$22</f>
        <v>1336.6924222799998</v>
      </c>
      <c r="F106" s="36">
        <f>SUMIFS(СВЦЭМ!$C$33:$C$776,СВЦЭМ!$A$33:$A$776,$A106,СВЦЭМ!$B$33:$B$776,F$83)+'СЕТ СН'!$H$12+СВЦЭМ!$D$10+'СЕТ СН'!$H$6-'СЕТ СН'!$H$22</f>
        <v>1325.47626906</v>
      </c>
      <c r="G106" s="36">
        <f>SUMIFS(СВЦЭМ!$C$33:$C$776,СВЦЭМ!$A$33:$A$776,$A106,СВЦЭМ!$B$33:$B$776,G$83)+'СЕТ СН'!$H$12+СВЦЭМ!$D$10+'СЕТ СН'!$H$6-'СЕТ СН'!$H$22</f>
        <v>1307.5227231700001</v>
      </c>
      <c r="H106" s="36">
        <f>SUMIFS(СВЦЭМ!$C$33:$C$776,СВЦЭМ!$A$33:$A$776,$A106,СВЦЭМ!$B$33:$B$776,H$83)+'СЕТ СН'!$H$12+СВЦЭМ!$D$10+'СЕТ СН'!$H$6-'СЕТ СН'!$H$22</f>
        <v>1273.9039262900001</v>
      </c>
      <c r="I106" s="36">
        <f>SUMIFS(СВЦЭМ!$C$33:$C$776,СВЦЭМ!$A$33:$A$776,$A106,СВЦЭМ!$B$33:$B$776,I$83)+'СЕТ СН'!$H$12+СВЦЭМ!$D$10+'СЕТ СН'!$H$6-'СЕТ СН'!$H$22</f>
        <v>1255.32442098</v>
      </c>
      <c r="J106" s="36">
        <f>SUMIFS(СВЦЭМ!$C$33:$C$776,СВЦЭМ!$A$33:$A$776,$A106,СВЦЭМ!$B$33:$B$776,J$83)+'СЕТ СН'!$H$12+СВЦЭМ!$D$10+'СЕТ СН'!$H$6-'СЕТ СН'!$H$22</f>
        <v>1234.1845304200001</v>
      </c>
      <c r="K106" s="36">
        <f>SUMIFS(СВЦЭМ!$C$33:$C$776,СВЦЭМ!$A$33:$A$776,$A106,СВЦЭМ!$B$33:$B$776,K$83)+'СЕТ СН'!$H$12+СВЦЭМ!$D$10+'СЕТ СН'!$H$6-'СЕТ СН'!$H$22</f>
        <v>1233.14744032</v>
      </c>
      <c r="L106" s="36">
        <f>SUMIFS(СВЦЭМ!$C$33:$C$776,СВЦЭМ!$A$33:$A$776,$A106,СВЦЭМ!$B$33:$B$776,L$83)+'СЕТ СН'!$H$12+СВЦЭМ!$D$10+'СЕТ СН'!$H$6-'СЕТ СН'!$H$22</f>
        <v>1239.9382765400001</v>
      </c>
      <c r="M106" s="36">
        <f>SUMIFS(СВЦЭМ!$C$33:$C$776,СВЦЭМ!$A$33:$A$776,$A106,СВЦЭМ!$B$33:$B$776,M$83)+'СЕТ СН'!$H$12+СВЦЭМ!$D$10+'СЕТ СН'!$H$6-'СЕТ СН'!$H$22</f>
        <v>1243.15966609</v>
      </c>
      <c r="N106" s="36">
        <f>SUMIFS(СВЦЭМ!$C$33:$C$776,СВЦЭМ!$A$33:$A$776,$A106,СВЦЭМ!$B$33:$B$776,N$83)+'СЕТ СН'!$H$12+СВЦЭМ!$D$10+'СЕТ СН'!$H$6-'СЕТ СН'!$H$22</f>
        <v>1248.2101923999999</v>
      </c>
      <c r="O106" s="36">
        <f>SUMIFS(СВЦЭМ!$C$33:$C$776,СВЦЭМ!$A$33:$A$776,$A106,СВЦЭМ!$B$33:$B$776,O$83)+'СЕТ СН'!$H$12+СВЦЭМ!$D$10+'СЕТ СН'!$H$6-'СЕТ СН'!$H$22</f>
        <v>1275.3250177</v>
      </c>
      <c r="P106" s="36">
        <f>SUMIFS(СВЦЭМ!$C$33:$C$776,СВЦЭМ!$A$33:$A$776,$A106,СВЦЭМ!$B$33:$B$776,P$83)+'СЕТ СН'!$H$12+СВЦЭМ!$D$10+'СЕТ СН'!$H$6-'СЕТ СН'!$H$22</f>
        <v>1293.1519744699999</v>
      </c>
      <c r="Q106" s="36">
        <f>SUMIFS(СВЦЭМ!$C$33:$C$776,СВЦЭМ!$A$33:$A$776,$A106,СВЦЭМ!$B$33:$B$776,Q$83)+'СЕТ СН'!$H$12+СВЦЭМ!$D$10+'СЕТ СН'!$H$6-'СЕТ СН'!$H$22</f>
        <v>1306.7303819700001</v>
      </c>
      <c r="R106" s="36">
        <f>SUMIFS(СВЦЭМ!$C$33:$C$776,СВЦЭМ!$A$33:$A$776,$A106,СВЦЭМ!$B$33:$B$776,R$83)+'СЕТ СН'!$H$12+СВЦЭМ!$D$10+'СЕТ СН'!$H$6-'СЕТ СН'!$H$22</f>
        <v>1279.6029603500001</v>
      </c>
      <c r="S106" s="36">
        <f>SUMIFS(СВЦЭМ!$C$33:$C$776,СВЦЭМ!$A$33:$A$776,$A106,СВЦЭМ!$B$33:$B$776,S$83)+'СЕТ СН'!$H$12+СВЦЭМ!$D$10+'СЕТ СН'!$H$6-'СЕТ СН'!$H$22</f>
        <v>1261.8504411500001</v>
      </c>
      <c r="T106" s="36">
        <f>SUMIFS(СВЦЭМ!$C$33:$C$776,СВЦЭМ!$A$33:$A$776,$A106,СВЦЭМ!$B$33:$B$776,T$83)+'СЕТ СН'!$H$12+СВЦЭМ!$D$10+'СЕТ СН'!$H$6-'СЕТ СН'!$H$22</f>
        <v>1239.84801352</v>
      </c>
      <c r="U106" s="36">
        <f>SUMIFS(СВЦЭМ!$C$33:$C$776,СВЦЭМ!$A$33:$A$776,$A106,СВЦЭМ!$B$33:$B$776,U$83)+'СЕТ СН'!$H$12+СВЦЭМ!$D$10+'СЕТ СН'!$H$6-'СЕТ СН'!$H$22</f>
        <v>1249.19916476</v>
      </c>
      <c r="V106" s="36">
        <f>SUMIFS(СВЦЭМ!$C$33:$C$776,СВЦЭМ!$A$33:$A$776,$A106,СВЦЭМ!$B$33:$B$776,V$83)+'СЕТ СН'!$H$12+СВЦЭМ!$D$10+'СЕТ СН'!$H$6-'СЕТ СН'!$H$22</f>
        <v>1262.8323609200002</v>
      </c>
      <c r="W106" s="36">
        <f>SUMIFS(СВЦЭМ!$C$33:$C$776,СВЦЭМ!$A$33:$A$776,$A106,СВЦЭМ!$B$33:$B$776,W$83)+'СЕТ СН'!$H$12+СВЦЭМ!$D$10+'СЕТ СН'!$H$6-'СЕТ СН'!$H$22</f>
        <v>1283.4493393</v>
      </c>
      <c r="X106" s="36">
        <f>SUMIFS(СВЦЭМ!$C$33:$C$776,СВЦЭМ!$A$33:$A$776,$A106,СВЦЭМ!$B$33:$B$776,X$83)+'СЕТ СН'!$H$12+СВЦЭМ!$D$10+'СЕТ СН'!$H$6-'СЕТ СН'!$H$22</f>
        <v>1301.9497301900001</v>
      </c>
      <c r="Y106" s="36">
        <f>SUMIFS(СВЦЭМ!$C$33:$C$776,СВЦЭМ!$A$33:$A$776,$A106,СВЦЭМ!$B$33:$B$776,Y$83)+'СЕТ СН'!$H$12+СВЦЭМ!$D$10+'СЕТ СН'!$H$6-'СЕТ СН'!$H$22</f>
        <v>1310.6057403499999</v>
      </c>
    </row>
    <row r="107" spans="1:25" ht="15.75" x14ac:dyDescent="0.2">
      <c r="A107" s="35">
        <f t="shared" si="2"/>
        <v>43854</v>
      </c>
      <c r="B107" s="36">
        <f>SUMIFS(СВЦЭМ!$C$33:$C$776,СВЦЭМ!$A$33:$A$776,$A107,СВЦЭМ!$B$33:$B$776,B$83)+'СЕТ СН'!$H$12+СВЦЭМ!$D$10+'СЕТ СН'!$H$6-'СЕТ СН'!$H$22</f>
        <v>1270.76965329</v>
      </c>
      <c r="C107" s="36">
        <f>SUMIFS(СВЦЭМ!$C$33:$C$776,СВЦЭМ!$A$33:$A$776,$A107,СВЦЭМ!$B$33:$B$776,C$83)+'СЕТ СН'!$H$12+СВЦЭМ!$D$10+'СЕТ СН'!$H$6-'СЕТ СН'!$H$22</f>
        <v>1285.0694859599998</v>
      </c>
      <c r="D107" s="36">
        <f>SUMIFS(СВЦЭМ!$C$33:$C$776,СВЦЭМ!$A$33:$A$776,$A107,СВЦЭМ!$B$33:$B$776,D$83)+'СЕТ СН'!$H$12+СВЦЭМ!$D$10+'СЕТ СН'!$H$6-'СЕТ СН'!$H$22</f>
        <v>1290.5142595500001</v>
      </c>
      <c r="E107" s="36">
        <f>SUMIFS(СВЦЭМ!$C$33:$C$776,СВЦЭМ!$A$33:$A$776,$A107,СВЦЭМ!$B$33:$B$776,E$83)+'СЕТ СН'!$H$12+СВЦЭМ!$D$10+'СЕТ СН'!$H$6-'СЕТ СН'!$H$22</f>
        <v>1307.8146893600001</v>
      </c>
      <c r="F107" s="36">
        <f>SUMIFS(СВЦЭМ!$C$33:$C$776,СВЦЭМ!$A$33:$A$776,$A107,СВЦЭМ!$B$33:$B$776,F$83)+'СЕТ СН'!$H$12+СВЦЭМ!$D$10+'СЕТ СН'!$H$6-'СЕТ СН'!$H$22</f>
        <v>1295.9810498299998</v>
      </c>
      <c r="G107" s="36">
        <f>SUMIFS(СВЦЭМ!$C$33:$C$776,СВЦЭМ!$A$33:$A$776,$A107,СВЦЭМ!$B$33:$B$776,G$83)+'СЕТ СН'!$H$12+СВЦЭМ!$D$10+'СЕТ СН'!$H$6-'СЕТ СН'!$H$22</f>
        <v>1276.47124577</v>
      </c>
      <c r="H107" s="36">
        <f>SUMIFS(СВЦЭМ!$C$33:$C$776,СВЦЭМ!$A$33:$A$776,$A107,СВЦЭМ!$B$33:$B$776,H$83)+'СЕТ СН'!$H$12+СВЦЭМ!$D$10+'СЕТ СН'!$H$6-'СЕТ СН'!$H$22</f>
        <v>1229.4702249900001</v>
      </c>
      <c r="I107" s="36">
        <f>SUMIFS(СВЦЭМ!$C$33:$C$776,СВЦЭМ!$A$33:$A$776,$A107,СВЦЭМ!$B$33:$B$776,I$83)+'СЕТ СН'!$H$12+СВЦЭМ!$D$10+'СЕТ СН'!$H$6-'СЕТ СН'!$H$22</f>
        <v>1224.0069932599999</v>
      </c>
      <c r="J107" s="36">
        <f>SUMIFS(СВЦЭМ!$C$33:$C$776,СВЦЭМ!$A$33:$A$776,$A107,СВЦЭМ!$B$33:$B$776,J$83)+'СЕТ СН'!$H$12+СВЦЭМ!$D$10+'СЕТ СН'!$H$6-'СЕТ СН'!$H$22</f>
        <v>1205.7876122299999</v>
      </c>
      <c r="K107" s="36">
        <f>SUMIFS(СВЦЭМ!$C$33:$C$776,СВЦЭМ!$A$33:$A$776,$A107,СВЦЭМ!$B$33:$B$776,K$83)+'СЕТ СН'!$H$12+СВЦЭМ!$D$10+'СЕТ СН'!$H$6-'СЕТ СН'!$H$22</f>
        <v>1199.78895102</v>
      </c>
      <c r="L107" s="36">
        <f>SUMIFS(СВЦЭМ!$C$33:$C$776,СВЦЭМ!$A$33:$A$776,$A107,СВЦЭМ!$B$33:$B$776,L$83)+'СЕТ СН'!$H$12+СВЦЭМ!$D$10+'СЕТ СН'!$H$6-'СЕТ СН'!$H$22</f>
        <v>1206.6327143600001</v>
      </c>
      <c r="M107" s="36">
        <f>SUMIFS(СВЦЭМ!$C$33:$C$776,СВЦЭМ!$A$33:$A$776,$A107,СВЦЭМ!$B$33:$B$776,M$83)+'СЕТ СН'!$H$12+СВЦЭМ!$D$10+'СЕТ СН'!$H$6-'СЕТ СН'!$H$22</f>
        <v>1210.5311639199999</v>
      </c>
      <c r="N107" s="36">
        <f>SUMIFS(СВЦЭМ!$C$33:$C$776,СВЦЭМ!$A$33:$A$776,$A107,СВЦЭМ!$B$33:$B$776,N$83)+'СЕТ СН'!$H$12+СВЦЭМ!$D$10+'СЕТ СН'!$H$6-'СЕТ СН'!$H$22</f>
        <v>1208.17047968</v>
      </c>
      <c r="O107" s="36">
        <f>SUMIFS(СВЦЭМ!$C$33:$C$776,СВЦЭМ!$A$33:$A$776,$A107,СВЦЭМ!$B$33:$B$776,O$83)+'СЕТ СН'!$H$12+СВЦЭМ!$D$10+'СЕТ СН'!$H$6-'СЕТ СН'!$H$22</f>
        <v>1231.6532018600001</v>
      </c>
      <c r="P107" s="36">
        <f>SUMIFS(СВЦЭМ!$C$33:$C$776,СВЦЭМ!$A$33:$A$776,$A107,СВЦЭМ!$B$33:$B$776,P$83)+'СЕТ СН'!$H$12+СВЦЭМ!$D$10+'СЕТ СН'!$H$6-'СЕТ СН'!$H$22</f>
        <v>1245.6070799399999</v>
      </c>
      <c r="Q107" s="36">
        <f>SUMIFS(СВЦЭМ!$C$33:$C$776,СВЦЭМ!$A$33:$A$776,$A107,СВЦЭМ!$B$33:$B$776,Q$83)+'СЕТ СН'!$H$12+СВЦЭМ!$D$10+'СЕТ СН'!$H$6-'СЕТ СН'!$H$22</f>
        <v>1255.2548264299999</v>
      </c>
      <c r="R107" s="36">
        <f>SUMIFS(СВЦЭМ!$C$33:$C$776,СВЦЭМ!$A$33:$A$776,$A107,СВЦЭМ!$B$33:$B$776,R$83)+'СЕТ СН'!$H$12+СВЦЭМ!$D$10+'СЕТ СН'!$H$6-'СЕТ СН'!$H$22</f>
        <v>1252.96343196</v>
      </c>
      <c r="S107" s="36">
        <f>SUMIFS(СВЦЭМ!$C$33:$C$776,СВЦЭМ!$A$33:$A$776,$A107,СВЦЭМ!$B$33:$B$776,S$83)+'СЕТ СН'!$H$12+СВЦЭМ!$D$10+'СЕТ СН'!$H$6-'СЕТ СН'!$H$22</f>
        <v>1250.77722578</v>
      </c>
      <c r="T107" s="36">
        <f>SUMIFS(СВЦЭМ!$C$33:$C$776,СВЦЭМ!$A$33:$A$776,$A107,СВЦЭМ!$B$33:$B$776,T$83)+'СЕТ СН'!$H$12+СВЦЭМ!$D$10+'СЕТ СН'!$H$6-'СЕТ СН'!$H$22</f>
        <v>1225.9520779099998</v>
      </c>
      <c r="U107" s="36">
        <f>SUMIFS(СВЦЭМ!$C$33:$C$776,СВЦЭМ!$A$33:$A$776,$A107,СВЦЭМ!$B$33:$B$776,U$83)+'СЕТ СН'!$H$12+СВЦЭМ!$D$10+'СЕТ СН'!$H$6-'СЕТ СН'!$H$22</f>
        <v>1230.4764964599999</v>
      </c>
      <c r="V107" s="36">
        <f>SUMIFS(СВЦЭМ!$C$33:$C$776,СВЦЭМ!$A$33:$A$776,$A107,СВЦЭМ!$B$33:$B$776,V$83)+'СЕТ СН'!$H$12+СВЦЭМ!$D$10+'СЕТ СН'!$H$6-'СЕТ СН'!$H$22</f>
        <v>1236.0414745399999</v>
      </c>
      <c r="W107" s="36">
        <f>SUMIFS(СВЦЭМ!$C$33:$C$776,СВЦЭМ!$A$33:$A$776,$A107,СВЦЭМ!$B$33:$B$776,W$83)+'СЕТ СН'!$H$12+СВЦЭМ!$D$10+'СЕТ СН'!$H$6-'СЕТ СН'!$H$22</f>
        <v>1244.4131091100001</v>
      </c>
      <c r="X107" s="36">
        <f>SUMIFS(СВЦЭМ!$C$33:$C$776,СВЦЭМ!$A$33:$A$776,$A107,СВЦЭМ!$B$33:$B$776,X$83)+'СЕТ СН'!$H$12+СВЦЭМ!$D$10+'СЕТ СН'!$H$6-'СЕТ СН'!$H$22</f>
        <v>1254.37887925</v>
      </c>
      <c r="Y107" s="36">
        <f>SUMIFS(СВЦЭМ!$C$33:$C$776,СВЦЭМ!$A$33:$A$776,$A107,СВЦЭМ!$B$33:$B$776,Y$83)+'СЕТ СН'!$H$12+СВЦЭМ!$D$10+'СЕТ СН'!$H$6-'СЕТ СН'!$H$22</f>
        <v>1262.0160199699999</v>
      </c>
    </row>
    <row r="108" spans="1:25" ht="15.75" x14ac:dyDescent="0.2">
      <c r="A108" s="35">
        <f t="shared" si="2"/>
        <v>43855</v>
      </c>
      <c r="B108" s="36">
        <f>SUMIFS(СВЦЭМ!$C$33:$C$776,СВЦЭМ!$A$33:$A$776,$A108,СВЦЭМ!$B$33:$B$776,B$83)+'СЕТ СН'!$H$12+СВЦЭМ!$D$10+'СЕТ СН'!$H$6-'СЕТ СН'!$H$22</f>
        <v>1300.2411272899999</v>
      </c>
      <c r="C108" s="36">
        <f>SUMIFS(СВЦЭМ!$C$33:$C$776,СВЦЭМ!$A$33:$A$776,$A108,СВЦЭМ!$B$33:$B$776,C$83)+'СЕТ СН'!$H$12+СВЦЭМ!$D$10+'СЕТ СН'!$H$6-'СЕТ СН'!$H$22</f>
        <v>1322.3905475500001</v>
      </c>
      <c r="D108" s="36">
        <f>SUMIFS(СВЦЭМ!$C$33:$C$776,СВЦЭМ!$A$33:$A$776,$A108,СВЦЭМ!$B$33:$B$776,D$83)+'СЕТ СН'!$H$12+СВЦЭМ!$D$10+'СЕТ СН'!$H$6-'СЕТ СН'!$H$22</f>
        <v>1350.6182893599998</v>
      </c>
      <c r="E108" s="36">
        <f>SUMIFS(СВЦЭМ!$C$33:$C$776,СВЦЭМ!$A$33:$A$776,$A108,СВЦЭМ!$B$33:$B$776,E$83)+'СЕТ СН'!$H$12+СВЦЭМ!$D$10+'СЕТ СН'!$H$6-'СЕТ СН'!$H$22</f>
        <v>1352.4443119699999</v>
      </c>
      <c r="F108" s="36">
        <f>SUMIFS(СВЦЭМ!$C$33:$C$776,СВЦЭМ!$A$33:$A$776,$A108,СВЦЭМ!$B$33:$B$776,F$83)+'СЕТ СН'!$H$12+СВЦЭМ!$D$10+'СЕТ СН'!$H$6-'СЕТ СН'!$H$22</f>
        <v>1316.04115045</v>
      </c>
      <c r="G108" s="36">
        <f>SUMIFS(СВЦЭМ!$C$33:$C$776,СВЦЭМ!$A$33:$A$776,$A108,СВЦЭМ!$B$33:$B$776,G$83)+'СЕТ СН'!$H$12+СВЦЭМ!$D$10+'СЕТ СН'!$H$6-'СЕТ СН'!$H$22</f>
        <v>1310.8046350099999</v>
      </c>
      <c r="H108" s="36">
        <f>SUMIFS(СВЦЭМ!$C$33:$C$776,СВЦЭМ!$A$33:$A$776,$A108,СВЦЭМ!$B$33:$B$776,H$83)+'СЕТ СН'!$H$12+СВЦЭМ!$D$10+'СЕТ СН'!$H$6-'СЕТ СН'!$H$22</f>
        <v>1285.2349426199999</v>
      </c>
      <c r="I108" s="36">
        <f>SUMIFS(СВЦЭМ!$C$33:$C$776,СВЦЭМ!$A$33:$A$776,$A108,СВЦЭМ!$B$33:$B$776,I$83)+'СЕТ СН'!$H$12+СВЦЭМ!$D$10+'СЕТ СН'!$H$6-'СЕТ СН'!$H$22</f>
        <v>1275.0453780299999</v>
      </c>
      <c r="J108" s="36">
        <f>SUMIFS(СВЦЭМ!$C$33:$C$776,СВЦЭМ!$A$33:$A$776,$A108,СВЦЭМ!$B$33:$B$776,J$83)+'СЕТ СН'!$H$12+СВЦЭМ!$D$10+'СЕТ СН'!$H$6-'СЕТ СН'!$H$22</f>
        <v>1251.05678173</v>
      </c>
      <c r="K108" s="36">
        <f>SUMIFS(СВЦЭМ!$C$33:$C$776,СВЦЭМ!$A$33:$A$776,$A108,СВЦЭМ!$B$33:$B$776,K$83)+'СЕТ СН'!$H$12+СВЦЭМ!$D$10+'СЕТ СН'!$H$6-'СЕТ СН'!$H$22</f>
        <v>1217.7898780999999</v>
      </c>
      <c r="L108" s="36">
        <f>SUMIFS(СВЦЭМ!$C$33:$C$776,СВЦЭМ!$A$33:$A$776,$A108,СВЦЭМ!$B$33:$B$776,L$83)+'СЕТ СН'!$H$12+СВЦЭМ!$D$10+'СЕТ СН'!$H$6-'СЕТ СН'!$H$22</f>
        <v>1211.6474477699999</v>
      </c>
      <c r="M108" s="36">
        <f>SUMIFS(СВЦЭМ!$C$33:$C$776,СВЦЭМ!$A$33:$A$776,$A108,СВЦЭМ!$B$33:$B$776,M$83)+'СЕТ СН'!$H$12+СВЦЭМ!$D$10+'СЕТ СН'!$H$6-'СЕТ СН'!$H$22</f>
        <v>1228.12863251</v>
      </c>
      <c r="N108" s="36">
        <f>SUMIFS(СВЦЭМ!$C$33:$C$776,СВЦЭМ!$A$33:$A$776,$A108,СВЦЭМ!$B$33:$B$776,N$83)+'СЕТ СН'!$H$12+СВЦЭМ!$D$10+'СЕТ СН'!$H$6-'СЕТ СН'!$H$22</f>
        <v>1246.19841574</v>
      </c>
      <c r="O108" s="36">
        <f>SUMIFS(СВЦЭМ!$C$33:$C$776,СВЦЭМ!$A$33:$A$776,$A108,СВЦЭМ!$B$33:$B$776,O$83)+'СЕТ СН'!$H$12+СВЦЭМ!$D$10+'СЕТ СН'!$H$6-'СЕТ СН'!$H$22</f>
        <v>1267.31382536</v>
      </c>
      <c r="P108" s="36">
        <f>SUMIFS(СВЦЭМ!$C$33:$C$776,СВЦЭМ!$A$33:$A$776,$A108,СВЦЭМ!$B$33:$B$776,P$83)+'СЕТ СН'!$H$12+СВЦЭМ!$D$10+'СЕТ СН'!$H$6-'СЕТ СН'!$H$22</f>
        <v>1281.3523968</v>
      </c>
      <c r="Q108" s="36">
        <f>SUMIFS(СВЦЭМ!$C$33:$C$776,СВЦЭМ!$A$33:$A$776,$A108,СВЦЭМ!$B$33:$B$776,Q$83)+'СЕТ СН'!$H$12+СВЦЭМ!$D$10+'СЕТ СН'!$H$6-'СЕТ СН'!$H$22</f>
        <v>1289.1656921600002</v>
      </c>
      <c r="R108" s="36">
        <f>SUMIFS(СВЦЭМ!$C$33:$C$776,СВЦЭМ!$A$33:$A$776,$A108,СВЦЭМ!$B$33:$B$776,R$83)+'СЕТ СН'!$H$12+СВЦЭМ!$D$10+'СЕТ СН'!$H$6-'СЕТ СН'!$H$22</f>
        <v>1287.68965237</v>
      </c>
      <c r="S108" s="36">
        <f>SUMIFS(СВЦЭМ!$C$33:$C$776,СВЦЭМ!$A$33:$A$776,$A108,СВЦЭМ!$B$33:$B$776,S$83)+'СЕТ СН'!$H$12+СВЦЭМ!$D$10+'СЕТ СН'!$H$6-'СЕТ СН'!$H$22</f>
        <v>1286.76225404</v>
      </c>
      <c r="T108" s="36">
        <f>SUMIFS(СВЦЭМ!$C$33:$C$776,СВЦЭМ!$A$33:$A$776,$A108,СВЦЭМ!$B$33:$B$776,T$83)+'СЕТ СН'!$H$12+СВЦЭМ!$D$10+'СЕТ СН'!$H$6-'СЕТ СН'!$H$22</f>
        <v>1256.3951756000001</v>
      </c>
      <c r="U108" s="36">
        <f>SUMIFS(СВЦЭМ!$C$33:$C$776,СВЦЭМ!$A$33:$A$776,$A108,СВЦЭМ!$B$33:$B$776,U$83)+'СЕТ СН'!$H$12+СВЦЭМ!$D$10+'СЕТ СН'!$H$6-'СЕТ СН'!$H$22</f>
        <v>1258.7595176899999</v>
      </c>
      <c r="V108" s="36">
        <f>SUMIFS(СВЦЭМ!$C$33:$C$776,СВЦЭМ!$A$33:$A$776,$A108,СВЦЭМ!$B$33:$B$776,V$83)+'СЕТ СН'!$H$12+СВЦЭМ!$D$10+'СЕТ СН'!$H$6-'СЕТ СН'!$H$22</f>
        <v>1268.48042308</v>
      </c>
      <c r="W108" s="36">
        <f>SUMIFS(СВЦЭМ!$C$33:$C$776,СВЦЭМ!$A$33:$A$776,$A108,СВЦЭМ!$B$33:$B$776,W$83)+'СЕТ СН'!$H$12+СВЦЭМ!$D$10+'СЕТ СН'!$H$6-'СЕТ СН'!$H$22</f>
        <v>1278.8586568999999</v>
      </c>
      <c r="X108" s="36">
        <f>SUMIFS(СВЦЭМ!$C$33:$C$776,СВЦЭМ!$A$33:$A$776,$A108,СВЦЭМ!$B$33:$B$776,X$83)+'СЕТ СН'!$H$12+СВЦЭМ!$D$10+'СЕТ СН'!$H$6-'СЕТ СН'!$H$22</f>
        <v>1276.63518888</v>
      </c>
      <c r="Y108" s="36">
        <f>SUMIFS(СВЦЭМ!$C$33:$C$776,СВЦЭМ!$A$33:$A$776,$A108,СВЦЭМ!$B$33:$B$776,Y$83)+'СЕТ СН'!$H$12+СВЦЭМ!$D$10+'СЕТ СН'!$H$6-'СЕТ СН'!$H$22</f>
        <v>1293.9083979900001</v>
      </c>
    </row>
    <row r="109" spans="1:25" ht="15.75" x14ac:dyDescent="0.2">
      <c r="A109" s="35">
        <f t="shared" si="2"/>
        <v>43856</v>
      </c>
      <c r="B109" s="36">
        <f>SUMIFS(СВЦЭМ!$C$33:$C$776,СВЦЭМ!$A$33:$A$776,$A109,СВЦЭМ!$B$33:$B$776,B$83)+'СЕТ СН'!$H$12+СВЦЭМ!$D$10+'СЕТ СН'!$H$6-'СЕТ СН'!$H$22</f>
        <v>1282.0368263800001</v>
      </c>
      <c r="C109" s="36">
        <f>SUMIFS(СВЦЭМ!$C$33:$C$776,СВЦЭМ!$A$33:$A$776,$A109,СВЦЭМ!$B$33:$B$776,C$83)+'СЕТ СН'!$H$12+СВЦЭМ!$D$10+'СЕТ СН'!$H$6-'СЕТ СН'!$H$22</f>
        <v>1307.3469690500001</v>
      </c>
      <c r="D109" s="36">
        <f>SUMIFS(СВЦЭМ!$C$33:$C$776,СВЦЭМ!$A$33:$A$776,$A109,СВЦЭМ!$B$33:$B$776,D$83)+'СЕТ СН'!$H$12+СВЦЭМ!$D$10+'СЕТ СН'!$H$6-'СЕТ СН'!$H$22</f>
        <v>1331.9400483499999</v>
      </c>
      <c r="E109" s="36">
        <f>SUMIFS(СВЦЭМ!$C$33:$C$776,СВЦЭМ!$A$33:$A$776,$A109,СВЦЭМ!$B$33:$B$776,E$83)+'СЕТ СН'!$H$12+СВЦЭМ!$D$10+'СЕТ СН'!$H$6-'СЕТ СН'!$H$22</f>
        <v>1337.3569658500001</v>
      </c>
      <c r="F109" s="36">
        <f>SUMIFS(СВЦЭМ!$C$33:$C$776,СВЦЭМ!$A$33:$A$776,$A109,СВЦЭМ!$B$33:$B$776,F$83)+'СЕТ СН'!$H$12+СВЦЭМ!$D$10+'СЕТ СН'!$H$6-'СЕТ СН'!$H$22</f>
        <v>1302.6676401700001</v>
      </c>
      <c r="G109" s="36">
        <f>SUMIFS(СВЦЭМ!$C$33:$C$776,СВЦЭМ!$A$33:$A$776,$A109,СВЦЭМ!$B$33:$B$776,G$83)+'СЕТ СН'!$H$12+СВЦЭМ!$D$10+'СЕТ СН'!$H$6-'СЕТ СН'!$H$22</f>
        <v>1295.3574630200001</v>
      </c>
      <c r="H109" s="36">
        <f>SUMIFS(СВЦЭМ!$C$33:$C$776,СВЦЭМ!$A$33:$A$776,$A109,СВЦЭМ!$B$33:$B$776,H$83)+'СЕТ СН'!$H$12+СВЦЭМ!$D$10+'СЕТ СН'!$H$6-'СЕТ СН'!$H$22</f>
        <v>1264.9395177400002</v>
      </c>
      <c r="I109" s="36">
        <f>SUMIFS(СВЦЭМ!$C$33:$C$776,СВЦЭМ!$A$33:$A$776,$A109,СВЦЭМ!$B$33:$B$776,I$83)+'СЕТ СН'!$H$12+СВЦЭМ!$D$10+'СЕТ СН'!$H$6-'СЕТ СН'!$H$22</f>
        <v>1250.6562431100001</v>
      </c>
      <c r="J109" s="36">
        <f>SUMIFS(СВЦЭМ!$C$33:$C$776,СВЦЭМ!$A$33:$A$776,$A109,СВЦЭМ!$B$33:$B$776,J$83)+'СЕТ СН'!$H$12+СВЦЭМ!$D$10+'СЕТ СН'!$H$6-'СЕТ СН'!$H$22</f>
        <v>1217.4373909800001</v>
      </c>
      <c r="K109" s="36">
        <f>SUMIFS(СВЦЭМ!$C$33:$C$776,СВЦЭМ!$A$33:$A$776,$A109,СВЦЭМ!$B$33:$B$776,K$83)+'СЕТ СН'!$H$12+СВЦЭМ!$D$10+'СЕТ СН'!$H$6-'СЕТ СН'!$H$22</f>
        <v>1193.89112787</v>
      </c>
      <c r="L109" s="36">
        <f>SUMIFS(СВЦЭМ!$C$33:$C$776,СВЦЭМ!$A$33:$A$776,$A109,СВЦЭМ!$B$33:$B$776,L$83)+'СЕТ СН'!$H$12+СВЦЭМ!$D$10+'СЕТ СН'!$H$6-'СЕТ СН'!$H$22</f>
        <v>1188.25385577</v>
      </c>
      <c r="M109" s="36">
        <f>SUMIFS(СВЦЭМ!$C$33:$C$776,СВЦЭМ!$A$33:$A$776,$A109,СВЦЭМ!$B$33:$B$776,M$83)+'СЕТ СН'!$H$12+СВЦЭМ!$D$10+'СЕТ СН'!$H$6-'СЕТ СН'!$H$22</f>
        <v>1215.50927927</v>
      </c>
      <c r="N109" s="36">
        <f>SUMIFS(СВЦЭМ!$C$33:$C$776,СВЦЭМ!$A$33:$A$776,$A109,СВЦЭМ!$B$33:$B$776,N$83)+'СЕТ СН'!$H$12+СВЦЭМ!$D$10+'СЕТ СН'!$H$6-'СЕТ СН'!$H$22</f>
        <v>1222.51030272</v>
      </c>
      <c r="O109" s="36">
        <f>SUMIFS(СВЦЭМ!$C$33:$C$776,СВЦЭМ!$A$33:$A$776,$A109,СВЦЭМ!$B$33:$B$776,O$83)+'СЕТ СН'!$H$12+СВЦЭМ!$D$10+'СЕТ СН'!$H$6-'СЕТ СН'!$H$22</f>
        <v>1244.4742798</v>
      </c>
      <c r="P109" s="36">
        <f>SUMIFS(СВЦЭМ!$C$33:$C$776,СВЦЭМ!$A$33:$A$776,$A109,СВЦЭМ!$B$33:$B$776,P$83)+'СЕТ СН'!$H$12+СВЦЭМ!$D$10+'СЕТ СН'!$H$6-'СЕТ СН'!$H$22</f>
        <v>1257.8047184699999</v>
      </c>
      <c r="Q109" s="36">
        <f>SUMIFS(СВЦЭМ!$C$33:$C$776,СВЦЭМ!$A$33:$A$776,$A109,СВЦЭМ!$B$33:$B$776,Q$83)+'СЕТ СН'!$H$12+СВЦЭМ!$D$10+'СЕТ СН'!$H$6-'СЕТ СН'!$H$22</f>
        <v>1263.05815818</v>
      </c>
      <c r="R109" s="36">
        <f>SUMIFS(СВЦЭМ!$C$33:$C$776,СВЦЭМ!$A$33:$A$776,$A109,СВЦЭМ!$B$33:$B$776,R$83)+'СЕТ СН'!$H$12+СВЦЭМ!$D$10+'СЕТ СН'!$H$6-'СЕТ СН'!$H$22</f>
        <v>1265.1464738700001</v>
      </c>
      <c r="S109" s="36">
        <f>SUMIFS(СВЦЭМ!$C$33:$C$776,СВЦЭМ!$A$33:$A$776,$A109,СВЦЭМ!$B$33:$B$776,S$83)+'СЕТ СН'!$H$12+СВЦЭМ!$D$10+'СЕТ СН'!$H$6-'СЕТ СН'!$H$22</f>
        <v>1262.2903844100001</v>
      </c>
      <c r="T109" s="36">
        <f>SUMIFS(СВЦЭМ!$C$33:$C$776,СВЦЭМ!$A$33:$A$776,$A109,СВЦЭМ!$B$33:$B$776,T$83)+'СЕТ СН'!$H$12+СВЦЭМ!$D$10+'СЕТ СН'!$H$6-'СЕТ СН'!$H$22</f>
        <v>1244.3765877199999</v>
      </c>
      <c r="U109" s="36">
        <f>SUMIFS(СВЦЭМ!$C$33:$C$776,СВЦЭМ!$A$33:$A$776,$A109,СВЦЭМ!$B$33:$B$776,U$83)+'СЕТ СН'!$H$12+СВЦЭМ!$D$10+'СЕТ СН'!$H$6-'СЕТ СН'!$H$22</f>
        <v>1243.1032259799999</v>
      </c>
      <c r="V109" s="36">
        <f>SUMIFS(СВЦЭМ!$C$33:$C$776,СВЦЭМ!$A$33:$A$776,$A109,СВЦЭМ!$B$33:$B$776,V$83)+'СЕТ СН'!$H$12+СВЦЭМ!$D$10+'СЕТ СН'!$H$6-'СЕТ СН'!$H$22</f>
        <v>1253.11746943</v>
      </c>
      <c r="W109" s="36">
        <f>SUMIFS(СВЦЭМ!$C$33:$C$776,СВЦЭМ!$A$33:$A$776,$A109,СВЦЭМ!$B$33:$B$776,W$83)+'СЕТ СН'!$H$12+СВЦЭМ!$D$10+'СЕТ СН'!$H$6-'СЕТ СН'!$H$22</f>
        <v>1266.1775276799999</v>
      </c>
      <c r="X109" s="36">
        <f>SUMIFS(СВЦЭМ!$C$33:$C$776,СВЦЭМ!$A$33:$A$776,$A109,СВЦЭМ!$B$33:$B$776,X$83)+'СЕТ СН'!$H$12+СВЦЭМ!$D$10+'СЕТ СН'!$H$6-'СЕТ СН'!$H$22</f>
        <v>1269.1651875500002</v>
      </c>
      <c r="Y109" s="36">
        <f>SUMIFS(СВЦЭМ!$C$33:$C$776,СВЦЭМ!$A$33:$A$776,$A109,СВЦЭМ!$B$33:$B$776,Y$83)+'СЕТ СН'!$H$12+СВЦЭМ!$D$10+'СЕТ СН'!$H$6-'СЕТ СН'!$H$22</f>
        <v>1278.0789325400001</v>
      </c>
    </row>
    <row r="110" spans="1:25" ht="15.75" x14ac:dyDescent="0.2">
      <c r="A110" s="35">
        <f t="shared" si="2"/>
        <v>43857</v>
      </c>
      <c r="B110" s="36">
        <f>SUMIFS(СВЦЭМ!$C$33:$C$776,СВЦЭМ!$A$33:$A$776,$A110,СВЦЭМ!$B$33:$B$776,B$83)+'СЕТ СН'!$H$12+СВЦЭМ!$D$10+'СЕТ СН'!$H$6-'СЕТ СН'!$H$22</f>
        <v>1300.9009755500001</v>
      </c>
      <c r="C110" s="36">
        <f>SUMIFS(СВЦЭМ!$C$33:$C$776,СВЦЭМ!$A$33:$A$776,$A110,СВЦЭМ!$B$33:$B$776,C$83)+'СЕТ СН'!$H$12+СВЦЭМ!$D$10+'СЕТ СН'!$H$6-'СЕТ СН'!$H$22</f>
        <v>1310.48200825</v>
      </c>
      <c r="D110" s="36">
        <f>SUMIFS(СВЦЭМ!$C$33:$C$776,СВЦЭМ!$A$33:$A$776,$A110,СВЦЭМ!$B$33:$B$776,D$83)+'СЕТ СН'!$H$12+СВЦЭМ!$D$10+'СЕТ СН'!$H$6-'СЕТ СН'!$H$22</f>
        <v>1322.9296998999998</v>
      </c>
      <c r="E110" s="36">
        <f>SUMIFS(СВЦЭМ!$C$33:$C$776,СВЦЭМ!$A$33:$A$776,$A110,СВЦЭМ!$B$33:$B$776,E$83)+'СЕТ СН'!$H$12+СВЦЭМ!$D$10+'СЕТ СН'!$H$6-'СЕТ СН'!$H$22</f>
        <v>1326.3473914400001</v>
      </c>
      <c r="F110" s="36">
        <f>SUMIFS(СВЦЭМ!$C$33:$C$776,СВЦЭМ!$A$33:$A$776,$A110,СВЦЭМ!$B$33:$B$776,F$83)+'СЕТ СН'!$H$12+СВЦЭМ!$D$10+'СЕТ СН'!$H$6-'СЕТ СН'!$H$22</f>
        <v>1320.23164305</v>
      </c>
      <c r="G110" s="36">
        <f>SUMIFS(СВЦЭМ!$C$33:$C$776,СВЦЭМ!$A$33:$A$776,$A110,СВЦЭМ!$B$33:$B$776,G$83)+'СЕТ СН'!$H$12+СВЦЭМ!$D$10+'СЕТ СН'!$H$6-'СЕТ СН'!$H$22</f>
        <v>1312.4715192600002</v>
      </c>
      <c r="H110" s="36">
        <f>SUMIFS(СВЦЭМ!$C$33:$C$776,СВЦЭМ!$A$33:$A$776,$A110,СВЦЭМ!$B$33:$B$776,H$83)+'СЕТ СН'!$H$12+СВЦЭМ!$D$10+'СЕТ СН'!$H$6-'СЕТ СН'!$H$22</f>
        <v>1279.92024732</v>
      </c>
      <c r="I110" s="36">
        <f>SUMIFS(СВЦЭМ!$C$33:$C$776,СВЦЭМ!$A$33:$A$776,$A110,СВЦЭМ!$B$33:$B$776,I$83)+'СЕТ СН'!$H$12+СВЦЭМ!$D$10+'СЕТ СН'!$H$6-'СЕТ СН'!$H$22</f>
        <v>1252.73584587</v>
      </c>
      <c r="J110" s="36">
        <f>SUMIFS(СВЦЭМ!$C$33:$C$776,СВЦЭМ!$A$33:$A$776,$A110,СВЦЭМ!$B$33:$B$776,J$83)+'СЕТ СН'!$H$12+СВЦЭМ!$D$10+'СЕТ СН'!$H$6-'СЕТ СН'!$H$22</f>
        <v>1218.8508088900001</v>
      </c>
      <c r="K110" s="36">
        <f>SUMIFS(СВЦЭМ!$C$33:$C$776,СВЦЭМ!$A$33:$A$776,$A110,СВЦЭМ!$B$33:$B$776,K$83)+'СЕТ СН'!$H$12+СВЦЭМ!$D$10+'СЕТ СН'!$H$6-'СЕТ СН'!$H$22</f>
        <v>1212.6316373099999</v>
      </c>
      <c r="L110" s="36">
        <f>SUMIFS(СВЦЭМ!$C$33:$C$776,СВЦЭМ!$A$33:$A$776,$A110,СВЦЭМ!$B$33:$B$776,L$83)+'СЕТ СН'!$H$12+СВЦЭМ!$D$10+'СЕТ СН'!$H$6-'СЕТ СН'!$H$22</f>
        <v>1231.68800182</v>
      </c>
      <c r="M110" s="36">
        <f>SUMIFS(СВЦЭМ!$C$33:$C$776,СВЦЭМ!$A$33:$A$776,$A110,СВЦЭМ!$B$33:$B$776,M$83)+'СЕТ СН'!$H$12+СВЦЭМ!$D$10+'СЕТ СН'!$H$6-'СЕТ СН'!$H$22</f>
        <v>1237.6930119600001</v>
      </c>
      <c r="N110" s="36">
        <f>SUMIFS(СВЦЭМ!$C$33:$C$776,СВЦЭМ!$A$33:$A$776,$A110,СВЦЭМ!$B$33:$B$776,N$83)+'СЕТ СН'!$H$12+СВЦЭМ!$D$10+'СЕТ СН'!$H$6-'СЕТ СН'!$H$22</f>
        <v>1251.16645328</v>
      </c>
      <c r="O110" s="36">
        <f>SUMIFS(СВЦЭМ!$C$33:$C$776,СВЦЭМ!$A$33:$A$776,$A110,СВЦЭМ!$B$33:$B$776,O$83)+'СЕТ СН'!$H$12+СВЦЭМ!$D$10+'СЕТ СН'!$H$6-'СЕТ СН'!$H$22</f>
        <v>1280.3014433200001</v>
      </c>
      <c r="P110" s="36">
        <f>SUMIFS(СВЦЭМ!$C$33:$C$776,СВЦЭМ!$A$33:$A$776,$A110,СВЦЭМ!$B$33:$B$776,P$83)+'СЕТ СН'!$H$12+СВЦЭМ!$D$10+'СЕТ СН'!$H$6-'СЕТ СН'!$H$22</f>
        <v>1299.3653827399999</v>
      </c>
      <c r="Q110" s="36">
        <f>SUMIFS(СВЦЭМ!$C$33:$C$776,СВЦЭМ!$A$33:$A$776,$A110,СВЦЭМ!$B$33:$B$776,Q$83)+'СЕТ СН'!$H$12+СВЦЭМ!$D$10+'СЕТ СН'!$H$6-'СЕТ СН'!$H$22</f>
        <v>1302.5587025300001</v>
      </c>
      <c r="R110" s="36">
        <f>SUMIFS(СВЦЭМ!$C$33:$C$776,СВЦЭМ!$A$33:$A$776,$A110,СВЦЭМ!$B$33:$B$776,R$83)+'СЕТ СН'!$H$12+СВЦЭМ!$D$10+'СЕТ СН'!$H$6-'СЕТ СН'!$H$22</f>
        <v>1308.01817355</v>
      </c>
      <c r="S110" s="36">
        <f>SUMIFS(СВЦЭМ!$C$33:$C$776,СВЦЭМ!$A$33:$A$776,$A110,СВЦЭМ!$B$33:$B$776,S$83)+'СЕТ СН'!$H$12+СВЦЭМ!$D$10+'СЕТ СН'!$H$6-'СЕТ СН'!$H$22</f>
        <v>1288.1423853900001</v>
      </c>
      <c r="T110" s="36">
        <f>SUMIFS(СВЦЭМ!$C$33:$C$776,СВЦЭМ!$A$33:$A$776,$A110,СВЦЭМ!$B$33:$B$776,T$83)+'СЕТ СН'!$H$12+СВЦЭМ!$D$10+'СЕТ СН'!$H$6-'СЕТ СН'!$H$22</f>
        <v>1253.4301130399999</v>
      </c>
      <c r="U110" s="36">
        <f>SUMIFS(СВЦЭМ!$C$33:$C$776,СВЦЭМ!$A$33:$A$776,$A110,СВЦЭМ!$B$33:$B$776,U$83)+'СЕТ СН'!$H$12+СВЦЭМ!$D$10+'СЕТ СН'!$H$6-'СЕТ СН'!$H$22</f>
        <v>1271.2410270299999</v>
      </c>
      <c r="V110" s="36">
        <f>SUMIFS(СВЦЭМ!$C$33:$C$776,СВЦЭМ!$A$33:$A$776,$A110,СВЦЭМ!$B$33:$B$776,V$83)+'СЕТ СН'!$H$12+СВЦЭМ!$D$10+'СЕТ СН'!$H$6-'СЕТ СН'!$H$22</f>
        <v>1274.70864413</v>
      </c>
      <c r="W110" s="36">
        <f>SUMIFS(СВЦЭМ!$C$33:$C$776,СВЦЭМ!$A$33:$A$776,$A110,СВЦЭМ!$B$33:$B$776,W$83)+'СЕТ СН'!$H$12+СВЦЭМ!$D$10+'СЕТ СН'!$H$6-'СЕТ СН'!$H$22</f>
        <v>1281.2294397599999</v>
      </c>
      <c r="X110" s="36">
        <f>SUMIFS(СВЦЭМ!$C$33:$C$776,СВЦЭМ!$A$33:$A$776,$A110,СВЦЭМ!$B$33:$B$776,X$83)+'СЕТ СН'!$H$12+СВЦЭМ!$D$10+'СЕТ СН'!$H$6-'СЕТ СН'!$H$22</f>
        <v>1289.5558760599999</v>
      </c>
      <c r="Y110" s="36">
        <f>SUMIFS(СВЦЭМ!$C$33:$C$776,СВЦЭМ!$A$33:$A$776,$A110,СВЦЭМ!$B$33:$B$776,Y$83)+'СЕТ СН'!$H$12+СВЦЭМ!$D$10+'СЕТ СН'!$H$6-'СЕТ СН'!$H$22</f>
        <v>1302.14006715</v>
      </c>
    </row>
    <row r="111" spans="1:25" ht="15.75" x14ac:dyDescent="0.2">
      <c r="A111" s="35">
        <f t="shared" si="2"/>
        <v>43858</v>
      </c>
      <c r="B111" s="36">
        <f>SUMIFS(СВЦЭМ!$C$33:$C$776,СВЦЭМ!$A$33:$A$776,$A111,СВЦЭМ!$B$33:$B$776,B$83)+'СЕТ СН'!$H$12+СВЦЭМ!$D$10+'СЕТ СН'!$H$6-'СЕТ СН'!$H$22</f>
        <v>1252.2047579099999</v>
      </c>
      <c r="C111" s="36">
        <f>SUMIFS(СВЦЭМ!$C$33:$C$776,СВЦЭМ!$A$33:$A$776,$A111,СВЦЭМ!$B$33:$B$776,C$83)+'СЕТ СН'!$H$12+СВЦЭМ!$D$10+'СЕТ СН'!$H$6-'СЕТ СН'!$H$22</f>
        <v>1288.3605348199999</v>
      </c>
      <c r="D111" s="36">
        <f>SUMIFS(СВЦЭМ!$C$33:$C$776,СВЦЭМ!$A$33:$A$776,$A111,СВЦЭМ!$B$33:$B$776,D$83)+'СЕТ СН'!$H$12+СВЦЭМ!$D$10+'СЕТ СН'!$H$6-'СЕТ СН'!$H$22</f>
        <v>1305.0388510499999</v>
      </c>
      <c r="E111" s="36">
        <f>SUMIFS(СВЦЭМ!$C$33:$C$776,СВЦЭМ!$A$33:$A$776,$A111,СВЦЭМ!$B$33:$B$776,E$83)+'СЕТ СН'!$H$12+СВЦЭМ!$D$10+'СЕТ СН'!$H$6-'СЕТ СН'!$H$22</f>
        <v>1295.4415103599999</v>
      </c>
      <c r="F111" s="36">
        <f>SUMIFS(СВЦЭМ!$C$33:$C$776,СВЦЭМ!$A$33:$A$776,$A111,СВЦЭМ!$B$33:$B$776,F$83)+'СЕТ СН'!$H$12+СВЦЭМ!$D$10+'СЕТ СН'!$H$6-'СЕТ СН'!$H$22</f>
        <v>1306.00695597</v>
      </c>
      <c r="G111" s="36">
        <f>SUMIFS(СВЦЭМ!$C$33:$C$776,СВЦЭМ!$A$33:$A$776,$A111,СВЦЭМ!$B$33:$B$776,G$83)+'СЕТ СН'!$H$12+СВЦЭМ!$D$10+'СЕТ СН'!$H$6-'СЕТ СН'!$H$22</f>
        <v>1292.28597487</v>
      </c>
      <c r="H111" s="36">
        <f>SUMIFS(СВЦЭМ!$C$33:$C$776,СВЦЭМ!$A$33:$A$776,$A111,СВЦЭМ!$B$33:$B$776,H$83)+'СЕТ СН'!$H$12+СВЦЭМ!$D$10+'СЕТ СН'!$H$6-'СЕТ СН'!$H$22</f>
        <v>1256.8644493900001</v>
      </c>
      <c r="I111" s="36">
        <f>SUMIFS(СВЦЭМ!$C$33:$C$776,СВЦЭМ!$A$33:$A$776,$A111,СВЦЭМ!$B$33:$B$776,I$83)+'СЕТ СН'!$H$12+СВЦЭМ!$D$10+'СЕТ СН'!$H$6-'СЕТ СН'!$H$22</f>
        <v>1219.1888388899999</v>
      </c>
      <c r="J111" s="36">
        <f>SUMIFS(СВЦЭМ!$C$33:$C$776,СВЦЭМ!$A$33:$A$776,$A111,СВЦЭМ!$B$33:$B$776,J$83)+'СЕТ СН'!$H$12+СВЦЭМ!$D$10+'СЕТ СН'!$H$6-'СЕТ СН'!$H$22</f>
        <v>1205.4654116699999</v>
      </c>
      <c r="K111" s="36">
        <f>SUMIFS(СВЦЭМ!$C$33:$C$776,СВЦЭМ!$A$33:$A$776,$A111,СВЦЭМ!$B$33:$B$776,K$83)+'СЕТ СН'!$H$12+СВЦЭМ!$D$10+'СЕТ СН'!$H$6-'СЕТ СН'!$H$22</f>
        <v>1191.1516716400001</v>
      </c>
      <c r="L111" s="36">
        <f>SUMIFS(СВЦЭМ!$C$33:$C$776,СВЦЭМ!$A$33:$A$776,$A111,СВЦЭМ!$B$33:$B$776,L$83)+'СЕТ СН'!$H$12+СВЦЭМ!$D$10+'СЕТ СН'!$H$6-'СЕТ СН'!$H$22</f>
        <v>1191.5833371899998</v>
      </c>
      <c r="M111" s="36">
        <f>SUMIFS(СВЦЭМ!$C$33:$C$776,СВЦЭМ!$A$33:$A$776,$A111,СВЦЭМ!$B$33:$B$776,M$83)+'СЕТ СН'!$H$12+СВЦЭМ!$D$10+'СЕТ СН'!$H$6-'СЕТ СН'!$H$22</f>
        <v>1222.11455325</v>
      </c>
      <c r="N111" s="36">
        <f>SUMIFS(СВЦЭМ!$C$33:$C$776,СВЦЭМ!$A$33:$A$776,$A111,СВЦЭМ!$B$33:$B$776,N$83)+'СЕТ СН'!$H$12+СВЦЭМ!$D$10+'СЕТ СН'!$H$6-'СЕТ СН'!$H$22</f>
        <v>1237.7072883800001</v>
      </c>
      <c r="O111" s="36">
        <f>SUMIFS(СВЦЭМ!$C$33:$C$776,СВЦЭМ!$A$33:$A$776,$A111,СВЦЭМ!$B$33:$B$776,O$83)+'СЕТ СН'!$H$12+СВЦЭМ!$D$10+'СЕТ СН'!$H$6-'СЕТ СН'!$H$22</f>
        <v>1238.49339525</v>
      </c>
      <c r="P111" s="36">
        <f>SUMIFS(СВЦЭМ!$C$33:$C$776,СВЦЭМ!$A$33:$A$776,$A111,СВЦЭМ!$B$33:$B$776,P$83)+'СЕТ СН'!$H$12+СВЦЭМ!$D$10+'СЕТ СН'!$H$6-'СЕТ СН'!$H$22</f>
        <v>1253.12549233</v>
      </c>
      <c r="Q111" s="36">
        <f>SUMIFS(СВЦЭМ!$C$33:$C$776,СВЦЭМ!$A$33:$A$776,$A111,СВЦЭМ!$B$33:$B$776,Q$83)+'СЕТ СН'!$H$12+СВЦЭМ!$D$10+'СЕТ СН'!$H$6-'СЕТ СН'!$H$22</f>
        <v>1257.2478197</v>
      </c>
      <c r="R111" s="36">
        <f>SUMIFS(СВЦЭМ!$C$33:$C$776,СВЦЭМ!$A$33:$A$776,$A111,СВЦЭМ!$B$33:$B$776,R$83)+'СЕТ СН'!$H$12+СВЦЭМ!$D$10+'СЕТ СН'!$H$6-'СЕТ СН'!$H$22</f>
        <v>1255.55673533</v>
      </c>
      <c r="S111" s="36">
        <f>SUMIFS(СВЦЭМ!$C$33:$C$776,СВЦЭМ!$A$33:$A$776,$A111,СВЦЭМ!$B$33:$B$776,S$83)+'СЕТ СН'!$H$12+СВЦЭМ!$D$10+'СЕТ СН'!$H$6-'СЕТ СН'!$H$22</f>
        <v>1246.54905072</v>
      </c>
      <c r="T111" s="36">
        <f>SUMIFS(СВЦЭМ!$C$33:$C$776,СВЦЭМ!$A$33:$A$776,$A111,СВЦЭМ!$B$33:$B$776,T$83)+'СЕТ СН'!$H$12+СВЦЭМ!$D$10+'СЕТ СН'!$H$6-'СЕТ СН'!$H$22</f>
        <v>1219.9669916299999</v>
      </c>
      <c r="U111" s="36">
        <f>SUMIFS(СВЦЭМ!$C$33:$C$776,СВЦЭМ!$A$33:$A$776,$A111,СВЦЭМ!$B$33:$B$776,U$83)+'СЕТ СН'!$H$12+СВЦЭМ!$D$10+'СЕТ СН'!$H$6-'СЕТ СН'!$H$22</f>
        <v>1218.06771478</v>
      </c>
      <c r="V111" s="36">
        <f>SUMIFS(СВЦЭМ!$C$33:$C$776,СВЦЭМ!$A$33:$A$776,$A111,СВЦЭМ!$B$33:$B$776,V$83)+'СЕТ СН'!$H$12+СВЦЭМ!$D$10+'СЕТ СН'!$H$6-'СЕТ СН'!$H$22</f>
        <v>1229.7878279500001</v>
      </c>
      <c r="W111" s="36">
        <f>SUMIFS(СВЦЭМ!$C$33:$C$776,СВЦЭМ!$A$33:$A$776,$A111,СВЦЭМ!$B$33:$B$776,W$83)+'СЕТ СН'!$H$12+СВЦЭМ!$D$10+'СЕТ СН'!$H$6-'СЕТ СН'!$H$22</f>
        <v>1235.14263972</v>
      </c>
      <c r="X111" s="36">
        <f>SUMIFS(СВЦЭМ!$C$33:$C$776,СВЦЭМ!$A$33:$A$776,$A111,СВЦЭМ!$B$33:$B$776,X$83)+'СЕТ СН'!$H$12+СВЦЭМ!$D$10+'СЕТ СН'!$H$6-'СЕТ СН'!$H$22</f>
        <v>1245.8502284599999</v>
      </c>
      <c r="Y111" s="36">
        <f>SUMIFS(СВЦЭМ!$C$33:$C$776,СВЦЭМ!$A$33:$A$776,$A111,СВЦЭМ!$B$33:$B$776,Y$83)+'СЕТ СН'!$H$12+СВЦЭМ!$D$10+'СЕТ СН'!$H$6-'СЕТ СН'!$H$22</f>
        <v>1271.62065061</v>
      </c>
    </row>
    <row r="112" spans="1:25" ht="15.75" x14ac:dyDescent="0.2">
      <c r="A112" s="35">
        <f t="shared" si="2"/>
        <v>43859</v>
      </c>
      <c r="B112" s="36">
        <f>SUMIFS(СВЦЭМ!$C$33:$C$776,СВЦЭМ!$A$33:$A$776,$A112,СВЦЭМ!$B$33:$B$776,B$83)+'СЕТ СН'!$H$12+СВЦЭМ!$D$10+'СЕТ СН'!$H$6-'СЕТ СН'!$H$22</f>
        <v>1312.3992566699999</v>
      </c>
      <c r="C112" s="36">
        <f>SUMIFS(СВЦЭМ!$C$33:$C$776,СВЦЭМ!$A$33:$A$776,$A112,СВЦЭМ!$B$33:$B$776,C$83)+'СЕТ СН'!$H$12+СВЦЭМ!$D$10+'СЕТ СН'!$H$6-'СЕТ СН'!$H$22</f>
        <v>1333.95736786</v>
      </c>
      <c r="D112" s="36">
        <f>SUMIFS(СВЦЭМ!$C$33:$C$776,СВЦЭМ!$A$33:$A$776,$A112,СВЦЭМ!$B$33:$B$776,D$83)+'СЕТ СН'!$H$12+СВЦЭМ!$D$10+'СЕТ СН'!$H$6-'СЕТ СН'!$H$22</f>
        <v>1336.27847843</v>
      </c>
      <c r="E112" s="36">
        <f>SUMIFS(СВЦЭМ!$C$33:$C$776,СВЦЭМ!$A$33:$A$776,$A112,СВЦЭМ!$B$33:$B$776,E$83)+'СЕТ СН'!$H$12+СВЦЭМ!$D$10+'СЕТ СН'!$H$6-'СЕТ СН'!$H$22</f>
        <v>1329.1978883000002</v>
      </c>
      <c r="F112" s="36">
        <f>SUMIFS(СВЦЭМ!$C$33:$C$776,СВЦЭМ!$A$33:$A$776,$A112,СВЦЭМ!$B$33:$B$776,F$83)+'СЕТ СН'!$H$12+СВЦЭМ!$D$10+'СЕТ СН'!$H$6-'СЕТ СН'!$H$22</f>
        <v>1323.1870543499999</v>
      </c>
      <c r="G112" s="36">
        <f>SUMIFS(СВЦЭМ!$C$33:$C$776,СВЦЭМ!$A$33:$A$776,$A112,СВЦЭМ!$B$33:$B$776,G$83)+'СЕТ СН'!$H$12+СВЦЭМ!$D$10+'СЕТ СН'!$H$6-'СЕТ СН'!$H$22</f>
        <v>1318.22458947</v>
      </c>
      <c r="H112" s="36">
        <f>SUMIFS(СВЦЭМ!$C$33:$C$776,СВЦЭМ!$A$33:$A$776,$A112,СВЦЭМ!$B$33:$B$776,H$83)+'СЕТ СН'!$H$12+СВЦЭМ!$D$10+'СЕТ СН'!$H$6-'СЕТ СН'!$H$22</f>
        <v>1277.7297116499999</v>
      </c>
      <c r="I112" s="36">
        <f>SUMIFS(СВЦЭМ!$C$33:$C$776,СВЦЭМ!$A$33:$A$776,$A112,СВЦЭМ!$B$33:$B$776,I$83)+'СЕТ СН'!$H$12+СВЦЭМ!$D$10+'СЕТ СН'!$H$6-'СЕТ СН'!$H$22</f>
        <v>1247.5762816199999</v>
      </c>
      <c r="J112" s="36">
        <f>SUMIFS(СВЦЭМ!$C$33:$C$776,СВЦЭМ!$A$33:$A$776,$A112,СВЦЭМ!$B$33:$B$776,J$83)+'СЕТ СН'!$H$12+СВЦЭМ!$D$10+'СЕТ СН'!$H$6-'СЕТ СН'!$H$22</f>
        <v>1226.4418609899999</v>
      </c>
      <c r="K112" s="36">
        <f>SUMIFS(СВЦЭМ!$C$33:$C$776,СВЦЭМ!$A$33:$A$776,$A112,СВЦЭМ!$B$33:$B$776,K$83)+'СЕТ СН'!$H$12+СВЦЭМ!$D$10+'СЕТ СН'!$H$6-'СЕТ СН'!$H$22</f>
        <v>1207.2802735599998</v>
      </c>
      <c r="L112" s="36">
        <f>SUMIFS(СВЦЭМ!$C$33:$C$776,СВЦЭМ!$A$33:$A$776,$A112,СВЦЭМ!$B$33:$B$776,L$83)+'СЕТ СН'!$H$12+СВЦЭМ!$D$10+'СЕТ СН'!$H$6-'СЕТ СН'!$H$22</f>
        <v>1196.0273964200001</v>
      </c>
      <c r="M112" s="36">
        <f>SUMIFS(СВЦЭМ!$C$33:$C$776,СВЦЭМ!$A$33:$A$776,$A112,СВЦЭМ!$B$33:$B$776,M$83)+'СЕТ СН'!$H$12+СВЦЭМ!$D$10+'СЕТ СН'!$H$6-'СЕТ СН'!$H$22</f>
        <v>1207.81121852</v>
      </c>
      <c r="N112" s="36">
        <f>SUMIFS(СВЦЭМ!$C$33:$C$776,СВЦЭМ!$A$33:$A$776,$A112,СВЦЭМ!$B$33:$B$776,N$83)+'СЕТ СН'!$H$12+СВЦЭМ!$D$10+'СЕТ СН'!$H$6-'СЕТ СН'!$H$22</f>
        <v>1235.13303279</v>
      </c>
      <c r="O112" s="36">
        <f>SUMIFS(СВЦЭМ!$C$33:$C$776,СВЦЭМ!$A$33:$A$776,$A112,СВЦЭМ!$B$33:$B$776,O$83)+'СЕТ СН'!$H$12+СВЦЭМ!$D$10+'СЕТ СН'!$H$6-'СЕТ СН'!$H$22</f>
        <v>1262.38344858</v>
      </c>
      <c r="P112" s="36">
        <f>SUMIFS(СВЦЭМ!$C$33:$C$776,СВЦЭМ!$A$33:$A$776,$A112,СВЦЭМ!$B$33:$B$776,P$83)+'СЕТ СН'!$H$12+СВЦЭМ!$D$10+'СЕТ СН'!$H$6-'СЕТ СН'!$H$22</f>
        <v>1289.0181314599999</v>
      </c>
      <c r="Q112" s="36">
        <f>SUMIFS(СВЦЭМ!$C$33:$C$776,СВЦЭМ!$A$33:$A$776,$A112,СВЦЭМ!$B$33:$B$776,Q$83)+'СЕТ СН'!$H$12+СВЦЭМ!$D$10+'СЕТ СН'!$H$6-'СЕТ СН'!$H$22</f>
        <v>1305.2342128999999</v>
      </c>
      <c r="R112" s="36">
        <f>SUMIFS(СВЦЭМ!$C$33:$C$776,СВЦЭМ!$A$33:$A$776,$A112,СВЦЭМ!$B$33:$B$776,R$83)+'СЕТ СН'!$H$12+СВЦЭМ!$D$10+'СЕТ СН'!$H$6-'СЕТ СН'!$H$22</f>
        <v>1291.42697428</v>
      </c>
      <c r="S112" s="36">
        <f>SUMIFS(СВЦЭМ!$C$33:$C$776,СВЦЭМ!$A$33:$A$776,$A112,СВЦЭМ!$B$33:$B$776,S$83)+'СЕТ СН'!$H$12+СВЦЭМ!$D$10+'СЕТ СН'!$H$6-'СЕТ СН'!$H$22</f>
        <v>1271.9904767600001</v>
      </c>
      <c r="T112" s="36">
        <f>SUMIFS(СВЦЭМ!$C$33:$C$776,СВЦЭМ!$A$33:$A$776,$A112,СВЦЭМ!$B$33:$B$776,T$83)+'СЕТ СН'!$H$12+СВЦЭМ!$D$10+'СЕТ СН'!$H$6-'СЕТ СН'!$H$22</f>
        <v>1224.79929386</v>
      </c>
      <c r="U112" s="36">
        <f>SUMIFS(СВЦЭМ!$C$33:$C$776,СВЦЭМ!$A$33:$A$776,$A112,СВЦЭМ!$B$33:$B$776,U$83)+'СЕТ СН'!$H$12+СВЦЭМ!$D$10+'СЕТ СН'!$H$6-'СЕТ СН'!$H$22</f>
        <v>1226.7815735300001</v>
      </c>
      <c r="V112" s="36">
        <f>SUMIFS(СВЦЭМ!$C$33:$C$776,СВЦЭМ!$A$33:$A$776,$A112,СВЦЭМ!$B$33:$B$776,V$83)+'СЕТ СН'!$H$12+СВЦЭМ!$D$10+'СЕТ СН'!$H$6-'СЕТ СН'!$H$22</f>
        <v>1236.95299686</v>
      </c>
      <c r="W112" s="36">
        <f>SUMIFS(СВЦЭМ!$C$33:$C$776,СВЦЭМ!$A$33:$A$776,$A112,СВЦЭМ!$B$33:$B$776,W$83)+'СЕТ СН'!$H$12+СВЦЭМ!$D$10+'СЕТ СН'!$H$6-'СЕТ СН'!$H$22</f>
        <v>1248.8127967200001</v>
      </c>
      <c r="X112" s="36">
        <f>SUMIFS(СВЦЭМ!$C$33:$C$776,СВЦЭМ!$A$33:$A$776,$A112,СВЦЭМ!$B$33:$B$776,X$83)+'СЕТ СН'!$H$12+СВЦЭМ!$D$10+'СЕТ СН'!$H$6-'СЕТ СН'!$H$22</f>
        <v>1253.0958025300001</v>
      </c>
      <c r="Y112" s="36">
        <f>SUMIFS(СВЦЭМ!$C$33:$C$776,СВЦЭМ!$A$33:$A$776,$A112,СВЦЭМ!$B$33:$B$776,Y$83)+'СЕТ СН'!$H$12+СВЦЭМ!$D$10+'СЕТ СН'!$H$6-'СЕТ СН'!$H$22</f>
        <v>1288.0593259100001</v>
      </c>
    </row>
    <row r="113" spans="1:27" ht="15.75" x14ac:dyDescent="0.2">
      <c r="A113" s="35">
        <f t="shared" si="2"/>
        <v>43860</v>
      </c>
      <c r="B113" s="36">
        <f>SUMIFS(СВЦЭМ!$C$33:$C$776,СВЦЭМ!$A$33:$A$776,$A113,СВЦЭМ!$B$33:$B$776,B$83)+'СЕТ СН'!$H$12+СВЦЭМ!$D$10+'СЕТ СН'!$H$6-'СЕТ СН'!$H$22</f>
        <v>1301.65445153</v>
      </c>
      <c r="C113" s="36">
        <f>SUMIFS(СВЦЭМ!$C$33:$C$776,СВЦЭМ!$A$33:$A$776,$A113,СВЦЭМ!$B$33:$B$776,C$83)+'СЕТ СН'!$H$12+СВЦЭМ!$D$10+'СЕТ СН'!$H$6-'СЕТ СН'!$H$22</f>
        <v>1329.0618359499999</v>
      </c>
      <c r="D113" s="36">
        <f>SUMIFS(СВЦЭМ!$C$33:$C$776,СВЦЭМ!$A$33:$A$776,$A113,СВЦЭМ!$B$33:$B$776,D$83)+'СЕТ СН'!$H$12+СВЦЭМ!$D$10+'СЕТ СН'!$H$6-'СЕТ СН'!$H$22</f>
        <v>1335.1948017</v>
      </c>
      <c r="E113" s="36">
        <f>SUMIFS(СВЦЭМ!$C$33:$C$776,СВЦЭМ!$A$33:$A$776,$A113,СВЦЭМ!$B$33:$B$776,E$83)+'СЕТ СН'!$H$12+СВЦЭМ!$D$10+'СЕТ СН'!$H$6-'СЕТ СН'!$H$22</f>
        <v>1332.02794597</v>
      </c>
      <c r="F113" s="36">
        <f>SUMIFS(СВЦЭМ!$C$33:$C$776,СВЦЭМ!$A$33:$A$776,$A113,СВЦЭМ!$B$33:$B$776,F$83)+'СЕТ СН'!$H$12+СВЦЭМ!$D$10+'СЕТ СН'!$H$6-'СЕТ СН'!$H$22</f>
        <v>1319.7054599600001</v>
      </c>
      <c r="G113" s="36">
        <f>SUMIFS(СВЦЭМ!$C$33:$C$776,СВЦЭМ!$A$33:$A$776,$A113,СВЦЭМ!$B$33:$B$776,G$83)+'СЕТ СН'!$H$12+СВЦЭМ!$D$10+'СЕТ СН'!$H$6-'СЕТ СН'!$H$22</f>
        <v>1309.26503598</v>
      </c>
      <c r="H113" s="36">
        <f>SUMIFS(СВЦЭМ!$C$33:$C$776,СВЦЭМ!$A$33:$A$776,$A113,СВЦЭМ!$B$33:$B$776,H$83)+'СЕТ СН'!$H$12+СВЦЭМ!$D$10+'СЕТ СН'!$H$6-'СЕТ СН'!$H$22</f>
        <v>1280.2453454199999</v>
      </c>
      <c r="I113" s="36">
        <f>SUMIFS(СВЦЭМ!$C$33:$C$776,СВЦЭМ!$A$33:$A$776,$A113,СВЦЭМ!$B$33:$B$776,I$83)+'СЕТ СН'!$H$12+СВЦЭМ!$D$10+'СЕТ СН'!$H$6-'СЕТ СН'!$H$22</f>
        <v>1249.9925636299999</v>
      </c>
      <c r="J113" s="36">
        <f>SUMIFS(СВЦЭМ!$C$33:$C$776,СВЦЭМ!$A$33:$A$776,$A113,СВЦЭМ!$B$33:$B$776,J$83)+'СЕТ СН'!$H$12+СВЦЭМ!$D$10+'СЕТ СН'!$H$6-'СЕТ СН'!$H$22</f>
        <v>1222.76763084</v>
      </c>
      <c r="K113" s="36">
        <f>SUMIFS(СВЦЭМ!$C$33:$C$776,СВЦЭМ!$A$33:$A$776,$A113,СВЦЭМ!$B$33:$B$776,K$83)+'СЕТ СН'!$H$12+СВЦЭМ!$D$10+'СЕТ СН'!$H$6-'СЕТ СН'!$H$22</f>
        <v>1202.11695394</v>
      </c>
      <c r="L113" s="36">
        <f>SUMIFS(СВЦЭМ!$C$33:$C$776,СВЦЭМ!$A$33:$A$776,$A113,СВЦЭМ!$B$33:$B$776,L$83)+'СЕТ СН'!$H$12+СВЦЭМ!$D$10+'СЕТ СН'!$H$6-'СЕТ СН'!$H$22</f>
        <v>1204.17436595</v>
      </c>
      <c r="M113" s="36">
        <f>SUMIFS(СВЦЭМ!$C$33:$C$776,СВЦЭМ!$A$33:$A$776,$A113,СВЦЭМ!$B$33:$B$776,M$83)+'СЕТ СН'!$H$12+СВЦЭМ!$D$10+'СЕТ СН'!$H$6-'СЕТ СН'!$H$22</f>
        <v>1219.28810383</v>
      </c>
      <c r="N113" s="36">
        <f>SUMIFS(СВЦЭМ!$C$33:$C$776,СВЦЭМ!$A$33:$A$776,$A113,СВЦЭМ!$B$33:$B$776,N$83)+'СЕТ СН'!$H$12+СВЦЭМ!$D$10+'СЕТ СН'!$H$6-'СЕТ СН'!$H$22</f>
        <v>1230.7225453199999</v>
      </c>
      <c r="O113" s="36">
        <f>SUMIFS(СВЦЭМ!$C$33:$C$776,СВЦЭМ!$A$33:$A$776,$A113,СВЦЭМ!$B$33:$B$776,O$83)+'СЕТ СН'!$H$12+СВЦЭМ!$D$10+'СЕТ СН'!$H$6-'СЕТ СН'!$H$22</f>
        <v>1264.44394717</v>
      </c>
      <c r="P113" s="36">
        <f>SUMIFS(СВЦЭМ!$C$33:$C$776,СВЦЭМ!$A$33:$A$776,$A113,СВЦЭМ!$B$33:$B$776,P$83)+'СЕТ СН'!$H$12+СВЦЭМ!$D$10+'СЕТ СН'!$H$6-'СЕТ СН'!$H$22</f>
        <v>1299.83967938</v>
      </c>
      <c r="Q113" s="36">
        <f>SUMIFS(СВЦЭМ!$C$33:$C$776,СВЦЭМ!$A$33:$A$776,$A113,СВЦЭМ!$B$33:$B$776,Q$83)+'СЕТ СН'!$H$12+СВЦЭМ!$D$10+'СЕТ СН'!$H$6-'СЕТ СН'!$H$22</f>
        <v>1304.82812126</v>
      </c>
      <c r="R113" s="36">
        <f>SUMIFS(СВЦЭМ!$C$33:$C$776,СВЦЭМ!$A$33:$A$776,$A113,СВЦЭМ!$B$33:$B$776,R$83)+'СЕТ СН'!$H$12+СВЦЭМ!$D$10+'СЕТ СН'!$H$6-'СЕТ СН'!$H$22</f>
        <v>1280.67402965</v>
      </c>
      <c r="S113" s="36">
        <f>SUMIFS(СВЦЭМ!$C$33:$C$776,СВЦЭМ!$A$33:$A$776,$A113,СВЦЭМ!$B$33:$B$776,S$83)+'СЕТ СН'!$H$12+СВЦЭМ!$D$10+'СЕТ СН'!$H$6-'СЕТ СН'!$H$22</f>
        <v>1240.7999849600001</v>
      </c>
      <c r="T113" s="36">
        <f>SUMIFS(СВЦЭМ!$C$33:$C$776,СВЦЭМ!$A$33:$A$776,$A113,СВЦЭМ!$B$33:$B$776,T$83)+'СЕТ СН'!$H$12+СВЦЭМ!$D$10+'СЕТ СН'!$H$6-'СЕТ СН'!$H$22</f>
        <v>1220.75816829</v>
      </c>
      <c r="U113" s="36">
        <f>SUMIFS(СВЦЭМ!$C$33:$C$776,СВЦЭМ!$A$33:$A$776,$A113,СВЦЭМ!$B$33:$B$776,U$83)+'СЕТ СН'!$H$12+СВЦЭМ!$D$10+'СЕТ СН'!$H$6-'СЕТ СН'!$H$22</f>
        <v>1219.83334421</v>
      </c>
      <c r="V113" s="36">
        <f>SUMIFS(СВЦЭМ!$C$33:$C$776,СВЦЭМ!$A$33:$A$776,$A113,СВЦЭМ!$B$33:$B$776,V$83)+'СЕТ СН'!$H$12+СВЦЭМ!$D$10+'СЕТ СН'!$H$6-'СЕТ СН'!$H$22</f>
        <v>1226.87024073</v>
      </c>
      <c r="W113" s="36">
        <f>SUMIFS(СВЦЭМ!$C$33:$C$776,СВЦЭМ!$A$33:$A$776,$A113,СВЦЭМ!$B$33:$B$776,W$83)+'СЕТ СН'!$H$12+СВЦЭМ!$D$10+'СЕТ СН'!$H$6-'СЕТ СН'!$H$22</f>
        <v>1229.35041394</v>
      </c>
      <c r="X113" s="36">
        <f>SUMIFS(СВЦЭМ!$C$33:$C$776,СВЦЭМ!$A$33:$A$776,$A113,СВЦЭМ!$B$33:$B$776,X$83)+'СЕТ СН'!$H$12+СВЦЭМ!$D$10+'СЕТ СН'!$H$6-'СЕТ СН'!$H$22</f>
        <v>1231.6899000200001</v>
      </c>
      <c r="Y113" s="36">
        <f>SUMIFS(СВЦЭМ!$C$33:$C$776,СВЦЭМ!$A$33:$A$776,$A113,СВЦЭМ!$B$33:$B$776,Y$83)+'СЕТ СН'!$H$12+СВЦЭМ!$D$10+'СЕТ СН'!$H$6-'СЕТ СН'!$H$22</f>
        <v>1234.73124143</v>
      </c>
      <c r="AA113" s="37"/>
    </row>
    <row r="114" spans="1:27" ht="15.75" x14ac:dyDescent="0.2">
      <c r="A114" s="35">
        <f t="shared" si="2"/>
        <v>43861</v>
      </c>
      <c r="B114" s="36">
        <f>SUMIFS(СВЦЭМ!$C$33:$C$776,СВЦЭМ!$A$33:$A$776,$A114,СВЦЭМ!$B$33:$B$776,B$83)+'СЕТ СН'!$H$12+СВЦЭМ!$D$10+'СЕТ СН'!$H$6-'СЕТ СН'!$H$22</f>
        <v>1269.8280869999999</v>
      </c>
      <c r="C114" s="36">
        <f>SUMIFS(СВЦЭМ!$C$33:$C$776,СВЦЭМ!$A$33:$A$776,$A114,СВЦЭМ!$B$33:$B$776,C$83)+'СЕТ СН'!$H$12+СВЦЭМ!$D$10+'СЕТ СН'!$H$6-'СЕТ СН'!$H$22</f>
        <v>1297.70774175</v>
      </c>
      <c r="D114" s="36">
        <f>SUMIFS(СВЦЭМ!$C$33:$C$776,СВЦЭМ!$A$33:$A$776,$A114,СВЦЭМ!$B$33:$B$776,D$83)+'СЕТ СН'!$H$12+СВЦЭМ!$D$10+'СЕТ СН'!$H$6-'СЕТ СН'!$H$22</f>
        <v>1311.9263394499999</v>
      </c>
      <c r="E114" s="36">
        <f>SUMIFS(СВЦЭМ!$C$33:$C$776,СВЦЭМ!$A$33:$A$776,$A114,СВЦЭМ!$B$33:$B$776,E$83)+'СЕТ СН'!$H$12+СВЦЭМ!$D$10+'СЕТ СН'!$H$6-'СЕТ СН'!$H$22</f>
        <v>1308.6403338999999</v>
      </c>
      <c r="F114" s="36">
        <f>SUMIFS(СВЦЭМ!$C$33:$C$776,СВЦЭМ!$A$33:$A$776,$A114,СВЦЭМ!$B$33:$B$776,F$83)+'СЕТ СН'!$H$12+СВЦЭМ!$D$10+'СЕТ СН'!$H$6-'СЕТ СН'!$H$22</f>
        <v>1294.0614343100001</v>
      </c>
      <c r="G114" s="36">
        <f>SUMIFS(СВЦЭМ!$C$33:$C$776,СВЦЭМ!$A$33:$A$776,$A114,СВЦЭМ!$B$33:$B$776,G$83)+'СЕТ СН'!$H$12+СВЦЭМ!$D$10+'СЕТ СН'!$H$6-'СЕТ СН'!$H$22</f>
        <v>1275.20152437</v>
      </c>
      <c r="H114" s="36">
        <f>SUMIFS(СВЦЭМ!$C$33:$C$776,СВЦЭМ!$A$33:$A$776,$A114,СВЦЭМ!$B$33:$B$776,H$83)+'СЕТ СН'!$H$12+СВЦЭМ!$D$10+'СЕТ СН'!$H$6-'СЕТ СН'!$H$22</f>
        <v>1254.20861507</v>
      </c>
      <c r="I114" s="36">
        <f>SUMIFS(СВЦЭМ!$C$33:$C$776,СВЦЭМ!$A$33:$A$776,$A114,СВЦЭМ!$B$33:$B$776,I$83)+'СЕТ СН'!$H$12+СВЦЭМ!$D$10+'СЕТ СН'!$H$6-'СЕТ СН'!$H$22</f>
        <v>1249.75019026</v>
      </c>
      <c r="J114" s="36">
        <f>SUMIFS(СВЦЭМ!$C$33:$C$776,СВЦЭМ!$A$33:$A$776,$A114,СВЦЭМ!$B$33:$B$776,J$83)+'СЕТ СН'!$H$12+СВЦЭМ!$D$10+'СЕТ СН'!$H$6-'СЕТ СН'!$H$22</f>
        <v>1228.419975</v>
      </c>
      <c r="K114" s="36">
        <f>SUMIFS(СВЦЭМ!$C$33:$C$776,СВЦЭМ!$A$33:$A$776,$A114,СВЦЭМ!$B$33:$B$776,K$83)+'СЕТ СН'!$H$12+СВЦЭМ!$D$10+'СЕТ СН'!$H$6-'СЕТ СН'!$H$22</f>
        <v>1211.02182806</v>
      </c>
      <c r="L114" s="36">
        <f>SUMIFS(СВЦЭМ!$C$33:$C$776,СВЦЭМ!$A$33:$A$776,$A114,СВЦЭМ!$B$33:$B$776,L$83)+'СЕТ СН'!$H$12+СВЦЭМ!$D$10+'СЕТ СН'!$H$6-'СЕТ СН'!$H$22</f>
        <v>1214.2073056499999</v>
      </c>
      <c r="M114" s="36">
        <f>SUMIFS(СВЦЭМ!$C$33:$C$776,СВЦЭМ!$A$33:$A$776,$A114,СВЦЭМ!$B$33:$B$776,M$83)+'СЕТ СН'!$H$12+СВЦЭМ!$D$10+'СЕТ СН'!$H$6-'СЕТ СН'!$H$22</f>
        <v>1232.6799559000001</v>
      </c>
      <c r="N114" s="36">
        <f>SUMIFS(СВЦЭМ!$C$33:$C$776,СВЦЭМ!$A$33:$A$776,$A114,СВЦЭМ!$B$33:$B$776,N$83)+'СЕТ СН'!$H$12+СВЦЭМ!$D$10+'СЕТ СН'!$H$6-'СЕТ СН'!$H$22</f>
        <v>1243.81083154</v>
      </c>
      <c r="O114" s="36">
        <f>SUMIFS(СВЦЭМ!$C$33:$C$776,СВЦЭМ!$A$33:$A$776,$A114,СВЦЭМ!$B$33:$B$776,O$83)+'СЕТ СН'!$H$12+СВЦЭМ!$D$10+'СЕТ СН'!$H$6-'СЕТ СН'!$H$22</f>
        <v>1247.0126570799998</v>
      </c>
      <c r="P114" s="36">
        <f>SUMIFS(СВЦЭМ!$C$33:$C$776,СВЦЭМ!$A$33:$A$776,$A114,СВЦЭМ!$B$33:$B$776,P$83)+'СЕТ СН'!$H$12+СВЦЭМ!$D$10+'СЕТ СН'!$H$6-'СЕТ СН'!$H$22</f>
        <v>1260.2663316799999</v>
      </c>
      <c r="Q114" s="36">
        <f>SUMIFS(СВЦЭМ!$C$33:$C$776,СВЦЭМ!$A$33:$A$776,$A114,СВЦЭМ!$B$33:$B$776,Q$83)+'СЕТ СН'!$H$12+СВЦЭМ!$D$10+'СЕТ СН'!$H$6-'СЕТ СН'!$H$22</f>
        <v>1260.11245027</v>
      </c>
      <c r="R114" s="36">
        <f>SUMIFS(СВЦЭМ!$C$33:$C$776,СВЦЭМ!$A$33:$A$776,$A114,СВЦЭМ!$B$33:$B$776,R$83)+'СЕТ СН'!$H$12+СВЦЭМ!$D$10+'СЕТ СН'!$H$6-'СЕТ СН'!$H$22</f>
        <v>1250.1085968500001</v>
      </c>
      <c r="S114" s="36">
        <f>SUMIFS(СВЦЭМ!$C$33:$C$776,СВЦЭМ!$A$33:$A$776,$A114,СВЦЭМ!$B$33:$B$776,S$83)+'СЕТ СН'!$H$12+СВЦЭМ!$D$10+'СЕТ СН'!$H$6-'СЕТ СН'!$H$22</f>
        <v>1242.9234541199999</v>
      </c>
      <c r="T114" s="36">
        <f>SUMIFS(СВЦЭМ!$C$33:$C$776,СВЦЭМ!$A$33:$A$776,$A114,СВЦЭМ!$B$33:$B$776,T$83)+'СЕТ СН'!$H$12+СВЦЭМ!$D$10+'СЕТ СН'!$H$6-'СЕТ СН'!$H$22</f>
        <v>1221.32026154</v>
      </c>
      <c r="U114" s="36">
        <f>SUMIFS(СВЦЭМ!$C$33:$C$776,СВЦЭМ!$A$33:$A$776,$A114,СВЦЭМ!$B$33:$B$776,U$83)+'СЕТ СН'!$H$12+СВЦЭМ!$D$10+'СЕТ СН'!$H$6-'СЕТ СН'!$H$22</f>
        <v>1215.5406857100002</v>
      </c>
      <c r="V114" s="36">
        <f>SUMIFS(СВЦЭМ!$C$33:$C$776,СВЦЭМ!$A$33:$A$776,$A114,СВЦЭМ!$B$33:$B$776,V$83)+'СЕТ СН'!$H$12+СВЦЭМ!$D$10+'СЕТ СН'!$H$6-'СЕТ СН'!$H$22</f>
        <v>1232.90354501</v>
      </c>
      <c r="W114" s="36">
        <f>SUMIFS(СВЦЭМ!$C$33:$C$776,СВЦЭМ!$A$33:$A$776,$A114,СВЦЭМ!$B$33:$B$776,W$83)+'СЕТ СН'!$H$12+СВЦЭМ!$D$10+'СЕТ СН'!$H$6-'СЕТ СН'!$H$22</f>
        <v>1237.1582644999999</v>
      </c>
      <c r="X114" s="36">
        <f>SUMIFS(СВЦЭМ!$C$33:$C$776,СВЦЭМ!$A$33:$A$776,$A114,СВЦЭМ!$B$33:$B$776,X$83)+'СЕТ СН'!$H$12+СВЦЭМ!$D$10+'СЕТ СН'!$H$6-'СЕТ СН'!$H$22</f>
        <v>1236.88162143</v>
      </c>
      <c r="Y114" s="36">
        <f>SUMIFS(СВЦЭМ!$C$33:$C$776,СВЦЭМ!$A$33:$A$776,$A114,СВЦЭМ!$B$33:$B$776,Y$83)+'СЕТ СН'!$H$12+СВЦЭМ!$D$10+'СЕТ СН'!$H$6-'СЕТ СН'!$H$22</f>
        <v>1253.98848178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01.01.2020</v>
      </c>
      <c r="B120" s="36">
        <f>SUMIFS(СВЦЭМ!$C$33:$C$776,СВЦЭМ!$A$33:$A$776,$A120,СВЦЭМ!$B$33:$B$776,B$119)+'СЕТ СН'!$I$12+СВЦЭМ!$D$10+'СЕТ СН'!$I$6-'СЕТ СН'!$I$22</f>
        <v>1475.5961811</v>
      </c>
      <c r="C120" s="36">
        <f>SUMIFS(СВЦЭМ!$C$33:$C$776,СВЦЭМ!$A$33:$A$776,$A120,СВЦЭМ!$B$33:$B$776,C$119)+'СЕТ СН'!$I$12+СВЦЭМ!$D$10+'СЕТ СН'!$I$6-'СЕТ СН'!$I$22</f>
        <v>1452.4957435900001</v>
      </c>
      <c r="D120" s="36">
        <f>SUMIFS(СВЦЭМ!$C$33:$C$776,СВЦЭМ!$A$33:$A$776,$A120,СВЦЭМ!$B$33:$B$776,D$119)+'СЕТ СН'!$I$12+СВЦЭМ!$D$10+'СЕТ СН'!$I$6-'СЕТ СН'!$I$22</f>
        <v>1465.2134435299999</v>
      </c>
      <c r="E120" s="36">
        <f>SUMIFS(СВЦЭМ!$C$33:$C$776,СВЦЭМ!$A$33:$A$776,$A120,СВЦЭМ!$B$33:$B$776,E$119)+'СЕТ СН'!$I$12+СВЦЭМ!$D$10+'СЕТ СН'!$I$6-'СЕТ СН'!$I$22</f>
        <v>1500.5088037</v>
      </c>
      <c r="F120" s="36">
        <f>SUMIFS(СВЦЭМ!$C$33:$C$776,СВЦЭМ!$A$33:$A$776,$A120,СВЦЭМ!$B$33:$B$776,F$119)+'СЕТ СН'!$I$12+СВЦЭМ!$D$10+'СЕТ СН'!$I$6-'СЕТ СН'!$I$22</f>
        <v>1519.0378087899999</v>
      </c>
      <c r="G120" s="36">
        <f>SUMIFS(СВЦЭМ!$C$33:$C$776,СВЦЭМ!$A$33:$A$776,$A120,СВЦЭМ!$B$33:$B$776,G$119)+'СЕТ СН'!$I$12+СВЦЭМ!$D$10+'СЕТ СН'!$I$6-'СЕТ СН'!$I$22</f>
        <v>1520.4977353199999</v>
      </c>
      <c r="H120" s="36">
        <f>SUMIFS(СВЦЭМ!$C$33:$C$776,СВЦЭМ!$A$33:$A$776,$A120,СВЦЭМ!$B$33:$B$776,H$119)+'СЕТ СН'!$I$12+СВЦЭМ!$D$10+'СЕТ СН'!$I$6-'СЕТ СН'!$I$22</f>
        <v>1514.33773883</v>
      </c>
      <c r="I120" s="36">
        <f>SUMIFS(СВЦЭМ!$C$33:$C$776,СВЦЭМ!$A$33:$A$776,$A120,СВЦЭМ!$B$33:$B$776,I$119)+'СЕТ СН'!$I$12+СВЦЭМ!$D$10+'СЕТ СН'!$I$6-'СЕТ СН'!$I$22</f>
        <v>1520.02436545</v>
      </c>
      <c r="J120" s="36">
        <f>SUMIFS(СВЦЭМ!$C$33:$C$776,СВЦЭМ!$A$33:$A$776,$A120,СВЦЭМ!$B$33:$B$776,J$119)+'СЕТ СН'!$I$12+СВЦЭМ!$D$10+'СЕТ СН'!$I$6-'СЕТ СН'!$I$22</f>
        <v>1520.0900931000001</v>
      </c>
      <c r="K120" s="36">
        <f>SUMIFS(СВЦЭМ!$C$33:$C$776,СВЦЭМ!$A$33:$A$776,$A120,СВЦЭМ!$B$33:$B$776,K$119)+'СЕТ СН'!$I$12+СВЦЭМ!$D$10+'СЕТ СН'!$I$6-'СЕТ СН'!$I$22</f>
        <v>1508.76580917</v>
      </c>
      <c r="L120" s="36">
        <f>SUMIFS(СВЦЭМ!$C$33:$C$776,СВЦЭМ!$A$33:$A$776,$A120,СВЦЭМ!$B$33:$B$776,L$119)+'СЕТ СН'!$I$12+СВЦЭМ!$D$10+'СЕТ СН'!$I$6-'СЕТ СН'!$I$22</f>
        <v>1489.5130081</v>
      </c>
      <c r="M120" s="36">
        <f>SUMIFS(СВЦЭМ!$C$33:$C$776,СВЦЭМ!$A$33:$A$776,$A120,СВЦЭМ!$B$33:$B$776,M$119)+'СЕТ СН'!$I$12+СВЦЭМ!$D$10+'СЕТ СН'!$I$6-'СЕТ СН'!$I$22</f>
        <v>1476.6756891</v>
      </c>
      <c r="N120" s="36">
        <f>SUMIFS(СВЦЭМ!$C$33:$C$776,СВЦЭМ!$A$33:$A$776,$A120,СВЦЭМ!$B$33:$B$776,N$119)+'СЕТ СН'!$I$12+СВЦЭМ!$D$10+'СЕТ СН'!$I$6-'СЕТ СН'!$I$22</f>
        <v>1473.4264608399999</v>
      </c>
      <c r="O120" s="36">
        <f>SUMIFS(СВЦЭМ!$C$33:$C$776,СВЦЭМ!$A$33:$A$776,$A120,СВЦЭМ!$B$33:$B$776,O$119)+'СЕТ СН'!$I$12+СВЦЭМ!$D$10+'СЕТ СН'!$I$6-'СЕТ СН'!$I$22</f>
        <v>1491.9804061699999</v>
      </c>
      <c r="P120" s="36">
        <f>SUMIFS(СВЦЭМ!$C$33:$C$776,СВЦЭМ!$A$33:$A$776,$A120,СВЦЭМ!$B$33:$B$776,P$119)+'СЕТ СН'!$I$12+СВЦЭМ!$D$10+'СЕТ СН'!$I$6-'СЕТ СН'!$I$22</f>
        <v>1497.0386519899998</v>
      </c>
      <c r="Q120" s="36">
        <f>SUMIFS(СВЦЭМ!$C$33:$C$776,СВЦЭМ!$A$33:$A$776,$A120,СВЦЭМ!$B$33:$B$776,Q$119)+'СЕТ СН'!$I$12+СВЦЭМ!$D$10+'СЕТ СН'!$I$6-'СЕТ СН'!$I$22</f>
        <v>1508.07552917</v>
      </c>
      <c r="R120" s="36">
        <f>SUMIFS(СВЦЭМ!$C$33:$C$776,СВЦЭМ!$A$33:$A$776,$A120,СВЦЭМ!$B$33:$B$776,R$119)+'СЕТ СН'!$I$12+СВЦЭМ!$D$10+'СЕТ СН'!$I$6-'СЕТ СН'!$I$22</f>
        <v>1511.8506863699999</v>
      </c>
      <c r="S120" s="36">
        <f>SUMIFS(СВЦЭМ!$C$33:$C$776,СВЦЭМ!$A$33:$A$776,$A120,СВЦЭМ!$B$33:$B$776,S$119)+'СЕТ СН'!$I$12+СВЦЭМ!$D$10+'СЕТ СН'!$I$6-'СЕТ СН'!$I$22</f>
        <v>1510.5404114799999</v>
      </c>
      <c r="T120" s="36">
        <f>SUMIFS(СВЦЭМ!$C$33:$C$776,СВЦЭМ!$A$33:$A$776,$A120,СВЦЭМ!$B$33:$B$776,T$119)+'СЕТ СН'!$I$12+СВЦЭМ!$D$10+'СЕТ СН'!$I$6-'СЕТ СН'!$I$22</f>
        <v>1461.2975788899998</v>
      </c>
      <c r="U120" s="36">
        <f>SUMIFS(СВЦЭМ!$C$33:$C$776,СВЦЭМ!$A$33:$A$776,$A120,СВЦЭМ!$B$33:$B$776,U$119)+'СЕТ СН'!$I$12+СВЦЭМ!$D$10+'СЕТ СН'!$I$6-'СЕТ СН'!$I$22</f>
        <v>1457.2989278599998</v>
      </c>
      <c r="V120" s="36">
        <f>SUMIFS(СВЦЭМ!$C$33:$C$776,СВЦЭМ!$A$33:$A$776,$A120,СВЦЭМ!$B$33:$B$776,V$119)+'СЕТ СН'!$I$12+СВЦЭМ!$D$10+'СЕТ СН'!$I$6-'СЕТ СН'!$I$22</f>
        <v>1479.5816853599999</v>
      </c>
      <c r="W120" s="36">
        <f>SUMIFS(СВЦЭМ!$C$33:$C$776,СВЦЭМ!$A$33:$A$776,$A120,СВЦЭМ!$B$33:$B$776,W$119)+'СЕТ СН'!$I$12+СВЦЭМ!$D$10+'СЕТ СН'!$I$6-'СЕТ СН'!$I$22</f>
        <v>1472.30970316</v>
      </c>
      <c r="X120" s="36">
        <f>SUMIFS(СВЦЭМ!$C$33:$C$776,СВЦЭМ!$A$33:$A$776,$A120,СВЦЭМ!$B$33:$B$776,X$119)+'СЕТ СН'!$I$12+СВЦЭМ!$D$10+'СЕТ СН'!$I$6-'СЕТ СН'!$I$22</f>
        <v>1468.5213783099998</v>
      </c>
      <c r="Y120" s="36">
        <f>SUMIFS(СВЦЭМ!$C$33:$C$776,СВЦЭМ!$A$33:$A$776,$A120,СВЦЭМ!$B$33:$B$776,Y$119)+'СЕТ СН'!$I$12+СВЦЭМ!$D$10+'СЕТ СН'!$I$6-'СЕТ СН'!$I$22</f>
        <v>1477.82418489</v>
      </c>
    </row>
    <row r="121" spans="1:27" ht="15.75" x14ac:dyDescent="0.2">
      <c r="A121" s="35">
        <f>A120+1</f>
        <v>43832</v>
      </c>
      <c r="B121" s="36">
        <f>SUMIFS(СВЦЭМ!$C$33:$C$776,СВЦЭМ!$A$33:$A$776,$A121,СВЦЭМ!$B$33:$B$776,B$119)+'СЕТ СН'!$I$12+СВЦЭМ!$D$10+'СЕТ СН'!$I$6-'СЕТ СН'!$I$22</f>
        <v>1540.01538471</v>
      </c>
      <c r="C121" s="36">
        <f>SUMIFS(СВЦЭМ!$C$33:$C$776,СВЦЭМ!$A$33:$A$776,$A121,СВЦЭМ!$B$33:$B$776,C$119)+'СЕТ СН'!$I$12+СВЦЭМ!$D$10+'СЕТ СН'!$I$6-'СЕТ СН'!$I$22</f>
        <v>1537.3552172099999</v>
      </c>
      <c r="D121" s="36">
        <f>SUMIFS(СВЦЭМ!$C$33:$C$776,СВЦЭМ!$A$33:$A$776,$A121,СВЦЭМ!$B$33:$B$776,D$119)+'СЕТ СН'!$I$12+СВЦЭМ!$D$10+'СЕТ СН'!$I$6-'СЕТ СН'!$I$22</f>
        <v>1551.7948347699999</v>
      </c>
      <c r="E121" s="36">
        <f>SUMIFS(СВЦЭМ!$C$33:$C$776,СВЦЭМ!$A$33:$A$776,$A121,СВЦЭМ!$B$33:$B$776,E$119)+'СЕТ СН'!$I$12+СВЦЭМ!$D$10+'СЕТ СН'!$I$6-'СЕТ СН'!$I$22</f>
        <v>1570.93229608</v>
      </c>
      <c r="F121" s="36">
        <f>SUMIFS(СВЦЭМ!$C$33:$C$776,СВЦЭМ!$A$33:$A$776,$A121,СВЦЭМ!$B$33:$B$776,F$119)+'СЕТ СН'!$I$12+СВЦЭМ!$D$10+'СЕТ СН'!$I$6-'СЕТ СН'!$I$22</f>
        <v>1582.35672559</v>
      </c>
      <c r="G121" s="36">
        <f>SUMIFS(СВЦЭМ!$C$33:$C$776,СВЦЭМ!$A$33:$A$776,$A121,СВЦЭМ!$B$33:$B$776,G$119)+'СЕТ СН'!$I$12+СВЦЭМ!$D$10+'СЕТ СН'!$I$6-'СЕТ СН'!$I$22</f>
        <v>1584.2426729599999</v>
      </c>
      <c r="H121" s="36">
        <f>SUMIFS(СВЦЭМ!$C$33:$C$776,СВЦЭМ!$A$33:$A$776,$A121,СВЦЭМ!$B$33:$B$776,H$119)+'СЕТ СН'!$I$12+СВЦЭМ!$D$10+'СЕТ СН'!$I$6-'СЕТ СН'!$I$22</f>
        <v>1577.0259552799998</v>
      </c>
      <c r="I121" s="36">
        <f>SUMIFS(СВЦЭМ!$C$33:$C$776,СВЦЭМ!$A$33:$A$776,$A121,СВЦЭМ!$B$33:$B$776,I$119)+'СЕТ СН'!$I$12+СВЦЭМ!$D$10+'СЕТ СН'!$I$6-'СЕТ СН'!$I$22</f>
        <v>1564.55589506</v>
      </c>
      <c r="J121" s="36">
        <f>SUMIFS(СВЦЭМ!$C$33:$C$776,СВЦЭМ!$A$33:$A$776,$A121,СВЦЭМ!$B$33:$B$776,J$119)+'СЕТ СН'!$I$12+СВЦЭМ!$D$10+'СЕТ СН'!$I$6-'СЕТ СН'!$I$22</f>
        <v>1547.0517645800001</v>
      </c>
      <c r="K121" s="36">
        <f>SUMIFS(СВЦЭМ!$C$33:$C$776,СВЦЭМ!$A$33:$A$776,$A121,СВЦЭМ!$B$33:$B$776,K$119)+'СЕТ СН'!$I$12+СВЦЭМ!$D$10+'СЕТ СН'!$I$6-'СЕТ СН'!$I$22</f>
        <v>1529.6842065000001</v>
      </c>
      <c r="L121" s="36">
        <f>SUMIFS(СВЦЭМ!$C$33:$C$776,СВЦЭМ!$A$33:$A$776,$A121,СВЦЭМ!$B$33:$B$776,L$119)+'СЕТ СН'!$I$12+СВЦЭМ!$D$10+'СЕТ СН'!$I$6-'СЕТ СН'!$I$22</f>
        <v>1518.36533994</v>
      </c>
      <c r="M121" s="36">
        <f>SUMIFS(СВЦЭМ!$C$33:$C$776,СВЦЭМ!$A$33:$A$776,$A121,СВЦЭМ!$B$33:$B$776,M$119)+'СЕТ СН'!$I$12+СВЦЭМ!$D$10+'СЕТ СН'!$I$6-'СЕТ СН'!$I$22</f>
        <v>1508.5876580300001</v>
      </c>
      <c r="N121" s="36">
        <f>SUMIFS(СВЦЭМ!$C$33:$C$776,СВЦЭМ!$A$33:$A$776,$A121,СВЦЭМ!$B$33:$B$776,N$119)+'СЕТ СН'!$I$12+СВЦЭМ!$D$10+'СЕТ СН'!$I$6-'СЕТ СН'!$I$22</f>
        <v>1523.2882323499998</v>
      </c>
      <c r="O121" s="36">
        <f>SUMIFS(СВЦЭМ!$C$33:$C$776,СВЦЭМ!$A$33:$A$776,$A121,СВЦЭМ!$B$33:$B$776,O$119)+'СЕТ СН'!$I$12+СВЦЭМ!$D$10+'СЕТ СН'!$I$6-'СЕТ СН'!$I$22</f>
        <v>1537.61338826</v>
      </c>
      <c r="P121" s="36">
        <f>SUMIFS(СВЦЭМ!$C$33:$C$776,СВЦЭМ!$A$33:$A$776,$A121,СВЦЭМ!$B$33:$B$776,P$119)+'СЕТ СН'!$I$12+СВЦЭМ!$D$10+'СЕТ СН'!$I$6-'СЕТ СН'!$I$22</f>
        <v>1543.6774347800001</v>
      </c>
      <c r="Q121" s="36">
        <f>SUMIFS(СВЦЭМ!$C$33:$C$776,СВЦЭМ!$A$33:$A$776,$A121,СВЦЭМ!$B$33:$B$776,Q$119)+'СЕТ СН'!$I$12+СВЦЭМ!$D$10+'СЕТ СН'!$I$6-'СЕТ СН'!$I$22</f>
        <v>1556.7436691299999</v>
      </c>
      <c r="R121" s="36">
        <f>SUMIFS(СВЦЭМ!$C$33:$C$776,СВЦЭМ!$A$33:$A$776,$A121,СВЦЭМ!$B$33:$B$776,R$119)+'СЕТ СН'!$I$12+СВЦЭМ!$D$10+'СЕТ СН'!$I$6-'СЕТ СН'!$I$22</f>
        <v>1552.5245902900001</v>
      </c>
      <c r="S121" s="36">
        <f>SUMIFS(СВЦЭМ!$C$33:$C$776,СВЦЭМ!$A$33:$A$776,$A121,СВЦЭМ!$B$33:$B$776,S$119)+'СЕТ СН'!$I$12+СВЦЭМ!$D$10+'СЕТ СН'!$I$6-'СЕТ СН'!$I$22</f>
        <v>1528.14179367</v>
      </c>
      <c r="T121" s="36">
        <f>SUMIFS(СВЦЭМ!$C$33:$C$776,СВЦЭМ!$A$33:$A$776,$A121,СВЦЭМ!$B$33:$B$776,T$119)+'СЕТ СН'!$I$12+СВЦЭМ!$D$10+'СЕТ СН'!$I$6-'СЕТ СН'!$I$22</f>
        <v>1490.5024932599999</v>
      </c>
      <c r="U121" s="36">
        <f>SUMIFS(СВЦЭМ!$C$33:$C$776,СВЦЭМ!$A$33:$A$776,$A121,СВЦЭМ!$B$33:$B$776,U$119)+'СЕТ СН'!$I$12+СВЦЭМ!$D$10+'СЕТ СН'!$I$6-'СЕТ СН'!$I$22</f>
        <v>1489.12438606</v>
      </c>
      <c r="V121" s="36">
        <f>SUMIFS(СВЦЭМ!$C$33:$C$776,СВЦЭМ!$A$33:$A$776,$A121,СВЦЭМ!$B$33:$B$776,V$119)+'СЕТ СН'!$I$12+СВЦЭМ!$D$10+'СЕТ СН'!$I$6-'СЕТ СН'!$I$22</f>
        <v>1517.5548800000001</v>
      </c>
      <c r="W121" s="36">
        <f>SUMIFS(СВЦЭМ!$C$33:$C$776,СВЦЭМ!$A$33:$A$776,$A121,СВЦЭМ!$B$33:$B$776,W$119)+'СЕТ СН'!$I$12+СВЦЭМ!$D$10+'СЕТ СН'!$I$6-'СЕТ СН'!$I$22</f>
        <v>1520.0530755699999</v>
      </c>
      <c r="X121" s="36">
        <f>SUMIFS(СВЦЭМ!$C$33:$C$776,СВЦЭМ!$A$33:$A$776,$A121,СВЦЭМ!$B$33:$B$776,X$119)+'СЕТ СН'!$I$12+СВЦЭМ!$D$10+'СЕТ СН'!$I$6-'СЕТ СН'!$I$22</f>
        <v>1523.4779667399998</v>
      </c>
      <c r="Y121" s="36">
        <f>SUMIFS(СВЦЭМ!$C$33:$C$776,СВЦЭМ!$A$33:$A$776,$A121,СВЦЭМ!$B$33:$B$776,Y$119)+'СЕТ СН'!$I$12+СВЦЭМ!$D$10+'СЕТ СН'!$I$6-'СЕТ СН'!$I$22</f>
        <v>1533.55614195</v>
      </c>
    </row>
    <row r="122" spans="1:27" ht="15.75" x14ac:dyDescent="0.2">
      <c r="A122" s="35">
        <f t="shared" ref="A122:A150" si="3">A121+1</f>
        <v>43833</v>
      </c>
      <c r="B122" s="36">
        <f>SUMIFS(СВЦЭМ!$C$33:$C$776,СВЦЭМ!$A$33:$A$776,$A122,СВЦЭМ!$B$33:$B$776,B$119)+'СЕТ СН'!$I$12+СВЦЭМ!$D$10+'СЕТ СН'!$I$6-'СЕТ СН'!$I$22</f>
        <v>1554.45632774</v>
      </c>
      <c r="C122" s="36">
        <f>SUMIFS(СВЦЭМ!$C$33:$C$776,СВЦЭМ!$A$33:$A$776,$A122,СВЦЭМ!$B$33:$B$776,C$119)+'СЕТ СН'!$I$12+СВЦЭМ!$D$10+'СЕТ СН'!$I$6-'СЕТ СН'!$I$22</f>
        <v>1547.90505732</v>
      </c>
      <c r="D122" s="36">
        <f>SUMIFS(СВЦЭМ!$C$33:$C$776,СВЦЭМ!$A$33:$A$776,$A122,СВЦЭМ!$B$33:$B$776,D$119)+'СЕТ СН'!$I$12+СВЦЭМ!$D$10+'СЕТ СН'!$I$6-'СЕТ СН'!$I$22</f>
        <v>1564.68282273</v>
      </c>
      <c r="E122" s="36">
        <f>SUMIFS(СВЦЭМ!$C$33:$C$776,СВЦЭМ!$A$33:$A$776,$A122,СВЦЭМ!$B$33:$B$776,E$119)+'СЕТ СН'!$I$12+СВЦЭМ!$D$10+'СЕТ СН'!$I$6-'СЕТ СН'!$I$22</f>
        <v>1589.8944283000001</v>
      </c>
      <c r="F122" s="36">
        <f>SUMIFS(СВЦЭМ!$C$33:$C$776,СВЦЭМ!$A$33:$A$776,$A122,СВЦЭМ!$B$33:$B$776,F$119)+'СЕТ СН'!$I$12+СВЦЭМ!$D$10+'СЕТ СН'!$I$6-'СЕТ СН'!$I$22</f>
        <v>1597.57293938</v>
      </c>
      <c r="G122" s="36">
        <f>SUMIFS(СВЦЭМ!$C$33:$C$776,СВЦЭМ!$A$33:$A$776,$A122,СВЦЭМ!$B$33:$B$776,G$119)+'СЕТ СН'!$I$12+СВЦЭМ!$D$10+'СЕТ СН'!$I$6-'СЕТ СН'!$I$22</f>
        <v>1596.0656583800001</v>
      </c>
      <c r="H122" s="36">
        <f>SUMIFS(СВЦЭМ!$C$33:$C$776,СВЦЭМ!$A$33:$A$776,$A122,СВЦЭМ!$B$33:$B$776,H$119)+'СЕТ СН'!$I$12+СВЦЭМ!$D$10+'СЕТ СН'!$I$6-'СЕТ СН'!$I$22</f>
        <v>1585.30203762</v>
      </c>
      <c r="I122" s="36">
        <f>SUMIFS(СВЦЭМ!$C$33:$C$776,СВЦЭМ!$A$33:$A$776,$A122,СВЦЭМ!$B$33:$B$776,I$119)+'СЕТ СН'!$I$12+СВЦЭМ!$D$10+'СЕТ СН'!$I$6-'СЕТ СН'!$I$22</f>
        <v>1574.44327045</v>
      </c>
      <c r="J122" s="36">
        <f>SUMIFS(СВЦЭМ!$C$33:$C$776,СВЦЭМ!$A$33:$A$776,$A122,СВЦЭМ!$B$33:$B$776,J$119)+'СЕТ СН'!$I$12+СВЦЭМ!$D$10+'СЕТ СН'!$I$6-'СЕТ СН'!$I$22</f>
        <v>1549.78713378</v>
      </c>
      <c r="K122" s="36">
        <f>SUMIFS(СВЦЭМ!$C$33:$C$776,СВЦЭМ!$A$33:$A$776,$A122,СВЦЭМ!$B$33:$B$776,K$119)+'СЕТ СН'!$I$12+СВЦЭМ!$D$10+'СЕТ СН'!$I$6-'СЕТ СН'!$I$22</f>
        <v>1532.61406025</v>
      </c>
      <c r="L122" s="36">
        <f>SUMIFS(СВЦЭМ!$C$33:$C$776,СВЦЭМ!$A$33:$A$776,$A122,СВЦЭМ!$B$33:$B$776,L$119)+'СЕТ СН'!$I$12+СВЦЭМ!$D$10+'СЕТ СН'!$I$6-'СЕТ СН'!$I$22</f>
        <v>1518.60987849</v>
      </c>
      <c r="M122" s="36">
        <f>SUMIFS(СВЦЭМ!$C$33:$C$776,СВЦЭМ!$A$33:$A$776,$A122,СВЦЭМ!$B$33:$B$776,M$119)+'СЕТ СН'!$I$12+СВЦЭМ!$D$10+'СЕТ СН'!$I$6-'СЕТ СН'!$I$22</f>
        <v>1518.38094413</v>
      </c>
      <c r="N122" s="36">
        <f>SUMIFS(СВЦЭМ!$C$33:$C$776,СВЦЭМ!$A$33:$A$776,$A122,СВЦЭМ!$B$33:$B$776,N$119)+'СЕТ СН'!$I$12+СВЦЭМ!$D$10+'СЕТ СН'!$I$6-'СЕТ СН'!$I$22</f>
        <v>1525.8445263799999</v>
      </c>
      <c r="O122" s="36">
        <f>SUMIFS(СВЦЭМ!$C$33:$C$776,СВЦЭМ!$A$33:$A$776,$A122,СВЦЭМ!$B$33:$B$776,O$119)+'СЕТ СН'!$I$12+СВЦЭМ!$D$10+'СЕТ СН'!$I$6-'СЕТ СН'!$I$22</f>
        <v>1534.9758765699999</v>
      </c>
      <c r="P122" s="36">
        <f>SUMIFS(СВЦЭМ!$C$33:$C$776,СВЦЭМ!$A$33:$A$776,$A122,СВЦЭМ!$B$33:$B$776,P$119)+'СЕТ СН'!$I$12+СВЦЭМ!$D$10+'СЕТ СН'!$I$6-'СЕТ СН'!$I$22</f>
        <v>1544.7748050299999</v>
      </c>
      <c r="Q122" s="36">
        <f>SUMIFS(СВЦЭМ!$C$33:$C$776,СВЦЭМ!$A$33:$A$776,$A122,СВЦЭМ!$B$33:$B$776,Q$119)+'СЕТ СН'!$I$12+СВЦЭМ!$D$10+'СЕТ СН'!$I$6-'СЕТ СН'!$I$22</f>
        <v>1556.5215488499998</v>
      </c>
      <c r="R122" s="36">
        <f>SUMIFS(СВЦЭМ!$C$33:$C$776,СВЦЭМ!$A$33:$A$776,$A122,СВЦЭМ!$B$33:$B$776,R$119)+'СЕТ СН'!$I$12+СВЦЭМ!$D$10+'СЕТ СН'!$I$6-'СЕТ СН'!$I$22</f>
        <v>1549.1760681400001</v>
      </c>
      <c r="S122" s="36">
        <f>SUMIFS(СВЦЭМ!$C$33:$C$776,СВЦЭМ!$A$33:$A$776,$A122,СВЦЭМ!$B$33:$B$776,S$119)+'СЕТ СН'!$I$12+СВЦЭМ!$D$10+'СЕТ СН'!$I$6-'СЕТ СН'!$I$22</f>
        <v>1521.31124927</v>
      </c>
      <c r="T122" s="36">
        <f>SUMIFS(СВЦЭМ!$C$33:$C$776,СВЦЭМ!$A$33:$A$776,$A122,СВЦЭМ!$B$33:$B$776,T$119)+'СЕТ СН'!$I$12+СВЦЭМ!$D$10+'СЕТ СН'!$I$6-'СЕТ СН'!$I$22</f>
        <v>1491.4525459299998</v>
      </c>
      <c r="U122" s="36">
        <f>SUMIFS(СВЦЭМ!$C$33:$C$776,СВЦЭМ!$A$33:$A$776,$A122,СВЦЭМ!$B$33:$B$776,U$119)+'СЕТ СН'!$I$12+СВЦЭМ!$D$10+'СЕТ СН'!$I$6-'СЕТ СН'!$I$22</f>
        <v>1491.7408883099999</v>
      </c>
      <c r="V122" s="36">
        <f>SUMIFS(СВЦЭМ!$C$33:$C$776,СВЦЭМ!$A$33:$A$776,$A122,СВЦЭМ!$B$33:$B$776,V$119)+'СЕТ СН'!$I$12+СВЦЭМ!$D$10+'СЕТ СН'!$I$6-'СЕТ СН'!$I$22</f>
        <v>1522.6410314099999</v>
      </c>
      <c r="W122" s="36">
        <f>SUMIFS(СВЦЭМ!$C$33:$C$776,СВЦЭМ!$A$33:$A$776,$A122,СВЦЭМ!$B$33:$B$776,W$119)+'СЕТ СН'!$I$12+СВЦЭМ!$D$10+'СЕТ СН'!$I$6-'СЕТ СН'!$I$22</f>
        <v>1531.9485954199999</v>
      </c>
      <c r="X122" s="36">
        <f>SUMIFS(СВЦЭМ!$C$33:$C$776,СВЦЭМ!$A$33:$A$776,$A122,СВЦЭМ!$B$33:$B$776,X$119)+'СЕТ СН'!$I$12+СВЦЭМ!$D$10+'СЕТ СН'!$I$6-'СЕТ СН'!$I$22</f>
        <v>1537.89580772</v>
      </c>
      <c r="Y122" s="36">
        <f>SUMIFS(СВЦЭМ!$C$33:$C$776,СВЦЭМ!$A$33:$A$776,$A122,СВЦЭМ!$B$33:$B$776,Y$119)+'СЕТ СН'!$I$12+СВЦЭМ!$D$10+'СЕТ СН'!$I$6-'СЕТ СН'!$I$22</f>
        <v>1550.68664997</v>
      </c>
    </row>
    <row r="123" spans="1:27" ht="15.75" x14ac:dyDescent="0.2">
      <c r="A123" s="35">
        <f t="shared" si="3"/>
        <v>43834</v>
      </c>
      <c r="B123" s="36">
        <f>SUMIFS(СВЦЭМ!$C$33:$C$776,СВЦЭМ!$A$33:$A$776,$A123,СВЦЭМ!$B$33:$B$776,B$119)+'СЕТ СН'!$I$12+СВЦЭМ!$D$10+'СЕТ СН'!$I$6-'СЕТ СН'!$I$22</f>
        <v>1552.6786227499999</v>
      </c>
      <c r="C123" s="36">
        <f>SUMIFS(СВЦЭМ!$C$33:$C$776,СВЦЭМ!$A$33:$A$776,$A123,СВЦЭМ!$B$33:$B$776,C$119)+'СЕТ СН'!$I$12+СВЦЭМ!$D$10+'СЕТ СН'!$I$6-'СЕТ СН'!$I$22</f>
        <v>1559.8236580099999</v>
      </c>
      <c r="D123" s="36">
        <f>SUMIFS(СВЦЭМ!$C$33:$C$776,СВЦЭМ!$A$33:$A$776,$A123,СВЦЭМ!$B$33:$B$776,D$119)+'СЕТ СН'!$I$12+СВЦЭМ!$D$10+'СЕТ СН'!$I$6-'СЕТ СН'!$I$22</f>
        <v>1576.4021107899998</v>
      </c>
      <c r="E123" s="36">
        <f>SUMIFS(СВЦЭМ!$C$33:$C$776,СВЦЭМ!$A$33:$A$776,$A123,СВЦЭМ!$B$33:$B$776,E$119)+'СЕТ СН'!$I$12+СВЦЭМ!$D$10+'СЕТ СН'!$I$6-'СЕТ СН'!$I$22</f>
        <v>1581.2381759899999</v>
      </c>
      <c r="F123" s="36">
        <f>SUMIFS(СВЦЭМ!$C$33:$C$776,СВЦЭМ!$A$33:$A$776,$A123,СВЦЭМ!$B$33:$B$776,F$119)+'СЕТ СН'!$I$12+СВЦЭМ!$D$10+'СЕТ СН'!$I$6-'СЕТ СН'!$I$22</f>
        <v>1582.8828252799999</v>
      </c>
      <c r="G123" s="36">
        <f>SUMIFS(СВЦЭМ!$C$33:$C$776,СВЦЭМ!$A$33:$A$776,$A123,СВЦЭМ!$B$33:$B$776,G$119)+'СЕТ СН'!$I$12+СВЦЭМ!$D$10+'СЕТ СН'!$I$6-'СЕТ СН'!$I$22</f>
        <v>1582.23714105</v>
      </c>
      <c r="H123" s="36">
        <f>SUMIFS(СВЦЭМ!$C$33:$C$776,СВЦЭМ!$A$33:$A$776,$A123,СВЦЭМ!$B$33:$B$776,H$119)+'СЕТ СН'!$I$12+СВЦЭМ!$D$10+'СЕТ СН'!$I$6-'СЕТ СН'!$I$22</f>
        <v>1583.70987195</v>
      </c>
      <c r="I123" s="36">
        <f>SUMIFS(СВЦЭМ!$C$33:$C$776,СВЦЭМ!$A$33:$A$776,$A123,СВЦЭМ!$B$33:$B$776,I$119)+'СЕТ СН'!$I$12+СВЦЭМ!$D$10+'СЕТ СН'!$I$6-'СЕТ СН'!$I$22</f>
        <v>1571.1084057099999</v>
      </c>
      <c r="J123" s="36">
        <f>SUMIFS(СВЦЭМ!$C$33:$C$776,СВЦЭМ!$A$33:$A$776,$A123,СВЦЭМ!$B$33:$B$776,J$119)+'СЕТ СН'!$I$12+СВЦЭМ!$D$10+'СЕТ СН'!$I$6-'СЕТ СН'!$I$22</f>
        <v>1551.0785057399999</v>
      </c>
      <c r="K123" s="36">
        <f>SUMIFS(СВЦЭМ!$C$33:$C$776,СВЦЭМ!$A$33:$A$776,$A123,СВЦЭМ!$B$33:$B$776,K$119)+'СЕТ СН'!$I$12+СВЦЭМ!$D$10+'СЕТ СН'!$I$6-'СЕТ СН'!$I$22</f>
        <v>1518.95393758</v>
      </c>
      <c r="L123" s="36">
        <f>SUMIFS(СВЦЭМ!$C$33:$C$776,СВЦЭМ!$A$33:$A$776,$A123,СВЦЭМ!$B$33:$B$776,L$119)+'СЕТ СН'!$I$12+СВЦЭМ!$D$10+'СЕТ СН'!$I$6-'СЕТ СН'!$I$22</f>
        <v>1508.1415355399999</v>
      </c>
      <c r="M123" s="36">
        <f>SUMIFS(СВЦЭМ!$C$33:$C$776,СВЦЭМ!$A$33:$A$776,$A123,СВЦЭМ!$B$33:$B$776,M$119)+'СЕТ СН'!$I$12+СВЦЭМ!$D$10+'СЕТ СН'!$I$6-'СЕТ СН'!$I$22</f>
        <v>1513.5913797600001</v>
      </c>
      <c r="N123" s="36">
        <f>SUMIFS(СВЦЭМ!$C$33:$C$776,СВЦЭМ!$A$33:$A$776,$A123,СВЦЭМ!$B$33:$B$776,N$119)+'СЕТ СН'!$I$12+СВЦЭМ!$D$10+'СЕТ СН'!$I$6-'СЕТ СН'!$I$22</f>
        <v>1514.7053687399998</v>
      </c>
      <c r="O123" s="36">
        <f>SUMIFS(СВЦЭМ!$C$33:$C$776,СВЦЭМ!$A$33:$A$776,$A123,СВЦЭМ!$B$33:$B$776,O$119)+'СЕТ СН'!$I$12+СВЦЭМ!$D$10+'СЕТ СН'!$I$6-'СЕТ СН'!$I$22</f>
        <v>1525.83580024</v>
      </c>
      <c r="P123" s="36">
        <f>SUMIFS(СВЦЭМ!$C$33:$C$776,СВЦЭМ!$A$33:$A$776,$A123,СВЦЭМ!$B$33:$B$776,P$119)+'СЕТ СН'!$I$12+СВЦЭМ!$D$10+'СЕТ СН'!$I$6-'СЕТ СН'!$I$22</f>
        <v>1533.5856790799999</v>
      </c>
      <c r="Q123" s="36">
        <f>SUMIFS(СВЦЭМ!$C$33:$C$776,СВЦЭМ!$A$33:$A$776,$A123,СВЦЭМ!$B$33:$B$776,Q$119)+'СЕТ СН'!$I$12+СВЦЭМ!$D$10+'СЕТ СН'!$I$6-'СЕТ СН'!$I$22</f>
        <v>1541.1771954199999</v>
      </c>
      <c r="R123" s="36">
        <f>SUMIFS(СВЦЭМ!$C$33:$C$776,СВЦЭМ!$A$33:$A$776,$A123,СВЦЭМ!$B$33:$B$776,R$119)+'СЕТ СН'!$I$12+СВЦЭМ!$D$10+'СЕТ СН'!$I$6-'СЕТ СН'!$I$22</f>
        <v>1549.060669</v>
      </c>
      <c r="S123" s="36">
        <f>SUMIFS(СВЦЭМ!$C$33:$C$776,СВЦЭМ!$A$33:$A$776,$A123,СВЦЭМ!$B$33:$B$776,S$119)+'СЕТ СН'!$I$12+СВЦЭМ!$D$10+'СЕТ СН'!$I$6-'СЕТ СН'!$I$22</f>
        <v>1536.8003266400001</v>
      </c>
      <c r="T123" s="36">
        <f>SUMIFS(СВЦЭМ!$C$33:$C$776,СВЦЭМ!$A$33:$A$776,$A123,СВЦЭМ!$B$33:$B$776,T$119)+'СЕТ СН'!$I$12+СВЦЭМ!$D$10+'СЕТ СН'!$I$6-'СЕТ СН'!$I$22</f>
        <v>1491.5376452199998</v>
      </c>
      <c r="U123" s="36">
        <f>SUMIFS(СВЦЭМ!$C$33:$C$776,СВЦЭМ!$A$33:$A$776,$A123,СВЦЭМ!$B$33:$B$776,U$119)+'СЕТ СН'!$I$12+СВЦЭМ!$D$10+'СЕТ СН'!$I$6-'СЕТ СН'!$I$22</f>
        <v>1495.01493218</v>
      </c>
      <c r="V123" s="36">
        <f>SUMIFS(СВЦЭМ!$C$33:$C$776,СВЦЭМ!$A$33:$A$776,$A123,СВЦЭМ!$B$33:$B$776,V$119)+'СЕТ СН'!$I$12+СВЦЭМ!$D$10+'СЕТ СН'!$I$6-'СЕТ СН'!$I$22</f>
        <v>1525.5396970199999</v>
      </c>
      <c r="W123" s="36">
        <f>SUMIFS(СВЦЭМ!$C$33:$C$776,СВЦЭМ!$A$33:$A$776,$A123,СВЦЭМ!$B$33:$B$776,W$119)+'СЕТ СН'!$I$12+СВЦЭМ!$D$10+'СЕТ СН'!$I$6-'СЕТ СН'!$I$22</f>
        <v>1527.9152285299999</v>
      </c>
      <c r="X123" s="36">
        <f>SUMIFS(СВЦЭМ!$C$33:$C$776,СВЦЭМ!$A$33:$A$776,$A123,СВЦЭМ!$B$33:$B$776,X$119)+'СЕТ СН'!$I$12+СВЦЭМ!$D$10+'СЕТ СН'!$I$6-'СЕТ СН'!$I$22</f>
        <v>1532.90447421</v>
      </c>
      <c r="Y123" s="36">
        <f>SUMIFS(СВЦЭМ!$C$33:$C$776,СВЦЭМ!$A$33:$A$776,$A123,СВЦЭМ!$B$33:$B$776,Y$119)+'СЕТ СН'!$I$12+СВЦЭМ!$D$10+'СЕТ СН'!$I$6-'СЕТ СН'!$I$22</f>
        <v>1545.2764279200001</v>
      </c>
    </row>
    <row r="124" spans="1:27" ht="15.75" x14ac:dyDescent="0.2">
      <c r="A124" s="35">
        <f t="shared" si="3"/>
        <v>43835</v>
      </c>
      <c r="B124" s="36">
        <f>SUMIFS(СВЦЭМ!$C$33:$C$776,СВЦЭМ!$A$33:$A$776,$A124,СВЦЭМ!$B$33:$B$776,B$119)+'СЕТ СН'!$I$12+СВЦЭМ!$D$10+'СЕТ СН'!$I$6-'СЕТ СН'!$I$22</f>
        <v>1523.65219355</v>
      </c>
      <c r="C124" s="36">
        <f>SUMIFS(СВЦЭМ!$C$33:$C$776,СВЦЭМ!$A$33:$A$776,$A124,СВЦЭМ!$B$33:$B$776,C$119)+'СЕТ СН'!$I$12+СВЦЭМ!$D$10+'СЕТ СН'!$I$6-'СЕТ СН'!$I$22</f>
        <v>1537.4085548600001</v>
      </c>
      <c r="D124" s="36">
        <f>SUMIFS(СВЦЭМ!$C$33:$C$776,СВЦЭМ!$A$33:$A$776,$A124,СВЦЭМ!$B$33:$B$776,D$119)+'СЕТ СН'!$I$12+СВЦЭМ!$D$10+'СЕТ СН'!$I$6-'СЕТ СН'!$I$22</f>
        <v>1548.2216709300001</v>
      </c>
      <c r="E124" s="36">
        <f>SUMIFS(СВЦЭМ!$C$33:$C$776,СВЦЭМ!$A$33:$A$776,$A124,СВЦЭМ!$B$33:$B$776,E$119)+'СЕТ СН'!$I$12+СВЦЭМ!$D$10+'СЕТ СН'!$I$6-'СЕТ СН'!$I$22</f>
        <v>1590.24447715</v>
      </c>
      <c r="F124" s="36">
        <f>SUMIFS(СВЦЭМ!$C$33:$C$776,СВЦЭМ!$A$33:$A$776,$A124,СВЦЭМ!$B$33:$B$776,F$119)+'СЕТ СН'!$I$12+СВЦЭМ!$D$10+'СЕТ СН'!$I$6-'СЕТ СН'!$I$22</f>
        <v>1599.32616082</v>
      </c>
      <c r="G124" s="36">
        <f>SUMIFS(СВЦЭМ!$C$33:$C$776,СВЦЭМ!$A$33:$A$776,$A124,СВЦЭМ!$B$33:$B$776,G$119)+'СЕТ СН'!$I$12+СВЦЭМ!$D$10+'СЕТ СН'!$I$6-'СЕТ СН'!$I$22</f>
        <v>1577.8894807500001</v>
      </c>
      <c r="H124" s="36">
        <f>SUMIFS(СВЦЭМ!$C$33:$C$776,СВЦЭМ!$A$33:$A$776,$A124,СВЦЭМ!$B$33:$B$776,H$119)+'СЕТ СН'!$I$12+СВЦЭМ!$D$10+'СЕТ СН'!$I$6-'СЕТ СН'!$I$22</f>
        <v>1563.68985957</v>
      </c>
      <c r="I124" s="36">
        <f>SUMIFS(СВЦЭМ!$C$33:$C$776,СВЦЭМ!$A$33:$A$776,$A124,СВЦЭМ!$B$33:$B$776,I$119)+'СЕТ СН'!$I$12+СВЦЭМ!$D$10+'СЕТ СН'!$I$6-'СЕТ СН'!$I$22</f>
        <v>1544.9213446700001</v>
      </c>
      <c r="J124" s="36">
        <f>SUMIFS(СВЦЭМ!$C$33:$C$776,СВЦЭМ!$A$33:$A$776,$A124,СВЦЭМ!$B$33:$B$776,J$119)+'СЕТ СН'!$I$12+СВЦЭМ!$D$10+'СЕТ СН'!$I$6-'СЕТ СН'!$I$22</f>
        <v>1532.8306868099999</v>
      </c>
      <c r="K124" s="36">
        <f>SUMIFS(СВЦЭМ!$C$33:$C$776,СВЦЭМ!$A$33:$A$776,$A124,СВЦЭМ!$B$33:$B$776,K$119)+'СЕТ СН'!$I$12+СВЦЭМ!$D$10+'СЕТ СН'!$I$6-'СЕТ СН'!$I$22</f>
        <v>1505.54073393</v>
      </c>
      <c r="L124" s="36">
        <f>SUMIFS(СВЦЭМ!$C$33:$C$776,СВЦЭМ!$A$33:$A$776,$A124,СВЦЭМ!$B$33:$B$776,L$119)+'СЕТ СН'!$I$12+СВЦЭМ!$D$10+'СЕТ СН'!$I$6-'СЕТ СН'!$I$22</f>
        <v>1482.06328762</v>
      </c>
      <c r="M124" s="36">
        <f>SUMIFS(СВЦЭМ!$C$33:$C$776,СВЦЭМ!$A$33:$A$776,$A124,СВЦЭМ!$B$33:$B$776,M$119)+'СЕТ СН'!$I$12+СВЦЭМ!$D$10+'СЕТ СН'!$I$6-'СЕТ СН'!$I$22</f>
        <v>1476.7890606999999</v>
      </c>
      <c r="N124" s="36">
        <f>SUMIFS(СВЦЭМ!$C$33:$C$776,СВЦЭМ!$A$33:$A$776,$A124,СВЦЭМ!$B$33:$B$776,N$119)+'СЕТ СН'!$I$12+СВЦЭМ!$D$10+'СЕТ СН'!$I$6-'СЕТ СН'!$I$22</f>
        <v>1479.7749371699999</v>
      </c>
      <c r="O124" s="36">
        <f>SUMIFS(СВЦЭМ!$C$33:$C$776,СВЦЭМ!$A$33:$A$776,$A124,СВЦЭМ!$B$33:$B$776,O$119)+'СЕТ СН'!$I$12+СВЦЭМ!$D$10+'СЕТ СН'!$I$6-'СЕТ СН'!$I$22</f>
        <v>1496.6642671099999</v>
      </c>
      <c r="P124" s="36">
        <f>SUMIFS(СВЦЭМ!$C$33:$C$776,СВЦЭМ!$A$33:$A$776,$A124,СВЦЭМ!$B$33:$B$776,P$119)+'СЕТ СН'!$I$12+СВЦЭМ!$D$10+'СЕТ СН'!$I$6-'СЕТ СН'!$I$22</f>
        <v>1513.2236064799999</v>
      </c>
      <c r="Q124" s="36">
        <f>SUMIFS(СВЦЭМ!$C$33:$C$776,СВЦЭМ!$A$33:$A$776,$A124,СВЦЭМ!$B$33:$B$776,Q$119)+'СЕТ СН'!$I$12+СВЦЭМ!$D$10+'СЕТ СН'!$I$6-'СЕТ СН'!$I$22</f>
        <v>1517.2650442099998</v>
      </c>
      <c r="R124" s="36">
        <f>SUMIFS(СВЦЭМ!$C$33:$C$776,СВЦЭМ!$A$33:$A$776,$A124,СВЦЭМ!$B$33:$B$776,R$119)+'СЕТ СН'!$I$12+СВЦЭМ!$D$10+'СЕТ СН'!$I$6-'СЕТ СН'!$I$22</f>
        <v>1513.0554296599998</v>
      </c>
      <c r="S124" s="36">
        <f>SUMIFS(СВЦЭМ!$C$33:$C$776,СВЦЭМ!$A$33:$A$776,$A124,СВЦЭМ!$B$33:$B$776,S$119)+'СЕТ СН'!$I$12+СВЦЭМ!$D$10+'СЕТ СН'!$I$6-'СЕТ СН'!$I$22</f>
        <v>1485.3500500800001</v>
      </c>
      <c r="T124" s="36">
        <f>SUMIFS(СВЦЭМ!$C$33:$C$776,СВЦЭМ!$A$33:$A$776,$A124,СВЦЭМ!$B$33:$B$776,T$119)+'СЕТ СН'!$I$12+СВЦЭМ!$D$10+'СЕТ СН'!$I$6-'СЕТ СН'!$I$22</f>
        <v>1443.9876113800001</v>
      </c>
      <c r="U124" s="36">
        <f>SUMIFS(СВЦЭМ!$C$33:$C$776,СВЦЭМ!$A$33:$A$776,$A124,СВЦЭМ!$B$33:$B$776,U$119)+'СЕТ СН'!$I$12+СВЦЭМ!$D$10+'СЕТ СН'!$I$6-'СЕТ СН'!$I$22</f>
        <v>1449.02199165</v>
      </c>
      <c r="V124" s="36">
        <f>SUMIFS(СВЦЭМ!$C$33:$C$776,СВЦЭМ!$A$33:$A$776,$A124,СВЦЭМ!$B$33:$B$776,V$119)+'СЕТ СН'!$I$12+СВЦЭМ!$D$10+'СЕТ СН'!$I$6-'СЕТ СН'!$I$22</f>
        <v>1489.00695337</v>
      </c>
      <c r="W124" s="36">
        <f>SUMIFS(СВЦЭМ!$C$33:$C$776,СВЦЭМ!$A$33:$A$776,$A124,СВЦЭМ!$B$33:$B$776,W$119)+'СЕТ СН'!$I$12+СВЦЭМ!$D$10+'СЕТ СН'!$I$6-'СЕТ СН'!$I$22</f>
        <v>1495.45767443</v>
      </c>
      <c r="X124" s="36">
        <f>SUMIFS(СВЦЭМ!$C$33:$C$776,СВЦЭМ!$A$33:$A$776,$A124,СВЦЭМ!$B$33:$B$776,X$119)+'СЕТ СН'!$I$12+СВЦЭМ!$D$10+'СЕТ СН'!$I$6-'СЕТ СН'!$I$22</f>
        <v>1499.1937649000001</v>
      </c>
      <c r="Y124" s="36">
        <f>SUMIFS(СВЦЭМ!$C$33:$C$776,СВЦЭМ!$A$33:$A$776,$A124,СВЦЭМ!$B$33:$B$776,Y$119)+'СЕТ СН'!$I$12+СВЦЭМ!$D$10+'СЕТ СН'!$I$6-'СЕТ СН'!$I$22</f>
        <v>1516.8315511199999</v>
      </c>
    </row>
    <row r="125" spans="1:27" ht="15.75" x14ac:dyDescent="0.2">
      <c r="A125" s="35">
        <f t="shared" si="3"/>
        <v>43836</v>
      </c>
      <c r="B125" s="36">
        <f>SUMIFS(СВЦЭМ!$C$33:$C$776,СВЦЭМ!$A$33:$A$776,$A125,СВЦЭМ!$B$33:$B$776,B$119)+'СЕТ СН'!$I$12+СВЦЭМ!$D$10+'СЕТ СН'!$I$6-'СЕТ СН'!$I$22</f>
        <v>1550.03381668</v>
      </c>
      <c r="C125" s="36">
        <f>SUMIFS(СВЦЭМ!$C$33:$C$776,СВЦЭМ!$A$33:$A$776,$A125,СВЦЭМ!$B$33:$B$776,C$119)+'СЕТ СН'!$I$12+СВЦЭМ!$D$10+'СЕТ СН'!$I$6-'СЕТ СН'!$I$22</f>
        <v>1532.7401753700001</v>
      </c>
      <c r="D125" s="36">
        <f>SUMIFS(СВЦЭМ!$C$33:$C$776,СВЦЭМ!$A$33:$A$776,$A125,СВЦЭМ!$B$33:$B$776,D$119)+'СЕТ СН'!$I$12+СВЦЭМ!$D$10+'СЕТ СН'!$I$6-'СЕТ СН'!$I$22</f>
        <v>1552.4936927200001</v>
      </c>
      <c r="E125" s="36">
        <f>SUMIFS(СВЦЭМ!$C$33:$C$776,СВЦЭМ!$A$33:$A$776,$A125,СВЦЭМ!$B$33:$B$776,E$119)+'СЕТ СН'!$I$12+СВЦЭМ!$D$10+'СЕТ СН'!$I$6-'СЕТ СН'!$I$22</f>
        <v>1574.37000059</v>
      </c>
      <c r="F125" s="36">
        <f>SUMIFS(СВЦЭМ!$C$33:$C$776,СВЦЭМ!$A$33:$A$776,$A125,СВЦЭМ!$B$33:$B$776,F$119)+'СЕТ СН'!$I$12+СВЦЭМ!$D$10+'СЕТ СН'!$I$6-'СЕТ СН'!$I$22</f>
        <v>1579.5555844999999</v>
      </c>
      <c r="G125" s="36">
        <f>SUMIFS(СВЦЭМ!$C$33:$C$776,СВЦЭМ!$A$33:$A$776,$A125,СВЦЭМ!$B$33:$B$776,G$119)+'СЕТ СН'!$I$12+СВЦЭМ!$D$10+'СЕТ СН'!$I$6-'СЕТ СН'!$I$22</f>
        <v>1579.42710128</v>
      </c>
      <c r="H125" s="36">
        <f>SUMIFS(СВЦЭМ!$C$33:$C$776,СВЦЭМ!$A$33:$A$776,$A125,СВЦЭМ!$B$33:$B$776,H$119)+'СЕТ СН'!$I$12+СВЦЭМ!$D$10+'СЕТ СН'!$I$6-'СЕТ СН'!$I$22</f>
        <v>1572.3431702399998</v>
      </c>
      <c r="I125" s="36">
        <f>SUMIFS(СВЦЭМ!$C$33:$C$776,СВЦЭМ!$A$33:$A$776,$A125,СВЦЭМ!$B$33:$B$776,I$119)+'СЕТ СН'!$I$12+СВЦЭМ!$D$10+'СЕТ СН'!$I$6-'СЕТ СН'!$I$22</f>
        <v>1557.14056349</v>
      </c>
      <c r="J125" s="36">
        <f>SUMIFS(СВЦЭМ!$C$33:$C$776,СВЦЭМ!$A$33:$A$776,$A125,СВЦЭМ!$B$33:$B$776,J$119)+'СЕТ СН'!$I$12+СВЦЭМ!$D$10+'СЕТ СН'!$I$6-'СЕТ СН'!$I$22</f>
        <v>1530.7366807200001</v>
      </c>
      <c r="K125" s="36">
        <f>SUMIFS(СВЦЭМ!$C$33:$C$776,СВЦЭМ!$A$33:$A$776,$A125,СВЦЭМ!$B$33:$B$776,K$119)+'СЕТ СН'!$I$12+СВЦЭМ!$D$10+'СЕТ СН'!$I$6-'СЕТ СН'!$I$22</f>
        <v>1512.0094067300001</v>
      </c>
      <c r="L125" s="36">
        <f>SUMIFS(СВЦЭМ!$C$33:$C$776,СВЦЭМ!$A$33:$A$776,$A125,СВЦЭМ!$B$33:$B$776,L$119)+'СЕТ СН'!$I$12+СВЦЭМ!$D$10+'СЕТ СН'!$I$6-'СЕТ СН'!$I$22</f>
        <v>1490.2165800600001</v>
      </c>
      <c r="M125" s="36">
        <f>SUMIFS(СВЦЭМ!$C$33:$C$776,СВЦЭМ!$A$33:$A$776,$A125,СВЦЭМ!$B$33:$B$776,M$119)+'СЕТ СН'!$I$12+СВЦЭМ!$D$10+'СЕТ СН'!$I$6-'СЕТ СН'!$I$22</f>
        <v>1484.6997888000001</v>
      </c>
      <c r="N125" s="36">
        <f>SUMIFS(СВЦЭМ!$C$33:$C$776,СВЦЭМ!$A$33:$A$776,$A125,СВЦЭМ!$B$33:$B$776,N$119)+'СЕТ СН'!$I$12+СВЦЭМ!$D$10+'СЕТ СН'!$I$6-'СЕТ СН'!$I$22</f>
        <v>1500.6924600799998</v>
      </c>
      <c r="O125" s="36">
        <f>SUMIFS(СВЦЭМ!$C$33:$C$776,СВЦЭМ!$A$33:$A$776,$A125,СВЦЭМ!$B$33:$B$776,O$119)+'СЕТ СН'!$I$12+СВЦЭМ!$D$10+'СЕТ СН'!$I$6-'СЕТ СН'!$I$22</f>
        <v>1508.0182978399998</v>
      </c>
      <c r="P125" s="36">
        <f>SUMIFS(СВЦЭМ!$C$33:$C$776,СВЦЭМ!$A$33:$A$776,$A125,СВЦЭМ!$B$33:$B$776,P$119)+'СЕТ СН'!$I$12+СВЦЭМ!$D$10+'СЕТ СН'!$I$6-'СЕТ СН'!$I$22</f>
        <v>1525.8000660499999</v>
      </c>
      <c r="Q125" s="36">
        <f>SUMIFS(СВЦЭМ!$C$33:$C$776,СВЦЭМ!$A$33:$A$776,$A125,СВЦЭМ!$B$33:$B$776,Q$119)+'СЕТ СН'!$I$12+СВЦЭМ!$D$10+'СЕТ СН'!$I$6-'СЕТ СН'!$I$22</f>
        <v>1530.2986082299999</v>
      </c>
      <c r="R125" s="36">
        <f>SUMIFS(СВЦЭМ!$C$33:$C$776,СВЦЭМ!$A$33:$A$776,$A125,СВЦЭМ!$B$33:$B$776,R$119)+'СЕТ СН'!$I$12+СВЦЭМ!$D$10+'СЕТ СН'!$I$6-'СЕТ СН'!$I$22</f>
        <v>1522.4945436200001</v>
      </c>
      <c r="S125" s="36">
        <f>SUMIFS(СВЦЭМ!$C$33:$C$776,СВЦЭМ!$A$33:$A$776,$A125,СВЦЭМ!$B$33:$B$776,S$119)+'СЕТ СН'!$I$12+СВЦЭМ!$D$10+'СЕТ СН'!$I$6-'СЕТ СН'!$I$22</f>
        <v>1490.9783103</v>
      </c>
      <c r="T125" s="36">
        <f>SUMIFS(СВЦЭМ!$C$33:$C$776,СВЦЭМ!$A$33:$A$776,$A125,СВЦЭМ!$B$33:$B$776,T$119)+'СЕТ СН'!$I$12+СВЦЭМ!$D$10+'СЕТ СН'!$I$6-'СЕТ СН'!$I$22</f>
        <v>1448.3061205499998</v>
      </c>
      <c r="U125" s="36">
        <f>SUMIFS(СВЦЭМ!$C$33:$C$776,СВЦЭМ!$A$33:$A$776,$A125,СВЦЭМ!$B$33:$B$776,U$119)+'СЕТ СН'!$I$12+СВЦЭМ!$D$10+'СЕТ СН'!$I$6-'СЕТ СН'!$I$22</f>
        <v>1457.2012024800001</v>
      </c>
      <c r="V125" s="36">
        <f>SUMIFS(СВЦЭМ!$C$33:$C$776,СВЦЭМ!$A$33:$A$776,$A125,СВЦЭМ!$B$33:$B$776,V$119)+'СЕТ СН'!$I$12+СВЦЭМ!$D$10+'СЕТ СН'!$I$6-'СЕТ СН'!$I$22</f>
        <v>1498.46552036</v>
      </c>
      <c r="W125" s="36">
        <f>SUMIFS(СВЦЭМ!$C$33:$C$776,СВЦЭМ!$A$33:$A$776,$A125,СВЦЭМ!$B$33:$B$776,W$119)+'СЕТ СН'!$I$12+СВЦЭМ!$D$10+'СЕТ СН'!$I$6-'СЕТ СН'!$I$22</f>
        <v>1504.0078570199998</v>
      </c>
      <c r="X125" s="36">
        <f>SUMIFS(СВЦЭМ!$C$33:$C$776,СВЦЭМ!$A$33:$A$776,$A125,СВЦЭМ!$B$33:$B$776,X$119)+'СЕТ СН'!$I$12+СВЦЭМ!$D$10+'СЕТ СН'!$I$6-'СЕТ СН'!$I$22</f>
        <v>1516.2638707799999</v>
      </c>
      <c r="Y125" s="36">
        <f>SUMIFS(СВЦЭМ!$C$33:$C$776,СВЦЭМ!$A$33:$A$776,$A125,СВЦЭМ!$B$33:$B$776,Y$119)+'СЕТ СН'!$I$12+СВЦЭМ!$D$10+'СЕТ СН'!$I$6-'СЕТ СН'!$I$22</f>
        <v>1522.6209188399998</v>
      </c>
    </row>
    <row r="126" spans="1:27" ht="15.75" x14ac:dyDescent="0.2">
      <c r="A126" s="35">
        <f t="shared" si="3"/>
        <v>43837</v>
      </c>
      <c r="B126" s="36">
        <f>SUMIFS(СВЦЭМ!$C$33:$C$776,СВЦЭМ!$A$33:$A$776,$A126,СВЦЭМ!$B$33:$B$776,B$119)+'СЕТ СН'!$I$12+СВЦЭМ!$D$10+'СЕТ СН'!$I$6-'СЕТ СН'!$I$22</f>
        <v>1542.2290580200001</v>
      </c>
      <c r="C126" s="36">
        <f>SUMIFS(СВЦЭМ!$C$33:$C$776,СВЦЭМ!$A$33:$A$776,$A126,СВЦЭМ!$B$33:$B$776,C$119)+'СЕТ СН'!$I$12+СВЦЭМ!$D$10+'СЕТ СН'!$I$6-'СЕТ СН'!$I$22</f>
        <v>1548.0006939300001</v>
      </c>
      <c r="D126" s="36">
        <f>SUMIFS(СВЦЭМ!$C$33:$C$776,СВЦЭМ!$A$33:$A$776,$A126,СВЦЭМ!$B$33:$B$776,D$119)+'СЕТ СН'!$I$12+СВЦЭМ!$D$10+'СЕТ СН'!$I$6-'СЕТ СН'!$I$22</f>
        <v>1566.86255532</v>
      </c>
      <c r="E126" s="36">
        <f>SUMIFS(СВЦЭМ!$C$33:$C$776,СВЦЭМ!$A$33:$A$776,$A126,СВЦЭМ!$B$33:$B$776,E$119)+'СЕТ СН'!$I$12+СВЦЭМ!$D$10+'СЕТ СН'!$I$6-'СЕТ СН'!$I$22</f>
        <v>1586.13338445</v>
      </c>
      <c r="F126" s="36">
        <f>SUMIFS(СВЦЭМ!$C$33:$C$776,СВЦЭМ!$A$33:$A$776,$A126,СВЦЭМ!$B$33:$B$776,F$119)+'СЕТ СН'!$I$12+СВЦЭМ!$D$10+'СЕТ СН'!$I$6-'СЕТ СН'!$I$22</f>
        <v>1599.2180419199999</v>
      </c>
      <c r="G126" s="36">
        <f>SUMIFS(СВЦЭМ!$C$33:$C$776,СВЦЭМ!$A$33:$A$776,$A126,СВЦЭМ!$B$33:$B$776,G$119)+'СЕТ СН'!$I$12+СВЦЭМ!$D$10+'СЕТ СН'!$I$6-'СЕТ СН'!$I$22</f>
        <v>1594.8066487000001</v>
      </c>
      <c r="H126" s="36">
        <f>SUMIFS(СВЦЭМ!$C$33:$C$776,СВЦЭМ!$A$33:$A$776,$A126,СВЦЭМ!$B$33:$B$776,H$119)+'СЕТ СН'!$I$12+СВЦЭМ!$D$10+'СЕТ СН'!$I$6-'СЕТ СН'!$I$22</f>
        <v>1576.37996466</v>
      </c>
      <c r="I126" s="36">
        <f>SUMIFS(СВЦЭМ!$C$33:$C$776,СВЦЭМ!$A$33:$A$776,$A126,СВЦЭМ!$B$33:$B$776,I$119)+'СЕТ СН'!$I$12+СВЦЭМ!$D$10+'СЕТ СН'!$I$6-'СЕТ СН'!$I$22</f>
        <v>1556.88073837</v>
      </c>
      <c r="J126" s="36">
        <f>SUMIFS(СВЦЭМ!$C$33:$C$776,СВЦЭМ!$A$33:$A$776,$A126,СВЦЭМ!$B$33:$B$776,J$119)+'СЕТ СН'!$I$12+СВЦЭМ!$D$10+'СЕТ СН'!$I$6-'СЕТ СН'!$I$22</f>
        <v>1532.0026736300001</v>
      </c>
      <c r="K126" s="36">
        <f>SUMIFS(СВЦЭМ!$C$33:$C$776,СВЦЭМ!$A$33:$A$776,$A126,СВЦЭМ!$B$33:$B$776,K$119)+'СЕТ СН'!$I$12+СВЦЭМ!$D$10+'СЕТ СН'!$I$6-'СЕТ СН'!$I$22</f>
        <v>1511.8267872199999</v>
      </c>
      <c r="L126" s="36">
        <f>SUMIFS(СВЦЭМ!$C$33:$C$776,СВЦЭМ!$A$33:$A$776,$A126,СВЦЭМ!$B$33:$B$776,L$119)+'СЕТ СН'!$I$12+СВЦЭМ!$D$10+'СЕТ СН'!$I$6-'СЕТ СН'!$I$22</f>
        <v>1497.53565372</v>
      </c>
      <c r="M126" s="36">
        <f>SUMIFS(СВЦЭМ!$C$33:$C$776,СВЦЭМ!$A$33:$A$776,$A126,СВЦЭМ!$B$33:$B$776,M$119)+'СЕТ СН'!$I$12+СВЦЭМ!$D$10+'СЕТ СН'!$I$6-'СЕТ СН'!$I$22</f>
        <v>1486.58328949</v>
      </c>
      <c r="N126" s="36">
        <f>SUMIFS(СВЦЭМ!$C$33:$C$776,СВЦЭМ!$A$33:$A$776,$A126,СВЦЭМ!$B$33:$B$776,N$119)+'СЕТ СН'!$I$12+СВЦЭМ!$D$10+'СЕТ СН'!$I$6-'СЕТ СН'!$I$22</f>
        <v>1493.50736889</v>
      </c>
      <c r="O126" s="36">
        <f>SUMIFS(СВЦЭМ!$C$33:$C$776,СВЦЭМ!$A$33:$A$776,$A126,СВЦЭМ!$B$33:$B$776,O$119)+'СЕТ СН'!$I$12+СВЦЭМ!$D$10+'СЕТ СН'!$I$6-'СЕТ СН'!$I$22</f>
        <v>1502.9063675899999</v>
      </c>
      <c r="P126" s="36">
        <f>SUMIFS(СВЦЭМ!$C$33:$C$776,СВЦЭМ!$A$33:$A$776,$A126,СВЦЭМ!$B$33:$B$776,P$119)+'СЕТ СН'!$I$12+СВЦЭМ!$D$10+'СЕТ СН'!$I$6-'СЕТ СН'!$I$22</f>
        <v>1509.20177657</v>
      </c>
      <c r="Q126" s="36">
        <f>SUMIFS(СВЦЭМ!$C$33:$C$776,СВЦЭМ!$A$33:$A$776,$A126,СВЦЭМ!$B$33:$B$776,Q$119)+'СЕТ СН'!$I$12+СВЦЭМ!$D$10+'СЕТ СН'!$I$6-'СЕТ СН'!$I$22</f>
        <v>1513.2927894499999</v>
      </c>
      <c r="R126" s="36">
        <f>SUMIFS(СВЦЭМ!$C$33:$C$776,СВЦЭМ!$A$33:$A$776,$A126,СВЦЭМ!$B$33:$B$776,R$119)+'СЕТ СН'!$I$12+СВЦЭМ!$D$10+'СЕТ СН'!$I$6-'СЕТ СН'!$I$22</f>
        <v>1514.3763033999999</v>
      </c>
      <c r="S126" s="36">
        <f>SUMIFS(СВЦЭМ!$C$33:$C$776,СВЦЭМ!$A$33:$A$776,$A126,СВЦЭМ!$B$33:$B$776,S$119)+'СЕТ СН'!$I$12+СВЦЭМ!$D$10+'СЕТ СН'!$I$6-'СЕТ СН'!$I$22</f>
        <v>1502.0946476399999</v>
      </c>
      <c r="T126" s="36">
        <f>SUMIFS(СВЦЭМ!$C$33:$C$776,СВЦЭМ!$A$33:$A$776,$A126,СВЦЭМ!$B$33:$B$776,T$119)+'СЕТ СН'!$I$12+СВЦЭМ!$D$10+'СЕТ СН'!$I$6-'СЕТ СН'!$I$22</f>
        <v>1464.1425707999999</v>
      </c>
      <c r="U126" s="36">
        <f>SUMIFS(СВЦЭМ!$C$33:$C$776,СВЦЭМ!$A$33:$A$776,$A126,СВЦЭМ!$B$33:$B$776,U$119)+'СЕТ СН'!$I$12+СВЦЭМ!$D$10+'СЕТ СН'!$I$6-'СЕТ СН'!$I$22</f>
        <v>1464.5561559299999</v>
      </c>
      <c r="V126" s="36">
        <f>SUMIFS(СВЦЭМ!$C$33:$C$776,СВЦЭМ!$A$33:$A$776,$A126,СВЦЭМ!$B$33:$B$776,V$119)+'СЕТ СН'!$I$12+СВЦЭМ!$D$10+'СЕТ СН'!$I$6-'СЕТ СН'!$I$22</f>
        <v>1504.20687155</v>
      </c>
      <c r="W126" s="36">
        <f>SUMIFS(СВЦЭМ!$C$33:$C$776,СВЦЭМ!$A$33:$A$776,$A126,СВЦЭМ!$B$33:$B$776,W$119)+'СЕТ СН'!$I$12+СВЦЭМ!$D$10+'СЕТ СН'!$I$6-'СЕТ СН'!$I$22</f>
        <v>1516.8379614599999</v>
      </c>
      <c r="X126" s="36">
        <f>SUMIFS(СВЦЭМ!$C$33:$C$776,СВЦЭМ!$A$33:$A$776,$A126,СВЦЭМ!$B$33:$B$776,X$119)+'СЕТ СН'!$I$12+СВЦЭМ!$D$10+'СЕТ СН'!$I$6-'СЕТ СН'!$I$22</f>
        <v>1526.1308667600001</v>
      </c>
      <c r="Y126" s="36">
        <f>SUMIFS(СВЦЭМ!$C$33:$C$776,СВЦЭМ!$A$33:$A$776,$A126,СВЦЭМ!$B$33:$B$776,Y$119)+'СЕТ СН'!$I$12+СВЦЭМ!$D$10+'СЕТ СН'!$I$6-'СЕТ СН'!$I$22</f>
        <v>1543.9042433999998</v>
      </c>
    </row>
    <row r="127" spans="1:27" ht="15.75" x14ac:dyDescent="0.2">
      <c r="A127" s="35">
        <f t="shared" si="3"/>
        <v>43838</v>
      </c>
      <c r="B127" s="36">
        <f>SUMIFS(СВЦЭМ!$C$33:$C$776,СВЦЭМ!$A$33:$A$776,$A127,СВЦЭМ!$B$33:$B$776,B$119)+'СЕТ СН'!$I$12+СВЦЭМ!$D$10+'СЕТ СН'!$I$6-'СЕТ СН'!$I$22</f>
        <v>1566.27968521</v>
      </c>
      <c r="C127" s="36">
        <f>SUMIFS(СВЦЭМ!$C$33:$C$776,СВЦЭМ!$A$33:$A$776,$A127,СВЦЭМ!$B$33:$B$776,C$119)+'СЕТ СН'!$I$12+СВЦЭМ!$D$10+'СЕТ СН'!$I$6-'СЕТ СН'!$I$22</f>
        <v>1573.1194252999999</v>
      </c>
      <c r="D127" s="36">
        <f>SUMIFS(СВЦЭМ!$C$33:$C$776,СВЦЭМ!$A$33:$A$776,$A127,СВЦЭМ!$B$33:$B$776,D$119)+'СЕТ СН'!$I$12+СВЦЭМ!$D$10+'СЕТ СН'!$I$6-'СЕТ СН'!$I$22</f>
        <v>1582.1890149599999</v>
      </c>
      <c r="E127" s="36">
        <f>SUMIFS(СВЦЭМ!$C$33:$C$776,СВЦЭМ!$A$33:$A$776,$A127,СВЦЭМ!$B$33:$B$776,E$119)+'СЕТ СН'!$I$12+СВЦЭМ!$D$10+'СЕТ СН'!$I$6-'СЕТ СН'!$I$22</f>
        <v>1594.33303996</v>
      </c>
      <c r="F127" s="36">
        <f>SUMIFS(СВЦЭМ!$C$33:$C$776,СВЦЭМ!$A$33:$A$776,$A127,СВЦЭМ!$B$33:$B$776,F$119)+'СЕТ СН'!$I$12+СВЦЭМ!$D$10+'СЕТ СН'!$I$6-'СЕТ СН'!$I$22</f>
        <v>1600.1600037799999</v>
      </c>
      <c r="G127" s="36">
        <f>SUMIFS(СВЦЭМ!$C$33:$C$776,СВЦЭМ!$A$33:$A$776,$A127,СВЦЭМ!$B$33:$B$776,G$119)+'СЕТ СН'!$I$12+СВЦЭМ!$D$10+'СЕТ СН'!$I$6-'СЕТ СН'!$I$22</f>
        <v>1594.6752303799999</v>
      </c>
      <c r="H127" s="36">
        <f>SUMIFS(СВЦЭМ!$C$33:$C$776,СВЦЭМ!$A$33:$A$776,$A127,СВЦЭМ!$B$33:$B$776,H$119)+'СЕТ СН'!$I$12+СВЦЭМ!$D$10+'СЕТ СН'!$I$6-'СЕТ СН'!$I$22</f>
        <v>1580.18894847</v>
      </c>
      <c r="I127" s="36">
        <f>SUMIFS(СВЦЭМ!$C$33:$C$776,СВЦЭМ!$A$33:$A$776,$A127,СВЦЭМ!$B$33:$B$776,I$119)+'СЕТ СН'!$I$12+СВЦЭМ!$D$10+'СЕТ СН'!$I$6-'СЕТ СН'!$I$22</f>
        <v>1559.7706613999999</v>
      </c>
      <c r="J127" s="36">
        <f>SUMIFS(СВЦЭМ!$C$33:$C$776,СВЦЭМ!$A$33:$A$776,$A127,СВЦЭМ!$B$33:$B$776,J$119)+'СЕТ СН'!$I$12+СВЦЭМ!$D$10+'СЕТ СН'!$I$6-'СЕТ СН'!$I$22</f>
        <v>1535.0949457500001</v>
      </c>
      <c r="K127" s="36">
        <f>SUMIFS(СВЦЭМ!$C$33:$C$776,СВЦЭМ!$A$33:$A$776,$A127,СВЦЭМ!$B$33:$B$776,K$119)+'СЕТ СН'!$I$12+СВЦЭМ!$D$10+'СЕТ СН'!$I$6-'СЕТ СН'!$I$22</f>
        <v>1515.9962705099999</v>
      </c>
      <c r="L127" s="36">
        <f>SUMIFS(СВЦЭМ!$C$33:$C$776,СВЦЭМ!$A$33:$A$776,$A127,СВЦЭМ!$B$33:$B$776,L$119)+'СЕТ СН'!$I$12+СВЦЭМ!$D$10+'СЕТ СН'!$I$6-'СЕТ СН'!$I$22</f>
        <v>1503.6312445399999</v>
      </c>
      <c r="M127" s="36">
        <f>SUMIFS(СВЦЭМ!$C$33:$C$776,СВЦЭМ!$A$33:$A$776,$A127,СВЦЭМ!$B$33:$B$776,M$119)+'СЕТ СН'!$I$12+СВЦЭМ!$D$10+'СЕТ СН'!$I$6-'СЕТ СН'!$I$22</f>
        <v>1492.6330821399999</v>
      </c>
      <c r="N127" s="36">
        <f>SUMIFS(СВЦЭМ!$C$33:$C$776,СВЦЭМ!$A$33:$A$776,$A127,СВЦЭМ!$B$33:$B$776,N$119)+'СЕТ СН'!$I$12+СВЦЭМ!$D$10+'СЕТ СН'!$I$6-'СЕТ СН'!$I$22</f>
        <v>1499.22152319</v>
      </c>
      <c r="O127" s="36">
        <f>SUMIFS(СВЦЭМ!$C$33:$C$776,СВЦЭМ!$A$33:$A$776,$A127,СВЦЭМ!$B$33:$B$776,O$119)+'СЕТ СН'!$I$12+СВЦЭМ!$D$10+'СЕТ СН'!$I$6-'СЕТ СН'!$I$22</f>
        <v>1511.6721706200001</v>
      </c>
      <c r="P127" s="36">
        <f>SUMIFS(СВЦЭМ!$C$33:$C$776,СВЦЭМ!$A$33:$A$776,$A127,СВЦЭМ!$B$33:$B$776,P$119)+'СЕТ СН'!$I$12+СВЦЭМ!$D$10+'СЕТ СН'!$I$6-'СЕТ СН'!$I$22</f>
        <v>1519.5713452800001</v>
      </c>
      <c r="Q127" s="36">
        <f>SUMIFS(СВЦЭМ!$C$33:$C$776,СВЦЭМ!$A$33:$A$776,$A127,СВЦЭМ!$B$33:$B$776,Q$119)+'СЕТ СН'!$I$12+СВЦЭМ!$D$10+'СЕТ СН'!$I$6-'СЕТ СН'!$I$22</f>
        <v>1522.98848258</v>
      </c>
      <c r="R127" s="36">
        <f>SUMIFS(СВЦЭМ!$C$33:$C$776,СВЦЭМ!$A$33:$A$776,$A127,СВЦЭМ!$B$33:$B$776,R$119)+'СЕТ СН'!$I$12+СВЦЭМ!$D$10+'СЕТ СН'!$I$6-'СЕТ СН'!$I$22</f>
        <v>1520.2103370499999</v>
      </c>
      <c r="S127" s="36">
        <f>SUMIFS(СВЦЭМ!$C$33:$C$776,СВЦЭМ!$A$33:$A$776,$A127,СВЦЭМ!$B$33:$B$776,S$119)+'СЕТ СН'!$I$12+СВЦЭМ!$D$10+'СЕТ СН'!$I$6-'СЕТ СН'!$I$22</f>
        <v>1510.85614055</v>
      </c>
      <c r="T127" s="36">
        <f>SUMIFS(СВЦЭМ!$C$33:$C$776,СВЦЭМ!$A$33:$A$776,$A127,СВЦЭМ!$B$33:$B$776,T$119)+'СЕТ СН'!$I$12+СВЦЭМ!$D$10+'СЕТ СН'!$I$6-'СЕТ СН'!$I$22</f>
        <v>1465.7237272799998</v>
      </c>
      <c r="U127" s="36">
        <f>SUMIFS(СВЦЭМ!$C$33:$C$776,СВЦЭМ!$A$33:$A$776,$A127,СВЦЭМ!$B$33:$B$776,U$119)+'СЕТ СН'!$I$12+СВЦЭМ!$D$10+'СЕТ СН'!$I$6-'СЕТ СН'!$I$22</f>
        <v>1469.9153774000001</v>
      </c>
      <c r="V127" s="36">
        <f>SUMIFS(СВЦЭМ!$C$33:$C$776,СВЦЭМ!$A$33:$A$776,$A127,СВЦЭМ!$B$33:$B$776,V$119)+'СЕТ СН'!$I$12+СВЦЭМ!$D$10+'СЕТ СН'!$I$6-'СЕТ СН'!$I$22</f>
        <v>1503.4266628800001</v>
      </c>
      <c r="W127" s="36">
        <f>SUMIFS(СВЦЭМ!$C$33:$C$776,СВЦЭМ!$A$33:$A$776,$A127,СВЦЭМ!$B$33:$B$776,W$119)+'СЕТ СН'!$I$12+СВЦЭМ!$D$10+'СЕТ СН'!$I$6-'СЕТ СН'!$I$22</f>
        <v>1515.72737725</v>
      </c>
      <c r="X127" s="36">
        <f>SUMIFS(СВЦЭМ!$C$33:$C$776,СВЦЭМ!$A$33:$A$776,$A127,СВЦЭМ!$B$33:$B$776,X$119)+'СЕТ СН'!$I$12+СВЦЭМ!$D$10+'СЕТ СН'!$I$6-'СЕТ СН'!$I$22</f>
        <v>1524.8466976300001</v>
      </c>
      <c r="Y127" s="36">
        <f>SUMIFS(СВЦЭМ!$C$33:$C$776,СВЦЭМ!$A$33:$A$776,$A127,СВЦЭМ!$B$33:$B$776,Y$119)+'СЕТ СН'!$I$12+СВЦЭМ!$D$10+'СЕТ СН'!$I$6-'СЕТ СН'!$I$22</f>
        <v>1539.7465087099999</v>
      </c>
    </row>
    <row r="128" spans="1:27" ht="15.75" x14ac:dyDescent="0.2">
      <c r="A128" s="35">
        <f t="shared" si="3"/>
        <v>43839</v>
      </c>
      <c r="B128" s="36">
        <f>SUMIFS(СВЦЭМ!$C$33:$C$776,СВЦЭМ!$A$33:$A$776,$A128,СВЦЭМ!$B$33:$B$776,B$119)+'СЕТ СН'!$I$12+СВЦЭМ!$D$10+'СЕТ СН'!$I$6-'СЕТ СН'!$I$22</f>
        <v>1520.1856757099999</v>
      </c>
      <c r="C128" s="36">
        <f>SUMIFS(СВЦЭМ!$C$33:$C$776,СВЦЭМ!$A$33:$A$776,$A128,СВЦЭМ!$B$33:$B$776,C$119)+'СЕТ СН'!$I$12+СВЦЭМ!$D$10+'СЕТ СН'!$I$6-'СЕТ СН'!$I$22</f>
        <v>1533.6669118499999</v>
      </c>
      <c r="D128" s="36">
        <f>SUMIFS(СВЦЭМ!$C$33:$C$776,СВЦЭМ!$A$33:$A$776,$A128,СВЦЭМ!$B$33:$B$776,D$119)+'СЕТ СН'!$I$12+СВЦЭМ!$D$10+'СЕТ СН'!$I$6-'СЕТ СН'!$I$22</f>
        <v>1550.4559183900001</v>
      </c>
      <c r="E128" s="36">
        <f>SUMIFS(СВЦЭМ!$C$33:$C$776,СВЦЭМ!$A$33:$A$776,$A128,СВЦЭМ!$B$33:$B$776,E$119)+'СЕТ СН'!$I$12+СВЦЭМ!$D$10+'СЕТ СН'!$I$6-'СЕТ СН'!$I$22</f>
        <v>1555.1658945199999</v>
      </c>
      <c r="F128" s="36">
        <f>SUMIFS(СВЦЭМ!$C$33:$C$776,СВЦЭМ!$A$33:$A$776,$A128,СВЦЭМ!$B$33:$B$776,F$119)+'СЕТ СН'!$I$12+СВЦЭМ!$D$10+'СЕТ СН'!$I$6-'СЕТ СН'!$I$22</f>
        <v>1557.1393207900001</v>
      </c>
      <c r="G128" s="36">
        <f>SUMIFS(СВЦЭМ!$C$33:$C$776,СВЦЭМ!$A$33:$A$776,$A128,СВЦЭМ!$B$33:$B$776,G$119)+'СЕТ СН'!$I$12+СВЦЭМ!$D$10+'СЕТ СН'!$I$6-'СЕТ СН'!$I$22</f>
        <v>1551.04247566</v>
      </c>
      <c r="H128" s="36">
        <f>SUMIFS(СВЦЭМ!$C$33:$C$776,СВЦЭМ!$A$33:$A$776,$A128,СВЦЭМ!$B$33:$B$776,H$119)+'СЕТ СН'!$I$12+СВЦЭМ!$D$10+'СЕТ СН'!$I$6-'СЕТ СН'!$I$22</f>
        <v>1503.8120137000001</v>
      </c>
      <c r="I128" s="36">
        <f>SUMIFS(СВЦЭМ!$C$33:$C$776,СВЦЭМ!$A$33:$A$776,$A128,СВЦЭМ!$B$33:$B$776,I$119)+'СЕТ СН'!$I$12+СВЦЭМ!$D$10+'СЕТ СН'!$I$6-'СЕТ СН'!$I$22</f>
        <v>1476.4839486199999</v>
      </c>
      <c r="J128" s="36">
        <f>SUMIFS(СВЦЭМ!$C$33:$C$776,СВЦЭМ!$A$33:$A$776,$A128,СВЦЭМ!$B$33:$B$776,J$119)+'СЕТ СН'!$I$12+СВЦЭМ!$D$10+'СЕТ СН'!$I$6-'СЕТ СН'!$I$22</f>
        <v>1460.37645131</v>
      </c>
      <c r="K128" s="36">
        <f>SUMIFS(СВЦЭМ!$C$33:$C$776,СВЦЭМ!$A$33:$A$776,$A128,СВЦЭМ!$B$33:$B$776,K$119)+'СЕТ СН'!$I$12+СВЦЭМ!$D$10+'СЕТ СН'!$I$6-'СЕТ СН'!$I$22</f>
        <v>1457.2888537899998</v>
      </c>
      <c r="L128" s="36">
        <f>SUMIFS(СВЦЭМ!$C$33:$C$776,СВЦЭМ!$A$33:$A$776,$A128,СВЦЭМ!$B$33:$B$776,L$119)+'СЕТ СН'!$I$12+СВЦЭМ!$D$10+'СЕТ СН'!$I$6-'СЕТ СН'!$I$22</f>
        <v>1455.68076006</v>
      </c>
      <c r="M128" s="36">
        <f>SUMIFS(СВЦЭМ!$C$33:$C$776,СВЦЭМ!$A$33:$A$776,$A128,СВЦЭМ!$B$33:$B$776,M$119)+'СЕТ СН'!$I$12+СВЦЭМ!$D$10+'СЕТ СН'!$I$6-'СЕТ СН'!$I$22</f>
        <v>1467.6056092700001</v>
      </c>
      <c r="N128" s="36">
        <f>SUMIFS(СВЦЭМ!$C$33:$C$776,СВЦЭМ!$A$33:$A$776,$A128,СВЦЭМ!$B$33:$B$776,N$119)+'СЕТ СН'!$I$12+СВЦЭМ!$D$10+'СЕТ СН'!$I$6-'СЕТ СН'!$I$22</f>
        <v>1486.9599807</v>
      </c>
      <c r="O128" s="36">
        <f>SUMIFS(СВЦЭМ!$C$33:$C$776,СВЦЭМ!$A$33:$A$776,$A128,СВЦЭМ!$B$33:$B$776,O$119)+'СЕТ СН'!$I$12+СВЦЭМ!$D$10+'СЕТ СН'!$I$6-'СЕТ СН'!$I$22</f>
        <v>1508.4321745299999</v>
      </c>
      <c r="P128" s="36">
        <f>SUMIFS(СВЦЭМ!$C$33:$C$776,СВЦЭМ!$A$33:$A$776,$A128,СВЦЭМ!$B$33:$B$776,P$119)+'СЕТ СН'!$I$12+СВЦЭМ!$D$10+'СЕТ СН'!$I$6-'СЕТ СН'!$I$22</f>
        <v>1521.24614881</v>
      </c>
      <c r="Q128" s="36">
        <f>SUMIFS(СВЦЭМ!$C$33:$C$776,СВЦЭМ!$A$33:$A$776,$A128,СВЦЭМ!$B$33:$B$776,Q$119)+'СЕТ СН'!$I$12+СВЦЭМ!$D$10+'СЕТ СН'!$I$6-'СЕТ СН'!$I$22</f>
        <v>1527.90542301</v>
      </c>
      <c r="R128" s="36">
        <f>SUMIFS(СВЦЭМ!$C$33:$C$776,СВЦЭМ!$A$33:$A$776,$A128,СВЦЭМ!$B$33:$B$776,R$119)+'СЕТ СН'!$I$12+СВЦЭМ!$D$10+'СЕТ СН'!$I$6-'СЕТ СН'!$I$22</f>
        <v>1520.9217572699999</v>
      </c>
      <c r="S128" s="36">
        <f>SUMIFS(СВЦЭМ!$C$33:$C$776,СВЦЭМ!$A$33:$A$776,$A128,СВЦЭМ!$B$33:$B$776,S$119)+'СЕТ СН'!$I$12+СВЦЭМ!$D$10+'СЕТ СН'!$I$6-'СЕТ СН'!$I$22</f>
        <v>1511.1178464899999</v>
      </c>
      <c r="T128" s="36">
        <f>SUMIFS(СВЦЭМ!$C$33:$C$776,СВЦЭМ!$A$33:$A$776,$A128,СВЦЭМ!$B$33:$B$776,T$119)+'СЕТ СН'!$I$12+СВЦЭМ!$D$10+'СЕТ СН'!$I$6-'СЕТ СН'!$I$22</f>
        <v>1461.58927369</v>
      </c>
      <c r="U128" s="36">
        <f>SUMIFS(СВЦЭМ!$C$33:$C$776,СВЦЭМ!$A$33:$A$776,$A128,СВЦЭМ!$B$33:$B$776,U$119)+'СЕТ СН'!$I$12+СВЦЭМ!$D$10+'СЕТ СН'!$I$6-'СЕТ СН'!$I$22</f>
        <v>1462.2916697400001</v>
      </c>
      <c r="V128" s="36">
        <f>SUMIFS(СВЦЭМ!$C$33:$C$776,СВЦЭМ!$A$33:$A$776,$A128,СВЦЭМ!$B$33:$B$776,V$119)+'СЕТ СН'!$I$12+СВЦЭМ!$D$10+'СЕТ СН'!$I$6-'СЕТ СН'!$I$22</f>
        <v>1497.1487096400001</v>
      </c>
      <c r="W128" s="36">
        <f>SUMIFS(СВЦЭМ!$C$33:$C$776,СВЦЭМ!$A$33:$A$776,$A128,СВЦЭМ!$B$33:$B$776,W$119)+'СЕТ СН'!$I$12+СВЦЭМ!$D$10+'СЕТ СН'!$I$6-'СЕТ СН'!$I$22</f>
        <v>1517.8387855000001</v>
      </c>
      <c r="X128" s="36">
        <f>SUMIFS(СВЦЭМ!$C$33:$C$776,СВЦЭМ!$A$33:$A$776,$A128,СВЦЭМ!$B$33:$B$776,X$119)+'СЕТ СН'!$I$12+СВЦЭМ!$D$10+'СЕТ СН'!$I$6-'СЕТ СН'!$I$22</f>
        <v>1519.77267325</v>
      </c>
      <c r="Y128" s="36">
        <f>SUMIFS(СВЦЭМ!$C$33:$C$776,СВЦЭМ!$A$33:$A$776,$A128,СВЦЭМ!$B$33:$B$776,Y$119)+'СЕТ СН'!$I$12+СВЦЭМ!$D$10+'СЕТ СН'!$I$6-'СЕТ СН'!$I$22</f>
        <v>1542.5942255800001</v>
      </c>
    </row>
    <row r="129" spans="1:25" ht="15.75" x14ac:dyDescent="0.2">
      <c r="A129" s="35">
        <f t="shared" si="3"/>
        <v>43840</v>
      </c>
      <c r="B129" s="36">
        <f>SUMIFS(СВЦЭМ!$C$33:$C$776,СВЦЭМ!$A$33:$A$776,$A129,СВЦЭМ!$B$33:$B$776,B$119)+'СЕТ СН'!$I$12+СВЦЭМ!$D$10+'СЕТ СН'!$I$6-'СЕТ СН'!$I$22</f>
        <v>1544.48633066</v>
      </c>
      <c r="C129" s="36">
        <f>SUMIFS(СВЦЭМ!$C$33:$C$776,СВЦЭМ!$A$33:$A$776,$A129,СВЦЭМ!$B$33:$B$776,C$119)+'СЕТ СН'!$I$12+СВЦЭМ!$D$10+'СЕТ СН'!$I$6-'СЕТ СН'!$I$22</f>
        <v>1555.14164463</v>
      </c>
      <c r="D129" s="36">
        <f>SUMIFS(СВЦЭМ!$C$33:$C$776,СВЦЭМ!$A$33:$A$776,$A129,СВЦЭМ!$B$33:$B$776,D$119)+'СЕТ СН'!$I$12+СВЦЭМ!$D$10+'СЕТ СН'!$I$6-'СЕТ СН'!$I$22</f>
        <v>1557.8218765399999</v>
      </c>
      <c r="E129" s="36">
        <f>SUMIFS(СВЦЭМ!$C$33:$C$776,СВЦЭМ!$A$33:$A$776,$A129,СВЦЭМ!$B$33:$B$776,E$119)+'СЕТ СН'!$I$12+СВЦЭМ!$D$10+'СЕТ СН'!$I$6-'СЕТ СН'!$I$22</f>
        <v>1563.3817430899999</v>
      </c>
      <c r="F129" s="36">
        <f>SUMIFS(СВЦЭМ!$C$33:$C$776,СВЦЭМ!$A$33:$A$776,$A129,СВЦЭМ!$B$33:$B$776,F$119)+'СЕТ СН'!$I$12+СВЦЭМ!$D$10+'СЕТ СН'!$I$6-'СЕТ СН'!$I$22</f>
        <v>1553.5582764000001</v>
      </c>
      <c r="G129" s="36">
        <f>SUMIFS(СВЦЭМ!$C$33:$C$776,СВЦЭМ!$A$33:$A$776,$A129,СВЦЭМ!$B$33:$B$776,G$119)+'СЕТ СН'!$I$12+СВЦЭМ!$D$10+'СЕТ СН'!$I$6-'СЕТ СН'!$I$22</f>
        <v>1540.28342879</v>
      </c>
      <c r="H129" s="36">
        <f>SUMIFS(СВЦЭМ!$C$33:$C$776,СВЦЭМ!$A$33:$A$776,$A129,СВЦЭМ!$B$33:$B$776,H$119)+'СЕТ СН'!$I$12+СВЦЭМ!$D$10+'СЕТ СН'!$I$6-'СЕТ СН'!$I$22</f>
        <v>1506.1646935499998</v>
      </c>
      <c r="I129" s="36">
        <f>SUMIFS(СВЦЭМ!$C$33:$C$776,СВЦЭМ!$A$33:$A$776,$A129,СВЦЭМ!$B$33:$B$776,I$119)+'СЕТ СН'!$I$12+СВЦЭМ!$D$10+'СЕТ СН'!$I$6-'СЕТ СН'!$I$22</f>
        <v>1475.3258154800001</v>
      </c>
      <c r="J129" s="36">
        <f>SUMIFS(СВЦЭМ!$C$33:$C$776,СВЦЭМ!$A$33:$A$776,$A129,СВЦЭМ!$B$33:$B$776,J$119)+'СЕТ СН'!$I$12+СВЦЭМ!$D$10+'СЕТ СН'!$I$6-'СЕТ СН'!$I$22</f>
        <v>1471.82220777</v>
      </c>
      <c r="K129" s="36">
        <f>SUMIFS(СВЦЭМ!$C$33:$C$776,СВЦЭМ!$A$33:$A$776,$A129,СВЦЭМ!$B$33:$B$776,K$119)+'СЕТ СН'!$I$12+СВЦЭМ!$D$10+'СЕТ СН'!$I$6-'СЕТ СН'!$I$22</f>
        <v>1459.86674152</v>
      </c>
      <c r="L129" s="36">
        <f>SUMIFS(СВЦЭМ!$C$33:$C$776,СВЦЭМ!$A$33:$A$776,$A129,СВЦЭМ!$B$33:$B$776,L$119)+'СЕТ СН'!$I$12+СВЦЭМ!$D$10+'СЕТ СН'!$I$6-'СЕТ СН'!$I$22</f>
        <v>1457.3696549699998</v>
      </c>
      <c r="M129" s="36">
        <f>SUMIFS(СВЦЭМ!$C$33:$C$776,СВЦЭМ!$A$33:$A$776,$A129,СВЦЭМ!$B$33:$B$776,M$119)+'СЕТ СН'!$I$12+СВЦЭМ!$D$10+'СЕТ СН'!$I$6-'СЕТ СН'!$I$22</f>
        <v>1464.4898439899998</v>
      </c>
      <c r="N129" s="36">
        <f>SUMIFS(СВЦЭМ!$C$33:$C$776,СВЦЭМ!$A$33:$A$776,$A129,СВЦЭМ!$B$33:$B$776,N$119)+'СЕТ СН'!$I$12+СВЦЭМ!$D$10+'СЕТ СН'!$I$6-'СЕТ СН'!$I$22</f>
        <v>1470.8883255199999</v>
      </c>
      <c r="O129" s="36">
        <f>SUMIFS(СВЦЭМ!$C$33:$C$776,СВЦЭМ!$A$33:$A$776,$A129,СВЦЭМ!$B$33:$B$776,O$119)+'СЕТ СН'!$I$12+СВЦЭМ!$D$10+'СЕТ СН'!$I$6-'СЕТ СН'!$I$22</f>
        <v>1482.7865921100001</v>
      </c>
      <c r="P129" s="36">
        <f>SUMIFS(СВЦЭМ!$C$33:$C$776,СВЦЭМ!$A$33:$A$776,$A129,СВЦЭМ!$B$33:$B$776,P$119)+'СЕТ СН'!$I$12+СВЦЭМ!$D$10+'СЕТ СН'!$I$6-'СЕТ СН'!$I$22</f>
        <v>1487.85967678</v>
      </c>
      <c r="Q129" s="36">
        <f>SUMIFS(СВЦЭМ!$C$33:$C$776,СВЦЭМ!$A$33:$A$776,$A129,СВЦЭМ!$B$33:$B$776,Q$119)+'СЕТ СН'!$I$12+СВЦЭМ!$D$10+'СЕТ СН'!$I$6-'СЕТ СН'!$I$22</f>
        <v>1487.5357090699999</v>
      </c>
      <c r="R129" s="36">
        <f>SUMIFS(СВЦЭМ!$C$33:$C$776,СВЦЭМ!$A$33:$A$776,$A129,СВЦЭМ!$B$33:$B$776,R$119)+'СЕТ СН'!$I$12+СВЦЭМ!$D$10+'СЕТ СН'!$I$6-'СЕТ СН'!$I$22</f>
        <v>1477.6234709199998</v>
      </c>
      <c r="S129" s="36">
        <f>SUMIFS(СВЦЭМ!$C$33:$C$776,СВЦЭМ!$A$33:$A$776,$A129,СВЦЭМ!$B$33:$B$776,S$119)+'СЕТ СН'!$I$12+СВЦЭМ!$D$10+'СЕТ СН'!$I$6-'СЕТ СН'!$I$22</f>
        <v>1471.4620347499999</v>
      </c>
      <c r="T129" s="36">
        <f>SUMIFS(СВЦЭМ!$C$33:$C$776,СВЦЭМ!$A$33:$A$776,$A129,СВЦЭМ!$B$33:$B$776,T$119)+'СЕТ СН'!$I$12+СВЦЭМ!$D$10+'СЕТ СН'!$I$6-'СЕТ СН'!$I$22</f>
        <v>1434.0592547199999</v>
      </c>
      <c r="U129" s="36">
        <f>SUMIFS(СВЦЭМ!$C$33:$C$776,СВЦЭМ!$A$33:$A$776,$A129,СВЦЭМ!$B$33:$B$776,U$119)+'СЕТ СН'!$I$12+СВЦЭМ!$D$10+'СЕТ СН'!$I$6-'СЕТ СН'!$I$22</f>
        <v>1433.47958064</v>
      </c>
      <c r="V129" s="36">
        <f>SUMIFS(СВЦЭМ!$C$33:$C$776,СВЦЭМ!$A$33:$A$776,$A129,СВЦЭМ!$B$33:$B$776,V$119)+'СЕТ СН'!$I$12+СВЦЭМ!$D$10+'СЕТ СН'!$I$6-'СЕТ СН'!$I$22</f>
        <v>1461.1779672100001</v>
      </c>
      <c r="W129" s="36">
        <f>SUMIFS(СВЦЭМ!$C$33:$C$776,СВЦЭМ!$A$33:$A$776,$A129,СВЦЭМ!$B$33:$B$776,W$119)+'СЕТ СН'!$I$12+СВЦЭМ!$D$10+'СЕТ СН'!$I$6-'СЕТ СН'!$I$22</f>
        <v>1469.9014725</v>
      </c>
      <c r="X129" s="36">
        <f>SUMIFS(СВЦЭМ!$C$33:$C$776,СВЦЭМ!$A$33:$A$776,$A129,СВЦЭМ!$B$33:$B$776,X$119)+'СЕТ СН'!$I$12+СВЦЭМ!$D$10+'СЕТ СН'!$I$6-'СЕТ СН'!$I$22</f>
        <v>1474.18772724</v>
      </c>
      <c r="Y129" s="36">
        <f>SUMIFS(СВЦЭМ!$C$33:$C$776,СВЦЭМ!$A$33:$A$776,$A129,СВЦЭМ!$B$33:$B$776,Y$119)+'СЕТ СН'!$I$12+СВЦЭМ!$D$10+'СЕТ СН'!$I$6-'СЕТ СН'!$I$22</f>
        <v>1486.32307154</v>
      </c>
    </row>
    <row r="130" spans="1:25" ht="15.75" x14ac:dyDescent="0.2">
      <c r="A130" s="35">
        <f t="shared" si="3"/>
        <v>43841</v>
      </c>
      <c r="B130" s="36">
        <f>SUMIFS(СВЦЭМ!$C$33:$C$776,СВЦЭМ!$A$33:$A$776,$A130,СВЦЭМ!$B$33:$B$776,B$119)+'СЕТ СН'!$I$12+СВЦЭМ!$D$10+'СЕТ СН'!$I$6-'СЕТ СН'!$I$22</f>
        <v>1483.2360076699999</v>
      </c>
      <c r="C130" s="36">
        <f>SUMIFS(СВЦЭМ!$C$33:$C$776,СВЦЭМ!$A$33:$A$776,$A130,СВЦЭМ!$B$33:$B$776,C$119)+'СЕТ СН'!$I$12+СВЦЭМ!$D$10+'СЕТ СН'!$I$6-'СЕТ СН'!$I$22</f>
        <v>1508.83284804</v>
      </c>
      <c r="D130" s="36">
        <f>SUMIFS(СВЦЭМ!$C$33:$C$776,СВЦЭМ!$A$33:$A$776,$A130,СВЦЭМ!$B$33:$B$776,D$119)+'СЕТ СН'!$I$12+СВЦЭМ!$D$10+'СЕТ СН'!$I$6-'СЕТ СН'!$I$22</f>
        <v>1533.23307798</v>
      </c>
      <c r="E130" s="36">
        <f>SUMIFS(СВЦЭМ!$C$33:$C$776,СВЦЭМ!$A$33:$A$776,$A130,СВЦЭМ!$B$33:$B$776,E$119)+'СЕТ СН'!$I$12+СВЦЭМ!$D$10+'СЕТ СН'!$I$6-'СЕТ СН'!$I$22</f>
        <v>1546.45992989</v>
      </c>
      <c r="F130" s="36">
        <f>SUMIFS(СВЦЭМ!$C$33:$C$776,СВЦЭМ!$A$33:$A$776,$A130,СВЦЭМ!$B$33:$B$776,F$119)+'СЕТ СН'!$I$12+СВЦЭМ!$D$10+'СЕТ СН'!$I$6-'СЕТ СН'!$I$22</f>
        <v>1551.4106301699999</v>
      </c>
      <c r="G130" s="36">
        <f>SUMIFS(СВЦЭМ!$C$33:$C$776,СВЦЭМ!$A$33:$A$776,$A130,СВЦЭМ!$B$33:$B$776,G$119)+'СЕТ СН'!$I$12+СВЦЭМ!$D$10+'СЕТ СН'!$I$6-'СЕТ СН'!$I$22</f>
        <v>1552.10349314</v>
      </c>
      <c r="H130" s="36">
        <f>SUMIFS(СВЦЭМ!$C$33:$C$776,СВЦЭМ!$A$33:$A$776,$A130,СВЦЭМ!$B$33:$B$776,H$119)+'СЕТ СН'!$I$12+СВЦЭМ!$D$10+'СЕТ СН'!$I$6-'СЕТ СН'!$I$22</f>
        <v>1533.16195952</v>
      </c>
      <c r="I130" s="36">
        <f>SUMIFS(СВЦЭМ!$C$33:$C$776,СВЦЭМ!$A$33:$A$776,$A130,СВЦЭМ!$B$33:$B$776,I$119)+'СЕТ СН'!$I$12+СВЦЭМ!$D$10+'СЕТ СН'!$I$6-'СЕТ СН'!$I$22</f>
        <v>1522.35754718</v>
      </c>
      <c r="J130" s="36">
        <f>SUMIFS(СВЦЭМ!$C$33:$C$776,СВЦЭМ!$A$33:$A$776,$A130,СВЦЭМ!$B$33:$B$776,J$119)+'СЕТ СН'!$I$12+СВЦЭМ!$D$10+'СЕТ СН'!$I$6-'СЕТ СН'!$I$22</f>
        <v>1503.2181923200001</v>
      </c>
      <c r="K130" s="36">
        <f>SUMIFS(СВЦЭМ!$C$33:$C$776,СВЦЭМ!$A$33:$A$776,$A130,СВЦЭМ!$B$33:$B$776,K$119)+'СЕТ СН'!$I$12+СВЦЭМ!$D$10+'СЕТ СН'!$I$6-'СЕТ СН'!$I$22</f>
        <v>1476.88365056</v>
      </c>
      <c r="L130" s="36">
        <f>SUMIFS(СВЦЭМ!$C$33:$C$776,СВЦЭМ!$A$33:$A$776,$A130,СВЦЭМ!$B$33:$B$776,L$119)+'СЕТ СН'!$I$12+СВЦЭМ!$D$10+'СЕТ СН'!$I$6-'СЕТ СН'!$I$22</f>
        <v>1466.08216322</v>
      </c>
      <c r="M130" s="36">
        <f>SUMIFS(СВЦЭМ!$C$33:$C$776,СВЦЭМ!$A$33:$A$776,$A130,СВЦЭМ!$B$33:$B$776,M$119)+'СЕТ СН'!$I$12+СВЦЭМ!$D$10+'СЕТ СН'!$I$6-'СЕТ СН'!$I$22</f>
        <v>1469.5962724599999</v>
      </c>
      <c r="N130" s="36">
        <f>SUMIFS(СВЦЭМ!$C$33:$C$776,СВЦЭМ!$A$33:$A$776,$A130,СВЦЭМ!$B$33:$B$776,N$119)+'СЕТ СН'!$I$12+СВЦЭМ!$D$10+'СЕТ СН'!$I$6-'СЕТ СН'!$I$22</f>
        <v>1475.77784277</v>
      </c>
      <c r="O130" s="36">
        <f>SUMIFS(СВЦЭМ!$C$33:$C$776,СВЦЭМ!$A$33:$A$776,$A130,СВЦЭМ!$B$33:$B$776,O$119)+'СЕТ СН'!$I$12+СВЦЭМ!$D$10+'СЕТ СН'!$I$6-'СЕТ СН'!$I$22</f>
        <v>1479.68899859</v>
      </c>
      <c r="P130" s="36">
        <f>SUMIFS(СВЦЭМ!$C$33:$C$776,СВЦЭМ!$A$33:$A$776,$A130,СВЦЭМ!$B$33:$B$776,P$119)+'СЕТ СН'!$I$12+СВЦЭМ!$D$10+'СЕТ СН'!$I$6-'СЕТ СН'!$I$22</f>
        <v>1501.11281908</v>
      </c>
      <c r="Q130" s="36">
        <f>SUMIFS(СВЦЭМ!$C$33:$C$776,СВЦЭМ!$A$33:$A$776,$A130,СВЦЭМ!$B$33:$B$776,Q$119)+'СЕТ СН'!$I$12+СВЦЭМ!$D$10+'СЕТ СН'!$I$6-'СЕТ СН'!$I$22</f>
        <v>1500.76196682</v>
      </c>
      <c r="R130" s="36">
        <f>SUMIFS(СВЦЭМ!$C$33:$C$776,СВЦЭМ!$A$33:$A$776,$A130,СВЦЭМ!$B$33:$B$776,R$119)+'СЕТ СН'!$I$12+СВЦЭМ!$D$10+'СЕТ СН'!$I$6-'СЕТ СН'!$I$22</f>
        <v>1491.5117649700001</v>
      </c>
      <c r="S130" s="36">
        <f>SUMIFS(СВЦЭМ!$C$33:$C$776,СВЦЭМ!$A$33:$A$776,$A130,СВЦЭМ!$B$33:$B$776,S$119)+'СЕТ СН'!$I$12+СВЦЭМ!$D$10+'СЕТ СН'!$I$6-'СЕТ СН'!$I$22</f>
        <v>1469.69415497</v>
      </c>
      <c r="T130" s="36">
        <f>SUMIFS(СВЦЭМ!$C$33:$C$776,СВЦЭМ!$A$33:$A$776,$A130,СВЦЭМ!$B$33:$B$776,T$119)+'СЕТ СН'!$I$12+СВЦЭМ!$D$10+'СЕТ СН'!$I$6-'СЕТ СН'!$I$22</f>
        <v>1440.37771716</v>
      </c>
      <c r="U130" s="36">
        <f>SUMIFS(СВЦЭМ!$C$33:$C$776,СВЦЭМ!$A$33:$A$776,$A130,СВЦЭМ!$B$33:$B$776,U$119)+'СЕТ СН'!$I$12+СВЦЭМ!$D$10+'СЕТ СН'!$I$6-'СЕТ СН'!$I$22</f>
        <v>1443.4198089299998</v>
      </c>
      <c r="V130" s="36">
        <f>SUMIFS(СВЦЭМ!$C$33:$C$776,СВЦЭМ!$A$33:$A$776,$A130,СВЦЭМ!$B$33:$B$776,V$119)+'СЕТ СН'!$I$12+СВЦЭМ!$D$10+'СЕТ СН'!$I$6-'СЕТ СН'!$I$22</f>
        <v>1477.9552149000001</v>
      </c>
      <c r="W130" s="36">
        <f>SUMIFS(СВЦЭМ!$C$33:$C$776,СВЦЭМ!$A$33:$A$776,$A130,СВЦЭМ!$B$33:$B$776,W$119)+'СЕТ СН'!$I$12+СВЦЭМ!$D$10+'СЕТ СН'!$I$6-'СЕТ СН'!$I$22</f>
        <v>1492.6311723700001</v>
      </c>
      <c r="X130" s="36">
        <f>SUMIFS(СВЦЭМ!$C$33:$C$776,СВЦЭМ!$A$33:$A$776,$A130,СВЦЭМ!$B$33:$B$776,X$119)+'СЕТ СН'!$I$12+СВЦЭМ!$D$10+'СЕТ СН'!$I$6-'СЕТ СН'!$I$22</f>
        <v>1512.8638589299999</v>
      </c>
      <c r="Y130" s="36">
        <f>SUMIFS(СВЦЭМ!$C$33:$C$776,СВЦЭМ!$A$33:$A$776,$A130,СВЦЭМ!$B$33:$B$776,Y$119)+'СЕТ СН'!$I$12+СВЦЭМ!$D$10+'СЕТ СН'!$I$6-'СЕТ СН'!$I$22</f>
        <v>1529.97738979</v>
      </c>
    </row>
    <row r="131" spans="1:25" ht="15.75" x14ac:dyDescent="0.2">
      <c r="A131" s="35">
        <f t="shared" si="3"/>
        <v>43842</v>
      </c>
      <c r="B131" s="36">
        <f>SUMIFS(СВЦЭМ!$C$33:$C$776,СВЦЭМ!$A$33:$A$776,$A131,СВЦЭМ!$B$33:$B$776,B$119)+'СЕТ СН'!$I$12+СВЦЭМ!$D$10+'СЕТ СН'!$I$6-'СЕТ СН'!$I$22</f>
        <v>1539.08030106</v>
      </c>
      <c r="C131" s="36">
        <f>SUMIFS(СВЦЭМ!$C$33:$C$776,СВЦЭМ!$A$33:$A$776,$A131,СВЦЭМ!$B$33:$B$776,C$119)+'СЕТ СН'!$I$12+СВЦЭМ!$D$10+'СЕТ СН'!$I$6-'СЕТ СН'!$I$22</f>
        <v>1552.8512811099999</v>
      </c>
      <c r="D131" s="36">
        <f>SUMIFS(СВЦЭМ!$C$33:$C$776,СВЦЭМ!$A$33:$A$776,$A131,СВЦЭМ!$B$33:$B$776,D$119)+'СЕТ СН'!$I$12+СВЦЭМ!$D$10+'СЕТ СН'!$I$6-'СЕТ СН'!$I$22</f>
        <v>1565.8812305299998</v>
      </c>
      <c r="E131" s="36">
        <f>SUMIFS(СВЦЭМ!$C$33:$C$776,СВЦЭМ!$A$33:$A$776,$A131,СВЦЭМ!$B$33:$B$776,E$119)+'СЕТ СН'!$I$12+СВЦЭМ!$D$10+'СЕТ СН'!$I$6-'СЕТ СН'!$I$22</f>
        <v>1585.6818204900001</v>
      </c>
      <c r="F131" s="36">
        <f>SUMIFS(СВЦЭМ!$C$33:$C$776,СВЦЭМ!$A$33:$A$776,$A131,СВЦЭМ!$B$33:$B$776,F$119)+'СЕТ СН'!$I$12+СВЦЭМ!$D$10+'СЕТ СН'!$I$6-'СЕТ СН'!$I$22</f>
        <v>1586.2263305699998</v>
      </c>
      <c r="G131" s="36">
        <f>SUMIFS(СВЦЭМ!$C$33:$C$776,СВЦЭМ!$A$33:$A$776,$A131,СВЦЭМ!$B$33:$B$776,G$119)+'СЕТ СН'!$I$12+СВЦЭМ!$D$10+'СЕТ СН'!$I$6-'СЕТ СН'!$I$22</f>
        <v>1577.7256682799998</v>
      </c>
      <c r="H131" s="36">
        <f>SUMIFS(СВЦЭМ!$C$33:$C$776,СВЦЭМ!$A$33:$A$776,$A131,СВЦЭМ!$B$33:$B$776,H$119)+'СЕТ СН'!$I$12+СВЦЭМ!$D$10+'СЕТ СН'!$I$6-'СЕТ СН'!$I$22</f>
        <v>1565.1650442800001</v>
      </c>
      <c r="I131" s="36">
        <f>SUMIFS(СВЦЭМ!$C$33:$C$776,СВЦЭМ!$A$33:$A$776,$A131,СВЦЭМ!$B$33:$B$776,I$119)+'СЕТ СН'!$I$12+СВЦЭМ!$D$10+'СЕТ СН'!$I$6-'СЕТ СН'!$I$22</f>
        <v>1548.57846311</v>
      </c>
      <c r="J131" s="36">
        <f>SUMIFS(СВЦЭМ!$C$33:$C$776,СВЦЭМ!$A$33:$A$776,$A131,СВЦЭМ!$B$33:$B$776,J$119)+'СЕТ СН'!$I$12+СВЦЭМ!$D$10+'СЕТ СН'!$I$6-'СЕТ СН'!$I$22</f>
        <v>1506.70463533</v>
      </c>
      <c r="K131" s="36">
        <f>SUMIFS(СВЦЭМ!$C$33:$C$776,СВЦЭМ!$A$33:$A$776,$A131,СВЦЭМ!$B$33:$B$776,K$119)+'СЕТ СН'!$I$12+СВЦЭМ!$D$10+'СЕТ СН'!$I$6-'СЕТ СН'!$I$22</f>
        <v>1484.1608733799999</v>
      </c>
      <c r="L131" s="36">
        <f>SUMIFS(СВЦЭМ!$C$33:$C$776,СВЦЭМ!$A$33:$A$776,$A131,СВЦЭМ!$B$33:$B$776,L$119)+'СЕТ СН'!$I$12+СВЦЭМ!$D$10+'СЕТ СН'!$I$6-'СЕТ СН'!$I$22</f>
        <v>1462.8870998100001</v>
      </c>
      <c r="M131" s="36">
        <f>SUMIFS(СВЦЭМ!$C$33:$C$776,СВЦЭМ!$A$33:$A$776,$A131,СВЦЭМ!$B$33:$B$776,M$119)+'СЕТ СН'!$I$12+СВЦЭМ!$D$10+'СЕТ СН'!$I$6-'СЕТ СН'!$I$22</f>
        <v>1455.0339518599999</v>
      </c>
      <c r="N131" s="36">
        <f>SUMIFS(СВЦЭМ!$C$33:$C$776,СВЦЭМ!$A$33:$A$776,$A131,СВЦЭМ!$B$33:$B$776,N$119)+'СЕТ СН'!$I$12+СВЦЭМ!$D$10+'СЕТ СН'!$I$6-'СЕТ СН'!$I$22</f>
        <v>1464.5000552900001</v>
      </c>
      <c r="O131" s="36">
        <f>SUMIFS(СВЦЭМ!$C$33:$C$776,СВЦЭМ!$A$33:$A$776,$A131,СВЦЭМ!$B$33:$B$776,O$119)+'СЕТ СН'!$I$12+СВЦЭМ!$D$10+'СЕТ СН'!$I$6-'СЕТ СН'!$I$22</f>
        <v>1484.2631361499998</v>
      </c>
      <c r="P131" s="36">
        <f>SUMIFS(СВЦЭМ!$C$33:$C$776,СВЦЭМ!$A$33:$A$776,$A131,СВЦЭМ!$B$33:$B$776,P$119)+'СЕТ СН'!$I$12+СВЦЭМ!$D$10+'СЕТ СН'!$I$6-'СЕТ СН'!$I$22</f>
        <v>1491.3340263499999</v>
      </c>
      <c r="Q131" s="36">
        <f>SUMIFS(СВЦЭМ!$C$33:$C$776,СВЦЭМ!$A$33:$A$776,$A131,СВЦЭМ!$B$33:$B$776,Q$119)+'СЕТ СН'!$I$12+СВЦЭМ!$D$10+'СЕТ СН'!$I$6-'СЕТ СН'!$I$22</f>
        <v>1489.76774705</v>
      </c>
      <c r="R131" s="36">
        <f>SUMIFS(СВЦЭМ!$C$33:$C$776,СВЦЭМ!$A$33:$A$776,$A131,СВЦЭМ!$B$33:$B$776,R$119)+'СЕТ СН'!$I$12+СВЦЭМ!$D$10+'СЕТ СН'!$I$6-'СЕТ СН'!$I$22</f>
        <v>1493.02009464</v>
      </c>
      <c r="S131" s="36">
        <f>SUMIFS(СВЦЭМ!$C$33:$C$776,СВЦЭМ!$A$33:$A$776,$A131,СВЦЭМ!$B$33:$B$776,S$119)+'СЕТ СН'!$I$12+СВЦЭМ!$D$10+'СЕТ СН'!$I$6-'СЕТ СН'!$I$22</f>
        <v>1471.04299053</v>
      </c>
      <c r="T131" s="36">
        <f>SUMIFS(СВЦЭМ!$C$33:$C$776,СВЦЭМ!$A$33:$A$776,$A131,СВЦЭМ!$B$33:$B$776,T$119)+'СЕТ СН'!$I$12+СВЦЭМ!$D$10+'СЕТ СН'!$I$6-'СЕТ СН'!$I$22</f>
        <v>1443.07449329</v>
      </c>
      <c r="U131" s="36">
        <f>SUMIFS(СВЦЭМ!$C$33:$C$776,СВЦЭМ!$A$33:$A$776,$A131,СВЦЭМ!$B$33:$B$776,U$119)+'СЕТ СН'!$I$12+СВЦЭМ!$D$10+'СЕТ СН'!$I$6-'СЕТ СН'!$I$22</f>
        <v>1445.6151844599999</v>
      </c>
      <c r="V131" s="36">
        <f>SUMIFS(СВЦЭМ!$C$33:$C$776,СВЦЭМ!$A$33:$A$776,$A131,СВЦЭМ!$B$33:$B$776,V$119)+'СЕТ СН'!$I$12+СВЦЭМ!$D$10+'СЕТ СН'!$I$6-'СЕТ СН'!$I$22</f>
        <v>1466.0510727800001</v>
      </c>
      <c r="W131" s="36">
        <f>SUMIFS(СВЦЭМ!$C$33:$C$776,СВЦЭМ!$A$33:$A$776,$A131,СВЦЭМ!$B$33:$B$776,W$119)+'СЕТ СН'!$I$12+СВЦЭМ!$D$10+'СЕТ СН'!$I$6-'СЕТ СН'!$I$22</f>
        <v>1469.0860213400001</v>
      </c>
      <c r="X131" s="36">
        <f>SUMIFS(СВЦЭМ!$C$33:$C$776,СВЦЭМ!$A$33:$A$776,$A131,СВЦЭМ!$B$33:$B$776,X$119)+'СЕТ СН'!$I$12+СВЦЭМ!$D$10+'СЕТ СН'!$I$6-'СЕТ СН'!$I$22</f>
        <v>1485.6763861899999</v>
      </c>
      <c r="Y131" s="36">
        <f>SUMIFS(СВЦЭМ!$C$33:$C$776,СВЦЭМ!$A$33:$A$776,$A131,СВЦЭМ!$B$33:$B$776,Y$119)+'СЕТ СН'!$I$12+СВЦЭМ!$D$10+'СЕТ СН'!$I$6-'СЕТ СН'!$I$22</f>
        <v>1512.8251827300001</v>
      </c>
    </row>
    <row r="132" spans="1:25" ht="15.75" x14ac:dyDescent="0.2">
      <c r="A132" s="35">
        <f t="shared" si="3"/>
        <v>43843</v>
      </c>
      <c r="B132" s="36">
        <f>SUMIFS(СВЦЭМ!$C$33:$C$776,СВЦЭМ!$A$33:$A$776,$A132,СВЦЭМ!$B$33:$B$776,B$119)+'СЕТ СН'!$I$12+СВЦЭМ!$D$10+'СЕТ СН'!$I$6-'СЕТ СН'!$I$22</f>
        <v>1590.0255317699998</v>
      </c>
      <c r="C132" s="36">
        <f>SUMIFS(СВЦЭМ!$C$33:$C$776,СВЦЭМ!$A$33:$A$776,$A132,СВЦЭМ!$B$33:$B$776,C$119)+'СЕТ СН'!$I$12+СВЦЭМ!$D$10+'СЕТ СН'!$I$6-'СЕТ СН'!$I$22</f>
        <v>1613.83656221</v>
      </c>
      <c r="D132" s="36">
        <f>SUMIFS(СВЦЭМ!$C$33:$C$776,СВЦЭМ!$A$33:$A$776,$A132,СВЦЭМ!$B$33:$B$776,D$119)+'СЕТ СН'!$I$12+СВЦЭМ!$D$10+'СЕТ СН'!$I$6-'СЕТ СН'!$I$22</f>
        <v>1621.64999797</v>
      </c>
      <c r="E132" s="36">
        <f>SUMIFS(СВЦЭМ!$C$33:$C$776,СВЦЭМ!$A$33:$A$776,$A132,СВЦЭМ!$B$33:$B$776,E$119)+'СЕТ СН'!$I$12+СВЦЭМ!$D$10+'СЕТ СН'!$I$6-'СЕТ СН'!$I$22</f>
        <v>1606.5833989600001</v>
      </c>
      <c r="F132" s="36">
        <f>SUMIFS(СВЦЭМ!$C$33:$C$776,СВЦЭМ!$A$33:$A$776,$A132,СВЦЭМ!$B$33:$B$776,F$119)+'СЕТ СН'!$I$12+СВЦЭМ!$D$10+'СЕТ СН'!$I$6-'СЕТ СН'!$I$22</f>
        <v>1611.16766936</v>
      </c>
      <c r="G132" s="36">
        <f>SUMIFS(СВЦЭМ!$C$33:$C$776,СВЦЭМ!$A$33:$A$776,$A132,СВЦЭМ!$B$33:$B$776,G$119)+'СЕТ СН'!$I$12+СВЦЭМ!$D$10+'СЕТ СН'!$I$6-'СЕТ СН'!$I$22</f>
        <v>1596.3416905199999</v>
      </c>
      <c r="H132" s="36">
        <f>SUMIFS(СВЦЭМ!$C$33:$C$776,СВЦЭМ!$A$33:$A$776,$A132,СВЦЭМ!$B$33:$B$776,H$119)+'СЕТ СН'!$I$12+СВЦЭМ!$D$10+'СЕТ СН'!$I$6-'СЕТ СН'!$I$22</f>
        <v>1559.4052497499999</v>
      </c>
      <c r="I132" s="36">
        <f>SUMIFS(СВЦЭМ!$C$33:$C$776,СВЦЭМ!$A$33:$A$776,$A132,СВЦЭМ!$B$33:$B$776,I$119)+'СЕТ СН'!$I$12+СВЦЭМ!$D$10+'СЕТ СН'!$I$6-'СЕТ СН'!$I$22</f>
        <v>1516.62076247</v>
      </c>
      <c r="J132" s="36">
        <f>SUMIFS(СВЦЭМ!$C$33:$C$776,СВЦЭМ!$A$33:$A$776,$A132,СВЦЭМ!$B$33:$B$776,J$119)+'СЕТ СН'!$I$12+СВЦЭМ!$D$10+'СЕТ СН'!$I$6-'СЕТ СН'!$I$22</f>
        <v>1509.84775803</v>
      </c>
      <c r="K132" s="36">
        <f>SUMIFS(СВЦЭМ!$C$33:$C$776,СВЦЭМ!$A$33:$A$776,$A132,СВЦЭМ!$B$33:$B$776,K$119)+'СЕТ СН'!$I$12+СВЦЭМ!$D$10+'СЕТ СН'!$I$6-'СЕТ СН'!$I$22</f>
        <v>1497.2230079199999</v>
      </c>
      <c r="L132" s="36">
        <f>SUMIFS(СВЦЭМ!$C$33:$C$776,СВЦЭМ!$A$33:$A$776,$A132,СВЦЭМ!$B$33:$B$776,L$119)+'СЕТ СН'!$I$12+СВЦЭМ!$D$10+'СЕТ СН'!$I$6-'СЕТ СН'!$I$22</f>
        <v>1492.3066534</v>
      </c>
      <c r="M132" s="36">
        <f>SUMIFS(СВЦЭМ!$C$33:$C$776,СВЦЭМ!$A$33:$A$776,$A132,СВЦЭМ!$B$33:$B$776,M$119)+'СЕТ СН'!$I$12+СВЦЭМ!$D$10+'СЕТ СН'!$I$6-'СЕТ СН'!$I$22</f>
        <v>1501.7819052899999</v>
      </c>
      <c r="N132" s="36">
        <f>SUMIFS(СВЦЭМ!$C$33:$C$776,СВЦЭМ!$A$33:$A$776,$A132,СВЦЭМ!$B$33:$B$776,N$119)+'СЕТ СН'!$I$12+СВЦЭМ!$D$10+'СЕТ СН'!$I$6-'СЕТ СН'!$I$22</f>
        <v>1506.5307702599998</v>
      </c>
      <c r="O132" s="36">
        <f>SUMIFS(СВЦЭМ!$C$33:$C$776,СВЦЭМ!$A$33:$A$776,$A132,СВЦЭМ!$B$33:$B$776,O$119)+'СЕТ СН'!$I$12+СВЦЭМ!$D$10+'СЕТ СН'!$I$6-'СЕТ СН'!$I$22</f>
        <v>1501.82801318</v>
      </c>
      <c r="P132" s="36">
        <f>SUMIFS(СВЦЭМ!$C$33:$C$776,СВЦЭМ!$A$33:$A$776,$A132,СВЦЭМ!$B$33:$B$776,P$119)+'СЕТ СН'!$I$12+СВЦЭМ!$D$10+'СЕТ СН'!$I$6-'СЕТ СН'!$I$22</f>
        <v>1488.34465153</v>
      </c>
      <c r="Q132" s="36">
        <f>SUMIFS(СВЦЭМ!$C$33:$C$776,СВЦЭМ!$A$33:$A$776,$A132,СВЦЭМ!$B$33:$B$776,Q$119)+'СЕТ СН'!$I$12+СВЦЭМ!$D$10+'СЕТ СН'!$I$6-'СЕТ СН'!$I$22</f>
        <v>1505.9869991199998</v>
      </c>
      <c r="R132" s="36">
        <f>SUMIFS(СВЦЭМ!$C$33:$C$776,СВЦЭМ!$A$33:$A$776,$A132,СВЦЭМ!$B$33:$B$776,R$119)+'СЕТ СН'!$I$12+СВЦЭМ!$D$10+'СЕТ СН'!$I$6-'СЕТ СН'!$I$22</f>
        <v>1484.8818761799998</v>
      </c>
      <c r="S132" s="36">
        <f>SUMIFS(СВЦЭМ!$C$33:$C$776,СВЦЭМ!$A$33:$A$776,$A132,СВЦЭМ!$B$33:$B$776,S$119)+'СЕТ СН'!$I$12+СВЦЭМ!$D$10+'СЕТ СН'!$I$6-'СЕТ СН'!$I$22</f>
        <v>1474.18347649</v>
      </c>
      <c r="T132" s="36">
        <f>SUMIFS(СВЦЭМ!$C$33:$C$776,СВЦЭМ!$A$33:$A$776,$A132,СВЦЭМ!$B$33:$B$776,T$119)+'СЕТ СН'!$I$12+СВЦЭМ!$D$10+'СЕТ СН'!$I$6-'СЕТ СН'!$I$22</f>
        <v>1438.3344644399999</v>
      </c>
      <c r="U132" s="36">
        <f>SUMIFS(СВЦЭМ!$C$33:$C$776,СВЦЭМ!$A$33:$A$776,$A132,СВЦЭМ!$B$33:$B$776,U$119)+'СЕТ СН'!$I$12+СВЦЭМ!$D$10+'СЕТ СН'!$I$6-'СЕТ СН'!$I$22</f>
        <v>1436.63548485</v>
      </c>
      <c r="V132" s="36">
        <f>SUMIFS(СВЦЭМ!$C$33:$C$776,СВЦЭМ!$A$33:$A$776,$A132,СВЦЭМ!$B$33:$B$776,V$119)+'СЕТ СН'!$I$12+СВЦЭМ!$D$10+'СЕТ СН'!$I$6-'СЕТ СН'!$I$22</f>
        <v>1468.1005070400001</v>
      </c>
      <c r="W132" s="36">
        <f>SUMIFS(СВЦЭМ!$C$33:$C$776,СВЦЭМ!$A$33:$A$776,$A132,СВЦЭМ!$B$33:$B$776,W$119)+'СЕТ СН'!$I$12+СВЦЭМ!$D$10+'СЕТ СН'!$I$6-'СЕТ СН'!$I$22</f>
        <v>1491.77341166</v>
      </c>
      <c r="X132" s="36">
        <f>SUMIFS(СВЦЭМ!$C$33:$C$776,СВЦЭМ!$A$33:$A$776,$A132,СВЦЭМ!$B$33:$B$776,X$119)+'СЕТ СН'!$I$12+СВЦЭМ!$D$10+'СЕТ СН'!$I$6-'СЕТ СН'!$I$22</f>
        <v>1487.7003217900001</v>
      </c>
      <c r="Y132" s="36">
        <f>SUMIFS(СВЦЭМ!$C$33:$C$776,СВЦЭМ!$A$33:$A$776,$A132,СВЦЭМ!$B$33:$B$776,Y$119)+'СЕТ СН'!$I$12+СВЦЭМ!$D$10+'СЕТ СН'!$I$6-'СЕТ СН'!$I$22</f>
        <v>1505.4866124099999</v>
      </c>
    </row>
    <row r="133" spans="1:25" ht="15.75" x14ac:dyDescent="0.2">
      <c r="A133" s="35">
        <f t="shared" si="3"/>
        <v>43844</v>
      </c>
      <c r="B133" s="36">
        <f>SUMIFS(СВЦЭМ!$C$33:$C$776,СВЦЭМ!$A$33:$A$776,$A133,СВЦЭМ!$B$33:$B$776,B$119)+'СЕТ СН'!$I$12+СВЦЭМ!$D$10+'СЕТ СН'!$I$6-'СЕТ СН'!$I$22</f>
        <v>1548.3822685599998</v>
      </c>
      <c r="C133" s="36">
        <f>SUMIFS(СВЦЭМ!$C$33:$C$776,СВЦЭМ!$A$33:$A$776,$A133,СВЦЭМ!$B$33:$B$776,C$119)+'СЕТ СН'!$I$12+СВЦЭМ!$D$10+'СЕТ СН'!$I$6-'СЕТ СН'!$I$22</f>
        <v>1557.56332043</v>
      </c>
      <c r="D133" s="36">
        <f>SUMIFS(СВЦЭМ!$C$33:$C$776,СВЦЭМ!$A$33:$A$776,$A133,СВЦЭМ!$B$33:$B$776,D$119)+'СЕТ СН'!$I$12+СВЦЭМ!$D$10+'СЕТ СН'!$I$6-'СЕТ СН'!$I$22</f>
        <v>1568.1049100199998</v>
      </c>
      <c r="E133" s="36">
        <f>SUMIFS(СВЦЭМ!$C$33:$C$776,СВЦЭМ!$A$33:$A$776,$A133,СВЦЭМ!$B$33:$B$776,E$119)+'СЕТ СН'!$I$12+СВЦЭМ!$D$10+'СЕТ СН'!$I$6-'СЕТ СН'!$I$22</f>
        <v>1575.2508754800001</v>
      </c>
      <c r="F133" s="36">
        <f>SUMIFS(СВЦЭМ!$C$33:$C$776,СВЦЭМ!$A$33:$A$776,$A133,СВЦЭМ!$B$33:$B$776,F$119)+'СЕТ СН'!$I$12+СВЦЭМ!$D$10+'СЕТ СН'!$I$6-'СЕТ СН'!$I$22</f>
        <v>1565.80696463</v>
      </c>
      <c r="G133" s="36">
        <f>SUMIFS(СВЦЭМ!$C$33:$C$776,СВЦЭМ!$A$33:$A$776,$A133,СВЦЭМ!$B$33:$B$776,G$119)+'СЕТ СН'!$I$12+СВЦЭМ!$D$10+'СЕТ СН'!$I$6-'СЕТ СН'!$I$22</f>
        <v>1558.1719217099999</v>
      </c>
      <c r="H133" s="36">
        <f>SUMIFS(СВЦЭМ!$C$33:$C$776,СВЦЭМ!$A$33:$A$776,$A133,СВЦЭМ!$B$33:$B$776,H$119)+'СЕТ СН'!$I$12+СВЦЭМ!$D$10+'СЕТ СН'!$I$6-'СЕТ СН'!$I$22</f>
        <v>1509.4397930800001</v>
      </c>
      <c r="I133" s="36">
        <f>SUMIFS(СВЦЭМ!$C$33:$C$776,СВЦЭМ!$A$33:$A$776,$A133,СВЦЭМ!$B$33:$B$776,I$119)+'СЕТ СН'!$I$12+СВЦЭМ!$D$10+'СЕТ СН'!$I$6-'СЕТ СН'!$I$22</f>
        <v>1494.0101271999999</v>
      </c>
      <c r="J133" s="36">
        <f>SUMIFS(СВЦЭМ!$C$33:$C$776,СВЦЭМ!$A$33:$A$776,$A133,СВЦЭМ!$B$33:$B$776,J$119)+'СЕТ СН'!$I$12+СВЦЭМ!$D$10+'СЕТ СН'!$I$6-'СЕТ СН'!$I$22</f>
        <v>1466.71531196</v>
      </c>
      <c r="K133" s="36">
        <f>SUMIFS(СВЦЭМ!$C$33:$C$776,СВЦЭМ!$A$33:$A$776,$A133,СВЦЭМ!$B$33:$B$776,K$119)+'СЕТ СН'!$I$12+СВЦЭМ!$D$10+'СЕТ СН'!$I$6-'СЕТ СН'!$I$22</f>
        <v>1468.2288305900001</v>
      </c>
      <c r="L133" s="36">
        <f>SUMIFS(СВЦЭМ!$C$33:$C$776,СВЦЭМ!$A$33:$A$776,$A133,СВЦЭМ!$B$33:$B$776,L$119)+'СЕТ СН'!$I$12+СВЦЭМ!$D$10+'СЕТ СН'!$I$6-'СЕТ СН'!$I$22</f>
        <v>1462.4759040200001</v>
      </c>
      <c r="M133" s="36">
        <f>SUMIFS(СВЦЭМ!$C$33:$C$776,СВЦЭМ!$A$33:$A$776,$A133,СВЦЭМ!$B$33:$B$776,M$119)+'СЕТ СН'!$I$12+СВЦЭМ!$D$10+'СЕТ СН'!$I$6-'СЕТ СН'!$I$22</f>
        <v>1479.5825714</v>
      </c>
      <c r="N133" s="36">
        <f>SUMIFS(СВЦЭМ!$C$33:$C$776,СВЦЭМ!$A$33:$A$776,$A133,СВЦЭМ!$B$33:$B$776,N$119)+'СЕТ СН'!$I$12+СВЦЭМ!$D$10+'СЕТ СН'!$I$6-'СЕТ СН'!$I$22</f>
        <v>1485.8898025799999</v>
      </c>
      <c r="O133" s="36">
        <f>SUMIFS(СВЦЭМ!$C$33:$C$776,СВЦЭМ!$A$33:$A$776,$A133,СВЦЭМ!$B$33:$B$776,O$119)+'СЕТ СН'!$I$12+СВЦЭМ!$D$10+'СЕТ СН'!$I$6-'СЕТ СН'!$I$22</f>
        <v>1500.5561430499999</v>
      </c>
      <c r="P133" s="36">
        <f>SUMIFS(СВЦЭМ!$C$33:$C$776,СВЦЭМ!$A$33:$A$776,$A133,СВЦЭМ!$B$33:$B$776,P$119)+'СЕТ СН'!$I$12+СВЦЭМ!$D$10+'СЕТ СН'!$I$6-'СЕТ СН'!$I$22</f>
        <v>1508.32127945</v>
      </c>
      <c r="Q133" s="36">
        <f>SUMIFS(СВЦЭМ!$C$33:$C$776,СВЦЭМ!$A$33:$A$776,$A133,СВЦЭМ!$B$33:$B$776,Q$119)+'СЕТ СН'!$I$12+СВЦЭМ!$D$10+'СЕТ СН'!$I$6-'СЕТ СН'!$I$22</f>
        <v>1520.4341964499999</v>
      </c>
      <c r="R133" s="36">
        <f>SUMIFS(СВЦЭМ!$C$33:$C$776,СВЦЭМ!$A$33:$A$776,$A133,СВЦЭМ!$B$33:$B$776,R$119)+'СЕТ СН'!$I$12+СВЦЭМ!$D$10+'СЕТ СН'!$I$6-'СЕТ СН'!$I$22</f>
        <v>1526.5301654</v>
      </c>
      <c r="S133" s="36">
        <f>SUMIFS(СВЦЭМ!$C$33:$C$776,СВЦЭМ!$A$33:$A$776,$A133,СВЦЭМ!$B$33:$B$776,S$119)+'СЕТ СН'!$I$12+СВЦЭМ!$D$10+'СЕТ СН'!$I$6-'СЕТ СН'!$I$22</f>
        <v>1523.6004381799999</v>
      </c>
      <c r="T133" s="36">
        <f>SUMIFS(СВЦЭМ!$C$33:$C$776,СВЦЭМ!$A$33:$A$776,$A133,СВЦЭМ!$B$33:$B$776,T$119)+'СЕТ СН'!$I$12+СВЦЭМ!$D$10+'СЕТ СН'!$I$6-'СЕТ СН'!$I$22</f>
        <v>1479.6184372600001</v>
      </c>
      <c r="U133" s="36">
        <f>SUMIFS(СВЦЭМ!$C$33:$C$776,СВЦЭМ!$A$33:$A$776,$A133,СВЦЭМ!$B$33:$B$776,U$119)+'СЕТ СН'!$I$12+СВЦЭМ!$D$10+'СЕТ СН'!$I$6-'СЕТ СН'!$I$22</f>
        <v>1479.6363700100001</v>
      </c>
      <c r="V133" s="36">
        <f>SUMIFS(СВЦЭМ!$C$33:$C$776,СВЦЭМ!$A$33:$A$776,$A133,СВЦЭМ!$B$33:$B$776,V$119)+'СЕТ СН'!$I$12+СВЦЭМ!$D$10+'СЕТ СН'!$I$6-'СЕТ СН'!$I$22</f>
        <v>1511.2256068699999</v>
      </c>
      <c r="W133" s="36">
        <f>SUMIFS(СВЦЭМ!$C$33:$C$776,СВЦЭМ!$A$33:$A$776,$A133,СВЦЭМ!$B$33:$B$776,W$119)+'СЕТ СН'!$I$12+СВЦЭМ!$D$10+'СЕТ СН'!$I$6-'СЕТ СН'!$I$22</f>
        <v>1524.9284354699998</v>
      </c>
      <c r="X133" s="36">
        <f>SUMIFS(СВЦЭМ!$C$33:$C$776,СВЦЭМ!$A$33:$A$776,$A133,СВЦЭМ!$B$33:$B$776,X$119)+'СЕТ СН'!$I$12+СВЦЭМ!$D$10+'СЕТ СН'!$I$6-'СЕТ СН'!$I$22</f>
        <v>1526.9079434999999</v>
      </c>
      <c r="Y133" s="36">
        <f>SUMIFS(СВЦЭМ!$C$33:$C$776,СВЦЭМ!$A$33:$A$776,$A133,СВЦЭМ!$B$33:$B$776,Y$119)+'СЕТ СН'!$I$12+СВЦЭМ!$D$10+'СЕТ СН'!$I$6-'СЕТ СН'!$I$22</f>
        <v>1540.87068482</v>
      </c>
    </row>
    <row r="134" spans="1:25" ht="15.75" x14ac:dyDescent="0.2">
      <c r="A134" s="35">
        <f t="shared" si="3"/>
        <v>43845</v>
      </c>
      <c r="B134" s="36">
        <f>SUMIFS(СВЦЭМ!$C$33:$C$776,СВЦЭМ!$A$33:$A$776,$A134,СВЦЭМ!$B$33:$B$776,B$119)+'СЕТ СН'!$I$12+СВЦЭМ!$D$10+'СЕТ СН'!$I$6-'СЕТ СН'!$I$22</f>
        <v>1568.06613735</v>
      </c>
      <c r="C134" s="36">
        <f>SUMIFS(СВЦЭМ!$C$33:$C$776,СВЦЭМ!$A$33:$A$776,$A134,СВЦЭМ!$B$33:$B$776,C$119)+'СЕТ СН'!$I$12+СВЦЭМ!$D$10+'СЕТ СН'!$I$6-'СЕТ СН'!$I$22</f>
        <v>1572.9003475099998</v>
      </c>
      <c r="D134" s="36">
        <f>SUMIFS(СВЦЭМ!$C$33:$C$776,СВЦЭМ!$A$33:$A$776,$A134,СВЦЭМ!$B$33:$B$776,D$119)+'СЕТ СН'!$I$12+СВЦЭМ!$D$10+'СЕТ СН'!$I$6-'СЕТ СН'!$I$22</f>
        <v>1578.6505822899999</v>
      </c>
      <c r="E134" s="36">
        <f>SUMIFS(СВЦЭМ!$C$33:$C$776,СВЦЭМ!$A$33:$A$776,$A134,СВЦЭМ!$B$33:$B$776,E$119)+'СЕТ СН'!$I$12+СВЦЭМ!$D$10+'СЕТ СН'!$I$6-'СЕТ СН'!$I$22</f>
        <v>1592.6821373</v>
      </c>
      <c r="F134" s="36">
        <f>SUMIFS(СВЦЭМ!$C$33:$C$776,СВЦЭМ!$A$33:$A$776,$A134,СВЦЭМ!$B$33:$B$776,F$119)+'СЕТ СН'!$I$12+СВЦЭМ!$D$10+'СЕТ СН'!$I$6-'СЕТ СН'!$I$22</f>
        <v>1580.2874530700001</v>
      </c>
      <c r="G134" s="36">
        <f>SUMIFS(СВЦЭМ!$C$33:$C$776,СВЦЭМ!$A$33:$A$776,$A134,СВЦЭМ!$B$33:$B$776,G$119)+'СЕТ СН'!$I$12+СВЦЭМ!$D$10+'СЕТ СН'!$I$6-'СЕТ СН'!$I$22</f>
        <v>1558.1686248799999</v>
      </c>
      <c r="H134" s="36">
        <f>SUMIFS(СВЦЭМ!$C$33:$C$776,СВЦЭМ!$A$33:$A$776,$A134,СВЦЭМ!$B$33:$B$776,H$119)+'СЕТ СН'!$I$12+СВЦЭМ!$D$10+'СЕТ СН'!$I$6-'СЕТ СН'!$I$22</f>
        <v>1519.5242067099998</v>
      </c>
      <c r="I134" s="36">
        <f>SUMIFS(СВЦЭМ!$C$33:$C$776,СВЦЭМ!$A$33:$A$776,$A134,СВЦЭМ!$B$33:$B$776,I$119)+'СЕТ СН'!$I$12+СВЦЭМ!$D$10+'СЕТ СН'!$I$6-'СЕТ СН'!$I$22</f>
        <v>1490.268292</v>
      </c>
      <c r="J134" s="36">
        <f>SUMIFS(СВЦЭМ!$C$33:$C$776,СВЦЭМ!$A$33:$A$776,$A134,СВЦЭМ!$B$33:$B$776,J$119)+'СЕТ СН'!$I$12+СВЦЭМ!$D$10+'СЕТ СН'!$I$6-'СЕТ СН'!$I$22</f>
        <v>1478.98736736</v>
      </c>
      <c r="K134" s="36">
        <f>SUMIFS(СВЦЭМ!$C$33:$C$776,СВЦЭМ!$A$33:$A$776,$A134,СВЦЭМ!$B$33:$B$776,K$119)+'СЕТ СН'!$I$12+СВЦЭМ!$D$10+'СЕТ СН'!$I$6-'СЕТ СН'!$I$22</f>
        <v>1473.3238980199999</v>
      </c>
      <c r="L134" s="36">
        <f>SUMIFS(СВЦЭМ!$C$33:$C$776,СВЦЭМ!$A$33:$A$776,$A134,СВЦЭМ!$B$33:$B$776,L$119)+'СЕТ СН'!$I$12+СВЦЭМ!$D$10+'СЕТ СН'!$I$6-'СЕТ СН'!$I$22</f>
        <v>1471.4515258599999</v>
      </c>
      <c r="M134" s="36">
        <f>SUMIFS(СВЦЭМ!$C$33:$C$776,СВЦЭМ!$A$33:$A$776,$A134,СВЦЭМ!$B$33:$B$776,M$119)+'СЕТ СН'!$I$12+СВЦЭМ!$D$10+'СЕТ СН'!$I$6-'СЕТ СН'!$I$22</f>
        <v>1497.57808127</v>
      </c>
      <c r="N134" s="36">
        <f>SUMIFS(СВЦЭМ!$C$33:$C$776,СВЦЭМ!$A$33:$A$776,$A134,СВЦЭМ!$B$33:$B$776,N$119)+'СЕТ СН'!$I$12+СВЦЭМ!$D$10+'СЕТ СН'!$I$6-'СЕТ СН'!$I$22</f>
        <v>1519.1991308500001</v>
      </c>
      <c r="O134" s="36">
        <f>SUMIFS(СВЦЭМ!$C$33:$C$776,СВЦЭМ!$A$33:$A$776,$A134,СВЦЭМ!$B$33:$B$776,O$119)+'СЕТ СН'!$I$12+СВЦЭМ!$D$10+'СЕТ СН'!$I$6-'СЕТ СН'!$I$22</f>
        <v>1533.8908835799998</v>
      </c>
      <c r="P134" s="36">
        <f>SUMIFS(СВЦЭМ!$C$33:$C$776,СВЦЭМ!$A$33:$A$776,$A134,СВЦЭМ!$B$33:$B$776,P$119)+'СЕТ СН'!$I$12+СВЦЭМ!$D$10+'СЕТ СН'!$I$6-'СЕТ СН'!$I$22</f>
        <v>1545.9726585600001</v>
      </c>
      <c r="Q134" s="36">
        <f>SUMIFS(СВЦЭМ!$C$33:$C$776,СВЦЭМ!$A$33:$A$776,$A134,СВЦЭМ!$B$33:$B$776,Q$119)+'СЕТ СН'!$I$12+СВЦЭМ!$D$10+'СЕТ СН'!$I$6-'СЕТ СН'!$I$22</f>
        <v>1553.13515315</v>
      </c>
      <c r="R134" s="36">
        <f>SUMIFS(СВЦЭМ!$C$33:$C$776,СВЦЭМ!$A$33:$A$776,$A134,СВЦЭМ!$B$33:$B$776,R$119)+'СЕТ СН'!$I$12+СВЦЭМ!$D$10+'СЕТ СН'!$I$6-'СЕТ СН'!$I$22</f>
        <v>1545.3440553299999</v>
      </c>
      <c r="S134" s="36">
        <f>SUMIFS(СВЦЭМ!$C$33:$C$776,СВЦЭМ!$A$33:$A$776,$A134,СВЦЭМ!$B$33:$B$776,S$119)+'СЕТ СН'!$I$12+СВЦЭМ!$D$10+'СЕТ СН'!$I$6-'СЕТ СН'!$I$22</f>
        <v>1519.8276031800001</v>
      </c>
      <c r="T134" s="36">
        <f>SUMIFS(СВЦЭМ!$C$33:$C$776,СВЦЭМ!$A$33:$A$776,$A134,СВЦЭМ!$B$33:$B$776,T$119)+'СЕТ СН'!$I$12+СВЦЭМ!$D$10+'СЕТ СН'!$I$6-'СЕТ СН'!$I$22</f>
        <v>1475.64761172</v>
      </c>
      <c r="U134" s="36">
        <f>SUMIFS(СВЦЭМ!$C$33:$C$776,СВЦЭМ!$A$33:$A$776,$A134,СВЦЭМ!$B$33:$B$776,U$119)+'СЕТ СН'!$I$12+СВЦЭМ!$D$10+'СЕТ СН'!$I$6-'СЕТ СН'!$I$22</f>
        <v>1472.7228906199998</v>
      </c>
      <c r="V134" s="36">
        <f>SUMIFS(СВЦЭМ!$C$33:$C$776,СВЦЭМ!$A$33:$A$776,$A134,СВЦЭМ!$B$33:$B$776,V$119)+'СЕТ СН'!$I$12+СВЦЭМ!$D$10+'СЕТ СН'!$I$6-'СЕТ СН'!$I$22</f>
        <v>1503.5086253300001</v>
      </c>
      <c r="W134" s="36">
        <f>SUMIFS(СВЦЭМ!$C$33:$C$776,СВЦЭМ!$A$33:$A$776,$A134,СВЦЭМ!$B$33:$B$776,W$119)+'СЕТ СН'!$I$12+СВЦЭМ!$D$10+'СЕТ СН'!$I$6-'СЕТ СН'!$I$22</f>
        <v>1517.51091647</v>
      </c>
      <c r="X134" s="36">
        <f>SUMIFS(СВЦЭМ!$C$33:$C$776,СВЦЭМ!$A$33:$A$776,$A134,СВЦЭМ!$B$33:$B$776,X$119)+'СЕТ СН'!$I$12+СВЦЭМ!$D$10+'СЕТ СН'!$I$6-'СЕТ СН'!$I$22</f>
        <v>1524.9307968799999</v>
      </c>
      <c r="Y134" s="36">
        <f>SUMIFS(СВЦЭМ!$C$33:$C$776,СВЦЭМ!$A$33:$A$776,$A134,СВЦЭМ!$B$33:$B$776,Y$119)+'СЕТ СН'!$I$12+СВЦЭМ!$D$10+'СЕТ СН'!$I$6-'СЕТ СН'!$I$22</f>
        <v>1541.8668602499999</v>
      </c>
    </row>
    <row r="135" spans="1:25" ht="15.75" x14ac:dyDescent="0.2">
      <c r="A135" s="35">
        <f t="shared" si="3"/>
        <v>43846</v>
      </c>
      <c r="B135" s="36">
        <f>SUMIFS(СВЦЭМ!$C$33:$C$776,СВЦЭМ!$A$33:$A$776,$A135,СВЦЭМ!$B$33:$B$776,B$119)+'СЕТ СН'!$I$12+СВЦЭМ!$D$10+'СЕТ СН'!$I$6-'СЕТ СН'!$I$22</f>
        <v>1540.9731588700001</v>
      </c>
      <c r="C135" s="36">
        <f>SUMIFS(СВЦЭМ!$C$33:$C$776,СВЦЭМ!$A$33:$A$776,$A135,СВЦЭМ!$B$33:$B$776,C$119)+'СЕТ СН'!$I$12+СВЦЭМ!$D$10+'СЕТ СН'!$I$6-'СЕТ СН'!$I$22</f>
        <v>1547.48585736</v>
      </c>
      <c r="D135" s="36">
        <f>SUMIFS(СВЦЭМ!$C$33:$C$776,СВЦЭМ!$A$33:$A$776,$A135,СВЦЭМ!$B$33:$B$776,D$119)+'СЕТ СН'!$I$12+СВЦЭМ!$D$10+'СЕТ СН'!$I$6-'СЕТ СН'!$I$22</f>
        <v>1556.79472302</v>
      </c>
      <c r="E135" s="36">
        <f>SUMIFS(СВЦЭМ!$C$33:$C$776,СВЦЭМ!$A$33:$A$776,$A135,СВЦЭМ!$B$33:$B$776,E$119)+'СЕТ СН'!$I$12+СВЦЭМ!$D$10+'СЕТ СН'!$I$6-'СЕТ СН'!$I$22</f>
        <v>1576.51923182</v>
      </c>
      <c r="F135" s="36">
        <f>SUMIFS(СВЦЭМ!$C$33:$C$776,СВЦЭМ!$A$33:$A$776,$A135,СВЦЭМ!$B$33:$B$776,F$119)+'СЕТ СН'!$I$12+СВЦЭМ!$D$10+'СЕТ СН'!$I$6-'СЕТ СН'!$I$22</f>
        <v>1569.5642342599999</v>
      </c>
      <c r="G135" s="36">
        <f>SUMIFS(СВЦЭМ!$C$33:$C$776,СВЦЭМ!$A$33:$A$776,$A135,СВЦЭМ!$B$33:$B$776,G$119)+'СЕТ СН'!$I$12+СВЦЭМ!$D$10+'СЕТ СН'!$I$6-'СЕТ СН'!$I$22</f>
        <v>1529.1217409199999</v>
      </c>
      <c r="H135" s="36">
        <f>SUMIFS(СВЦЭМ!$C$33:$C$776,СВЦЭМ!$A$33:$A$776,$A135,СВЦЭМ!$B$33:$B$776,H$119)+'СЕТ СН'!$I$12+СВЦЭМ!$D$10+'СЕТ СН'!$I$6-'СЕТ СН'!$I$22</f>
        <v>1491.5781247300001</v>
      </c>
      <c r="I135" s="36">
        <f>SUMIFS(СВЦЭМ!$C$33:$C$776,СВЦЭМ!$A$33:$A$776,$A135,СВЦЭМ!$B$33:$B$776,I$119)+'СЕТ СН'!$I$12+СВЦЭМ!$D$10+'СЕТ СН'!$I$6-'СЕТ СН'!$I$22</f>
        <v>1493.0946656400001</v>
      </c>
      <c r="J135" s="36">
        <f>SUMIFS(СВЦЭМ!$C$33:$C$776,СВЦЭМ!$A$33:$A$776,$A135,СВЦЭМ!$B$33:$B$776,J$119)+'СЕТ СН'!$I$12+СВЦЭМ!$D$10+'СЕТ СН'!$I$6-'СЕТ СН'!$I$22</f>
        <v>1474.8311781899999</v>
      </c>
      <c r="K135" s="36">
        <f>SUMIFS(СВЦЭМ!$C$33:$C$776,СВЦЭМ!$A$33:$A$776,$A135,СВЦЭМ!$B$33:$B$776,K$119)+'СЕТ СН'!$I$12+СВЦЭМ!$D$10+'СЕТ СН'!$I$6-'СЕТ СН'!$I$22</f>
        <v>1487.1122292800001</v>
      </c>
      <c r="L135" s="36">
        <f>SUMIFS(СВЦЭМ!$C$33:$C$776,СВЦЭМ!$A$33:$A$776,$A135,СВЦЭМ!$B$33:$B$776,L$119)+'СЕТ СН'!$I$12+СВЦЭМ!$D$10+'СЕТ СН'!$I$6-'СЕТ СН'!$I$22</f>
        <v>1491.42096154</v>
      </c>
      <c r="M135" s="36">
        <f>SUMIFS(СВЦЭМ!$C$33:$C$776,СВЦЭМ!$A$33:$A$776,$A135,СВЦЭМ!$B$33:$B$776,M$119)+'СЕТ СН'!$I$12+СВЦЭМ!$D$10+'СЕТ СН'!$I$6-'СЕТ СН'!$I$22</f>
        <v>1507.1055434999998</v>
      </c>
      <c r="N135" s="36">
        <f>SUMIFS(СВЦЭМ!$C$33:$C$776,СВЦЭМ!$A$33:$A$776,$A135,СВЦЭМ!$B$33:$B$776,N$119)+'СЕТ СН'!$I$12+СВЦЭМ!$D$10+'СЕТ СН'!$I$6-'СЕТ СН'!$I$22</f>
        <v>1514.5277865099999</v>
      </c>
      <c r="O135" s="36">
        <f>SUMIFS(СВЦЭМ!$C$33:$C$776,СВЦЭМ!$A$33:$A$776,$A135,СВЦЭМ!$B$33:$B$776,O$119)+'СЕТ СН'!$I$12+СВЦЭМ!$D$10+'СЕТ СН'!$I$6-'СЕТ СН'!$I$22</f>
        <v>1533.6238235800001</v>
      </c>
      <c r="P135" s="36">
        <f>SUMIFS(СВЦЭМ!$C$33:$C$776,СВЦЭМ!$A$33:$A$776,$A135,СВЦЭМ!$B$33:$B$776,P$119)+'СЕТ СН'!$I$12+СВЦЭМ!$D$10+'СЕТ СН'!$I$6-'СЕТ СН'!$I$22</f>
        <v>1542.6627623300001</v>
      </c>
      <c r="Q135" s="36">
        <f>SUMIFS(СВЦЭМ!$C$33:$C$776,СВЦЭМ!$A$33:$A$776,$A135,СВЦЭМ!$B$33:$B$776,Q$119)+'СЕТ СН'!$I$12+СВЦЭМ!$D$10+'СЕТ СН'!$I$6-'СЕТ СН'!$I$22</f>
        <v>1545.11787471</v>
      </c>
      <c r="R135" s="36">
        <f>SUMIFS(СВЦЭМ!$C$33:$C$776,СВЦЭМ!$A$33:$A$776,$A135,СВЦЭМ!$B$33:$B$776,R$119)+'СЕТ СН'!$I$12+СВЦЭМ!$D$10+'СЕТ СН'!$I$6-'СЕТ СН'!$I$22</f>
        <v>1538.74918482</v>
      </c>
      <c r="S135" s="36">
        <f>SUMIFS(СВЦЭМ!$C$33:$C$776,СВЦЭМ!$A$33:$A$776,$A135,СВЦЭМ!$B$33:$B$776,S$119)+'СЕТ СН'!$I$12+СВЦЭМ!$D$10+'СЕТ СН'!$I$6-'СЕТ СН'!$I$22</f>
        <v>1522.1226862899998</v>
      </c>
      <c r="T135" s="36">
        <f>SUMIFS(СВЦЭМ!$C$33:$C$776,СВЦЭМ!$A$33:$A$776,$A135,СВЦЭМ!$B$33:$B$776,T$119)+'СЕТ СН'!$I$12+СВЦЭМ!$D$10+'СЕТ СН'!$I$6-'СЕТ СН'!$I$22</f>
        <v>1483.51684071</v>
      </c>
      <c r="U135" s="36">
        <f>SUMIFS(СВЦЭМ!$C$33:$C$776,СВЦЭМ!$A$33:$A$776,$A135,СВЦЭМ!$B$33:$B$776,U$119)+'СЕТ СН'!$I$12+СВЦЭМ!$D$10+'СЕТ СН'!$I$6-'СЕТ СН'!$I$22</f>
        <v>1487.14274</v>
      </c>
      <c r="V135" s="36">
        <f>SUMIFS(СВЦЭМ!$C$33:$C$776,СВЦЭМ!$A$33:$A$776,$A135,СВЦЭМ!$B$33:$B$776,V$119)+'СЕТ СН'!$I$12+СВЦЭМ!$D$10+'СЕТ СН'!$I$6-'СЕТ СН'!$I$22</f>
        <v>1521.0341261200001</v>
      </c>
      <c r="W135" s="36">
        <f>SUMIFS(СВЦЭМ!$C$33:$C$776,СВЦЭМ!$A$33:$A$776,$A135,СВЦЭМ!$B$33:$B$776,W$119)+'СЕТ СН'!$I$12+СВЦЭМ!$D$10+'СЕТ СН'!$I$6-'СЕТ СН'!$I$22</f>
        <v>1533.2012269900001</v>
      </c>
      <c r="X135" s="36">
        <f>SUMIFS(СВЦЭМ!$C$33:$C$776,СВЦЭМ!$A$33:$A$776,$A135,СВЦЭМ!$B$33:$B$776,X$119)+'СЕТ СН'!$I$12+СВЦЭМ!$D$10+'СЕТ СН'!$I$6-'СЕТ СН'!$I$22</f>
        <v>1537.6451910199999</v>
      </c>
      <c r="Y135" s="36">
        <f>SUMIFS(СВЦЭМ!$C$33:$C$776,СВЦЭМ!$A$33:$A$776,$A135,СВЦЭМ!$B$33:$B$776,Y$119)+'СЕТ СН'!$I$12+СВЦЭМ!$D$10+'СЕТ СН'!$I$6-'СЕТ СН'!$I$22</f>
        <v>1543.07425072</v>
      </c>
    </row>
    <row r="136" spans="1:25" ht="15.75" x14ac:dyDescent="0.2">
      <c r="A136" s="35">
        <f t="shared" si="3"/>
        <v>43847</v>
      </c>
      <c r="B136" s="36">
        <f>SUMIFS(СВЦЭМ!$C$33:$C$776,СВЦЭМ!$A$33:$A$776,$A136,СВЦЭМ!$B$33:$B$776,B$119)+'СЕТ СН'!$I$12+СВЦЭМ!$D$10+'СЕТ СН'!$I$6-'СЕТ СН'!$I$22</f>
        <v>1529.49399827</v>
      </c>
      <c r="C136" s="36">
        <f>SUMIFS(СВЦЭМ!$C$33:$C$776,СВЦЭМ!$A$33:$A$776,$A136,СВЦЭМ!$B$33:$B$776,C$119)+'СЕТ СН'!$I$12+СВЦЭМ!$D$10+'СЕТ СН'!$I$6-'СЕТ СН'!$I$22</f>
        <v>1549.98071132</v>
      </c>
      <c r="D136" s="36">
        <f>SUMIFS(СВЦЭМ!$C$33:$C$776,СВЦЭМ!$A$33:$A$776,$A136,СВЦЭМ!$B$33:$B$776,D$119)+'СЕТ СН'!$I$12+СВЦЭМ!$D$10+'СЕТ СН'!$I$6-'СЕТ СН'!$I$22</f>
        <v>1561.4228813700001</v>
      </c>
      <c r="E136" s="36">
        <f>SUMIFS(СВЦЭМ!$C$33:$C$776,СВЦЭМ!$A$33:$A$776,$A136,СВЦЭМ!$B$33:$B$776,E$119)+'СЕТ СН'!$I$12+СВЦЭМ!$D$10+'СЕТ СН'!$I$6-'СЕТ СН'!$I$22</f>
        <v>1552.04295235</v>
      </c>
      <c r="F136" s="36">
        <f>SUMIFS(СВЦЭМ!$C$33:$C$776,СВЦЭМ!$A$33:$A$776,$A136,СВЦЭМ!$B$33:$B$776,F$119)+'СЕТ СН'!$I$12+СВЦЭМ!$D$10+'СЕТ СН'!$I$6-'СЕТ СН'!$I$22</f>
        <v>1543.8261917899999</v>
      </c>
      <c r="G136" s="36">
        <f>SUMIFS(СВЦЭМ!$C$33:$C$776,СВЦЭМ!$A$33:$A$776,$A136,СВЦЭМ!$B$33:$B$776,G$119)+'СЕТ СН'!$I$12+СВЦЭМ!$D$10+'СЕТ СН'!$I$6-'СЕТ СН'!$I$22</f>
        <v>1541.7692703600001</v>
      </c>
      <c r="H136" s="36">
        <f>SUMIFS(СВЦЭМ!$C$33:$C$776,СВЦЭМ!$A$33:$A$776,$A136,СВЦЭМ!$B$33:$B$776,H$119)+'СЕТ СН'!$I$12+СВЦЭМ!$D$10+'СЕТ СН'!$I$6-'СЕТ СН'!$I$22</f>
        <v>1508.9961799100001</v>
      </c>
      <c r="I136" s="36">
        <f>SUMIFS(СВЦЭМ!$C$33:$C$776,СВЦЭМ!$A$33:$A$776,$A136,СВЦЭМ!$B$33:$B$776,I$119)+'СЕТ СН'!$I$12+СВЦЭМ!$D$10+'СЕТ СН'!$I$6-'СЕТ СН'!$I$22</f>
        <v>1490.53270926</v>
      </c>
      <c r="J136" s="36">
        <f>SUMIFS(СВЦЭМ!$C$33:$C$776,СВЦЭМ!$A$33:$A$776,$A136,СВЦЭМ!$B$33:$B$776,J$119)+'СЕТ СН'!$I$12+СВЦЭМ!$D$10+'СЕТ СН'!$I$6-'СЕТ СН'!$I$22</f>
        <v>1466.7444017299999</v>
      </c>
      <c r="K136" s="36">
        <f>SUMIFS(СВЦЭМ!$C$33:$C$776,СВЦЭМ!$A$33:$A$776,$A136,СВЦЭМ!$B$33:$B$776,K$119)+'СЕТ СН'!$I$12+СВЦЭМ!$D$10+'СЕТ СН'!$I$6-'СЕТ СН'!$I$22</f>
        <v>1459.42054334</v>
      </c>
      <c r="L136" s="36">
        <f>SUMIFS(СВЦЭМ!$C$33:$C$776,СВЦЭМ!$A$33:$A$776,$A136,СВЦЭМ!$B$33:$B$776,L$119)+'СЕТ СН'!$I$12+СВЦЭМ!$D$10+'СЕТ СН'!$I$6-'СЕТ СН'!$I$22</f>
        <v>1470.6893623400001</v>
      </c>
      <c r="M136" s="36">
        <f>SUMIFS(СВЦЭМ!$C$33:$C$776,СВЦЭМ!$A$33:$A$776,$A136,СВЦЭМ!$B$33:$B$776,M$119)+'СЕТ СН'!$I$12+СВЦЭМ!$D$10+'СЕТ СН'!$I$6-'СЕТ СН'!$I$22</f>
        <v>1490.35215524</v>
      </c>
      <c r="N136" s="36">
        <f>SUMIFS(СВЦЭМ!$C$33:$C$776,СВЦЭМ!$A$33:$A$776,$A136,СВЦЭМ!$B$33:$B$776,N$119)+'СЕТ СН'!$I$12+СВЦЭМ!$D$10+'СЕТ СН'!$I$6-'СЕТ СН'!$I$22</f>
        <v>1502.1290389000001</v>
      </c>
      <c r="O136" s="36">
        <f>SUMIFS(СВЦЭМ!$C$33:$C$776,СВЦЭМ!$A$33:$A$776,$A136,СВЦЭМ!$B$33:$B$776,O$119)+'СЕТ СН'!$I$12+СВЦЭМ!$D$10+'СЕТ СН'!$I$6-'СЕТ СН'!$I$22</f>
        <v>1520.75660352</v>
      </c>
      <c r="P136" s="36">
        <f>SUMIFS(СВЦЭМ!$C$33:$C$776,СВЦЭМ!$A$33:$A$776,$A136,СВЦЭМ!$B$33:$B$776,P$119)+'СЕТ СН'!$I$12+СВЦЭМ!$D$10+'СЕТ СН'!$I$6-'СЕТ СН'!$I$22</f>
        <v>1530.6730147999999</v>
      </c>
      <c r="Q136" s="36">
        <f>SUMIFS(СВЦЭМ!$C$33:$C$776,СВЦЭМ!$A$33:$A$776,$A136,СВЦЭМ!$B$33:$B$776,Q$119)+'СЕТ СН'!$I$12+СВЦЭМ!$D$10+'СЕТ СН'!$I$6-'СЕТ СН'!$I$22</f>
        <v>1534.7063467399998</v>
      </c>
      <c r="R136" s="36">
        <f>SUMIFS(СВЦЭМ!$C$33:$C$776,СВЦЭМ!$A$33:$A$776,$A136,СВЦЭМ!$B$33:$B$776,R$119)+'СЕТ СН'!$I$12+СВЦЭМ!$D$10+'СЕТ СН'!$I$6-'СЕТ СН'!$I$22</f>
        <v>1524.28062684</v>
      </c>
      <c r="S136" s="36">
        <f>SUMIFS(СВЦЭМ!$C$33:$C$776,СВЦЭМ!$A$33:$A$776,$A136,СВЦЭМ!$B$33:$B$776,S$119)+'СЕТ СН'!$I$12+СВЦЭМ!$D$10+'СЕТ СН'!$I$6-'СЕТ СН'!$I$22</f>
        <v>1507.4002150199999</v>
      </c>
      <c r="T136" s="36">
        <f>SUMIFS(СВЦЭМ!$C$33:$C$776,СВЦЭМ!$A$33:$A$776,$A136,СВЦЭМ!$B$33:$B$776,T$119)+'СЕТ СН'!$I$12+СВЦЭМ!$D$10+'СЕТ СН'!$I$6-'СЕТ СН'!$I$22</f>
        <v>1466.5848695700001</v>
      </c>
      <c r="U136" s="36">
        <f>SUMIFS(СВЦЭМ!$C$33:$C$776,СВЦЭМ!$A$33:$A$776,$A136,СВЦЭМ!$B$33:$B$776,U$119)+'СЕТ СН'!$I$12+СВЦЭМ!$D$10+'СЕТ СН'!$I$6-'СЕТ СН'!$I$22</f>
        <v>1464.8986558500001</v>
      </c>
      <c r="V136" s="36">
        <f>SUMIFS(СВЦЭМ!$C$33:$C$776,СВЦЭМ!$A$33:$A$776,$A136,СВЦЭМ!$B$33:$B$776,V$119)+'СЕТ СН'!$I$12+СВЦЭМ!$D$10+'СЕТ СН'!$I$6-'СЕТ СН'!$I$22</f>
        <v>1500.0893914600001</v>
      </c>
      <c r="W136" s="36">
        <f>SUMIFS(СВЦЭМ!$C$33:$C$776,СВЦЭМ!$A$33:$A$776,$A136,СВЦЭМ!$B$33:$B$776,W$119)+'СЕТ СН'!$I$12+СВЦЭМ!$D$10+'СЕТ СН'!$I$6-'СЕТ СН'!$I$22</f>
        <v>1503.19082409</v>
      </c>
      <c r="X136" s="36">
        <f>SUMIFS(СВЦЭМ!$C$33:$C$776,СВЦЭМ!$A$33:$A$776,$A136,СВЦЭМ!$B$33:$B$776,X$119)+'СЕТ СН'!$I$12+СВЦЭМ!$D$10+'СЕТ СН'!$I$6-'СЕТ СН'!$I$22</f>
        <v>1508.6692337300001</v>
      </c>
      <c r="Y136" s="36">
        <f>SUMIFS(СВЦЭМ!$C$33:$C$776,СВЦЭМ!$A$33:$A$776,$A136,СВЦЭМ!$B$33:$B$776,Y$119)+'СЕТ СН'!$I$12+СВЦЭМ!$D$10+'СЕТ СН'!$I$6-'СЕТ СН'!$I$22</f>
        <v>1523.90466625</v>
      </c>
    </row>
    <row r="137" spans="1:25" ht="15.75" x14ac:dyDescent="0.2">
      <c r="A137" s="35">
        <f t="shared" si="3"/>
        <v>43848</v>
      </c>
      <c r="B137" s="36">
        <f>SUMIFS(СВЦЭМ!$C$33:$C$776,СВЦЭМ!$A$33:$A$776,$A137,СВЦЭМ!$B$33:$B$776,B$119)+'СЕТ СН'!$I$12+СВЦЭМ!$D$10+'СЕТ СН'!$I$6-'СЕТ СН'!$I$22</f>
        <v>1529.2054162700001</v>
      </c>
      <c r="C137" s="36">
        <f>SUMIFS(СВЦЭМ!$C$33:$C$776,СВЦЭМ!$A$33:$A$776,$A137,СВЦЭМ!$B$33:$B$776,C$119)+'СЕТ СН'!$I$12+СВЦЭМ!$D$10+'СЕТ СН'!$I$6-'СЕТ СН'!$I$22</f>
        <v>1566.3479285999999</v>
      </c>
      <c r="D137" s="36">
        <f>SUMIFS(СВЦЭМ!$C$33:$C$776,СВЦЭМ!$A$33:$A$776,$A137,СВЦЭМ!$B$33:$B$776,D$119)+'СЕТ СН'!$I$12+СВЦЭМ!$D$10+'СЕТ СН'!$I$6-'СЕТ СН'!$I$22</f>
        <v>1581.21633301</v>
      </c>
      <c r="E137" s="36">
        <f>SUMIFS(СВЦЭМ!$C$33:$C$776,СВЦЭМ!$A$33:$A$776,$A137,СВЦЭМ!$B$33:$B$776,E$119)+'СЕТ СН'!$I$12+СВЦЭМ!$D$10+'СЕТ СН'!$I$6-'СЕТ СН'!$I$22</f>
        <v>1579.3239181399999</v>
      </c>
      <c r="F137" s="36">
        <f>SUMIFS(СВЦЭМ!$C$33:$C$776,СВЦЭМ!$A$33:$A$776,$A137,СВЦЭМ!$B$33:$B$776,F$119)+'СЕТ СН'!$I$12+СВЦЭМ!$D$10+'СЕТ СН'!$I$6-'СЕТ СН'!$I$22</f>
        <v>1545.7800636100001</v>
      </c>
      <c r="G137" s="36">
        <f>SUMIFS(СВЦЭМ!$C$33:$C$776,СВЦЭМ!$A$33:$A$776,$A137,СВЦЭМ!$B$33:$B$776,G$119)+'СЕТ СН'!$I$12+СВЦЭМ!$D$10+'СЕТ СН'!$I$6-'СЕТ СН'!$I$22</f>
        <v>1538.2534574000001</v>
      </c>
      <c r="H137" s="36">
        <f>SUMIFS(СВЦЭМ!$C$33:$C$776,СВЦЭМ!$A$33:$A$776,$A137,СВЦЭМ!$B$33:$B$776,H$119)+'СЕТ СН'!$I$12+СВЦЭМ!$D$10+'СЕТ СН'!$I$6-'СЕТ СН'!$I$22</f>
        <v>1517.5681777099999</v>
      </c>
      <c r="I137" s="36">
        <f>SUMIFS(СВЦЭМ!$C$33:$C$776,СВЦЭМ!$A$33:$A$776,$A137,СВЦЭМ!$B$33:$B$776,I$119)+'СЕТ СН'!$I$12+СВЦЭМ!$D$10+'СЕТ СН'!$I$6-'СЕТ СН'!$I$22</f>
        <v>1481.5913798500001</v>
      </c>
      <c r="J137" s="36">
        <f>SUMIFS(СВЦЭМ!$C$33:$C$776,СВЦЭМ!$A$33:$A$776,$A137,СВЦЭМ!$B$33:$B$776,J$119)+'СЕТ СН'!$I$12+СВЦЭМ!$D$10+'СЕТ СН'!$I$6-'СЕТ СН'!$I$22</f>
        <v>1473.7324948</v>
      </c>
      <c r="K137" s="36">
        <f>SUMIFS(СВЦЭМ!$C$33:$C$776,СВЦЭМ!$A$33:$A$776,$A137,СВЦЭМ!$B$33:$B$776,K$119)+'СЕТ СН'!$I$12+СВЦЭМ!$D$10+'СЕТ СН'!$I$6-'СЕТ СН'!$I$22</f>
        <v>1475.18648497</v>
      </c>
      <c r="L137" s="36">
        <f>SUMIFS(СВЦЭМ!$C$33:$C$776,СВЦЭМ!$A$33:$A$776,$A137,СВЦЭМ!$B$33:$B$776,L$119)+'СЕТ СН'!$I$12+СВЦЭМ!$D$10+'СЕТ СН'!$I$6-'СЕТ СН'!$I$22</f>
        <v>1482.94156856</v>
      </c>
      <c r="M137" s="36">
        <f>SUMIFS(СВЦЭМ!$C$33:$C$776,СВЦЭМ!$A$33:$A$776,$A137,СВЦЭМ!$B$33:$B$776,M$119)+'СЕТ СН'!$I$12+СВЦЭМ!$D$10+'СЕТ СН'!$I$6-'СЕТ СН'!$I$22</f>
        <v>1484.9349885699999</v>
      </c>
      <c r="N137" s="36">
        <f>SUMIFS(СВЦЭМ!$C$33:$C$776,СВЦЭМ!$A$33:$A$776,$A137,СВЦЭМ!$B$33:$B$776,N$119)+'СЕТ СН'!$I$12+СВЦЭМ!$D$10+'СЕТ СН'!$I$6-'СЕТ СН'!$I$22</f>
        <v>1493.8570233099999</v>
      </c>
      <c r="O137" s="36">
        <f>SUMIFS(СВЦЭМ!$C$33:$C$776,СВЦЭМ!$A$33:$A$776,$A137,СВЦЭМ!$B$33:$B$776,O$119)+'СЕТ СН'!$I$12+СВЦЭМ!$D$10+'СЕТ СН'!$I$6-'СЕТ СН'!$I$22</f>
        <v>1503.5513145300001</v>
      </c>
      <c r="P137" s="36">
        <f>SUMIFS(СВЦЭМ!$C$33:$C$776,СВЦЭМ!$A$33:$A$776,$A137,СВЦЭМ!$B$33:$B$776,P$119)+'СЕТ СН'!$I$12+СВЦЭМ!$D$10+'СЕТ СН'!$I$6-'СЕТ СН'!$I$22</f>
        <v>1517.29923998</v>
      </c>
      <c r="Q137" s="36">
        <f>SUMIFS(СВЦЭМ!$C$33:$C$776,СВЦЭМ!$A$33:$A$776,$A137,СВЦЭМ!$B$33:$B$776,Q$119)+'СЕТ СН'!$I$12+СВЦЭМ!$D$10+'СЕТ СН'!$I$6-'СЕТ СН'!$I$22</f>
        <v>1523.30374078</v>
      </c>
      <c r="R137" s="36">
        <f>SUMIFS(СВЦЭМ!$C$33:$C$776,СВЦЭМ!$A$33:$A$776,$A137,СВЦЭМ!$B$33:$B$776,R$119)+'СЕТ СН'!$I$12+СВЦЭМ!$D$10+'СЕТ СН'!$I$6-'СЕТ СН'!$I$22</f>
        <v>1513.3614938400001</v>
      </c>
      <c r="S137" s="36">
        <f>SUMIFS(СВЦЭМ!$C$33:$C$776,СВЦЭМ!$A$33:$A$776,$A137,СВЦЭМ!$B$33:$B$776,S$119)+'СЕТ СН'!$I$12+СВЦЭМ!$D$10+'СЕТ СН'!$I$6-'СЕТ СН'!$I$22</f>
        <v>1496.59233776</v>
      </c>
      <c r="T137" s="36">
        <f>SUMIFS(СВЦЭМ!$C$33:$C$776,СВЦЭМ!$A$33:$A$776,$A137,СВЦЭМ!$B$33:$B$776,T$119)+'СЕТ СН'!$I$12+СВЦЭМ!$D$10+'СЕТ СН'!$I$6-'СЕТ СН'!$I$22</f>
        <v>1492.73535264</v>
      </c>
      <c r="U137" s="36">
        <f>SUMIFS(СВЦЭМ!$C$33:$C$776,СВЦЭМ!$A$33:$A$776,$A137,СВЦЭМ!$B$33:$B$776,U$119)+'СЕТ СН'!$I$12+СВЦЭМ!$D$10+'СЕТ СН'!$I$6-'СЕТ СН'!$I$22</f>
        <v>1493.0843917</v>
      </c>
      <c r="V137" s="36">
        <f>SUMIFS(СВЦЭМ!$C$33:$C$776,СВЦЭМ!$A$33:$A$776,$A137,СВЦЭМ!$B$33:$B$776,V$119)+'СЕТ СН'!$I$12+СВЦЭМ!$D$10+'СЕТ СН'!$I$6-'СЕТ СН'!$I$22</f>
        <v>1499.45552789</v>
      </c>
      <c r="W137" s="36">
        <f>SUMIFS(СВЦЭМ!$C$33:$C$776,СВЦЭМ!$A$33:$A$776,$A137,СВЦЭМ!$B$33:$B$776,W$119)+'СЕТ СН'!$I$12+СВЦЭМ!$D$10+'СЕТ СН'!$I$6-'СЕТ СН'!$I$22</f>
        <v>1503.10432107</v>
      </c>
      <c r="X137" s="36">
        <f>SUMIFS(СВЦЭМ!$C$33:$C$776,СВЦЭМ!$A$33:$A$776,$A137,СВЦЭМ!$B$33:$B$776,X$119)+'СЕТ СН'!$I$12+СВЦЭМ!$D$10+'СЕТ СН'!$I$6-'СЕТ СН'!$I$22</f>
        <v>1506.0547227100001</v>
      </c>
      <c r="Y137" s="36">
        <f>SUMIFS(СВЦЭМ!$C$33:$C$776,СВЦЭМ!$A$33:$A$776,$A137,СВЦЭМ!$B$33:$B$776,Y$119)+'СЕТ СН'!$I$12+СВЦЭМ!$D$10+'СЕТ СН'!$I$6-'СЕТ СН'!$I$22</f>
        <v>1529.1586085899999</v>
      </c>
    </row>
    <row r="138" spans="1:25" ht="15.75" x14ac:dyDescent="0.2">
      <c r="A138" s="35">
        <f t="shared" si="3"/>
        <v>43849</v>
      </c>
      <c r="B138" s="36">
        <f>SUMIFS(СВЦЭМ!$C$33:$C$776,СВЦЭМ!$A$33:$A$776,$A138,СВЦЭМ!$B$33:$B$776,B$119)+'СЕТ СН'!$I$12+СВЦЭМ!$D$10+'СЕТ СН'!$I$6-'СЕТ СН'!$I$22</f>
        <v>1537.8914141</v>
      </c>
      <c r="C138" s="36">
        <f>SUMIFS(СВЦЭМ!$C$33:$C$776,СВЦЭМ!$A$33:$A$776,$A138,СВЦЭМ!$B$33:$B$776,C$119)+'СЕТ СН'!$I$12+СВЦЭМ!$D$10+'СЕТ СН'!$I$6-'СЕТ СН'!$I$22</f>
        <v>1547.5216317499999</v>
      </c>
      <c r="D138" s="36">
        <f>SUMIFS(СВЦЭМ!$C$33:$C$776,СВЦЭМ!$A$33:$A$776,$A138,СВЦЭМ!$B$33:$B$776,D$119)+'СЕТ СН'!$I$12+СВЦЭМ!$D$10+'СЕТ СН'!$I$6-'СЕТ СН'!$I$22</f>
        <v>1552.1510831999999</v>
      </c>
      <c r="E138" s="36">
        <f>SUMIFS(СВЦЭМ!$C$33:$C$776,СВЦЭМ!$A$33:$A$776,$A138,СВЦЭМ!$B$33:$B$776,E$119)+'СЕТ СН'!$I$12+СВЦЭМ!$D$10+'СЕТ СН'!$I$6-'СЕТ СН'!$I$22</f>
        <v>1569.2315251599998</v>
      </c>
      <c r="F138" s="36">
        <f>SUMIFS(СВЦЭМ!$C$33:$C$776,СВЦЭМ!$A$33:$A$776,$A138,СВЦЭМ!$B$33:$B$776,F$119)+'СЕТ СН'!$I$12+СВЦЭМ!$D$10+'СЕТ СН'!$I$6-'СЕТ СН'!$I$22</f>
        <v>1567.6809808399998</v>
      </c>
      <c r="G138" s="36">
        <f>SUMIFS(СВЦЭМ!$C$33:$C$776,СВЦЭМ!$A$33:$A$776,$A138,СВЦЭМ!$B$33:$B$776,G$119)+'СЕТ СН'!$I$12+СВЦЭМ!$D$10+'СЕТ СН'!$I$6-'СЕТ СН'!$I$22</f>
        <v>1564.9583368200001</v>
      </c>
      <c r="H138" s="36">
        <f>SUMIFS(СВЦЭМ!$C$33:$C$776,СВЦЭМ!$A$33:$A$776,$A138,СВЦЭМ!$B$33:$B$776,H$119)+'СЕТ СН'!$I$12+СВЦЭМ!$D$10+'СЕТ СН'!$I$6-'СЕТ СН'!$I$22</f>
        <v>1536.17433428</v>
      </c>
      <c r="I138" s="36">
        <f>SUMIFS(СВЦЭМ!$C$33:$C$776,СВЦЭМ!$A$33:$A$776,$A138,СВЦЭМ!$B$33:$B$776,I$119)+'СЕТ СН'!$I$12+СВЦЭМ!$D$10+'СЕТ СН'!$I$6-'СЕТ СН'!$I$22</f>
        <v>1514.2383262899998</v>
      </c>
      <c r="J138" s="36">
        <f>SUMIFS(СВЦЭМ!$C$33:$C$776,СВЦЭМ!$A$33:$A$776,$A138,СВЦЭМ!$B$33:$B$776,J$119)+'СЕТ СН'!$I$12+СВЦЭМ!$D$10+'СЕТ СН'!$I$6-'СЕТ СН'!$I$22</f>
        <v>1511.95725692</v>
      </c>
      <c r="K138" s="36">
        <f>SUMIFS(СВЦЭМ!$C$33:$C$776,СВЦЭМ!$A$33:$A$776,$A138,СВЦЭМ!$B$33:$B$776,K$119)+'СЕТ СН'!$I$12+СВЦЭМ!$D$10+'СЕТ СН'!$I$6-'СЕТ СН'!$I$22</f>
        <v>1484.6788129199999</v>
      </c>
      <c r="L138" s="36">
        <f>SUMIFS(СВЦЭМ!$C$33:$C$776,СВЦЭМ!$A$33:$A$776,$A138,СВЦЭМ!$B$33:$B$776,L$119)+'СЕТ СН'!$I$12+СВЦЭМ!$D$10+'СЕТ СН'!$I$6-'СЕТ СН'!$I$22</f>
        <v>1476.73657424</v>
      </c>
      <c r="M138" s="36">
        <f>SUMIFS(СВЦЭМ!$C$33:$C$776,СВЦЭМ!$A$33:$A$776,$A138,СВЦЭМ!$B$33:$B$776,M$119)+'СЕТ СН'!$I$12+СВЦЭМ!$D$10+'СЕТ СН'!$I$6-'СЕТ СН'!$I$22</f>
        <v>1486.35422737</v>
      </c>
      <c r="N138" s="36">
        <f>SUMIFS(СВЦЭМ!$C$33:$C$776,СВЦЭМ!$A$33:$A$776,$A138,СВЦЭМ!$B$33:$B$776,N$119)+'СЕТ СН'!$I$12+СВЦЭМ!$D$10+'СЕТ СН'!$I$6-'СЕТ СН'!$I$22</f>
        <v>1489.1278823799998</v>
      </c>
      <c r="O138" s="36">
        <f>SUMIFS(СВЦЭМ!$C$33:$C$776,СВЦЭМ!$A$33:$A$776,$A138,СВЦЭМ!$B$33:$B$776,O$119)+'СЕТ СН'!$I$12+СВЦЭМ!$D$10+'СЕТ СН'!$I$6-'СЕТ СН'!$I$22</f>
        <v>1512.5298894299999</v>
      </c>
      <c r="P138" s="36">
        <f>SUMIFS(СВЦЭМ!$C$33:$C$776,СВЦЭМ!$A$33:$A$776,$A138,СВЦЭМ!$B$33:$B$776,P$119)+'СЕТ СН'!$I$12+СВЦЭМ!$D$10+'СЕТ СН'!$I$6-'СЕТ СН'!$I$22</f>
        <v>1515.50107265</v>
      </c>
      <c r="Q138" s="36">
        <f>SUMIFS(СВЦЭМ!$C$33:$C$776,СВЦЭМ!$A$33:$A$776,$A138,СВЦЭМ!$B$33:$B$776,Q$119)+'СЕТ СН'!$I$12+СВЦЭМ!$D$10+'СЕТ СН'!$I$6-'СЕТ СН'!$I$22</f>
        <v>1523.74819164</v>
      </c>
      <c r="R138" s="36">
        <f>SUMIFS(СВЦЭМ!$C$33:$C$776,СВЦЭМ!$A$33:$A$776,$A138,СВЦЭМ!$B$33:$B$776,R$119)+'СЕТ СН'!$I$12+СВЦЭМ!$D$10+'СЕТ СН'!$I$6-'СЕТ СН'!$I$22</f>
        <v>1509.5027693699999</v>
      </c>
      <c r="S138" s="36">
        <f>SUMIFS(СВЦЭМ!$C$33:$C$776,СВЦЭМ!$A$33:$A$776,$A138,СВЦЭМ!$B$33:$B$776,S$119)+'СЕТ СН'!$I$12+СВЦЭМ!$D$10+'СЕТ СН'!$I$6-'СЕТ СН'!$I$22</f>
        <v>1482.9423245099999</v>
      </c>
      <c r="T138" s="36">
        <f>SUMIFS(СВЦЭМ!$C$33:$C$776,СВЦЭМ!$A$33:$A$776,$A138,СВЦЭМ!$B$33:$B$776,T$119)+'СЕТ СН'!$I$12+СВЦЭМ!$D$10+'СЕТ СН'!$I$6-'СЕТ СН'!$I$22</f>
        <v>1488.71727369</v>
      </c>
      <c r="U138" s="36">
        <f>SUMIFS(СВЦЭМ!$C$33:$C$776,СВЦЭМ!$A$33:$A$776,$A138,СВЦЭМ!$B$33:$B$776,U$119)+'СЕТ СН'!$I$12+СВЦЭМ!$D$10+'СЕТ СН'!$I$6-'СЕТ СН'!$I$22</f>
        <v>1485.77749227</v>
      </c>
      <c r="V138" s="36">
        <f>SUMIFS(СВЦЭМ!$C$33:$C$776,СВЦЭМ!$A$33:$A$776,$A138,СВЦЭМ!$B$33:$B$776,V$119)+'СЕТ СН'!$I$12+СВЦЭМ!$D$10+'СЕТ СН'!$I$6-'СЕТ СН'!$I$22</f>
        <v>1478.4527587600001</v>
      </c>
      <c r="W138" s="36">
        <f>SUMIFS(СВЦЭМ!$C$33:$C$776,СВЦЭМ!$A$33:$A$776,$A138,СВЦЭМ!$B$33:$B$776,W$119)+'СЕТ СН'!$I$12+СВЦЭМ!$D$10+'СЕТ СН'!$I$6-'СЕТ СН'!$I$22</f>
        <v>1483.5738863900001</v>
      </c>
      <c r="X138" s="36">
        <f>SUMIFS(СВЦЭМ!$C$33:$C$776,СВЦЭМ!$A$33:$A$776,$A138,СВЦЭМ!$B$33:$B$776,X$119)+'СЕТ СН'!$I$12+СВЦЭМ!$D$10+'СЕТ СН'!$I$6-'СЕТ СН'!$I$22</f>
        <v>1505.08226932</v>
      </c>
      <c r="Y138" s="36">
        <f>SUMIFS(СВЦЭМ!$C$33:$C$776,СВЦЭМ!$A$33:$A$776,$A138,СВЦЭМ!$B$33:$B$776,Y$119)+'СЕТ СН'!$I$12+СВЦЭМ!$D$10+'СЕТ СН'!$I$6-'СЕТ СН'!$I$22</f>
        <v>1518.6973701500001</v>
      </c>
    </row>
    <row r="139" spans="1:25" ht="15.75" x14ac:dyDescent="0.2">
      <c r="A139" s="35">
        <f t="shared" si="3"/>
        <v>43850</v>
      </c>
      <c r="B139" s="36">
        <f>SUMIFS(СВЦЭМ!$C$33:$C$776,СВЦЭМ!$A$33:$A$776,$A139,СВЦЭМ!$B$33:$B$776,B$119)+'СЕТ СН'!$I$12+СВЦЭМ!$D$10+'СЕТ СН'!$I$6-'СЕТ СН'!$I$22</f>
        <v>1569.8447744599998</v>
      </c>
      <c r="C139" s="36">
        <f>SUMIFS(СВЦЭМ!$C$33:$C$776,СВЦЭМ!$A$33:$A$776,$A139,СВЦЭМ!$B$33:$B$776,C$119)+'СЕТ СН'!$I$12+СВЦЭМ!$D$10+'СЕТ СН'!$I$6-'СЕТ СН'!$I$22</f>
        <v>1587.2251758699999</v>
      </c>
      <c r="D139" s="36">
        <f>SUMIFS(СВЦЭМ!$C$33:$C$776,СВЦЭМ!$A$33:$A$776,$A139,СВЦЭМ!$B$33:$B$776,D$119)+'СЕТ СН'!$I$12+СВЦЭМ!$D$10+'СЕТ СН'!$I$6-'СЕТ СН'!$I$22</f>
        <v>1594.9658955</v>
      </c>
      <c r="E139" s="36">
        <f>SUMIFS(СВЦЭМ!$C$33:$C$776,СВЦЭМ!$A$33:$A$776,$A139,СВЦЭМ!$B$33:$B$776,E$119)+'СЕТ СН'!$I$12+СВЦЭМ!$D$10+'СЕТ СН'!$I$6-'СЕТ СН'!$I$22</f>
        <v>1594.6711825799998</v>
      </c>
      <c r="F139" s="36">
        <f>SUMIFS(СВЦЭМ!$C$33:$C$776,СВЦЭМ!$A$33:$A$776,$A139,СВЦЭМ!$B$33:$B$776,F$119)+'СЕТ СН'!$I$12+СВЦЭМ!$D$10+'СЕТ СН'!$I$6-'СЕТ СН'!$I$22</f>
        <v>1578.82565993</v>
      </c>
      <c r="G139" s="36">
        <f>SUMIFS(СВЦЭМ!$C$33:$C$776,СВЦЭМ!$A$33:$A$776,$A139,СВЦЭМ!$B$33:$B$776,G$119)+'СЕТ СН'!$I$12+СВЦЭМ!$D$10+'СЕТ СН'!$I$6-'СЕТ СН'!$I$22</f>
        <v>1563.5276240600001</v>
      </c>
      <c r="H139" s="36">
        <f>SUMIFS(СВЦЭМ!$C$33:$C$776,СВЦЭМ!$A$33:$A$776,$A139,СВЦЭМ!$B$33:$B$776,H$119)+'СЕТ СН'!$I$12+СВЦЭМ!$D$10+'СЕТ СН'!$I$6-'СЕТ СН'!$I$22</f>
        <v>1518.61862352</v>
      </c>
      <c r="I139" s="36">
        <f>SUMIFS(СВЦЭМ!$C$33:$C$776,СВЦЭМ!$A$33:$A$776,$A139,СВЦЭМ!$B$33:$B$776,I$119)+'СЕТ СН'!$I$12+СВЦЭМ!$D$10+'СЕТ СН'!$I$6-'СЕТ СН'!$I$22</f>
        <v>1503.9779303800001</v>
      </c>
      <c r="J139" s="36">
        <f>SUMIFS(СВЦЭМ!$C$33:$C$776,СВЦЭМ!$A$33:$A$776,$A139,СВЦЭМ!$B$33:$B$776,J$119)+'СЕТ СН'!$I$12+СВЦЭМ!$D$10+'СЕТ СН'!$I$6-'СЕТ СН'!$I$22</f>
        <v>1473.3365362300001</v>
      </c>
      <c r="K139" s="36">
        <f>SUMIFS(СВЦЭМ!$C$33:$C$776,СВЦЭМ!$A$33:$A$776,$A139,СВЦЭМ!$B$33:$B$776,K$119)+'СЕТ СН'!$I$12+СВЦЭМ!$D$10+'СЕТ СН'!$I$6-'СЕТ СН'!$I$22</f>
        <v>1450.92817526</v>
      </c>
      <c r="L139" s="36">
        <f>SUMIFS(СВЦЭМ!$C$33:$C$776,СВЦЭМ!$A$33:$A$776,$A139,СВЦЭМ!$B$33:$B$776,L$119)+'СЕТ СН'!$I$12+СВЦЭМ!$D$10+'СЕТ СН'!$I$6-'СЕТ СН'!$I$22</f>
        <v>1455.43171914</v>
      </c>
      <c r="M139" s="36">
        <f>SUMIFS(СВЦЭМ!$C$33:$C$776,СВЦЭМ!$A$33:$A$776,$A139,СВЦЭМ!$B$33:$B$776,M$119)+'СЕТ СН'!$I$12+СВЦЭМ!$D$10+'СЕТ СН'!$I$6-'СЕТ СН'!$I$22</f>
        <v>1468.3368802800001</v>
      </c>
      <c r="N139" s="36">
        <f>SUMIFS(СВЦЭМ!$C$33:$C$776,СВЦЭМ!$A$33:$A$776,$A139,СВЦЭМ!$B$33:$B$776,N$119)+'СЕТ СН'!$I$12+СВЦЭМ!$D$10+'СЕТ СН'!$I$6-'СЕТ СН'!$I$22</f>
        <v>1479.7317050299998</v>
      </c>
      <c r="O139" s="36">
        <f>SUMIFS(СВЦЭМ!$C$33:$C$776,СВЦЭМ!$A$33:$A$776,$A139,СВЦЭМ!$B$33:$B$776,O$119)+'СЕТ СН'!$I$12+СВЦЭМ!$D$10+'СЕТ СН'!$I$6-'СЕТ СН'!$I$22</f>
        <v>1498.8891739199998</v>
      </c>
      <c r="P139" s="36">
        <f>SUMIFS(СВЦЭМ!$C$33:$C$776,СВЦЭМ!$A$33:$A$776,$A139,СВЦЭМ!$B$33:$B$776,P$119)+'СЕТ СН'!$I$12+СВЦЭМ!$D$10+'СЕТ СН'!$I$6-'СЕТ СН'!$I$22</f>
        <v>1512.5154058099999</v>
      </c>
      <c r="Q139" s="36">
        <f>SUMIFS(СВЦЭМ!$C$33:$C$776,СВЦЭМ!$A$33:$A$776,$A139,СВЦЭМ!$B$33:$B$776,Q$119)+'СЕТ СН'!$I$12+СВЦЭМ!$D$10+'СЕТ СН'!$I$6-'СЕТ СН'!$I$22</f>
        <v>1518.183644</v>
      </c>
      <c r="R139" s="36">
        <f>SUMIFS(СВЦЭМ!$C$33:$C$776,СВЦЭМ!$A$33:$A$776,$A139,СВЦЭМ!$B$33:$B$776,R$119)+'СЕТ СН'!$I$12+СВЦЭМ!$D$10+'СЕТ СН'!$I$6-'СЕТ СН'!$I$22</f>
        <v>1520.0223568900001</v>
      </c>
      <c r="S139" s="36">
        <f>SUMIFS(СВЦЭМ!$C$33:$C$776,СВЦЭМ!$A$33:$A$776,$A139,СВЦЭМ!$B$33:$B$776,S$119)+'СЕТ СН'!$I$12+СВЦЭМ!$D$10+'СЕТ СН'!$I$6-'СЕТ СН'!$I$22</f>
        <v>1496.35093074</v>
      </c>
      <c r="T139" s="36">
        <f>SUMIFS(СВЦЭМ!$C$33:$C$776,СВЦЭМ!$A$33:$A$776,$A139,СВЦЭМ!$B$33:$B$776,T$119)+'СЕТ СН'!$I$12+СВЦЭМ!$D$10+'СЕТ СН'!$I$6-'СЕТ СН'!$I$22</f>
        <v>1462.84902732</v>
      </c>
      <c r="U139" s="36">
        <f>SUMIFS(СВЦЭМ!$C$33:$C$776,СВЦЭМ!$A$33:$A$776,$A139,СВЦЭМ!$B$33:$B$776,U$119)+'СЕТ СН'!$I$12+СВЦЭМ!$D$10+'СЕТ СН'!$I$6-'СЕТ СН'!$I$22</f>
        <v>1471.7501436799998</v>
      </c>
      <c r="V139" s="36">
        <f>SUMIFS(СВЦЭМ!$C$33:$C$776,СВЦЭМ!$A$33:$A$776,$A139,СВЦЭМ!$B$33:$B$776,V$119)+'СЕТ СН'!$I$12+СВЦЭМ!$D$10+'СЕТ СН'!$I$6-'СЕТ СН'!$I$22</f>
        <v>1485.3131909599999</v>
      </c>
      <c r="W139" s="36">
        <f>SUMIFS(СВЦЭМ!$C$33:$C$776,СВЦЭМ!$A$33:$A$776,$A139,СВЦЭМ!$B$33:$B$776,W$119)+'СЕТ СН'!$I$12+СВЦЭМ!$D$10+'СЕТ СН'!$I$6-'СЕТ СН'!$I$22</f>
        <v>1499.7153406899999</v>
      </c>
      <c r="X139" s="36">
        <f>SUMIFS(СВЦЭМ!$C$33:$C$776,СВЦЭМ!$A$33:$A$776,$A139,СВЦЭМ!$B$33:$B$776,X$119)+'СЕТ СН'!$I$12+СВЦЭМ!$D$10+'СЕТ СН'!$I$6-'СЕТ СН'!$I$22</f>
        <v>1513.3937721</v>
      </c>
      <c r="Y139" s="36">
        <f>SUMIFS(СВЦЭМ!$C$33:$C$776,СВЦЭМ!$A$33:$A$776,$A139,СВЦЭМ!$B$33:$B$776,Y$119)+'СЕТ СН'!$I$12+СВЦЭМ!$D$10+'СЕТ СН'!$I$6-'СЕТ СН'!$I$22</f>
        <v>1529.8336851199999</v>
      </c>
    </row>
    <row r="140" spans="1:25" ht="15.75" x14ac:dyDescent="0.2">
      <c r="A140" s="35">
        <f t="shared" si="3"/>
        <v>43851</v>
      </c>
      <c r="B140" s="36">
        <f>SUMIFS(СВЦЭМ!$C$33:$C$776,СВЦЭМ!$A$33:$A$776,$A140,СВЦЭМ!$B$33:$B$776,B$119)+'СЕТ СН'!$I$12+СВЦЭМ!$D$10+'СЕТ СН'!$I$6-'СЕТ СН'!$I$22</f>
        <v>1550.5459220600001</v>
      </c>
      <c r="C140" s="36">
        <f>SUMIFS(СВЦЭМ!$C$33:$C$776,СВЦЭМ!$A$33:$A$776,$A140,СВЦЭМ!$B$33:$B$776,C$119)+'СЕТ СН'!$I$12+СВЦЭМ!$D$10+'СЕТ СН'!$I$6-'СЕТ СН'!$I$22</f>
        <v>1563.16697221</v>
      </c>
      <c r="D140" s="36">
        <f>SUMIFS(СВЦЭМ!$C$33:$C$776,СВЦЭМ!$A$33:$A$776,$A140,СВЦЭМ!$B$33:$B$776,D$119)+'СЕТ СН'!$I$12+СВЦЭМ!$D$10+'СЕТ СН'!$I$6-'СЕТ СН'!$I$22</f>
        <v>1568.9249844400001</v>
      </c>
      <c r="E140" s="36">
        <f>SUMIFS(СВЦЭМ!$C$33:$C$776,СВЦЭМ!$A$33:$A$776,$A140,СВЦЭМ!$B$33:$B$776,E$119)+'СЕТ СН'!$I$12+СВЦЭМ!$D$10+'СЕТ СН'!$I$6-'СЕТ СН'!$I$22</f>
        <v>1575.4664000399998</v>
      </c>
      <c r="F140" s="36">
        <f>SUMIFS(СВЦЭМ!$C$33:$C$776,СВЦЭМ!$A$33:$A$776,$A140,СВЦЭМ!$B$33:$B$776,F$119)+'СЕТ СН'!$I$12+СВЦЭМ!$D$10+'СЕТ СН'!$I$6-'СЕТ СН'!$I$22</f>
        <v>1562.5860332500001</v>
      </c>
      <c r="G140" s="36">
        <f>SUMIFS(СВЦЭМ!$C$33:$C$776,СВЦЭМ!$A$33:$A$776,$A140,СВЦЭМ!$B$33:$B$776,G$119)+'СЕТ СН'!$I$12+СВЦЭМ!$D$10+'СЕТ СН'!$I$6-'СЕТ СН'!$I$22</f>
        <v>1536.9246932400001</v>
      </c>
      <c r="H140" s="36">
        <f>SUMIFS(СВЦЭМ!$C$33:$C$776,СВЦЭМ!$A$33:$A$776,$A140,СВЦЭМ!$B$33:$B$776,H$119)+'СЕТ СН'!$I$12+СВЦЭМ!$D$10+'СЕТ СН'!$I$6-'СЕТ СН'!$I$22</f>
        <v>1505.1258357500001</v>
      </c>
      <c r="I140" s="36">
        <f>SUMIFS(СВЦЭМ!$C$33:$C$776,СВЦЭМ!$A$33:$A$776,$A140,СВЦЭМ!$B$33:$B$776,I$119)+'СЕТ СН'!$I$12+СВЦЭМ!$D$10+'СЕТ СН'!$I$6-'СЕТ СН'!$I$22</f>
        <v>1477.9467312299998</v>
      </c>
      <c r="J140" s="36">
        <f>SUMIFS(СВЦЭМ!$C$33:$C$776,СВЦЭМ!$A$33:$A$776,$A140,СВЦЭМ!$B$33:$B$776,J$119)+'СЕТ СН'!$I$12+СВЦЭМ!$D$10+'СЕТ СН'!$I$6-'СЕТ СН'!$I$22</f>
        <v>1453.2709242999999</v>
      </c>
      <c r="K140" s="36">
        <f>SUMIFS(СВЦЭМ!$C$33:$C$776,СВЦЭМ!$A$33:$A$776,$A140,СВЦЭМ!$B$33:$B$776,K$119)+'СЕТ СН'!$I$12+СВЦЭМ!$D$10+'СЕТ СН'!$I$6-'СЕТ СН'!$I$22</f>
        <v>1457.75442677</v>
      </c>
      <c r="L140" s="36">
        <f>SUMIFS(СВЦЭМ!$C$33:$C$776,СВЦЭМ!$A$33:$A$776,$A140,СВЦЭМ!$B$33:$B$776,L$119)+'СЕТ СН'!$I$12+СВЦЭМ!$D$10+'СЕТ СН'!$I$6-'СЕТ СН'!$I$22</f>
        <v>1465.0897586199999</v>
      </c>
      <c r="M140" s="36">
        <f>SUMIFS(СВЦЭМ!$C$33:$C$776,СВЦЭМ!$A$33:$A$776,$A140,СВЦЭМ!$B$33:$B$776,M$119)+'СЕТ СН'!$I$12+СВЦЭМ!$D$10+'СЕТ СН'!$I$6-'СЕТ СН'!$I$22</f>
        <v>1469.7084673899999</v>
      </c>
      <c r="N140" s="36">
        <f>SUMIFS(СВЦЭМ!$C$33:$C$776,СВЦЭМ!$A$33:$A$776,$A140,СВЦЭМ!$B$33:$B$776,N$119)+'СЕТ СН'!$I$12+СВЦЭМ!$D$10+'СЕТ СН'!$I$6-'СЕТ СН'!$I$22</f>
        <v>1491.8552249899999</v>
      </c>
      <c r="O140" s="36">
        <f>SUMIFS(СВЦЭМ!$C$33:$C$776,СВЦЭМ!$A$33:$A$776,$A140,СВЦЭМ!$B$33:$B$776,O$119)+'СЕТ СН'!$I$12+СВЦЭМ!$D$10+'СЕТ СН'!$I$6-'СЕТ СН'!$I$22</f>
        <v>1502.3300050399998</v>
      </c>
      <c r="P140" s="36">
        <f>SUMIFS(СВЦЭМ!$C$33:$C$776,СВЦЭМ!$A$33:$A$776,$A140,СВЦЭМ!$B$33:$B$776,P$119)+'СЕТ СН'!$I$12+СВЦЭМ!$D$10+'СЕТ СН'!$I$6-'СЕТ СН'!$I$22</f>
        <v>1511.69507361</v>
      </c>
      <c r="Q140" s="36">
        <f>SUMIFS(СВЦЭМ!$C$33:$C$776,СВЦЭМ!$A$33:$A$776,$A140,СВЦЭМ!$B$33:$B$776,Q$119)+'СЕТ СН'!$I$12+СВЦЭМ!$D$10+'СЕТ СН'!$I$6-'СЕТ СН'!$I$22</f>
        <v>1518.7310446699998</v>
      </c>
      <c r="R140" s="36">
        <f>SUMIFS(СВЦЭМ!$C$33:$C$776,СВЦЭМ!$A$33:$A$776,$A140,СВЦЭМ!$B$33:$B$776,R$119)+'СЕТ СН'!$I$12+СВЦЭМ!$D$10+'СЕТ СН'!$I$6-'СЕТ СН'!$I$22</f>
        <v>1508.04524808</v>
      </c>
      <c r="S140" s="36">
        <f>SUMIFS(СВЦЭМ!$C$33:$C$776,СВЦЭМ!$A$33:$A$776,$A140,СВЦЭМ!$B$33:$B$776,S$119)+'СЕТ СН'!$I$12+СВЦЭМ!$D$10+'СЕТ СН'!$I$6-'СЕТ СН'!$I$22</f>
        <v>1486.45984262</v>
      </c>
      <c r="T140" s="36">
        <f>SUMIFS(СВЦЭМ!$C$33:$C$776,СВЦЭМ!$A$33:$A$776,$A140,СВЦЭМ!$B$33:$B$776,T$119)+'СЕТ СН'!$I$12+СВЦЭМ!$D$10+'СЕТ СН'!$I$6-'СЕТ СН'!$I$22</f>
        <v>1474.3609206199999</v>
      </c>
      <c r="U140" s="36">
        <f>SUMIFS(СВЦЭМ!$C$33:$C$776,СВЦЭМ!$A$33:$A$776,$A140,СВЦЭМ!$B$33:$B$776,U$119)+'СЕТ СН'!$I$12+СВЦЭМ!$D$10+'СЕТ СН'!$I$6-'СЕТ СН'!$I$22</f>
        <v>1478.34583058</v>
      </c>
      <c r="V140" s="36">
        <f>SUMIFS(СВЦЭМ!$C$33:$C$776,СВЦЭМ!$A$33:$A$776,$A140,СВЦЭМ!$B$33:$B$776,V$119)+'СЕТ СН'!$I$12+СВЦЭМ!$D$10+'СЕТ СН'!$I$6-'СЕТ СН'!$I$22</f>
        <v>1495.0676452399998</v>
      </c>
      <c r="W140" s="36">
        <f>SUMIFS(СВЦЭМ!$C$33:$C$776,СВЦЭМ!$A$33:$A$776,$A140,СВЦЭМ!$B$33:$B$776,W$119)+'СЕТ СН'!$I$12+СВЦЭМ!$D$10+'СЕТ СН'!$I$6-'СЕТ СН'!$I$22</f>
        <v>1503.8243295699999</v>
      </c>
      <c r="X140" s="36">
        <f>SUMIFS(СВЦЭМ!$C$33:$C$776,СВЦЭМ!$A$33:$A$776,$A140,СВЦЭМ!$B$33:$B$776,X$119)+'СЕТ СН'!$I$12+СВЦЭМ!$D$10+'СЕТ СН'!$I$6-'СЕТ СН'!$I$22</f>
        <v>1522.9725346999999</v>
      </c>
      <c r="Y140" s="36">
        <f>SUMIFS(СВЦЭМ!$C$33:$C$776,СВЦЭМ!$A$33:$A$776,$A140,СВЦЭМ!$B$33:$B$776,Y$119)+'СЕТ СН'!$I$12+СВЦЭМ!$D$10+'СЕТ СН'!$I$6-'СЕТ СН'!$I$22</f>
        <v>1537.2151061099999</v>
      </c>
    </row>
    <row r="141" spans="1:25" ht="15.75" x14ac:dyDescent="0.2">
      <c r="A141" s="35">
        <f t="shared" si="3"/>
        <v>43852</v>
      </c>
      <c r="B141" s="36">
        <f>SUMIFS(СВЦЭМ!$C$33:$C$776,СВЦЭМ!$A$33:$A$776,$A141,СВЦЭМ!$B$33:$B$776,B$119)+'СЕТ СН'!$I$12+СВЦЭМ!$D$10+'СЕТ СН'!$I$6-'СЕТ СН'!$I$22</f>
        <v>1530.6912773099998</v>
      </c>
      <c r="C141" s="36">
        <f>SUMIFS(СВЦЭМ!$C$33:$C$776,СВЦЭМ!$A$33:$A$776,$A141,СВЦЭМ!$B$33:$B$776,C$119)+'СЕТ СН'!$I$12+СВЦЭМ!$D$10+'СЕТ СН'!$I$6-'СЕТ СН'!$I$22</f>
        <v>1544.0583902600001</v>
      </c>
      <c r="D141" s="36">
        <f>SUMIFS(СВЦЭМ!$C$33:$C$776,СВЦЭМ!$A$33:$A$776,$A141,СВЦЭМ!$B$33:$B$776,D$119)+'СЕТ СН'!$I$12+СВЦЭМ!$D$10+'СЕТ СН'!$I$6-'СЕТ СН'!$I$22</f>
        <v>1554.0662528099999</v>
      </c>
      <c r="E141" s="36">
        <f>SUMIFS(СВЦЭМ!$C$33:$C$776,СВЦЭМ!$A$33:$A$776,$A141,СВЦЭМ!$B$33:$B$776,E$119)+'СЕТ СН'!$I$12+СВЦЭМ!$D$10+'СЕТ СН'!$I$6-'СЕТ СН'!$I$22</f>
        <v>1559.8650092600001</v>
      </c>
      <c r="F141" s="36">
        <f>SUMIFS(СВЦЭМ!$C$33:$C$776,СВЦЭМ!$A$33:$A$776,$A141,СВЦЭМ!$B$33:$B$776,F$119)+'СЕТ СН'!$I$12+СВЦЭМ!$D$10+'СЕТ СН'!$I$6-'СЕТ СН'!$I$22</f>
        <v>1541.7341044499999</v>
      </c>
      <c r="G141" s="36">
        <f>SUMIFS(СВЦЭМ!$C$33:$C$776,СВЦЭМ!$A$33:$A$776,$A141,СВЦЭМ!$B$33:$B$776,G$119)+'СЕТ СН'!$I$12+СВЦЭМ!$D$10+'СЕТ СН'!$I$6-'СЕТ СН'!$I$22</f>
        <v>1531.99505912</v>
      </c>
      <c r="H141" s="36">
        <f>SUMIFS(СВЦЭМ!$C$33:$C$776,СВЦЭМ!$A$33:$A$776,$A141,СВЦЭМ!$B$33:$B$776,H$119)+'СЕТ СН'!$I$12+СВЦЭМ!$D$10+'СЕТ СН'!$I$6-'СЕТ СН'!$I$22</f>
        <v>1487.68650284</v>
      </c>
      <c r="I141" s="36">
        <f>SUMIFS(СВЦЭМ!$C$33:$C$776,СВЦЭМ!$A$33:$A$776,$A141,СВЦЭМ!$B$33:$B$776,I$119)+'СЕТ СН'!$I$12+СВЦЭМ!$D$10+'СЕТ СН'!$I$6-'СЕТ СН'!$I$22</f>
        <v>1473.50371129</v>
      </c>
      <c r="J141" s="36">
        <f>SUMIFS(СВЦЭМ!$C$33:$C$776,СВЦЭМ!$A$33:$A$776,$A141,СВЦЭМ!$B$33:$B$776,J$119)+'СЕТ СН'!$I$12+СВЦЭМ!$D$10+'СЕТ СН'!$I$6-'СЕТ СН'!$I$22</f>
        <v>1457.0177748999999</v>
      </c>
      <c r="K141" s="36">
        <f>SUMIFS(СВЦЭМ!$C$33:$C$776,СВЦЭМ!$A$33:$A$776,$A141,СВЦЭМ!$B$33:$B$776,K$119)+'СЕТ СН'!$I$12+СВЦЭМ!$D$10+'СЕТ СН'!$I$6-'СЕТ СН'!$I$22</f>
        <v>1453.80477593</v>
      </c>
      <c r="L141" s="36">
        <f>SUMIFS(СВЦЭМ!$C$33:$C$776,СВЦЭМ!$A$33:$A$776,$A141,СВЦЭМ!$B$33:$B$776,L$119)+'СЕТ СН'!$I$12+СВЦЭМ!$D$10+'СЕТ СН'!$I$6-'СЕТ СН'!$I$22</f>
        <v>1452.8036618900001</v>
      </c>
      <c r="M141" s="36">
        <f>SUMIFS(СВЦЭМ!$C$33:$C$776,СВЦЭМ!$A$33:$A$776,$A141,СВЦЭМ!$B$33:$B$776,M$119)+'СЕТ СН'!$I$12+СВЦЭМ!$D$10+'СЕТ СН'!$I$6-'СЕТ СН'!$I$22</f>
        <v>1465.5735968399999</v>
      </c>
      <c r="N141" s="36">
        <f>SUMIFS(СВЦЭМ!$C$33:$C$776,СВЦЭМ!$A$33:$A$776,$A141,СВЦЭМ!$B$33:$B$776,N$119)+'СЕТ СН'!$I$12+СВЦЭМ!$D$10+'СЕТ СН'!$I$6-'СЕТ СН'!$I$22</f>
        <v>1488.05108765</v>
      </c>
      <c r="O141" s="36">
        <f>SUMIFS(СВЦЭМ!$C$33:$C$776,СВЦЭМ!$A$33:$A$776,$A141,СВЦЭМ!$B$33:$B$776,O$119)+'СЕТ СН'!$I$12+СВЦЭМ!$D$10+'СЕТ СН'!$I$6-'СЕТ СН'!$I$22</f>
        <v>1512.2773858</v>
      </c>
      <c r="P141" s="36">
        <f>SUMIFS(СВЦЭМ!$C$33:$C$776,СВЦЭМ!$A$33:$A$776,$A141,СВЦЭМ!$B$33:$B$776,P$119)+'СЕТ СН'!$I$12+СВЦЭМ!$D$10+'СЕТ СН'!$I$6-'СЕТ СН'!$I$22</f>
        <v>1529.68739142</v>
      </c>
      <c r="Q141" s="36">
        <f>SUMIFS(СВЦЭМ!$C$33:$C$776,СВЦЭМ!$A$33:$A$776,$A141,СВЦЭМ!$B$33:$B$776,Q$119)+'СЕТ СН'!$I$12+СВЦЭМ!$D$10+'СЕТ СН'!$I$6-'СЕТ СН'!$I$22</f>
        <v>1536.8860643099999</v>
      </c>
      <c r="R141" s="36">
        <f>SUMIFS(СВЦЭМ!$C$33:$C$776,СВЦЭМ!$A$33:$A$776,$A141,СВЦЭМ!$B$33:$B$776,R$119)+'СЕТ СН'!$I$12+СВЦЭМ!$D$10+'СЕТ СН'!$I$6-'СЕТ СН'!$I$22</f>
        <v>1528.43458904</v>
      </c>
      <c r="S141" s="36">
        <f>SUMIFS(СВЦЭМ!$C$33:$C$776,СВЦЭМ!$A$33:$A$776,$A141,СВЦЭМ!$B$33:$B$776,S$119)+'СЕТ СН'!$I$12+СВЦЭМ!$D$10+'СЕТ СН'!$I$6-'СЕТ СН'!$I$22</f>
        <v>1507.86539184</v>
      </c>
      <c r="T141" s="36">
        <f>SUMIFS(СВЦЭМ!$C$33:$C$776,СВЦЭМ!$A$33:$A$776,$A141,СВЦЭМ!$B$33:$B$776,T$119)+'СЕТ СН'!$I$12+СВЦЭМ!$D$10+'СЕТ СН'!$I$6-'СЕТ СН'!$I$22</f>
        <v>1481.6840498399999</v>
      </c>
      <c r="U141" s="36">
        <f>SUMIFS(СВЦЭМ!$C$33:$C$776,СВЦЭМ!$A$33:$A$776,$A141,СВЦЭМ!$B$33:$B$776,U$119)+'СЕТ СН'!$I$12+СВЦЭМ!$D$10+'СЕТ СН'!$I$6-'СЕТ СН'!$I$22</f>
        <v>1492.34944318</v>
      </c>
      <c r="V141" s="36">
        <f>SUMIFS(СВЦЭМ!$C$33:$C$776,СВЦЭМ!$A$33:$A$776,$A141,СВЦЭМ!$B$33:$B$776,V$119)+'СЕТ СН'!$I$12+СВЦЭМ!$D$10+'СЕТ СН'!$I$6-'СЕТ СН'!$I$22</f>
        <v>1487.7195897699999</v>
      </c>
      <c r="W141" s="36">
        <f>SUMIFS(СВЦЭМ!$C$33:$C$776,СВЦЭМ!$A$33:$A$776,$A141,СВЦЭМ!$B$33:$B$776,W$119)+'СЕТ СН'!$I$12+СВЦЭМ!$D$10+'СЕТ СН'!$I$6-'СЕТ СН'!$I$22</f>
        <v>1498.13963059</v>
      </c>
      <c r="X141" s="36">
        <f>SUMIFS(СВЦЭМ!$C$33:$C$776,СВЦЭМ!$A$33:$A$776,$A141,СВЦЭМ!$B$33:$B$776,X$119)+'СЕТ СН'!$I$12+СВЦЭМ!$D$10+'СЕТ СН'!$I$6-'СЕТ СН'!$I$22</f>
        <v>1515.0582060500001</v>
      </c>
      <c r="Y141" s="36">
        <f>SUMIFS(СВЦЭМ!$C$33:$C$776,СВЦЭМ!$A$33:$A$776,$A141,СВЦЭМ!$B$33:$B$776,Y$119)+'СЕТ СН'!$I$12+СВЦЭМ!$D$10+'СЕТ СН'!$I$6-'СЕТ СН'!$I$22</f>
        <v>1528.12738401</v>
      </c>
    </row>
    <row r="142" spans="1:25" ht="15.75" x14ac:dyDescent="0.2">
      <c r="A142" s="35">
        <f t="shared" si="3"/>
        <v>43853</v>
      </c>
      <c r="B142" s="36">
        <f>SUMIFS(СВЦЭМ!$C$33:$C$776,СВЦЭМ!$A$33:$A$776,$A142,СВЦЭМ!$B$33:$B$776,B$119)+'СЕТ СН'!$I$12+СВЦЭМ!$D$10+'СЕТ СН'!$I$6-'СЕТ СН'!$I$22</f>
        <v>1542.8803129099999</v>
      </c>
      <c r="C142" s="36">
        <f>SUMIFS(СВЦЭМ!$C$33:$C$776,СВЦЭМ!$A$33:$A$776,$A142,СВЦЭМ!$B$33:$B$776,C$119)+'СЕТ СН'!$I$12+СВЦЭМ!$D$10+'СЕТ СН'!$I$6-'СЕТ СН'!$I$22</f>
        <v>1552.2598343300001</v>
      </c>
      <c r="D142" s="36">
        <f>SUMIFS(СВЦЭМ!$C$33:$C$776,СВЦЭМ!$A$33:$A$776,$A142,СВЦЭМ!$B$33:$B$776,D$119)+'СЕТ СН'!$I$12+СВЦЭМ!$D$10+'СЕТ СН'!$I$6-'СЕТ СН'!$I$22</f>
        <v>1569.78676793</v>
      </c>
      <c r="E142" s="36">
        <f>SUMIFS(СВЦЭМ!$C$33:$C$776,СВЦЭМ!$A$33:$A$776,$A142,СВЦЭМ!$B$33:$B$776,E$119)+'СЕТ СН'!$I$12+СВЦЭМ!$D$10+'СЕТ СН'!$I$6-'СЕТ СН'!$I$22</f>
        <v>1573.5924222799999</v>
      </c>
      <c r="F142" s="36">
        <f>SUMIFS(СВЦЭМ!$C$33:$C$776,СВЦЭМ!$A$33:$A$776,$A142,СВЦЭМ!$B$33:$B$776,F$119)+'СЕТ СН'!$I$12+СВЦЭМ!$D$10+'СЕТ СН'!$I$6-'СЕТ СН'!$I$22</f>
        <v>1562.3762690600001</v>
      </c>
      <c r="G142" s="36">
        <f>SUMIFS(СВЦЭМ!$C$33:$C$776,СВЦЭМ!$A$33:$A$776,$A142,СВЦЭМ!$B$33:$B$776,G$119)+'СЕТ СН'!$I$12+СВЦЭМ!$D$10+'СЕТ СН'!$I$6-'СЕТ СН'!$I$22</f>
        <v>1544.4227231699999</v>
      </c>
      <c r="H142" s="36">
        <f>SUMIFS(СВЦЭМ!$C$33:$C$776,СВЦЭМ!$A$33:$A$776,$A142,СВЦЭМ!$B$33:$B$776,H$119)+'СЕТ СН'!$I$12+СВЦЭМ!$D$10+'СЕТ СН'!$I$6-'СЕТ СН'!$I$22</f>
        <v>1510.8039262899999</v>
      </c>
      <c r="I142" s="36">
        <f>SUMIFS(СВЦЭМ!$C$33:$C$776,СВЦЭМ!$A$33:$A$776,$A142,СВЦЭМ!$B$33:$B$776,I$119)+'СЕТ СН'!$I$12+СВЦЭМ!$D$10+'СЕТ СН'!$I$6-'СЕТ СН'!$I$22</f>
        <v>1492.2244209800001</v>
      </c>
      <c r="J142" s="36">
        <f>SUMIFS(СВЦЭМ!$C$33:$C$776,СВЦЭМ!$A$33:$A$776,$A142,СВЦЭМ!$B$33:$B$776,J$119)+'СЕТ СН'!$I$12+СВЦЭМ!$D$10+'СЕТ СН'!$I$6-'СЕТ СН'!$I$22</f>
        <v>1471.08453042</v>
      </c>
      <c r="K142" s="36">
        <f>SUMIFS(СВЦЭМ!$C$33:$C$776,СВЦЭМ!$A$33:$A$776,$A142,СВЦЭМ!$B$33:$B$776,K$119)+'СЕТ СН'!$I$12+СВЦЭМ!$D$10+'СЕТ СН'!$I$6-'СЕТ СН'!$I$22</f>
        <v>1470.0474403200001</v>
      </c>
      <c r="L142" s="36">
        <f>SUMIFS(СВЦЭМ!$C$33:$C$776,СВЦЭМ!$A$33:$A$776,$A142,СВЦЭМ!$B$33:$B$776,L$119)+'СЕТ СН'!$I$12+СВЦЭМ!$D$10+'СЕТ СН'!$I$6-'СЕТ СН'!$I$22</f>
        <v>1476.8382765399999</v>
      </c>
      <c r="M142" s="36">
        <f>SUMIFS(СВЦЭМ!$C$33:$C$776,СВЦЭМ!$A$33:$A$776,$A142,СВЦЭМ!$B$33:$B$776,M$119)+'СЕТ СН'!$I$12+СВЦЭМ!$D$10+'СЕТ СН'!$I$6-'СЕТ СН'!$I$22</f>
        <v>1480.0596660900001</v>
      </c>
      <c r="N142" s="36">
        <f>SUMIFS(СВЦЭМ!$C$33:$C$776,СВЦЭМ!$A$33:$A$776,$A142,СВЦЭМ!$B$33:$B$776,N$119)+'СЕТ СН'!$I$12+СВЦЭМ!$D$10+'СЕТ СН'!$I$6-'СЕТ СН'!$I$22</f>
        <v>1485.1101924</v>
      </c>
      <c r="O142" s="36">
        <f>SUMIFS(СВЦЭМ!$C$33:$C$776,СВЦЭМ!$A$33:$A$776,$A142,СВЦЭМ!$B$33:$B$776,O$119)+'СЕТ СН'!$I$12+СВЦЭМ!$D$10+'СЕТ СН'!$I$6-'СЕТ СН'!$I$22</f>
        <v>1512.2250177000001</v>
      </c>
      <c r="P142" s="36">
        <f>SUMIFS(СВЦЭМ!$C$33:$C$776,СВЦЭМ!$A$33:$A$776,$A142,СВЦЭМ!$B$33:$B$776,P$119)+'СЕТ СН'!$I$12+СВЦЭМ!$D$10+'СЕТ СН'!$I$6-'СЕТ СН'!$I$22</f>
        <v>1530.05197447</v>
      </c>
      <c r="Q142" s="36">
        <f>SUMIFS(СВЦЭМ!$C$33:$C$776,СВЦЭМ!$A$33:$A$776,$A142,СВЦЭМ!$B$33:$B$776,Q$119)+'СЕТ СН'!$I$12+СВЦЭМ!$D$10+'СЕТ СН'!$I$6-'СЕТ СН'!$I$22</f>
        <v>1543.6303819700001</v>
      </c>
      <c r="R142" s="36">
        <f>SUMIFS(СВЦЭМ!$C$33:$C$776,СВЦЭМ!$A$33:$A$776,$A142,СВЦЭМ!$B$33:$B$776,R$119)+'СЕТ СН'!$I$12+СВЦЭМ!$D$10+'СЕТ СН'!$I$6-'СЕТ СН'!$I$22</f>
        <v>1516.50296035</v>
      </c>
      <c r="S142" s="36">
        <f>SUMIFS(СВЦЭМ!$C$33:$C$776,СВЦЭМ!$A$33:$A$776,$A142,СВЦЭМ!$B$33:$B$776,S$119)+'СЕТ СН'!$I$12+СВЦЭМ!$D$10+'СЕТ СН'!$I$6-'СЕТ СН'!$I$22</f>
        <v>1498.7504411499999</v>
      </c>
      <c r="T142" s="36">
        <f>SUMIFS(СВЦЭМ!$C$33:$C$776,СВЦЭМ!$A$33:$A$776,$A142,СВЦЭМ!$B$33:$B$776,T$119)+'СЕТ СН'!$I$12+СВЦЭМ!$D$10+'СЕТ СН'!$I$6-'СЕТ СН'!$I$22</f>
        <v>1476.7480135199999</v>
      </c>
      <c r="U142" s="36">
        <f>SUMIFS(СВЦЭМ!$C$33:$C$776,СВЦЭМ!$A$33:$A$776,$A142,СВЦЭМ!$B$33:$B$776,U$119)+'СЕТ СН'!$I$12+СВЦЭМ!$D$10+'СЕТ СН'!$I$6-'СЕТ СН'!$I$22</f>
        <v>1486.0991647599999</v>
      </c>
      <c r="V142" s="36">
        <f>SUMIFS(СВЦЭМ!$C$33:$C$776,СВЦЭМ!$A$33:$A$776,$A142,СВЦЭМ!$B$33:$B$776,V$119)+'СЕТ СН'!$I$12+СВЦЭМ!$D$10+'СЕТ СН'!$I$6-'СЕТ СН'!$I$22</f>
        <v>1499.73236092</v>
      </c>
      <c r="W142" s="36">
        <f>SUMIFS(СВЦЭМ!$C$33:$C$776,СВЦЭМ!$A$33:$A$776,$A142,СВЦЭМ!$B$33:$B$776,W$119)+'СЕТ СН'!$I$12+СВЦЭМ!$D$10+'СЕТ СН'!$I$6-'СЕТ СН'!$I$22</f>
        <v>1520.3493392999999</v>
      </c>
      <c r="X142" s="36">
        <f>SUMIFS(СВЦЭМ!$C$33:$C$776,СВЦЭМ!$A$33:$A$776,$A142,СВЦЭМ!$B$33:$B$776,X$119)+'СЕТ СН'!$I$12+СВЦЭМ!$D$10+'СЕТ СН'!$I$6-'СЕТ СН'!$I$22</f>
        <v>1538.8497301899999</v>
      </c>
      <c r="Y142" s="36">
        <f>SUMIFS(СВЦЭМ!$C$33:$C$776,СВЦЭМ!$A$33:$A$776,$A142,СВЦЭМ!$B$33:$B$776,Y$119)+'СЕТ СН'!$I$12+СВЦЭМ!$D$10+'СЕТ СН'!$I$6-'СЕТ СН'!$I$22</f>
        <v>1547.50574035</v>
      </c>
    </row>
    <row r="143" spans="1:25" ht="15.75" x14ac:dyDescent="0.2">
      <c r="A143" s="35">
        <f t="shared" si="3"/>
        <v>43854</v>
      </c>
      <c r="B143" s="36">
        <f>SUMIFS(СВЦЭМ!$C$33:$C$776,СВЦЭМ!$A$33:$A$776,$A143,СВЦЭМ!$B$33:$B$776,B$119)+'СЕТ СН'!$I$12+СВЦЭМ!$D$10+'СЕТ СН'!$I$6-'СЕТ СН'!$I$22</f>
        <v>1507.66965329</v>
      </c>
      <c r="C143" s="36">
        <f>SUMIFS(СВЦЭМ!$C$33:$C$776,СВЦЭМ!$A$33:$A$776,$A143,СВЦЭМ!$B$33:$B$776,C$119)+'СЕТ СН'!$I$12+СВЦЭМ!$D$10+'СЕТ СН'!$I$6-'СЕТ СН'!$I$22</f>
        <v>1521.9694859599999</v>
      </c>
      <c r="D143" s="36">
        <f>SUMIFS(СВЦЭМ!$C$33:$C$776,СВЦЭМ!$A$33:$A$776,$A143,СВЦЭМ!$B$33:$B$776,D$119)+'СЕТ СН'!$I$12+СВЦЭМ!$D$10+'СЕТ СН'!$I$6-'СЕТ СН'!$I$22</f>
        <v>1527.41425955</v>
      </c>
      <c r="E143" s="36">
        <f>SUMIFS(СВЦЭМ!$C$33:$C$776,СВЦЭМ!$A$33:$A$776,$A143,СВЦЭМ!$B$33:$B$776,E$119)+'СЕТ СН'!$I$12+СВЦЭМ!$D$10+'СЕТ СН'!$I$6-'СЕТ СН'!$I$22</f>
        <v>1544.71468936</v>
      </c>
      <c r="F143" s="36">
        <f>SUMIFS(СВЦЭМ!$C$33:$C$776,СВЦЭМ!$A$33:$A$776,$A143,СВЦЭМ!$B$33:$B$776,F$119)+'СЕТ СН'!$I$12+СВЦЭМ!$D$10+'СЕТ СН'!$I$6-'СЕТ СН'!$I$22</f>
        <v>1532.8810498299999</v>
      </c>
      <c r="G143" s="36">
        <f>SUMIFS(СВЦЭМ!$C$33:$C$776,СВЦЭМ!$A$33:$A$776,$A143,СВЦЭМ!$B$33:$B$776,G$119)+'СЕТ СН'!$I$12+СВЦЭМ!$D$10+'СЕТ СН'!$I$6-'СЕТ СН'!$I$22</f>
        <v>1513.3712457699999</v>
      </c>
      <c r="H143" s="36">
        <f>SUMIFS(СВЦЭМ!$C$33:$C$776,СВЦЭМ!$A$33:$A$776,$A143,СВЦЭМ!$B$33:$B$776,H$119)+'СЕТ СН'!$I$12+СВЦЭМ!$D$10+'СЕТ СН'!$I$6-'СЕТ СН'!$I$22</f>
        <v>1466.37022499</v>
      </c>
      <c r="I143" s="36">
        <f>SUMIFS(СВЦЭМ!$C$33:$C$776,СВЦЭМ!$A$33:$A$776,$A143,СВЦЭМ!$B$33:$B$776,I$119)+'СЕТ СН'!$I$12+СВЦЭМ!$D$10+'СЕТ СН'!$I$6-'СЕТ СН'!$I$22</f>
        <v>1460.90699326</v>
      </c>
      <c r="J143" s="36">
        <f>SUMIFS(СВЦЭМ!$C$33:$C$776,СВЦЭМ!$A$33:$A$776,$A143,СВЦЭМ!$B$33:$B$776,J$119)+'СЕТ СН'!$I$12+СВЦЭМ!$D$10+'СЕТ СН'!$I$6-'СЕТ СН'!$I$22</f>
        <v>1442.68761223</v>
      </c>
      <c r="K143" s="36">
        <f>SUMIFS(СВЦЭМ!$C$33:$C$776,СВЦЭМ!$A$33:$A$776,$A143,СВЦЭМ!$B$33:$B$776,K$119)+'СЕТ СН'!$I$12+СВЦЭМ!$D$10+'СЕТ СН'!$I$6-'СЕТ СН'!$I$22</f>
        <v>1436.6889510199999</v>
      </c>
      <c r="L143" s="36">
        <f>SUMIFS(СВЦЭМ!$C$33:$C$776,СВЦЭМ!$A$33:$A$776,$A143,СВЦЭМ!$B$33:$B$776,L$119)+'СЕТ СН'!$I$12+СВЦЭМ!$D$10+'СЕТ СН'!$I$6-'СЕТ СН'!$I$22</f>
        <v>1443.53271436</v>
      </c>
      <c r="M143" s="36">
        <f>SUMIFS(СВЦЭМ!$C$33:$C$776,СВЦЭМ!$A$33:$A$776,$A143,СВЦЭМ!$B$33:$B$776,M$119)+'СЕТ СН'!$I$12+СВЦЭМ!$D$10+'СЕТ СН'!$I$6-'СЕТ СН'!$I$22</f>
        <v>1447.43116392</v>
      </c>
      <c r="N143" s="36">
        <f>SUMIFS(СВЦЭМ!$C$33:$C$776,СВЦЭМ!$A$33:$A$776,$A143,СВЦЭМ!$B$33:$B$776,N$119)+'СЕТ СН'!$I$12+СВЦЭМ!$D$10+'СЕТ СН'!$I$6-'СЕТ СН'!$I$22</f>
        <v>1445.0704796800001</v>
      </c>
      <c r="O143" s="36">
        <f>SUMIFS(СВЦЭМ!$C$33:$C$776,СВЦЭМ!$A$33:$A$776,$A143,СВЦЭМ!$B$33:$B$776,O$119)+'СЕТ СН'!$I$12+СВЦЭМ!$D$10+'СЕТ СН'!$I$6-'СЕТ СН'!$I$22</f>
        <v>1468.5532018599999</v>
      </c>
      <c r="P143" s="36">
        <f>SUMIFS(СВЦЭМ!$C$33:$C$776,СВЦЭМ!$A$33:$A$776,$A143,СВЦЭМ!$B$33:$B$776,P$119)+'СЕТ СН'!$I$12+СВЦЭМ!$D$10+'СЕТ СН'!$I$6-'СЕТ СН'!$I$22</f>
        <v>1482.50707994</v>
      </c>
      <c r="Q143" s="36">
        <f>SUMIFS(СВЦЭМ!$C$33:$C$776,СВЦЭМ!$A$33:$A$776,$A143,СВЦЭМ!$B$33:$B$776,Q$119)+'СЕТ СН'!$I$12+СВЦЭМ!$D$10+'СЕТ СН'!$I$6-'СЕТ СН'!$I$22</f>
        <v>1492.15482643</v>
      </c>
      <c r="R143" s="36">
        <f>SUMIFS(СВЦЭМ!$C$33:$C$776,СВЦЭМ!$A$33:$A$776,$A143,СВЦЭМ!$B$33:$B$776,R$119)+'СЕТ СН'!$I$12+СВЦЭМ!$D$10+'СЕТ СН'!$I$6-'СЕТ СН'!$I$22</f>
        <v>1489.8634319600001</v>
      </c>
      <c r="S143" s="36">
        <f>SUMIFS(СВЦЭМ!$C$33:$C$776,СВЦЭМ!$A$33:$A$776,$A143,СВЦЭМ!$B$33:$B$776,S$119)+'СЕТ СН'!$I$12+СВЦЭМ!$D$10+'СЕТ СН'!$I$6-'СЕТ СН'!$I$22</f>
        <v>1487.6772257799998</v>
      </c>
      <c r="T143" s="36">
        <f>SUMIFS(СВЦЭМ!$C$33:$C$776,СВЦЭМ!$A$33:$A$776,$A143,СВЦЭМ!$B$33:$B$776,T$119)+'СЕТ СН'!$I$12+СВЦЭМ!$D$10+'СЕТ СН'!$I$6-'СЕТ СН'!$I$22</f>
        <v>1462.8520779099999</v>
      </c>
      <c r="U143" s="36">
        <f>SUMIFS(СВЦЭМ!$C$33:$C$776,СВЦЭМ!$A$33:$A$776,$A143,СВЦЭМ!$B$33:$B$776,U$119)+'СЕТ СН'!$I$12+СВЦЭМ!$D$10+'СЕТ СН'!$I$6-'СЕТ СН'!$I$22</f>
        <v>1467.37649646</v>
      </c>
      <c r="V143" s="36">
        <f>SUMIFS(СВЦЭМ!$C$33:$C$776,СВЦЭМ!$A$33:$A$776,$A143,СВЦЭМ!$B$33:$B$776,V$119)+'СЕТ СН'!$I$12+СВЦЭМ!$D$10+'СЕТ СН'!$I$6-'СЕТ СН'!$I$22</f>
        <v>1472.9414745399999</v>
      </c>
      <c r="W143" s="36">
        <f>SUMIFS(СВЦЭМ!$C$33:$C$776,СВЦЭМ!$A$33:$A$776,$A143,СВЦЭМ!$B$33:$B$776,W$119)+'СЕТ СН'!$I$12+СВЦЭМ!$D$10+'СЕТ СН'!$I$6-'СЕТ СН'!$I$22</f>
        <v>1481.3131091099999</v>
      </c>
      <c r="X143" s="36">
        <f>SUMIFS(СВЦЭМ!$C$33:$C$776,СВЦЭМ!$A$33:$A$776,$A143,СВЦЭМ!$B$33:$B$776,X$119)+'СЕТ СН'!$I$12+СВЦЭМ!$D$10+'СЕТ СН'!$I$6-'СЕТ СН'!$I$22</f>
        <v>1491.27887925</v>
      </c>
      <c r="Y143" s="36">
        <f>SUMIFS(СВЦЭМ!$C$33:$C$776,СВЦЭМ!$A$33:$A$776,$A143,СВЦЭМ!$B$33:$B$776,Y$119)+'СЕТ СН'!$I$12+СВЦЭМ!$D$10+'СЕТ СН'!$I$6-'СЕТ СН'!$I$22</f>
        <v>1498.91601997</v>
      </c>
    </row>
    <row r="144" spans="1:25" ht="15.75" x14ac:dyDescent="0.2">
      <c r="A144" s="35">
        <f t="shared" si="3"/>
        <v>43855</v>
      </c>
      <c r="B144" s="36">
        <f>SUMIFS(СВЦЭМ!$C$33:$C$776,СВЦЭМ!$A$33:$A$776,$A144,СВЦЭМ!$B$33:$B$776,B$119)+'СЕТ СН'!$I$12+СВЦЭМ!$D$10+'СЕТ СН'!$I$6-'СЕТ СН'!$I$22</f>
        <v>1537.14112729</v>
      </c>
      <c r="C144" s="36">
        <f>SUMIFS(СВЦЭМ!$C$33:$C$776,СВЦЭМ!$A$33:$A$776,$A144,СВЦЭМ!$B$33:$B$776,C$119)+'СЕТ СН'!$I$12+СВЦЭМ!$D$10+'СЕТ СН'!$I$6-'СЕТ СН'!$I$22</f>
        <v>1559.2905475499999</v>
      </c>
      <c r="D144" s="36">
        <f>SUMIFS(СВЦЭМ!$C$33:$C$776,СВЦЭМ!$A$33:$A$776,$A144,СВЦЭМ!$B$33:$B$776,D$119)+'СЕТ СН'!$I$12+СВЦЭМ!$D$10+'СЕТ СН'!$I$6-'СЕТ СН'!$I$22</f>
        <v>1587.5182893599999</v>
      </c>
      <c r="E144" s="36">
        <f>SUMIFS(СВЦЭМ!$C$33:$C$776,СВЦЭМ!$A$33:$A$776,$A144,СВЦЭМ!$B$33:$B$776,E$119)+'СЕТ СН'!$I$12+СВЦЭМ!$D$10+'СЕТ СН'!$I$6-'СЕТ СН'!$I$22</f>
        <v>1589.34431197</v>
      </c>
      <c r="F144" s="36">
        <f>SUMIFS(СВЦЭМ!$C$33:$C$776,СВЦЭМ!$A$33:$A$776,$A144,СВЦЭМ!$B$33:$B$776,F$119)+'СЕТ СН'!$I$12+СВЦЭМ!$D$10+'СЕТ СН'!$I$6-'СЕТ СН'!$I$22</f>
        <v>1552.9411504499999</v>
      </c>
      <c r="G144" s="36">
        <f>SUMIFS(СВЦЭМ!$C$33:$C$776,СВЦЭМ!$A$33:$A$776,$A144,СВЦЭМ!$B$33:$B$776,G$119)+'СЕТ СН'!$I$12+СВЦЭМ!$D$10+'СЕТ СН'!$I$6-'СЕТ СН'!$I$22</f>
        <v>1547.7046350099999</v>
      </c>
      <c r="H144" s="36">
        <f>SUMIFS(СВЦЭМ!$C$33:$C$776,СВЦЭМ!$A$33:$A$776,$A144,СВЦЭМ!$B$33:$B$776,H$119)+'СЕТ СН'!$I$12+СВЦЭМ!$D$10+'СЕТ СН'!$I$6-'СЕТ СН'!$I$22</f>
        <v>1522.1349426199999</v>
      </c>
      <c r="I144" s="36">
        <f>SUMIFS(СВЦЭМ!$C$33:$C$776,СВЦЭМ!$A$33:$A$776,$A144,СВЦЭМ!$B$33:$B$776,I$119)+'СЕТ СН'!$I$12+СВЦЭМ!$D$10+'СЕТ СН'!$I$6-'СЕТ СН'!$I$22</f>
        <v>1511.94537803</v>
      </c>
      <c r="J144" s="36">
        <f>SUMIFS(СВЦЭМ!$C$33:$C$776,СВЦЭМ!$A$33:$A$776,$A144,СВЦЭМ!$B$33:$B$776,J$119)+'СЕТ СН'!$I$12+СВЦЭМ!$D$10+'СЕТ СН'!$I$6-'СЕТ СН'!$I$22</f>
        <v>1487.9567817299999</v>
      </c>
      <c r="K144" s="36">
        <f>SUMIFS(СВЦЭМ!$C$33:$C$776,СВЦЭМ!$A$33:$A$776,$A144,СВЦЭМ!$B$33:$B$776,K$119)+'СЕТ СН'!$I$12+СВЦЭМ!$D$10+'СЕТ СН'!$I$6-'СЕТ СН'!$I$22</f>
        <v>1454.6898781</v>
      </c>
      <c r="L144" s="36">
        <f>SUMIFS(СВЦЭМ!$C$33:$C$776,СВЦЭМ!$A$33:$A$776,$A144,СВЦЭМ!$B$33:$B$776,L$119)+'СЕТ СН'!$I$12+СВЦЭМ!$D$10+'СЕТ СН'!$I$6-'СЕТ СН'!$I$22</f>
        <v>1448.54744777</v>
      </c>
      <c r="M144" s="36">
        <f>SUMIFS(СВЦЭМ!$C$33:$C$776,СВЦЭМ!$A$33:$A$776,$A144,СВЦЭМ!$B$33:$B$776,M$119)+'СЕТ СН'!$I$12+СВЦЭМ!$D$10+'СЕТ СН'!$I$6-'СЕТ СН'!$I$22</f>
        <v>1465.0286325100001</v>
      </c>
      <c r="N144" s="36">
        <f>SUMIFS(СВЦЭМ!$C$33:$C$776,СВЦЭМ!$A$33:$A$776,$A144,СВЦЭМ!$B$33:$B$776,N$119)+'СЕТ СН'!$I$12+СВЦЭМ!$D$10+'СЕТ СН'!$I$6-'СЕТ СН'!$I$22</f>
        <v>1483.0984157399998</v>
      </c>
      <c r="O144" s="36">
        <f>SUMIFS(СВЦЭМ!$C$33:$C$776,СВЦЭМ!$A$33:$A$776,$A144,СВЦЭМ!$B$33:$B$776,O$119)+'СЕТ СН'!$I$12+СВЦЭМ!$D$10+'СЕТ СН'!$I$6-'СЕТ СН'!$I$22</f>
        <v>1504.2138253600001</v>
      </c>
      <c r="P144" s="36">
        <f>SUMIFS(СВЦЭМ!$C$33:$C$776,СВЦЭМ!$A$33:$A$776,$A144,СВЦЭМ!$B$33:$B$776,P$119)+'СЕТ СН'!$I$12+СВЦЭМ!$D$10+'СЕТ СН'!$I$6-'СЕТ СН'!$I$22</f>
        <v>1518.2523968</v>
      </c>
      <c r="Q144" s="36">
        <f>SUMIFS(СВЦЭМ!$C$33:$C$776,СВЦЭМ!$A$33:$A$776,$A144,СВЦЭМ!$B$33:$B$776,Q$119)+'СЕТ СН'!$I$12+СВЦЭМ!$D$10+'СЕТ СН'!$I$6-'СЕТ СН'!$I$22</f>
        <v>1526.06569216</v>
      </c>
      <c r="R144" s="36">
        <f>SUMIFS(СВЦЭМ!$C$33:$C$776,СВЦЭМ!$A$33:$A$776,$A144,СВЦЭМ!$B$33:$B$776,R$119)+'СЕТ СН'!$I$12+СВЦЭМ!$D$10+'СЕТ СН'!$I$6-'СЕТ СН'!$I$22</f>
        <v>1524.5896523699998</v>
      </c>
      <c r="S144" s="36">
        <f>SUMIFS(СВЦЭМ!$C$33:$C$776,СВЦЭМ!$A$33:$A$776,$A144,СВЦЭМ!$B$33:$B$776,S$119)+'СЕТ СН'!$I$12+СВЦЭМ!$D$10+'СЕТ СН'!$I$6-'СЕТ СН'!$I$22</f>
        <v>1523.6622540399999</v>
      </c>
      <c r="T144" s="36">
        <f>SUMIFS(СВЦЭМ!$C$33:$C$776,СВЦЭМ!$A$33:$A$776,$A144,СВЦЭМ!$B$33:$B$776,T$119)+'СЕТ СН'!$I$12+СВЦЭМ!$D$10+'СЕТ СН'!$I$6-'СЕТ СН'!$I$22</f>
        <v>1493.2951756</v>
      </c>
      <c r="U144" s="36">
        <f>SUMIFS(СВЦЭМ!$C$33:$C$776,СВЦЭМ!$A$33:$A$776,$A144,СВЦЭМ!$B$33:$B$776,U$119)+'СЕТ СН'!$I$12+СВЦЭМ!$D$10+'СЕТ СН'!$I$6-'СЕТ СН'!$I$22</f>
        <v>1495.65951769</v>
      </c>
      <c r="V144" s="36">
        <f>SUMIFS(СВЦЭМ!$C$33:$C$776,СВЦЭМ!$A$33:$A$776,$A144,СВЦЭМ!$B$33:$B$776,V$119)+'СЕТ СН'!$I$12+СВЦЭМ!$D$10+'СЕТ СН'!$I$6-'СЕТ СН'!$I$22</f>
        <v>1505.3804230800001</v>
      </c>
      <c r="W144" s="36">
        <f>SUMIFS(СВЦЭМ!$C$33:$C$776,СВЦЭМ!$A$33:$A$776,$A144,СВЦЭМ!$B$33:$B$776,W$119)+'СЕТ СН'!$I$12+СВЦЭМ!$D$10+'СЕТ СН'!$I$6-'СЕТ СН'!$I$22</f>
        <v>1515.7586569</v>
      </c>
      <c r="X144" s="36">
        <f>SUMIFS(СВЦЭМ!$C$33:$C$776,СВЦЭМ!$A$33:$A$776,$A144,СВЦЭМ!$B$33:$B$776,X$119)+'СЕТ СН'!$I$12+СВЦЭМ!$D$10+'СЕТ СН'!$I$6-'СЕТ СН'!$I$22</f>
        <v>1513.5351888800001</v>
      </c>
      <c r="Y144" s="36">
        <f>SUMIFS(СВЦЭМ!$C$33:$C$776,СВЦЭМ!$A$33:$A$776,$A144,СВЦЭМ!$B$33:$B$776,Y$119)+'СЕТ СН'!$I$12+СВЦЭМ!$D$10+'СЕТ СН'!$I$6-'СЕТ СН'!$I$22</f>
        <v>1530.80839799</v>
      </c>
    </row>
    <row r="145" spans="1:26" ht="15.75" x14ac:dyDescent="0.2">
      <c r="A145" s="35">
        <f t="shared" si="3"/>
        <v>43856</v>
      </c>
      <c r="B145" s="36">
        <f>SUMIFS(СВЦЭМ!$C$33:$C$776,СВЦЭМ!$A$33:$A$776,$A145,СВЦЭМ!$B$33:$B$776,B$119)+'СЕТ СН'!$I$12+СВЦЭМ!$D$10+'СЕТ СН'!$I$6-'СЕТ СН'!$I$22</f>
        <v>1518.93682638</v>
      </c>
      <c r="C145" s="36">
        <f>SUMIFS(СВЦЭМ!$C$33:$C$776,СВЦЭМ!$A$33:$A$776,$A145,СВЦЭМ!$B$33:$B$776,C$119)+'СЕТ СН'!$I$12+СВЦЭМ!$D$10+'СЕТ СН'!$I$6-'СЕТ СН'!$I$22</f>
        <v>1544.24696905</v>
      </c>
      <c r="D145" s="36">
        <f>SUMIFS(СВЦЭМ!$C$33:$C$776,СВЦЭМ!$A$33:$A$776,$A145,СВЦЭМ!$B$33:$B$776,D$119)+'СЕТ СН'!$I$12+СВЦЭМ!$D$10+'СЕТ СН'!$I$6-'СЕТ СН'!$I$22</f>
        <v>1568.84004835</v>
      </c>
      <c r="E145" s="36">
        <f>SUMIFS(СВЦЭМ!$C$33:$C$776,СВЦЭМ!$A$33:$A$776,$A145,СВЦЭМ!$B$33:$B$776,E$119)+'СЕТ СН'!$I$12+СВЦЭМ!$D$10+'СЕТ СН'!$I$6-'СЕТ СН'!$I$22</f>
        <v>1574.2569658500001</v>
      </c>
      <c r="F145" s="36">
        <f>SUMIFS(СВЦЭМ!$C$33:$C$776,СВЦЭМ!$A$33:$A$776,$A145,СВЦЭМ!$B$33:$B$776,F$119)+'СЕТ СН'!$I$12+СВЦЭМ!$D$10+'СЕТ СН'!$I$6-'СЕТ СН'!$I$22</f>
        <v>1539.56764017</v>
      </c>
      <c r="G145" s="36">
        <f>SUMIFS(СВЦЭМ!$C$33:$C$776,СВЦЭМ!$A$33:$A$776,$A145,СВЦЭМ!$B$33:$B$776,G$119)+'СЕТ СН'!$I$12+СВЦЭМ!$D$10+'СЕТ СН'!$I$6-'СЕТ СН'!$I$22</f>
        <v>1532.2574630199999</v>
      </c>
      <c r="H145" s="36">
        <f>SUMIFS(СВЦЭМ!$C$33:$C$776,СВЦЭМ!$A$33:$A$776,$A145,СВЦЭМ!$B$33:$B$776,H$119)+'СЕТ СН'!$I$12+СВЦЭМ!$D$10+'СЕТ СН'!$I$6-'СЕТ СН'!$I$22</f>
        <v>1501.83951774</v>
      </c>
      <c r="I145" s="36">
        <f>SUMIFS(СВЦЭМ!$C$33:$C$776,СВЦЭМ!$A$33:$A$776,$A145,СВЦЭМ!$B$33:$B$776,I$119)+'СЕТ СН'!$I$12+СВЦЭМ!$D$10+'СЕТ СН'!$I$6-'СЕТ СН'!$I$22</f>
        <v>1487.55624311</v>
      </c>
      <c r="J145" s="36">
        <f>SUMIFS(СВЦЭМ!$C$33:$C$776,СВЦЭМ!$A$33:$A$776,$A145,СВЦЭМ!$B$33:$B$776,J$119)+'СЕТ СН'!$I$12+СВЦЭМ!$D$10+'СЕТ СН'!$I$6-'СЕТ СН'!$I$22</f>
        <v>1454.33739098</v>
      </c>
      <c r="K145" s="36">
        <f>SUMIFS(СВЦЭМ!$C$33:$C$776,СВЦЭМ!$A$33:$A$776,$A145,СВЦЭМ!$B$33:$B$776,K$119)+'СЕТ СН'!$I$12+СВЦЭМ!$D$10+'СЕТ СН'!$I$6-'СЕТ СН'!$I$22</f>
        <v>1430.7911278699999</v>
      </c>
      <c r="L145" s="36">
        <f>SUMIFS(СВЦЭМ!$C$33:$C$776,СВЦЭМ!$A$33:$A$776,$A145,СВЦЭМ!$B$33:$B$776,L$119)+'СЕТ СН'!$I$12+СВЦЭМ!$D$10+'СЕТ СН'!$I$6-'СЕТ СН'!$I$22</f>
        <v>1425.1538557700001</v>
      </c>
      <c r="M145" s="36">
        <f>SUMIFS(СВЦЭМ!$C$33:$C$776,СВЦЭМ!$A$33:$A$776,$A145,СВЦЭМ!$B$33:$B$776,M$119)+'СЕТ СН'!$I$12+СВЦЭМ!$D$10+'СЕТ СН'!$I$6-'СЕТ СН'!$I$22</f>
        <v>1452.4092792699998</v>
      </c>
      <c r="N145" s="36">
        <f>SUMIFS(СВЦЭМ!$C$33:$C$776,СВЦЭМ!$A$33:$A$776,$A145,СВЦЭМ!$B$33:$B$776,N$119)+'СЕТ СН'!$I$12+СВЦЭМ!$D$10+'СЕТ СН'!$I$6-'СЕТ СН'!$I$22</f>
        <v>1459.4103027199999</v>
      </c>
      <c r="O145" s="36">
        <f>SUMIFS(СВЦЭМ!$C$33:$C$776,СВЦЭМ!$A$33:$A$776,$A145,СВЦЭМ!$B$33:$B$776,O$119)+'СЕТ СН'!$I$12+СВЦЭМ!$D$10+'СЕТ СН'!$I$6-'СЕТ СН'!$I$22</f>
        <v>1481.3742797999998</v>
      </c>
      <c r="P145" s="36">
        <f>SUMIFS(СВЦЭМ!$C$33:$C$776,СВЦЭМ!$A$33:$A$776,$A145,СВЦЭМ!$B$33:$B$776,P$119)+'СЕТ СН'!$I$12+СВЦЭМ!$D$10+'СЕТ СН'!$I$6-'СЕТ СН'!$I$22</f>
        <v>1494.70471847</v>
      </c>
      <c r="Q145" s="36">
        <f>SUMIFS(СВЦЭМ!$C$33:$C$776,СВЦЭМ!$A$33:$A$776,$A145,СВЦЭМ!$B$33:$B$776,Q$119)+'СЕТ СН'!$I$12+СВЦЭМ!$D$10+'СЕТ СН'!$I$6-'СЕТ СН'!$I$22</f>
        <v>1499.9581581799998</v>
      </c>
      <c r="R145" s="36">
        <f>SUMIFS(СВЦЭМ!$C$33:$C$776,СВЦЭМ!$A$33:$A$776,$A145,СВЦЭМ!$B$33:$B$776,R$119)+'СЕТ СН'!$I$12+СВЦЭМ!$D$10+'СЕТ СН'!$I$6-'СЕТ СН'!$I$22</f>
        <v>1502.04647387</v>
      </c>
      <c r="S145" s="36">
        <f>SUMIFS(СВЦЭМ!$C$33:$C$776,СВЦЭМ!$A$33:$A$776,$A145,СВЦЭМ!$B$33:$B$776,S$119)+'СЕТ СН'!$I$12+СВЦЭМ!$D$10+'СЕТ СН'!$I$6-'СЕТ СН'!$I$22</f>
        <v>1499.19038441</v>
      </c>
      <c r="T145" s="36">
        <f>SUMIFS(СВЦЭМ!$C$33:$C$776,СВЦЭМ!$A$33:$A$776,$A145,СВЦЭМ!$B$33:$B$776,T$119)+'СЕТ СН'!$I$12+СВЦЭМ!$D$10+'СЕТ СН'!$I$6-'СЕТ СН'!$I$22</f>
        <v>1481.27658772</v>
      </c>
      <c r="U145" s="36">
        <f>SUMIFS(СВЦЭМ!$C$33:$C$776,СВЦЭМ!$A$33:$A$776,$A145,СВЦЭМ!$B$33:$B$776,U$119)+'СЕТ СН'!$I$12+СВЦЭМ!$D$10+'СЕТ СН'!$I$6-'СЕТ СН'!$I$22</f>
        <v>1480.00322598</v>
      </c>
      <c r="V145" s="36">
        <f>SUMIFS(СВЦЭМ!$C$33:$C$776,СВЦЭМ!$A$33:$A$776,$A145,СВЦЭМ!$B$33:$B$776,V$119)+'СЕТ СН'!$I$12+СВЦЭМ!$D$10+'СЕТ СН'!$I$6-'СЕТ СН'!$I$22</f>
        <v>1490.0174694299999</v>
      </c>
      <c r="W145" s="36">
        <f>SUMIFS(СВЦЭМ!$C$33:$C$776,СВЦЭМ!$A$33:$A$776,$A145,СВЦЭМ!$B$33:$B$776,W$119)+'СЕТ СН'!$I$12+СВЦЭМ!$D$10+'СЕТ СН'!$I$6-'СЕТ СН'!$I$22</f>
        <v>1503.07752768</v>
      </c>
      <c r="X145" s="36">
        <f>SUMIFS(СВЦЭМ!$C$33:$C$776,СВЦЭМ!$A$33:$A$776,$A145,СВЦЭМ!$B$33:$B$776,X$119)+'СЕТ СН'!$I$12+СВЦЭМ!$D$10+'СЕТ СН'!$I$6-'СЕТ СН'!$I$22</f>
        <v>1506.06518755</v>
      </c>
      <c r="Y145" s="36">
        <f>SUMIFS(СВЦЭМ!$C$33:$C$776,СВЦЭМ!$A$33:$A$776,$A145,СВЦЭМ!$B$33:$B$776,Y$119)+'СЕТ СН'!$I$12+СВЦЭМ!$D$10+'СЕТ СН'!$I$6-'СЕТ СН'!$I$22</f>
        <v>1514.97893254</v>
      </c>
    </row>
    <row r="146" spans="1:26" ht="15.75" x14ac:dyDescent="0.2">
      <c r="A146" s="35">
        <f t="shared" si="3"/>
        <v>43857</v>
      </c>
      <c r="B146" s="36">
        <f>SUMIFS(СВЦЭМ!$C$33:$C$776,СВЦЭМ!$A$33:$A$776,$A146,СВЦЭМ!$B$33:$B$776,B$119)+'СЕТ СН'!$I$12+СВЦЭМ!$D$10+'СЕТ СН'!$I$6-'СЕТ СН'!$I$22</f>
        <v>1537.80097555</v>
      </c>
      <c r="C146" s="36">
        <f>SUMIFS(СВЦЭМ!$C$33:$C$776,СВЦЭМ!$A$33:$A$776,$A146,СВЦЭМ!$B$33:$B$776,C$119)+'СЕТ СН'!$I$12+СВЦЭМ!$D$10+'СЕТ СН'!$I$6-'СЕТ СН'!$I$22</f>
        <v>1547.3820082500001</v>
      </c>
      <c r="D146" s="36">
        <f>SUMIFS(СВЦЭМ!$C$33:$C$776,СВЦЭМ!$A$33:$A$776,$A146,СВЦЭМ!$B$33:$B$776,D$119)+'СЕТ СН'!$I$12+СВЦЭМ!$D$10+'СЕТ СН'!$I$6-'СЕТ СН'!$I$22</f>
        <v>1559.8296998999999</v>
      </c>
      <c r="E146" s="36">
        <f>SUMIFS(СВЦЭМ!$C$33:$C$776,СВЦЭМ!$A$33:$A$776,$A146,СВЦЭМ!$B$33:$B$776,E$119)+'СЕТ СН'!$I$12+СВЦЭМ!$D$10+'СЕТ СН'!$I$6-'СЕТ СН'!$I$22</f>
        <v>1563.24739144</v>
      </c>
      <c r="F146" s="36">
        <f>SUMIFS(СВЦЭМ!$C$33:$C$776,СВЦЭМ!$A$33:$A$776,$A146,СВЦЭМ!$B$33:$B$776,F$119)+'СЕТ СН'!$I$12+СВЦЭМ!$D$10+'СЕТ СН'!$I$6-'СЕТ СН'!$I$22</f>
        <v>1557.1316430500001</v>
      </c>
      <c r="G146" s="36">
        <f>SUMIFS(СВЦЭМ!$C$33:$C$776,СВЦЭМ!$A$33:$A$776,$A146,СВЦЭМ!$B$33:$B$776,G$119)+'СЕТ СН'!$I$12+СВЦЭМ!$D$10+'СЕТ СН'!$I$6-'СЕТ СН'!$I$22</f>
        <v>1549.37151926</v>
      </c>
      <c r="H146" s="36">
        <f>SUMIFS(СВЦЭМ!$C$33:$C$776,СВЦЭМ!$A$33:$A$776,$A146,СВЦЭМ!$B$33:$B$776,H$119)+'СЕТ СН'!$I$12+СВЦЭМ!$D$10+'СЕТ СН'!$I$6-'СЕТ СН'!$I$22</f>
        <v>1516.8202473199999</v>
      </c>
      <c r="I146" s="36">
        <f>SUMIFS(СВЦЭМ!$C$33:$C$776,СВЦЭМ!$A$33:$A$776,$A146,СВЦЭМ!$B$33:$B$776,I$119)+'СЕТ СН'!$I$12+СВЦЭМ!$D$10+'СЕТ СН'!$I$6-'СЕТ СН'!$I$22</f>
        <v>1489.6358458700001</v>
      </c>
      <c r="J146" s="36">
        <f>SUMIFS(СВЦЭМ!$C$33:$C$776,СВЦЭМ!$A$33:$A$776,$A146,СВЦЭМ!$B$33:$B$776,J$119)+'СЕТ СН'!$I$12+СВЦЭМ!$D$10+'СЕТ СН'!$I$6-'СЕТ СН'!$I$22</f>
        <v>1455.7508088899999</v>
      </c>
      <c r="K146" s="36">
        <f>SUMIFS(СВЦЭМ!$C$33:$C$776,СВЦЭМ!$A$33:$A$776,$A146,СВЦЭМ!$B$33:$B$776,K$119)+'СЕТ СН'!$I$12+СВЦЭМ!$D$10+'СЕТ СН'!$I$6-'СЕТ СН'!$I$22</f>
        <v>1449.53163731</v>
      </c>
      <c r="L146" s="36">
        <f>SUMIFS(СВЦЭМ!$C$33:$C$776,СВЦЭМ!$A$33:$A$776,$A146,СВЦЭМ!$B$33:$B$776,L$119)+'СЕТ СН'!$I$12+СВЦЭМ!$D$10+'СЕТ СН'!$I$6-'СЕТ СН'!$I$22</f>
        <v>1468.58800182</v>
      </c>
      <c r="M146" s="36">
        <f>SUMIFS(СВЦЭМ!$C$33:$C$776,СВЦЭМ!$A$33:$A$776,$A146,СВЦЭМ!$B$33:$B$776,M$119)+'СЕТ СН'!$I$12+СВЦЭМ!$D$10+'СЕТ СН'!$I$6-'СЕТ СН'!$I$22</f>
        <v>1474.59301196</v>
      </c>
      <c r="N146" s="36">
        <f>SUMIFS(СВЦЭМ!$C$33:$C$776,СВЦЭМ!$A$33:$A$776,$A146,СВЦЭМ!$B$33:$B$776,N$119)+'СЕТ СН'!$I$12+СВЦЭМ!$D$10+'СЕТ СН'!$I$6-'СЕТ СН'!$I$22</f>
        <v>1488.0664532800001</v>
      </c>
      <c r="O146" s="36">
        <f>SUMIFS(СВЦЭМ!$C$33:$C$776,СВЦЭМ!$A$33:$A$776,$A146,СВЦЭМ!$B$33:$B$776,O$119)+'СЕТ СН'!$I$12+СВЦЭМ!$D$10+'СЕТ СН'!$I$6-'СЕТ СН'!$I$22</f>
        <v>1517.20144332</v>
      </c>
      <c r="P146" s="36">
        <f>SUMIFS(СВЦЭМ!$C$33:$C$776,СВЦЭМ!$A$33:$A$776,$A146,СВЦЭМ!$B$33:$B$776,P$119)+'СЕТ СН'!$I$12+СВЦЭМ!$D$10+'СЕТ СН'!$I$6-'СЕТ СН'!$I$22</f>
        <v>1536.2653827399999</v>
      </c>
      <c r="Q146" s="36">
        <f>SUMIFS(СВЦЭМ!$C$33:$C$776,СВЦЭМ!$A$33:$A$776,$A146,СВЦЭМ!$B$33:$B$776,Q$119)+'СЕТ СН'!$I$12+СВЦЭМ!$D$10+'СЕТ СН'!$I$6-'СЕТ СН'!$I$22</f>
        <v>1539.45870253</v>
      </c>
      <c r="R146" s="36">
        <f>SUMIFS(СВЦЭМ!$C$33:$C$776,СВЦЭМ!$A$33:$A$776,$A146,СВЦЭМ!$B$33:$B$776,R$119)+'СЕТ СН'!$I$12+СВЦЭМ!$D$10+'СЕТ СН'!$I$6-'СЕТ СН'!$I$22</f>
        <v>1544.9181735500001</v>
      </c>
      <c r="S146" s="36">
        <f>SUMIFS(СВЦЭМ!$C$33:$C$776,СВЦЭМ!$A$33:$A$776,$A146,СВЦЭМ!$B$33:$B$776,S$119)+'СЕТ СН'!$I$12+СВЦЭМ!$D$10+'СЕТ СН'!$I$6-'СЕТ СН'!$I$22</f>
        <v>1525.0423853899999</v>
      </c>
      <c r="T146" s="36">
        <f>SUMIFS(СВЦЭМ!$C$33:$C$776,СВЦЭМ!$A$33:$A$776,$A146,СВЦЭМ!$B$33:$B$776,T$119)+'СЕТ СН'!$I$12+СВЦЭМ!$D$10+'СЕТ СН'!$I$6-'СЕТ СН'!$I$22</f>
        <v>1490.33011304</v>
      </c>
      <c r="U146" s="36">
        <f>SUMIFS(СВЦЭМ!$C$33:$C$776,СВЦЭМ!$A$33:$A$776,$A146,СВЦЭМ!$B$33:$B$776,U$119)+'СЕТ СН'!$I$12+СВЦЭМ!$D$10+'СЕТ СН'!$I$6-'СЕТ СН'!$I$22</f>
        <v>1508.1410270299998</v>
      </c>
      <c r="V146" s="36">
        <f>SUMIFS(СВЦЭМ!$C$33:$C$776,СВЦЭМ!$A$33:$A$776,$A146,СВЦЭМ!$B$33:$B$776,V$119)+'СЕТ СН'!$I$12+СВЦЭМ!$D$10+'СЕТ СН'!$I$6-'СЕТ СН'!$I$22</f>
        <v>1511.6086441299999</v>
      </c>
      <c r="W146" s="36">
        <f>SUMIFS(СВЦЭМ!$C$33:$C$776,СВЦЭМ!$A$33:$A$776,$A146,СВЦЭМ!$B$33:$B$776,W$119)+'СЕТ СН'!$I$12+СВЦЭМ!$D$10+'СЕТ СН'!$I$6-'СЕТ СН'!$I$22</f>
        <v>1518.12943976</v>
      </c>
      <c r="X146" s="36">
        <f>SUMIFS(СВЦЭМ!$C$33:$C$776,СВЦЭМ!$A$33:$A$776,$A146,СВЦЭМ!$B$33:$B$776,X$119)+'СЕТ СН'!$I$12+СВЦЭМ!$D$10+'СЕТ СН'!$I$6-'СЕТ СН'!$I$22</f>
        <v>1526.4558760599998</v>
      </c>
      <c r="Y146" s="36">
        <f>SUMIFS(СВЦЭМ!$C$33:$C$776,СВЦЭМ!$A$33:$A$776,$A146,СВЦЭМ!$B$33:$B$776,Y$119)+'СЕТ СН'!$I$12+СВЦЭМ!$D$10+'СЕТ СН'!$I$6-'СЕТ СН'!$I$22</f>
        <v>1539.0400671500001</v>
      </c>
    </row>
    <row r="147" spans="1:26" ht="15.75" x14ac:dyDescent="0.2">
      <c r="A147" s="35">
        <f t="shared" si="3"/>
        <v>43858</v>
      </c>
      <c r="B147" s="36">
        <f>SUMIFS(СВЦЭМ!$C$33:$C$776,СВЦЭМ!$A$33:$A$776,$A147,СВЦЭМ!$B$33:$B$776,B$119)+'СЕТ СН'!$I$12+СВЦЭМ!$D$10+'СЕТ СН'!$I$6-'СЕТ СН'!$I$22</f>
        <v>1489.10475791</v>
      </c>
      <c r="C147" s="36">
        <f>SUMIFS(СВЦЭМ!$C$33:$C$776,СВЦЭМ!$A$33:$A$776,$A147,СВЦЭМ!$B$33:$B$776,C$119)+'СЕТ СН'!$I$12+СВЦЭМ!$D$10+'СЕТ СН'!$I$6-'СЕТ СН'!$I$22</f>
        <v>1525.26053482</v>
      </c>
      <c r="D147" s="36">
        <f>SUMIFS(СВЦЭМ!$C$33:$C$776,СВЦЭМ!$A$33:$A$776,$A147,СВЦЭМ!$B$33:$B$776,D$119)+'СЕТ СН'!$I$12+СВЦЭМ!$D$10+'СЕТ СН'!$I$6-'СЕТ СН'!$I$22</f>
        <v>1541.9388510499998</v>
      </c>
      <c r="E147" s="36">
        <f>SUMIFS(СВЦЭМ!$C$33:$C$776,СВЦЭМ!$A$33:$A$776,$A147,СВЦЭМ!$B$33:$B$776,E$119)+'СЕТ СН'!$I$12+СВЦЭМ!$D$10+'СЕТ СН'!$I$6-'СЕТ СН'!$I$22</f>
        <v>1532.34151036</v>
      </c>
      <c r="F147" s="36">
        <f>SUMIFS(СВЦЭМ!$C$33:$C$776,СВЦЭМ!$A$33:$A$776,$A147,СВЦЭМ!$B$33:$B$776,F$119)+'СЕТ СН'!$I$12+СВЦЭМ!$D$10+'СЕТ СН'!$I$6-'СЕТ СН'!$I$22</f>
        <v>1542.9069559700001</v>
      </c>
      <c r="G147" s="36">
        <f>SUMIFS(СВЦЭМ!$C$33:$C$776,СВЦЭМ!$A$33:$A$776,$A147,СВЦЭМ!$B$33:$B$776,G$119)+'СЕТ СН'!$I$12+СВЦЭМ!$D$10+'СЕТ СН'!$I$6-'СЕТ СН'!$I$22</f>
        <v>1529.1859748699999</v>
      </c>
      <c r="H147" s="36">
        <f>SUMIFS(СВЦЭМ!$C$33:$C$776,СВЦЭМ!$A$33:$A$776,$A147,СВЦЭМ!$B$33:$B$776,H$119)+'СЕТ СН'!$I$12+СВЦЭМ!$D$10+'СЕТ СН'!$I$6-'СЕТ СН'!$I$22</f>
        <v>1493.76444939</v>
      </c>
      <c r="I147" s="36">
        <f>SUMIFS(СВЦЭМ!$C$33:$C$776,СВЦЭМ!$A$33:$A$776,$A147,СВЦЭМ!$B$33:$B$776,I$119)+'СЕТ СН'!$I$12+СВЦЭМ!$D$10+'СЕТ СН'!$I$6-'СЕТ СН'!$I$22</f>
        <v>1456.0888388899998</v>
      </c>
      <c r="J147" s="36">
        <f>SUMIFS(СВЦЭМ!$C$33:$C$776,СВЦЭМ!$A$33:$A$776,$A147,СВЦЭМ!$B$33:$B$776,J$119)+'СЕТ СН'!$I$12+СВЦЭМ!$D$10+'СЕТ СН'!$I$6-'СЕТ СН'!$I$22</f>
        <v>1442.36541167</v>
      </c>
      <c r="K147" s="36">
        <f>SUMIFS(СВЦЭМ!$C$33:$C$776,СВЦЭМ!$A$33:$A$776,$A147,СВЦЭМ!$B$33:$B$776,K$119)+'СЕТ СН'!$I$12+СВЦЭМ!$D$10+'СЕТ СН'!$I$6-'СЕТ СН'!$I$22</f>
        <v>1428.05167164</v>
      </c>
      <c r="L147" s="36">
        <f>SUMIFS(СВЦЭМ!$C$33:$C$776,СВЦЭМ!$A$33:$A$776,$A147,СВЦЭМ!$B$33:$B$776,L$119)+'СЕТ СН'!$I$12+СВЦЭМ!$D$10+'СЕТ СН'!$I$6-'СЕТ СН'!$I$22</f>
        <v>1428.4833371899999</v>
      </c>
      <c r="M147" s="36">
        <f>SUMIFS(СВЦЭМ!$C$33:$C$776,СВЦЭМ!$A$33:$A$776,$A147,СВЦЭМ!$B$33:$B$776,M$119)+'СЕТ СН'!$I$12+СВЦЭМ!$D$10+'СЕТ СН'!$I$6-'СЕТ СН'!$I$22</f>
        <v>1459.0145532500001</v>
      </c>
      <c r="N147" s="36">
        <f>SUMIFS(СВЦЭМ!$C$33:$C$776,СВЦЭМ!$A$33:$A$776,$A147,СВЦЭМ!$B$33:$B$776,N$119)+'СЕТ СН'!$I$12+СВЦЭМ!$D$10+'СЕТ СН'!$I$6-'СЕТ СН'!$I$22</f>
        <v>1474.60728838</v>
      </c>
      <c r="O147" s="36">
        <f>SUMIFS(СВЦЭМ!$C$33:$C$776,СВЦЭМ!$A$33:$A$776,$A147,СВЦЭМ!$B$33:$B$776,O$119)+'СЕТ СН'!$I$12+СВЦЭМ!$D$10+'СЕТ СН'!$I$6-'СЕТ СН'!$I$22</f>
        <v>1475.3933952500001</v>
      </c>
      <c r="P147" s="36">
        <f>SUMIFS(СВЦЭМ!$C$33:$C$776,СВЦЭМ!$A$33:$A$776,$A147,СВЦЭМ!$B$33:$B$776,P$119)+'СЕТ СН'!$I$12+СВЦЭМ!$D$10+'СЕТ СН'!$I$6-'СЕТ СН'!$I$22</f>
        <v>1490.0254923299999</v>
      </c>
      <c r="Q147" s="36">
        <f>SUMIFS(СВЦЭМ!$C$33:$C$776,СВЦЭМ!$A$33:$A$776,$A147,СВЦЭМ!$B$33:$B$776,Q$119)+'СЕТ СН'!$I$12+СВЦЭМ!$D$10+'СЕТ СН'!$I$6-'СЕТ СН'!$I$22</f>
        <v>1494.1478197000001</v>
      </c>
      <c r="R147" s="36">
        <f>SUMIFS(СВЦЭМ!$C$33:$C$776,СВЦЭМ!$A$33:$A$776,$A147,СВЦЭМ!$B$33:$B$776,R$119)+'СЕТ СН'!$I$12+СВЦЭМ!$D$10+'СЕТ СН'!$I$6-'СЕТ СН'!$I$22</f>
        <v>1492.4567353299999</v>
      </c>
      <c r="S147" s="36">
        <f>SUMIFS(СВЦЭМ!$C$33:$C$776,СВЦЭМ!$A$33:$A$776,$A147,СВЦЭМ!$B$33:$B$776,S$119)+'СЕТ СН'!$I$12+СВЦЭМ!$D$10+'СЕТ СН'!$I$6-'СЕТ СН'!$I$22</f>
        <v>1483.4490507199998</v>
      </c>
      <c r="T147" s="36">
        <f>SUMIFS(СВЦЭМ!$C$33:$C$776,СВЦЭМ!$A$33:$A$776,$A147,СВЦЭМ!$B$33:$B$776,T$119)+'СЕТ СН'!$I$12+СВЦЭМ!$D$10+'СЕТ СН'!$I$6-'СЕТ СН'!$I$22</f>
        <v>1456.86699163</v>
      </c>
      <c r="U147" s="36">
        <f>SUMIFS(СВЦЭМ!$C$33:$C$776,СВЦЭМ!$A$33:$A$776,$A147,СВЦЭМ!$B$33:$B$776,U$119)+'СЕТ СН'!$I$12+СВЦЭМ!$D$10+'СЕТ СН'!$I$6-'СЕТ СН'!$I$22</f>
        <v>1454.9677147799998</v>
      </c>
      <c r="V147" s="36">
        <f>SUMIFS(СВЦЭМ!$C$33:$C$776,СВЦЭМ!$A$33:$A$776,$A147,СВЦЭМ!$B$33:$B$776,V$119)+'СЕТ СН'!$I$12+СВЦЭМ!$D$10+'СЕТ СН'!$I$6-'СЕТ СН'!$I$22</f>
        <v>1466.6878279499999</v>
      </c>
      <c r="W147" s="36">
        <f>SUMIFS(СВЦЭМ!$C$33:$C$776,СВЦЭМ!$A$33:$A$776,$A147,СВЦЭМ!$B$33:$B$776,W$119)+'СЕТ СН'!$I$12+СВЦЭМ!$D$10+'СЕТ СН'!$I$6-'СЕТ СН'!$I$22</f>
        <v>1472.0426397199999</v>
      </c>
      <c r="X147" s="36">
        <f>SUMIFS(СВЦЭМ!$C$33:$C$776,СВЦЭМ!$A$33:$A$776,$A147,СВЦЭМ!$B$33:$B$776,X$119)+'СЕТ СН'!$I$12+СВЦЭМ!$D$10+'СЕТ СН'!$I$6-'СЕТ СН'!$I$22</f>
        <v>1482.75022846</v>
      </c>
      <c r="Y147" s="36">
        <f>SUMIFS(СВЦЭМ!$C$33:$C$776,СВЦЭМ!$A$33:$A$776,$A147,СВЦЭМ!$B$33:$B$776,Y$119)+'СЕТ СН'!$I$12+СВЦЭМ!$D$10+'СЕТ СН'!$I$6-'СЕТ СН'!$I$22</f>
        <v>1508.5206506099998</v>
      </c>
    </row>
    <row r="148" spans="1:26" ht="15.75" x14ac:dyDescent="0.2">
      <c r="A148" s="35">
        <f t="shared" si="3"/>
        <v>43859</v>
      </c>
      <c r="B148" s="36">
        <f>SUMIFS(СВЦЭМ!$C$33:$C$776,СВЦЭМ!$A$33:$A$776,$A148,СВЦЭМ!$B$33:$B$776,B$119)+'СЕТ СН'!$I$12+СВЦЭМ!$D$10+'СЕТ СН'!$I$6-'СЕТ СН'!$I$22</f>
        <v>1549.29925667</v>
      </c>
      <c r="C148" s="36">
        <f>SUMIFS(СВЦЭМ!$C$33:$C$776,СВЦЭМ!$A$33:$A$776,$A148,СВЦЭМ!$B$33:$B$776,C$119)+'СЕТ СН'!$I$12+СВЦЭМ!$D$10+'СЕТ СН'!$I$6-'СЕТ СН'!$I$22</f>
        <v>1570.8573678600001</v>
      </c>
      <c r="D148" s="36">
        <f>SUMIFS(СВЦЭМ!$C$33:$C$776,СВЦЭМ!$A$33:$A$776,$A148,СВЦЭМ!$B$33:$B$776,D$119)+'СЕТ СН'!$I$12+СВЦЭМ!$D$10+'СЕТ СН'!$I$6-'СЕТ СН'!$I$22</f>
        <v>1573.1784784299998</v>
      </c>
      <c r="E148" s="36">
        <f>SUMIFS(СВЦЭМ!$C$33:$C$776,СВЦЭМ!$A$33:$A$776,$A148,СВЦЭМ!$B$33:$B$776,E$119)+'СЕТ СН'!$I$12+СВЦЭМ!$D$10+'СЕТ СН'!$I$6-'СЕТ СН'!$I$22</f>
        <v>1566.0978883</v>
      </c>
      <c r="F148" s="36">
        <f>SUMIFS(СВЦЭМ!$C$33:$C$776,СВЦЭМ!$A$33:$A$776,$A148,СВЦЭМ!$B$33:$B$776,F$119)+'СЕТ СН'!$I$12+СВЦЭМ!$D$10+'СЕТ СН'!$I$6-'СЕТ СН'!$I$22</f>
        <v>1560.08705435</v>
      </c>
      <c r="G148" s="36">
        <f>SUMIFS(СВЦЭМ!$C$33:$C$776,СВЦЭМ!$A$33:$A$776,$A148,СВЦЭМ!$B$33:$B$776,G$119)+'СЕТ СН'!$I$12+СВЦЭМ!$D$10+'СЕТ СН'!$I$6-'СЕТ СН'!$I$22</f>
        <v>1555.12458947</v>
      </c>
      <c r="H148" s="36">
        <f>SUMIFS(СВЦЭМ!$C$33:$C$776,СВЦЭМ!$A$33:$A$776,$A148,СВЦЭМ!$B$33:$B$776,H$119)+'СЕТ СН'!$I$12+СВЦЭМ!$D$10+'СЕТ СН'!$I$6-'СЕТ СН'!$I$22</f>
        <v>1514.62971165</v>
      </c>
      <c r="I148" s="36">
        <f>SUMIFS(СВЦЭМ!$C$33:$C$776,СВЦЭМ!$A$33:$A$776,$A148,СВЦЭМ!$B$33:$B$776,I$119)+'СЕТ СН'!$I$12+СВЦЭМ!$D$10+'СЕТ СН'!$I$6-'СЕТ СН'!$I$22</f>
        <v>1484.47628162</v>
      </c>
      <c r="J148" s="36">
        <f>SUMIFS(СВЦЭМ!$C$33:$C$776,СВЦЭМ!$A$33:$A$776,$A148,СВЦЭМ!$B$33:$B$776,J$119)+'СЕТ СН'!$I$12+СВЦЭМ!$D$10+'СЕТ СН'!$I$6-'СЕТ СН'!$I$22</f>
        <v>1463.34186099</v>
      </c>
      <c r="K148" s="36">
        <f>SUMIFS(СВЦЭМ!$C$33:$C$776,СВЦЭМ!$A$33:$A$776,$A148,СВЦЭМ!$B$33:$B$776,K$119)+'СЕТ СН'!$I$12+СВЦЭМ!$D$10+'СЕТ СН'!$I$6-'СЕТ СН'!$I$22</f>
        <v>1444.1802735599999</v>
      </c>
      <c r="L148" s="36">
        <f>SUMIFS(СВЦЭМ!$C$33:$C$776,СВЦЭМ!$A$33:$A$776,$A148,СВЦЭМ!$B$33:$B$776,L$119)+'СЕТ СН'!$I$12+СВЦЭМ!$D$10+'СЕТ СН'!$I$6-'СЕТ СН'!$I$22</f>
        <v>1432.9273964199999</v>
      </c>
      <c r="M148" s="36">
        <f>SUMIFS(СВЦЭМ!$C$33:$C$776,СВЦЭМ!$A$33:$A$776,$A148,СВЦЭМ!$B$33:$B$776,M$119)+'СЕТ СН'!$I$12+СВЦЭМ!$D$10+'СЕТ СН'!$I$6-'СЕТ СН'!$I$22</f>
        <v>1444.7112185199999</v>
      </c>
      <c r="N148" s="36">
        <f>SUMIFS(СВЦЭМ!$C$33:$C$776,СВЦЭМ!$A$33:$A$776,$A148,СВЦЭМ!$B$33:$B$776,N$119)+'СЕТ СН'!$I$12+СВЦЭМ!$D$10+'СЕТ СН'!$I$6-'СЕТ СН'!$I$22</f>
        <v>1472.0330327900001</v>
      </c>
      <c r="O148" s="36">
        <f>SUMIFS(СВЦЭМ!$C$33:$C$776,СВЦЭМ!$A$33:$A$776,$A148,СВЦЭМ!$B$33:$B$776,O$119)+'СЕТ СН'!$I$12+СВЦЭМ!$D$10+'СЕТ СН'!$I$6-'СЕТ СН'!$I$22</f>
        <v>1499.2834485799999</v>
      </c>
      <c r="P148" s="36">
        <f>SUMIFS(СВЦЭМ!$C$33:$C$776,СВЦЭМ!$A$33:$A$776,$A148,СВЦЭМ!$B$33:$B$776,P$119)+'СЕТ СН'!$I$12+СВЦЭМ!$D$10+'СЕТ СН'!$I$6-'СЕТ СН'!$I$22</f>
        <v>1525.91813146</v>
      </c>
      <c r="Q148" s="36">
        <f>SUMIFS(СВЦЭМ!$C$33:$C$776,СВЦЭМ!$A$33:$A$776,$A148,СВЦЭМ!$B$33:$B$776,Q$119)+'СЕТ СН'!$I$12+СВЦЭМ!$D$10+'СЕТ СН'!$I$6-'СЕТ СН'!$I$22</f>
        <v>1542.1342129</v>
      </c>
      <c r="R148" s="36">
        <f>SUMIFS(СВЦЭМ!$C$33:$C$776,СВЦЭМ!$A$33:$A$776,$A148,СВЦЭМ!$B$33:$B$776,R$119)+'СЕТ СН'!$I$12+СВЦЭМ!$D$10+'СЕТ СН'!$I$6-'СЕТ СН'!$I$22</f>
        <v>1528.3269742799998</v>
      </c>
      <c r="S148" s="36">
        <f>SUMIFS(СВЦЭМ!$C$33:$C$776,СВЦЭМ!$A$33:$A$776,$A148,СВЦЭМ!$B$33:$B$776,S$119)+'СЕТ СН'!$I$12+СВЦЭМ!$D$10+'СЕТ СН'!$I$6-'СЕТ СН'!$I$22</f>
        <v>1508.89047676</v>
      </c>
      <c r="T148" s="36">
        <f>SUMIFS(СВЦЭМ!$C$33:$C$776,СВЦЭМ!$A$33:$A$776,$A148,СВЦЭМ!$B$33:$B$776,T$119)+'СЕТ СН'!$I$12+СВЦЭМ!$D$10+'СЕТ СН'!$I$6-'СЕТ СН'!$I$22</f>
        <v>1461.6992938600001</v>
      </c>
      <c r="U148" s="36">
        <f>SUMIFS(СВЦЭМ!$C$33:$C$776,СВЦЭМ!$A$33:$A$776,$A148,СВЦЭМ!$B$33:$B$776,U$119)+'СЕТ СН'!$I$12+СВЦЭМ!$D$10+'СЕТ СН'!$I$6-'СЕТ СН'!$I$22</f>
        <v>1463.6815735299999</v>
      </c>
      <c r="V148" s="36">
        <f>SUMIFS(СВЦЭМ!$C$33:$C$776,СВЦЭМ!$A$33:$A$776,$A148,СВЦЭМ!$B$33:$B$776,V$119)+'СЕТ СН'!$I$12+СВЦЭМ!$D$10+'СЕТ СН'!$I$6-'СЕТ СН'!$I$22</f>
        <v>1473.8529968600001</v>
      </c>
      <c r="W148" s="36">
        <f>SUMIFS(СВЦЭМ!$C$33:$C$776,СВЦЭМ!$A$33:$A$776,$A148,СВЦЭМ!$B$33:$B$776,W$119)+'СЕТ СН'!$I$12+СВЦЭМ!$D$10+'СЕТ СН'!$I$6-'СЕТ СН'!$I$22</f>
        <v>1485.7127967199999</v>
      </c>
      <c r="X148" s="36">
        <f>SUMIFS(СВЦЭМ!$C$33:$C$776,СВЦЭМ!$A$33:$A$776,$A148,СВЦЭМ!$B$33:$B$776,X$119)+'СЕТ СН'!$I$12+СВЦЭМ!$D$10+'СЕТ СН'!$I$6-'СЕТ СН'!$I$22</f>
        <v>1489.99580253</v>
      </c>
      <c r="Y148" s="36">
        <f>SUMIFS(СВЦЭМ!$C$33:$C$776,СВЦЭМ!$A$33:$A$776,$A148,СВЦЭМ!$B$33:$B$776,Y$119)+'СЕТ СН'!$I$12+СВЦЭМ!$D$10+'СЕТ СН'!$I$6-'СЕТ СН'!$I$22</f>
        <v>1524.95932591</v>
      </c>
    </row>
    <row r="149" spans="1:26" ht="15.75" x14ac:dyDescent="0.2">
      <c r="A149" s="35">
        <f t="shared" si="3"/>
        <v>43860</v>
      </c>
      <c r="B149" s="36">
        <f>SUMIFS(СВЦЭМ!$C$33:$C$776,СВЦЭМ!$A$33:$A$776,$A149,СВЦЭМ!$B$33:$B$776,B$119)+'СЕТ СН'!$I$12+СВЦЭМ!$D$10+'СЕТ СН'!$I$6-'СЕТ СН'!$I$22</f>
        <v>1538.5544515299998</v>
      </c>
      <c r="C149" s="36">
        <f>SUMIFS(СВЦЭМ!$C$33:$C$776,СВЦЭМ!$A$33:$A$776,$A149,СВЦЭМ!$B$33:$B$776,C$119)+'СЕТ СН'!$I$12+СВЦЭМ!$D$10+'СЕТ СН'!$I$6-'СЕТ СН'!$I$22</f>
        <v>1565.96183595</v>
      </c>
      <c r="D149" s="36">
        <f>SUMIFS(СВЦЭМ!$C$33:$C$776,СВЦЭМ!$A$33:$A$776,$A149,СВЦЭМ!$B$33:$B$776,D$119)+'СЕТ СН'!$I$12+СВЦЭМ!$D$10+'СЕТ СН'!$I$6-'СЕТ СН'!$I$22</f>
        <v>1572.0948017000001</v>
      </c>
      <c r="E149" s="36">
        <f>SUMIFS(СВЦЭМ!$C$33:$C$776,СВЦЭМ!$A$33:$A$776,$A149,СВЦЭМ!$B$33:$B$776,E$119)+'СЕТ СН'!$I$12+СВЦЭМ!$D$10+'СЕТ СН'!$I$6-'СЕТ СН'!$I$22</f>
        <v>1568.9279459700001</v>
      </c>
      <c r="F149" s="36">
        <f>SUMIFS(СВЦЭМ!$C$33:$C$776,СВЦЭМ!$A$33:$A$776,$A149,СВЦЭМ!$B$33:$B$776,F$119)+'СЕТ СН'!$I$12+СВЦЭМ!$D$10+'СЕТ СН'!$I$6-'СЕТ СН'!$I$22</f>
        <v>1556.60545996</v>
      </c>
      <c r="G149" s="36">
        <f>SUMIFS(СВЦЭМ!$C$33:$C$776,СВЦЭМ!$A$33:$A$776,$A149,СВЦЭМ!$B$33:$B$776,G$119)+'СЕТ СН'!$I$12+СВЦЭМ!$D$10+'СЕТ СН'!$I$6-'СЕТ СН'!$I$22</f>
        <v>1546.1650359800001</v>
      </c>
      <c r="H149" s="36">
        <f>SUMIFS(СВЦЭМ!$C$33:$C$776,СВЦЭМ!$A$33:$A$776,$A149,СВЦЭМ!$B$33:$B$776,H$119)+'СЕТ СН'!$I$12+СВЦЭМ!$D$10+'СЕТ СН'!$I$6-'СЕТ СН'!$I$22</f>
        <v>1517.14534542</v>
      </c>
      <c r="I149" s="36">
        <f>SUMIFS(СВЦЭМ!$C$33:$C$776,СВЦЭМ!$A$33:$A$776,$A149,СВЦЭМ!$B$33:$B$776,I$119)+'СЕТ СН'!$I$12+СВЦЭМ!$D$10+'СЕТ СН'!$I$6-'СЕТ СН'!$I$22</f>
        <v>1486.89256363</v>
      </c>
      <c r="J149" s="36">
        <f>SUMIFS(СВЦЭМ!$C$33:$C$776,СВЦЭМ!$A$33:$A$776,$A149,СВЦЭМ!$B$33:$B$776,J$119)+'СЕТ СН'!$I$12+СВЦЭМ!$D$10+'СЕТ СН'!$I$6-'СЕТ СН'!$I$22</f>
        <v>1459.6676308400001</v>
      </c>
      <c r="K149" s="36">
        <f>SUMIFS(СВЦЭМ!$C$33:$C$776,СВЦЭМ!$A$33:$A$776,$A149,СВЦЭМ!$B$33:$B$776,K$119)+'СЕТ СН'!$I$12+СВЦЭМ!$D$10+'СЕТ СН'!$I$6-'СЕТ СН'!$I$22</f>
        <v>1439.0169539399999</v>
      </c>
      <c r="L149" s="36">
        <f>SUMIFS(СВЦЭМ!$C$33:$C$776,СВЦЭМ!$A$33:$A$776,$A149,СВЦЭМ!$B$33:$B$776,L$119)+'СЕТ СН'!$I$12+СВЦЭМ!$D$10+'СЕТ СН'!$I$6-'СЕТ СН'!$I$22</f>
        <v>1441.0743659499999</v>
      </c>
      <c r="M149" s="36">
        <f>SUMIFS(СВЦЭМ!$C$33:$C$776,СВЦЭМ!$A$33:$A$776,$A149,СВЦЭМ!$B$33:$B$776,M$119)+'СЕТ СН'!$I$12+СВЦЭМ!$D$10+'СЕТ СН'!$I$6-'СЕТ СН'!$I$22</f>
        <v>1456.1881038299998</v>
      </c>
      <c r="N149" s="36">
        <f>SUMIFS(СВЦЭМ!$C$33:$C$776,СВЦЭМ!$A$33:$A$776,$A149,СВЦЭМ!$B$33:$B$776,N$119)+'СЕТ СН'!$I$12+СВЦЭМ!$D$10+'СЕТ СН'!$I$6-'СЕТ СН'!$I$22</f>
        <v>1467.62254532</v>
      </c>
      <c r="O149" s="36">
        <f>SUMIFS(СВЦЭМ!$C$33:$C$776,СВЦЭМ!$A$33:$A$776,$A149,СВЦЭМ!$B$33:$B$776,O$119)+'СЕТ СН'!$I$12+СВЦЭМ!$D$10+'СЕТ СН'!$I$6-'СЕТ СН'!$I$22</f>
        <v>1501.3439471699999</v>
      </c>
      <c r="P149" s="36">
        <f>SUMIFS(СВЦЭМ!$C$33:$C$776,СВЦЭМ!$A$33:$A$776,$A149,СВЦЭМ!$B$33:$B$776,P$119)+'СЕТ СН'!$I$12+СВЦЭМ!$D$10+'СЕТ СН'!$I$6-'СЕТ СН'!$I$22</f>
        <v>1536.7396793799999</v>
      </c>
      <c r="Q149" s="36">
        <f>SUMIFS(СВЦЭМ!$C$33:$C$776,СВЦЭМ!$A$33:$A$776,$A149,СВЦЭМ!$B$33:$B$776,Q$119)+'СЕТ СН'!$I$12+СВЦЭМ!$D$10+'СЕТ СН'!$I$6-'СЕТ СН'!$I$22</f>
        <v>1541.7281212600001</v>
      </c>
      <c r="R149" s="36">
        <f>SUMIFS(СВЦЭМ!$C$33:$C$776,СВЦЭМ!$A$33:$A$776,$A149,СВЦЭМ!$B$33:$B$776,R$119)+'СЕТ СН'!$I$12+СВЦЭМ!$D$10+'СЕТ СН'!$I$6-'СЕТ СН'!$I$22</f>
        <v>1517.5740296499998</v>
      </c>
      <c r="S149" s="36">
        <f>SUMIFS(СВЦЭМ!$C$33:$C$776,СВЦЭМ!$A$33:$A$776,$A149,СВЦЭМ!$B$33:$B$776,S$119)+'СЕТ СН'!$I$12+СВЦЭМ!$D$10+'СЕТ СН'!$I$6-'СЕТ СН'!$I$22</f>
        <v>1477.6999849599999</v>
      </c>
      <c r="T149" s="36">
        <f>SUMIFS(СВЦЭМ!$C$33:$C$776,СВЦЭМ!$A$33:$A$776,$A149,СВЦЭМ!$B$33:$B$776,T$119)+'СЕТ СН'!$I$12+СВЦЭМ!$D$10+'СЕТ СН'!$I$6-'СЕТ СН'!$I$22</f>
        <v>1457.65816829</v>
      </c>
      <c r="U149" s="36">
        <f>SUMIFS(СВЦЭМ!$C$33:$C$776,СВЦЭМ!$A$33:$A$776,$A149,СВЦЭМ!$B$33:$B$776,U$119)+'СЕТ СН'!$I$12+СВЦЭМ!$D$10+'СЕТ СН'!$I$6-'СЕТ СН'!$I$22</f>
        <v>1456.7333442099998</v>
      </c>
      <c r="V149" s="36">
        <f>SUMIFS(СВЦЭМ!$C$33:$C$776,СВЦЭМ!$A$33:$A$776,$A149,СВЦЭМ!$B$33:$B$776,V$119)+'СЕТ СН'!$I$12+СВЦЭМ!$D$10+'СЕТ СН'!$I$6-'СЕТ СН'!$I$22</f>
        <v>1463.7702407299998</v>
      </c>
      <c r="W149" s="36">
        <f>SUMIFS(СВЦЭМ!$C$33:$C$776,СВЦЭМ!$A$33:$A$776,$A149,СВЦЭМ!$B$33:$B$776,W$119)+'СЕТ СН'!$I$12+СВЦЭМ!$D$10+'СЕТ СН'!$I$6-'СЕТ СН'!$I$22</f>
        <v>1466.2504139399998</v>
      </c>
      <c r="X149" s="36">
        <f>SUMIFS(СВЦЭМ!$C$33:$C$776,СВЦЭМ!$A$33:$A$776,$A149,СВЦЭМ!$B$33:$B$776,X$119)+'СЕТ СН'!$I$12+СВЦЭМ!$D$10+'СЕТ СН'!$I$6-'СЕТ СН'!$I$22</f>
        <v>1468.58990002</v>
      </c>
      <c r="Y149" s="36">
        <f>SUMIFS(СВЦЭМ!$C$33:$C$776,СВЦЭМ!$A$33:$A$776,$A149,СВЦЭМ!$B$33:$B$776,Y$119)+'СЕТ СН'!$I$12+СВЦЭМ!$D$10+'СЕТ СН'!$I$6-'СЕТ СН'!$I$22</f>
        <v>1471.63124143</v>
      </c>
    </row>
    <row r="150" spans="1:26" ht="15.75" x14ac:dyDescent="0.2">
      <c r="A150" s="35">
        <f t="shared" si="3"/>
        <v>43861</v>
      </c>
      <c r="B150" s="36">
        <f>SUMIFS(СВЦЭМ!$C$33:$C$776,СВЦЭМ!$A$33:$A$776,$A150,СВЦЭМ!$B$33:$B$776,B$119)+'СЕТ СН'!$I$12+СВЦЭМ!$D$10+'СЕТ СН'!$I$6-'СЕТ СН'!$I$22</f>
        <v>1506.728087</v>
      </c>
      <c r="C150" s="36">
        <f>SUMIFS(СВЦЭМ!$C$33:$C$776,СВЦЭМ!$A$33:$A$776,$A150,СВЦЭМ!$B$33:$B$776,C$119)+'СЕТ СН'!$I$12+СВЦЭМ!$D$10+'СЕТ СН'!$I$6-'СЕТ СН'!$I$22</f>
        <v>1534.6077417500001</v>
      </c>
      <c r="D150" s="36">
        <f>SUMIFS(СВЦЭМ!$C$33:$C$776,СВЦЭМ!$A$33:$A$776,$A150,СВЦЭМ!$B$33:$B$776,D$119)+'СЕТ СН'!$I$12+СВЦЭМ!$D$10+'СЕТ СН'!$I$6-'СЕТ СН'!$I$22</f>
        <v>1548.82633945</v>
      </c>
      <c r="E150" s="36">
        <f>SUMIFS(СВЦЭМ!$C$33:$C$776,СВЦЭМ!$A$33:$A$776,$A150,СВЦЭМ!$B$33:$B$776,E$119)+'СЕТ СН'!$I$12+СВЦЭМ!$D$10+'СЕТ СН'!$I$6-'СЕТ СН'!$I$22</f>
        <v>1545.5403339</v>
      </c>
      <c r="F150" s="36">
        <f>SUMIFS(СВЦЭМ!$C$33:$C$776,СВЦЭМ!$A$33:$A$776,$A150,СВЦЭМ!$B$33:$B$776,F$119)+'СЕТ СН'!$I$12+СВЦЭМ!$D$10+'СЕТ СН'!$I$6-'СЕТ СН'!$I$22</f>
        <v>1530.96143431</v>
      </c>
      <c r="G150" s="36">
        <f>SUMIFS(СВЦЭМ!$C$33:$C$776,СВЦЭМ!$A$33:$A$776,$A150,СВЦЭМ!$B$33:$B$776,G$119)+'СЕТ СН'!$I$12+СВЦЭМ!$D$10+'СЕТ СН'!$I$6-'СЕТ СН'!$I$22</f>
        <v>1512.1015243699999</v>
      </c>
      <c r="H150" s="36">
        <f>SUMIFS(СВЦЭМ!$C$33:$C$776,СВЦЭМ!$A$33:$A$776,$A150,СВЦЭМ!$B$33:$B$776,H$119)+'СЕТ СН'!$I$12+СВЦЭМ!$D$10+'СЕТ СН'!$I$6-'СЕТ СН'!$I$22</f>
        <v>1491.1086150699998</v>
      </c>
      <c r="I150" s="36">
        <f>SUMIFS(СВЦЭМ!$C$33:$C$776,СВЦЭМ!$A$33:$A$776,$A150,СВЦЭМ!$B$33:$B$776,I$119)+'СЕТ СН'!$I$12+СВЦЭМ!$D$10+'СЕТ СН'!$I$6-'СЕТ СН'!$I$22</f>
        <v>1486.6501902599998</v>
      </c>
      <c r="J150" s="36">
        <f>SUMIFS(СВЦЭМ!$C$33:$C$776,СВЦЭМ!$A$33:$A$776,$A150,СВЦЭМ!$B$33:$B$776,J$119)+'СЕТ СН'!$I$12+СВЦЭМ!$D$10+'СЕТ СН'!$I$6-'СЕТ СН'!$I$22</f>
        <v>1465.3199749999999</v>
      </c>
      <c r="K150" s="36">
        <f>SUMIFS(СВЦЭМ!$C$33:$C$776,СВЦЭМ!$A$33:$A$776,$A150,СВЦЭМ!$B$33:$B$776,K$119)+'СЕТ СН'!$I$12+СВЦЭМ!$D$10+'СЕТ СН'!$I$6-'СЕТ СН'!$I$22</f>
        <v>1447.9218280599998</v>
      </c>
      <c r="L150" s="36">
        <f>SUMIFS(СВЦЭМ!$C$33:$C$776,СВЦЭМ!$A$33:$A$776,$A150,СВЦЭМ!$B$33:$B$776,L$119)+'СЕТ СН'!$I$12+СВЦЭМ!$D$10+'СЕТ СН'!$I$6-'СЕТ СН'!$I$22</f>
        <v>1451.1073056499999</v>
      </c>
      <c r="M150" s="36">
        <f>SUMIFS(СВЦЭМ!$C$33:$C$776,СВЦЭМ!$A$33:$A$776,$A150,СВЦЭМ!$B$33:$B$776,M$119)+'СЕТ СН'!$I$12+СВЦЭМ!$D$10+'СЕТ СН'!$I$6-'СЕТ СН'!$I$22</f>
        <v>1469.5799559</v>
      </c>
      <c r="N150" s="36">
        <f>SUMIFS(СВЦЭМ!$C$33:$C$776,СВЦЭМ!$A$33:$A$776,$A150,СВЦЭМ!$B$33:$B$776,N$119)+'СЕТ СН'!$I$12+СВЦЭМ!$D$10+'СЕТ СН'!$I$6-'СЕТ СН'!$I$22</f>
        <v>1480.7108315400001</v>
      </c>
      <c r="O150" s="36">
        <f>SUMIFS(СВЦЭМ!$C$33:$C$776,СВЦЭМ!$A$33:$A$776,$A150,СВЦЭМ!$B$33:$B$776,O$119)+'СЕТ СН'!$I$12+СВЦЭМ!$D$10+'СЕТ СН'!$I$6-'СЕТ СН'!$I$22</f>
        <v>1483.9126570799999</v>
      </c>
      <c r="P150" s="36">
        <f>SUMIFS(СВЦЭМ!$C$33:$C$776,СВЦЭМ!$A$33:$A$776,$A150,СВЦЭМ!$B$33:$B$776,P$119)+'СЕТ СН'!$I$12+СВЦЭМ!$D$10+'СЕТ СН'!$I$6-'СЕТ СН'!$I$22</f>
        <v>1497.16633168</v>
      </c>
      <c r="Q150" s="36">
        <f>SUMIFS(СВЦЭМ!$C$33:$C$776,СВЦЭМ!$A$33:$A$776,$A150,СВЦЭМ!$B$33:$B$776,Q$119)+'СЕТ СН'!$I$12+СВЦЭМ!$D$10+'СЕТ СН'!$I$6-'СЕТ СН'!$I$22</f>
        <v>1497.01245027</v>
      </c>
      <c r="R150" s="36">
        <f>SUMIFS(СВЦЭМ!$C$33:$C$776,СВЦЭМ!$A$33:$A$776,$A150,СВЦЭМ!$B$33:$B$776,R$119)+'СЕТ СН'!$I$12+СВЦЭМ!$D$10+'СЕТ СН'!$I$6-'СЕТ СН'!$I$22</f>
        <v>1487.00859685</v>
      </c>
      <c r="S150" s="36">
        <f>SUMIFS(СВЦЭМ!$C$33:$C$776,СВЦЭМ!$A$33:$A$776,$A150,СВЦЭМ!$B$33:$B$776,S$119)+'СЕТ СН'!$I$12+СВЦЭМ!$D$10+'СЕТ СН'!$I$6-'СЕТ СН'!$I$22</f>
        <v>1479.82345412</v>
      </c>
      <c r="T150" s="36">
        <f>SUMIFS(СВЦЭМ!$C$33:$C$776,СВЦЭМ!$A$33:$A$776,$A150,СВЦЭМ!$B$33:$B$776,T$119)+'СЕТ СН'!$I$12+СВЦЭМ!$D$10+'СЕТ СН'!$I$6-'СЕТ СН'!$I$22</f>
        <v>1458.2202615400001</v>
      </c>
      <c r="U150" s="36">
        <f>SUMIFS(СВЦЭМ!$C$33:$C$776,СВЦЭМ!$A$33:$A$776,$A150,СВЦЭМ!$B$33:$B$776,U$119)+'СЕТ СН'!$I$12+СВЦЭМ!$D$10+'СЕТ СН'!$I$6-'СЕТ СН'!$I$22</f>
        <v>1452.44068571</v>
      </c>
      <c r="V150" s="36">
        <f>SUMIFS(СВЦЭМ!$C$33:$C$776,СВЦЭМ!$A$33:$A$776,$A150,СВЦЭМ!$B$33:$B$776,V$119)+'СЕТ СН'!$I$12+СВЦЭМ!$D$10+'СЕТ СН'!$I$6-'СЕТ СН'!$I$22</f>
        <v>1469.8035450100001</v>
      </c>
      <c r="W150" s="36">
        <f>SUMIFS(СВЦЭМ!$C$33:$C$776,СВЦЭМ!$A$33:$A$776,$A150,СВЦЭМ!$B$33:$B$776,W$119)+'СЕТ СН'!$I$12+СВЦЭМ!$D$10+'СЕТ СН'!$I$6-'СЕТ СН'!$I$22</f>
        <v>1474.0582645</v>
      </c>
      <c r="X150" s="36">
        <f>SUMIFS(СВЦЭМ!$C$33:$C$776,СВЦЭМ!$A$33:$A$776,$A150,СВЦЭМ!$B$33:$B$776,X$119)+'СЕТ СН'!$I$12+СВЦЭМ!$D$10+'СЕТ СН'!$I$6-'СЕТ СН'!$I$22</f>
        <v>1473.7816214300001</v>
      </c>
      <c r="Y150" s="36">
        <f>SUMIFS(СВЦЭМ!$C$33:$C$776,СВЦЭМ!$A$33:$A$776,$A150,СВЦЭМ!$B$33:$B$776,Y$119)+'СЕТ СН'!$I$12+СВЦЭМ!$D$10+'СЕТ СН'!$I$6-'СЕТ СН'!$I$22</f>
        <v>1490.8884817799999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649386.72335130651</v>
      </c>
      <c r="O155" s="142"/>
      <c r="P155" s="141">
        <f>СВЦЭМ!$D$12+'СЕТ СН'!$F$13-'СЕТ СН'!$G$23</f>
        <v>649386.72335130651</v>
      </c>
      <c r="Q155" s="142"/>
      <c r="R155" s="141">
        <f>СВЦЭМ!$D$12+'СЕТ СН'!$F$13-'СЕТ СН'!$H$23</f>
        <v>649386.72335130651</v>
      </c>
      <c r="S155" s="142"/>
      <c r="T155" s="141">
        <f>СВЦЭМ!$D$12+'СЕТ СН'!$F$13-'СЕТ СН'!$I$23</f>
        <v>649386.72335130651</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1433491.35</v>
      </c>
      <c r="O159" s="146"/>
      <c r="P159" s="146">
        <f>'СЕТ СН'!$G$7</f>
        <v>980880.36</v>
      </c>
      <c r="Q159" s="146"/>
      <c r="R159" s="146">
        <f>'СЕТ СН'!$H$7</f>
        <v>1301035.3799999999</v>
      </c>
      <c r="S159" s="146"/>
      <c r="T159" s="146">
        <f>'СЕТ СН'!$I$7</f>
        <v>1236276.94</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01.01.2020</v>
      </c>
      <c r="B12" s="36">
        <f>SUMIFS(СВЦЭМ!$D$33:$D$776,СВЦЭМ!$A$33:$A$776,$A12,СВЦЭМ!$B$33:$B$776,B$11)+'СЕТ СН'!$F$14+СВЦЭМ!$D$10+'СЕТ СН'!$F$5-'СЕТ СН'!$F$24</f>
        <v>3302.6533615500002</v>
      </c>
      <c r="C12" s="36">
        <f>SUMIFS(СВЦЭМ!$D$33:$D$776,СВЦЭМ!$A$33:$A$776,$A12,СВЦЭМ!$B$33:$B$776,C$11)+'СЕТ СН'!$F$14+СВЦЭМ!$D$10+'СЕТ СН'!$F$5-'СЕТ СН'!$F$24</f>
        <v>3278.2178119</v>
      </c>
      <c r="D12" s="36">
        <f>SUMIFS(СВЦЭМ!$D$33:$D$776,СВЦЭМ!$A$33:$A$776,$A12,СВЦЭМ!$B$33:$B$776,D$11)+'СЕТ СН'!$F$14+СВЦЭМ!$D$10+'СЕТ СН'!$F$5-'СЕТ СН'!$F$24</f>
        <v>3293.9152046600002</v>
      </c>
      <c r="E12" s="36">
        <f>SUMIFS(СВЦЭМ!$D$33:$D$776,СВЦЭМ!$A$33:$A$776,$A12,СВЦЭМ!$B$33:$B$776,E$11)+'СЕТ СН'!$F$14+СВЦЭМ!$D$10+'СЕТ СН'!$F$5-'СЕТ СН'!$F$24</f>
        <v>3331.03029509</v>
      </c>
      <c r="F12" s="36">
        <f>SUMIFS(СВЦЭМ!$D$33:$D$776,СВЦЭМ!$A$33:$A$776,$A12,СВЦЭМ!$B$33:$B$776,F$11)+'СЕТ СН'!$F$14+СВЦЭМ!$D$10+'СЕТ СН'!$F$5-'СЕТ СН'!$F$24</f>
        <v>3345.71354256</v>
      </c>
      <c r="G12" s="36">
        <f>SUMIFS(СВЦЭМ!$D$33:$D$776,СВЦЭМ!$A$33:$A$776,$A12,СВЦЭМ!$B$33:$B$776,G$11)+'СЕТ СН'!$F$14+СВЦЭМ!$D$10+'СЕТ СН'!$F$5-'СЕТ СН'!$F$24</f>
        <v>3346.9504041300002</v>
      </c>
      <c r="H12" s="36">
        <f>SUMIFS(СВЦЭМ!$D$33:$D$776,СВЦЭМ!$A$33:$A$776,$A12,СВЦЭМ!$B$33:$B$776,H$11)+'СЕТ СН'!$F$14+СВЦЭМ!$D$10+'СЕТ СН'!$F$5-'СЕТ СН'!$F$24</f>
        <v>3344.9668167700002</v>
      </c>
      <c r="I12" s="36">
        <f>SUMIFS(СВЦЭМ!$D$33:$D$776,СВЦЭМ!$A$33:$A$776,$A12,СВЦЭМ!$B$33:$B$776,I$11)+'СЕТ СН'!$F$14+СВЦЭМ!$D$10+'СЕТ СН'!$F$5-'СЕТ СН'!$F$24</f>
        <v>3348.2008436300002</v>
      </c>
      <c r="J12" s="36">
        <f>SUMIFS(СВЦЭМ!$D$33:$D$776,СВЦЭМ!$A$33:$A$776,$A12,СВЦЭМ!$B$33:$B$776,J$11)+'СЕТ СН'!$F$14+СВЦЭМ!$D$10+'СЕТ СН'!$F$5-'СЕТ СН'!$F$24</f>
        <v>3351.9601612199999</v>
      </c>
      <c r="K12" s="36">
        <f>SUMIFS(СВЦЭМ!$D$33:$D$776,СВЦЭМ!$A$33:$A$776,$A12,СВЦЭМ!$B$33:$B$776,K$11)+'СЕТ СН'!$F$14+СВЦЭМ!$D$10+'СЕТ СН'!$F$5-'СЕТ СН'!$F$24</f>
        <v>3335.45314869</v>
      </c>
      <c r="L12" s="36">
        <f>SUMIFS(СВЦЭМ!$D$33:$D$776,СВЦЭМ!$A$33:$A$776,$A12,СВЦЭМ!$B$33:$B$776,L$11)+'СЕТ СН'!$F$14+СВЦЭМ!$D$10+'СЕТ СН'!$F$5-'СЕТ СН'!$F$24</f>
        <v>3316.2049736099998</v>
      </c>
      <c r="M12" s="36">
        <f>SUMIFS(СВЦЭМ!$D$33:$D$776,СВЦЭМ!$A$33:$A$776,$A12,СВЦЭМ!$B$33:$B$776,M$11)+'СЕТ СН'!$F$14+СВЦЭМ!$D$10+'СЕТ СН'!$F$5-'СЕТ СН'!$F$24</f>
        <v>3303.5098835600002</v>
      </c>
      <c r="N12" s="36">
        <f>SUMIFS(СВЦЭМ!$D$33:$D$776,СВЦЭМ!$A$33:$A$776,$A12,СВЦЭМ!$B$33:$B$776,N$11)+'СЕТ СН'!$F$14+СВЦЭМ!$D$10+'СЕТ СН'!$F$5-'СЕТ СН'!$F$24</f>
        <v>3299.90632805</v>
      </c>
      <c r="O12" s="36">
        <f>SUMIFS(СВЦЭМ!$D$33:$D$776,СВЦЭМ!$A$33:$A$776,$A12,СВЦЭМ!$B$33:$B$776,O$11)+'СЕТ СН'!$F$14+СВЦЭМ!$D$10+'СЕТ СН'!$F$5-'СЕТ СН'!$F$24</f>
        <v>3318.5311690600001</v>
      </c>
      <c r="P12" s="36">
        <f>SUMIFS(СВЦЭМ!$D$33:$D$776,СВЦЭМ!$A$33:$A$776,$A12,СВЦЭМ!$B$33:$B$776,P$11)+'СЕТ СН'!$F$14+СВЦЭМ!$D$10+'СЕТ СН'!$F$5-'СЕТ СН'!$F$24</f>
        <v>3325.2604158899999</v>
      </c>
      <c r="Q12" s="36">
        <f>SUMIFS(СВЦЭМ!$D$33:$D$776,СВЦЭМ!$A$33:$A$776,$A12,СВЦЭМ!$B$33:$B$776,Q$11)+'СЕТ СН'!$F$14+СВЦЭМ!$D$10+'СЕТ СН'!$F$5-'СЕТ СН'!$F$24</f>
        <v>3334.8901790499999</v>
      </c>
      <c r="R12" s="36">
        <f>SUMIFS(СВЦЭМ!$D$33:$D$776,СВЦЭМ!$A$33:$A$776,$A12,СВЦЭМ!$B$33:$B$776,R$11)+'СЕТ СН'!$F$14+СВЦЭМ!$D$10+'СЕТ СН'!$F$5-'СЕТ СН'!$F$24</f>
        <v>3338.2973382199998</v>
      </c>
      <c r="S12" s="36">
        <f>SUMIFS(СВЦЭМ!$D$33:$D$776,СВЦЭМ!$A$33:$A$776,$A12,СВЦЭМ!$B$33:$B$776,S$11)+'СЕТ СН'!$F$14+СВЦЭМ!$D$10+'СЕТ СН'!$F$5-'СЕТ СН'!$F$24</f>
        <v>3337.32169118</v>
      </c>
      <c r="T12" s="36">
        <f>SUMIFS(СВЦЭМ!$D$33:$D$776,СВЦЭМ!$A$33:$A$776,$A12,СВЦЭМ!$B$33:$B$776,T$11)+'СЕТ СН'!$F$14+СВЦЭМ!$D$10+'СЕТ СН'!$F$5-'СЕТ СН'!$F$24</f>
        <v>3288.3470785999998</v>
      </c>
      <c r="U12" s="36">
        <f>SUMIFS(СВЦЭМ!$D$33:$D$776,СВЦЭМ!$A$33:$A$776,$A12,СВЦЭМ!$B$33:$B$776,U$11)+'СЕТ СН'!$F$14+СВЦЭМ!$D$10+'СЕТ СН'!$F$5-'СЕТ СН'!$F$24</f>
        <v>3284.1889081899999</v>
      </c>
      <c r="V12" s="36">
        <f>SUMIFS(СВЦЭМ!$D$33:$D$776,СВЦЭМ!$A$33:$A$776,$A12,СВЦЭМ!$B$33:$B$776,V$11)+'СЕТ СН'!$F$14+СВЦЭМ!$D$10+'СЕТ СН'!$F$5-'СЕТ СН'!$F$24</f>
        <v>3306.36305429</v>
      </c>
      <c r="W12" s="36">
        <f>SUMIFS(СВЦЭМ!$D$33:$D$776,СВЦЭМ!$A$33:$A$776,$A12,СВЦЭМ!$B$33:$B$776,W$11)+'СЕТ СН'!$F$14+СВЦЭМ!$D$10+'СЕТ СН'!$F$5-'СЕТ СН'!$F$24</f>
        <v>3306.6960865800002</v>
      </c>
      <c r="X12" s="36">
        <f>SUMIFS(СВЦЭМ!$D$33:$D$776,СВЦЭМ!$A$33:$A$776,$A12,СВЦЭМ!$B$33:$B$776,X$11)+'СЕТ СН'!$F$14+СВЦЭМ!$D$10+'СЕТ СН'!$F$5-'СЕТ СН'!$F$24</f>
        <v>3296.9388153099999</v>
      </c>
      <c r="Y12" s="36">
        <f>SUMIFS(СВЦЭМ!$D$33:$D$776,СВЦЭМ!$A$33:$A$776,$A12,СВЦЭМ!$B$33:$B$776,Y$11)+'СЕТ СН'!$F$14+СВЦЭМ!$D$10+'СЕТ СН'!$F$5-'СЕТ СН'!$F$24</f>
        <v>3304.5658219100001</v>
      </c>
      <c r="AA12" s="45"/>
    </row>
    <row r="13" spans="1:27" ht="15.75" x14ac:dyDescent="0.2">
      <c r="A13" s="35">
        <f>A12+1</f>
        <v>43832</v>
      </c>
      <c r="B13" s="36">
        <f>SUMIFS(СВЦЭМ!$D$33:$D$776,СВЦЭМ!$A$33:$A$776,$A13,СВЦЭМ!$B$33:$B$776,B$11)+'СЕТ СН'!$F$14+СВЦЭМ!$D$10+'СЕТ СН'!$F$5-'СЕТ СН'!$F$24</f>
        <v>3366.51326535</v>
      </c>
      <c r="C13" s="36">
        <f>SUMIFS(СВЦЭМ!$D$33:$D$776,СВЦЭМ!$A$33:$A$776,$A13,СВЦЭМ!$B$33:$B$776,C$11)+'СЕТ СН'!$F$14+СВЦЭМ!$D$10+'СЕТ СН'!$F$5-'СЕТ СН'!$F$24</f>
        <v>3364.8591200700002</v>
      </c>
      <c r="D13" s="36">
        <f>SUMIFS(СВЦЭМ!$D$33:$D$776,СВЦЭМ!$A$33:$A$776,$A13,СВЦЭМ!$B$33:$B$776,D$11)+'СЕТ СН'!$F$14+СВЦЭМ!$D$10+'СЕТ СН'!$F$5-'СЕТ СН'!$F$24</f>
        <v>3379.4118346999999</v>
      </c>
      <c r="E13" s="36">
        <f>SUMIFS(СВЦЭМ!$D$33:$D$776,СВЦЭМ!$A$33:$A$776,$A13,СВЦЭМ!$B$33:$B$776,E$11)+'СЕТ СН'!$F$14+СВЦЭМ!$D$10+'СЕТ СН'!$F$5-'СЕТ СН'!$F$24</f>
        <v>3405.16694603</v>
      </c>
      <c r="F13" s="36">
        <f>SUMIFS(СВЦЭМ!$D$33:$D$776,СВЦЭМ!$A$33:$A$776,$A13,СВЦЭМ!$B$33:$B$776,F$11)+'СЕТ СН'!$F$14+СВЦЭМ!$D$10+'СЕТ СН'!$F$5-'СЕТ СН'!$F$24</f>
        <v>3408.0488989099999</v>
      </c>
      <c r="G13" s="36">
        <f>SUMIFS(СВЦЭМ!$D$33:$D$776,СВЦЭМ!$A$33:$A$776,$A13,СВЦЭМ!$B$33:$B$776,G$11)+'СЕТ СН'!$F$14+СВЦЭМ!$D$10+'СЕТ СН'!$F$5-'СЕТ СН'!$F$24</f>
        <v>3406.94327548</v>
      </c>
      <c r="H13" s="36">
        <f>SUMIFS(СВЦЭМ!$D$33:$D$776,СВЦЭМ!$A$33:$A$776,$A13,СВЦЭМ!$B$33:$B$776,H$11)+'СЕТ СН'!$F$14+СВЦЭМ!$D$10+'СЕТ СН'!$F$5-'СЕТ СН'!$F$24</f>
        <v>3400.8327754800002</v>
      </c>
      <c r="I13" s="36">
        <f>SUMIFS(СВЦЭМ!$D$33:$D$776,СВЦЭМ!$A$33:$A$776,$A13,СВЦЭМ!$B$33:$B$776,I$11)+'СЕТ СН'!$F$14+СВЦЭМ!$D$10+'СЕТ СН'!$F$5-'СЕТ СН'!$F$24</f>
        <v>3390.85430249</v>
      </c>
      <c r="J13" s="36">
        <f>SUMIFS(СВЦЭМ!$D$33:$D$776,СВЦЭМ!$A$33:$A$776,$A13,СВЦЭМ!$B$33:$B$776,J$11)+'СЕТ СН'!$F$14+СВЦЭМ!$D$10+'СЕТ СН'!$F$5-'СЕТ СН'!$F$24</f>
        <v>3373.2141655599999</v>
      </c>
      <c r="K13" s="36">
        <f>SUMIFS(СВЦЭМ!$D$33:$D$776,СВЦЭМ!$A$33:$A$776,$A13,СВЦЭМ!$B$33:$B$776,K$11)+'СЕТ СН'!$F$14+СВЦЭМ!$D$10+'СЕТ СН'!$F$5-'СЕТ СН'!$F$24</f>
        <v>3355.5491968599999</v>
      </c>
      <c r="L13" s="36">
        <f>SUMIFS(СВЦЭМ!$D$33:$D$776,СВЦЭМ!$A$33:$A$776,$A13,СВЦЭМ!$B$33:$B$776,L$11)+'СЕТ СН'!$F$14+СВЦЭМ!$D$10+'СЕТ СН'!$F$5-'СЕТ СН'!$F$24</f>
        <v>3344.3409180099998</v>
      </c>
      <c r="M13" s="36">
        <f>SUMIFS(СВЦЭМ!$D$33:$D$776,СВЦЭМ!$A$33:$A$776,$A13,СВЦЭМ!$B$33:$B$776,M$11)+'СЕТ СН'!$F$14+СВЦЭМ!$D$10+'СЕТ СН'!$F$5-'СЕТ СН'!$F$24</f>
        <v>3334.5722055300002</v>
      </c>
      <c r="N13" s="36">
        <f>SUMIFS(СВЦЭМ!$D$33:$D$776,СВЦЭМ!$A$33:$A$776,$A13,СВЦЭМ!$B$33:$B$776,N$11)+'СЕТ СН'!$F$14+СВЦЭМ!$D$10+'СЕТ СН'!$F$5-'СЕТ СН'!$F$24</f>
        <v>3348.9442039400001</v>
      </c>
      <c r="O13" s="36">
        <f>SUMIFS(СВЦЭМ!$D$33:$D$776,СВЦЭМ!$A$33:$A$776,$A13,СВЦЭМ!$B$33:$B$776,O$11)+'СЕТ СН'!$F$14+СВЦЭМ!$D$10+'СЕТ СН'!$F$5-'СЕТ СН'!$F$24</f>
        <v>3362.70894946</v>
      </c>
      <c r="P13" s="36">
        <f>SUMIFS(СВЦЭМ!$D$33:$D$776,СВЦЭМ!$A$33:$A$776,$A13,СВЦЭМ!$B$33:$B$776,P$11)+'СЕТ СН'!$F$14+СВЦЭМ!$D$10+'СЕТ СН'!$F$5-'СЕТ СН'!$F$24</f>
        <v>3368.20961416</v>
      </c>
      <c r="Q13" s="36">
        <f>SUMIFS(СВЦЭМ!$D$33:$D$776,СВЦЭМ!$A$33:$A$776,$A13,СВЦЭМ!$B$33:$B$776,Q$11)+'СЕТ СН'!$F$14+СВЦЭМ!$D$10+'СЕТ СН'!$F$5-'СЕТ СН'!$F$24</f>
        <v>3379.0759098999997</v>
      </c>
      <c r="R13" s="36">
        <f>SUMIFS(СВЦЭМ!$D$33:$D$776,СВЦЭМ!$A$33:$A$776,$A13,СВЦЭМ!$B$33:$B$776,R$11)+'СЕТ СН'!$F$14+СВЦЭМ!$D$10+'СЕТ СН'!$F$5-'СЕТ СН'!$F$24</f>
        <v>3374.3810075299998</v>
      </c>
      <c r="S13" s="36">
        <f>SUMIFS(СВЦЭМ!$D$33:$D$776,СВЦЭМ!$A$33:$A$776,$A13,СВЦЭМ!$B$33:$B$776,S$11)+'СЕТ СН'!$F$14+СВЦЭМ!$D$10+'СЕТ СН'!$F$5-'СЕТ СН'!$F$24</f>
        <v>3352.03177921</v>
      </c>
      <c r="T13" s="36">
        <f>SUMIFS(СВЦЭМ!$D$33:$D$776,СВЦЭМ!$A$33:$A$776,$A13,СВЦЭМ!$B$33:$B$776,T$11)+'СЕТ СН'!$F$14+СВЦЭМ!$D$10+'СЕТ СН'!$F$5-'СЕТ СН'!$F$24</f>
        <v>3317.24281806</v>
      </c>
      <c r="U13" s="36">
        <f>SUMIFS(СВЦЭМ!$D$33:$D$776,СВЦЭМ!$A$33:$A$776,$A13,СВЦЭМ!$B$33:$B$776,U$11)+'СЕТ СН'!$F$14+СВЦЭМ!$D$10+'СЕТ СН'!$F$5-'СЕТ СН'!$F$24</f>
        <v>3315.6183632399998</v>
      </c>
      <c r="V13" s="36">
        <f>SUMIFS(СВЦЭМ!$D$33:$D$776,СВЦЭМ!$A$33:$A$776,$A13,СВЦЭМ!$B$33:$B$776,V$11)+'СЕТ СН'!$F$14+СВЦЭМ!$D$10+'СЕТ СН'!$F$5-'СЕТ СН'!$F$24</f>
        <v>3343.7062143499998</v>
      </c>
      <c r="W13" s="36">
        <f>SUMIFS(СВЦЭМ!$D$33:$D$776,СВЦЭМ!$A$33:$A$776,$A13,СВЦЭМ!$B$33:$B$776,W$11)+'СЕТ СН'!$F$14+СВЦЭМ!$D$10+'СЕТ СН'!$F$5-'СЕТ СН'!$F$24</f>
        <v>3354.6146632800001</v>
      </c>
      <c r="X13" s="36">
        <f>SUMIFS(СВЦЭМ!$D$33:$D$776,СВЦЭМ!$A$33:$A$776,$A13,СВЦЭМ!$B$33:$B$776,X$11)+'СЕТ СН'!$F$14+СВЦЭМ!$D$10+'СЕТ СН'!$F$5-'СЕТ СН'!$F$24</f>
        <v>3353.23301588</v>
      </c>
      <c r="Y13" s="36">
        <f>SUMIFS(СВЦЭМ!$D$33:$D$776,СВЦЭМ!$A$33:$A$776,$A13,СВЦЭМ!$B$33:$B$776,Y$11)+'СЕТ СН'!$F$14+СВЦЭМ!$D$10+'СЕТ СН'!$F$5-'СЕТ СН'!$F$24</f>
        <v>3359.8828693099999</v>
      </c>
    </row>
    <row r="14" spans="1:27" ht="15.75" x14ac:dyDescent="0.2">
      <c r="A14" s="35">
        <f t="shared" ref="A14:A42" si="0">A13+1</f>
        <v>43833</v>
      </c>
      <c r="B14" s="36">
        <f>SUMIFS(СВЦЭМ!$D$33:$D$776,СВЦЭМ!$A$33:$A$776,$A14,СВЦЭМ!$B$33:$B$776,B$11)+'СЕТ СН'!$F$14+СВЦЭМ!$D$10+'СЕТ СН'!$F$5-'СЕТ СН'!$F$24</f>
        <v>3384.3824193099999</v>
      </c>
      <c r="C14" s="36">
        <f>SUMIFS(СВЦЭМ!$D$33:$D$776,СВЦЭМ!$A$33:$A$776,$A14,СВЦЭМ!$B$33:$B$776,C$11)+'СЕТ СН'!$F$14+СВЦЭМ!$D$10+'СЕТ СН'!$F$5-'СЕТ СН'!$F$24</f>
        <v>3377.9874909499999</v>
      </c>
      <c r="D14" s="36">
        <f>SUMIFS(СВЦЭМ!$D$33:$D$776,СВЦЭМ!$A$33:$A$776,$A14,СВЦЭМ!$B$33:$B$776,D$11)+'СЕТ СН'!$F$14+СВЦЭМ!$D$10+'СЕТ СН'!$F$5-'СЕТ СН'!$F$24</f>
        <v>3392.36019042</v>
      </c>
      <c r="E14" s="36">
        <f>SUMIFS(СВЦЭМ!$D$33:$D$776,СВЦЭМ!$A$33:$A$776,$A14,СВЦЭМ!$B$33:$B$776,E$11)+'СЕТ СН'!$F$14+СВЦЭМ!$D$10+'СЕТ СН'!$F$5-'СЕТ СН'!$F$24</f>
        <v>3419.4174931699999</v>
      </c>
      <c r="F14" s="36">
        <f>SUMIFS(СВЦЭМ!$D$33:$D$776,СВЦЭМ!$A$33:$A$776,$A14,СВЦЭМ!$B$33:$B$776,F$11)+'СЕТ СН'!$F$14+СВЦЭМ!$D$10+'СЕТ СН'!$F$5-'СЕТ СН'!$F$24</f>
        <v>3423.3873686699999</v>
      </c>
      <c r="G14" s="36">
        <f>SUMIFS(СВЦЭМ!$D$33:$D$776,СВЦЭМ!$A$33:$A$776,$A14,СВЦЭМ!$B$33:$B$776,G$11)+'СЕТ СН'!$F$14+СВЦЭМ!$D$10+'СЕТ СН'!$F$5-'СЕТ СН'!$F$24</f>
        <v>3421.8552035399998</v>
      </c>
      <c r="H14" s="36">
        <f>SUMIFS(СВЦЭМ!$D$33:$D$776,СВЦЭМ!$A$33:$A$776,$A14,СВЦЭМ!$B$33:$B$776,H$11)+'СЕТ СН'!$F$14+СВЦЭМ!$D$10+'СЕТ СН'!$F$5-'СЕТ СН'!$F$24</f>
        <v>3412.55010696</v>
      </c>
      <c r="I14" s="36">
        <f>SUMIFS(СВЦЭМ!$D$33:$D$776,СВЦЭМ!$A$33:$A$776,$A14,СВЦЭМ!$B$33:$B$776,I$11)+'СЕТ СН'!$F$14+СВЦЭМ!$D$10+'СЕТ СН'!$F$5-'СЕТ СН'!$F$24</f>
        <v>3403.1581271699997</v>
      </c>
      <c r="J14" s="36">
        <f>SUMIFS(СВЦЭМ!$D$33:$D$776,СВЦЭМ!$A$33:$A$776,$A14,СВЦЭМ!$B$33:$B$776,J$11)+'СЕТ СН'!$F$14+СВЦЭМ!$D$10+'СЕТ СН'!$F$5-'СЕТ СН'!$F$24</f>
        <v>3380.26239665</v>
      </c>
      <c r="K14" s="36">
        <f>SUMIFS(СВЦЭМ!$D$33:$D$776,СВЦЭМ!$A$33:$A$776,$A14,СВЦЭМ!$B$33:$B$776,K$11)+'СЕТ СН'!$F$14+СВЦЭМ!$D$10+'СЕТ СН'!$F$5-'СЕТ СН'!$F$24</f>
        <v>3359.07761248</v>
      </c>
      <c r="L14" s="36">
        <f>SUMIFS(СВЦЭМ!$D$33:$D$776,СВЦЭМ!$A$33:$A$776,$A14,СВЦЭМ!$B$33:$B$776,L$11)+'СЕТ СН'!$F$14+СВЦЭМ!$D$10+'СЕТ СН'!$F$5-'СЕТ СН'!$F$24</f>
        <v>3345.1526263300002</v>
      </c>
      <c r="M14" s="36">
        <f>SUMIFS(СВЦЭМ!$D$33:$D$776,СВЦЭМ!$A$33:$A$776,$A14,СВЦЭМ!$B$33:$B$776,M$11)+'СЕТ СН'!$F$14+СВЦЭМ!$D$10+'СЕТ СН'!$F$5-'СЕТ СН'!$F$24</f>
        <v>3345.09467223</v>
      </c>
      <c r="N14" s="36">
        <f>SUMIFS(СВЦЭМ!$D$33:$D$776,СВЦЭМ!$A$33:$A$776,$A14,СВЦЭМ!$B$33:$B$776,N$11)+'СЕТ СН'!$F$14+СВЦЭМ!$D$10+'СЕТ СН'!$F$5-'СЕТ СН'!$F$24</f>
        <v>3351.9942742399999</v>
      </c>
      <c r="O14" s="36">
        <f>SUMIFS(СВЦЭМ!$D$33:$D$776,СВЦЭМ!$A$33:$A$776,$A14,СВЦЭМ!$B$33:$B$776,O$11)+'СЕТ СН'!$F$14+СВЦЭМ!$D$10+'СЕТ СН'!$F$5-'СЕТ СН'!$F$24</f>
        <v>3361.1845561599998</v>
      </c>
      <c r="P14" s="36">
        <f>SUMIFS(СВЦЭМ!$D$33:$D$776,СВЦЭМ!$A$33:$A$776,$A14,СВЦЭМ!$B$33:$B$776,P$11)+'СЕТ СН'!$F$14+СВЦЭМ!$D$10+'СЕТ СН'!$F$5-'СЕТ СН'!$F$24</f>
        <v>3372.5826644200001</v>
      </c>
      <c r="Q14" s="36">
        <f>SUMIFS(СВЦЭМ!$D$33:$D$776,СВЦЭМ!$A$33:$A$776,$A14,СВЦЭМ!$B$33:$B$776,Q$11)+'СЕТ СН'!$F$14+СВЦЭМ!$D$10+'СЕТ СН'!$F$5-'СЕТ СН'!$F$24</f>
        <v>3382.6346405099998</v>
      </c>
      <c r="R14" s="36">
        <f>SUMIFS(СВЦЭМ!$D$33:$D$776,СВЦЭМ!$A$33:$A$776,$A14,СВЦЭМ!$B$33:$B$776,R$11)+'СЕТ СН'!$F$14+СВЦЭМ!$D$10+'СЕТ СН'!$F$5-'СЕТ СН'!$F$24</f>
        <v>3375.4369697399998</v>
      </c>
      <c r="S14" s="36">
        <f>SUMIFS(СВЦЭМ!$D$33:$D$776,СВЦЭМ!$A$33:$A$776,$A14,СВЦЭМ!$B$33:$B$776,S$11)+'СЕТ СН'!$F$14+СВЦЭМ!$D$10+'СЕТ СН'!$F$5-'СЕТ СН'!$F$24</f>
        <v>3354.3275131700002</v>
      </c>
      <c r="T14" s="36">
        <f>SUMIFS(СВЦЭМ!$D$33:$D$776,СВЦЭМ!$A$33:$A$776,$A14,СВЦЭМ!$B$33:$B$776,T$11)+'СЕТ СН'!$F$14+СВЦЭМ!$D$10+'СЕТ СН'!$F$5-'СЕТ СН'!$F$24</f>
        <v>3322.6612227800001</v>
      </c>
      <c r="U14" s="36">
        <f>SUMIFS(СВЦЭМ!$D$33:$D$776,СВЦЭМ!$A$33:$A$776,$A14,СВЦЭМ!$B$33:$B$776,U$11)+'СЕТ СН'!$F$14+СВЦЭМ!$D$10+'СЕТ СН'!$F$5-'СЕТ СН'!$F$24</f>
        <v>3320.52826125</v>
      </c>
      <c r="V14" s="36">
        <f>SUMIFS(СВЦЭМ!$D$33:$D$776,СВЦЭМ!$A$33:$A$776,$A14,СВЦЭМ!$B$33:$B$776,V$11)+'СЕТ СН'!$F$14+СВЦЭМ!$D$10+'СЕТ СН'!$F$5-'СЕТ СН'!$F$24</f>
        <v>3349.0776048100001</v>
      </c>
      <c r="W14" s="36">
        <f>SUMIFS(СВЦЭМ!$D$33:$D$776,СВЦЭМ!$A$33:$A$776,$A14,СВЦЭМ!$B$33:$B$776,W$11)+'СЕТ СН'!$F$14+СВЦЭМ!$D$10+'СЕТ СН'!$F$5-'СЕТ СН'!$F$24</f>
        <v>3359.4149642000002</v>
      </c>
      <c r="X14" s="36">
        <f>SUMIFS(СВЦЭМ!$D$33:$D$776,СВЦЭМ!$A$33:$A$776,$A14,СВЦЭМ!$B$33:$B$776,X$11)+'СЕТ СН'!$F$14+СВЦЭМ!$D$10+'СЕТ СН'!$F$5-'СЕТ СН'!$F$24</f>
        <v>3372.9182181599999</v>
      </c>
      <c r="Y14" s="36">
        <f>SUMIFS(СВЦЭМ!$D$33:$D$776,СВЦЭМ!$A$33:$A$776,$A14,СВЦЭМ!$B$33:$B$776,Y$11)+'СЕТ СН'!$F$14+СВЦЭМ!$D$10+'СЕТ СН'!$F$5-'СЕТ СН'!$F$24</f>
        <v>3380.8752446799999</v>
      </c>
    </row>
    <row r="15" spans="1:27" ht="15.75" x14ac:dyDescent="0.2">
      <c r="A15" s="35">
        <f t="shared" si="0"/>
        <v>43834</v>
      </c>
      <c r="B15" s="36">
        <f>SUMIFS(СВЦЭМ!$D$33:$D$776,СВЦЭМ!$A$33:$A$776,$A15,СВЦЭМ!$B$33:$B$776,B$11)+'СЕТ СН'!$F$14+СВЦЭМ!$D$10+'СЕТ СН'!$F$5-'СЕТ СН'!$F$24</f>
        <v>3386.3322659599999</v>
      </c>
      <c r="C15" s="36">
        <f>SUMIFS(СВЦЭМ!$D$33:$D$776,СВЦЭМ!$A$33:$A$776,$A15,СВЦЭМ!$B$33:$B$776,C$11)+'СЕТ СН'!$F$14+СВЦЭМ!$D$10+'СЕТ СН'!$F$5-'СЕТ СН'!$F$24</f>
        <v>3392.7181265999998</v>
      </c>
      <c r="D15" s="36">
        <f>SUMIFS(СВЦЭМ!$D$33:$D$776,СВЦЭМ!$A$33:$A$776,$A15,СВЦЭМ!$B$33:$B$776,D$11)+'СЕТ СН'!$F$14+СВЦЭМ!$D$10+'СЕТ СН'!$F$5-'СЕТ СН'!$F$24</f>
        <v>3403.98990413</v>
      </c>
      <c r="E15" s="36">
        <f>SUMIFS(СВЦЭМ!$D$33:$D$776,СВЦЭМ!$A$33:$A$776,$A15,СВЦЭМ!$B$33:$B$776,E$11)+'СЕТ СН'!$F$14+СВЦЭМ!$D$10+'СЕТ СН'!$F$5-'СЕТ СН'!$F$24</f>
        <v>3408.9475764899998</v>
      </c>
      <c r="F15" s="36">
        <f>SUMIFS(СВЦЭМ!$D$33:$D$776,СВЦЭМ!$A$33:$A$776,$A15,СВЦЭМ!$B$33:$B$776,F$11)+'СЕТ СН'!$F$14+СВЦЭМ!$D$10+'СЕТ СН'!$F$5-'СЕТ СН'!$F$24</f>
        <v>3412.61227194</v>
      </c>
      <c r="G15" s="36">
        <f>SUMIFS(СВЦЭМ!$D$33:$D$776,СВЦЭМ!$A$33:$A$776,$A15,СВЦЭМ!$B$33:$B$776,G$11)+'СЕТ СН'!$F$14+СВЦЭМ!$D$10+'СЕТ СН'!$F$5-'СЕТ СН'!$F$24</f>
        <v>3410.2150865600001</v>
      </c>
      <c r="H15" s="36">
        <f>SUMIFS(СВЦЭМ!$D$33:$D$776,СВЦЭМ!$A$33:$A$776,$A15,СВЦЭМ!$B$33:$B$776,H$11)+'СЕТ СН'!$F$14+СВЦЭМ!$D$10+'СЕТ СН'!$F$5-'СЕТ СН'!$F$24</f>
        <v>3413.70669361</v>
      </c>
      <c r="I15" s="36">
        <f>SUMIFS(СВЦЭМ!$D$33:$D$776,СВЦЭМ!$A$33:$A$776,$A15,СВЦЭМ!$B$33:$B$776,I$11)+'СЕТ СН'!$F$14+СВЦЭМ!$D$10+'СЕТ СН'!$F$5-'СЕТ СН'!$F$24</f>
        <v>3403.5066449400001</v>
      </c>
      <c r="J15" s="36">
        <f>SUMIFS(СВЦЭМ!$D$33:$D$776,СВЦЭМ!$A$33:$A$776,$A15,СВЦЭМ!$B$33:$B$776,J$11)+'СЕТ СН'!$F$14+СВЦЭМ!$D$10+'СЕТ СН'!$F$5-'СЕТ СН'!$F$24</f>
        <v>3383.07662437</v>
      </c>
      <c r="K15" s="36">
        <f>SUMIFS(СВЦЭМ!$D$33:$D$776,СВЦЭМ!$A$33:$A$776,$A15,СВЦЭМ!$B$33:$B$776,K$11)+'СЕТ СН'!$F$14+СВЦЭМ!$D$10+'СЕТ СН'!$F$5-'СЕТ СН'!$F$24</f>
        <v>3353.75952809</v>
      </c>
      <c r="L15" s="36">
        <f>SUMIFS(СВЦЭМ!$D$33:$D$776,СВЦЭМ!$A$33:$A$776,$A15,СВЦЭМ!$B$33:$B$776,L$11)+'СЕТ СН'!$F$14+СВЦЭМ!$D$10+'СЕТ СН'!$F$5-'СЕТ СН'!$F$24</f>
        <v>3341.8821194000002</v>
      </c>
      <c r="M15" s="36">
        <f>SUMIFS(СВЦЭМ!$D$33:$D$776,СВЦЭМ!$A$33:$A$776,$A15,СВЦЭМ!$B$33:$B$776,M$11)+'СЕТ СН'!$F$14+СВЦЭМ!$D$10+'СЕТ СН'!$F$5-'СЕТ СН'!$F$24</f>
        <v>3346.0376693799999</v>
      </c>
      <c r="N15" s="36">
        <f>SUMIFS(СВЦЭМ!$D$33:$D$776,СВЦЭМ!$A$33:$A$776,$A15,СВЦЭМ!$B$33:$B$776,N$11)+'СЕТ СН'!$F$14+СВЦЭМ!$D$10+'СЕТ СН'!$F$5-'СЕТ СН'!$F$24</f>
        <v>3349.0802936700002</v>
      </c>
      <c r="O15" s="36">
        <f>SUMIFS(СВЦЭМ!$D$33:$D$776,СВЦЭМ!$A$33:$A$776,$A15,СВЦЭМ!$B$33:$B$776,O$11)+'СЕТ СН'!$F$14+СВЦЭМ!$D$10+'СЕТ СН'!$F$5-'СЕТ СН'!$F$24</f>
        <v>3354.4679440499999</v>
      </c>
      <c r="P15" s="36">
        <f>SUMIFS(СВЦЭМ!$D$33:$D$776,СВЦЭМ!$A$33:$A$776,$A15,СВЦЭМ!$B$33:$B$776,P$11)+'СЕТ СН'!$F$14+СВЦЭМ!$D$10+'СЕТ СН'!$F$5-'СЕТ СН'!$F$24</f>
        <v>3361.43357272</v>
      </c>
      <c r="Q15" s="36">
        <f>SUMIFS(СВЦЭМ!$D$33:$D$776,СВЦЭМ!$A$33:$A$776,$A15,СВЦЭМ!$B$33:$B$776,Q$11)+'СЕТ СН'!$F$14+СВЦЭМ!$D$10+'СЕТ СН'!$F$5-'СЕТ СН'!$F$24</f>
        <v>3373.5948432499999</v>
      </c>
      <c r="R15" s="36">
        <f>SUMIFS(СВЦЭМ!$D$33:$D$776,СВЦЭМ!$A$33:$A$776,$A15,СВЦЭМ!$B$33:$B$776,R$11)+'СЕТ СН'!$F$14+СВЦЭМ!$D$10+'СЕТ СН'!$F$5-'СЕТ СН'!$F$24</f>
        <v>3381.0115555500001</v>
      </c>
      <c r="S15" s="36">
        <f>SUMIFS(СВЦЭМ!$D$33:$D$776,СВЦЭМ!$A$33:$A$776,$A15,СВЦЭМ!$B$33:$B$776,S$11)+'СЕТ СН'!$F$14+СВЦЭМ!$D$10+'СЕТ СН'!$F$5-'СЕТ СН'!$F$24</f>
        <v>3368.0154561300001</v>
      </c>
      <c r="T15" s="36">
        <f>SUMIFS(СВЦЭМ!$D$33:$D$776,СВЦЭМ!$A$33:$A$776,$A15,СВЦЭМ!$B$33:$B$776,T$11)+'СЕТ СН'!$F$14+СВЦЭМ!$D$10+'СЕТ СН'!$F$5-'СЕТ СН'!$F$24</f>
        <v>3324.67604235</v>
      </c>
      <c r="U15" s="36">
        <f>SUMIFS(СВЦЭМ!$D$33:$D$776,СВЦЭМ!$A$33:$A$776,$A15,СВЦЭМ!$B$33:$B$776,U$11)+'СЕТ СН'!$F$14+СВЦЭМ!$D$10+'СЕТ СН'!$F$5-'СЕТ СН'!$F$24</f>
        <v>3325.1055327399999</v>
      </c>
      <c r="V15" s="36">
        <f>SUMIFS(СВЦЭМ!$D$33:$D$776,СВЦЭМ!$A$33:$A$776,$A15,СВЦЭМ!$B$33:$B$776,V$11)+'СЕТ СН'!$F$14+СВЦЭМ!$D$10+'СЕТ СН'!$F$5-'СЕТ СН'!$F$24</f>
        <v>3351.9330245299998</v>
      </c>
      <c r="W15" s="36">
        <f>SUMIFS(СВЦЭМ!$D$33:$D$776,СВЦЭМ!$A$33:$A$776,$A15,СВЦЭМ!$B$33:$B$776,W$11)+'СЕТ СН'!$F$14+СВЦЭМ!$D$10+'СЕТ СН'!$F$5-'СЕТ СН'!$F$24</f>
        <v>3358.5370370999999</v>
      </c>
      <c r="X15" s="36">
        <f>SUMIFS(СВЦЭМ!$D$33:$D$776,СВЦЭМ!$A$33:$A$776,$A15,СВЦЭМ!$B$33:$B$776,X$11)+'СЕТ СН'!$F$14+СВЦЭМ!$D$10+'СЕТ СН'!$F$5-'СЕТ СН'!$F$24</f>
        <v>3367.2854683999999</v>
      </c>
      <c r="Y15" s="36">
        <f>SUMIFS(СВЦЭМ!$D$33:$D$776,СВЦЭМ!$A$33:$A$776,$A15,СВЦЭМ!$B$33:$B$776,Y$11)+'СЕТ СН'!$F$14+СВЦЭМ!$D$10+'СЕТ СН'!$F$5-'СЕТ СН'!$F$24</f>
        <v>3373.9210041599999</v>
      </c>
    </row>
    <row r="16" spans="1:27" ht="15.75" x14ac:dyDescent="0.2">
      <c r="A16" s="35">
        <f t="shared" si="0"/>
        <v>43835</v>
      </c>
      <c r="B16" s="36">
        <f>SUMIFS(СВЦЭМ!$D$33:$D$776,СВЦЭМ!$A$33:$A$776,$A16,СВЦЭМ!$B$33:$B$776,B$11)+'СЕТ СН'!$F$14+СВЦЭМ!$D$10+'СЕТ СН'!$F$5-'СЕТ СН'!$F$24</f>
        <v>3355.12865375</v>
      </c>
      <c r="C16" s="36">
        <f>SUMIFS(СВЦЭМ!$D$33:$D$776,СВЦЭМ!$A$33:$A$776,$A16,СВЦЭМ!$B$33:$B$776,C$11)+'СЕТ СН'!$F$14+СВЦЭМ!$D$10+'СЕТ СН'!$F$5-'СЕТ СН'!$F$24</f>
        <v>3363.9226850300001</v>
      </c>
      <c r="D16" s="36">
        <f>SUMIFS(СВЦЭМ!$D$33:$D$776,СВЦЭМ!$A$33:$A$776,$A16,СВЦЭМ!$B$33:$B$776,D$11)+'СЕТ СН'!$F$14+СВЦЭМ!$D$10+'СЕТ СН'!$F$5-'СЕТ СН'!$F$24</f>
        <v>3383.12972012</v>
      </c>
      <c r="E16" s="36">
        <f>SUMIFS(СВЦЭМ!$D$33:$D$776,СВЦЭМ!$A$33:$A$776,$A16,СВЦЭМ!$B$33:$B$776,E$11)+'СЕТ СН'!$F$14+СВЦЭМ!$D$10+'СЕТ СН'!$F$5-'СЕТ СН'!$F$24</f>
        <v>3418.3451220299999</v>
      </c>
      <c r="F16" s="36">
        <f>SUMIFS(СВЦЭМ!$D$33:$D$776,СВЦЭМ!$A$33:$A$776,$A16,СВЦЭМ!$B$33:$B$776,F$11)+'СЕТ СН'!$F$14+СВЦЭМ!$D$10+'СЕТ СН'!$F$5-'СЕТ СН'!$F$24</f>
        <v>3426.4256063799999</v>
      </c>
      <c r="G16" s="36">
        <f>SUMIFS(СВЦЭМ!$D$33:$D$776,СВЦЭМ!$A$33:$A$776,$A16,СВЦЭМ!$B$33:$B$776,G$11)+'СЕТ СН'!$F$14+СВЦЭМ!$D$10+'СЕТ СН'!$F$5-'СЕТ СН'!$F$24</f>
        <v>3404.1554397300001</v>
      </c>
      <c r="H16" s="36">
        <f>SUMIFS(СВЦЭМ!$D$33:$D$776,СВЦЭМ!$A$33:$A$776,$A16,СВЦЭМ!$B$33:$B$776,H$11)+'СЕТ СН'!$F$14+СВЦЭМ!$D$10+'СЕТ СН'!$F$5-'СЕТ СН'!$F$24</f>
        <v>3393.8038213199998</v>
      </c>
      <c r="I16" s="36">
        <f>SUMIFS(СВЦЭМ!$D$33:$D$776,СВЦЭМ!$A$33:$A$776,$A16,СВЦЭМ!$B$33:$B$776,I$11)+'СЕТ СН'!$F$14+СВЦЭМ!$D$10+'СЕТ СН'!$F$5-'СЕТ СН'!$F$24</f>
        <v>3376.7030856399997</v>
      </c>
      <c r="J16" s="36">
        <f>SUMIFS(СВЦЭМ!$D$33:$D$776,СВЦЭМ!$A$33:$A$776,$A16,СВЦЭМ!$B$33:$B$776,J$11)+'СЕТ СН'!$F$14+СВЦЭМ!$D$10+'СЕТ СН'!$F$5-'СЕТ СН'!$F$24</f>
        <v>3362.8956878499998</v>
      </c>
      <c r="K16" s="36">
        <f>SUMIFS(СВЦЭМ!$D$33:$D$776,СВЦЭМ!$A$33:$A$776,$A16,СВЦЭМ!$B$33:$B$776,K$11)+'СЕТ СН'!$F$14+СВЦЭМ!$D$10+'СЕТ СН'!$F$5-'СЕТ СН'!$F$24</f>
        <v>3335.5287517199999</v>
      </c>
      <c r="L16" s="36">
        <f>SUMIFS(СВЦЭМ!$D$33:$D$776,СВЦЭМ!$A$33:$A$776,$A16,СВЦЭМ!$B$33:$B$776,L$11)+'СЕТ СН'!$F$14+СВЦЭМ!$D$10+'СЕТ СН'!$F$5-'СЕТ СН'!$F$24</f>
        <v>3311.6222748999999</v>
      </c>
      <c r="M16" s="36">
        <f>SUMIFS(СВЦЭМ!$D$33:$D$776,СВЦЭМ!$A$33:$A$776,$A16,СВЦЭМ!$B$33:$B$776,M$11)+'СЕТ СН'!$F$14+СВЦЭМ!$D$10+'СЕТ СН'!$F$5-'СЕТ СН'!$F$24</f>
        <v>3310.1489981700001</v>
      </c>
      <c r="N16" s="36">
        <f>SUMIFS(СВЦЭМ!$D$33:$D$776,СВЦЭМ!$A$33:$A$776,$A16,СВЦЭМ!$B$33:$B$776,N$11)+'СЕТ СН'!$F$14+СВЦЭМ!$D$10+'СЕТ СН'!$F$5-'СЕТ СН'!$F$24</f>
        <v>3312.5860219699998</v>
      </c>
      <c r="O16" s="36">
        <f>SUMIFS(СВЦЭМ!$D$33:$D$776,СВЦЭМ!$A$33:$A$776,$A16,СВЦЭМ!$B$33:$B$776,O$11)+'СЕТ СН'!$F$14+СВЦЭМ!$D$10+'СЕТ СН'!$F$5-'СЕТ СН'!$F$24</f>
        <v>3327.5571660099999</v>
      </c>
      <c r="P16" s="36">
        <f>SUMIFS(СВЦЭМ!$D$33:$D$776,СВЦЭМ!$A$33:$A$776,$A16,СВЦЭМ!$B$33:$B$776,P$11)+'СЕТ СН'!$F$14+СВЦЭМ!$D$10+'СЕТ СН'!$F$5-'СЕТ СН'!$F$24</f>
        <v>3341.5809271600001</v>
      </c>
      <c r="Q16" s="36">
        <f>SUMIFS(СВЦЭМ!$D$33:$D$776,СВЦЭМ!$A$33:$A$776,$A16,СВЦЭМ!$B$33:$B$776,Q$11)+'СЕТ СН'!$F$14+СВЦЭМ!$D$10+'СЕТ СН'!$F$5-'СЕТ СН'!$F$24</f>
        <v>3347.3422284200001</v>
      </c>
      <c r="R16" s="36">
        <f>SUMIFS(СВЦЭМ!$D$33:$D$776,СВЦЭМ!$A$33:$A$776,$A16,СВЦЭМ!$B$33:$B$776,R$11)+'СЕТ СН'!$F$14+СВЦЭМ!$D$10+'СЕТ СН'!$F$5-'СЕТ СН'!$F$24</f>
        <v>3343.5308552699998</v>
      </c>
      <c r="S16" s="36">
        <f>SUMIFS(СВЦЭМ!$D$33:$D$776,СВЦЭМ!$A$33:$A$776,$A16,СВЦЭМ!$B$33:$B$776,S$11)+'СЕТ СН'!$F$14+СВЦЭМ!$D$10+'СЕТ СН'!$F$5-'СЕТ СН'!$F$24</f>
        <v>3320.1588928900001</v>
      </c>
      <c r="T16" s="36">
        <f>SUMIFS(СВЦЭМ!$D$33:$D$776,СВЦЭМ!$A$33:$A$776,$A16,СВЦЭМ!$B$33:$B$776,T$11)+'СЕТ СН'!$F$14+СВЦЭМ!$D$10+'СЕТ СН'!$F$5-'СЕТ СН'!$F$24</f>
        <v>3277.8730233400001</v>
      </c>
      <c r="U16" s="36">
        <f>SUMIFS(СВЦЭМ!$D$33:$D$776,СВЦЭМ!$A$33:$A$776,$A16,СВЦЭМ!$B$33:$B$776,U$11)+'СЕТ СН'!$F$14+СВЦЭМ!$D$10+'СЕТ СН'!$F$5-'СЕТ СН'!$F$24</f>
        <v>3282.4701102200002</v>
      </c>
      <c r="V16" s="36">
        <f>SUMIFS(СВЦЭМ!$D$33:$D$776,СВЦЭМ!$A$33:$A$776,$A16,СВЦЭМ!$B$33:$B$776,V$11)+'СЕТ СН'!$F$14+СВЦЭМ!$D$10+'СЕТ СН'!$F$5-'СЕТ СН'!$F$24</f>
        <v>3315.8820874900002</v>
      </c>
      <c r="W16" s="36">
        <f>SUMIFS(СВЦЭМ!$D$33:$D$776,СВЦЭМ!$A$33:$A$776,$A16,СВЦЭМ!$B$33:$B$776,W$11)+'СЕТ СН'!$F$14+СВЦЭМ!$D$10+'СЕТ СН'!$F$5-'СЕТ СН'!$F$24</f>
        <v>3323.28860992</v>
      </c>
      <c r="X16" s="36">
        <f>SUMIFS(СВЦЭМ!$D$33:$D$776,СВЦЭМ!$A$33:$A$776,$A16,СВЦЭМ!$B$33:$B$776,X$11)+'СЕТ СН'!$F$14+СВЦЭМ!$D$10+'СЕТ СН'!$F$5-'СЕТ СН'!$F$24</f>
        <v>3332.9971135800001</v>
      </c>
      <c r="Y16" s="36">
        <f>SUMIFS(СВЦЭМ!$D$33:$D$776,СВЦЭМ!$A$33:$A$776,$A16,СВЦЭМ!$B$33:$B$776,Y$11)+'СЕТ СН'!$F$14+СВЦЭМ!$D$10+'СЕТ СН'!$F$5-'СЕТ СН'!$F$24</f>
        <v>3343.5420300300002</v>
      </c>
    </row>
    <row r="17" spans="1:25" ht="15.75" x14ac:dyDescent="0.2">
      <c r="A17" s="35">
        <f t="shared" si="0"/>
        <v>43836</v>
      </c>
      <c r="B17" s="36">
        <f>SUMIFS(СВЦЭМ!$D$33:$D$776,СВЦЭМ!$A$33:$A$776,$A17,СВЦЭМ!$B$33:$B$776,B$11)+'СЕТ СН'!$F$14+СВЦЭМ!$D$10+'СЕТ СН'!$F$5-'СЕТ СН'!$F$24</f>
        <v>3374.81673593</v>
      </c>
      <c r="C17" s="36">
        <f>SUMIFS(СВЦЭМ!$D$33:$D$776,СВЦЭМ!$A$33:$A$776,$A17,СВЦЭМ!$B$33:$B$776,C$11)+'СЕТ СН'!$F$14+СВЦЭМ!$D$10+'СЕТ СН'!$F$5-'СЕТ СН'!$F$24</f>
        <v>3363.8530896699999</v>
      </c>
      <c r="D17" s="36">
        <f>SUMIFS(СВЦЭМ!$D$33:$D$776,СВЦЭМ!$A$33:$A$776,$A17,СВЦЭМ!$B$33:$B$776,D$11)+'СЕТ СН'!$F$14+СВЦЭМ!$D$10+'СЕТ СН'!$F$5-'СЕТ СН'!$F$24</f>
        <v>3380.2761629299998</v>
      </c>
      <c r="E17" s="36">
        <f>SUMIFS(СВЦЭМ!$D$33:$D$776,СВЦЭМ!$A$33:$A$776,$A17,СВЦЭМ!$B$33:$B$776,E$11)+'СЕТ СН'!$F$14+СВЦЭМ!$D$10+'СЕТ СН'!$F$5-'СЕТ СН'!$F$24</f>
        <v>3406.62354671</v>
      </c>
      <c r="F17" s="36">
        <f>SUMIFS(СВЦЭМ!$D$33:$D$776,СВЦЭМ!$A$33:$A$776,$A17,СВЦЭМ!$B$33:$B$776,F$11)+'СЕТ СН'!$F$14+СВЦЭМ!$D$10+'СЕТ СН'!$F$5-'СЕТ СН'!$F$24</f>
        <v>3408.0753258200002</v>
      </c>
      <c r="G17" s="36">
        <f>SUMIFS(СВЦЭМ!$D$33:$D$776,СВЦЭМ!$A$33:$A$776,$A17,СВЦЭМ!$B$33:$B$776,G$11)+'СЕТ СН'!$F$14+СВЦЭМ!$D$10+'СЕТ СН'!$F$5-'СЕТ СН'!$F$24</f>
        <v>3405.2713727800001</v>
      </c>
      <c r="H17" s="36">
        <f>SUMIFS(СВЦЭМ!$D$33:$D$776,СВЦЭМ!$A$33:$A$776,$A17,СВЦЭМ!$B$33:$B$776,H$11)+'СЕТ СН'!$F$14+СВЦЭМ!$D$10+'СЕТ СН'!$F$5-'СЕТ СН'!$F$24</f>
        <v>3397.03377267</v>
      </c>
      <c r="I17" s="36">
        <f>SUMIFS(СВЦЭМ!$D$33:$D$776,СВЦЭМ!$A$33:$A$776,$A17,СВЦЭМ!$B$33:$B$776,I$11)+'СЕТ СН'!$F$14+СВЦЭМ!$D$10+'СЕТ СН'!$F$5-'СЕТ СН'!$F$24</f>
        <v>3383.3405942899999</v>
      </c>
      <c r="J17" s="36">
        <f>SUMIFS(СВЦЭМ!$D$33:$D$776,СВЦЭМ!$A$33:$A$776,$A17,СВЦЭМ!$B$33:$B$776,J$11)+'СЕТ СН'!$F$14+СВЦЭМ!$D$10+'СЕТ СН'!$F$5-'СЕТ СН'!$F$24</f>
        <v>3359.2918800899997</v>
      </c>
      <c r="K17" s="36">
        <f>SUMIFS(СВЦЭМ!$D$33:$D$776,СВЦЭМ!$A$33:$A$776,$A17,СВЦЭМ!$B$33:$B$776,K$11)+'СЕТ СН'!$F$14+СВЦЭМ!$D$10+'СЕТ СН'!$F$5-'СЕТ СН'!$F$24</f>
        <v>3338.73457297</v>
      </c>
      <c r="L17" s="36">
        <f>SUMIFS(СВЦЭМ!$D$33:$D$776,СВЦЭМ!$A$33:$A$776,$A17,СВЦЭМ!$B$33:$B$776,L$11)+'СЕТ СН'!$F$14+СВЦЭМ!$D$10+'СЕТ СН'!$F$5-'СЕТ СН'!$F$24</f>
        <v>3316.7900130600001</v>
      </c>
      <c r="M17" s="36">
        <f>SUMIFS(СВЦЭМ!$D$33:$D$776,СВЦЭМ!$A$33:$A$776,$A17,СВЦЭМ!$B$33:$B$776,M$11)+'СЕТ СН'!$F$14+СВЦЭМ!$D$10+'СЕТ СН'!$F$5-'СЕТ СН'!$F$24</f>
        <v>3315.1455309600001</v>
      </c>
      <c r="N17" s="36">
        <f>SUMIFS(СВЦЭМ!$D$33:$D$776,СВЦЭМ!$A$33:$A$776,$A17,СВЦЭМ!$B$33:$B$776,N$11)+'СЕТ СН'!$F$14+СВЦЭМ!$D$10+'СЕТ СН'!$F$5-'СЕТ СН'!$F$24</f>
        <v>3330.12249823</v>
      </c>
      <c r="O17" s="36">
        <f>SUMIFS(СВЦЭМ!$D$33:$D$776,СВЦЭМ!$A$33:$A$776,$A17,СВЦЭМ!$B$33:$B$776,O$11)+'СЕТ СН'!$F$14+СВЦЭМ!$D$10+'СЕТ СН'!$F$5-'СЕТ СН'!$F$24</f>
        <v>3336.1822641500003</v>
      </c>
      <c r="P17" s="36">
        <f>SUMIFS(СВЦЭМ!$D$33:$D$776,СВЦЭМ!$A$33:$A$776,$A17,СВЦЭМ!$B$33:$B$776,P$11)+'СЕТ СН'!$F$14+СВЦЭМ!$D$10+'СЕТ СН'!$F$5-'СЕТ СН'!$F$24</f>
        <v>3351.2929263000001</v>
      </c>
      <c r="Q17" s="36">
        <f>SUMIFS(СВЦЭМ!$D$33:$D$776,СВЦЭМ!$A$33:$A$776,$A17,СВЦЭМ!$B$33:$B$776,Q$11)+'СЕТ СН'!$F$14+СВЦЭМ!$D$10+'СЕТ СН'!$F$5-'СЕТ СН'!$F$24</f>
        <v>3354.7653736699999</v>
      </c>
      <c r="R17" s="36">
        <f>SUMIFS(СВЦЭМ!$D$33:$D$776,СВЦЭМ!$A$33:$A$776,$A17,СВЦЭМ!$B$33:$B$776,R$11)+'СЕТ СН'!$F$14+СВЦЭМ!$D$10+'СЕТ СН'!$F$5-'СЕТ СН'!$F$24</f>
        <v>3347.6155415200001</v>
      </c>
      <c r="S17" s="36">
        <f>SUMIFS(СВЦЭМ!$D$33:$D$776,СВЦЭМ!$A$33:$A$776,$A17,СВЦЭМ!$B$33:$B$776,S$11)+'СЕТ СН'!$F$14+СВЦЭМ!$D$10+'СЕТ СН'!$F$5-'СЕТ СН'!$F$24</f>
        <v>3326.0008534200001</v>
      </c>
      <c r="T17" s="36">
        <f>SUMIFS(СВЦЭМ!$D$33:$D$776,СВЦЭМ!$A$33:$A$776,$A17,СВЦЭМ!$B$33:$B$776,T$11)+'СЕТ СН'!$F$14+СВЦЭМ!$D$10+'СЕТ СН'!$F$5-'СЕТ СН'!$F$24</f>
        <v>3281.3563385799998</v>
      </c>
      <c r="U17" s="36">
        <f>SUMIFS(СВЦЭМ!$D$33:$D$776,СВЦЭМ!$A$33:$A$776,$A17,СВЦЭМ!$B$33:$B$776,U$11)+'СЕТ СН'!$F$14+СВЦЭМ!$D$10+'СЕТ СН'!$F$5-'СЕТ СН'!$F$24</f>
        <v>3288.1604239899998</v>
      </c>
      <c r="V17" s="36">
        <f>SUMIFS(СВЦЭМ!$D$33:$D$776,СВЦЭМ!$A$33:$A$776,$A17,СВЦЭМ!$B$33:$B$776,V$11)+'СЕТ СН'!$F$14+СВЦЭМ!$D$10+'СЕТ СН'!$F$5-'СЕТ СН'!$F$24</f>
        <v>3325.1935874700002</v>
      </c>
      <c r="W17" s="36">
        <f>SUMIFS(СВЦЭМ!$D$33:$D$776,СВЦЭМ!$A$33:$A$776,$A17,СВЦЭМ!$B$33:$B$776,W$11)+'СЕТ СН'!$F$14+СВЦЭМ!$D$10+'СЕТ СН'!$F$5-'СЕТ СН'!$F$24</f>
        <v>3335.5924192900002</v>
      </c>
      <c r="X17" s="36">
        <f>SUMIFS(СВЦЭМ!$D$33:$D$776,СВЦЭМ!$A$33:$A$776,$A17,СВЦЭМ!$B$33:$B$776,X$11)+'СЕТ СН'!$F$14+СВЦЭМ!$D$10+'СЕТ СН'!$F$5-'СЕТ СН'!$F$24</f>
        <v>3349.5793095999998</v>
      </c>
      <c r="Y17" s="36">
        <f>SUMIFS(СВЦЭМ!$D$33:$D$776,СВЦЭМ!$A$33:$A$776,$A17,СВЦЭМ!$B$33:$B$776,Y$11)+'СЕТ СН'!$F$14+СВЦЭМ!$D$10+'СЕТ СН'!$F$5-'СЕТ СН'!$F$24</f>
        <v>3349.28316619</v>
      </c>
    </row>
    <row r="18" spans="1:25" ht="15.75" x14ac:dyDescent="0.2">
      <c r="A18" s="35">
        <f t="shared" si="0"/>
        <v>43837</v>
      </c>
      <c r="B18" s="36">
        <f>SUMIFS(СВЦЭМ!$D$33:$D$776,СВЦЭМ!$A$33:$A$776,$A18,СВЦЭМ!$B$33:$B$776,B$11)+'СЕТ СН'!$F$14+СВЦЭМ!$D$10+'СЕТ СН'!$F$5-'СЕТ СН'!$F$24</f>
        <v>3374.3110397999999</v>
      </c>
      <c r="C18" s="36">
        <f>SUMIFS(СВЦЭМ!$D$33:$D$776,СВЦЭМ!$A$33:$A$776,$A18,СВЦЭМ!$B$33:$B$776,C$11)+'СЕТ СН'!$F$14+СВЦЭМ!$D$10+'СЕТ СН'!$F$5-'СЕТ СН'!$F$24</f>
        <v>3379.51418066</v>
      </c>
      <c r="D18" s="36">
        <f>SUMIFS(СВЦЭМ!$D$33:$D$776,СВЦЭМ!$A$33:$A$776,$A18,СВЦЭМ!$B$33:$B$776,D$11)+'СЕТ СН'!$F$14+СВЦЭМ!$D$10+'СЕТ СН'!$F$5-'СЕТ СН'!$F$24</f>
        <v>3394.34664148</v>
      </c>
      <c r="E18" s="36">
        <f>SUMIFS(СВЦЭМ!$D$33:$D$776,СВЦЭМ!$A$33:$A$776,$A18,СВЦЭМ!$B$33:$B$776,E$11)+'СЕТ СН'!$F$14+СВЦЭМ!$D$10+'СЕТ СН'!$F$5-'СЕТ СН'!$F$24</f>
        <v>3417.3659766400001</v>
      </c>
      <c r="F18" s="36">
        <f>SUMIFS(СВЦЭМ!$D$33:$D$776,СВЦЭМ!$A$33:$A$776,$A18,СВЦЭМ!$B$33:$B$776,F$11)+'СЕТ СН'!$F$14+СВЦЭМ!$D$10+'СЕТ СН'!$F$5-'СЕТ СН'!$F$24</f>
        <v>3424.7302871800002</v>
      </c>
      <c r="G18" s="36">
        <f>SUMIFS(СВЦЭМ!$D$33:$D$776,СВЦЭМ!$A$33:$A$776,$A18,СВЦЭМ!$B$33:$B$776,G$11)+'СЕТ СН'!$F$14+СВЦЭМ!$D$10+'СЕТ СН'!$F$5-'СЕТ СН'!$F$24</f>
        <v>3418.7041402099999</v>
      </c>
      <c r="H18" s="36">
        <f>SUMIFS(СВЦЭМ!$D$33:$D$776,СВЦЭМ!$A$33:$A$776,$A18,СВЦЭМ!$B$33:$B$776,H$11)+'СЕТ СН'!$F$14+СВЦЭМ!$D$10+'СЕТ СН'!$F$5-'СЕТ СН'!$F$24</f>
        <v>3402.50407236</v>
      </c>
      <c r="I18" s="36">
        <f>SUMIFS(СВЦЭМ!$D$33:$D$776,СВЦЭМ!$A$33:$A$776,$A18,СВЦЭМ!$B$33:$B$776,I$11)+'СЕТ СН'!$F$14+СВЦЭМ!$D$10+'СЕТ СН'!$F$5-'СЕТ СН'!$F$24</f>
        <v>3383.1218006099998</v>
      </c>
      <c r="J18" s="36">
        <f>SUMIFS(СВЦЭМ!$D$33:$D$776,СВЦЭМ!$A$33:$A$776,$A18,СВЦЭМ!$B$33:$B$776,J$11)+'СЕТ СН'!$F$14+СВЦЭМ!$D$10+'СЕТ СН'!$F$5-'СЕТ СН'!$F$24</f>
        <v>3358.48697193</v>
      </c>
      <c r="K18" s="36">
        <f>SUMIFS(СВЦЭМ!$D$33:$D$776,СВЦЭМ!$A$33:$A$776,$A18,СВЦЭМ!$B$33:$B$776,K$11)+'СЕТ СН'!$F$14+СВЦЭМ!$D$10+'СЕТ СН'!$F$5-'СЕТ СН'!$F$24</f>
        <v>3338.5538396699999</v>
      </c>
      <c r="L18" s="36">
        <f>SUMIFS(СВЦЭМ!$D$33:$D$776,СВЦЭМ!$A$33:$A$776,$A18,СВЦЭМ!$B$33:$B$776,L$11)+'СЕТ СН'!$F$14+СВЦЭМ!$D$10+'СЕТ СН'!$F$5-'СЕТ СН'!$F$24</f>
        <v>3324.4387901300001</v>
      </c>
      <c r="M18" s="36">
        <f>SUMIFS(СВЦЭМ!$D$33:$D$776,СВЦЭМ!$A$33:$A$776,$A18,СВЦЭМ!$B$33:$B$776,M$11)+'СЕТ СН'!$F$14+СВЦЭМ!$D$10+'СЕТ СН'!$F$5-'СЕТ СН'!$F$24</f>
        <v>3313.4235924099999</v>
      </c>
      <c r="N18" s="36">
        <f>SUMIFS(СВЦЭМ!$D$33:$D$776,СВЦЭМ!$A$33:$A$776,$A18,СВЦЭМ!$B$33:$B$776,N$11)+'СЕТ СН'!$F$14+СВЦЭМ!$D$10+'СЕТ СН'!$F$5-'СЕТ СН'!$F$24</f>
        <v>3320.0584566400003</v>
      </c>
      <c r="O18" s="36">
        <f>SUMIFS(СВЦЭМ!$D$33:$D$776,СВЦЭМ!$A$33:$A$776,$A18,СВЦЭМ!$B$33:$B$776,O$11)+'СЕТ СН'!$F$14+СВЦЭМ!$D$10+'СЕТ СН'!$F$5-'СЕТ СН'!$F$24</f>
        <v>3329.2356044099997</v>
      </c>
      <c r="P18" s="36">
        <f>SUMIFS(СВЦЭМ!$D$33:$D$776,СВЦЭМ!$A$33:$A$776,$A18,СВЦЭМ!$B$33:$B$776,P$11)+'СЕТ СН'!$F$14+СВЦЭМ!$D$10+'СЕТ СН'!$F$5-'СЕТ СН'!$F$24</f>
        <v>3337.0914338299999</v>
      </c>
      <c r="Q18" s="36">
        <f>SUMIFS(СВЦЭМ!$D$33:$D$776,СВЦЭМ!$A$33:$A$776,$A18,СВЦЭМ!$B$33:$B$776,Q$11)+'СЕТ СН'!$F$14+СВЦЭМ!$D$10+'СЕТ СН'!$F$5-'СЕТ СН'!$F$24</f>
        <v>3340.0664824699998</v>
      </c>
      <c r="R18" s="36">
        <f>SUMIFS(СВЦЭМ!$D$33:$D$776,СВЦЭМ!$A$33:$A$776,$A18,СВЦЭМ!$B$33:$B$776,R$11)+'СЕТ СН'!$F$14+СВЦЭМ!$D$10+'СЕТ СН'!$F$5-'СЕТ СН'!$F$24</f>
        <v>3341.1346669700001</v>
      </c>
      <c r="S18" s="36">
        <f>SUMIFS(СВЦЭМ!$D$33:$D$776,СВЦЭМ!$A$33:$A$776,$A18,СВЦЭМ!$B$33:$B$776,S$11)+'СЕТ СН'!$F$14+СВЦЭМ!$D$10+'СЕТ СН'!$F$5-'СЕТ СН'!$F$24</f>
        <v>3330.4823506499997</v>
      </c>
      <c r="T18" s="36">
        <f>SUMIFS(СВЦЭМ!$D$33:$D$776,СВЦЭМ!$A$33:$A$776,$A18,СВЦЭМ!$B$33:$B$776,T$11)+'СЕТ СН'!$F$14+СВЦЭМ!$D$10+'СЕТ СН'!$F$5-'СЕТ СН'!$F$24</f>
        <v>3291.0321200899998</v>
      </c>
      <c r="U18" s="36">
        <f>SUMIFS(СВЦЭМ!$D$33:$D$776,СВЦЭМ!$A$33:$A$776,$A18,СВЦЭМ!$B$33:$B$776,U$11)+'СЕТ СН'!$F$14+СВЦЭМ!$D$10+'СЕТ СН'!$F$5-'СЕТ СН'!$F$24</f>
        <v>3291.5934471800001</v>
      </c>
      <c r="V18" s="36">
        <f>SUMIFS(СВЦЭМ!$D$33:$D$776,СВЦЭМ!$A$33:$A$776,$A18,СВЦЭМ!$B$33:$B$776,V$11)+'СЕТ СН'!$F$14+СВЦЭМ!$D$10+'СЕТ СН'!$F$5-'СЕТ СН'!$F$24</f>
        <v>3329.8465831499998</v>
      </c>
      <c r="W18" s="36">
        <f>SUMIFS(СВЦЭМ!$D$33:$D$776,СВЦЭМ!$A$33:$A$776,$A18,СВЦЭМ!$B$33:$B$776,W$11)+'СЕТ СН'!$F$14+СВЦЭМ!$D$10+'СЕТ СН'!$F$5-'СЕТ СН'!$F$24</f>
        <v>3342.5414353599999</v>
      </c>
      <c r="X18" s="36">
        <f>SUMIFS(СВЦЭМ!$D$33:$D$776,СВЦЭМ!$A$33:$A$776,$A18,СВЦЭМ!$B$33:$B$776,X$11)+'СЕТ СН'!$F$14+СВЦЭМ!$D$10+'СЕТ СН'!$F$5-'СЕТ СН'!$F$24</f>
        <v>3352.527634</v>
      </c>
      <c r="Y18" s="36">
        <f>SUMIFS(СВЦЭМ!$D$33:$D$776,СВЦЭМ!$A$33:$A$776,$A18,СВЦЭМ!$B$33:$B$776,Y$11)+'СЕТ СН'!$F$14+СВЦЭМ!$D$10+'СЕТ СН'!$F$5-'СЕТ СН'!$F$24</f>
        <v>3369.6334079899998</v>
      </c>
    </row>
    <row r="19" spans="1:25" ht="15.75" x14ac:dyDescent="0.2">
      <c r="A19" s="35">
        <f t="shared" si="0"/>
        <v>43838</v>
      </c>
      <c r="B19" s="36">
        <f>SUMIFS(СВЦЭМ!$D$33:$D$776,СВЦЭМ!$A$33:$A$776,$A19,СВЦЭМ!$B$33:$B$776,B$11)+'СЕТ СН'!$F$14+СВЦЭМ!$D$10+'СЕТ СН'!$F$5-'СЕТ СН'!$F$24</f>
        <v>3391.8848454999998</v>
      </c>
      <c r="C19" s="36">
        <f>SUMIFS(СВЦЭМ!$D$33:$D$776,СВЦЭМ!$A$33:$A$776,$A19,СВЦЭМ!$B$33:$B$776,C$11)+'СЕТ СН'!$F$14+СВЦЭМ!$D$10+'СЕТ СН'!$F$5-'СЕТ СН'!$F$24</f>
        <v>3398.8792582799997</v>
      </c>
      <c r="D19" s="36">
        <f>SUMIFS(СВЦЭМ!$D$33:$D$776,СВЦЭМ!$A$33:$A$776,$A19,СВЦЭМ!$B$33:$B$776,D$11)+'СЕТ СН'!$F$14+СВЦЭМ!$D$10+'СЕТ СН'!$F$5-'СЕТ СН'!$F$24</f>
        <v>3409.30095312</v>
      </c>
      <c r="E19" s="36">
        <f>SUMIFS(СВЦЭМ!$D$33:$D$776,СВЦЭМ!$A$33:$A$776,$A19,СВЦЭМ!$B$33:$B$776,E$11)+'СЕТ СН'!$F$14+СВЦЭМ!$D$10+'СЕТ СН'!$F$5-'СЕТ СН'!$F$24</f>
        <v>3426.6780795300001</v>
      </c>
      <c r="F19" s="36">
        <f>SUMIFS(СВЦЭМ!$D$33:$D$776,СВЦЭМ!$A$33:$A$776,$A19,СВЦЭМ!$B$33:$B$776,F$11)+'СЕТ СН'!$F$14+СВЦЭМ!$D$10+'СЕТ СН'!$F$5-'СЕТ СН'!$F$24</f>
        <v>3425.43287715</v>
      </c>
      <c r="G19" s="36">
        <f>SUMIFS(СВЦЭМ!$D$33:$D$776,СВЦЭМ!$A$33:$A$776,$A19,СВЦЭМ!$B$33:$B$776,G$11)+'СЕТ СН'!$F$14+СВЦЭМ!$D$10+'СЕТ СН'!$F$5-'СЕТ СН'!$F$24</f>
        <v>3420.065642</v>
      </c>
      <c r="H19" s="36">
        <f>SUMIFS(СВЦЭМ!$D$33:$D$776,СВЦЭМ!$A$33:$A$776,$A19,СВЦЭМ!$B$33:$B$776,H$11)+'СЕТ СН'!$F$14+СВЦЭМ!$D$10+'СЕТ СН'!$F$5-'СЕТ СН'!$F$24</f>
        <v>3405.86351685</v>
      </c>
      <c r="I19" s="36">
        <f>SUMIFS(СВЦЭМ!$D$33:$D$776,СВЦЭМ!$A$33:$A$776,$A19,СВЦЭМ!$B$33:$B$776,I$11)+'СЕТ СН'!$F$14+СВЦЭМ!$D$10+'СЕТ СН'!$F$5-'СЕТ СН'!$F$24</f>
        <v>3385.6234773799997</v>
      </c>
      <c r="J19" s="36">
        <f>SUMIFS(СВЦЭМ!$D$33:$D$776,СВЦЭМ!$A$33:$A$776,$A19,СВЦЭМ!$B$33:$B$776,J$11)+'СЕТ СН'!$F$14+СВЦЭМ!$D$10+'СЕТ СН'!$F$5-'СЕТ СН'!$F$24</f>
        <v>3361.1849756900001</v>
      </c>
      <c r="K19" s="36">
        <f>SUMIFS(СВЦЭМ!$D$33:$D$776,СВЦЭМ!$A$33:$A$776,$A19,СВЦЭМ!$B$33:$B$776,K$11)+'СЕТ СН'!$F$14+СВЦЭМ!$D$10+'СЕТ СН'!$F$5-'СЕТ СН'!$F$24</f>
        <v>3342.3079502800001</v>
      </c>
      <c r="L19" s="36">
        <f>SUMIFS(СВЦЭМ!$D$33:$D$776,СВЦЭМ!$A$33:$A$776,$A19,СВЦЭМ!$B$33:$B$776,L$11)+'СЕТ СН'!$F$14+СВЦЭМ!$D$10+'СЕТ СН'!$F$5-'СЕТ СН'!$F$24</f>
        <v>3330.22196231</v>
      </c>
      <c r="M19" s="36">
        <f>SUMIFS(СВЦЭМ!$D$33:$D$776,СВЦЭМ!$A$33:$A$776,$A19,СВЦЭМ!$B$33:$B$776,M$11)+'СЕТ СН'!$F$14+СВЦЭМ!$D$10+'СЕТ СН'!$F$5-'СЕТ СН'!$F$24</f>
        <v>3319.1143276799999</v>
      </c>
      <c r="N19" s="36">
        <f>SUMIFS(СВЦЭМ!$D$33:$D$776,СВЦЭМ!$A$33:$A$776,$A19,СВЦЭМ!$B$33:$B$776,N$11)+'СЕТ СН'!$F$14+СВЦЭМ!$D$10+'СЕТ СН'!$F$5-'СЕТ СН'!$F$24</f>
        <v>3325.22940131</v>
      </c>
      <c r="O19" s="36">
        <f>SUMIFS(СВЦЭМ!$D$33:$D$776,СВЦЭМ!$A$33:$A$776,$A19,СВЦЭМ!$B$33:$B$776,O$11)+'СЕТ СН'!$F$14+СВЦЭМ!$D$10+'СЕТ СН'!$F$5-'СЕТ СН'!$F$24</f>
        <v>3337.2832623200002</v>
      </c>
      <c r="P19" s="36">
        <f>SUMIFS(СВЦЭМ!$D$33:$D$776,СВЦЭМ!$A$33:$A$776,$A19,СВЦЭМ!$B$33:$B$776,P$11)+'СЕТ СН'!$F$14+СВЦЭМ!$D$10+'СЕТ СН'!$F$5-'СЕТ СН'!$F$24</f>
        <v>3343.4993316</v>
      </c>
      <c r="Q19" s="36">
        <f>SUMIFS(СВЦЭМ!$D$33:$D$776,СВЦЭМ!$A$33:$A$776,$A19,СВЦЭМ!$B$33:$B$776,Q$11)+'СЕТ СН'!$F$14+СВЦЭМ!$D$10+'СЕТ СН'!$F$5-'СЕТ СН'!$F$24</f>
        <v>3344.9947283000001</v>
      </c>
      <c r="R19" s="36">
        <f>SUMIFS(СВЦЭМ!$D$33:$D$776,СВЦЭМ!$A$33:$A$776,$A19,СВЦЭМ!$B$33:$B$776,R$11)+'СЕТ СН'!$F$14+СВЦЭМ!$D$10+'СЕТ СН'!$F$5-'СЕТ СН'!$F$24</f>
        <v>3340.9843215299998</v>
      </c>
      <c r="S19" s="36">
        <f>SUMIFS(СВЦЭМ!$D$33:$D$776,СВЦЭМ!$A$33:$A$776,$A19,СВЦЭМ!$B$33:$B$776,S$11)+'СЕТ СН'!$F$14+СВЦЭМ!$D$10+'СЕТ СН'!$F$5-'СЕТ СН'!$F$24</f>
        <v>3332.8221745599999</v>
      </c>
      <c r="T19" s="36">
        <f>SUMIFS(СВЦЭМ!$D$33:$D$776,СВЦЭМ!$A$33:$A$776,$A19,СВЦЭМ!$B$33:$B$776,T$11)+'СЕТ СН'!$F$14+СВЦЭМ!$D$10+'СЕТ СН'!$F$5-'СЕТ СН'!$F$24</f>
        <v>3288.5769627499999</v>
      </c>
      <c r="U19" s="36">
        <f>SUMIFS(СВЦЭМ!$D$33:$D$776,СВЦЭМ!$A$33:$A$776,$A19,СВЦЭМ!$B$33:$B$776,U$11)+'СЕТ СН'!$F$14+СВЦЭМ!$D$10+'СЕТ СН'!$F$5-'СЕТ СН'!$F$24</f>
        <v>3292.9768434899997</v>
      </c>
      <c r="V19" s="36">
        <f>SUMIFS(СВЦЭМ!$D$33:$D$776,СВЦЭМ!$A$33:$A$776,$A19,СВЦЭМ!$B$33:$B$776,V$11)+'СЕТ СН'!$F$14+СВЦЭМ!$D$10+'СЕТ СН'!$F$5-'СЕТ СН'!$F$24</f>
        <v>3328.4201385900001</v>
      </c>
      <c r="W19" s="36">
        <f>SUMIFS(СВЦЭМ!$D$33:$D$776,СВЦЭМ!$A$33:$A$776,$A19,СВЦЭМ!$B$33:$B$776,W$11)+'СЕТ СН'!$F$14+СВЦЭМ!$D$10+'СЕТ СН'!$F$5-'СЕТ СН'!$F$24</f>
        <v>3342.2171633099997</v>
      </c>
      <c r="X19" s="36">
        <f>SUMIFS(СВЦЭМ!$D$33:$D$776,СВЦЭМ!$A$33:$A$776,$A19,СВЦЭМ!$B$33:$B$776,X$11)+'СЕТ СН'!$F$14+СВЦЭМ!$D$10+'СЕТ СН'!$F$5-'СЕТ СН'!$F$24</f>
        <v>3350.6950057100003</v>
      </c>
      <c r="Y19" s="36">
        <f>SUMIFS(СВЦЭМ!$D$33:$D$776,СВЦЭМ!$A$33:$A$776,$A19,СВЦЭМ!$B$33:$B$776,Y$11)+'СЕТ СН'!$F$14+СВЦЭМ!$D$10+'СЕТ СН'!$F$5-'СЕТ СН'!$F$24</f>
        <v>3364.7644420299998</v>
      </c>
    </row>
    <row r="20" spans="1:25" ht="15.75" x14ac:dyDescent="0.2">
      <c r="A20" s="35">
        <f t="shared" si="0"/>
        <v>43839</v>
      </c>
      <c r="B20" s="36">
        <f>SUMIFS(СВЦЭМ!$D$33:$D$776,СВЦЭМ!$A$33:$A$776,$A20,СВЦЭМ!$B$33:$B$776,B$11)+'СЕТ СН'!$F$14+СВЦЭМ!$D$10+'СЕТ СН'!$F$5-'СЕТ СН'!$F$24</f>
        <v>3346.2962722900002</v>
      </c>
      <c r="C20" s="36">
        <f>SUMIFS(СВЦЭМ!$D$33:$D$776,СВЦЭМ!$A$33:$A$776,$A20,СВЦЭМ!$B$33:$B$776,C$11)+'СЕТ СН'!$F$14+СВЦЭМ!$D$10+'СЕТ СН'!$F$5-'СЕТ СН'!$F$24</f>
        <v>3359.7276828599997</v>
      </c>
      <c r="D20" s="36">
        <f>SUMIFS(СВЦЭМ!$D$33:$D$776,СВЦЭМ!$A$33:$A$776,$A20,СВЦЭМ!$B$33:$B$776,D$11)+'СЕТ СН'!$F$14+СВЦЭМ!$D$10+'СЕТ СН'!$F$5-'СЕТ СН'!$F$24</f>
        <v>3377.7046288299998</v>
      </c>
      <c r="E20" s="36">
        <f>SUMIFS(СВЦЭМ!$D$33:$D$776,СВЦЭМ!$A$33:$A$776,$A20,СВЦЭМ!$B$33:$B$776,E$11)+'СЕТ СН'!$F$14+СВЦЭМ!$D$10+'СЕТ СН'!$F$5-'СЕТ СН'!$F$24</f>
        <v>3381.41960539</v>
      </c>
      <c r="F20" s="36">
        <f>SUMIFS(СВЦЭМ!$D$33:$D$776,СВЦЭМ!$A$33:$A$776,$A20,СВЦЭМ!$B$33:$B$776,F$11)+'СЕТ СН'!$F$14+СВЦЭМ!$D$10+'СЕТ СН'!$F$5-'СЕТ СН'!$F$24</f>
        <v>3382.6968168399999</v>
      </c>
      <c r="G20" s="36">
        <f>SUMIFS(СВЦЭМ!$D$33:$D$776,СВЦЭМ!$A$33:$A$776,$A20,СВЦЭМ!$B$33:$B$776,G$11)+'СЕТ СН'!$F$14+СВЦЭМ!$D$10+'СЕТ СН'!$F$5-'СЕТ СН'!$F$24</f>
        <v>3376.6966036499998</v>
      </c>
      <c r="H20" s="36">
        <f>SUMIFS(СВЦЭМ!$D$33:$D$776,СВЦЭМ!$A$33:$A$776,$A20,СВЦЭМ!$B$33:$B$776,H$11)+'СЕТ СН'!$F$14+СВЦЭМ!$D$10+'СЕТ СН'!$F$5-'СЕТ СН'!$F$24</f>
        <v>3330.2285209800002</v>
      </c>
      <c r="I20" s="36">
        <f>SUMIFS(СВЦЭМ!$D$33:$D$776,СВЦЭМ!$A$33:$A$776,$A20,СВЦЭМ!$B$33:$B$776,I$11)+'СЕТ СН'!$F$14+СВЦЭМ!$D$10+'СЕТ СН'!$F$5-'СЕТ СН'!$F$24</f>
        <v>3303.0155915099999</v>
      </c>
      <c r="J20" s="36">
        <f>SUMIFS(СВЦЭМ!$D$33:$D$776,СВЦЭМ!$A$33:$A$776,$A20,СВЦЭМ!$B$33:$B$776,J$11)+'СЕТ СН'!$F$14+СВЦЭМ!$D$10+'СЕТ СН'!$F$5-'СЕТ СН'!$F$24</f>
        <v>3287.13880118</v>
      </c>
      <c r="K20" s="36">
        <f>SUMIFS(СВЦЭМ!$D$33:$D$776,СВЦЭМ!$A$33:$A$776,$A20,СВЦЭМ!$B$33:$B$776,K$11)+'СЕТ СН'!$F$14+СВЦЭМ!$D$10+'СЕТ СН'!$F$5-'СЕТ СН'!$F$24</f>
        <v>3284.0108938200001</v>
      </c>
      <c r="L20" s="36">
        <f>SUMIFS(СВЦЭМ!$D$33:$D$776,СВЦЭМ!$A$33:$A$776,$A20,СВЦЭМ!$B$33:$B$776,L$11)+'СЕТ СН'!$F$14+СВЦЭМ!$D$10+'СЕТ СН'!$F$5-'СЕТ СН'!$F$24</f>
        <v>3282.4437589999998</v>
      </c>
      <c r="M20" s="36">
        <f>SUMIFS(СВЦЭМ!$D$33:$D$776,СВЦЭМ!$A$33:$A$776,$A20,СВЦЭМ!$B$33:$B$776,M$11)+'СЕТ СН'!$F$14+СВЦЭМ!$D$10+'СЕТ СН'!$F$5-'СЕТ СН'!$F$24</f>
        <v>3296.2913358199999</v>
      </c>
      <c r="N20" s="36">
        <f>SUMIFS(СВЦЭМ!$D$33:$D$776,СВЦЭМ!$A$33:$A$776,$A20,СВЦЭМ!$B$33:$B$776,N$11)+'СЕТ СН'!$F$14+СВЦЭМ!$D$10+'СЕТ СН'!$F$5-'СЕТ СН'!$F$24</f>
        <v>3312.7610080200002</v>
      </c>
      <c r="O20" s="36">
        <f>SUMIFS(СВЦЭМ!$D$33:$D$776,СВЦЭМ!$A$33:$A$776,$A20,СВЦЭМ!$B$33:$B$776,O$11)+'СЕТ СН'!$F$14+СВЦЭМ!$D$10+'СЕТ СН'!$F$5-'СЕТ СН'!$F$24</f>
        <v>3334.9736028500001</v>
      </c>
      <c r="P20" s="36">
        <f>SUMIFS(СВЦЭМ!$D$33:$D$776,СВЦЭМ!$A$33:$A$776,$A20,СВЦЭМ!$B$33:$B$776,P$11)+'СЕТ СН'!$F$14+СВЦЭМ!$D$10+'СЕТ СН'!$F$5-'СЕТ СН'!$F$24</f>
        <v>3350.8228512599999</v>
      </c>
      <c r="Q20" s="36">
        <f>SUMIFS(СВЦЭМ!$D$33:$D$776,СВЦЭМ!$A$33:$A$776,$A20,СВЦЭМ!$B$33:$B$776,Q$11)+'СЕТ СН'!$F$14+СВЦЭМ!$D$10+'СЕТ СН'!$F$5-'СЕТ СН'!$F$24</f>
        <v>3354.2785394399998</v>
      </c>
      <c r="R20" s="36">
        <f>SUMIFS(СВЦЭМ!$D$33:$D$776,СВЦЭМ!$A$33:$A$776,$A20,СВЦЭМ!$B$33:$B$776,R$11)+'СЕТ СН'!$F$14+СВЦЭМ!$D$10+'СЕТ СН'!$F$5-'СЕТ СН'!$F$24</f>
        <v>3346.8589172000002</v>
      </c>
      <c r="S20" s="36">
        <f>SUMIFS(СВЦЭМ!$D$33:$D$776,СВЦЭМ!$A$33:$A$776,$A20,СВЦЭМ!$B$33:$B$776,S$11)+'СЕТ СН'!$F$14+СВЦЭМ!$D$10+'СЕТ СН'!$F$5-'СЕТ СН'!$F$24</f>
        <v>3337.5904967000001</v>
      </c>
      <c r="T20" s="36">
        <f>SUMIFS(СВЦЭМ!$D$33:$D$776,СВЦЭМ!$A$33:$A$776,$A20,СВЦЭМ!$B$33:$B$776,T$11)+'СЕТ СН'!$F$14+СВЦЭМ!$D$10+'СЕТ СН'!$F$5-'СЕТ СН'!$F$24</f>
        <v>3288.61245732</v>
      </c>
      <c r="U20" s="36">
        <f>SUMIFS(СВЦЭМ!$D$33:$D$776,СВЦЭМ!$A$33:$A$776,$A20,СВЦЭМ!$B$33:$B$776,U$11)+'СЕТ СН'!$F$14+СВЦЭМ!$D$10+'СЕТ СН'!$F$5-'СЕТ СН'!$F$24</f>
        <v>3289.1759609800001</v>
      </c>
      <c r="V20" s="36">
        <f>SUMIFS(СВЦЭМ!$D$33:$D$776,СВЦЭМ!$A$33:$A$776,$A20,СВЦЭМ!$B$33:$B$776,V$11)+'СЕТ СН'!$F$14+СВЦЭМ!$D$10+'СЕТ СН'!$F$5-'СЕТ СН'!$F$24</f>
        <v>3323.1088320200001</v>
      </c>
      <c r="W20" s="36">
        <f>SUMIFS(СВЦЭМ!$D$33:$D$776,СВЦЭМ!$A$33:$A$776,$A20,СВЦЭМ!$B$33:$B$776,W$11)+'СЕТ СН'!$F$14+СВЦЭМ!$D$10+'СЕТ СН'!$F$5-'СЕТ СН'!$F$24</f>
        <v>3343.3588970800001</v>
      </c>
      <c r="X20" s="36">
        <f>SUMIFS(СВЦЭМ!$D$33:$D$776,СВЦЭМ!$A$33:$A$776,$A20,СВЦЭМ!$B$33:$B$776,X$11)+'СЕТ СН'!$F$14+СВЦЭМ!$D$10+'СЕТ СН'!$F$5-'СЕТ СН'!$F$24</f>
        <v>3345.9593183699999</v>
      </c>
      <c r="Y20" s="36">
        <f>SUMIFS(СВЦЭМ!$D$33:$D$776,СВЦЭМ!$A$33:$A$776,$A20,СВЦЭМ!$B$33:$B$776,Y$11)+'СЕТ СН'!$F$14+СВЦЭМ!$D$10+'СЕТ СН'!$F$5-'СЕТ СН'!$F$24</f>
        <v>3368.2145757200001</v>
      </c>
    </row>
    <row r="21" spans="1:25" ht="15.75" x14ac:dyDescent="0.2">
      <c r="A21" s="35">
        <f t="shared" si="0"/>
        <v>43840</v>
      </c>
      <c r="B21" s="36">
        <f>SUMIFS(СВЦЭМ!$D$33:$D$776,СВЦЭМ!$A$33:$A$776,$A21,СВЦЭМ!$B$33:$B$776,B$11)+'СЕТ СН'!$F$14+СВЦЭМ!$D$10+'СЕТ СН'!$F$5-'СЕТ СН'!$F$24</f>
        <v>3370.3304624000002</v>
      </c>
      <c r="C21" s="36">
        <f>SUMIFS(СВЦЭМ!$D$33:$D$776,СВЦЭМ!$A$33:$A$776,$A21,СВЦЭМ!$B$33:$B$776,C$11)+'СЕТ СН'!$F$14+СВЦЭМ!$D$10+'СЕТ СН'!$F$5-'СЕТ СН'!$F$24</f>
        <v>3380.7248712000001</v>
      </c>
      <c r="D21" s="36">
        <f>SUMIFS(СВЦЭМ!$D$33:$D$776,СВЦЭМ!$A$33:$A$776,$A21,СВЦЭМ!$B$33:$B$776,D$11)+'СЕТ СН'!$F$14+СВЦЭМ!$D$10+'СЕТ СН'!$F$5-'СЕТ СН'!$F$24</f>
        <v>3391.3647208699999</v>
      </c>
      <c r="E21" s="36">
        <f>SUMIFS(СВЦЭМ!$D$33:$D$776,СВЦЭМ!$A$33:$A$776,$A21,СВЦЭМ!$B$33:$B$776,E$11)+'СЕТ СН'!$F$14+СВЦЭМ!$D$10+'СЕТ СН'!$F$5-'СЕТ СН'!$F$24</f>
        <v>3389.5780612099998</v>
      </c>
      <c r="F21" s="36">
        <f>SUMIFS(СВЦЭМ!$D$33:$D$776,СВЦЭМ!$A$33:$A$776,$A21,СВЦЭМ!$B$33:$B$776,F$11)+'СЕТ СН'!$F$14+СВЦЭМ!$D$10+'СЕТ СН'!$F$5-'СЕТ СН'!$F$24</f>
        <v>3379.0974222899999</v>
      </c>
      <c r="G21" s="36">
        <f>SUMIFS(СВЦЭМ!$D$33:$D$776,СВЦЭМ!$A$33:$A$776,$A21,СВЦЭМ!$B$33:$B$776,G$11)+'СЕТ СН'!$F$14+СВЦЭМ!$D$10+'СЕТ СН'!$F$5-'СЕТ СН'!$F$24</f>
        <v>3365.9569723</v>
      </c>
      <c r="H21" s="36">
        <f>SUMIFS(СВЦЭМ!$D$33:$D$776,СВЦЭМ!$A$33:$A$776,$A21,СВЦЭМ!$B$33:$B$776,H$11)+'СЕТ СН'!$F$14+СВЦЭМ!$D$10+'СЕТ СН'!$F$5-'СЕТ СН'!$F$24</f>
        <v>3332.46446173</v>
      </c>
      <c r="I21" s="36">
        <f>SUMIFS(СВЦЭМ!$D$33:$D$776,СВЦЭМ!$A$33:$A$776,$A21,СВЦЭМ!$B$33:$B$776,I$11)+'СЕТ СН'!$F$14+СВЦЭМ!$D$10+'СЕТ СН'!$F$5-'СЕТ СН'!$F$24</f>
        <v>3301.8963824900002</v>
      </c>
      <c r="J21" s="36">
        <f>SUMIFS(СВЦЭМ!$D$33:$D$776,СВЦЭМ!$A$33:$A$776,$A21,СВЦЭМ!$B$33:$B$776,J$11)+'СЕТ СН'!$F$14+СВЦЭМ!$D$10+'СЕТ СН'!$F$5-'СЕТ СН'!$F$24</f>
        <v>3298.4451103299998</v>
      </c>
      <c r="K21" s="36">
        <f>SUMIFS(СВЦЭМ!$D$33:$D$776,СВЦЭМ!$A$33:$A$776,$A21,СВЦЭМ!$B$33:$B$776,K$11)+'СЕТ СН'!$F$14+СВЦЭМ!$D$10+'СЕТ СН'!$F$5-'СЕТ СН'!$F$24</f>
        <v>3286.5602520900002</v>
      </c>
      <c r="L21" s="36">
        <f>SUMIFS(СВЦЭМ!$D$33:$D$776,СВЦЭМ!$A$33:$A$776,$A21,СВЦЭМ!$B$33:$B$776,L$11)+'СЕТ СН'!$F$14+СВЦЭМ!$D$10+'СЕТ СН'!$F$5-'СЕТ СН'!$F$24</f>
        <v>3283.92194625</v>
      </c>
      <c r="M21" s="36">
        <f>SUMIFS(СВЦЭМ!$D$33:$D$776,СВЦЭМ!$A$33:$A$776,$A21,СВЦЭМ!$B$33:$B$776,M$11)+'СЕТ СН'!$F$14+СВЦЭМ!$D$10+'СЕТ СН'!$F$5-'СЕТ СН'!$F$24</f>
        <v>3293.3731408899998</v>
      </c>
      <c r="N21" s="36">
        <f>SUMIFS(СВЦЭМ!$D$33:$D$776,СВЦЭМ!$A$33:$A$776,$A21,СВЦЭМ!$B$33:$B$776,N$11)+'СЕТ СН'!$F$14+СВЦЭМ!$D$10+'СЕТ СН'!$F$5-'СЕТ СН'!$F$24</f>
        <v>3297.5842395499999</v>
      </c>
      <c r="O21" s="36">
        <f>SUMIFS(СВЦЭМ!$D$33:$D$776,СВЦЭМ!$A$33:$A$776,$A21,СВЦЭМ!$B$33:$B$776,O$11)+'СЕТ СН'!$F$14+СВЦЭМ!$D$10+'СЕТ СН'!$F$5-'СЕТ СН'!$F$24</f>
        <v>3309.1086680200001</v>
      </c>
      <c r="P21" s="36">
        <f>SUMIFS(СВЦЭМ!$D$33:$D$776,СВЦЭМ!$A$33:$A$776,$A21,СВЦЭМ!$B$33:$B$776,P$11)+'СЕТ СН'!$F$14+СВЦЭМ!$D$10+'СЕТ СН'!$F$5-'СЕТ СН'!$F$24</f>
        <v>3315.66837657</v>
      </c>
      <c r="Q21" s="36">
        <f>SUMIFS(СВЦЭМ!$D$33:$D$776,СВЦЭМ!$A$33:$A$776,$A21,СВЦЭМ!$B$33:$B$776,Q$11)+'СЕТ СН'!$F$14+СВЦЭМ!$D$10+'СЕТ СН'!$F$5-'СЕТ СН'!$F$24</f>
        <v>3314.1901631800001</v>
      </c>
      <c r="R21" s="36">
        <f>SUMIFS(СВЦЭМ!$D$33:$D$776,СВЦЭМ!$A$33:$A$776,$A21,СВЦЭМ!$B$33:$B$776,R$11)+'СЕТ СН'!$F$14+СВЦЭМ!$D$10+'СЕТ СН'!$F$5-'СЕТ СН'!$F$24</f>
        <v>3304.1518514999998</v>
      </c>
      <c r="S21" s="36">
        <f>SUMIFS(СВЦЭМ!$D$33:$D$776,СВЦЭМ!$A$33:$A$776,$A21,СВЦЭМ!$B$33:$B$776,S$11)+'СЕТ СН'!$F$14+СВЦЭМ!$D$10+'СЕТ СН'!$F$5-'СЕТ СН'!$F$24</f>
        <v>3298.3940142699998</v>
      </c>
      <c r="T21" s="36">
        <f>SUMIFS(СВЦЭМ!$D$33:$D$776,СВЦЭМ!$A$33:$A$776,$A21,СВЦЭМ!$B$33:$B$776,T$11)+'СЕТ СН'!$F$14+СВЦЭМ!$D$10+'СЕТ СН'!$F$5-'СЕТ СН'!$F$24</f>
        <v>3261.0956299099998</v>
      </c>
      <c r="U21" s="36">
        <f>SUMIFS(СВЦЭМ!$D$33:$D$776,СВЦЭМ!$A$33:$A$776,$A21,СВЦЭМ!$B$33:$B$776,U$11)+'СЕТ СН'!$F$14+СВЦЭМ!$D$10+'СЕТ СН'!$F$5-'СЕТ СН'!$F$24</f>
        <v>3260.5807515699998</v>
      </c>
      <c r="V21" s="36">
        <f>SUMIFS(СВЦЭМ!$D$33:$D$776,СВЦЭМ!$A$33:$A$776,$A21,СВЦЭМ!$B$33:$B$776,V$11)+'СЕТ СН'!$F$14+СВЦЭМ!$D$10+'СЕТ СН'!$F$5-'СЕТ СН'!$F$24</f>
        <v>3287.7266025899999</v>
      </c>
      <c r="W21" s="36">
        <f>SUMIFS(СВЦЭМ!$D$33:$D$776,СВЦЭМ!$A$33:$A$776,$A21,СВЦЭМ!$B$33:$B$776,W$11)+'СЕТ СН'!$F$14+СВЦЭМ!$D$10+'СЕТ СН'!$F$5-'СЕТ СН'!$F$24</f>
        <v>3298.3425451900002</v>
      </c>
      <c r="X21" s="36">
        <f>SUMIFS(СВЦЭМ!$D$33:$D$776,СВЦЭМ!$A$33:$A$776,$A21,СВЦЭМ!$B$33:$B$776,X$11)+'СЕТ СН'!$F$14+СВЦЭМ!$D$10+'СЕТ СН'!$F$5-'СЕТ СН'!$F$24</f>
        <v>3301.1091498999999</v>
      </c>
      <c r="Y21" s="36">
        <f>SUMIFS(СВЦЭМ!$D$33:$D$776,СВЦЭМ!$A$33:$A$776,$A21,СВЦЭМ!$B$33:$B$776,Y$11)+'СЕТ СН'!$F$14+СВЦЭМ!$D$10+'СЕТ СН'!$F$5-'СЕТ СН'!$F$24</f>
        <v>3312.87743791</v>
      </c>
    </row>
    <row r="22" spans="1:25" ht="15.75" x14ac:dyDescent="0.2">
      <c r="A22" s="35">
        <f t="shared" si="0"/>
        <v>43841</v>
      </c>
      <c r="B22" s="36">
        <f>SUMIFS(СВЦЭМ!$D$33:$D$776,СВЦЭМ!$A$33:$A$776,$A22,СВЦЭМ!$B$33:$B$776,B$11)+'СЕТ СН'!$F$14+СВЦЭМ!$D$10+'СЕТ СН'!$F$5-'СЕТ СН'!$F$24</f>
        <v>3313.4559492899998</v>
      </c>
      <c r="C22" s="36">
        <f>SUMIFS(СВЦЭМ!$D$33:$D$776,СВЦЭМ!$A$33:$A$776,$A22,СВЦЭМ!$B$33:$B$776,C$11)+'СЕТ СН'!$F$14+СВЦЭМ!$D$10+'СЕТ СН'!$F$5-'СЕТ СН'!$F$24</f>
        <v>3334.7045248499999</v>
      </c>
      <c r="D22" s="36">
        <f>SUMIFS(СВЦЭМ!$D$33:$D$776,СВЦЭМ!$A$33:$A$776,$A22,СВЦЭМ!$B$33:$B$776,D$11)+'СЕТ СН'!$F$14+СВЦЭМ!$D$10+'СЕТ СН'!$F$5-'СЕТ СН'!$F$24</f>
        <v>3360.6281003300001</v>
      </c>
      <c r="E22" s="36">
        <f>SUMIFS(СВЦЭМ!$D$33:$D$776,СВЦЭМ!$A$33:$A$776,$A22,СВЦЭМ!$B$33:$B$776,E$11)+'СЕТ СН'!$F$14+СВЦЭМ!$D$10+'СЕТ СН'!$F$5-'СЕТ СН'!$F$24</f>
        <v>3381.69992989</v>
      </c>
      <c r="F22" s="36">
        <f>SUMIFS(СВЦЭМ!$D$33:$D$776,СВЦЭМ!$A$33:$A$776,$A22,СВЦЭМ!$B$33:$B$776,F$11)+'СЕТ СН'!$F$14+СВЦЭМ!$D$10+'СЕТ СН'!$F$5-'СЕТ СН'!$F$24</f>
        <v>3383.94066449</v>
      </c>
      <c r="G22" s="36">
        <f>SUMIFS(СВЦЭМ!$D$33:$D$776,СВЦЭМ!$A$33:$A$776,$A22,СВЦЭМ!$B$33:$B$776,G$11)+'СЕТ СН'!$F$14+СВЦЭМ!$D$10+'СЕТ СН'!$F$5-'СЕТ СН'!$F$24</f>
        <v>3384.6115618899998</v>
      </c>
      <c r="H22" s="36">
        <f>SUMIFS(СВЦЭМ!$D$33:$D$776,СВЦЭМ!$A$33:$A$776,$A22,СВЦЭМ!$B$33:$B$776,H$11)+'СЕТ СН'!$F$14+СВЦЭМ!$D$10+'СЕТ СН'!$F$5-'СЕТ СН'!$F$24</f>
        <v>3366.2240030200001</v>
      </c>
      <c r="I22" s="36">
        <f>SUMIFS(СВЦЭМ!$D$33:$D$776,СВЦЭМ!$A$33:$A$776,$A22,СВЦЭМ!$B$33:$B$776,I$11)+'СЕТ СН'!$F$14+СВЦЭМ!$D$10+'СЕТ СН'!$F$5-'СЕТ СН'!$F$24</f>
        <v>3356.8806496400002</v>
      </c>
      <c r="J22" s="36">
        <f>SUMIFS(СВЦЭМ!$D$33:$D$776,СВЦЭМ!$A$33:$A$776,$A22,СВЦЭМ!$B$33:$B$776,J$11)+'СЕТ СН'!$F$14+СВЦЭМ!$D$10+'СЕТ СН'!$F$5-'СЕТ СН'!$F$24</f>
        <v>3329.8916243200001</v>
      </c>
      <c r="K22" s="36">
        <f>SUMIFS(СВЦЭМ!$D$33:$D$776,СВЦЭМ!$A$33:$A$776,$A22,СВЦЭМ!$B$33:$B$776,K$11)+'СЕТ СН'!$F$14+СВЦЭМ!$D$10+'СЕТ СН'!$F$5-'СЕТ СН'!$F$24</f>
        <v>3300.7489798500001</v>
      </c>
      <c r="L22" s="36">
        <f>SUMIFS(СВЦЭМ!$D$33:$D$776,СВЦЭМ!$A$33:$A$776,$A22,СВЦЭМ!$B$33:$B$776,L$11)+'СЕТ СН'!$F$14+СВЦЭМ!$D$10+'СЕТ СН'!$F$5-'СЕТ СН'!$F$24</f>
        <v>3289.1622616</v>
      </c>
      <c r="M22" s="36">
        <f>SUMIFS(СВЦЭМ!$D$33:$D$776,СВЦЭМ!$A$33:$A$776,$A22,СВЦЭМ!$B$33:$B$776,M$11)+'СЕТ СН'!$F$14+СВЦЭМ!$D$10+'СЕТ СН'!$F$5-'СЕТ СН'!$F$24</f>
        <v>3295.6011879100001</v>
      </c>
      <c r="N22" s="36">
        <f>SUMIFS(СВЦЭМ!$D$33:$D$776,СВЦЭМ!$A$33:$A$776,$A22,СВЦЭМ!$B$33:$B$776,N$11)+'СЕТ СН'!$F$14+СВЦЭМ!$D$10+'СЕТ СН'!$F$5-'СЕТ СН'!$F$24</f>
        <v>3301.92544795</v>
      </c>
      <c r="O22" s="36">
        <f>SUMIFS(СВЦЭМ!$D$33:$D$776,СВЦЭМ!$A$33:$A$776,$A22,СВЦЭМ!$B$33:$B$776,O$11)+'СЕТ СН'!$F$14+СВЦЭМ!$D$10+'СЕТ СН'!$F$5-'СЕТ СН'!$F$24</f>
        <v>3314.16170435</v>
      </c>
      <c r="P22" s="36">
        <f>SUMIFS(СВЦЭМ!$D$33:$D$776,СВЦЭМ!$A$33:$A$776,$A22,СВЦЭМ!$B$33:$B$776,P$11)+'СЕТ СН'!$F$14+СВЦЭМ!$D$10+'СЕТ СН'!$F$5-'СЕТ СН'!$F$24</f>
        <v>3326.0032770500002</v>
      </c>
      <c r="Q22" s="36">
        <f>SUMIFS(СВЦЭМ!$D$33:$D$776,СВЦЭМ!$A$33:$A$776,$A22,СВЦЭМ!$B$33:$B$776,Q$11)+'СЕТ СН'!$F$14+СВЦЭМ!$D$10+'СЕТ СН'!$F$5-'СЕТ СН'!$F$24</f>
        <v>3326.61071249</v>
      </c>
      <c r="R22" s="36">
        <f>SUMIFS(СВЦЭМ!$D$33:$D$776,СВЦЭМ!$A$33:$A$776,$A22,СВЦЭМ!$B$33:$B$776,R$11)+'СЕТ СН'!$F$14+СВЦЭМ!$D$10+'СЕТ СН'!$F$5-'СЕТ СН'!$F$24</f>
        <v>3314.5050945399998</v>
      </c>
      <c r="S22" s="36">
        <f>SUMIFS(СВЦЭМ!$D$33:$D$776,СВЦЭМ!$A$33:$A$776,$A22,СВЦЭМ!$B$33:$B$776,S$11)+'СЕТ СН'!$F$14+СВЦЭМ!$D$10+'СЕТ СН'!$F$5-'СЕТ СН'!$F$24</f>
        <v>3293.8099061000003</v>
      </c>
      <c r="T22" s="36">
        <f>SUMIFS(СВЦЭМ!$D$33:$D$776,СВЦЭМ!$A$33:$A$776,$A22,СВЦЭМ!$B$33:$B$776,T$11)+'СЕТ СН'!$F$14+СВЦЭМ!$D$10+'СЕТ СН'!$F$5-'СЕТ СН'!$F$24</f>
        <v>3264.7227960599998</v>
      </c>
      <c r="U22" s="36">
        <f>SUMIFS(СВЦЭМ!$D$33:$D$776,СВЦЭМ!$A$33:$A$776,$A22,СВЦЭМ!$B$33:$B$776,U$11)+'СЕТ СН'!$F$14+СВЦЭМ!$D$10+'СЕТ СН'!$F$5-'СЕТ СН'!$F$24</f>
        <v>3267.67132163</v>
      </c>
      <c r="V22" s="36">
        <f>SUMIFS(СВЦЭМ!$D$33:$D$776,СВЦЭМ!$A$33:$A$776,$A22,СВЦЭМ!$B$33:$B$776,V$11)+'СЕТ СН'!$F$14+СВЦЭМ!$D$10+'СЕТ СН'!$F$5-'СЕТ СН'!$F$24</f>
        <v>3301.0227344200002</v>
      </c>
      <c r="W22" s="36">
        <f>SUMIFS(СВЦЭМ!$D$33:$D$776,СВЦЭМ!$A$33:$A$776,$A22,СВЦЭМ!$B$33:$B$776,W$11)+'СЕТ СН'!$F$14+СВЦЭМ!$D$10+'СЕТ СН'!$F$5-'СЕТ СН'!$F$24</f>
        <v>3316.8399762999998</v>
      </c>
      <c r="X22" s="36">
        <f>SUMIFS(СВЦЭМ!$D$33:$D$776,СВЦЭМ!$A$33:$A$776,$A22,СВЦЭМ!$B$33:$B$776,X$11)+'СЕТ СН'!$F$14+СВЦЭМ!$D$10+'СЕТ СН'!$F$5-'СЕТ СН'!$F$24</f>
        <v>3336.42673715</v>
      </c>
      <c r="Y22" s="36">
        <f>SUMIFS(СВЦЭМ!$D$33:$D$776,СВЦЭМ!$A$33:$A$776,$A22,СВЦЭМ!$B$33:$B$776,Y$11)+'СЕТ СН'!$F$14+СВЦЭМ!$D$10+'СЕТ СН'!$F$5-'СЕТ СН'!$F$24</f>
        <v>3352.7294447300001</v>
      </c>
    </row>
    <row r="23" spans="1:25" ht="15.75" x14ac:dyDescent="0.2">
      <c r="A23" s="35">
        <f t="shared" si="0"/>
        <v>43842</v>
      </c>
      <c r="B23" s="36">
        <f>SUMIFS(СВЦЭМ!$D$33:$D$776,СВЦЭМ!$A$33:$A$776,$A23,СВЦЭМ!$B$33:$B$776,B$11)+'СЕТ СН'!$F$14+СВЦЭМ!$D$10+'СЕТ СН'!$F$5-'СЕТ СН'!$F$24</f>
        <v>3363.4196263200001</v>
      </c>
      <c r="C23" s="36">
        <f>SUMIFS(СВЦЭМ!$D$33:$D$776,СВЦЭМ!$A$33:$A$776,$A23,СВЦЭМ!$B$33:$B$776,C$11)+'СЕТ СН'!$F$14+СВЦЭМ!$D$10+'СЕТ СН'!$F$5-'СЕТ СН'!$F$24</f>
        <v>3376.6890447400001</v>
      </c>
      <c r="D23" s="36">
        <f>SUMIFS(СВЦЭМ!$D$33:$D$776,СВЦЭМ!$A$33:$A$776,$A23,СВЦЭМ!$B$33:$B$776,D$11)+'СЕТ СН'!$F$14+СВЦЭМ!$D$10+'СЕТ СН'!$F$5-'СЕТ СН'!$F$24</f>
        <v>3389.13523037</v>
      </c>
      <c r="E23" s="36">
        <f>SUMIFS(СВЦЭМ!$D$33:$D$776,СВЦЭМ!$A$33:$A$776,$A23,СВЦЭМ!$B$33:$B$776,E$11)+'СЕТ СН'!$F$14+СВЦЭМ!$D$10+'СЕТ СН'!$F$5-'СЕТ СН'!$F$24</f>
        <v>3408.8426324800002</v>
      </c>
      <c r="F23" s="36">
        <f>SUMIFS(СВЦЭМ!$D$33:$D$776,СВЦЭМ!$A$33:$A$776,$A23,СВЦЭМ!$B$33:$B$776,F$11)+'СЕТ СН'!$F$14+СВЦЭМ!$D$10+'СЕТ СН'!$F$5-'СЕТ СН'!$F$24</f>
        <v>3409.3621801499999</v>
      </c>
      <c r="G23" s="36">
        <f>SUMIFS(СВЦЭМ!$D$33:$D$776,СВЦЭМ!$A$33:$A$776,$A23,СВЦЭМ!$B$33:$B$776,G$11)+'СЕТ СН'!$F$14+СВЦЭМ!$D$10+'СЕТ СН'!$F$5-'СЕТ СН'!$F$24</f>
        <v>3400.86771116</v>
      </c>
      <c r="H23" s="36">
        <f>SUMIFS(СВЦЭМ!$D$33:$D$776,СВЦЭМ!$A$33:$A$776,$A23,СВЦЭМ!$B$33:$B$776,H$11)+'СЕТ СН'!$F$14+СВЦЭМ!$D$10+'СЕТ СН'!$F$5-'СЕТ СН'!$F$24</f>
        <v>3388.8188111600002</v>
      </c>
      <c r="I23" s="36">
        <f>SUMIFS(СВЦЭМ!$D$33:$D$776,СВЦЭМ!$A$33:$A$776,$A23,СВЦЭМ!$B$33:$B$776,I$11)+'СЕТ СН'!$F$14+СВЦЭМ!$D$10+'СЕТ СН'!$F$5-'СЕТ СН'!$F$24</f>
        <v>3371.9835359799999</v>
      </c>
      <c r="J23" s="36">
        <f>SUMIFS(СВЦЭМ!$D$33:$D$776,СВЦЭМ!$A$33:$A$776,$A23,СВЦЭМ!$B$33:$B$776,J$11)+'СЕТ СН'!$F$14+СВЦЭМ!$D$10+'СЕТ СН'!$F$5-'СЕТ СН'!$F$24</f>
        <v>3330.1918289800001</v>
      </c>
      <c r="K23" s="36">
        <f>SUMIFS(СВЦЭМ!$D$33:$D$776,СВЦЭМ!$A$33:$A$776,$A23,СВЦЭМ!$B$33:$B$776,K$11)+'СЕТ СН'!$F$14+СВЦЭМ!$D$10+'СЕТ СН'!$F$5-'СЕТ СН'!$F$24</f>
        <v>3309.5805481400002</v>
      </c>
      <c r="L23" s="36">
        <f>SUMIFS(СВЦЭМ!$D$33:$D$776,СВЦЭМ!$A$33:$A$776,$A23,СВЦЭМ!$B$33:$B$776,L$11)+'СЕТ СН'!$F$14+СВЦЭМ!$D$10+'СЕТ СН'!$F$5-'СЕТ СН'!$F$24</f>
        <v>3288.2472980399998</v>
      </c>
      <c r="M23" s="36">
        <f>SUMIFS(СВЦЭМ!$D$33:$D$776,СВЦЭМ!$A$33:$A$776,$A23,СВЦЭМ!$B$33:$B$776,M$11)+'СЕТ СН'!$F$14+СВЦЭМ!$D$10+'СЕТ СН'!$F$5-'СЕТ СН'!$F$24</f>
        <v>3286.3429589400002</v>
      </c>
      <c r="N23" s="36">
        <f>SUMIFS(СВЦЭМ!$D$33:$D$776,СВЦЭМ!$A$33:$A$776,$A23,СВЦЭМ!$B$33:$B$776,N$11)+'СЕТ СН'!$F$14+СВЦЭМ!$D$10+'СЕТ СН'!$F$5-'СЕТ СН'!$F$24</f>
        <v>3299.4255284199999</v>
      </c>
      <c r="O23" s="36">
        <f>SUMIFS(СВЦЭМ!$D$33:$D$776,СВЦЭМ!$A$33:$A$776,$A23,СВЦЭМ!$B$33:$B$776,O$11)+'СЕТ СН'!$F$14+СВЦЭМ!$D$10+'СЕТ СН'!$F$5-'СЕТ СН'!$F$24</f>
        <v>3312.2494968800002</v>
      </c>
      <c r="P23" s="36">
        <f>SUMIFS(СВЦЭМ!$D$33:$D$776,СВЦЭМ!$A$33:$A$776,$A23,СВЦЭМ!$B$33:$B$776,P$11)+'СЕТ СН'!$F$14+СВЦЭМ!$D$10+'СЕТ СН'!$F$5-'СЕТ СН'!$F$24</f>
        <v>3318.30918075</v>
      </c>
      <c r="Q23" s="36">
        <f>SUMIFS(СВЦЭМ!$D$33:$D$776,СВЦЭМ!$A$33:$A$776,$A23,СВЦЭМ!$B$33:$B$776,Q$11)+'СЕТ СН'!$F$14+СВЦЭМ!$D$10+'СЕТ СН'!$F$5-'СЕТ СН'!$F$24</f>
        <v>3320.4721085299998</v>
      </c>
      <c r="R23" s="36">
        <f>SUMIFS(СВЦЭМ!$D$33:$D$776,СВЦЭМ!$A$33:$A$776,$A23,СВЦЭМ!$B$33:$B$776,R$11)+'СЕТ СН'!$F$14+СВЦЭМ!$D$10+'СЕТ СН'!$F$5-'СЕТ СН'!$F$24</f>
        <v>3318.94783607</v>
      </c>
      <c r="S23" s="36">
        <f>SUMIFS(СВЦЭМ!$D$33:$D$776,СВЦЭМ!$A$33:$A$776,$A23,СВЦЭМ!$B$33:$B$776,S$11)+'СЕТ СН'!$F$14+СВЦЭМ!$D$10+'СЕТ СН'!$F$5-'СЕТ СН'!$F$24</f>
        <v>3295.9837653200002</v>
      </c>
      <c r="T23" s="36">
        <f>SUMIFS(СВЦЭМ!$D$33:$D$776,СВЦЭМ!$A$33:$A$776,$A23,СВЦЭМ!$B$33:$B$776,T$11)+'СЕТ СН'!$F$14+СВЦЭМ!$D$10+'СЕТ СН'!$F$5-'СЕТ СН'!$F$24</f>
        <v>3267.7084634000003</v>
      </c>
      <c r="U23" s="36">
        <f>SUMIFS(СВЦЭМ!$D$33:$D$776,СВЦЭМ!$A$33:$A$776,$A23,СВЦЭМ!$B$33:$B$776,U$11)+'СЕТ СН'!$F$14+СВЦЭМ!$D$10+'СЕТ СН'!$F$5-'СЕТ СН'!$F$24</f>
        <v>3271.2041697899999</v>
      </c>
      <c r="V23" s="36">
        <f>SUMIFS(СВЦЭМ!$D$33:$D$776,СВЦЭМ!$A$33:$A$776,$A23,СВЦЭМ!$B$33:$B$776,V$11)+'СЕТ СН'!$F$14+СВЦЭМ!$D$10+'СЕТ СН'!$F$5-'СЕТ СН'!$F$24</f>
        <v>3292.59809576</v>
      </c>
      <c r="W23" s="36">
        <f>SUMIFS(СВЦЭМ!$D$33:$D$776,СВЦЭМ!$A$33:$A$776,$A23,СВЦЭМ!$B$33:$B$776,W$11)+'СЕТ СН'!$F$14+СВЦЭМ!$D$10+'СЕТ СН'!$F$5-'СЕТ СН'!$F$24</f>
        <v>3303.6891457500001</v>
      </c>
      <c r="X23" s="36">
        <f>SUMIFS(СВЦЭМ!$D$33:$D$776,СВЦЭМ!$A$33:$A$776,$A23,СВЦЭМ!$B$33:$B$776,X$11)+'СЕТ СН'!$F$14+СВЦЭМ!$D$10+'СЕТ СН'!$F$5-'СЕТ СН'!$F$24</f>
        <v>3312.6039103200001</v>
      </c>
      <c r="Y23" s="36">
        <f>SUMIFS(СВЦЭМ!$D$33:$D$776,СВЦЭМ!$A$33:$A$776,$A23,СВЦЭМ!$B$33:$B$776,Y$11)+'СЕТ СН'!$F$14+СВЦЭМ!$D$10+'СЕТ СН'!$F$5-'СЕТ СН'!$F$24</f>
        <v>3339.0155982900001</v>
      </c>
    </row>
    <row r="24" spans="1:25" ht="15.75" x14ac:dyDescent="0.2">
      <c r="A24" s="35">
        <f t="shared" si="0"/>
        <v>43843</v>
      </c>
      <c r="B24" s="36">
        <f>SUMIFS(СВЦЭМ!$D$33:$D$776,СВЦЭМ!$A$33:$A$776,$A24,СВЦЭМ!$B$33:$B$776,B$11)+'СЕТ СН'!$F$14+СВЦЭМ!$D$10+'СЕТ СН'!$F$5-'СЕТ СН'!$F$24</f>
        <v>3419.4251596100003</v>
      </c>
      <c r="C24" s="36">
        <f>SUMIFS(СВЦЭМ!$D$33:$D$776,СВЦЭМ!$A$33:$A$776,$A24,СВЦЭМ!$B$33:$B$776,C$11)+'СЕТ СН'!$F$14+СВЦЭМ!$D$10+'СЕТ СН'!$F$5-'СЕТ СН'!$F$24</f>
        <v>3438.0547879400001</v>
      </c>
      <c r="D24" s="36">
        <f>SUMIFS(СВЦЭМ!$D$33:$D$776,СВЦЭМ!$A$33:$A$776,$A24,СВЦЭМ!$B$33:$B$776,D$11)+'СЕТ СН'!$F$14+СВЦЭМ!$D$10+'СЕТ СН'!$F$5-'СЕТ СН'!$F$24</f>
        <v>3450.9694886100001</v>
      </c>
      <c r="E24" s="36">
        <f>SUMIFS(СВЦЭМ!$D$33:$D$776,СВЦЭМ!$A$33:$A$776,$A24,СВЦЭМ!$B$33:$B$776,E$11)+'СЕТ СН'!$F$14+СВЦЭМ!$D$10+'СЕТ СН'!$F$5-'СЕТ СН'!$F$24</f>
        <v>3441.8233989599998</v>
      </c>
      <c r="F24" s="36">
        <f>SUMIFS(СВЦЭМ!$D$33:$D$776,СВЦЭМ!$A$33:$A$776,$A24,СВЦЭМ!$B$33:$B$776,F$11)+'СЕТ СН'!$F$14+СВЦЭМ!$D$10+'СЕТ СН'!$F$5-'СЕТ СН'!$F$24</f>
        <v>3436.6656698799998</v>
      </c>
      <c r="G24" s="36">
        <f>SUMIFS(СВЦЭМ!$D$33:$D$776,СВЦЭМ!$A$33:$A$776,$A24,СВЦЭМ!$B$33:$B$776,G$11)+'СЕТ СН'!$F$14+СВЦЭМ!$D$10+'СЕТ СН'!$F$5-'СЕТ СН'!$F$24</f>
        <v>3420.4644083799999</v>
      </c>
      <c r="H24" s="36">
        <f>SUMIFS(СВЦЭМ!$D$33:$D$776,СВЦЭМ!$A$33:$A$776,$A24,СВЦЭМ!$B$33:$B$776,H$11)+'СЕТ СН'!$F$14+СВЦЭМ!$D$10+'СЕТ СН'!$F$5-'СЕТ СН'!$F$24</f>
        <v>3385.0544946599998</v>
      </c>
      <c r="I24" s="36">
        <f>SUMIFS(СВЦЭМ!$D$33:$D$776,СВЦЭМ!$A$33:$A$776,$A24,СВЦЭМ!$B$33:$B$776,I$11)+'СЕТ СН'!$F$14+СВЦЭМ!$D$10+'СЕТ СН'!$F$5-'СЕТ СН'!$F$24</f>
        <v>3351.8607624699998</v>
      </c>
      <c r="J24" s="36">
        <f>SUMIFS(СВЦЭМ!$D$33:$D$776,СВЦЭМ!$A$33:$A$776,$A24,СВЦЭМ!$B$33:$B$776,J$11)+'СЕТ СН'!$F$14+СВЦЭМ!$D$10+'СЕТ СН'!$F$5-'СЕТ СН'!$F$24</f>
        <v>3336.58636652</v>
      </c>
      <c r="K24" s="36">
        <f>SUMIFS(СВЦЭМ!$D$33:$D$776,СВЦЭМ!$A$33:$A$776,$A24,СВЦЭМ!$B$33:$B$776,K$11)+'СЕТ СН'!$F$14+СВЦЭМ!$D$10+'СЕТ СН'!$F$5-'СЕТ СН'!$F$24</f>
        <v>3324.9989310999999</v>
      </c>
      <c r="L24" s="36">
        <f>SUMIFS(СВЦЭМ!$D$33:$D$776,СВЦЭМ!$A$33:$A$776,$A24,СВЦЭМ!$B$33:$B$776,L$11)+'СЕТ СН'!$F$14+СВЦЭМ!$D$10+'СЕТ СН'!$F$5-'СЕТ СН'!$F$24</f>
        <v>3324.59472994</v>
      </c>
      <c r="M24" s="36">
        <f>SUMIFS(СВЦЭМ!$D$33:$D$776,СВЦЭМ!$A$33:$A$776,$A24,СВЦЭМ!$B$33:$B$776,M$11)+'СЕТ СН'!$F$14+СВЦЭМ!$D$10+'СЕТ СН'!$F$5-'СЕТ СН'!$F$24</f>
        <v>3331.1335345100001</v>
      </c>
      <c r="N24" s="36">
        <f>SUMIFS(СВЦЭМ!$D$33:$D$776,СВЦЭМ!$A$33:$A$776,$A24,СВЦЭМ!$B$33:$B$776,N$11)+'СЕТ СН'!$F$14+СВЦЭМ!$D$10+'СЕТ СН'!$F$5-'СЕТ СН'!$F$24</f>
        <v>3334.2502116199998</v>
      </c>
      <c r="O24" s="36">
        <f>SUMIFS(СВЦЭМ!$D$33:$D$776,СВЦЭМ!$A$33:$A$776,$A24,СВЦЭМ!$B$33:$B$776,O$11)+'СЕТ СН'!$F$14+СВЦЭМ!$D$10+'СЕТ СН'!$F$5-'СЕТ СН'!$F$24</f>
        <v>3330.71966084</v>
      </c>
      <c r="P24" s="36">
        <f>SUMIFS(СВЦЭМ!$D$33:$D$776,СВЦЭМ!$A$33:$A$776,$A24,СВЦЭМ!$B$33:$B$776,P$11)+'СЕТ СН'!$F$14+СВЦЭМ!$D$10+'СЕТ СН'!$F$5-'СЕТ СН'!$F$24</f>
        <v>3317.6939070999997</v>
      </c>
      <c r="Q24" s="36">
        <f>SUMIFS(СВЦЭМ!$D$33:$D$776,СВЦЭМ!$A$33:$A$776,$A24,СВЦЭМ!$B$33:$B$776,Q$11)+'СЕТ СН'!$F$14+СВЦЭМ!$D$10+'СЕТ СН'!$F$5-'СЕТ СН'!$F$24</f>
        <v>3335.8110433800002</v>
      </c>
      <c r="R24" s="36">
        <f>SUMIFS(СВЦЭМ!$D$33:$D$776,СВЦЭМ!$A$33:$A$776,$A24,СВЦЭМ!$B$33:$B$776,R$11)+'СЕТ СН'!$F$14+СВЦЭМ!$D$10+'СЕТ СН'!$F$5-'СЕТ СН'!$F$24</f>
        <v>3313.5708048900001</v>
      </c>
      <c r="S24" s="36">
        <f>SUMIFS(СВЦЭМ!$D$33:$D$776,СВЦЭМ!$A$33:$A$776,$A24,СВЦЭМ!$B$33:$B$776,S$11)+'СЕТ СН'!$F$14+СВЦЭМ!$D$10+'СЕТ СН'!$F$5-'СЕТ СН'!$F$24</f>
        <v>3302.1955191100001</v>
      </c>
      <c r="T24" s="36">
        <f>SUMIFS(СВЦЭМ!$D$33:$D$776,СВЦЭМ!$A$33:$A$776,$A24,СВЦЭМ!$B$33:$B$776,T$11)+'СЕТ СН'!$F$14+СВЦЭМ!$D$10+'СЕТ СН'!$F$5-'СЕТ СН'!$F$24</f>
        <v>3265.84554927</v>
      </c>
      <c r="U24" s="36">
        <f>SUMIFS(СВЦЭМ!$D$33:$D$776,СВЦЭМ!$A$33:$A$776,$A24,СВЦЭМ!$B$33:$B$776,U$11)+'СЕТ СН'!$F$14+СВЦЭМ!$D$10+'СЕТ СН'!$F$5-'СЕТ СН'!$F$24</f>
        <v>3263.9898153499998</v>
      </c>
      <c r="V24" s="36">
        <f>SUMIFS(СВЦЭМ!$D$33:$D$776,СВЦЭМ!$A$33:$A$776,$A24,СВЦЭМ!$B$33:$B$776,V$11)+'СЕТ СН'!$F$14+СВЦЭМ!$D$10+'СЕТ СН'!$F$5-'СЕТ СН'!$F$24</f>
        <v>3294.7163408699998</v>
      </c>
      <c r="W24" s="36">
        <f>SUMIFS(СВЦЭМ!$D$33:$D$776,СВЦЭМ!$A$33:$A$776,$A24,СВЦЭМ!$B$33:$B$776,W$11)+'СЕТ СН'!$F$14+СВЦЭМ!$D$10+'СЕТ СН'!$F$5-'СЕТ СН'!$F$24</f>
        <v>3317.2471244099997</v>
      </c>
      <c r="X24" s="36">
        <f>SUMIFS(СВЦЭМ!$D$33:$D$776,СВЦЭМ!$A$33:$A$776,$A24,СВЦЭМ!$B$33:$B$776,X$11)+'СЕТ СН'!$F$14+СВЦЭМ!$D$10+'СЕТ СН'!$F$5-'СЕТ СН'!$F$24</f>
        <v>3313.9785872500001</v>
      </c>
      <c r="Y24" s="36">
        <f>SUMIFS(СВЦЭМ!$D$33:$D$776,СВЦЭМ!$A$33:$A$776,$A24,СВЦЭМ!$B$33:$B$776,Y$11)+'СЕТ СН'!$F$14+СВЦЭМ!$D$10+'СЕТ СН'!$F$5-'СЕТ СН'!$F$24</f>
        <v>3331.4978308199998</v>
      </c>
    </row>
    <row r="25" spans="1:25" ht="15.75" x14ac:dyDescent="0.2">
      <c r="A25" s="35">
        <f t="shared" si="0"/>
        <v>43844</v>
      </c>
      <c r="B25" s="36">
        <f>SUMIFS(СВЦЭМ!$D$33:$D$776,СВЦЭМ!$A$33:$A$776,$A25,СВЦЭМ!$B$33:$B$776,B$11)+'СЕТ СН'!$F$14+СВЦЭМ!$D$10+'СЕТ СН'!$F$5-'СЕТ СН'!$F$24</f>
        <v>3374.3596052600001</v>
      </c>
      <c r="C25" s="36">
        <f>SUMIFS(СВЦЭМ!$D$33:$D$776,СВЦЭМ!$A$33:$A$776,$A25,СВЦЭМ!$B$33:$B$776,C$11)+'СЕТ СН'!$F$14+СВЦЭМ!$D$10+'СЕТ СН'!$F$5-'СЕТ СН'!$F$24</f>
        <v>3383.2730205299999</v>
      </c>
      <c r="D25" s="36">
        <f>SUMIFS(СВЦЭМ!$D$33:$D$776,СВЦЭМ!$A$33:$A$776,$A25,СВЦЭМ!$B$33:$B$776,D$11)+'СЕТ СН'!$F$14+СВЦЭМ!$D$10+'СЕТ СН'!$F$5-'СЕТ СН'!$F$24</f>
        <v>3393.3232678499999</v>
      </c>
      <c r="E25" s="36">
        <f>SUMIFS(СВЦЭМ!$D$33:$D$776,СВЦЭМ!$A$33:$A$776,$A25,СВЦЭМ!$B$33:$B$776,E$11)+'СЕТ СН'!$F$14+СВЦЭМ!$D$10+'СЕТ СН'!$F$5-'СЕТ СН'!$F$24</f>
        <v>3398.4300743899998</v>
      </c>
      <c r="F25" s="36">
        <f>SUMIFS(СВЦЭМ!$D$33:$D$776,СВЦЭМ!$A$33:$A$776,$A25,СВЦЭМ!$B$33:$B$776,F$11)+'СЕТ СН'!$F$14+СВЦЭМ!$D$10+'СЕТ СН'!$F$5-'СЕТ СН'!$F$24</f>
        <v>3396.3506086299999</v>
      </c>
      <c r="G25" s="36">
        <f>SUMIFS(СВЦЭМ!$D$33:$D$776,СВЦЭМ!$A$33:$A$776,$A25,СВЦЭМ!$B$33:$B$776,G$11)+'СЕТ СН'!$F$14+СВЦЭМ!$D$10+'СЕТ СН'!$F$5-'СЕТ СН'!$F$24</f>
        <v>3384.1642824800001</v>
      </c>
      <c r="H25" s="36">
        <f>SUMIFS(СВЦЭМ!$D$33:$D$776,СВЦЭМ!$A$33:$A$776,$A25,СВЦЭМ!$B$33:$B$776,H$11)+'СЕТ СН'!$F$14+СВЦЭМ!$D$10+'СЕТ СН'!$F$5-'СЕТ СН'!$F$24</f>
        <v>3343.9667303199999</v>
      </c>
      <c r="I25" s="36">
        <f>SUMIFS(СВЦЭМ!$D$33:$D$776,СВЦЭМ!$A$33:$A$776,$A25,СВЦЭМ!$B$33:$B$776,I$11)+'СЕТ СН'!$F$14+СВЦЭМ!$D$10+'СЕТ СН'!$F$5-'СЕТ СН'!$F$24</f>
        <v>3326.1865502299997</v>
      </c>
      <c r="J25" s="36">
        <f>SUMIFS(СВЦЭМ!$D$33:$D$776,СВЦЭМ!$A$33:$A$776,$A25,СВЦЭМ!$B$33:$B$776,J$11)+'СЕТ СН'!$F$14+СВЦЭМ!$D$10+'СЕТ СН'!$F$5-'СЕТ СН'!$F$24</f>
        <v>3297.5252900999999</v>
      </c>
      <c r="K25" s="36">
        <f>SUMIFS(СВЦЭМ!$D$33:$D$776,СВЦЭМ!$A$33:$A$776,$A25,СВЦЭМ!$B$33:$B$776,K$11)+'СЕТ СН'!$F$14+СВЦЭМ!$D$10+'СЕТ СН'!$F$5-'СЕТ СН'!$F$24</f>
        <v>3296.5920831600001</v>
      </c>
      <c r="L25" s="36">
        <f>SUMIFS(СВЦЭМ!$D$33:$D$776,СВЦЭМ!$A$33:$A$776,$A25,СВЦЭМ!$B$33:$B$776,L$11)+'СЕТ СН'!$F$14+СВЦЭМ!$D$10+'СЕТ СН'!$F$5-'СЕТ СН'!$F$24</f>
        <v>3295.7344257099999</v>
      </c>
      <c r="M25" s="36">
        <f>SUMIFS(СВЦЭМ!$D$33:$D$776,СВЦЭМ!$A$33:$A$776,$A25,СВЦЭМ!$B$33:$B$776,M$11)+'СЕТ СН'!$F$14+СВЦЭМ!$D$10+'СЕТ СН'!$F$5-'СЕТ СН'!$F$24</f>
        <v>3308.6881629999998</v>
      </c>
      <c r="N25" s="36">
        <f>SUMIFS(СВЦЭМ!$D$33:$D$776,СВЦЭМ!$A$33:$A$776,$A25,СВЦЭМ!$B$33:$B$776,N$11)+'СЕТ СН'!$F$14+СВЦЭМ!$D$10+'СЕТ СН'!$F$5-'СЕТ СН'!$F$24</f>
        <v>3317.0489237199999</v>
      </c>
      <c r="O25" s="36">
        <f>SUMIFS(СВЦЭМ!$D$33:$D$776,СВЦЭМ!$A$33:$A$776,$A25,СВЦЭМ!$B$33:$B$776,O$11)+'СЕТ СН'!$F$14+СВЦЭМ!$D$10+'СЕТ СН'!$F$5-'СЕТ СН'!$F$24</f>
        <v>3328.8802841699999</v>
      </c>
      <c r="P25" s="36">
        <f>SUMIFS(СВЦЭМ!$D$33:$D$776,СВЦЭМ!$A$33:$A$776,$A25,СВЦЭМ!$B$33:$B$776,P$11)+'СЕТ СН'!$F$14+СВЦЭМ!$D$10+'СЕТ СН'!$F$5-'СЕТ СН'!$F$24</f>
        <v>3337.4608201999999</v>
      </c>
      <c r="Q25" s="36">
        <f>SUMIFS(СВЦЭМ!$D$33:$D$776,СВЦЭМ!$A$33:$A$776,$A25,СВЦЭМ!$B$33:$B$776,Q$11)+'СЕТ СН'!$F$14+СВЦЭМ!$D$10+'СЕТ СН'!$F$5-'СЕТ СН'!$F$24</f>
        <v>3349.7123925000001</v>
      </c>
      <c r="R25" s="36">
        <f>SUMIFS(СВЦЭМ!$D$33:$D$776,СВЦЭМ!$A$33:$A$776,$A25,СВЦЭМ!$B$33:$B$776,R$11)+'СЕТ СН'!$F$14+СВЦЭМ!$D$10+'СЕТ СН'!$F$5-'СЕТ СН'!$F$24</f>
        <v>3354.3075422500001</v>
      </c>
      <c r="S25" s="36">
        <f>SUMIFS(СВЦЭМ!$D$33:$D$776,СВЦЭМ!$A$33:$A$776,$A25,СВЦЭМ!$B$33:$B$776,S$11)+'СЕТ СН'!$F$14+СВЦЭМ!$D$10+'СЕТ СН'!$F$5-'СЕТ СН'!$F$24</f>
        <v>3353.54954348</v>
      </c>
      <c r="T25" s="36">
        <f>SUMIFS(СВЦЭМ!$D$33:$D$776,СВЦЭМ!$A$33:$A$776,$A25,СВЦЭМ!$B$33:$B$776,T$11)+'СЕТ СН'!$F$14+СВЦЭМ!$D$10+'СЕТ СН'!$F$5-'СЕТ СН'!$F$24</f>
        <v>3306.4022709299998</v>
      </c>
      <c r="U25" s="36">
        <f>SUMIFS(СВЦЭМ!$D$33:$D$776,СВЦЭМ!$A$33:$A$776,$A25,СВЦЭМ!$B$33:$B$776,U$11)+'СЕТ СН'!$F$14+СВЦЭМ!$D$10+'СЕТ СН'!$F$5-'СЕТ СН'!$F$24</f>
        <v>3306.2085903500001</v>
      </c>
      <c r="V25" s="36">
        <f>SUMIFS(СВЦЭМ!$D$33:$D$776,СВЦЭМ!$A$33:$A$776,$A25,СВЦЭМ!$B$33:$B$776,V$11)+'СЕТ СН'!$F$14+СВЦЭМ!$D$10+'СЕТ СН'!$F$5-'СЕТ СН'!$F$24</f>
        <v>3336.0499530400002</v>
      </c>
      <c r="W25" s="36">
        <f>SUMIFS(СВЦЭМ!$D$33:$D$776,СВЦЭМ!$A$33:$A$776,$A25,СВЦЭМ!$B$33:$B$776,W$11)+'СЕТ СН'!$F$14+СВЦЭМ!$D$10+'СЕТ СН'!$F$5-'СЕТ СН'!$F$24</f>
        <v>3351.2947901899997</v>
      </c>
      <c r="X25" s="36">
        <f>SUMIFS(СВЦЭМ!$D$33:$D$776,СВЦЭМ!$A$33:$A$776,$A25,СВЦЭМ!$B$33:$B$776,X$11)+'СЕТ СН'!$F$14+СВЦЭМ!$D$10+'СЕТ СН'!$F$5-'СЕТ СН'!$F$24</f>
        <v>3353.28418031</v>
      </c>
      <c r="Y25" s="36">
        <f>SUMIFS(СВЦЭМ!$D$33:$D$776,СВЦЭМ!$A$33:$A$776,$A25,СВЦЭМ!$B$33:$B$776,Y$11)+'СЕТ СН'!$F$14+СВЦЭМ!$D$10+'СЕТ СН'!$F$5-'СЕТ СН'!$F$24</f>
        <v>3366.7666875800001</v>
      </c>
    </row>
    <row r="26" spans="1:25" ht="15.75" x14ac:dyDescent="0.2">
      <c r="A26" s="35">
        <f t="shared" si="0"/>
        <v>43845</v>
      </c>
      <c r="B26" s="36">
        <f>SUMIFS(СВЦЭМ!$D$33:$D$776,СВЦЭМ!$A$33:$A$776,$A26,СВЦЭМ!$B$33:$B$776,B$11)+'СЕТ СН'!$F$14+СВЦЭМ!$D$10+'СЕТ СН'!$F$5-'СЕТ СН'!$F$24</f>
        <v>3397.0170295299999</v>
      </c>
      <c r="C26" s="36">
        <f>SUMIFS(СВЦЭМ!$D$33:$D$776,СВЦЭМ!$A$33:$A$776,$A26,СВЦЭМ!$B$33:$B$776,C$11)+'СЕТ СН'!$F$14+СВЦЭМ!$D$10+'СЕТ СН'!$F$5-'СЕТ СН'!$F$24</f>
        <v>3401.8760327099999</v>
      </c>
      <c r="D26" s="36">
        <f>SUMIFS(СВЦЭМ!$D$33:$D$776,СВЦЭМ!$A$33:$A$776,$A26,СВЦЭМ!$B$33:$B$776,D$11)+'СЕТ СН'!$F$14+СВЦЭМ!$D$10+'СЕТ СН'!$F$5-'СЕТ СН'!$F$24</f>
        <v>3407.4299026500003</v>
      </c>
      <c r="E26" s="36">
        <f>SUMIFS(СВЦЭМ!$D$33:$D$776,СВЦЭМ!$A$33:$A$776,$A26,СВЦЭМ!$B$33:$B$776,E$11)+'СЕТ СН'!$F$14+СВЦЭМ!$D$10+'СЕТ СН'!$F$5-'СЕТ СН'!$F$24</f>
        <v>3421.5558170599998</v>
      </c>
      <c r="F26" s="36">
        <f>SUMIFS(СВЦЭМ!$D$33:$D$776,СВЦЭМ!$A$33:$A$776,$A26,СВЦЭМ!$B$33:$B$776,F$11)+'СЕТ СН'!$F$14+СВЦЭМ!$D$10+'СЕТ СН'!$F$5-'СЕТ СН'!$F$24</f>
        <v>3409.4132319599998</v>
      </c>
      <c r="G26" s="36">
        <f>SUMIFS(СВЦЭМ!$D$33:$D$776,СВЦЭМ!$A$33:$A$776,$A26,СВЦЭМ!$B$33:$B$776,G$11)+'СЕТ СН'!$F$14+СВЦЭМ!$D$10+'СЕТ СН'!$F$5-'СЕТ СН'!$F$24</f>
        <v>3387.2506675099999</v>
      </c>
      <c r="H26" s="36">
        <f>SUMIFS(СВЦЭМ!$D$33:$D$776,СВЦЭМ!$A$33:$A$776,$A26,СВЦЭМ!$B$33:$B$776,H$11)+'СЕТ СН'!$F$14+СВЦЭМ!$D$10+'СЕТ СН'!$F$5-'СЕТ СН'!$F$24</f>
        <v>3349.03080731</v>
      </c>
      <c r="I26" s="36">
        <f>SUMIFS(СВЦЭМ!$D$33:$D$776,СВЦЭМ!$A$33:$A$776,$A26,СВЦЭМ!$B$33:$B$776,I$11)+'СЕТ СН'!$F$14+СВЦЭМ!$D$10+'СЕТ СН'!$F$5-'СЕТ СН'!$F$24</f>
        <v>3320.0788508400001</v>
      </c>
      <c r="J26" s="36">
        <f>SUMIFS(СВЦЭМ!$D$33:$D$776,СВЦЭМ!$A$33:$A$776,$A26,СВЦЭМ!$B$33:$B$776,J$11)+'СЕТ СН'!$F$14+СВЦЭМ!$D$10+'СЕТ СН'!$F$5-'СЕТ СН'!$F$24</f>
        <v>3308.7370949699998</v>
      </c>
      <c r="K26" s="36">
        <f>SUMIFS(СВЦЭМ!$D$33:$D$776,СВЦЭМ!$A$33:$A$776,$A26,СВЦЭМ!$B$33:$B$776,K$11)+'СЕТ СН'!$F$14+СВЦЭМ!$D$10+'СЕТ СН'!$F$5-'СЕТ СН'!$F$24</f>
        <v>3302.9822521199999</v>
      </c>
      <c r="L26" s="36">
        <f>SUMIFS(СВЦЭМ!$D$33:$D$776,СВЦЭМ!$A$33:$A$776,$A26,СВЦЭМ!$B$33:$B$776,L$11)+'СЕТ СН'!$F$14+СВЦЭМ!$D$10+'СЕТ СН'!$F$5-'СЕТ СН'!$F$24</f>
        <v>3300.6692464600001</v>
      </c>
      <c r="M26" s="36">
        <f>SUMIFS(СВЦЭМ!$D$33:$D$776,СВЦЭМ!$A$33:$A$776,$A26,СВЦЭМ!$B$33:$B$776,M$11)+'СЕТ СН'!$F$14+СВЦЭМ!$D$10+'СЕТ СН'!$F$5-'СЕТ СН'!$F$24</f>
        <v>3325.8448266099999</v>
      </c>
      <c r="N26" s="36">
        <f>SUMIFS(СВЦЭМ!$D$33:$D$776,СВЦЭМ!$A$33:$A$776,$A26,СВЦЭМ!$B$33:$B$776,N$11)+'СЕТ СН'!$F$14+СВЦЭМ!$D$10+'СЕТ СН'!$F$5-'СЕТ СН'!$F$24</f>
        <v>3345.78680446</v>
      </c>
      <c r="O26" s="36">
        <f>SUMIFS(СВЦЭМ!$D$33:$D$776,СВЦЭМ!$A$33:$A$776,$A26,СВЦЭМ!$B$33:$B$776,O$11)+'СЕТ СН'!$F$14+СВЦЭМ!$D$10+'СЕТ СН'!$F$5-'СЕТ СН'!$F$24</f>
        <v>3361.6951411199998</v>
      </c>
      <c r="P26" s="36">
        <f>SUMIFS(СВЦЭМ!$D$33:$D$776,СВЦЭМ!$A$33:$A$776,$A26,СВЦЭМ!$B$33:$B$776,P$11)+'СЕТ СН'!$F$14+СВЦЭМ!$D$10+'СЕТ СН'!$F$5-'СЕТ СН'!$F$24</f>
        <v>3375.12747528</v>
      </c>
      <c r="Q26" s="36">
        <f>SUMIFS(СВЦЭМ!$D$33:$D$776,СВЦЭМ!$A$33:$A$776,$A26,СВЦЭМ!$B$33:$B$776,Q$11)+'СЕТ СН'!$F$14+СВЦЭМ!$D$10+'СЕТ СН'!$F$5-'СЕТ СН'!$F$24</f>
        <v>3381.4363314399998</v>
      </c>
      <c r="R26" s="36">
        <f>SUMIFS(СВЦЭМ!$D$33:$D$776,СВЦЭМ!$A$33:$A$776,$A26,СВЦЭМ!$B$33:$B$776,R$11)+'СЕТ СН'!$F$14+СВЦЭМ!$D$10+'СЕТ СН'!$F$5-'СЕТ СН'!$F$24</f>
        <v>3374.0939663899999</v>
      </c>
      <c r="S26" s="36">
        <f>SUMIFS(СВЦЭМ!$D$33:$D$776,СВЦЭМ!$A$33:$A$776,$A26,СВЦЭМ!$B$33:$B$776,S$11)+'СЕТ СН'!$F$14+СВЦЭМ!$D$10+'СЕТ СН'!$F$5-'СЕТ СН'!$F$24</f>
        <v>3348.02336818</v>
      </c>
      <c r="T26" s="36">
        <f>SUMIFS(СВЦЭМ!$D$33:$D$776,СВЦЭМ!$A$33:$A$776,$A26,СВЦЭМ!$B$33:$B$776,T$11)+'СЕТ СН'!$F$14+СВЦЭМ!$D$10+'СЕТ СН'!$F$5-'СЕТ СН'!$F$24</f>
        <v>3303.5850632900001</v>
      </c>
      <c r="U26" s="36">
        <f>SUMIFS(СВЦЭМ!$D$33:$D$776,СВЦЭМ!$A$33:$A$776,$A26,СВЦЭМ!$B$33:$B$776,U$11)+'СЕТ СН'!$F$14+СВЦЭМ!$D$10+'СЕТ СН'!$F$5-'СЕТ СН'!$F$24</f>
        <v>3300.19021961</v>
      </c>
      <c r="V26" s="36">
        <f>SUMIFS(СВЦЭМ!$D$33:$D$776,СВЦЭМ!$A$33:$A$776,$A26,СВЦЭМ!$B$33:$B$776,V$11)+'СЕТ СН'!$F$14+СВЦЭМ!$D$10+'СЕТ СН'!$F$5-'СЕТ СН'!$F$24</f>
        <v>3329.4547125700001</v>
      </c>
      <c r="W26" s="36">
        <f>SUMIFS(СВЦЭМ!$D$33:$D$776,СВЦЭМ!$A$33:$A$776,$A26,СВЦЭМ!$B$33:$B$776,W$11)+'СЕТ СН'!$F$14+СВЦЭМ!$D$10+'СЕТ СН'!$F$5-'СЕТ СН'!$F$24</f>
        <v>3349.4448465099999</v>
      </c>
      <c r="X26" s="36">
        <f>SUMIFS(СВЦЭМ!$D$33:$D$776,СВЦЭМ!$A$33:$A$776,$A26,СВЦЭМ!$B$33:$B$776,X$11)+'СЕТ СН'!$F$14+СВЦЭМ!$D$10+'СЕТ СН'!$F$5-'СЕТ СН'!$F$24</f>
        <v>3353.3135720299997</v>
      </c>
      <c r="Y26" s="36">
        <f>SUMIFS(СВЦЭМ!$D$33:$D$776,СВЦЭМ!$A$33:$A$776,$A26,СВЦЭМ!$B$33:$B$776,Y$11)+'СЕТ СН'!$F$14+СВЦЭМ!$D$10+'СЕТ СН'!$F$5-'СЕТ СН'!$F$24</f>
        <v>3367.6724273300001</v>
      </c>
    </row>
    <row r="27" spans="1:25" ht="15.75" x14ac:dyDescent="0.2">
      <c r="A27" s="35">
        <f t="shared" si="0"/>
        <v>43846</v>
      </c>
      <c r="B27" s="36">
        <f>SUMIFS(СВЦЭМ!$D$33:$D$776,СВЦЭМ!$A$33:$A$776,$A27,СВЦЭМ!$B$33:$B$776,B$11)+'СЕТ СН'!$F$14+СВЦЭМ!$D$10+'СЕТ СН'!$F$5-'СЕТ СН'!$F$24</f>
        <v>3371.3858541300001</v>
      </c>
      <c r="C27" s="36">
        <f>SUMIFS(СВЦЭМ!$D$33:$D$776,СВЦЭМ!$A$33:$A$776,$A27,СВЦЭМ!$B$33:$B$776,C$11)+'СЕТ СН'!$F$14+СВЦЭМ!$D$10+'СЕТ СН'!$F$5-'СЕТ СН'!$F$24</f>
        <v>3381.4608281400001</v>
      </c>
      <c r="D27" s="36">
        <f>SUMIFS(СВЦЭМ!$D$33:$D$776,СВЦЭМ!$A$33:$A$776,$A27,СВЦЭМ!$B$33:$B$776,D$11)+'СЕТ СН'!$F$14+СВЦЭМ!$D$10+'СЕТ СН'!$F$5-'СЕТ СН'!$F$24</f>
        <v>3389.55025368</v>
      </c>
      <c r="E27" s="36">
        <f>SUMIFS(СВЦЭМ!$D$33:$D$776,СВЦЭМ!$A$33:$A$776,$A27,СВЦЭМ!$B$33:$B$776,E$11)+'СЕТ СН'!$F$14+СВЦЭМ!$D$10+'СЕТ СН'!$F$5-'СЕТ СН'!$F$24</f>
        <v>3401.8138578200001</v>
      </c>
      <c r="F27" s="36">
        <f>SUMIFS(СВЦЭМ!$D$33:$D$776,СВЦЭМ!$A$33:$A$776,$A27,СВЦЭМ!$B$33:$B$776,F$11)+'СЕТ СН'!$F$14+СВЦЭМ!$D$10+'СЕТ СН'!$F$5-'СЕТ СН'!$F$24</f>
        <v>3395.63177503</v>
      </c>
      <c r="G27" s="36">
        <f>SUMIFS(СВЦЭМ!$D$33:$D$776,СВЦЭМ!$A$33:$A$776,$A27,СВЦЭМ!$B$33:$B$776,G$11)+'СЕТ СН'!$F$14+СВЦЭМ!$D$10+'СЕТ СН'!$F$5-'СЕТ СН'!$F$24</f>
        <v>3364.1156879</v>
      </c>
      <c r="H27" s="36">
        <f>SUMIFS(СВЦЭМ!$D$33:$D$776,СВЦЭМ!$A$33:$A$776,$A27,СВЦЭМ!$B$33:$B$776,H$11)+'СЕТ СН'!$F$14+СВЦЭМ!$D$10+'СЕТ СН'!$F$5-'СЕТ СН'!$F$24</f>
        <v>3321.6518289699998</v>
      </c>
      <c r="I27" s="36">
        <f>SUMIFS(СВЦЭМ!$D$33:$D$776,СВЦЭМ!$A$33:$A$776,$A27,СВЦЭМ!$B$33:$B$776,I$11)+'СЕТ СН'!$F$14+СВЦЭМ!$D$10+'СЕТ СН'!$F$5-'СЕТ СН'!$F$24</f>
        <v>3320.0400908199999</v>
      </c>
      <c r="J27" s="36">
        <f>SUMIFS(СВЦЭМ!$D$33:$D$776,СВЦЭМ!$A$33:$A$776,$A27,СВЦЭМ!$B$33:$B$776,J$11)+'СЕТ СН'!$F$14+СВЦЭМ!$D$10+'СЕТ СН'!$F$5-'СЕТ СН'!$F$24</f>
        <v>3301.9948722899999</v>
      </c>
      <c r="K27" s="36">
        <f>SUMIFS(СВЦЭМ!$D$33:$D$776,СВЦЭМ!$A$33:$A$776,$A27,СВЦЭМ!$B$33:$B$776,K$11)+'СЕТ СН'!$F$14+СВЦЭМ!$D$10+'СЕТ СН'!$F$5-'СЕТ СН'!$F$24</f>
        <v>3315.32927784</v>
      </c>
      <c r="L27" s="36">
        <f>SUMIFS(СВЦЭМ!$D$33:$D$776,СВЦЭМ!$A$33:$A$776,$A27,СВЦЭМ!$B$33:$B$776,L$11)+'СЕТ СН'!$F$14+СВЦЭМ!$D$10+'СЕТ СН'!$F$5-'СЕТ СН'!$F$24</f>
        <v>3321.1048294000002</v>
      </c>
      <c r="M27" s="36">
        <f>SUMIFS(СВЦЭМ!$D$33:$D$776,СВЦЭМ!$A$33:$A$776,$A27,СВЦЭМ!$B$33:$B$776,M$11)+'СЕТ СН'!$F$14+СВЦЭМ!$D$10+'СЕТ СН'!$F$5-'СЕТ СН'!$F$24</f>
        <v>3336.4862109000001</v>
      </c>
      <c r="N27" s="36">
        <f>SUMIFS(СВЦЭМ!$D$33:$D$776,СВЦЭМ!$A$33:$A$776,$A27,СВЦЭМ!$B$33:$B$776,N$11)+'СЕТ СН'!$F$14+СВЦЭМ!$D$10+'СЕТ СН'!$F$5-'СЕТ СН'!$F$24</f>
        <v>3342.4955821499998</v>
      </c>
      <c r="O27" s="36">
        <f>SUMIFS(СВЦЭМ!$D$33:$D$776,СВЦЭМ!$A$33:$A$776,$A27,СВЦЭМ!$B$33:$B$776,O$11)+'СЕТ СН'!$F$14+СВЦЭМ!$D$10+'СЕТ СН'!$F$5-'СЕТ СН'!$F$24</f>
        <v>3362.26756153</v>
      </c>
      <c r="P27" s="36">
        <f>SUMIFS(СВЦЭМ!$D$33:$D$776,СВЦЭМ!$A$33:$A$776,$A27,СВЦЭМ!$B$33:$B$776,P$11)+'СЕТ СН'!$F$14+СВЦЭМ!$D$10+'СЕТ СН'!$F$5-'СЕТ СН'!$F$24</f>
        <v>3371.6870085599999</v>
      </c>
      <c r="Q27" s="36">
        <f>SUMIFS(СВЦЭМ!$D$33:$D$776,СВЦЭМ!$A$33:$A$776,$A27,СВЦЭМ!$B$33:$B$776,Q$11)+'СЕТ СН'!$F$14+СВЦЭМ!$D$10+'СЕТ СН'!$F$5-'СЕТ СН'!$F$24</f>
        <v>3374.6993876799997</v>
      </c>
      <c r="R27" s="36">
        <f>SUMIFS(СВЦЭМ!$D$33:$D$776,СВЦЭМ!$A$33:$A$776,$A27,СВЦЭМ!$B$33:$B$776,R$11)+'СЕТ СН'!$F$14+СВЦЭМ!$D$10+'СЕТ СН'!$F$5-'СЕТ СН'!$F$24</f>
        <v>3366.9752976199998</v>
      </c>
      <c r="S27" s="36">
        <f>SUMIFS(СВЦЭМ!$D$33:$D$776,СВЦЭМ!$A$33:$A$776,$A27,СВЦЭМ!$B$33:$B$776,S$11)+'СЕТ СН'!$F$14+СВЦЭМ!$D$10+'СЕТ СН'!$F$5-'СЕТ СН'!$F$24</f>
        <v>3354.7177791499998</v>
      </c>
      <c r="T27" s="36">
        <f>SUMIFS(СВЦЭМ!$D$33:$D$776,СВЦЭМ!$A$33:$A$776,$A27,СВЦЭМ!$B$33:$B$776,T$11)+'СЕТ СН'!$F$14+СВЦЭМ!$D$10+'СЕТ СН'!$F$5-'СЕТ СН'!$F$24</f>
        <v>3310.5852219099997</v>
      </c>
      <c r="U27" s="36">
        <f>SUMIFS(СВЦЭМ!$D$33:$D$776,СВЦЭМ!$A$33:$A$776,$A27,СВЦЭМ!$B$33:$B$776,U$11)+'СЕТ СН'!$F$14+СВЦЭМ!$D$10+'СЕТ СН'!$F$5-'СЕТ СН'!$F$24</f>
        <v>3313.7465322500002</v>
      </c>
      <c r="V27" s="36">
        <f>SUMIFS(СВЦЭМ!$D$33:$D$776,СВЦЭМ!$A$33:$A$776,$A27,СВЦЭМ!$B$33:$B$776,V$11)+'СЕТ СН'!$F$14+СВЦЭМ!$D$10+'СЕТ СН'!$F$5-'СЕТ СН'!$F$24</f>
        <v>3347.03729075</v>
      </c>
      <c r="W27" s="36">
        <f>SUMIFS(СВЦЭМ!$D$33:$D$776,СВЦЭМ!$A$33:$A$776,$A27,СВЦЭМ!$B$33:$B$776,W$11)+'СЕТ СН'!$F$14+СВЦЭМ!$D$10+'СЕТ СН'!$F$5-'СЕТ СН'!$F$24</f>
        <v>3367.9848338900001</v>
      </c>
      <c r="X27" s="36">
        <f>SUMIFS(СВЦЭМ!$D$33:$D$776,СВЦЭМ!$A$33:$A$776,$A27,СВЦЭМ!$B$33:$B$776,X$11)+'СЕТ СН'!$F$14+СВЦЭМ!$D$10+'СЕТ СН'!$F$5-'СЕТ СН'!$F$24</f>
        <v>3367.3072743900002</v>
      </c>
      <c r="Y27" s="36">
        <f>SUMIFS(СВЦЭМ!$D$33:$D$776,СВЦЭМ!$A$33:$A$776,$A27,СВЦЭМ!$B$33:$B$776,Y$11)+'СЕТ СН'!$F$14+СВЦЭМ!$D$10+'СЕТ СН'!$F$5-'СЕТ СН'!$F$24</f>
        <v>3369.3249922599998</v>
      </c>
    </row>
    <row r="28" spans="1:25" ht="15.75" x14ac:dyDescent="0.2">
      <c r="A28" s="35">
        <f t="shared" si="0"/>
        <v>43847</v>
      </c>
      <c r="B28" s="36">
        <f>SUMIFS(СВЦЭМ!$D$33:$D$776,СВЦЭМ!$A$33:$A$776,$A28,СВЦЭМ!$B$33:$B$776,B$11)+'СЕТ СН'!$F$14+СВЦЭМ!$D$10+'СЕТ СН'!$F$5-'СЕТ СН'!$F$24</f>
        <v>3363.74285878</v>
      </c>
      <c r="C28" s="36">
        <f>SUMIFS(СВЦЭМ!$D$33:$D$776,СВЦЭМ!$A$33:$A$776,$A28,СВЦЭМ!$B$33:$B$776,C$11)+'СЕТ СН'!$F$14+СВЦЭМ!$D$10+'СЕТ СН'!$F$5-'СЕТ СН'!$F$24</f>
        <v>3383.4402567500001</v>
      </c>
      <c r="D28" s="36">
        <f>SUMIFS(СВЦЭМ!$D$33:$D$776,СВЦЭМ!$A$33:$A$776,$A28,СВЦЭМ!$B$33:$B$776,D$11)+'СЕТ СН'!$F$14+СВЦЭМ!$D$10+'СЕТ СН'!$F$5-'СЕТ СН'!$F$24</f>
        <v>3393.9710381</v>
      </c>
      <c r="E28" s="36">
        <f>SUMIFS(СВЦЭМ!$D$33:$D$776,СВЦЭМ!$A$33:$A$776,$A28,СВЦЭМ!$B$33:$B$776,E$11)+'СЕТ СН'!$F$14+СВЦЭМ!$D$10+'СЕТ СН'!$F$5-'СЕТ СН'!$F$24</f>
        <v>3383.3665816499997</v>
      </c>
      <c r="F28" s="36">
        <f>SUMIFS(СВЦЭМ!$D$33:$D$776,СВЦЭМ!$A$33:$A$776,$A28,СВЦЭМ!$B$33:$B$776,F$11)+'СЕТ СН'!$F$14+СВЦЭМ!$D$10+'СЕТ СН'!$F$5-'СЕТ СН'!$F$24</f>
        <v>3377.1023962899999</v>
      </c>
      <c r="G28" s="36">
        <f>SUMIFS(СВЦЭМ!$D$33:$D$776,СВЦЭМ!$A$33:$A$776,$A28,СВЦЭМ!$B$33:$B$776,G$11)+'СЕТ СН'!$F$14+СВЦЭМ!$D$10+'СЕТ СН'!$F$5-'СЕТ СН'!$F$24</f>
        <v>3370.1099348899997</v>
      </c>
      <c r="H28" s="36">
        <f>SUMIFS(СВЦЭМ!$D$33:$D$776,СВЦЭМ!$A$33:$A$776,$A28,СВЦЭМ!$B$33:$B$776,H$11)+'СЕТ СН'!$F$14+СВЦЭМ!$D$10+'СЕТ СН'!$F$5-'СЕТ СН'!$F$24</f>
        <v>3336.6101940600001</v>
      </c>
      <c r="I28" s="36">
        <f>SUMIFS(СВЦЭМ!$D$33:$D$776,СВЦЭМ!$A$33:$A$776,$A28,СВЦЭМ!$B$33:$B$776,I$11)+'СЕТ СН'!$F$14+СВЦЭМ!$D$10+'СЕТ СН'!$F$5-'СЕТ СН'!$F$24</f>
        <v>3324.8548861300001</v>
      </c>
      <c r="J28" s="36">
        <f>SUMIFS(СВЦЭМ!$D$33:$D$776,СВЦЭМ!$A$33:$A$776,$A28,СВЦЭМ!$B$33:$B$776,J$11)+'СЕТ СН'!$F$14+СВЦЭМ!$D$10+'СЕТ СН'!$F$5-'СЕТ СН'!$F$24</f>
        <v>3299.2101024100002</v>
      </c>
      <c r="K28" s="36">
        <f>SUMIFS(СВЦЭМ!$D$33:$D$776,СВЦЭМ!$A$33:$A$776,$A28,СВЦЭМ!$B$33:$B$776,K$11)+'СЕТ СН'!$F$14+СВЦЭМ!$D$10+'СЕТ СН'!$F$5-'СЕТ СН'!$F$24</f>
        <v>3287.82215511</v>
      </c>
      <c r="L28" s="36">
        <f>SUMIFS(СВЦЭМ!$D$33:$D$776,СВЦЭМ!$A$33:$A$776,$A28,СВЦЭМ!$B$33:$B$776,L$11)+'СЕТ СН'!$F$14+СВЦЭМ!$D$10+'СЕТ СН'!$F$5-'СЕТ СН'!$F$24</f>
        <v>3298.8792456400001</v>
      </c>
      <c r="M28" s="36">
        <f>SUMIFS(СВЦЭМ!$D$33:$D$776,СВЦЭМ!$A$33:$A$776,$A28,СВЦЭМ!$B$33:$B$776,M$11)+'СЕТ СН'!$F$14+СВЦЭМ!$D$10+'СЕТ СН'!$F$5-'СЕТ СН'!$F$24</f>
        <v>3319.6141777900002</v>
      </c>
      <c r="N28" s="36">
        <f>SUMIFS(СВЦЭМ!$D$33:$D$776,СВЦЭМ!$A$33:$A$776,$A28,СВЦЭМ!$B$33:$B$776,N$11)+'СЕТ СН'!$F$14+СВЦЭМ!$D$10+'СЕТ СН'!$F$5-'СЕТ СН'!$F$24</f>
        <v>3330.0577006200001</v>
      </c>
      <c r="O28" s="36">
        <f>SUMIFS(СВЦЭМ!$D$33:$D$776,СВЦЭМ!$A$33:$A$776,$A28,СВЦЭМ!$B$33:$B$776,O$11)+'СЕТ СН'!$F$14+СВЦЭМ!$D$10+'СЕТ СН'!$F$5-'СЕТ СН'!$F$24</f>
        <v>3349.47534176</v>
      </c>
      <c r="P28" s="36">
        <f>SUMIFS(СВЦЭМ!$D$33:$D$776,СВЦЭМ!$A$33:$A$776,$A28,СВЦЭМ!$B$33:$B$776,P$11)+'СЕТ СН'!$F$14+СВЦЭМ!$D$10+'СЕТ СН'!$F$5-'СЕТ СН'!$F$24</f>
        <v>3358.91955461</v>
      </c>
      <c r="Q28" s="36">
        <f>SUMIFS(СВЦЭМ!$D$33:$D$776,СВЦЭМ!$A$33:$A$776,$A28,СВЦЭМ!$B$33:$B$776,Q$11)+'СЕТ СН'!$F$14+СВЦЭМ!$D$10+'СЕТ СН'!$F$5-'СЕТ СН'!$F$24</f>
        <v>3364.1026964900002</v>
      </c>
      <c r="R28" s="36">
        <f>SUMIFS(СВЦЭМ!$D$33:$D$776,СВЦЭМ!$A$33:$A$776,$A28,СВЦЭМ!$B$33:$B$776,R$11)+'СЕТ СН'!$F$14+СВЦЭМ!$D$10+'СЕТ СН'!$F$5-'СЕТ СН'!$F$24</f>
        <v>3352.3247155600002</v>
      </c>
      <c r="S28" s="36">
        <f>SUMIFS(СВЦЭМ!$D$33:$D$776,СВЦЭМ!$A$33:$A$776,$A28,СВЦЭМ!$B$33:$B$776,S$11)+'СЕТ СН'!$F$14+СВЦЭМ!$D$10+'СЕТ СН'!$F$5-'СЕТ СН'!$F$24</f>
        <v>3341.6721915899998</v>
      </c>
      <c r="T28" s="36">
        <f>SUMIFS(СВЦЭМ!$D$33:$D$776,СВЦЭМ!$A$33:$A$776,$A28,СВЦЭМ!$B$33:$B$776,T$11)+'СЕТ СН'!$F$14+СВЦЭМ!$D$10+'СЕТ СН'!$F$5-'СЕТ СН'!$F$24</f>
        <v>3293.3875853099998</v>
      </c>
      <c r="U28" s="36">
        <f>SUMIFS(СВЦЭМ!$D$33:$D$776,СВЦЭМ!$A$33:$A$776,$A28,СВЦЭМ!$B$33:$B$776,U$11)+'СЕТ СН'!$F$14+СВЦЭМ!$D$10+'СЕТ СН'!$F$5-'СЕТ СН'!$F$24</f>
        <v>3291.6693384800001</v>
      </c>
      <c r="V28" s="36">
        <f>SUMIFS(СВЦЭМ!$D$33:$D$776,СВЦЭМ!$A$33:$A$776,$A28,СВЦЭМ!$B$33:$B$776,V$11)+'СЕТ СН'!$F$14+СВЦЭМ!$D$10+'СЕТ СН'!$F$5-'СЕТ СН'!$F$24</f>
        <v>3326.4977654700001</v>
      </c>
      <c r="W28" s="36">
        <f>SUMIFS(СВЦЭМ!$D$33:$D$776,СВЦЭМ!$A$33:$A$776,$A28,СВЦЭМ!$B$33:$B$776,W$11)+'СЕТ СН'!$F$14+СВЦЭМ!$D$10+'СЕТ СН'!$F$5-'СЕТ СН'!$F$24</f>
        <v>3336.4234638399998</v>
      </c>
      <c r="X28" s="36">
        <f>SUMIFS(СВЦЭМ!$D$33:$D$776,СВЦЭМ!$A$33:$A$776,$A28,СВЦЭМ!$B$33:$B$776,X$11)+'СЕТ СН'!$F$14+СВЦЭМ!$D$10+'СЕТ СН'!$F$5-'СЕТ СН'!$F$24</f>
        <v>3335.4617613400001</v>
      </c>
      <c r="Y28" s="36">
        <f>SUMIFS(СВЦЭМ!$D$33:$D$776,СВЦЭМ!$A$33:$A$776,$A28,СВЦЭМ!$B$33:$B$776,Y$11)+'СЕТ СН'!$F$14+СВЦЭМ!$D$10+'СЕТ СН'!$F$5-'СЕТ СН'!$F$24</f>
        <v>3350.1754761500001</v>
      </c>
    </row>
    <row r="29" spans="1:25" ht="15.75" x14ac:dyDescent="0.2">
      <c r="A29" s="35">
        <f t="shared" si="0"/>
        <v>43848</v>
      </c>
      <c r="B29" s="36">
        <f>SUMIFS(СВЦЭМ!$D$33:$D$776,СВЦЭМ!$A$33:$A$776,$A29,СВЦЭМ!$B$33:$B$776,B$11)+'СЕТ СН'!$F$14+СВЦЭМ!$D$10+'СЕТ СН'!$F$5-'СЕТ СН'!$F$24</f>
        <v>3356.67815268</v>
      </c>
      <c r="C29" s="36">
        <f>SUMIFS(СВЦЭМ!$D$33:$D$776,СВЦЭМ!$A$33:$A$776,$A29,СВЦЭМ!$B$33:$B$776,C$11)+'СЕТ СН'!$F$14+СВЦЭМ!$D$10+'СЕТ СН'!$F$5-'СЕТ СН'!$F$24</f>
        <v>3394.2680616399998</v>
      </c>
      <c r="D29" s="36">
        <f>SUMIFS(СВЦЭМ!$D$33:$D$776,СВЦЭМ!$A$33:$A$776,$A29,СВЦЭМ!$B$33:$B$776,D$11)+'СЕТ СН'!$F$14+СВЦЭМ!$D$10+'СЕТ СН'!$F$5-'СЕТ СН'!$F$24</f>
        <v>3412.1007727699998</v>
      </c>
      <c r="E29" s="36">
        <f>SUMIFS(СВЦЭМ!$D$33:$D$776,СВЦЭМ!$A$33:$A$776,$A29,СВЦЭМ!$B$33:$B$776,E$11)+'СЕТ СН'!$F$14+СВЦЭМ!$D$10+'СЕТ СН'!$F$5-'СЕТ СН'!$F$24</f>
        <v>3410.7699142900001</v>
      </c>
      <c r="F29" s="36">
        <f>SUMIFS(СВЦЭМ!$D$33:$D$776,СВЦЭМ!$A$33:$A$776,$A29,СВЦЭМ!$B$33:$B$776,F$11)+'СЕТ СН'!$F$14+СВЦЭМ!$D$10+'СЕТ СН'!$F$5-'СЕТ СН'!$F$24</f>
        <v>3374.59009539</v>
      </c>
      <c r="G29" s="36">
        <f>SUMIFS(СВЦЭМ!$D$33:$D$776,СВЦЭМ!$A$33:$A$776,$A29,СВЦЭМ!$B$33:$B$776,G$11)+'СЕТ СН'!$F$14+СВЦЭМ!$D$10+'СЕТ СН'!$F$5-'СЕТ СН'!$F$24</f>
        <v>3370.8052946899998</v>
      </c>
      <c r="H29" s="36">
        <f>SUMIFS(СВЦЭМ!$D$33:$D$776,СВЦЭМ!$A$33:$A$776,$A29,СВЦЭМ!$B$33:$B$776,H$11)+'СЕТ СН'!$F$14+СВЦЭМ!$D$10+'СЕТ СН'!$F$5-'СЕТ СН'!$F$24</f>
        <v>3346.37013789</v>
      </c>
      <c r="I29" s="36">
        <f>SUMIFS(СВЦЭМ!$D$33:$D$776,СВЦЭМ!$A$33:$A$776,$A29,СВЦЭМ!$B$33:$B$776,I$11)+'СЕТ СН'!$F$14+СВЦЭМ!$D$10+'СЕТ СН'!$F$5-'СЕТ СН'!$F$24</f>
        <v>3313.0592780100001</v>
      </c>
      <c r="J29" s="36">
        <f>SUMIFS(СВЦЭМ!$D$33:$D$776,СВЦЭМ!$A$33:$A$776,$A29,СВЦЭМ!$B$33:$B$776,J$11)+'СЕТ СН'!$F$14+СВЦЭМ!$D$10+'СЕТ СН'!$F$5-'СЕТ СН'!$F$24</f>
        <v>3303.0476093799998</v>
      </c>
      <c r="K29" s="36">
        <f>SUMIFS(СВЦЭМ!$D$33:$D$776,СВЦЭМ!$A$33:$A$776,$A29,СВЦЭМ!$B$33:$B$776,K$11)+'СЕТ СН'!$F$14+СВЦЭМ!$D$10+'СЕТ СН'!$F$5-'СЕТ СН'!$F$24</f>
        <v>3303.9003414099998</v>
      </c>
      <c r="L29" s="36">
        <f>SUMIFS(СВЦЭМ!$D$33:$D$776,СВЦЭМ!$A$33:$A$776,$A29,СВЦЭМ!$B$33:$B$776,L$11)+'СЕТ СН'!$F$14+СВЦЭМ!$D$10+'СЕТ СН'!$F$5-'СЕТ СН'!$F$24</f>
        <v>3311.2265889700002</v>
      </c>
      <c r="M29" s="36">
        <f>SUMIFS(СВЦЭМ!$D$33:$D$776,СВЦЭМ!$A$33:$A$776,$A29,СВЦЭМ!$B$33:$B$776,M$11)+'СЕТ СН'!$F$14+СВЦЭМ!$D$10+'СЕТ СН'!$F$5-'СЕТ СН'!$F$24</f>
        <v>3314.5776173300001</v>
      </c>
      <c r="N29" s="36">
        <f>SUMIFS(СВЦЭМ!$D$33:$D$776,СВЦЭМ!$A$33:$A$776,$A29,СВЦЭМ!$B$33:$B$776,N$11)+'СЕТ СН'!$F$14+СВЦЭМ!$D$10+'СЕТ СН'!$F$5-'СЕТ СН'!$F$24</f>
        <v>3321.8735212000001</v>
      </c>
      <c r="O29" s="36">
        <f>SUMIFS(СВЦЭМ!$D$33:$D$776,СВЦЭМ!$A$33:$A$776,$A29,СВЦЭМ!$B$33:$B$776,O$11)+'СЕТ СН'!$F$14+СВЦЭМ!$D$10+'СЕТ СН'!$F$5-'СЕТ СН'!$F$24</f>
        <v>3332.4663689600002</v>
      </c>
      <c r="P29" s="36">
        <f>SUMIFS(СВЦЭМ!$D$33:$D$776,СВЦЭМ!$A$33:$A$776,$A29,СВЦЭМ!$B$33:$B$776,P$11)+'СЕТ СН'!$F$14+СВЦЭМ!$D$10+'СЕТ СН'!$F$5-'СЕТ СН'!$F$24</f>
        <v>3346.6182038799998</v>
      </c>
      <c r="Q29" s="36">
        <f>SUMIFS(СВЦЭМ!$D$33:$D$776,СВЦЭМ!$A$33:$A$776,$A29,СВЦЭМ!$B$33:$B$776,Q$11)+'СЕТ СН'!$F$14+СВЦЭМ!$D$10+'СЕТ СН'!$F$5-'СЕТ СН'!$F$24</f>
        <v>3352.63564559</v>
      </c>
      <c r="R29" s="36">
        <f>SUMIFS(СВЦЭМ!$D$33:$D$776,СВЦЭМ!$A$33:$A$776,$A29,СВЦЭМ!$B$33:$B$776,R$11)+'СЕТ СН'!$F$14+СВЦЭМ!$D$10+'СЕТ СН'!$F$5-'СЕТ СН'!$F$24</f>
        <v>3341.6049114100001</v>
      </c>
      <c r="S29" s="36">
        <f>SUMIFS(СВЦЭМ!$D$33:$D$776,СВЦЭМ!$A$33:$A$776,$A29,СВЦЭМ!$B$33:$B$776,S$11)+'СЕТ СН'!$F$14+СВЦЭМ!$D$10+'СЕТ СН'!$F$5-'СЕТ СН'!$F$24</f>
        <v>3328.1352813799999</v>
      </c>
      <c r="T29" s="36">
        <f>SUMIFS(СВЦЭМ!$D$33:$D$776,СВЦЭМ!$A$33:$A$776,$A29,СВЦЭМ!$B$33:$B$776,T$11)+'СЕТ СН'!$F$14+СВЦЭМ!$D$10+'СЕТ СН'!$F$5-'СЕТ СН'!$F$24</f>
        <v>3319.5237152</v>
      </c>
      <c r="U29" s="36">
        <f>SUMIFS(СВЦЭМ!$D$33:$D$776,СВЦЭМ!$A$33:$A$776,$A29,СВЦЭМ!$B$33:$B$776,U$11)+'СЕТ СН'!$F$14+СВЦЭМ!$D$10+'СЕТ СН'!$F$5-'СЕТ СН'!$F$24</f>
        <v>3319.6987413299998</v>
      </c>
      <c r="V29" s="36">
        <f>SUMIFS(СВЦЭМ!$D$33:$D$776,СВЦЭМ!$A$33:$A$776,$A29,СВЦЭМ!$B$33:$B$776,V$11)+'СЕТ СН'!$F$14+СВЦЭМ!$D$10+'СЕТ СН'!$F$5-'СЕТ СН'!$F$24</f>
        <v>3325.71139335</v>
      </c>
      <c r="W29" s="36">
        <f>SUMIFS(СВЦЭМ!$D$33:$D$776,СВЦЭМ!$A$33:$A$776,$A29,СВЦЭМ!$B$33:$B$776,W$11)+'СЕТ СН'!$F$14+СВЦЭМ!$D$10+'СЕТ СН'!$F$5-'СЕТ СН'!$F$24</f>
        <v>3336.1116660399998</v>
      </c>
      <c r="X29" s="36">
        <f>SUMIFS(СВЦЭМ!$D$33:$D$776,СВЦЭМ!$A$33:$A$776,$A29,СВЦЭМ!$B$33:$B$776,X$11)+'СЕТ СН'!$F$14+СВЦЭМ!$D$10+'СЕТ СН'!$F$5-'СЕТ СН'!$F$24</f>
        <v>3335.9241037199999</v>
      </c>
      <c r="Y29" s="36">
        <f>SUMIFS(СВЦЭМ!$D$33:$D$776,СВЦЭМ!$A$33:$A$776,$A29,СВЦЭМ!$B$33:$B$776,Y$11)+'СЕТ СН'!$F$14+СВЦЭМ!$D$10+'СЕТ СН'!$F$5-'СЕТ СН'!$F$24</f>
        <v>3355.4713345599998</v>
      </c>
    </row>
    <row r="30" spans="1:25" ht="15.75" x14ac:dyDescent="0.2">
      <c r="A30" s="35">
        <f t="shared" si="0"/>
        <v>43849</v>
      </c>
      <c r="B30" s="36">
        <f>SUMIFS(СВЦЭМ!$D$33:$D$776,СВЦЭМ!$A$33:$A$776,$A30,СВЦЭМ!$B$33:$B$776,B$11)+'СЕТ СН'!$F$14+СВЦЭМ!$D$10+'СЕТ СН'!$F$5-'СЕТ СН'!$F$24</f>
        <v>3365.3637628400002</v>
      </c>
      <c r="C30" s="36">
        <f>SUMIFS(СВЦЭМ!$D$33:$D$776,СВЦЭМ!$A$33:$A$776,$A30,СВЦЭМ!$B$33:$B$776,C$11)+'СЕТ СН'!$F$14+СВЦЭМ!$D$10+'СЕТ СН'!$F$5-'СЕТ СН'!$F$24</f>
        <v>3374.9050215299999</v>
      </c>
      <c r="D30" s="36">
        <f>SUMIFS(СВЦЭМ!$D$33:$D$776,СВЦЭМ!$A$33:$A$776,$A30,СВЦЭМ!$B$33:$B$776,D$11)+'СЕТ СН'!$F$14+СВЦЭМ!$D$10+'СЕТ СН'!$F$5-'СЕТ СН'!$F$24</f>
        <v>3387.3910832000001</v>
      </c>
      <c r="E30" s="36">
        <f>SUMIFS(СВЦЭМ!$D$33:$D$776,СВЦЭМ!$A$33:$A$776,$A30,СВЦЭМ!$B$33:$B$776,E$11)+'СЕТ СН'!$F$14+СВЦЭМ!$D$10+'СЕТ СН'!$F$5-'СЕТ СН'!$F$24</f>
        <v>3397.3036548599998</v>
      </c>
      <c r="F30" s="36">
        <f>SUMIFS(СВЦЭМ!$D$33:$D$776,СВЦЭМ!$A$33:$A$776,$A30,СВЦЭМ!$B$33:$B$776,F$11)+'СЕТ СН'!$F$14+СВЦЭМ!$D$10+'СЕТ СН'!$F$5-'СЕТ СН'!$F$24</f>
        <v>3395.2752640500003</v>
      </c>
      <c r="G30" s="36">
        <f>SUMIFS(СВЦЭМ!$D$33:$D$776,СВЦЭМ!$A$33:$A$776,$A30,СВЦЭМ!$B$33:$B$776,G$11)+'СЕТ СН'!$F$14+СВЦЭМ!$D$10+'СЕТ СН'!$F$5-'СЕТ СН'!$F$24</f>
        <v>3392.1341733499999</v>
      </c>
      <c r="H30" s="36">
        <f>SUMIFS(СВЦЭМ!$D$33:$D$776,СВЦЭМ!$A$33:$A$776,$A30,СВЦЭМ!$B$33:$B$776,H$11)+'СЕТ СН'!$F$14+СВЦЭМ!$D$10+'СЕТ СН'!$F$5-'СЕТ СН'!$F$24</f>
        <v>3370.93600707</v>
      </c>
      <c r="I30" s="36">
        <f>SUMIFS(СВЦЭМ!$D$33:$D$776,СВЦЭМ!$A$33:$A$776,$A30,СВЦЭМ!$B$33:$B$776,I$11)+'СЕТ СН'!$F$14+СВЦЭМ!$D$10+'СЕТ СН'!$F$5-'СЕТ СН'!$F$24</f>
        <v>3342.2016016699999</v>
      </c>
      <c r="J30" s="36">
        <f>SUMIFS(СВЦЭМ!$D$33:$D$776,СВЦЭМ!$A$33:$A$776,$A30,СВЦЭМ!$B$33:$B$776,J$11)+'СЕТ СН'!$F$14+СВЦЭМ!$D$10+'СЕТ СН'!$F$5-'СЕТ СН'!$F$24</f>
        <v>3340.6710875999997</v>
      </c>
      <c r="K30" s="36">
        <f>SUMIFS(СВЦЭМ!$D$33:$D$776,СВЦЭМ!$A$33:$A$776,$A30,СВЦЭМ!$B$33:$B$776,K$11)+'СЕТ СН'!$F$14+СВЦЭМ!$D$10+'СЕТ СН'!$F$5-'СЕТ СН'!$F$24</f>
        <v>3312.8505113199999</v>
      </c>
      <c r="L30" s="36">
        <f>SUMIFS(СВЦЭМ!$D$33:$D$776,СВЦЭМ!$A$33:$A$776,$A30,СВЦЭМ!$B$33:$B$776,L$11)+'СЕТ СН'!$F$14+СВЦЭМ!$D$10+'СЕТ СН'!$F$5-'СЕТ СН'!$F$24</f>
        <v>3311.97657424</v>
      </c>
      <c r="M30" s="36">
        <f>SUMIFS(СВЦЭМ!$D$33:$D$776,СВЦЭМ!$A$33:$A$776,$A30,СВЦЭМ!$B$33:$B$776,M$11)+'СЕТ СН'!$F$14+СВЦЭМ!$D$10+'СЕТ СН'!$F$5-'СЕТ СН'!$F$24</f>
        <v>3313.38665915</v>
      </c>
      <c r="N30" s="36">
        <f>SUMIFS(СВЦЭМ!$D$33:$D$776,СВЦЭМ!$A$33:$A$776,$A30,СВЦЭМ!$B$33:$B$776,N$11)+'СЕТ СН'!$F$14+СВЦЭМ!$D$10+'СЕТ СН'!$F$5-'СЕТ СН'!$F$24</f>
        <v>3319.06046195</v>
      </c>
      <c r="O30" s="36">
        <f>SUMIFS(СВЦЭМ!$D$33:$D$776,СВЦЭМ!$A$33:$A$776,$A30,СВЦЭМ!$B$33:$B$776,O$11)+'СЕТ СН'!$F$14+СВЦЭМ!$D$10+'СЕТ СН'!$F$5-'СЕТ СН'!$F$24</f>
        <v>3338.3445151000001</v>
      </c>
      <c r="P30" s="36">
        <f>SUMIFS(СВЦЭМ!$D$33:$D$776,СВЦЭМ!$A$33:$A$776,$A30,СВЦЭМ!$B$33:$B$776,P$11)+'СЕТ СН'!$F$14+СВЦЭМ!$D$10+'СЕТ СН'!$F$5-'СЕТ СН'!$F$24</f>
        <v>3349.8329978699999</v>
      </c>
      <c r="Q30" s="36">
        <f>SUMIFS(СВЦЭМ!$D$33:$D$776,СВЦЭМ!$A$33:$A$776,$A30,СВЦЭМ!$B$33:$B$776,Q$11)+'СЕТ СН'!$F$14+СВЦЭМ!$D$10+'СЕТ СН'!$F$5-'СЕТ СН'!$F$24</f>
        <v>3354.1445466999999</v>
      </c>
      <c r="R30" s="36">
        <f>SUMIFS(СВЦЭМ!$D$33:$D$776,СВЦЭМ!$A$33:$A$776,$A30,СВЦЭМ!$B$33:$B$776,R$11)+'СЕТ СН'!$F$14+СВЦЭМ!$D$10+'СЕТ СН'!$F$5-'СЕТ СН'!$F$24</f>
        <v>3338.1176045299999</v>
      </c>
      <c r="S30" s="36">
        <f>SUMIFS(СВЦЭМ!$D$33:$D$776,СВЦЭМ!$A$33:$A$776,$A30,СВЦЭМ!$B$33:$B$776,S$11)+'СЕТ СН'!$F$14+СВЦЭМ!$D$10+'СЕТ СН'!$F$5-'СЕТ СН'!$F$24</f>
        <v>3309.6956596599998</v>
      </c>
      <c r="T30" s="36">
        <f>SUMIFS(СВЦЭМ!$D$33:$D$776,СВЦЭМ!$A$33:$A$776,$A30,СВЦЭМ!$B$33:$B$776,T$11)+'СЕТ СН'!$F$14+СВЦЭМ!$D$10+'СЕТ СН'!$F$5-'СЕТ СН'!$F$24</f>
        <v>3315.4884677599998</v>
      </c>
      <c r="U30" s="36">
        <f>SUMIFS(СВЦЭМ!$D$33:$D$776,СВЦЭМ!$A$33:$A$776,$A30,СВЦЭМ!$B$33:$B$776,U$11)+'СЕТ СН'!$F$14+СВЦЭМ!$D$10+'СЕТ СН'!$F$5-'СЕТ СН'!$F$24</f>
        <v>3312.6026121099999</v>
      </c>
      <c r="V30" s="36">
        <f>SUMIFS(СВЦЭМ!$D$33:$D$776,СВЦЭМ!$A$33:$A$776,$A30,СВЦЭМ!$B$33:$B$776,V$11)+'СЕТ СН'!$F$14+СВЦЭМ!$D$10+'СЕТ СН'!$F$5-'СЕТ СН'!$F$24</f>
        <v>3305.2461852500001</v>
      </c>
      <c r="W30" s="36">
        <f>SUMIFS(СВЦЭМ!$D$33:$D$776,СВЦЭМ!$A$33:$A$776,$A30,СВЦЭМ!$B$33:$B$776,W$11)+'СЕТ СН'!$F$14+СВЦЭМ!$D$10+'СЕТ СН'!$F$5-'СЕТ СН'!$F$24</f>
        <v>3315.2499428699998</v>
      </c>
      <c r="X30" s="36">
        <f>SUMIFS(СВЦЭМ!$D$33:$D$776,СВЦЭМ!$A$33:$A$776,$A30,СВЦЭМ!$B$33:$B$776,X$11)+'СЕТ СН'!$F$14+СВЦЭМ!$D$10+'СЕТ СН'!$F$5-'СЕТ СН'!$F$24</f>
        <v>3331.8076646499999</v>
      </c>
      <c r="Y30" s="36">
        <f>SUMIFS(СВЦЭМ!$D$33:$D$776,СВЦЭМ!$A$33:$A$776,$A30,СВЦЭМ!$B$33:$B$776,Y$11)+'СЕТ СН'!$F$14+СВЦЭМ!$D$10+'СЕТ СН'!$F$5-'СЕТ СН'!$F$24</f>
        <v>3344.6668797299999</v>
      </c>
    </row>
    <row r="31" spans="1:25" ht="15.75" x14ac:dyDescent="0.2">
      <c r="A31" s="35">
        <f t="shared" si="0"/>
        <v>43850</v>
      </c>
      <c r="B31" s="36">
        <f>SUMIFS(СВЦЭМ!$D$33:$D$776,СВЦЭМ!$A$33:$A$776,$A31,СВЦЭМ!$B$33:$B$776,B$11)+'СЕТ СН'!$F$14+СВЦЭМ!$D$10+'СЕТ СН'!$F$5-'СЕТ СН'!$F$24</f>
        <v>3397.0984619700002</v>
      </c>
      <c r="C31" s="36">
        <f>SUMIFS(СВЦЭМ!$D$33:$D$776,СВЦЭМ!$A$33:$A$776,$A31,СВЦЭМ!$B$33:$B$776,C$11)+'СЕТ СН'!$F$14+СВЦЭМ!$D$10+'СЕТ СН'!$F$5-'СЕТ СН'!$F$24</f>
        <v>3414.2983419500001</v>
      </c>
      <c r="D31" s="36">
        <f>SUMIFS(СВЦЭМ!$D$33:$D$776,СВЦЭМ!$A$33:$A$776,$A31,СВЦЭМ!$B$33:$B$776,D$11)+'СЕТ СН'!$F$14+СВЦЭМ!$D$10+'СЕТ СН'!$F$5-'СЕТ СН'!$F$24</f>
        <v>3424.71833075</v>
      </c>
      <c r="E31" s="36">
        <f>SUMIFS(СВЦЭМ!$D$33:$D$776,СВЦЭМ!$A$33:$A$776,$A31,СВЦЭМ!$B$33:$B$776,E$11)+'СЕТ СН'!$F$14+СВЦЭМ!$D$10+'СЕТ СН'!$F$5-'СЕТ СН'!$F$24</f>
        <v>3421.50208329</v>
      </c>
      <c r="F31" s="36">
        <f>SUMIFS(СВЦЭМ!$D$33:$D$776,СВЦЭМ!$A$33:$A$776,$A31,СВЦЭМ!$B$33:$B$776,F$11)+'СЕТ СН'!$F$14+СВЦЭМ!$D$10+'СЕТ СН'!$F$5-'СЕТ СН'!$F$24</f>
        <v>3409.0601916800001</v>
      </c>
      <c r="G31" s="36">
        <f>SUMIFS(СВЦЭМ!$D$33:$D$776,СВЦЭМ!$A$33:$A$776,$A31,СВЦЭМ!$B$33:$B$776,G$11)+'СЕТ СН'!$F$14+СВЦЭМ!$D$10+'СЕТ СН'!$F$5-'СЕТ СН'!$F$24</f>
        <v>3391.0000960799998</v>
      </c>
      <c r="H31" s="36">
        <f>SUMIFS(СВЦЭМ!$D$33:$D$776,СВЦЭМ!$A$33:$A$776,$A31,СВЦЭМ!$B$33:$B$776,H$11)+'СЕТ СН'!$F$14+СВЦЭМ!$D$10+'СЕТ СН'!$F$5-'СЕТ СН'!$F$24</f>
        <v>3346.2805709499999</v>
      </c>
      <c r="I31" s="36">
        <f>SUMIFS(СВЦЭМ!$D$33:$D$776,СВЦЭМ!$A$33:$A$776,$A31,СВЦЭМ!$B$33:$B$776,I$11)+'СЕТ СН'!$F$14+СВЦЭМ!$D$10+'СЕТ СН'!$F$5-'СЕТ СН'!$F$24</f>
        <v>3332.5215152700002</v>
      </c>
      <c r="J31" s="36">
        <f>SUMIFS(СВЦЭМ!$D$33:$D$776,СВЦЭМ!$A$33:$A$776,$A31,СВЦЭМ!$B$33:$B$776,J$11)+'СЕТ СН'!$F$14+СВЦЭМ!$D$10+'СЕТ СН'!$F$5-'СЕТ СН'!$F$24</f>
        <v>3305.06657172</v>
      </c>
      <c r="K31" s="36">
        <f>SUMIFS(СВЦЭМ!$D$33:$D$776,СВЦЭМ!$A$33:$A$776,$A31,СВЦЭМ!$B$33:$B$776,K$11)+'СЕТ СН'!$F$14+СВЦЭМ!$D$10+'СЕТ СН'!$F$5-'СЕТ СН'!$F$24</f>
        <v>3279.6495478500001</v>
      </c>
      <c r="L31" s="36">
        <f>SUMIFS(СВЦЭМ!$D$33:$D$776,СВЦЭМ!$A$33:$A$776,$A31,СВЦЭМ!$B$33:$B$776,L$11)+'СЕТ СН'!$F$14+СВЦЭМ!$D$10+'СЕТ СН'!$F$5-'СЕТ СН'!$F$24</f>
        <v>3283.9573083300002</v>
      </c>
      <c r="M31" s="36">
        <f>SUMIFS(СВЦЭМ!$D$33:$D$776,СВЦЭМ!$A$33:$A$776,$A31,СВЦЭМ!$B$33:$B$776,M$11)+'СЕТ СН'!$F$14+СВЦЭМ!$D$10+'СЕТ СН'!$F$5-'СЕТ СН'!$F$24</f>
        <v>3297.54619714</v>
      </c>
      <c r="N31" s="36">
        <f>SUMIFS(СВЦЭМ!$D$33:$D$776,СВЦЭМ!$A$33:$A$776,$A31,СВЦЭМ!$B$33:$B$776,N$11)+'СЕТ СН'!$F$14+СВЦЭМ!$D$10+'СЕТ СН'!$F$5-'СЕТ СН'!$F$24</f>
        <v>3307.6550274699998</v>
      </c>
      <c r="O31" s="36">
        <f>SUMIFS(СВЦЭМ!$D$33:$D$776,СВЦЭМ!$A$33:$A$776,$A31,СВЦЭМ!$B$33:$B$776,O$11)+'СЕТ СН'!$F$14+СВЦЭМ!$D$10+'СЕТ СН'!$F$5-'СЕТ СН'!$F$24</f>
        <v>3326.9638504700001</v>
      </c>
      <c r="P31" s="36">
        <f>SUMIFS(СВЦЭМ!$D$33:$D$776,СВЦЭМ!$A$33:$A$776,$A31,СВЦЭМ!$B$33:$B$776,P$11)+'СЕТ СН'!$F$14+СВЦЭМ!$D$10+'СЕТ СН'!$F$5-'СЕТ СН'!$F$24</f>
        <v>3342.2270791999999</v>
      </c>
      <c r="Q31" s="36">
        <f>SUMIFS(СВЦЭМ!$D$33:$D$776,СВЦЭМ!$A$33:$A$776,$A31,СВЦЭМ!$B$33:$B$776,Q$11)+'СЕТ СН'!$F$14+СВЦЭМ!$D$10+'СЕТ СН'!$F$5-'СЕТ СН'!$F$24</f>
        <v>3346.35542816</v>
      </c>
      <c r="R31" s="36">
        <f>SUMIFS(СВЦЭМ!$D$33:$D$776,СВЦЭМ!$A$33:$A$776,$A31,СВЦЭМ!$B$33:$B$776,R$11)+'СЕТ СН'!$F$14+СВЦЭМ!$D$10+'СЕТ СН'!$F$5-'СЕТ СН'!$F$24</f>
        <v>3348.4027908899998</v>
      </c>
      <c r="S31" s="36">
        <f>SUMIFS(СВЦЭМ!$D$33:$D$776,СВЦЭМ!$A$33:$A$776,$A31,СВЦЭМ!$B$33:$B$776,S$11)+'СЕТ СН'!$F$14+СВЦЭМ!$D$10+'СЕТ СН'!$F$5-'СЕТ СН'!$F$24</f>
        <v>3325.4709240299999</v>
      </c>
      <c r="T31" s="36">
        <f>SUMIFS(СВЦЭМ!$D$33:$D$776,СВЦЭМ!$A$33:$A$776,$A31,СВЦЭМ!$B$33:$B$776,T$11)+'СЕТ СН'!$F$14+СВЦЭМ!$D$10+'СЕТ СН'!$F$5-'СЕТ СН'!$F$24</f>
        <v>3290.1508416400002</v>
      </c>
      <c r="U31" s="36">
        <f>SUMIFS(СВЦЭМ!$D$33:$D$776,СВЦЭМ!$A$33:$A$776,$A31,СВЦЭМ!$B$33:$B$776,U$11)+'СЕТ СН'!$F$14+СВЦЭМ!$D$10+'СЕТ СН'!$F$5-'СЕТ СН'!$F$24</f>
        <v>3298.4709918899998</v>
      </c>
      <c r="V31" s="36">
        <f>SUMIFS(СВЦЭМ!$D$33:$D$776,СВЦЭМ!$A$33:$A$776,$A31,СВЦЭМ!$B$33:$B$776,V$11)+'СЕТ СН'!$F$14+СВЦЭМ!$D$10+'СЕТ СН'!$F$5-'СЕТ СН'!$F$24</f>
        <v>3311.9331625899999</v>
      </c>
      <c r="W31" s="36">
        <f>SUMIFS(СВЦЭМ!$D$33:$D$776,СВЦЭМ!$A$33:$A$776,$A31,СВЦЭМ!$B$33:$B$776,W$11)+'СЕТ СН'!$F$14+СВЦЭМ!$D$10+'СЕТ СН'!$F$5-'СЕТ СН'!$F$24</f>
        <v>3333.64895647</v>
      </c>
      <c r="X31" s="36">
        <f>SUMIFS(СВЦЭМ!$D$33:$D$776,СВЦЭМ!$A$33:$A$776,$A31,СВЦЭМ!$B$33:$B$776,X$11)+'СЕТ СН'!$F$14+СВЦЭМ!$D$10+'СЕТ СН'!$F$5-'СЕТ СН'!$F$24</f>
        <v>3341.41917079</v>
      </c>
      <c r="Y31" s="36">
        <f>SUMIFS(СВЦЭМ!$D$33:$D$776,СВЦЭМ!$A$33:$A$776,$A31,СВЦЭМ!$B$33:$B$776,Y$11)+'СЕТ СН'!$F$14+СВЦЭМ!$D$10+'СЕТ СН'!$F$5-'СЕТ СН'!$F$24</f>
        <v>3356.1270740599998</v>
      </c>
    </row>
    <row r="32" spans="1:25" ht="15.75" x14ac:dyDescent="0.2">
      <c r="A32" s="35">
        <f t="shared" si="0"/>
        <v>43851</v>
      </c>
      <c r="B32" s="36">
        <f>SUMIFS(СВЦЭМ!$D$33:$D$776,СВЦЭМ!$A$33:$A$776,$A32,СВЦЭМ!$B$33:$B$776,B$11)+'СЕТ СН'!$F$14+СВЦЭМ!$D$10+'СЕТ СН'!$F$5-'СЕТ СН'!$F$24</f>
        <v>3377.8217009300001</v>
      </c>
      <c r="C32" s="36">
        <f>SUMIFS(СВЦЭМ!$D$33:$D$776,СВЦЭМ!$A$33:$A$776,$A32,СВЦЭМ!$B$33:$B$776,C$11)+'СЕТ СН'!$F$14+СВЦЭМ!$D$10+'СЕТ СН'!$F$5-'СЕТ СН'!$F$24</f>
        <v>3394.4230097700001</v>
      </c>
      <c r="D32" s="36">
        <f>SUMIFS(СВЦЭМ!$D$33:$D$776,СВЦЭМ!$A$33:$A$776,$A32,СВЦЭМ!$B$33:$B$776,D$11)+'СЕТ СН'!$F$14+СВЦЭМ!$D$10+'СЕТ СН'!$F$5-'СЕТ СН'!$F$24</f>
        <v>3404.1649844399999</v>
      </c>
      <c r="E32" s="36">
        <f>SUMIFS(СВЦЭМ!$D$33:$D$776,СВЦЭМ!$A$33:$A$776,$A32,СВЦЭМ!$B$33:$B$776,E$11)+'СЕТ СН'!$F$14+СВЦЭМ!$D$10+'СЕТ СН'!$F$5-'СЕТ СН'!$F$24</f>
        <v>3409.6673519300002</v>
      </c>
      <c r="F32" s="36">
        <f>SUMIFS(СВЦЭМ!$D$33:$D$776,СВЦЭМ!$A$33:$A$776,$A32,СВЦЭМ!$B$33:$B$776,F$11)+'СЕТ СН'!$F$14+СВЦЭМ!$D$10+'СЕТ СН'!$F$5-'СЕТ СН'!$F$24</f>
        <v>3393.1495025099998</v>
      </c>
      <c r="G32" s="36">
        <f>SUMIFS(СВЦЭМ!$D$33:$D$776,СВЦЭМ!$A$33:$A$776,$A32,СВЦЭМ!$B$33:$B$776,G$11)+'СЕТ СН'!$F$14+СВЦЭМ!$D$10+'СЕТ СН'!$F$5-'СЕТ СН'!$F$24</f>
        <v>3368.05977214</v>
      </c>
      <c r="H32" s="36">
        <f>SUMIFS(СВЦЭМ!$D$33:$D$776,СВЦЭМ!$A$33:$A$776,$A32,СВЦЭМ!$B$33:$B$776,H$11)+'СЕТ СН'!$F$14+СВЦЭМ!$D$10+'СЕТ СН'!$F$5-'СЕТ СН'!$F$24</f>
        <v>3333.3801654200001</v>
      </c>
      <c r="I32" s="36">
        <f>SUMIFS(СВЦЭМ!$D$33:$D$776,СВЦЭМ!$A$33:$A$776,$A32,СВЦЭМ!$B$33:$B$776,I$11)+'СЕТ СН'!$F$14+СВЦЭМ!$D$10+'СЕТ СН'!$F$5-'СЕТ СН'!$F$24</f>
        <v>3308.7917395899999</v>
      </c>
      <c r="J32" s="36">
        <f>SUMIFS(СВЦЭМ!$D$33:$D$776,СВЦЭМ!$A$33:$A$776,$A32,СВЦЭМ!$B$33:$B$776,J$11)+'СЕТ СН'!$F$14+СВЦЭМ!$D$10+'СЕТ СН'!$F$5-'СЕТ СН'!$F$24</f>
        <v>3284.6251093599999</v>
      </c>
      <c r="K32" s="36">
        <f>SUMIFS(СВЦЭМ!$D$33:$D$776,СВЦЭМ!$A$33:$A$776,$A32,СВЦЭМ!$B$33:$B$776,K$11)+'СЕТ СН'!$F$14+СВЦЭМ!$D$10+'СЕТ СН'!$F$5-'СЕТ СН'!$F$24</f>
        <v>3286.4266364999999</v>
      </c>
      <c r="L32" s="36">
        <f>SUMIFS(СВЦЭМ!$D$33:$D$776,СВЦЭМ!$A$33:$A$776,$A32,СВЦЭМ!$B$33:$B$776,L$11)+'СЕТ СН'!$F$14+СВЦЭМ!$D$10+'СЕТ СН'!$F$5-'СЕТ СН'!$F$24</f>
        <v>3293.3454620399998</v>
      </c>
      <c r="M32" s="36">
        <f>SUMIFS(СВЦЭМ!$D$33:$D$776,СВЦЭМ!$A$33:$A$776,$A32,СВЦЭМ!$B$33:$B$776,M$11)+'СЕТ СН'!$F$14+СВЦЭМ!$D$10+'СЕТ СН'!$F$5-'СЕТ СН'!$F$24</f>
        <v>3297.82939618</v>
      </c>
      <c r="N32" s="36">
        <f>SUMIFS(СВЦЭМ!$D$33:$D$776,СВЦЭМ!$A$33:$A$776,$A32,СВЦЭМ!$B$33:$B$776,N$11)+'СЕТ СН'!$F$14+СВЦЭМ!$D$10+'СЕТ СН'!$F$5-'СЕТ СН'!$F$24</f>
        <v>3319.84885429</v>
      </c>
      <c r="O32" s="36">
        <f>SUMIFS(СВЦЭМ!$D$33:$D$776,СВЦЭМ!$A$33:$A$776,$A32,СВЦЭМ!$B$33:$B$776,O$11)+'СЕТ СН'!$F$14+СВЦЭМ!$D$10+'СЕТ СН'!$F$5-'СЕТ СН'!$F$24</f>
        <v>3330.01857913</v>
      </c>
      <c r="P32" s="36">
        <f>SUMIFS(СВЦЭМ!$D$33:$D$776,СВЦЭМ!$A$33:$A$776,$A32,СВЦЭМ!$B$33:$B$776,P$11)+'СЕТ СН'!$F$14+СВЦЭМ!$D$10+'СЕТ СН'!$F$5-'СЕТ СН'!$F$24</f>
        <v>3340.5519843399998</v>
      </c>
      <c r="Q32" s="36">
        <f>SUMIFS(СВЦЭМ!$D$33:$D$776,СВЦЭМ!$A$33:$A$776,$A32,СВЦЭМ!$B$33:$B$776,Q$11)+'СЕТ СН'!$F$14+СВЦЭМ!$D$10+'СЕТ СН'!$F$5-'СЕТ СН'!$F$24</f>
        <v>3348.4466798600001</v>
      </c>
      <c r="R32" s="36">
        <f>SUMIFS(СВЦЭМ!$D$33:$D$776,СВЦЭМ!$A$33:$A$776,$A32,СВЦЭМ!$B$33:$B$776,R$11)+'СЕТ СН'!$F$14+СВЦЭМ!$D$10+'СЕТ СН'!$F$5-'СЕТ СН'!$F$24</f>
        <v>3336.1794752999999</v>
      </c>
      <c r="S32" s="36">
        <f>SUMIFS(СВЦЭМ!$D$33:$D$776,СВЦЭМ!$A$33:$A$776,$A32,СВЦЭМ!$B$33:$B$776,S$11)+'СЕТ СН'!$F$14+СВЦЭМ!$D$10+'СЕТ СН'!$F$5-'СЕТ СН'!$F$24</f>
        <v>3317.5589624700001</v>
      </c>
      <c r="T32" s="36">
        <f>SUMIFS(СВЦЭМ!$D$33:$D$776,СВЦЭМ!$A$33:$A$776,$A32,СВЦЭМ!$B$33:$B$776,T$11)+'СЕТ СН'!$F$14+СВЦЭМ!$D$10+'СЕТ СН'!$F$5-'СЕТ СН'!$F$24</f>
        <v>3301.00482358</v>
      </c>
      <c r="U32" s="36">
        <f>SUMIFS(СВЦЭМ!$D$33:$D$776,СВЦЭМ!$A$33:$A$776,$A32,СВЦЭМ!$B$33:$B$776,U$11)+'СЕТ СН'!$F$14+СВЦЭМ!$D$10+'СЕТ СН'!$F$5-'СЕТ СН'!$F$24</f>
        <v>3304.7114443800001</v>
      </c>
      <c r="V32" s="36">
        <f>SUMIFS(СВЦЭМ!$D$33:$D$776,СВЦЭМ!$A$33:$A$776,$A32,СВЦЭМ!$B$33:$B$776,V$11)+'СЕТ СН'!$F$14+СВЦЭМ!$D$10+'СЕТ СН'!$F$5-'СЕТ СН'!$F$24</f>
        <v>3321.2769157100001</v>
      </c>
      <c r="W32" s="36">
        <f>SUMIFS(СВЦЭМ!$D$33:$D$776,СВЦЭМ!$A$33:$A$776,$A32,СВЦЭМ!$B$33:$B$776,W$11)+'СЕТ СН'!$F$14+СВЦЭМ!$D$10+'СЕТ СН'!$F$5-'СЕТ СН'!$F$24</f>
        <v>3339.0643295700002</v>
      </c>
      <c r="X32" s="36">
        <f>SUMIFS(СВЦЭМ!$D$33:$D$776,СВЦЭМ!$A$33:$A$776,$A32,СВЦЭМ!$B$33:$B$776,X$11)+'СЕТ СН'!$F$14+СВЦЭМ!$D$10+'СЕТ СН'!$F$5-'СЕТ СН'!$F$24</f>
        <v>3349.4270630400001</v>
      </c>
      <c r="Y32" s="36">
        <f>SUMIFS(СВЦЭМ!$D$33:$D$776,СВЦЭМ!$A$33:$A$776,$A32,СВЦЭМ!$B$33:$B$776,Y$11)+'СЕТ СН'!$F$14+СВЦЭМ!$D$10+'СЕТ СН'!$F$5-'СЕТ СН'!$F$24</f>
        <v>3363.1901899700001</v>
      </c>
    </row>
    <row r="33" spans="1:27" ht="15.75" x14ac:dyDescent="0.2">
      <c r="A33" s="35">
        <f t="shared" si="0"/>
        <v>43852</v>
      </c>
      <c r="B33" s="36">
        <f>SUMIFS(СВЦЭМ!$D$33:$D$776,СВЦЭМ!$A$33:$A$776,$A33,СВЦЭМ!$B$33:$B$776,B$11)+'СЕТ СН'!$F$14+СВЦЭМ!$D$10+'СЕТ СН'!$F$5-'СЕТ СН'!$F$24</f>
        <v>3364.97861328</v>
      </c>
      <c r="C33" s="36">
        <f>SUMIFS(СВЦЭМ!$D$33:$D$776,СВЦЭМ!$A$33:$A$776,$A33,СВЦЭМ!$B$33:$B$776,C$11)+'СЕТ СН'!$F$14+СВЦЭМ!$D$10+'СЕТ СН'!$F$5-'СЕТ СН'!$F$24</f>
        <v>3374.4256259200001</v>
      </c>
      <c r="D33" s="36">
        <f>SUMIFS(СВЦЭМ!$D$33:$D$776,СВЦЭМ!$A$33:$A$776,$A33,СВЦЭМ!$B$33:$B$776,D$11)+'СЕТ СН'!$F$14+СВЦЭМ!$D$10+'СЕТ СН'!$F$5-'СЕТ СН'!$F$24</f>
        <v>3385.8557076400002</v>
      </c>
      <c r="E33" s="36">
        <f>SUMIFS(СВЦЭМ!$D$33:$D$776,СВЦЭМ!$A$33:$A$776,$A33,СВЦЭМ!$B$33:$B$776,E$11)+'СЕТ СН'!$F$14+СВЦЭМ!$D$10+'СЕТ СН'!$F$5-'СЕТ СН'!$F$24</f>
        <v>3387.6244385199998</v>
      </c>
      <c r="F33" s="36">
        <f>SUMIFS(СВЦЭМ!$D$33:$D$776,СВЦЭМ!$A$33:$A$776,$A33,СВЦЭМ!$B$33:$B$776,F$11)+'СЕТ СН'!$F$14+СВЦЭМ!$D$10+'СЕТ СН'!$F$5-'СЕТ СН'!$F$24</f>
        <v>3376.4762474499998</v>
      </c>
      <c r="G33" s="36">
        <f>SUMIFS(СВЦЭМ!$D$33:$D$776,СВЦЭМ!$A$33:$A$776,$A33,СВЦЭМ!$B$33:$B$776,G$11)+'СЕТ СН'!$F$14+СВЦЭМ!$D$10+'СЕТ СН'!$F$5-'СЕТ СН'!$F$24</f>
        <v>3358.01431542</v>
      </c>
      <c r="H33" s="36">
        <f>SUMIFS(СВЦЭМ!$D$33:$D$776,СВЦЭМ!$A$33:$A$776,$A33,СВЦЭМ!$B$33:$B$776,H$11)+'СЕТ СН'!$F$14+СВЦЭМ!$D$10+'СЕТ СН'!$F$5-'СЕТ СН'!$F$24</f>
        <v>3317.3168352000002</v>
      </c>
      <c r="I33" s="36">
        <f>SUMIFS(СВЦЭМ!$D$33:$D$776,СВЦЭМ!$A$33:$A$776,$A33,СВЦЭМ!$B$33:$B$776,I$11)+'СЕТ СН'!$F$14+СВЦЭМ!$D$10+'СЕТ СН'!$F$5-'СЕТ СН'!$F$24</f>
        <v>3301.5314533599999</v>
      </c>
      <c r="J33" s="36">
        <f>SUMIFS(СВЦЭМ!$D$33:$D$776,СВЦЭМ!$A$33:$A$776,$A33,СВЦЭМ!$B$33:$B$776,J$11)+'СЕТ СН'!$F$14+СВЦЭМ!$D$10+'СЕТ СН'!$F$5-'СЕТ СН'!$F$24</f>
        <v>3284.1696932599998</v>
      </c>
      <c r="K33" s="36">
        <f>SUMIFS(СВЦЭМ!$D$33:$D$776,СВЦЭМ!$A$33:$A$776,$A33,СВЦЭМ!$B$33:$B$776,K$11)+'СЕТ СН'!$F$14+СВЦЭМ!$D$10+'СЕТ СН'!$F$5-'СЕТ СН'!$F$24</f>
        <v>3288.4026297299997</v>
      </c>
      <c r="L33" s="36">
        <f>SUMIFS(СВЦЭМ!$D$33:$D$776,СВЦЭМ!$A$33:$A$776,$A33,СВЦЭМ!$B$33:$B$776,L$11)+'СЕТ СН'!$F$14+СВЦЭМ!$D$10+'СЕТ СН'!$F$5-'СЕТ СН'!$F$24</f>
        <v>3282.7098228700002</v>
      </c>
      <c r="M33" s="36">
        <f>SUMIFS(СВЦЭМ!$D$33:$D$776,СВЦЭМ!$A$33:$A$776,$A33,СВЦЭМ!$B$33:$B$776,M$11)+'СЕТ СН'!$F$14+СВЦЭМ!$D$10+'СЕТ СН'!$F$5-'СЕТ СН'!$F$24</f>
        <v>3292.5468363999998</v>
      </c>
      <c r="N33" s="36">
        <f>SUMIFS(СВЦЭМ!$D$33:$D$776,СВЦЭМ!$A$33:$A$776,$A33,СВЦЭМ!$B$33:$B$776,N$11)+'СЕТ СН'!$F$14+СВЦЭМ!$D$10+'СЕТ СН'!$F$5-'СЕТ СН'!$F$24</f>
        <v>3317.90554036</v>
      </c>
      <c r="O33" s="36">
        <f>SUMIFS(СВЦЭМ!$D$33:$D$776,СВЦЭМ!$A$33:$A$776,$A33,СВЦЭМ!$B$33:$B$776,O$11)+'СЕТ СН'!$F$14+СВЦЭМ!$D$10+'СЕТ СН'!$F$5-'СЕТ СН'!$F$24</f>
        <v>3338.4018960200001</v>
      </c>
      <c r="P33" s="36">
        <f>SUMIFS(СВЦЭМ!$D$33:$D$776,СВЦЭМ!$A$33:$A$776,$A33,СВЦЭМ!$B$33:$B$776,P$11)+'СЕТ СН'!$F$14+СВЦЭМ!$D$10+'СЕТ СН'!$F$5-'СЕТ СН'!$F$24</f>
        <v>3355.9846794</v>
      </c>
      <c r="Q33" s="36">
        <f>SUMIFS(СВЦЭМ!$D$33:$D$776,СВЦЭМ!$A$33:$A$776,$A33,СВЦЭМ!$B$33:$B$776,Q$11)+'СЕТ СН'!$F$14+СВЦЭМ!$D$10+'СЕТ СН'!$F$5-'СЕТ СН'!$F$24</f>
        <v>3362.9495566099999</v>
      </c>
      <c r="R33" s="36">
        <f>SUMIFS(СВЦЭМ!$D$33:$D$776,СВЦЭМ!$A$33:$A$776,$A33,СВЦЭМ!$B$33:$B$776,R$11)+'СЕТ СН'!$F$14+СВЦЭМ!$D$10+'СЕТ СН'!$F$5-'СЕТ СН'!$F$24</f>
        <v>3355.329651</v>
      </c>
      <c r="S33" s="36">
        <f>SUMIFS(СВЦЭМ!$D$33:$D$776,СВЦЭМ!$A$33:$A$776,$A33,СВЦЭМ!$B$33:$B$776,S$11)+'СЕТ СН'!$F$14+СВЦЭМ!$D$10+'СЕТ СН'!$F$5-'СЕТ СН'!$F$24</f>
        <v>3334.3419242999998</v>
      </c>
      <c r="T33" s="36">
        <f>SUMIFS(СВЦЭМ!$D$33:$D$776,СВЦЭМ!$A$33:$A$776,$A33,СВЦЭМ!$B$33:$B$776,T$11)+'СЕТ СН'!$F$14+СВЦЭМ!$D$10+'СЕТ СН'!$F$5-'СЕТ СН'!$F$24</f>
        <v>3315.31393901</v>
      </c>
      <c r="U33" s="36">
        <f>SUMIFS(СВЦЭМ!$D$33:$D$776,СВЦЭМ!$A$33:$A$776,$A33,СВЦЭМ!$B$33:$B$776,U$11)+'СЕТ СН'!$F$14+СВЦЭМ!$D$10+'СЕТ СН'!$F$5-'СЕТ СН'!$F$24</f>
        <v>3319.0251656400001</v>
      </c>
      <c r="V33" s="36">
        <f>SUMIFS(СВЦЭМ!$D$33:$D$776,СВЦЭМ!$A$33:$A$776,$A33,СВЦЭМ!$B$33:$B$776,V$11)+'СЕТ СН'!$F$14+СВЦЭМ!$D$10+'СЕТ СН'!$F$5-'СЕТ СН'!$F$24</f>
        <v>3314.0398109299999</v>
      </c>
      <c r="W33" s="36">
        <f>SUMIFS(СВЦЭМ!$D$33:$D$776,СВЦЭМ!$A$33:$A$776,$A33,СВЦЭМ!$B$33:$B$776,W$11)+'СЕТ СН'!$F$14+СВЦЭМ!$D$10+'СЕТ СН'!$F$5-'СЕТ СН'!$F$24</f>
        <v>3327.3321953</v>
      </c>
      <c r="X33" s="36">
        <f>SUMIFS(СВЦЭМ!$D$33:$D$776,СВЦЭМ!$A$33:$A$776,$A33,СВЦЭМ!$B$33:$B$776,X$11)+'СЕТ СН'!$F$14+СВЦЭМ!$D$10+'СЕТ СН'!$F$5-'СЕТ СН'!$F$24</f>
        <v>3341.4610661699999</v>
      </c>
      <c r="Y33" s="36">
        <f>SUMIFS(СВЦЭМ!$D$33:$D$776,СВЦЭМ!$A$33:$A$776,$A33,СВЦЭМ!$B$33:$B$776,Y$11)+'СЕТ СН'!$F$14+СВЦЭМ!$D$10+'СЕТ СН'!$F$5-'СЕТ СН'!$F$24</f>
        <v>3354.2143749900001</v>
      </c>
    </row>
    <row r="34" spans="1:27" ht="15.75" x14ac:dyDescent="0.2">
      <c r="A34" s="35">
        <f t="shared" si="0"/>
        <v>43853</v>
      </c>
      <c r="B34" s="36">
        <f>SUMIFS(СВЦЭМ!$D$33:$D$776,СВЦЭМ!$A$33:$A$776,$A34,СВЦЭМ!$B$33:$B$776,B$11)+'СЕТ СН'!$F$14+СВЦЭМ!$D$10+'СЕТ СН'!$F$5-'СЕТ СН'!$F$24</f>
        <v>3376.8968083899999</v>
      </c>
      <c r="C34" s="36">
        <f>SUMIFS(СВЦЭМ!$D$33:$D$776,СВЦЭМ!$A$33:$A$776,$A34,СВЦЭМ!$B$33:$B$776,C$11)+'СЕТ СН'!$F$14+СВЦЭМ!$D$10+'СЕТ СН'!$F$5-'СЕТ СН'!$F$24</f>
        <v>3383.2965101199998</v>
      </c>
      <c r="D34" s="36">
        <f>SUMIFS(СВЦЭМ!$D$33:$D$776,СВЦЭМ!$A$33:$A$776,$A34,СВЦЭМ!$B$33:$B$776,D$11)+'СЕТ СН'!$F$14+СВЦЭМ!$D$10+'СЕТ СН'!$F$5-'СЕТ СН'!$F$24</f>
        <v>3395.7712583000002</v>
      </c>
      <c r="E34" s="36">
        <f>SUMIFS(СВЦЭМ!$D$33:$D$776,СВЦЭМ!$A$33:$A$776,$A34,СВЦЭМ!$B$33:$B$776,E$11)+'СЕТ СН'!$F$14+СВЦЭМ!$D$10+'СЕТ СН'!$F$5-'СЕТ СН'!$F$24</f>
        <v>3401.3231495199998</v>
      </c>
      <c r="F34" s="36">
        <f>SUMIFS(СВЦЭМ!$D$33:$D$776,СВЦЭМ!$A$33:$A$776,$A34,СВЦЭМ!$B$33:$B$776,F$11)+'СЕТ СН'!$F$14+СВЦЭМ!$D$10+'СЕТ СН'!$F$5-'СЕТ СН'!$F$24</f>
        <v>3393.6359045099998</v>
      </c>
      <c r="G34" s="36">
        <f>SUMIFS(СВЦЭМ!$D$33:$D$776,СВЦЭМ!$A$33:$A$776,$A34,СВЦЭМ!$B$33:$B$776,G$11)+'СЕТ СН'!$F$14+СВЦЭМ!$D$10+'СЕТ СН'!$F$5-'СЕТ СН'!$F$24</f>
        <v>3375.7356830500003</v>
      </c>
      <c r="H34" s="36">
        <f>SUMIFS(СВЦЭМ!$D$33:$D$776,СВЦЭМ!$A$33:$A$776,$A34,СВЦЭМ!$B$33:$B$776,H$11)+'СЕТ СН'!$F$14+СВЦЭМ!$D$10+'СЕТ СН'!$F$5-'СЕТ СН'!$F$24</f>
        <v>3338.5776687600001</v>
      </c>
      <c r="I34" s="36">
        <f>SUMIFS(СВЦЭМ!$D$33:$D$776,СВЦЭМ!$A$33:$A$776,$A34,СВЦЭМ!$B$33:$B$776,I$11)+'СЕТ СН'!$F$14+СВЦЭМ!$D$10+'СЕТ СН'!$F$5-'СЕТ СН'!$F$24</f>
        <v>3320.2488273999998</v>
      </c>
      <c r="J34" s="36">
        <f>SUMIFS(СВЦЭМ!$D$33:$D$776,СВЦЭМ!$A$33:$A$776,$A34,СВЦЭМ!$B$33:$B$776,J$11)+'СЕТ СН'!$F$14+СВЦЭМ!$D$10+'СЕТ СН'!$F$5-'СЕТ СН'!$F$24</f>
        <v>3299.8845133499999</v>
      </c>
      <c r="K34" s="36">
        <f>SUMIFS(СВЦЭМ!$D$33:$D$776,СВЦЭМ!$A$33:$A$776,$A34,СВЦЭМ!$B$33:$B$776,K$11)+'СЕТ СН'!$F$14+СВЦЭМ!$D$10+'СЕТ СН'!$F$5-'СЕТ СН'!$F$24</f>
        <v>3304.4120968400002</v>
      </c>
      <c r="L34" s="36">
        <f>SUMIFS(СВЦЭМ!$D$33:$D$776,СВЦЭМ!$A$33:$A$776,$A34,СВЦЭМ!$B$33:$B$776,L$11)+'СЕТ СН'!$F$14+СВЦЭМ!$D$10+'СЕТ СН'!$F$5-'СЕТ СН'!$F$24</f>
        <v>3301.9937654999999</v>
      </c>
      <c r="M34" s="36">
        <f>SUMIFS(СВЦЭМ!$D$33:$D$776,СВЦЭМ!$A$33:$A$776,$A34,СВЦЭМ!$B$33:$B$776,M$11)+'СЕТ СН'!$F$14+СВЦЭМ!$D$10+'СЕТ СН'!$F$5-'СЕТ СН'!$F$24</f>
        <v>3306.9460309699998</v>
      </c>
      <c r="N34" s="36">
        <f>SUMIFS(СВЦЭМ!$D$33:$D$776,СВЦЭМ!$A$33:$A$776,$A34,СВЦЭМ!$B$33:$B$776,N$11)+'СЕТ СН'!$F$14+СВЦЭМ!$D$10+'СЕТ СН'!$F$5-'СЕТ СН'!$F$24</f>
        <v>3317.86130237</v>
      </c>
      <c r="O34" s="36">
        <f>SUMIFS(СВЦЭМ!$D$33:$D$776,СВЦЭМ!$A$33:$A$776,$A34,СВЦЭМ!$B$33:$B$776,O$11)+'СЕТ СН'!$F$14+СВЦЭМ!$D$10+'СЕТ СН'!$F$5-'СЕТ СН'!$F$24</f>
        <v>3338.4537309500001</v>
      </c>
      <c r="P34" s="36">
        <f>SUMIFS(СВЦЭМ!$D$33:$D$776,СВЦЭМ!$A$33:$A$776,$A34,СВЦЭМ!$B$33:$B$776,P$11)+'СЕТ СН'!$F$14+СВЦЭМ!$D$10+'СЕТ СН'!$F$5-'СЕТ СН'!$F$24</f>
        <v>3356.4013284799998</v>
      </c>
      <c r="Q34" s="36">
        <f>SUMIFS(СВЦЭМ!$D$33:$D$776,СВЦЭМ!$A$33:$A$776,$A34,СВЦЭМ!$B$33:$B$776,Q$11)+'СЕТ СН'!$F$14+СВЦЭМ!$D$10+'СЕТ СН'!$F$5-'СЕТ СН'!$F$24</f>
        <v>3374.3606875099999</v>
      </c>
      <c r="R34" s="36">
        <f>SUMIFS(СВЦЭМ!$D$33:$D$776,СВЦЭМ!$A$33:$A$776,$A34,СВЦЭМ!$B$33:$B$776,R$11)+'СЕТ СН'!$F$14+СВЦЭМ!$D$10+'СЕТ СН'!$F$5-'СЕТ СН'!$F$24</f>
        <v>3348.57984231</v>
      </c>
      <c r="S34" s="36">
        <f>SUMIFS(СВЦЭМ!$D$33:$D$776,СВЦЭМ!$A$33:$A$776,$A34,СВЦЭМ!$B$33:$B$776,S$11)+'СЕТ СН'!$F$14+СВЦЭМ!$D$10+'СЕТ СН'!$F$5-'СЕТ СН'!$F$24</f>
        <v>3325.4904948200001</v>
      </c>
      <c r="T34" s="36">
        <f>SUMIFS(СВЦЭМ!$D$33:$D$776,СВЦЭМ!$A$33:$A$776,$A34,СВЦЭМ!$B$33:$B$776,T$11)+'СЕТ СН'!$F$14+СВЦЭМ!$D$10+'СЕТ СН'!$F$5-'СЕТ СН'!$F$24</f>
        <v>3307.1528806799997</v>
      </c>
      <c r="U34" s="36">
        <f>SUMIFS(СВЦЭМ!$D$33:$D$776,СВЦЭМ!$A$33:$A$776,$A34,СВЦЭМ!$B$33:$B$776,U$11)+'СЕТ СН'!$F$14+СВЦЭМ!$D$10+'СЕТ СН'!$F$5-'СЕТ СН'!$F$24</f>
        <v>3313.0981073299999</v>
      </c>
      <c r="V34" s="36">
        <f>SUMIFS(СВЦЭМ!$D$33:$D$776,СВЦЭМ!$A$33:$A$776,$A34,СВЦЭМ!$B$33:$B$776,V$11)+'СЕТ СН'!$F$14+СВЦЭМ!$D$10+'СЕТ СН'!$F$5-'СЕТ СН'!$F$24</f>
        <v>3325.9870078599997</v>
      </c>
      <c r="W34" s="36">
        <f>SUMIFS(СВЦЭМ!$D$33:$D$776,СВЦЭМ!$A$33:$A$776,$A34,СВЦЭМ!$B$33:$B$776,W$11)+'СЕТ СН'!$F$14+СВЦЭМ!$D$10+'СЕТ СН'!$F$5-'СЕТ СН'!$F$24</f>
        <v>3346.9736325700001</v>
      </c>
      <c r="X34" s="36">
        <f>SUMIFS(СВЦЭМ!$D$33:$D$776,СВЦЭМ!$A$33:$A$776,$A34,СВЦЭМ!$B$33:$B$776,X$11)+'СЕТ СН'!$F$14+СВЦЭМ!$D$10+'СЕТ СН'!$F$5-'СЕТ СН'!$F$24</f>
        <v>3364.9727983600001</v>
      </c>
      <c r="Y34" s="36">
        <f>SUMIFS(СВЦЭМ!$D$33:$D$776,СВЦЭМ!$A$33:$A$776,$A34,СВЦЭМ!$B$33:$B$776,Y$11)+'СЕТ СН'!$F$14+СВЦЭМ!$D$10+'СЕТ СН'!$F$5-'СЕТ СН'!$F$24</f>
        <v>3372.9147354500001</v>
      </c>
    </row>
    <row r="35" spans="1:27" ht="15.75" x14ac:dyDescent="0.2">
      <c r="A35" s="35">
        <f t="shared" si="0"/>
        <v>43854</v>
      </c>
      <c r="B35" s="36">
        <f>SUMIFS(СВЦЭМ!$D$33:$D$776,СВЦЭМ!$A$33:$A$776,$A35,СВЦЭМ!$B$33:$B$776,B$11)+'СЕТ СН'!$F$14+СВЦЭМ!$D$10+'СЕТ СН'!$F$5-'СЕТ СН'!$F$24</f>
        <v>3337.8887079300002</v>
      </c>
      <c r="C35" s="36">
        <f>SUMIFS(СВЦЭМ!$D$33:$D$776,СВЦЭМ!$A$33:$A$776,$A35,СВЦЭМ!$B$33:$B$776,C$11)+'СЕТ СН'!$F$14+СВЦЭМ!$D$10+'СЕТ СН'!$F$5-'СЕТ СН'!$F$24</f>
        <v>3349.29276071</v>
      </c>
      <c r="D35" s="36">
        <f>SUMIFS(СВЦЭМ!$D$33:$D$776,СВЦЭМ!$A$33:$A$776,$A35,СВЦЭМ!$B$33:$B$776,D$11)+'СЕТ СН'!$F$14+СВЦЭМ!$D$10+'СЕТ СН'!$F$5-'СЕТ СН'!$F$24</f>
        <v>3362.1256132899998</v>
      </c>
      <c r="E35" s="36">
        <f>SUMIFS(СВЦЭМ!$D$33:$D$776,СВЦЭМ!$A$33:$A$776,$A35,СВЦЭМ!$B$33:$B$776,E$11)+'СЕТ СН'!$F$14+СВЦЭМ!$D$10+'СЕТ СН'!$F$5-'СЕТ СН'!$F$24</f>
        <v>3372.0663020399998</v>
      </c>
      <c r="F35" s="36">
        <f>SUMIFS(СВЦЭМ!$D$33:$D$776,СВЦЭМ!$A$33:$A$776,$A35,СВЦЭМ!$B$33:$B$776,F$11)+'СЕТ СН'!$F$14+СВЦЭМ!$D$10+'СЕТ СН'!$F$5-'СЕТ СН'!$F$24</f>
        <v>3359.2849569199998</v>
      </c>
      <c r="G35" s="36">
        <f>SUMIFS(СВЦЭМ!$D$33:$D$776,СВЦЭМ!$A$33:$A$776,$A35,СВЦЭМ!$B$33:$B$776,G$11)+'СЕТ СН'!$F$14+СВЦЭМ!$D$10+'СЕТ СН'!$F$5-'СЕТ СН'!$F$24</f>
        <v>3340.0549919999999</v>
      </c>
      <c r="H35" s="36">
        <f>SUMIFS(СВЦЭМ!$D$33:$D$776,СВЦЭМ!$A$33:$A$776,$A35,СВЦЭМ!$B$33:$B$776,H$11)+'СЕТ СН'!$F$14+СВЦЭМ!$D$10+'СЕТ СН'!$F$5-'СЕТ СН'!$F$24</f>
        <v>3297.4475326000002</v>
      </c>
      <c r="I35" s="36">
        <f>SUMIFS(СВЦЭМ!$D$33:$D$776,СВЦЭМ!$A$33:$A$776,$A35,СВЦЭМ!$B$33:$B$776,I$11)+'СЕТ СН'!$F$14+СВЦЭМ!$D$10+'СЕТ СН'!$F$5-'СЕТ СН'!$F$24</f>
        <v>3288.9771000299997</v>
      </c>
      <c r="J35" s="36">
        <f>SUMIFS(СВЦЭМ!$D$33:$D$776,СВЦЭМ!$A$33:$A$776,$A35,СВЦЭМ!$B$33:$B$776,J$11)+'СЕТ СН'!$F$14+СВЦЭМ!$D$10+'СЕТ СН'!$F$5-'СЕТ СН'!$F$24</f>
        <v>3270.1460851900001</v>
      </c>
      <c r="K35" s="36">
        <f>SUMIFS(СВЦЭМ!$D$33:$D$776,СВЦЭМ!$A$33:$A$776,$A35,СВЦЭМ!$B$33:$B$776,K$11)+'СЕТ СН'!$F$14+СВЦЭМ!$D$10+'СЕТ СН'!$F$5-'СЕТ СН'!$F$24</f>
        <v>3271.5108933299998</v>
      </c>
      <c r="L35" s="36">
        <f>SUMIFS(СВЦЭМ!$D$33:$D$776,СВЦЭМ!$A$33:$A$776,$A35,СВЦЭМ!$B$33:$B$776,L$11)+'СЕТ СН'!$F$14+СВЦЭМ!$D$10+'СЕТ СН'!$F$5-'СЕТ СН'!$F$24</f>
        <v>3271.9148146299999</v>
      </c>
      <c r="M35" s="36">
        <f>SUMIFS(СВЦЭМ!$D$33:$D$776,СВЦЭМ!$A$33:$A$776,$A35,СВЦЭМ!$B$33:$B$776,M$11)+'СЕТ СН'!$F$14+СВЦЭМ!$D$10+'СЕТ СН'!$F$5-'СЕТ СН'!$F$24</f>
        <v>3281.5689855199998</v>
      </c>
      <c r="N35" s="36">
        <f>SUMIFS(СВЦЭМ!$D$33:$D$776,СВЦЭМ!$A$33:$A$776,$A35,СВЦЭМ!$B$33:$B$776,N$11)+'СЕТ СН'!$F$14+СВЦЭМ!$D$10+'СЕТ СН'!$F$5-'СЕТ СН'!$F$24</f>
        <v>3278.30099453</v>
      </c>
      <c r="O35" s="36">
        <f>SUMIFS(СВЦЭМ!$D$33:$D$776,СВЦЭМ!$A$33:$A$776,$A35,СВЦЭМ!$B$33:$B$776,O$11)+'СЕТ СН'!$F$14+СВЦЭМ!$D$10+'СЕТ СН'!$F$5-'СЕТ СН'!$F$24</f>
        <v>3295.0775015899999</v>
      </c>
      <c r="P35" s="36">
        <f>SUMIFS(СВЦЭМ!$D$33:$D$776,СВЦЭМ!$A$33:$A$776,$A35,СВЦЭМ!$B$33:$B$776,P$11)+'СЕТ СН'!$F$14+СВЦЭМ!$D$10+'СЕТ СН'!$F$5-'СЕТ СН'!$F$24</f>
        <v>3309.3843427100001</v>
      </c>
      <c r="Q35" s="36">
        <f>SUMIFS(СВЦЭМ!$D$33:$D$776,СВЦЭМ!$A$33:$A$776,$A35,СВЦЭМ!$B$33:$B$776,Q$11)+'СЕТ СН'!$F$14+СВЦЭМ!$D$10+'СЕТ СН'!$F$5-'СЕТ СН'!$F$24</f>
        <v>3322.67409744</v>
      </c>
      <c r="R35" s="36">
        <f>SUMIFS(СВЦЭМ!$D$33:$D$776,СВЦЭМ!$A$33:$A$776,$A35,СВЦЭМ!$B$33:$B$776,R$11)+'СЕТ СН'!$F$14+СВЦЭМ!$D$10+'СЕТ СН'!$F$5-'СЕТ СН'!$F$24</f>
        <v>3321.71447893</v>
      </c>
      <c r="S35" s="36">
        <f>SUMIFS(СВЦЭМ!$D$33:$D$776,СВЦЭМ!$A$33:$A$776,$A35,СВЦЭМ!$B$33:$B$776,S$11)+'СЕТ СН'!$F$14+СВЦЭМ!$D$10+'СЕТ СН'!$F$5-'СЕТ СН'!$F$24</f>
        <v>3320.4881591900003</v>
      </c>
      <c r="T35" s="36">
        <f>SUMIFS(СВЦЭМ!$D$33:$D$776,СВЦЭМ!$A$33:$A$776,$A35,СВЦЭМ!$B$33:$B$776,T$11)+'СЕТ СН'!$F$14+СВЦЭМ!$D$10+'СЕТ СН'!$F$5-'СЕТ СН'!$F$24</f>
        <v>3290.95105165</v>
      </c>
      <c r="U35" s="36">
        <f>SUMIFS(СВЦЭМ!$D$33:$D$776,СВЦЭМ!$A$33:$A$776,$A35,СВЦЭМ!$B$33:$B$776,U$11)+'СЕТ СН'!$F$14+СВЦЭМ!$D$10+'СЕТ СН'!$F$5-'СЕТ СН'!$F$24</f>
        <v>3294.5686737000001</v>
      </c>
      <c r="V35" s="36">
        <f>SUMIFS(СВЦЭМ!$D$33:$D$776,СВЦЭМ!$A$33:$A$776,$A35,СВЦЭМ!$B$33:$B$776,V$11)+'СЕТ СН'!$F$14+СВЦЭМ!$D$10+'СЕТ СН'!$F$5-'СЕТ СН'!$F$24</f>
        <v>3299.80857947</v>
      </c>
      <c r="W35" s="36">
        <f>SUMIFS(СВЦЭМ!$D$33:$D$776,СВЦЭМ!$A$33:$A$776,$A35,СВЦЭМ!$B$33:$B$776,W$11)+'СЕТ СН'!$F$14+СВЦЭМ!$D$10+'СЕТ СН'!$F$5-'СЕТ СН'!$F$24</f>
        <v>3314.8352764199999</v>
      </c>
      <c r="X35" s="36">
        <f>SUMIFS(СВЦЭМ!$D$33:$D$776,СВЦЭМ!$A$33:$A$776,$A35,СВЦЭМ!$B$33:$B$776,X$11)+'СЕТ СН'!$F$14+СВЦЭМ!$D$10+'СЕТ СН'!$F$5-'СЕТ СН'!$F$24</f>
        <v>3318.2390880900002</v>
      </c>
      <c r="Y35" s="36">
        <f>SUMIFS(СВЦЭМ!$D$33:$D$776,СВЦЭМ!$A$33:$A$776,$A35,СВЦЭМ!$B$33:$B$776,Y$11)+'СЕТ СН'!$F$14+СВЦЭМ!$D$10+'СЕТ СН'!$F$5-'СЕТ СН'!$F$24</f>
        <v>3325.2338644599999</v>
      </c>
    </row>
    <row r="36" spans="1:27" ht="15.75" x14ac:dyDescent="0.2">
      <c r="A36" s="35">
        <f t="shared" si="0"/>
        <v>43855</v>
      </c>
      <c r="B36" s="36">
        <f>SUMIFS(СВЦЭМ!$D$33:$D$776,СВЦЭМ!$A$33:$A$776,$A36,СВЦЭМ!$B$33:$B$776,B$11)+'СЕТ СН'!$F$14+СВЦЭМ!$D$10+'СЕТ СН'!$F$5-'СЕТ СН'!$F$24</f>
        <v>3366.5903048599998</v>
      </c>
      <c r="C36" s="36">
        <f>SUMIFS(СВЦЭМ!$D$33:$D$776,СВЦЭМ!$A$33:$A$776,$A36,СВЦЭМ!$B$33:$B$776,C$11)+'СЕТ СН'!$F$14+СВЦЭМ!$D$10+'СЕТ СН'!$F$5-'СЕТ СН'!$F$24</f>
        <v>3388.85664731</v>
      </c>
      <c r="D36" s="36">
        <f>SUMIFS(СВЦЭМ!$D$33:$D$776,СВЦЭМ!$A$33:$A$776,$A36,СВЦЭМ!$B$33:$B$776,D$11)+'СЕТ СН'!$F$14+СВЦЭМ!$D$10+'СЕТ СН'!$F$5-'СЕТ СН'!$F$24</f>
        <v>3414.4719826400001</v>
      </c>
      <c r="E36" s="36">
        <f>SUMIFS(СВЦЭМ!$D$33:$D$776,СВЦЭМ!$A$33:$A$776,$A36,СВЦЭМ!$B$33:$B$776,E$11)+'СЕТ СН'!$F$14+СВЦЭМ!$D$10+'СЕТ СН'!$F$5-'СЕТ СН'!$F$24</f>
        <v>3417.2426025200002</v>
      </c>
      <c r="F36" s="36">
        <f>SUMIFS(СВЦЭМ!$D$33:$D$776,СВЦЭМ!$A$33:$A$776,$A36,СВЦЭМ!$B$33:$B$776,F$11)+'СЕТ СН'!$F$14+СВЦЭМ!$D$10+'СЕТ СН'!$F$5-'СЕТ СН'!$F$24</f>
        <v>3383.5295793099999</v>
      </c>
      <c r="G36" s="36">
        <f>SUMIFS(СВЦЭМ!$D$33:$D$776,СВЦЭМ!$A$33:$A$776,$A36,СВЦЭМ!$B$33:$B$776,G$11)+'СЕТ СН'!$F$14+СВЦЭМ!$D$10+'СЕТ СН'!$F$5-'СЕТ СН'!$F$24</f>
        <v>3377.2311451400001</v>
      </c>
      <c r="H36" s="36">
        <f>SUMIFS(СВЦЭМ!$D$33:$D$776,СВЦЭМ!$A$33:$A$776,$A36,СВЦЭМ!$B$33:$B$776,H$11)+'СЕТ СН'!$F$14+СВЦЭМ!$D$10+'СЕТ СН'!$F$5-'СЕТ СН'!$F$24</f>
        <v>3350.8393887900002</v>
      </c>
      <c r="I36" s="36">
        <f>SUMIFS(СВЦЭМ!$D$33:$D$776,СВЦЭМ!$A$33:$A$776,$A36,СВЦЭМ!$B$33:$B$776,I$11)+'СЕТ СН'!$F$14+СВЦЭМ!$D$10+'СЕТ СН'!$F$5-'СЕТ СН'!$F$24</f>
        <v>3339.8348559400001</v>
      </c>
      <c r="J36" s="36">
        <f>SUMIFS(СВЦЭМ!$D$33:$D$776,СВЦЭМ!$A$33:$A$776,$A36,СВЦЭМ!$B$33:$B$776,J$11)+'СЕТ СН'!$F$14+СВЦЭМ!$D$10+'СЕТ СН'!$F$5-'СЕТ СН'!$F$24</f>
        <v>3318.5423089300002</v>
      </c>
      <c r="K36" s="36">
        <f>SUMIFS(СВЦЭМ!$D$33:$D$776,СВЦЭМ!$A$33:$A$776,$A36,СВЦЭМ!$B$33:$B$776,K$11)+'СЕТ СН'!$F$14+СВЦЭМ!$D$10+'СЕТ СН'!$F$5-'СЕТ СН'!$F$24</f>
        <v>3286.6029390600002</v>
      </c>
      <c r="L36" s="36">
        <f>SUMIFS(СВЦЭМ!$D$33:$D$776,СВЦЭМ!$A$33:$A$776,$A36,СВЦЭМ!$B$33:$B$776,L$11)+'СЕТ СН'!$F$14+СВЦЭМ!$D$10+'СЕТ СН'!$F$5-'СЕТ СН'!$F$24</f>
        <v>3275.01244404</v>
      </c>
      <c r="M36" s="36">
        <f>SUMIFS(СВЦЭМ!$D$33:$D$776,СВЦЭМ!$A$33:$A$776,$A36,СВЦЭМ!$B$33:$B$776,M$11)+'СЕТ СН'!$F$14+СВЦЭМ!$D$10+'СЕТ СН'!$F$5-'СЕТ СН'!$F$24</f>
        <v>3299.9848288900002</v>
      </c>
      <c r="N36" s="36">
        <f>SUMIFS(СВЦЭМ!$D$33:$D$776,СВЦЭМ!$A$33:$A$776,$A36,СВЦЭМ!$B$33:$B$776,N$11)+'СЕТ СН'!$F$14+СВЦЭМ!$D$10+'СЕТ СН'!$F$5-'СЕТ СН'!$F$24</f>
        <v>3313.6127180399999</v>
      </c>
      <c r="O36" s="36">
        <f>SUMIFS(СВЦЭМ!$D$33:$D$776,СВЦЭМ!$A$33:$A$776,$A36,СВЦЭМ!$B$33:$B$776,O$11)+'СЕТ СН'!$F$14+СВЦЭМ!$D$10+'СЕТ СН'!$F$5-'СЕТ СН'!$F$24</f>
        <v>3330.3401322700001</v>
      </c>
      <c r="P36" s="36">
        <f>SUMIFS(СВЦЭМ!$D$33:$D$776,СВЦЭМ!$A$33:$A$776,$A36,СВЦЭМ!$B$33:$B$776,P$11)+'СЕТ СН'!$F$14+СВЦЭМ!$D$10+'СЕТ СН'!$F$5-'СЕТ СН'!$F$24</f>
        <v>3343.9507150199997</v>
      </c>
      <c r="Q36" s="36">
        <f>SUMIFS(СВЦЭМ!$D$33:$D$776,СВЦЭМ!$A$33:$A$776,$A36,СВЦЭМ!$B$33:$B$776,Q$11)+'СЕТ СН'!$F$14+СВЦЭМ!$D$10+'СЕТ СН'!$F$5-'СЕТ СН'!$F$24</f>
        <v>3352.4304802299998</v>
      </c>
      <c r="R36" s="36">
        <f>SUMIFS(СВЦЭМ!$D$33:$D$776,СВЦЭМ!$A$33:$A$776,$A36,СВЦЭМ!$B$33:$B$776,R$11)+'СЕТ СН'!$F$14+СВЦЭМ!$D$10+'СЕТ СН'!$F$5-'СЕТ СН'!$F$24</f>
        <v>3350.6589542299998</v>
      </c>
      <c r="S36" s="36">
        <f>SUMIFS(СВЦЭМ!$D$33:$D$776,СВЦЭМ!$A$33:$A$776,$A36,СВЦЭМ!$B$33:$B$776,S$11)+'СЕТ СН'!$F$14+СВЦЭМ!$D$10+'СЕТ СН'!$F$5-'СЕТ СН'!$F$24</f>
        <v>3349.73571911</v>
      </c>
      <c r="T36" s="36">
        <f>SUMIFS(СВЦЭМ!$D$33:$D$776,СВЦЭМ!$A$33:$A$776,$A36,СВЦЭМ!$B$33:$B$776,T$11)+'СЕТ СН'!$F$14+СВЦЭМ!$D$10+'СЕТ СН'!$F$5-'СЕТ СН'!$F$24</f>
        <v>3324.6809304899998</v>
      </c>
      <c r="U36" s="36">
        <f>SUMIFS(СВЦЭМ!$D$33:$D$776,СВЦЭМ!$A$33:$A$776,$A36,СВЦЭМ!$B$33:$B$776,U$11)+'СЕТ СН'!$F$14+СВЦЭМ!$D$10+'СЕТ СН'!$F$5-'СЕТ СН'!$F$24</f>
        <v>3326.4375400099998</v>
      </c>
      <c r="V36" s="36">
        <f>SUMIFS(СВЦЭМ!$D$33:$D$776,СВЦЭМ!$A$33:$A$776,$A36,СВЦЭМ!$B$33:$B$776,V$11)+'СЕТ СН'!$F$14+СВЦЭМ!$D$10+'СЕТ СН'!$F$5-'СЕТ СН'!$F$24</f>
        <v>3332.14820027</v>
      </c>
      <c r="W36" s="36">
        <f>SUMIFS(СВЦЭМ!$D$33:$D$776,СВЦЭМ!$A$33:$A$776,$A36,СВЦЭМ!$B$33:$B$776,W$11)+'СЕТ СН'!$F$14+СВЦЭМ!$D$10+'СЕТ СН'!$F$5-'СЕТ СН'!$F$24</f>
        <v>3343.6452760100001</v>
      </c>
      <c r="X36" s="36">
        <f>SUMIFS(СВЦЭМ!$D$33:$D$776,СВЦЭМ!$A$33:$A$776,$A36,СВЦЭМ!$B$33:$B$776,X$11)+'СЕТ СН'!$F$14+СВЦЭМ!$D$10+'СЕТ СН'!$F$5-'СЕТ СН'!$F$24</f>
        <v>3346.6961527499998</v>
      </c>
      <c r="Y36" s="36">
        <f>SUMIFS(СВЦЭМ!$D$33:$D$776,СВЦЭМ!$A$33:$A$776,$A36,СВЦЭМ!$B$33:$B$776,Y$11)+'СЕТ СН'!$F$14+СВЦЭМ!$D$10+'СЕТ СН'!$F$5-'СЕТ СН'!$F$24</f>
        <v>3357.22371978</v>
      </c>
    </row>
    <row r="37" spans="1:27" ht="15.75" x14ac:dyDescent="0.2">
      <c r="A37" s="35">
        <f t="shared" si="0"/>
        <v>43856</v>
      </c>
      <c r="B37" s="36">
        <f>SUMIFS(СВЦЭМ!$D$33:$D$776,СВЦЭМ!$A$33:$A$776,$A37,СВЦЭМ!$B$33:$B$776,B$11)+'СЕТ СН'!$F$14+СВЦЭМ!$D$10+'СЕТ СН'!$F$5-'СЕТ СН'!$F$24</f>
        <v>3350.6691638900002</v>
      </c>
      <c r="C37" s="36">
        <f>SUMIFS(СВЦЭМ!$D$33:$D$776,СВЦЭМ!$A$33:$A$776,$A37,СВЦЭМ!$B$33:$B$776,C$11)+'СЕТ СН'!$F$14+СВЦЭМ!$D$10+'СЕТ СН'!$F$5-'СЕТ СН'!$F$24</f>
        <v>3370.2943929200001</v>
      </c>
      <c r="D37" s="36">
        <f>SUMIFS(СВЦЭМ!$D$33:$D$776,СВЦЭМ!$A$33:$A$776,$A37,СВЦЭМ!$B$33:$B$776,D$11)+'СЕТ СН'!$F$14+СВЦЭМ!$D$10+'СЕТ СН'!$F$5-'СЕТ СН'!$F$24</f>
        <v>3395.3128199399998</v>
      </c>
      <c r="E37" s="36">
        <f>SUMIFS(СВЦЭМ!$D$33:$D$776,СВЦЭМ!$A$33:$A$776,$A37,СВЦЭМ!$B$33:$B$776,E$11)+'СЕТ СН'!$F$14+СВЦЭМ!$D$10+'СЕТ СН'!$F$5-'СЕТ СН'!$F$24</f>
        <v>3401.3661878200001</v>
      </c>
      <c r="F37" s="36">
        <f>SUMIFS(СВЦЭМ!$D$33:$D$776,СВЦЭМ!$A$33:$A$776,$A37,СВЦЭМ!$B$33:$B$776,F$11)+'СЕТ СН'!$F$14+СВЦЭМ!$D$10+'СЕТ СН'!$F$5-'СЕТ СН'!$F$24</f>
        <v>3367.05219235</v>
      </c>
      <c r="G37" s="36">
        <f>SUMIFS(СВЦЭМ!$D$33:$D$776,СВЦЭМ!$A$33:$A$776,$A37,СВЦЭМ!$B$33:$B$776,G$11)+'СЕТ СН'!$F$14+СВЦЭМ!$D$10+'СЕТ СН'!$F$5-'СЕТ СН'!$F$24</f>
        <v>3358.1852915099998</v>
      </c>
      <c r="H37" s="36">
        <f>SUMIFS(СВЦЭМ!$D$33:$D$776,СВЦЭМ!$A$33:$A$776,$A37,СВЦЭМ!$B$33:$B$776,H$11)+'СЕТ СН'!$F$14+СВЦЭМ!$D$10+'СЕТ СН'!$F$5-'СЕТ СН'!$F$24</f>
        <v>3330.0497728599998</v>
      </c>
      <c r="I37" s="36">
        <f>SUMIFS(СВЦЭМ!$D$33:$D$776,СВЦЭМ!$A$33:$A$776,$A37,СВЦЭМ!$B$33:$B$776,I$11)+'СЕТ СН'!$F$14+СВЦЭМ!$D$10+'СЕТ СН'!$F$5-'СЕТ СН'!$F$24</f>
        <v>3315.8407135299999</v>
      </c>
      <c r="J37" s="36">
        <f>SUMIFS(СВЦЭМ!$D$33:$D$776,СВЦЭМ!$A$33:$A$776,$A37,СВЦЭМ!$B$33:$B$776,J$11)+'СЕТ СН'!$F$14+СВЦЭМ!$D$10+'СЕТ СН'!$F$5-'СЕТ СН'!$F$24</f>
        <v>3289.3593582799999</v>
      </c>
      <c r="K37" s="36">
        <f>SUMIFS(СВЦЭМ!$D$33:$D$776,СВЦЭМ!$A$33:$A$776,$A37,СВЦЭМ!$B$33:$B$776,K$11)+'СЕТ СН'!$F$14+СВЦЭМ!$D$10+'СЕТ СН'!$F$5-'СЕТ СН'!$F$24</f>
        <v>3261.8351444099999</v>
      </c>
      <c r="L37" s="36">
        <f>SUMIFS(СВЦЭМ!$D$33:$D$776,СВЦЭМ!$A$33:$A$776,$A37,СВЦЭМ!$B$33:$B$776,L$11)+'СЕТ СН'!$F$14+СВЦЭМ!$D$10+'СЕТ СН'!$F$5-'СЕТ СН'!$F$24</f>
        <v>3253.65568725</v>
      </c>
      <c r="M37" s="36">
        <f>SUMIFS(СВЦЭМ!$D$33:$D$776,СВЦЭМ!$A$33:$A$776,$A37,СВЦЭМ!$B$33:$B$776,M$11)+'СЕТ СН'!$F$14+СВЦЭМ!$D$10+'СЕТ СН'!$F$5-'СЕТ СН'!$F$24</f>
        <v>3283.3260723799999</v>
      </c>
      <c r="N37" s="36">
        <f>SUMIFS(СВЦЭМ!$D$33:$D$776,СВЦЭМ!$A$33:$A$776,$A37,СВЦЭМ!$B$33:$B$776,N$11)+'СЕТ СН'!$F$14+СВЦЭМ!$D$10+'СЕТ СН'!$F$5-'СЕТ СН'!$F$24</f>
        <v>3293.18101118</v>
      </c>
      <c r="O37" s="36">
        <f>SUMIFS(СВЦЭМ!$D$33:$D$776,СВЦЭМ!$A$33:$A$776,$A37,СВЦЭМ!$B$33:$B$776,O$11)+'СЕТ СН'!$F$14+СВЦЭМ!$D$10+'СЕТ СН'!$F$5-'СЕТ СН'!$F$24</f>
        <v>3307.7896422499998</v>
      </c>
      <c r="P37" s="36">
        <f>SUMIFS(СВЦЭМ!$D$33:$D$776,СВЦЭМ!$A$33:$A$776,$A37,СВЦЭМ!$B$33:$B$776,P$11)+'СЕТ СН'!$F$14+СВЦЭМ!$D$10+'СЕТ СН'!$F$5-'СЕТ СН'!$F$24</f>
        <v>3320.46383354</v>
      </c>
      <c r="Q37" s="36">
        <f>SUMIFS(СВЦЭМ!$D$33:$D$776,СВЦЭМ!$A$33:$A$776,$A37,СВЦЭМ!$B$33:$B$776,Q$11)+'СЕТ СН'!$F$14+СВЦЭМ!$D$10+'СЕТ СН'!$F$5-'СЕТ СН'!$F$24</f>
        <v>3329.8362640300002</v>
      </c>
      <c r="R37" s="36">
        <f>SUMIFS(СВЦЭМ!$D$33:$D$776,СВЦЭМ!$A$33:$A$776,$A37,СВЦЭМ!$B$33:$B$776,R$11)+'СЕТ СН'!$F$14+СВЦЭМ!$D$10+'СЕТ СН'!$F$5-'СЕТ СН'!$F$24</f>
        <v>3329.8262762899999</v>
      </c>
      <c r="S37" s="36">
        <f>SUMIFS(СВЦЭМ!$D$33:$D$776,СВЦЭМ!$A$33:$A$776,$A37,СВЦЭМ!$B$33:$B$776,S$11)+'СЕТ СН'!$F$14+СВЦЭМ!$D$10+'СЕТ СН'!$F$5-'СЕТ СН'!$F$24</f>
        <v>3333.3178918100002</v>
      </c>
      <c r="T37" s="36">
        <f>SUMIFS(СВЦЭМ!$D$33:$D$776,СВЦЭМ!$A$33:$A$776,$A37,СВЦЭМ!$B$33:$B$776,T$11)+'СЕТ СН'!$F$14+СВЦЭМ!$D$10+'СЕТ СН'!$F$5-'СЕТ СН'!$F$24</f>
        <v>3309.31411772</v>
      </c>
      <c r="U37" s="36">
        <f>SUMIFS(СВЦЭМ!$D$33:$D$776,СВЦЭМ!$A$33:$A$776,$A37,СВЦЭМ!$B$33:$B$776,U$11)+'СЕТ СН'!$F$14+СВЦЭМ!$D$10+'СЕТ СН'!$F$5-'СЕТ СН'!$F$24</f>
        <v>3310.6437438499997</v>
      </c>
      <c r="V37" s="36">
        <f>SUMIFS(СВЦЭМ!$D$33:$D$776,СВЦЭМ!$A$33:$A$776,$A37,СВЦЭМ!$B$33:$B$776,V$11)+'СЕТ СН'!$F$14+СВЦЭМ!$D$10+'СЕТ СН'!$F$5-'СЕТ СН'!$F$24</f>
        <v>3316.5762109400002</v>
      </c>
      <c r="W37" s="36">
        <f>SUMIFS(СВЦЭМ!$D$33:$D$776,СВЦЭМ!$A$33:$A$776,$A37,СВЦЭМ!$B$33:$B$776,W$11)+'СЕТ СН'!$F$14+СВЦЭМ!$D$10+'СЕТ СН'!$F$5-'СЕТ СН'!$F$24</f>
        <v>3329.9285790700001</v>
      </c>
      <c r="X37" s="36">
        <f>SUMIFS(СВЦЭМ!$D$33:$D$776,СВЦЭМ!$A$33:$A$776,$A37,СВЦЭМ!$B$33:$B$776,X$11)+'СЕТ СН'!$F$14+СВЦЭМ!$D$10+'СЕТ СН'!$F$5-'СЕТ СН'!$F$24</f>
        <v>3332.4895511499999</v>
      </c>
      <c r="Y37" s="36">
        <f>SUMIFS(СВЦЭМ!$D$33:$D$776,СВЦЭМ!$A$33:$A$776,$A37,СВЦЭМ!$B$33:$B$776,Y$11)+'СЕТ СН'!$F$14+СВЦЭМ!$D$10+'СЕТ СН'!$F$5-'СЕТ СН'!$F$24</f>
        <v>3341.0684879599999</v>
      </c>
    </row>
    <row r="38" spans="1:27" ht="15.75" x14ac:dyDescent="0.2">
      <c r="A38" s="35">
        <f t="shared" si="0"/>
        <v>43857</v>
      </c>
      <c r="B38" s="36">
        <f>SUMIFS(СВЦЭМ!$D$33:$D$776,СВЦЭМ!$A$33:$A$776,$A38,СВЦЭМ!$B$33:$B$776,B$11)+'СЕТ СН'!$F$14+СВЦЭМ!$D$10+'СЕТ СН'!$F$5-'СЕТ СН'!$F$24</f>
        <v>3366.44584162</v>
      </c>
      <c r="C38" s="36">
        <f>SUMIFS(СВЦЭМ!$D$33:$D$776,СВЦЭМ!$A$33:$A$776,$A38,СВЦЭМ!$B$33:$B$776,C$11)+'СЕТ СН'!$F$14+СВЦЭМ!$D$10+'СЕТ СН'!$F$5-'СЕТ СН'!$F$24</f>
        <v>3373.5554794</v>
      </c>
      <c r="D38" s="36">
        <f>SUMIFS(СВЦЭМ!$D$33:$D$776,СВЦЭМ!$A$33:$A$776,$A38,СВЦЭМ!$B$33:$B$776,D$11)+'СЕТ СН'!$F$14+СВЦЭМ!$D$10+'СЕТ СН'!$F$5-'СЕТ СН'!$F$24</f>
        <v>3385.9358946799998</v>
      </c>
      <c r="E38" s="36">
        <f>SUMIFS(СВЦЭМ!$D$33:$D$776,СВЦЭМ!$A$33:$A$776,$A38,СВЦЭМ!$B$33:$B$776,E$11)+'СЕТ СН'!$F$14+СВЦЭМ!$D$10+'СЕТ СН'!$F$5-'СЕТ СН'!$F$24</f>
        <v>3395.7765023699999</v>
      </c>
      <c r="F38" s="36">
        <f>SUMIFS(СВЦЭМ!$D$33:$D$776,СВЦЭМ!$A$33:$A$776,$A38,СВЦЭМ!$B$33:$B$776,F$11)+'СЕТ СН'!$F$14+СВЦЭМ!$D$10+'СЕТ СН'!$F$5-'СЕТ СН'!$F$24</f>
        <v>3390.6133101599999</v>
      </c>
      <c r="G38" s="36">
        <f>SUMIFS(СВЦЭМ!$D$33:$D$776,СВЦЭМ!$A$33:$A$776,$A38,СВЦЭМ!$B$33:$B$776,G$11)+'СЕТ СН'!$F$14+СВЦЭМ!$D$10+'СЕТ СН'!$F$5-'СЕТ СН'!$F$24</f>
        <v>3384.1285192199998</v>
      </c>
      <c r="H38" s="36">
        <f>SUMIFS(СВЦЭМ!$D$33:$D$776,СВЦЭМ!$A$33:$A$776,$A38,СВЦЭМ!$B$33:$B$776,H$11)+'СЕТ СН'!$F$14+СВЦЭМ!$D$10+'СЕТ СН'!$F$5-'СЕТ СН'!$F$24</f>
        <v>3344.54996347</v>
      </c>
      <c r="I38" s="36">
        <f>SUMIFS(СВЦЭМ!$D$33:$D$776,СВЦЭМ!$A$33:$A$776,$A38,СВЦЭМ!$B$33:$B$776,I$11)+'СЕТ СН'!$F$14+СВЦЭМ!$D$10+'СЕТ СН'!$F$5-'СЕТ СН'!$F$24</f>
        <v>3317.76458834</v>
      </c>
      <c r="J38" s="36">
        <f>SUMIFS(СВЦЭМ!$D$33:$D$776,СВЦЭМ!$A$33:$A$776,$A38,СВЦЭМ!$B$33:$B$776,J$11)+'СЕТ СН'!$F$14+СВЦЭМ!$D$10+'СЕТ СН'!$F$5-'СЕТ СН'!$F$24</f>
        <v>3283.7400961499998</v>
      </c>
      <c r="K38" s="36">
        <f>SUMIFS(СВЦЭМ!$D$33:$D$776,СВЦЭМ!$A$33:$A$776,$A38,СВЦЭМ!$B$33:$B$776,K$11)+'СЕТ СН'!$F$14+СВЦЭМ!$D$10+'СЕТ СН'!$F$5-'СЕТ СН'!$F$24</f>
        <v>3281.9726169699998</v>
      </c>
      <c r="L38" s="36">
        <f>SUMIFS(СВЦЭМ!$D$33:$D$776,СВЦЭМ!$A$33:$A$776,$A38,СВЦЭМ!$B$33:$B$776,L$11)+'СЕТ СН'!$F$14+СВЦЭМ!$D$10+'СЕТ СН'!$F$5-'СЕТ СН'!$F$24</f>
        <v>3294.5729581199998</v>
      </c>
      <c r="M38" s="36">
        <f>SUMIFS(СВЦЭМ!$D$33:$D$776,СВЦЭМ!$A$33:$A$776,$A38,СВЦЭМ!$B$33:$B$776,M$11)+'СЕТ СН'!$F$14+СВЦЭМ!$D$10+'СЕТ СН'!$F$5-'СЕТ СН'!$F$24</f>
        <v>3304.2025552599998</v>
      </c>
      <c r="N38" s="36">
        <f>SUMIFS(СВЦЭМ!$D$33:$D$776,СВЦЭМ!$A$33:$A$776,$A38,СВЦЭМ!$B$33:$B$776,N$11)+'СЕТ СН'!$F$14+СВЦЭМ!$D$10+'СЕТ СН'!$F$5-'СЕТ СН'!$F$24</f>
        <v>3320.8851173499997</v>
      </c>
      <c r="O38" s="36">
        <f>SUMIFS(СВЦЭМ!$D$33:$D$776,СВЦЭМ!$A$33:$A$776,$A38,СВЦЭМ!$B$33:$B$776,O$11)+'СЕТ СН'!$F$14+СВЦЭМ!$D$10+'СЕТ СН'!$F$5-'СЕТ СН'!$F$24</f>
        <v>3343.4608553500002</v>
      </c>
      <c r="P38" s="36">
        <f>SUMIFS(СВЦЭМ!$D$33:$D$776,СВЦЭМ!$A$33:$A$776,$A38,СВЦЭМ!$B$33:$B$776,P$11)+'СЕТ СН'!$F$14+СВЦЭМ!$D$10+'СЕТ СН'!$F$5-'СЕТ СН'!$F$24</f>
        <v>3362.2000791800001</v>
      </c>
      <c r="Q38" s="36">
        <f>SUMIFS(СВЦЭМ!$D$33:$D$776,СВЦЭМ!$A$33:$A$776,$A38,СВЦЭМ!$B$33:$B$776,Q$11)+'СЕТ СН'!$F$14+СВЦЭМ!$D$10+'СЕТ СН'!$F$5-'СЕТ СН'!$F$24</f>
        <v>3371.9789445900001</v>
      </c>
      <c r="R38" s="36">
        <f>SUMIFS(СВЦЭМ!$D$33:$D$776,СВЦЭМ!$A$33:$A$776,$A38,СВЦЭМ!$B$33:$B$776,R$11)+'СЕТ СН'!$F$14+СВЦЭМ!$D$10+'СЕТ СН'!$F$5-'СЕТ СН'!$F$24</f>
        <v>3371.3810343800001</v>
      </c>
      <c r="S38" s="36">
        <f>SUMIFS(СВЦЭМ!$D$33:$D$776,СВЦЭМ!$A$33:$A$776,$A38,СВЦЭМ!$B$33:$B$776,S$11)+'СЕТ СН'!$F$14+СВЦЭМ!$D$10+'СЕТ СН'!$F$5-'СЕТ СН'!$F$24</f>
        <v>3351.5965858600002</v>
      </c>
      <c r="T38" s="36">
        <f>SUMIFS(СВЦЭМ!$D$33:$D$776,СВЦЭМ!$A$33:$A$776,$A38,СВЦЭМ!$B$33:$B$776,T$11)+'СЕТ СН'!$F$14+СВЦЭМ!$D$10+'СЕТ СН'!$F$5-'СЕТ СН'!$F$24</f>
        <v>3322.55837453</v>
      </c>
      <c r="U38" s="36">
        <f>SUMIFS(СВЦЭМ!$D$33:$D$776,СВЦЭМ!$A$33:$A$776,$A38,СВЦЭМ!$B$33:$B$776,U$11)+'СЕТ СН'!$F$14+СВЦЭМ!$D$10+'СЕТ СН'!$F$5-'СЕТ СН'!$F$24</f>
        <v>3334.8880437899998</v>
      </c>
      <c r="V38" s="36">
        <f>SUMIFS(СВЦЭМ!$D$33:$D$776,СВЦЭМ!$A$33:$A$776,$A38,СВЦЭМ!$B$33:$B$776,V$11)+'СЕТ СН'!$F$14+СВЦЭМ!$D$10+'СЕТ СН'!$F$5-'СЕТ СН'!$F$24</f>
        <v>3336.3349983600001</v>
      </c>
      <c r="W38" s="36">
        <f>SUMIFS(СВЦЭМ!$D$33:$D$776,СВЦЭМ!$A$33:$A$776,$A38,СВЦЭМ!$B$33:$B$776,W$11)+'СЕТ СН'!$F$14+СВЦЭМ!$D$10+'СЕТ СН'!$F$5-'СЕТ СН'!$F$24</f>
        <v>3347.4090811000001</v>
      </c>
      <c r="X38" s="36">
        <f>SUMIFS(СВЦЭМ!$D$33:$D$776,СВЦЭМ!$A$33:$A$776,$A38,СВЦЭМ!$B$33:$B$776,X$11)+'СЕТ СН'!$F$14+СВЦЭМ!$D$10+'СЕТ СН'!$F$5-'СЕТ СН'!$F$24</f>
        <v>3352.0724625100002</v>
      </c>
      <c r="Y38" s="36">
        <f>SUMIFS(СВЦЭМ!$D$33:$D$776,СВЦЭМ!$A$33:$A$776,$A38,СВЦЭМ!$B$33:$B$776,Y$11)+'СЕТ СН'!$F$14+СВЦЭМ!$D$10+'СЕТ СН'!$F$5-'СЕТ СН'!$F$24</f>
        <v>3363.48501958</v>
      </c>
    </row>
    <row r="39" spans="1:27" ht="15.75" x14ac:dyDescent="0.2">
      <c r="A39" s="35">
        <f t="shared" si="0"/>
        <v>43858</v>
      </c>
      <c r="B39" s="36">
        <f>SUMIFS(СВЦЭМ!$D$33:$D$776,СВЦЭМ!$A$33:$A$776,$A39,СВЦЭМ!$B$33:$B$776,B$11)+'СЕТ СН'!$F$14+СВЦЭМ!$D$10+'СЕТ СН'!$F$5-'СЕТ СН'!$F$24</f>
        <v>3321.1379429099998</v>
      </c>
      <c r="C39" s="36">
        <f>SUMIFS(СВЦЭМ!$D$33:$D$776,СВЦЭМ!$A$33:$A$776,$A39,СВЦЭМ!$B$33:$B$776,C$11)+'СЕТ СН'!$F$14+СВЦЭМ!$D$10+'СЕТ СН'!$F$5-'СЕТ СН'!$F$24</f>
        <v>3351.6031184899998</v>
      </c>
      <c r="D39" s="36">
        <f>SUMIFS(СВЦЭМ!$D$33:$D$776,СВЦЭМ!$A$33:$A$776,$A39,СВЦЭМ!$B$33:$B$776,D$11)+'СЕТ СН'!$F$14+СВЦЭМ!$D$10+'СЕТ СН'!$F$5-'СЕТ СН'!$F$24</f>
        <v>3367.4324036200001</v>
      </c>
      <c r="E39" s="36">
        <f>SUMIFS(СВЦЭМ!$D$33:$D$776,СВЦЭМ!$A$33:$A$776,$A39,СВЦЭМ!$B$33:$B$776,E$11)+'СЕТ СН'!$F$14+СВЦЭМ!$D$10+'СЕТ СН'!$F$5-'СЕТ СН'!$F$24</f>
        <v>3367.2271262700001</v>
      </c>
      <c r="F39" s="36">
        <f>SUMIFS(СВЦЭМ!$D$33:$D$776,СВЦЭМ!$A$33:$A$776,$A39,СВЦЭМ!$B$33:$B$776,F$11)+'СЕТ СН'!$F$14+СВЦЭМ!$D$10+'СЕТ СН'!$F$5-'СЕТ СН'!$F$24</f>
        <v>3371.7007090500001</v>
      </c>
      <c r="G39" s="36">
        <f>SUMIFS(СВЦЭМ!$D$33:$D$776,СВЦЭМ!$A$33:$A$776,$A39,СВЦЭМ!$B$33:$B$776,G$11)+'СЕТ СН'!$F$14+СВЦЭМ!$D$10+'СЕТ СН'!$F$5-'СЕТ СН'!$F$24</f>
        <v>3355.7709393699997</v>
      </c>
      <c r="H39" s="36">
        <f>SUMIFS(СВЦЭМ!$D$33:$D$776,СВЦЭМ!$A$33:$A$776,$A39,СВЦЭМ!$B$33:$B$776,H$11)+'СЕТ СН'!$F$14+СВЦЭМ!$D$10+'СЕТ СН'!$F$5-'СЕТ СН'!$F$24</f>
        <v>3325.83653301</v>
      </c>
      <c r="I39" s="36">
        <f>SUMIFS(СВЦЭМ!$D$33:$D$776,СВЦЭМ!$A$33:$A$776,$A39,СВЦЭМ!$B$33:$B$776,I$11)+'СЕТ СН'!$F$14+СВЦЭМ!$D$10+'СЕТ СН'!$F$5-'СЕТ СН'!$F$24</f>
        <v>3286.5457768799997</v>
      </c>
      <c r="J39" s="36">
        <f>SUMIFS(СВЦЭМ!$D$33:$D$776,СВЦЭМ!$A$33:$A$776,$A39,СВЦЭМ!$B$33:$B$776,J$11)+'СЕТ СН'!$F$14+СВЦЭМ!$D$10+'СЕТ СН'!$F$5-'СЕТ СН'!$F$24</f>
        <v>3269.4707565200001</v>
      </c>
      <c r="K39" s="36">
        <f>SUMIFS(СВЦЭМ!$D$33:$D$776,СВЦЭМ!$A$33:$A$776,$A39,СВЦЭМ!$B$33:$B$776,K$11)+'СЕТ СН'!$F$14+СВЦЭМ!$D$10+'СЕТ СН'!$F$5-'СЕТ СН'!$F$24</f>
        <v>3260.1458284</v>
      </c>
      <c r="L39" s="36">
        <f>SUMIFS(СВЦЭМ!$D$33:$D$776,СВЦЭМ!$A$33:$A$776,$A39,СВЦЭМ!$B$33:$B$776,L$11)+'СЕТ СН'!$F$14+СВЦЭМ!$D$10+'СЕТ СН'!$F$5-'СЕТ СН'!$F$24</f>
        <v>3254.2034979199998</v>
      </c>
      <c r="M39" s="36">
        <f>SUMIFS(СВЦЭМ!$D$33:$D$776,СВЦЭМ!$A$33:$A$776,$A39,СВЦЭМ!$B$33:$B$776,M$11)+'СЕТ СН'!$F$14+СВЦЭМ!$D$10+'СЕТ СН'!$F$5-'СЕТ СН'!$F$24</f>
        <v>3285.9406985400001</v>
      </c>
      <c r="N39" s="36">
        <f>SUMIFS(СВЦЭМ!$D$33:$D$776,СВЦЭМ!$A$33:$A$776,$A39,СВЦЭМ!$B$33:$B$776,N$11)+'СЕТ СН'!$F$14+СВЦЭМ!$D$10+'СЕТ СН'!$F$5-'СЕТ СН'!$F$24</f>
        <v>3301.63619294</v>
      </c>
      <c r="O39" s="36">
        <f>SUMIFS(СВЦЭМ!$D$33:$D$776,СВЦЭМ!$A$33:$A$776,$A39,СВЦЭМ!$B$33:$B$776,O$11)+'СЕТ СН'!$F$14+СВЦЭМ!$D$10+'СЕТ СН'!$F$5-'СЕТ СН'!$F$24</f>
        <v>3301.8413545399999</v>
      </c>
      <c r="P39" s="36">
        <f>SUMIFS(СВЦЭМ!$D$33:$D$776,СВЦЭМ!$A$33:$A$776,$A39,СВЦЭМ!$B$33:$B$776,P$11)+'СЕТ СН'!$F$14+СВЦЭМ!$D$10+'СЕТ СН'!$F$5-'СЕТ СН'!$F$24</f>
        <v>3316.3513875500003</v>
      </c>
      <c r="Q39" s="36">
        <f>SUMIFS(СВЦЭМ!$D$33:$D$776,СВЦЭМ!$A$33:$A$776,$A39,СВЦЭМ!$B$33:$B$776,Q$11)+'СЕТ СН'!$F$14+СВЦЭМ!$D$10+'СЕТ СН'!$F$5-'СЕТ СН'!$F$24</f>
        <v>3324.65539657</v>
      </c>
      <c r="R39" s="36">
        <f>SUMIFS(СВЦЭМ!$D$33:$D$776,СВЦЭМ!$A$33:$A$776,$A39,СВЦЭМ!$B$33:$B$776,R$11)+'СЕТ СН'!$F$14+СВЦЭМ!$D$10+'СЕТ СН'!$F$5-'СЕТ СН'!$F$24</f>
        <v>3322.6873153500001</v>
      </c>
      <c r="S39" s="36">
        <f>SUMIFS(СВЦЭМ!$D$33:$D$776,СВЦЭМ!$A$33:$A$776,$A39,СВЦЭМ!$B$33:$B$776,S$11)+'СЕТ СН'!$F$14+СВЦЭМ!$D$10+'СЕТ СН'!$F$5-'СЕТ СН'!$F$24</f>
        <v>3308.1010136699997</v>
      </c>
      <c r="T39" s="36">
        <f>SUMIFS(СВЦЭМ!$D$33:$D$776,СВЦЭМ!$A$33:$A$776,$A39,СВЦЭМ!$B$33:$B$776,T$11)+'СЕТ СН'!$F$14+СВЦЭМ!$D$10+'СЕТ СН'!$F$5-'СЕТ СН'!$F$24</f>
        <v>3287.3936728999997</v>
      </c>
      <c r="U39" s="36">
        <f>SUMIFS(СВЦЭМ!$D$33:$D$776,СВЦЭМ!$A$33:$A$776,$A39,СВЦЭМ!$B$33:$B$776,U$11)+'СЕТ СН'!$F$14+СВЦЭМ!$D$10+'СЕТ СН'!$F$5-'СЕТ СН'!$F$24</f>
        <v>3283.1122900599999</v>
      </c>
      <c r="V39" s="36">
        <f>SUMIFS(СВЦЭМ!$D$33:$D$776,СВЦЭМ!$A$33:$A$776,$A39,СВЦЭМ!$B$33:$B$776,V$11)+'СЕТ СН'!$F$14+СВЦЭМ!$D$10+'СЕТ СН'!$F$5-'СЕТ СН'!$F$24</f>
        <v>3293.5237904300002</v>
      </c>
      <c r="W39" s="36">
        <f>SUMIFS(СВЦЭМ!$D$33:$D$776,СВЦЭМ!$A$33:$A$776,$A39,СВЦЭМ!$B$33:$B$776,W$11)+'СЕТ СН'!$F$14+СВЦЭМ!$D$10+'СЕТ СН'!$F$5-'СЕТ СН'!$F$24</f>
        <v>3302.3193728799997</v>
      </c>
      <c r="X39" s="36">
        <f>SUMIFS(СВЦЭМ!$D$33:$D$776,СВЦЭМ!$A$33:$A$776,$A39,СВЦЭМ!$B$33:$B$776,X$11)+'СЕТ СН'!$F$14+СВЦЭМ!$D$10+'СЕТ СН'!$F$5-'СЕТ СН'!$F$24</f>
        <v>3309.5810963100002</v>
      </c>
      <c r="Y39" s="36">
        <f>SUMIFS(СВЦЭМ!$D$33:$D$776,СВЦЭМ!$A$33:$A$776,$A39,СВЦЭМ!$B$33:$B$776,Y$11)+'СЕТ СН'!$F$14+СВЦЭМ!$D$10+'СЕТ СН'!$F$5-'СЕТ СН'!$F$24</f>
        <v>3334.3615713899999</v>
      </c>
    </row>
    <row r="40" spans="1:27" ht="15.75" x14ac:dyDescent="0.2">
      <c r="A40" s="35">
        <f t="shared" si="0"/>
        <v>43859</v>
      </c>
      <c r="B40" s="36">
        <f>SUMIFS(СВЦЭМ!$D$33:$D$776,СВЦЭМ!$A$33:$A$776,$A40,СВЦЭМ!$B$33:$B$776,B$11)+'СЕТ СН'!$F$14+СВЦЭМ!$D$10+'СЕТ СН'!$F$5-'СЕТ СН'!$F$24</f>
        <v>3375.34750837</v>
      </c>
      <c r="C40" s="36">
        <f>SUMIFS(СВЦЭМ!$D$33:$D$776,СВЦЭМ!$A$33:$A$776,$A40,СВЦЭМ!$B$33:$B$776,C$11)+'СЕТ СН'!$F$14+СВЦЭМ!$D$10+'СЕТ СН'!$F$5-'СЕТ СН'!$F$24</f>
        <v>3396.4058615200001</v>
      </c>
      <c r="D40" s="36">
        <f>SUMIFS(СВЦЭМ!$D$33:$D$776,СВЦЭМ!$A$33:$A$776,$A40,СВЦЭМ!$B$33:$B$776,D$11)+'СЕТ СН'!$F$14+СВЦЭМ!$D$10+'СЕТ СН'!$F$5-'СЕТ СН'!$F$24</f>
        <v>3398.85412636</v>
      </c>
      <c r="E40" s="36">
        <f>SUMIFS(СВЦЭМ!$D$33:$D$776,СВЦЭМ!$A$33:$A$776,$A40,СВЦЭМ!$B$33:$B$776,E$11)+'СЕТ СН'!$F$14+СВЦЭМ!$D$10+'СЕТ СН'!$F$5-'СЕТ СН'!$F$24</f>
        <v>3400.1912746600001</v>
      </c>
      <c r="F40" s="36">
        <f>SUMIFS(СВЦЭМ!$D$33:$D$776,СВЦЭМ!$A$33:$A$776,$A40,СВЦЭМ!$B$33:$B$776,F$11)+'СЕТ СН'!$F$14+СВЦЭМ!$D$10+'СЕТ СН'!$F$5-'СЕТ СН'!$F$24</f>
        <v>3393.5627450299999</v>
      </c>
      <c r="G40" s="36">
        <f>SUMIFS(СВЦЭМ!$D$33:$D$776,СВЦЭМ!$A$33:$A$776,$A40,СВЦЭМ!$B$33:$B$776,G$11)+'СЕТ СН'!$F$14+СВЦЭМ!$D$10+'СЕТ СН'!$F$5-'СЕТ СН'!$F$24</f>
        <v>3381.9976511</v>
      </c>
      <c r="H40" s="36">
        <f>SUMIFS(СВЦЭМ!$D$33:$D$776,СВЦЭМ!$A$33:$A$776,$A40,СВЦЭМ!$B$33:$B$776,H$11)+'СЕТ СН'!$F$14+СВЦЭМ!$D$10+'СЕТ СН'!$F$5-'СЕТ СН'!$F$24</f>
        <v>3343.3929352200003</v>
      </c>
      <c r="I40" s="36">
        <f>SUMIFS(СВЦЭМ!$D$33:$D$776,СВЦЭМ!$A$33:$A$776,$A40,СВЦЭМ!$B$33:$B$776,I$11)+'СЕТ СН'!$F$14+СВЦЭМ!$D$10+'СЕТ СН'!$F$5-'СЕТ СН'!$F$24</f>
        <v>3312.4981231699999</v>
      </c>
      <c r="J40" s="36">
        <f>SUMIFS(СВЦЭМ!$D$33:$D$776,СВЦЭМ!$A$33:$A$776,$A40,СВЦЭМ!$B$33:$B$776,J$11)+'СЕТ СН'!$F$14+СВЦЭМ!$D$10+'СЕТ СН'!$F$5-'СЕТ СН'!$F$24</f>
        <v>3290.1276050400002</v>
      </c>
      <c r="K40" s="36">
        <f>SUMIFS(СВЦЭМ!$D$33:$D$776,СВЦЭМ!$A$33:$A$776,$A40,СВЦЭМ!$B$33:$B$776,K$11)+'СЕТ СН'!$F$14+СВЦЭМ!$D$10+'СЕТ СН'!$F$5-'СЕТ СН'!$F$24</f>
        <v>3278.7861936999998</v>
      </c>
      <c r="L40" s="36">
        <f>SUMIFS(СВЦЭМ!$D$33:$D$776,СВЦЭМ!$A$33:$A$776,$A40,СВЦЭМ!$B$33:$B$776,L$11)+'СЕТ СН'!$F$14+СВЦЭМ!$D$10+'СЕТ СН'!$F$5-'СЕТ СН'!$F$24</f>
        <v>3266.0980912</v>
      </c>
      <c r="M40" s="36">
        <f>SUMIFS(СВЦЭМ!$D$33:$D$776,СВЦЭМ!$A$33:$A$776,$A40,СВЦЭМ!$B$33:$B$776,M$11)+'СЕТ СН'!$F$14+СВЦЭМ!$D$10+'СЕТ СН'!$F$5-'СЕТ СН'!$F$24</f>
        <v>3272.1260024399999</v>
      </c>
      <c r="N40" s="36">
        <f>SUMIFS(СВЦЭМ!$D$33:$D$776,СВЦЭМ!$A$33:$A$776,$A40,СВЦЭМ!$B$33:$B$776,N$11)+'СЕТ СН'!$F$14+СВЦЭМ!$D$10+'СЕТ СН'!$F$5-'СЕТ СН'!$F$24</f>
        <v>3298.8078097299999</v>
      </c>
      <c r="O40" s="36">
        <f>SUMIFS(СВЦЭМ!$D$33:$D$776,СВЦЭМ!$A$33:$A$776,$A40,СВЦЭМ!$B$33:$B$776,O$11)+'СЕТ СН'!$F$14+СВЦЭМ!$D$10+'СЕТ СН'!$F$5-'СЕТ СН'!$F$24</f>
        <v>3323.95080048</v>
      </c>
      <c r="P40" s="36">
        <f>SUMIFS(СВЦЭМ!$D$33:$D$776,СВЦЭМ!$A$33:$A$776,$A40,СВЦЭМ!$B$33:$B$776,P$11)+'СЕТ СН'!$F$14+СВЦЭМ!$D$10+'СЕТ СН'!$F$5-'СЕТ СН'!$F$24</f>
        <v>3351.5610488000002</v>
      </c>
      <c r="Q40" s="36">
        <f>SUMIFS(СВЦЭМ!$D$33:$D$776,СВЦЭМ!$A$33:$A$776,$A40,СВЦЭМ!$B$33:$B$776,Q$11)+'СЕТ СН'!$F$14+СВЦЭМ!$D$10+'СЕТ СН'!$F$5-'СЕТ СН'!$F$24</f>
        <v>3368.0965193100001</v>
      </c>
      <c r="R40" s="36">
        <f>SUMIFS(СВЦЭМ!$D$33:$D$776,СВЦЭМ!$A$33:$A$776,$A40,СВЦЭМ!$B$33:$B$776,R$11)+'СЕТ СН'!$F$14+СВЦЭМ!$D$10+'СЕТ СН'!$F$5-'СЕТ СН'!$F$24</f>
        <v>3354.6610698200002</v>
      </c>
      <c r="S40" s="36">
        <f>SUMIFS(СВЦЭМ!$D$33:$D$776,СВЦЭМ!$A$33:$A$776,$A40,СВЦЭМ!$B$33:$B$776,S$11)+'СЕТ СН'!$F$14+СВЦЭМ!$D$10+'СЕТ СН'!$F$5-'СЕТ СН'!$F$24</f>
        <v>3335.4474431099998</v>
      </c>
      <c r="T40" s="36">
        <f>SUMIFS(СВЦЭМ!$D$33:$D$776,СВЦЭМ!$A$33:$A$776,$A40,СВЦЭМ!$B$33:$B$776,T$11)+'СЕТ СН'!$F$14+СВЦЭМ!$D$10+'СЕТ СН'!$F$5-'СЕТ СН'!$F$24</f>
        <v>3296.4643182700001</v>
      </c>
      <c r="U40" s="36">
        <f>SUMIFS(СВЦЭМ!$D$33:$D$776,СВЦЭМ!$A$33:$A$776,$A40,СВЦЭМ!$B$33:$B$776,U$11)+'СЕТ СН'!$F$14+СВЦЭМ!$D$10+'СЕТ СН'!$F$5-'СЕТ СН'!$F$24</f>
        <v>3290.75924747</v>
      </c>
      <c r="V40" s="36">
        <f>SUMIFS(СВЦЭМ!$D$33:$D$776,СВЦЭМ!$A$33:$A$776,$A40,СВЦЭМ!$B$33:$B$776,V$11)+'СЕТ СН'!$F$14+СВЦЭМ!$D$10+'СЕТ СН'!$F$5-'СЕТ СН'!$F$24</f>
        <v>3300.3543949800001</v>
      </c>
      <c r="W40" s="36">
        <f>SUMIFS(СВЦЭМ!$D$33:$D$776,СВЦЭМ!$A$33:$A$776,$A40,СВЦЭМ!$B$33:$B$776,W$11)+'СЕТ СН'!$F$14+СВЦЭМ!$D$10+'СЕТ СН'!$F$5-'СЕТ СН'!$F$24</f>
        <v>3315.9030352899999</v>
      </c>
      <c r="X40" s="36">
        <f>SUMIFS(СВЦЭМ!$D$33:$D$776,СВЦЭМ!$A$33:$A$776,$A40,СВЦЭМ!$B$33:$B$776,X$11)+'СЕТ СН'!$F$14+СВЦЭМ!$D$10+'СЕТ СН'!$F$5-'СЕТ СН'!$F$24</f>
        <v>3316.94669269</v>
      </c>
      <c r="Y40" s="36">
        <f>SUMIFS(СВЦЭМ!$D$33:$D$776,СВЦЭМ!$A$33:$A$776,$A40,СВЦЭМ!$B$33:$B$776,Y$11)+'СЕТ СН'!$F$14+СВЦЭМ!$D$10+'СЕТ СН'!$F$5-'СЕТ СН'!$F$24</f>
        <v>3349.47817399</v>
      </c>
    </row>
    <row r="41" spans="1:27" ht="15.75" x14ac:dyDescent="0.2">
      <c r="A41" s="35">
        <f t="shared" si="0"/>
        <v>43860</v>
      </c>
      <c r="B41" s="36">
        <f>SUMIFS(СВЦЭМ!$D$33:$D$776,СВЦЭМ!$A$33:$A$776,$A41,СВЦЭМ!$B$33:$B$776,B$11)+'СЕТ СН'!$F$14+СВЦЭМ!$D$10+'СЕТ СН'!$F$5-'СЕТ СН'!$F$24</f>
        <v>3373.5548925900002</v>
      </c>
      <c r="C41" s="36">
        <f>SUMIFS(СВЦЭМ!$D$33:$D$776,СВЦЭМ!$A$33:$A$776,$A41,СВЦЭМ!$B$33:$B$776,C$11)+'СЕТ СН'!$F$14+СВЦЭМ!$D$10+'СЕТ СН'!$F$5-'СЕТ СН'!$F$24</f>
        <v>3394.0565340600001</v>
      </c>
      <c r="D41" s="36">
        <f>SUMIFS(СВЦЭМ!$D$33:$D$776,СВЦЭМ!$A$33:$A$776,$A41,СВЦЭМ!$B$33:$B$776,D$11)+'СЕТ СН'!$F$14+СВЦЭМ!$D$10+'СЕТ СН'!$F$5-'СЕТ СН'!$F$24</f>
        <v>3398.2393415299998</v>
      </c>
      <c r="E41" s="36">
        <f>SUMIFS(СВЦЭМ!$D$33:$D$776,СВЦЭМ!$A$33:$A$776,$A41,СВЦЭМ!$B$33:$B$776,E$11)+'СЕТ СН'!$F$14+СВЦЭМ!$D$10+'СЕТ СН'!$F$5-'СЕТ СН'!$F$24</f>
        <v>3400.0092165599999</v>
      </c>
      <c r="F41" s="36">
        <f>SUMIFS(СВЦЭМ!$D$33:$D$776,СВЦЭМ!$A$33:$A$776,$A41,СВЦЭМ!$B$33:$B$776,F$11)+'СЕТ СН'!$F$14+СВЦЭМ!$D$10+'СЕТ СН'!$F$5-'СЕТ СН'!$F$24</f>
        <v>3388.3736104</v>
      </c>
      <c r="G41" s="36">
        <f>SUMIFS(СВЦЭМ!$D$33:$D$776,СВЦЭМ!$A$33:$A$776,$A41,СВЦЭМ!$B$33:$B$776,G$11)+'СЕТ СН'!$F$14+СВЦЭМ!$D$10+'СЕТ СН'!$F$5-'СЕТ СН'!$F$24</f>
        <v>3376.9677591899999</v>
      </c>
      <c r="H41" s="36">
        <f>SUMIFS(СВЦЭМ!$D$33:$D$776,СВЦЭМ!$A$33:$A$776,$A41,СВЦЭМ!$B$33:$B$776,H$11)+'СЕТ СН'!$F$14+СВЦЭМ!$D$10+'СЕТ СН'!$F$5-'СЕТ СН'!$F$24</f>
        <v>3345.21565659</v>
      </c>
      <c r="I41" s="36">
        <f>SUMIFS(СВЦЭМ!$D$33:$D$776,СВЦЭМ!$A$33:$A$776,$A41,СВЦЭМ!$B$33:$B$776,I$11)+'СЕТ СН'!$F$14+СВЦЭМ!$D$10+'СЕТ СН'!$F$5-'СЕТ СН'!$F$24</f>
        <v>3314.82940448</v>
      </c>
      <c r="J41" s="36">
        <f>SUMIFS(СВЦЭМ!$D$33:$D$776,СВЦЭМ!$A$33:$A$776,$A41,СВЦЭМ!$B$33:$B$776,J$11)+'СЕТ СН'!$F$14+СВЦЭМ!$D$10+'СЕТ СН'!$F$5-'СЕТ СН'!$F$24</f>
        <v>3286.9390727300001</v>
      </c>
      <c r="K41" s="36">
        <f>SUMIFS(СВЦЭМ!$D$33:$D$776,СВЦЭМ!$A$33:$A$776,$A41,СВЦЭМ!$B$33:$B$776,K$11)+'СЕТ СН'!$F$14+СВЦЭМ!$D$10+'СЕТ СН'!$F$5-'СЕТ СН'!$F$24</f>
        <v>3269.8806314600001</v>
      </c>
      <c r="L41" s="36">
        <f>SUMIFS(СВЦЭМ!$D$33:$D$776,СВЦЭМ!$A$33:$A$776,$A41,СВЦЭМ!$B$33:$B$776,L$11)+'СЕТ СН'!$F$14+СВЦЭМ!$D$10+'СЕТ СН'!$F$5-'СЕТ СН'!$F$24</f>
        <v>3271.86891113</v>
      </c>
      <c r="M41" s="36">
        <f>SUMIFS(СВЦЭМ!$D$33:$D$776,СВЦЭМ!$A$33:$A$776,$A41,СВЦЭМ!$B$33:$B$776,M$11)+'СЕТ СН'!$F$14+СВЦЭМ!$D$10+'СЕТ СН'!$F$5-'СЕТ СН'!$F$24</f>
        <v>3285.0742717600001</v>
      </c>
      <c r="N41" s="36">
        <f>SUMIFS(СВЦЭМ!$D$33:$D$776,СВЦЭМ!$A$33:$A$776,$A41,СВЦЭМ!$B$33:$B$776,N$11)+'СЕТ СН'!$F$14+СВЦЭМ!$D$10+'СЕТ СН'!$F$5-'СЕТ СН'!$F$24</f>
        <v>3296.2054223200003</v>
      </c>
      <c r="O41" s="36">
        <f>SUMIFS(СВЦЭМ!$D$33:$D$776,СВЦЭМ!$A$33:$A$776,$A41,СВЦЭМ!$B$33:$B$776,O$11)+'СЕТ СН'!$F$14+СВЦЭМ!$D$10+'СЕТ СН'!$F$5-'СЕТ СН'!$F$24</f>
        <v>3330.1172877499998</v>
      </c>
      <c r="P41" s="36">
        <f>SUMIFS(СВЦЭМ!$D$33:$D$776,СВЦЭМ!$A$33:$A$776,$A41,СВЦЭМ!$B$33:$B$776,P$11)+'СЕТ СН'!$F$14+СВЦЭМ!$D$10+'СЕТ СН'!$F$5-'СЕТ СН'!$F$24</f>
        <v>3362.5466185300002</v>
      </c>
      <c r="Q41" s="36">
        <f>SUMIFS(СВЦЭМ!$D$33:$D$776,СВЦЭМ!$A$33:$A$776,$A41,СВЦЭМ!$B$33:$B$776,Q$11)+'СЕТ СН'!$F$14+СВЦЭМ!$D$10+'СЕТ СН'!$F$5-'СЕТ СН'!$F$24</f>
        <v>3370.1452805999998</v>
      </c>
      <c r="R41" s="36">
        <f>SUMIFS(СВЦЭМ!$D$33:$D$776,СВЦЭМ!$A$33:$A$776,$A41,СВЦЭМ!$B$33:$B$776,R$11)+'СЕТ СН'!$F$14+СВЦЭМ!$D$10+'СЕТ СН'!$F$5-'СЕТ СН'!$F$24</f>
        <v>3346.8888153299999</v>
      </c>
      <c r="S41" s="36">
        <f>SUMIFS(СВЦЭМ!$D$33:$D$776,СВЦЭМ!$A$33:$A$776,$A41,СВЦЭМ!$B$33:$B$776,S$11)+'СЕТ СН'!$F$14+СВЦЭМ!$D$10+'СЕТ СН'!$F$5-'СЕТ СН'!$F$24</f>
        <v>3309.0879291299998</v>
      </c>
      <c r="T41" s="36">
        <f>SUMIFS(СВЦЭМ!$D$33:$D$776,СВЦЭМ!$A$33:$A$776,$A41,СВЦЭМ!$B$33:$B$776,T$11)+'СЕТ СН'!$F$14+СВЦЭМ!$D$10+'СЕТ СН'!$F$5-'СЕТ СН'!$F$24</f>
        <v>3289.0061228099999</v>
      </c>
      <c r="U41" s="36">
        <f>SUMIFS(СВЦЭМ!$D$33:$D$776,СВЦЭМ!$A$33:$A$776,$A41,СВЦЭМ!$B$33:$B$776,U$11)+'СЕТ СН'!$F$14+СВЦЭМ!$D$10+'СЕТ СН'!$F$5-'СЕТ СН'!$F$24</f>
        <v>3290.8170230000001</v>
      </c>
      <c r="V41" s="36">
        <f>SUMIFS(СВЦЭМ!$D$33:$D$776,СВЦЭМ!$A$33:$A$776,$A41,СВЦЭМ!$B$33:$B$776,V$11)+'СЕТ СН'!$F$14+СВЦЭМ!$D$10+'СЕТ СН'!$F$5-'СЕТ СН'!$F$24</f>
        <v>3290.9911667900001</v>
      </c>
      <c r="W41" s="36">
        <f>SUMIFS(СВЦЭМ!$D$33:$D$776,СВЦЭМ!$A$33:$A$776,$A41,СВЦЭМ!$B$33:$B$776,W$11)+'СЕТ СН'!$F$14+СВЦЭМ!$D$10+'СЕТ СН'!$F$5-'СЕТ СН'!$F$24</f>
        <v>3299.3376988599998</v>
      </c>
      <c r="X41" s="36">
        <f>SUMIFS(СВЦЭМ!$D$33:$D$776,СВЦЭМ!$A$33:$A$776,$A41,СВЦЭМ!$B$33:$B$776,X$11)+'СЕТ СН'!$F$14+СВЦЭМ!$D$10+'СЕТ СН'!$F$5-'СЕТ СН'!$F$24</f>
        <v>3299.1736251799998</v>
      </c>
      <c r="Y41" s="36">
        <f>SUMIFS(СВЦЭМ!$D$33:$D$776,СВЦЭМ!$A$33:$A$776,$A41,СВЦЭМ!$B$33:$B$776,Y$11)+'СЕТ СН'!$F$14+СВЦЭМ!$D$10+'СЕТ СН'!$F$5-'СЕТ СН'!$F$24</f>
        <v>3300.1697672700002</v>
      </c>
    </row>
    <row r="42" spans="1:27" ht="15.75" x14ac:dyDescent="0.2">
      <c r="A42" s="35">
        <f t="shared" si="0"/>
        <v>43861</v>
      </c>
      <c r="B42" s="36">
        <f>SUMIFS(СВЦЭМ!$D$33:$D$776,СВЦЭМ!$A$33:$A$776,$A42,СВЦЭМ!$B$33:$B$776,B$11)+'СЕТ СН'!$F$14+СВЦЭМ!$D$10+'СЕТ СН'!$F$5-'СЕТ СН'!$F$24</f>
        <v>3338.6907597499999</v>
      </c>
      <c r="C42" s="36">
        <f>SUMIFS(СВЦЭМ!$D$33:$D$776,СВЦЭМ!$A$33:$A$776,$A42,СВЦЭМ!$B$33:$B$776,C$11)+'СЕТ СН'!$F$14+СВЦЭМ!$D$10+'СЕТ СН'!$F$5-'СЕТ СН'!$F$24</f>
        <v>3362.44779956</v>
      </c>
      <c r="D42" s="36">
        <f>SUMIFS(СВЦЭМ!$D$33:$D$776,СВЦЭМ!$A$33:$A$776,$A42,СВЦЭМ!$B$33:$B$776,D$11)+'СЕТ СН'!$F$14+СВЦЭМ!$D$10+'СЕТ СН'!$F$5-'СЕТ СН'!$F$24</f>
        <v>3375.0843621399999</v>
      </c>
      <c r="E42" s="36">
        <f>SUMIFS(СВЦЭМ!$D$33:$D$776,СВЦЭМ!$A$33:$A$776,$A42,СВЦЭМ!$B$33:$B$776,E$11)+'СЕТ СН'!$F$14+СВЦЭМ!$D$10+'СЕТ СН'!$F$5-'СЕТ СН'!$F$24</f>
        <v>3378.1242645699999</v>
      </c>
      <c r="F42" s="36">
        <f>SUMIFS(СВЦЭМ!$D$33:$D$776,СВЦЭМ!$A$33:$A$776,$A42,СВЦЭМ!$B$33:$B$776,F$11)+'СЕТ СН'!$F$14+СВЦЭМ!$D$10+'СЕТ СН'!$F$5-'СЕТ СН'!$F$24</f>
        <v>3365.4653720799997</v>
      </c>
      <c r="G42" s="36">
        <f>SUMIFS(СВЦЭМ!$D$33:$D$776,СВЦЭМ!$A$33:$A$776,$A42,СВЦЭМ!$B$33:$B$776,G$11)+'СЕТ СН'!$F$14+СВЦЭМ!$D$10+'СЕТ СН'!$F$5-'СЕТ СН'!$F$24</f>
        <v>3344.5205376899999</v>
      </c>
      <c r="H42" s="36">
        <f>SUMIFS(СВЦЭМ!$D$33:$D$776,СВЦЭМ!$A$33:$A$776,$A42,СВЦЭМ!$B$33:$B$776,H$11)+'СЕТ СН'!$F$14+СВЦЭМ!$D$10+'СЕТ СН'!$F$5-'СЕТ СН'!$F$24</f>
        <v>3321.60430615</v>
      </c>
      <c r="I42" s="36">
        <f>SUMIFS(СВЦЭМ!$D$33:$D$776,СВЦЭМ!$A$33:$A$776,$A42,СВЦЭМ!$B$33:$B$776,I$11)+'СЕТ СН'!$F$14+СВЦЭМ!$D$10+'СЕТ СН'!$F$5-'СЕТ СН'!$F$24</f>
        <v>3314.6786424500001</v>
      </c>
      <c r="J42" s="36">
        <f>SUMIFS(СВЦЭМ!$D$33:$D$776,СВЦЭМ!$A$33:$A$776,$A42,СВЦЭМ!$B$33:$B$776,J$11)+'СЕТ СН'!$F$14+СВЦЭМ!$D$10+'СЕТ СН'!$F$5-'СЕТ СН'!$F$24</f>
        <v>3292.08416055</v>
      </c>
      <c r="K42" s="36">
        <f>SUMIFS(СВЦЭМ!$D$33:$D$776,СВЦЭМ!$A$33:$A$776,$A42,СВЦЭМ!$B$33:$B$776,K$11)+'СЕТ СН'!$F$14+СВЦЭМ!$D$10+'СЕТ СН'!$F$5-'СЕТ СН'!$F$24</f>
        <v>3278.7587990299999</v>
      </c>
      <c r="L42" s="36">
        <f>SUMIFS(СВЦЭМ!$D$33:$D$776,СВЦЭМ!$A$33:$A$776,$A42,СВЦЭМ!$B$33:$B$776,L$11)+'СЕТ СН'!$F$14+СВЦЭМ!$D$10+'СЕТ СН'!$F$5-'СЕТ СН'!$F$24</f>
        <v>3280.4965371200001</v>
      </c>
      <c r="M42" s="36">
        <f>SUMIFS(СВЦЭМ!$D$33:$D$776,СВЦЭМ!$A$33:$A$776,$A42,СВЦЭМ!$B$33:$B$776,M$11)+'СЕТ СН'!$F$14+СВЦЭМ!$D$10+'СЕТ СН'!$F$5-'СЕТ СН'!$F$24</f>
        <v>3298.2393335400002</v>
      </c>
      <c r="N42" s="36">
        <f>SUMIFS(СВЦЭМ!$D$33:$D$776,СВЦЭМ!$A$33:$A$776,$A42,СВЦЭМ!$B$33:$B$776,N$11)+'СЕТ СН'!$F$14+СВЦЭМ!$D$10+'СЕТ СН'!$F$5-'СЕТ СН'!$F$24</f>
        <v>3309.2092855599999</v>
      </c>
      <c r="O42" s="36">
        <f>SUMIFS(СВЦЭМ!$D$33:$D$776,СВЦЭМ!$A$33:$A$776,$A42,СВЦЭМ!$B$33:$B$776,O$11)+'СЕТ СН'!$F$14+СВЦЭМ!$D$10+'СЕТ СН'!$F$5-'СЕТ СН'!$F$24</f>
        <v>3312.5944454099999</v>
      </c>
      <c r="P42" s="36">
        <f>SUMIFS(СВЦЭМ!$D$33:$D$776,СВЦЭМ!$A$33:$A$776,$A42,СВЦЭМ!$B$33:$B$776,P$11)+'СЕТ СН'!$F$14+СВЦЭМ!$D$10+'СЕТ СН'!$F$5-'СЕТ СН'!$F$24</f>
        <v>3323.2471209400001</v>
      </c>
      <c r="Q42" s="36">
        <f>SUMIFS(СВЦЭМ!$D$33:$D$776,СВЦЭМ!$A$33:$A$776,$A42,СВЦЭМ!$B$33:$B$776,Q$11)+'СЕТ СН'!$F$14+СВЦЭМ!$D$10+'СЕТ СН'!$F$5-'СЕТ СН'!$F$24</f>
        <v>3323.9322592899998</v>
      </c>
      <c r="R42" s="36">
        <f>SUMIFS(СВЦЭМ!$D$33:$D$776,СВЦЭМ!$A$33:$A$776,$A42,СВЦЭМ!$B$33:$B$776,R$11)+'СЕТ СН'!$F$14+СВЦЭМ!$D$10+'СЕТ СН'!$F$5-'СЕТ СН'!$F$24</f>
        <v>3316.0509663900002</v>
      </c>
      <c r="S42" s="36">
        <f>SUMIFS(СВЦЭМ!$D$33:$D$776,СВЦЭМ!$A$33:$A$776,$A42,СВЦЭМ!$B$33:$B$776,S$11)+'СЕТ СН'!$F$14+СВЦЭМ!$D$10+'СЕТ СН'!$F$5-'СЕТ СН'!$F$24</f>
        <v>3310.0356249900001</v>
      </c>
      <c r="T42" s="36">
        <f>SUMIFS(СВЦЭМ!$D$33:$D$776,СВЦЭМ!$A$33:$A$776,$A42,СВЦЭМ!$B$33:$B$776,T$11)+'СЕТ СН'!$F$14+СВЦЭМ!$D$10+'СЕТ СН'!$F$5-'СЕТ СН'!$F$24</f>
        <v>3288.1258739099999</v>
      </c>
      <c r="U42" s="36">
        <f>SUMIFS(СВЦЭМ!$D$33:$D$776,СВЦЭМ!$A$33:$A$776,$A42,СВЦЭМ!$B$33:$B$776,U$11)+'СЕТ СН'!$F$14+СВЦЭМ!$D$10+'СЕТ СН'!$F$5-'СЕТ СН'!$F$24</f>
        <v>3285.8874944199997</v>
      </c>
      <c r="V42" s="36">
        <f>SUMIFS(СВЦЭМ!$D$33:$D$776,СВЦЭМ!$A$33:$A$776,$A42,СВЦЭМ!$B$33:$B$776,V$11)+'СЕТ СН'!$F$14+СВЦЭМ!$D$10+'СЕТ СН'!$F$5-'СЕТ СН'!$F$24</f>
        <v>3296.8253375300001</v>
      </c>
      <c r="W42" s="36">
        <f>SUMIFS(СВЦЭМ!$D$33:$D$776,СВЦЭМ!$A$33:$A$776,$A42,СВЦЭМ!$B$33:$B$776,W$11)+'СЕТ СН'!$F$14+СВЦЭМ!$D$10+'СЕТ СН'!$F$5-'СЕТ СН'!$F$24</f>
        <v>3307.5126929600001</v>
      </c>
      <c r="X42" s="36">
        <f>SUMIFS(СВЦЭМ!$D$33:$D$776,СВЦЭМ!$A$33:$A$776,$A42,СВЦЭМ!$B$33:$B$776,X$11)+'СЕТ СН'!$F$14+СВЦЭМ!$D$10+'СЕТ СН'!$F$5-'СЕТ СН'!$F$24</f>
        <v>3308.3617960699999</v>
      </c>
      <c r="Y42" s="36">
        <f>SUMIFS(СВЦЭМ!$D$33:$D$776,СВЦЭМ!$A$33:$A$776,$A42,СВЦЭМ!$B$33:$B$776,Y$11)+'СЕТ СН'!$F$14+СВЦЭМ!$D$10+'СЕТ СН'!$F$5-'СЕТ СН'!$F$24</f>
        <v>3321.3329633399999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01.01.2020</v>
      </c>
      <c r="B48" s="36">
        <f>SUMIFS(СВЦЭМ!$D$33:$D$776,СВЦЭМ!$A$33:$A$776,$A48,СВЦЭМ!$B$33:$B$776,B$47)+'СЕТ СН'!$G$14+СВЦЭМ!$D$10+'СЕТ СН'!$G$5-'СЕТ СН'!$G$24</f>
        <v>3372.6533615500002</v>
      </c>
      <c r="C48" s="36">
        <f>SUMIFS(СВЦЭМ!$D$33:$D$776,СВЦЭМ!$A$33:$A$776,$A48,СВЦЭМ!$B$33:$B$776,C$47)+'СЕТ СН'!$G$14+СВЦЭМ!$D$10+'СЕТ СН'!$G$5-'СЕТ СН'!$G$24</f>
        <v>3348.2178119</v>
      </c>
      <c r="D48" s="36">
        <f>SUMIFS(СВЦЭМ!$D$33:$D$776,СВЦЭМ!$A$33:$A$776,$A48,СВЦЭМ!$B$33:$B$776,D$47)+'СЕТ СН'!$G$14+СВЦЭМ!$D$10+'СЕТ СН'!$G$5-'СЕТ СН'!$G$24</f>
        <v>3363.9152046600002</v>
      </c>
      <c r="E48" s="36">
        <f>SUMIFS(СВЦЭМ!$D$33:$D$776,СВЦЭМ!$A$33:$A$776,$A48,СВЦЭМ!$B$33:$B$776,E$47)+'СЕТ СН'!$G$14+СВЦЭМ!$D$10+'СЕТ СН'!$G$5-'СЕТ СН'!$G$24</f>
        <v>3401.03029509</v>
      </c>
      <c r="F48" s="36">
        <f>SUMIFS(СВЦЭМ!$D$33:$D$776,СВЦЭМ!$A$33:$A$776,$A48,СВЦЭМ!$B$33:$B$776,F$47)+'СЕТ СН'!$G$14+СВЦЭМ!$D$10+'СЕТ СН'!$G$5-'СЕТ СН'!$G$24</f>
        <v>3415.71354256</v>
      </c>
      <c r="G48" s="36">
        <f>SUMIFS(СВЦЭМ!$D$33:$D$776,СВЦЭМ!$A$33:$A$776,$A48,СВЦЭМ!$B$33:$B$776,G$47)+'СЕТ СН'!$G$14+СВЦЭМ!$D$10+'СЕТ СН'!$G$5-'СЕТ СН'!$G$24</f>
        <v>3416.9504041300002</v>
      </c>
      <c r="H48" s="36">
        <f>SUMIFS(СВЦЭМ!$D$33:$D$776,СВЦЭМ!$A$33:$A$776,$A48,СВЦЭМ!$B$33:$B$776,H$47)+'СЕТ СН'!$G$14+СВЦЭМ!$D$10+'СЕТ СН'!$G$5-'СЕТ СН'!$G$24</f>
        <v>3414.9668167700002</v>
      </c>
      <c r="I48" s="36">
        <f>SUMIFS(СВЦЭМ!$D$33:$D$776,СВЦЭМ!$A$33:$A$776,$A48,СВЦЭМ!$B$33:$B$776,I$47)+'СЕТ СН'!$G$14+СВЦЭМ!$D$10+'СЕТ СН'!$G$5-'СЕТ СН'!$G$24</f>
        <v>3418.2008436300002</v>
      </c>
      <c r="J48" s="36">
        <f>SUMIFS(СВЦЭМ!$D$33:$D$776,СВЦЭМ!$A$33:$A$776,$A48,СВЦЭМ!$B$33:$B$776,J$47)+'СЕТ СН'!$G$14+СВЦЭМ!$D$10+'СЕТ СН'!$G$5-'СЕТ СН'!$G$24</f>
        <v>3421.9601612199999</v>
      </c>
      <c r="K48" s="36">
        <f>SUMIFS(СВЦЭМ!$D$33:$D$776,СВЦЭМ!$A$33:$A$776,$A48,СВЦЭМ!$B$33:$B$776,K$47)+'СЕТ СН'!$G$14+СВЦЭМ!$D$10+'СЕТ СН'!$G$5-'СЕТ СН'!$G$24</f>
        <v>3405.45314869</v>
      </c>
      <c r="L48" s="36">
        <f>SUMIFS(СВЦЭМ!$D$33:$D$776,СВЦЭМ!$A$33:$A$776,$A48,СВЦЭМ!$B$33:$B$776,L$47)+'СЕТ СН'!$G$14+СВЦЭМ!$D$10+'СЕТ СН'!$G$5-'СЕТ СН'!$G$24</f>
        <v>3386.2049736099998</v>
      </c>
      <c r="M48" s="36">
        <f>SUMIFS(СВЦЭМ!$D$33:$D$776,СВЦЭМ!$A$33:$A$776,$A48,СВЦЭМ!$B$33:$B$776,M$47)+'СЕТ СН'!$G$14+СВЦЭМ!$D$10+'СЕТ СН'!$G$5-'СЕТ СН'!$G$24</f>
        <v>3373.5098835600002</v>
      </c>
      <c r="N48" s="36">
        <f>SUMIFS(СВЦЭМ!$D$33:$D$776,СВЦЭМ!$A$33:$A$776,$A48,СВЦЭМ!$B$33:$B$776,N$47)+'СЕТ СН'!$G$14+СВЦЭМ!$D$10+'СЕТ СН'!$G$5-'СЕТ СН'!$G$24</f>
        <v>3369.90632805</v>
      </c>
      <c r="O48" s="36">
        <f>SUMIFS(СВЦЭМ!$D$33:$D$776,СВЦЭМ!$A$33:$A$776,$A48,СВЦЭМ!$B$33:$B$776,O$47)+'СЕТ СН'!$G$14+СВЦЭМ!$D$10+'СЕТ СН'!$G$5-'СЕТ СН'!$G$24</f>
        <v>3388.5311690600001</v>
      </c>
      <c r="P48" s="36">
        <f>SUMIFS(СВЦЭМ!$D$33:$D$776,СВЦЭМ!$A$33:$A$776,$A48,СВЦЭМ!$B$33:$B$776,P$47)+'СЕТ СН'!$G$14+СВЦЭМ!$D$10+'СЕТ СН'!$G$5-'СЕТ СН'!$G$24</f>
        <v>3395.2604158899999</v>
      </c>
      <c r="Q48" s="36">
        <f>SUMIFS(СВЦЭМ!$D$33:$D$776,СВЦЭМ!$A$33:$A$776,$A48,СВЦЭМ!$B$33:$B$776,Q$47)+'СЕТ СН'!$G$14+СВЦЭМ!$D$10+'СЕТ СН'!$G$5-'СЕТ СН'!$G$24</f>
        <v>3404.8901790499999</v>
      </c>
      <c r="R48" s="36">
        <f>SUMIFS(СВЦЭМ!$D$33:$D$776,СВЦЭМ!$A$33:$A$776,$A48,СВЦЭМ!$B$33:$B$776,R$47)+'СЕТ СН'!$G$14+СВЦЭМ!$D$10+'СЕТ СН'!$G$5-'СЕТ СН'!$G$24</f>
        <v>3408.2973382199998</v>
      </c>
      <c r="S48" s="36">
        <f>SUMIFS(СВЦЭМ!$D$33:$D$776,СВЦЭМ!$A$33:$A$776,$A48,СВЦЭМ!$B$33:$B$776,S$47)+'СЕТ СН'!$G$14+СВЦЭМ!$D$10+'СЕТ СН'!$G$5-'СЕТ СН'!$G$24</f>
        <v>3407.32169118</v>
      </c>
      <c r="T48" s="36">
        <f>SUMIFS(СВЦЭМ!$D$33:$D$776,СВЦЭМ!$A$33:$A$776,$A48,СВЦЭМ!$B$33:$B$776,T$47)+'СЕТ СН'!$G$14+СВЦЭМ!$D$10+'СЕТ СН'!$G$5-'СЕТ СН'!$G$24</f>
        <v>3358.3470785999998</v>
      </c>
      <c r="U48" s="36">
        <f>SUMIFS(СВЦЭМ!$D$33:$D$776,СВЦЭМ!$A$33:$A$776,$A48,СВЦЭМ!$B$33:$B$776,U$47)+'СЕТ СН'!$G$14+СВЦЭМ!$D$10+'СЕТ СН'!$G$5-'СЕТ СН'!$G$24</f>
        <v>3354.1889081899999</v>
      </c>
      <c r="V48" s="36">
        <f>SUMIFS(СВЦЭМ!$D$33:$D$776,СВЦЭМ!$A$33:$A$776,$A48,СВЦЭМ!$B$33:$B$776,V$47)+'СЕТ СН'!$G$14+СВЦЭМ!$D$10+'СЕТ СН'!$G$5-'СЕТ СН'!$G$24</f>
        <v>3376.36305429</v>
      </c>
      <c r="W48" s="36">
        <f>SUMIFS(СВЦЭМ!$D$33:$D$776,СВЦЭМ!$A$33:$A$776,$A48,СВЦЭМ!$B$33:$B$776,W$47)+'СЕТ СН'!$G$14+СВЦЭМ!$D$10+'СЕТ СН'!$G$5-'СЕТ СН'!$G$24</f>
        <v>3376.6960865800002</v>
      </c>
      <c r="X48" s="36">
        <f>SUMIFS(СВЦЭМ!$D$33:$D$776,СВЦЭМ!$A$33:$A$776,$A48,СВЦЭМ!$B$33:$B$776,X$47)+'СЕТ СН'!$G$14+СВЦЭМ!$D$10+'СЕТ СН'!$G$5-'СЕТ СН'!$G$24</f>
        <v>3366.9388153099999</v>
      </c>
      <c r="Y48" s="36">
        <f>SUMIFS(СВЦЭМ!$D$33:$D$776,СВЦЭМ!$A$33:$A$776,$A48,СВЦЭМ!$B$33:$B$776,Y$47)+'СЕТ СН'!$G$14+СВЦЭМ!$D$10+'СЕТ СН'!$G$5-'СЕТ СН'!$G$24</f>
        <v>3374.5658219100001</v>
      </c>
      <c r="AA48" s="45"/>
    </row>
    <row r="49" spans="1:25" ht="15.75" x14ac:dyDescent="0.2">
      <c r="A49" s="35">
        <f>A48+1</f>
        <v>43832</v>
      </c>
      <c r="B49" s="36">
        <f>SUMIFS(СВЦЭМ!$D$33:$D$776,СВЦЭМ!$A$33:$A$776,$A49,СВЦЭМ!$B$33:$B$776,B$47)+'СЕТ СН'!$G$14+СВЦЭМ!$D$10+'СЕТ СН'!$G$5-'СЕТ СН'!$G$24</f>
        <v>3436.51326535</v>
      </c>
      <c r="C49" s="36">
        <f>SUMIFS(СВЦЭМ!$D$33:$D$776,СВЦЭМ!$A$33:$A$776,$A49,СВЦЭМ!$B$33:$B$776,C$47)+'СЕТ СН'!$G$14+СВЦЭМ!$D$10+'СЕТ СН'!$G$5-'СЕТ СН'!$G$24</f>
        <v>3434.8591200700002</v>
      </c>
      <c r="D49" s="36">
        <f>SUMIFS(СВЦЭМ!$D$33:$D$776,СВЦЭМ!$A$33:$A$776,$A49,СВЦЭМ!$B$33:$B$776,D$47)+'СЕТ СН'!$G$14+СВЦЭМ!$D$10+'СЕТ СН'!$G$5-'СЕТ СН'!$G$24</f>
        <v>3449.4118346999999</v>
      </c>
      <c r="E49" s="36">
        <f>SUMIFS(СВЦЭМ!$D$33:$D$776,СВЦЭМ!$A$33:$A$776,$A49,СВЦЭМ!$B$33:$B$776,E$47)+'СЕТ СН'!$G$14+СВЦЭМ!$D$10+'СЕТ СН'!$G$5-'СЕТ СН'!$G$24</f>
        <v>3475.16694603</v>
      </c>
      <c r="F49" s="36">
        <f>SUMIFS(СВЦЭМ!$D$33:$D$776,СВЦЭМ!$A$33:$A$776,$A49,СВЦЭМ!$B$33:$B$776,F$47)+'СЕТ СН'!$G$14+СВЦЭМ!$D$10+'СЕТ СН'!$G$5-'СЕТ СН'!$G$24</f>
        <v>3478.0488989099999</v>
      </c>
      <c r="G49" s="36">
        <f>SUMIFS(СВЦЭМ!$D$33:$D$776,СВЦЭМ!$A$33:$A$776,$A49,СВЦЭМ!$B$33:$B$776,G$47)+'СЕТ СН'!$G$14+СВЦЭМ!$D$10+'СЕТ СН'!$G$5-'СЕТ СН'!$G$24</f>
        <v>3476.94327548</v>
      </c>
      <c r="H49" s="36">
        <f>SUMIFS(СВЦЭМ!$D$33:$D$776,СВЦЭМ!$A$33:$A$776,$A49,СВЦЭМ!$B$33:$B$776,H$47)+'СЕТ СН'!$G$14+СВЦЭМ!$D$10+'СЕТ СН'!$G$5-'СЕТ СН'!$G$24</f>
        <v>3470.8327754800002</v>
      </c>
      <c r="I49" s="36">
        <f>SUMIFS(СВЦЭМ!$D$33:$D$776,СВЦЭМ!$A$33:$A$776,$A49,СВЦЭМ!$B$33:$B$776,I$47)+'СЕТ СН'!$G$14+СВЦЭМ!$D$10+'СЕТ СН'!$G$5-'СЕТ СН'!$G$24</f>
        <v>3460.85430249</v>
      </c>
      <c r="J49" s="36">
        <f>SUMIFS(СВЦЭМ!$D$33:$D$776,СВЦЭМ!$A$33:$A$776,$A49,СВЦЭМ!$B$33:$B$776,J$47)+'СЕТ СН'!$G$14+СВЦЭМ!$D$10+'СЕТ СН'!$G$5-'СЕТ СН'!$G$24</f>
        <v>3443.2141655599999</v>
      </c>
      <c r="K49" s="36">
        <f>SUMIFS(СВЦЭМ!$D$33:$D$776,СВЦЭМ!$A$33:$A$776,$A49,СВЦЭМ!$B$33:$B$776,K$47)+'СЕТ СН'!$G$14+СВЦЭМ!$D$10+'СЕТ СН'!$G$5-'СЕТ СН'!$G$24</f>
        <v>3425.5491968599999</v>
      </c>
      <c r="L49" s="36">
        <f>SUMIFS(СВЦЭМ!$D$33:$D$776,СВЦЭМ!$A$33:$A$776,$A49,СВЦЭМ!$B$33:$B$776,L$47)+'СЕТ СН'!$G$14+СВЦЭМ!$D$10+'СЕТ СН'!$G$5-'СЕТ СН'!$G$24</f>
        <v>3414.3409180099998</v>
      </c>
      <c r="M49" s="36">
        <f>SUMIFS(СВЦЭМ!$D$33:$D$776,СВЦЭМ!$A$33:$A$776,$A49,СВЦЭМ!$B$33:$B$776,M$47)+'СЕТ СН'!$G$14+СВЦЭМ!$D$10+'СЕТ СН'!$G$5-'СЕТ СН'!$G$24</f>
        <v>3404.5722055300002</v>
      </c>
      <c r="N49" s="36">
        <f>SUMIFS(СВЦЭМ!$D$33:$D$776,СВЦЭМ!$A$33:$A$776,$A49,СВЦЭМ!$B$33:$B$776,N$47)+'СЕТ СН'!$G$14+СВЦЭМ!$D$10+'СЕТ СН'!$G$5-'СЕТ СН'!$G$24</f>
        <v>3418.9442039400001</v>
      </c>
      <c r="O49" s="36">
        <f>SUMIFS(СВЦЭМ!$D$33:$D$776,СВЦЭМ!$A$33:$A$776,$A49,СВЦЭМ!$B$33:$B$776,O$47)+'СЕТ СН'!$G$14+СВЦЭМ!$D$10+'СЕТ СН'!$G$5-'СЕТ СН'!$G$24</f>
        <v>3432.70894946</v>
      </c>
      <c r="P49" s="36">
        <f>SUMIFS(СВЦЭМ!$D$33:$D$776,СВЦЭМ!$A$33:$A$776,$A49,СВЦЭМ!$B$33:$B$776,P$47)+'СЕТ СН'!$G$14+СВЦЭМ!$D$10+'СЕТ СН'!$G$5-'СЕТ СН'!$G$24</f>
        <v>3438.20961416</v>
      </c>
      <c r="Q49" s="36">
        <f>SUMIFS(СВЦЭМ!$D$33:$D$776,СВЦЭМ!$A$33:$A$776,$A49,СВЦЭМ!$B$33:$B$776,Q$47)+'СЕТ СН'!$G$14+СВЦЭМ!$D$10+'СЕТ СН'!$G$5-'СЕТ СН'!$G$24</f>
        <v>3449.0759098999997</v>
      </c>
      <c r="R49" s="36">
        <f>SUMIFS(СВЦЭМ!$D$33:$D$776,СВЦЭМ!$A$33:$A$776,$A49,СВЦЭМ!$B$33:$B$776,R$47)+'СЕТ СН'!$G$14+СВЦЭМ!$D$10+'СЕТ СН'!$G$5-'СЕТ СН'!$G$24</f>
        <v>3444.3810075299998</v>
      </c>
      <c r="S49" s="36">
        <f>SUMIFS(СВЦЭМ!$D$33:$D$776,СВЦЭМ!$A$33:$A$776,$A49,СВЦЭМ!$B$33:$B$776,S$47)+'СЕТ СН'!$G$14+СВЦЭМ!$D$10+'СЕТ СН'!$G$5-'СЕТ СН'!$G$24</f>
        <v>3422.03177921</v>
      </c>
      <c r="T49" s="36">
        <f>SUMIFS(СВЦЭМ!$D$33:$D$776,СВЦЭМ!$A$33:$A$776,$A49,СВЦЭМ!$B$33:$B$776,T$47)+'СЕТ СН'!$G$14+СВЦЭМ!$D$10+'СЕТ СН'!$G$5-'СЕТ СН'!$G$24</f>
        <v>3387.24281806</v>
      </c>
      <c r="U49" s="36">
        <f>SUMIFS(СВЦЭМ!$D$33:$D$776,СВЦЭМ!$A$33:$A$776,$A49,СВЦЭМ!$B$33:$B$776,U$47)+'СЕТ СН'!$G$14+СВЦЭМ!$D$10+'СЕТ СН'!$G$5-'СЕТ СН'!$G$24</f>
        <v>3385.6183632399998</v>
      </c>
      <c r="V49" s="36">
        <f>SUMIFS(СВЦЭМ!$D$33:$D$776,СВЦЭМ!$A$33:$A$776,$A49,СВЦЭМ!$B$33:$B$776,V$47)+'СЕТ СН'!$G$14+СВЦЭМ!$D$10+'СЕТ СН'!$G$5-'СЕТ СН'!$G$24</f>
        <v>3413.7062143499998</v>
      </c>
      <c r="W49" s="36">
        <f>SUMIFS(СВЦЭМ!$D$33:$D$776,СВЦЭМ!$A$33:$A$776,$A49,СВЦЭМ!$B$33:$B$776,W$47)+'СЕТ СН'!$G$14+СВЦЭМ!$D$10+'СЕТ СН'!$G$5-'СЕТ СН'!$G$24</f>
        <v>3424.6146632800001</v>
      </c>
      <c r="X49" s="36">
        <f>SUMIFS(СВЦЭМ!$D$33:$D$776,СВЦЭМ!$A$33:$A$776,$A49,СВЦЭМ!$B$33:$B$776,X$47)+'СЕТ СН'!$G$14+СВЦЭМ!$D$10+'СЕТ СН'!$G$5-'СЕТ СН'!$G$24</f>
        <v>3423.23301588</v>
      </c>
      <c r="Y49" s="36">
        <f>SUMIFS(СВЦЭМ!$D$33:$D$776,СВЦЭМ!$A$33:$A$776,$A49,СВЦЭМ!$B$33:$B$776,Y$47)+'СЕТ СН'!$G$14+СВЦЭМ!$D$10+'СЕТ СН'!$G$5-'СЕТ СН'!$G$24</f>
        <v>3429.8828693099999</v>
      </c>
    </row>
    <row r="50" spans="1:25" ht="15.75" x14ac:dyDescent="0.2">
      <c r="A50" s="35">
        <f t="shared" ref="A50:A78" si="1">A49+1</f>
        <v>43833</v>
      </c>
      <c r="B50" s="36">
        <f>SUMIFS(СВЦЭМ!$D$33:$D$776,СВЦЭМ!$A$33:$A$776,$A50,СВЦЭМ!$B$33:$B$776,B$47)+'СЕТ СН'!$G$14+СВЦЭМ!$D$10+'СЕТ СН'!$G$5-'СЕТ СН'!$G$24</f>
        <v>3454.3824193099999</v>
      </c>
      <c r="C50" s="36">
        <f>SUMIFS(СВЦЭМ!$D$33:$D$776,СВЦЭМ!$A$33:$A$776,$A50,СВЦЭМ!$B$33:$B$776,C$47)+'СЕТ СН'!$G$14+СВЦЭМ!$D$10+'СЕТ СН'!$G$5-'СЕТ СН'!$G$24</f>
        <v>3447.9874909499999</v>
      </c>
      <c r="D50" s="36">
        <f>SUMIFS(СВЦЭМ!$D$33:$D$776,СВЦЭМ!$A$33:$A$776,$A50,СВЦЭМ!$B$33:$B$776,D$47)+'СЕТ СН'!$G$14+СВЦЭМ!$D$10+'СЕТ СН'!$G$5-'СЕТ СН'!$G$24</f>
        <v>3462.36019042</v>
      </c>
      <c r="E50" s="36">
        <f>SUMIFS(СВЦЭМ!$D$33:$D$776,СВЦЭМ!$A$33:$A$776,$A50,СВЦЭМ!$B$33:$B$776,E$47)+'СЕТ СН'!$G$14+СВЦЭМ!$D$10+'СЕТ СН'!$G$5-'СЕТ СН'!$G$24</f>
        <v>3489.4174931699999</v>
      </c>
      <c r="F50" s="36">
        <f>SUMIFS(СВЦЭМ!$D$33:$D$776,СВЦЭМ!$A$33:$A$776,$A50,СВЦЭМ!$B$33:$B$776,F$47)+'СЕТ СН'!$G$14+СВЦЭМ!$D$10+'СЕТ СН'!$G$5-'СЕТ СН'!$G$24</f>
        <v>3493.3873686699999</v>
      </c>
      <c r="G50" s="36">
        <f>SUMIFS(СВЦЭМ!$D$33:$D$776,СВЦЭМ!$A$33:$A$776,$A50,СВЦЭМ!$B$33:$B$776,G$47)+'СЕТ СН'!$G$14+СВЦЭМ!$D$10+'СЕТ СН'!$G$5-'СЕТ СН'!$G$24</f>
        <v>3491.8552035399998</v>
      </c>
      <c r="H50" s="36">
        <f>SUMIFS(СВЦЭМ!$D$33:$D$776,СВЦЭМ!$A$33:$A$776,$A50,СВЦЭМ!$B$33:$B$776,H$47)+'СЕТ СН'!$G$14+СВЦЭМ!$D$10+'СЕТ СН'!$G$5-'СЕТ СН'!$G$24</f>
        <v>3482.55010696</v>
      </c>
      <c r="I50" s="36">
        <f>SUMIFS(СВЦЭМ!$D$33:$D$776,СВЦЭМ!$A$33:$A$776,$A50,СВЦЭМ!$B$33:$B$776,I$47)+'СЕТ СН'!$G$14+СВЦЭМ!$D$10+'СЕТ СН'!$G$5-'СЕТ СН'!$G$24</f>
        <v>3473.1581271699997</v>
      </c>
      <c r="J50" s="36">
        <f>SUMIFS(СВЦЭМ!$D$33:$D$776,СВЦЭМ!$A$33:$A$776,$A50,СВЦЭМ!$B$33:$B$776,J$47)+'СЕТ СН'!$G$14+СВЦЭМ!$D$10+'СЕТ СН'!$G$5-'СЕТ СН'!$G$24</f>
        <v>3450.26239665</v>
      </c>
      <c r="K50" s="36">
        <f>SUMIFS(СВЦЭМ!$D$33:$D$776,СВЦЭМ!$A$33:$A$776,$A50,СВЦЭМ!$B$33:$B$776,K$47)+'СЕТ СН'!$G$14+СВЦЭМ!$D$10+'СЕТ СН'!$G$5-'СЕТ СН'!$G$24</f>
        <v>3429.07761248</v>
      </c>
      <c r="L50" s="36">
        <f>SUMIFS(СВЦЭМ!$D$33:$D$776,СВЦЭМ!$A$33:$A$776,$A50,СВЦЭМ!$B$33:$B$776,L$47)+'СЕТ СН'!$G$14+СВЦЭМ!$D$10+'СЕТ СН'!$G$5-'СЕТ СН'!$G$24</f>
        <v>3415.1526263300002</v>
      </c>
      <c r="M50" s="36">
        <f>SUMIFS(СВЦЭМ!$D$33:$D$776,СВЦЭМ!$A$33:$A$776,$A50,СВЦЭМ!$B$33:$B$776,M$47)+'СЕТ СН'!$G$14+СВЦЭМ!$D$10+'СЕТ СН'!$G$5-'СЕТ СН'!$G$24</f>
        <v>3415.09467223</v>
      </c>
      <c r="N50" s="36">
        <f>SUMIFS(СВЦЭМ!$D$33:$D$776,СВЦЭМ!$A$33:$A$776,$A50,СВЦЭМ!$B$33:$B$776,N$47)+'СЕТ СН'!$G$14+СВЦЭМ!$D$10+'СЕТ СН'!$G$5-'СЕТ СН'!$G$24</f>
        <v>3421.9942742399999</v>
      </c>
      <c r="O50" s="36">
        <f>SUMIFS(СВЦЭМ!$D$33:$D$776,СВЦЭМ!$A$33:$A$776,$A50,СВЦЭМ!$B$33:$B$776,O$47)+'СЕТ СН'!$G$14+СВЦЭМ!$D$10+'СЕТ СН'!$G$5-'СЕТ СН'!$G$24</f>
        <v>3431.1845561599998</v>
      </c>
      <c r="P50" s="36">
        <f>SUMIFS(СВЦЭМ!$D$33:$D$776,СВЦЭМ!$A$33:$A$776,$A50,СВЦЭМ!$B$33:$B$776,P$47)+'СЕТ СН'!$G$14+СВЦЭМ!$D$10+'СЕТ СН'!$G$5-'СЕТ СН'!$G$24</f>
        <v>3442.5826644200001</v>
      </c>
      <c r="Q50" s="36">
        <f>SUMIFS(СВЦЭМ!$D$33:$D$776,СВЦЭМ!$A$33:$A$776,$A50,СВЦЭМ!$B$33:$B$776,Q$47)+'СЕТ СН'!$G$14+СВЦЭМ!$D$10+'СЕТ СН'!$G$5-'СЕТ СН'!$G$24</f>
        <v>3452.6346405099998</v>
      </c>
      <c r="R50" s="36">
        <f>SUMIFS(СВЦЭМ!$D$33:$D$776,СВЦЭМ!$A$33:$A$776,$A50,СВЦЭМ!$B$33:$B$776,R$47)+'СЕТ СН'!$G$14+СВЦЭМ!$D$10+'СЕТ СН'!$G$5-'СЕТ СН'!$G$24</f>
        <v>3445.4369697399998</v>
      </c>
      <c r="S50" s="36">
        <f>SUMIFS(СВЦЭМ!$D$33:$D$776,СВЦЭМ!$A$33:$A$776,$A50,СВЦЭМ!$B$33:$B$776,S$47)+'СЕТ СН'!$G$14+СВЦЭМ!$D$10+'СЕТ СН'!$G$5-'СЕТ СН'!$G$24</f>
        <v>3424.3275131700002</v>
      </c>
      <c r="T50" s="36">
        <f>SUMIFS(СВЦЭМ!$D$33:$D$776,СВЦЭМ!$A$33:$A$776,$A50,СВЦЭМ!$B$33:$B$776,T$47)+'СЕТ СН'!$G$14+СВЦЭМ!$D$10+'СЕТ СН'!$G$5-'СЕТ СН'!$G$24</f>
        <v>3392.6612227800001</v>
      </c>
      <c r="U50" s="36">
        <f>SUMIFS(СВЦЭМ!$D$33:$D$776,СВЦЭМ!$A$33:$A$776,$A50,СВЦЭМ!$B$33:$B$776,U$47)+'СЕТ СН'!$G$14+СВЦЭМ!$D$10+'СЕТ СН'!$G$5-'СЕТ СН'!$G$24</f>
        <v>3390.52826125</v>
      </c>
      <c r="V50" s="36">
        <f>SUMIFS(СВЦЭМ!$D$33:$D$776,СВЦЭМ!$A$33:$A$776,$A50,СВЦЭМ!$B$33:$B$776,V$47)+'СЕТ СН'!$G$14+СВЦЭМ!$D$10+'СЕТ СН'!$G$5-'СЕТ СН'!$G$24</f>
        <v>3419.0776048100001</v>
      </c>
      <c r="W50" s="36">
        <f>SUMIFS(СВЦЭМ!$D$33:$D$776,СВЦЭМ!$A$33:$A$776,$A50,СВЦЭМ!$B$33:$B$776,W$47)+'СЕТ СН'!$G$14+СВЦЭМ!$D$10+'СЕТ СН'!$G$5-'СЕТ СН'!$G$24</f>
        <v>3429.4149642000002</v>
      </c>
      <c r="X50" s="36">
        <f>SUMIFS(СВЦЭМ!$D$33:$D$776,СВЦЭМ!$A$33:$A$776,$A50,СВЦЭМ!$B$33:$B$776,X$47)+'СЕТ СН'!$G$14+СВЦЭМ!$D$10+'СЕТ СН'!$G$5-'СЕТ СН'!$G$24</f>
        <v>3442.9182181599999</v>
      </c>
      <c r="Y50" s="36">
        <f>SUMIFS(СВЦЭМ!$D$33:$D$776,СВЦЭМ!$A$33:$A$776,$A50,СВЦЭМ!$B$33:$B$776,Y$47)+'СЕТ СН'!$G$14+СВЦЭМ!$D$10+'СЕТ СН'!$G$5-'СЕТ СН'!$G$24</f>
        <v>3450.8752446799999</v>
      </c>
    </row>
    <row r="51" spans="1:25" ht="15.75" x14ac:dyDescent="0.2">
      <c r="A51" s="35">
        <f t="shared" si="1"/>
        <v>43834</v>
      </c>
      <c r="B51" s="36">
        <f>SUMIFS(СВЦЭМ!$D$33:$D$776,СВЦЭМ!$A$33:$A$776,$A51,СВЦЭМ!$B$33:$B$776,B$47)+'СЕТ СН'!$G$14+СВЦЭМ!$D$10+'СЕТ СН'!$G$5-'СЕТ СН'!$G$24</f>
        <v>3456.3322659599999</v>
      </c>
      <c r="C51" s="36">
        <f>SUMIFS(СВЦЭМ!$D$33:$D$776,СВЦЭМ!$A$33:$A$776,$A51,СВЦЭМ!$B$33:$B$776,C$47)+'СЕТ СН'!$G$14+СВЦЭМ!$D$10+'СЕТ СН'!$G$5-'СЕТ СН'!$G$24</f>
        <v>3462.7181265999998</v>
      </c>
      <c r="D51" s="36">
        <f>SUMIFS(СВЦЭМ!$D$33:$D$776,СВЦЭМ!$A$33:$A$776,$A51,СВЦЭМ!$B$33:$B$776,D$47)+'СЕТ СН'!$G$14+СВЦЭМ!$D$10+'СЕТ СН'!$G$5-'СЕТ СН'!$G$24</f>
        <v>3473.98990413</v>
      </c>
      <c r="E51" s="36">
        <f>SUMIFS(СВЦЭМ!$D$33:$D$776,СВЦЭМ!$A$33:$A$776,$A51,СВЦЭМ!$B$33:$B$776,E$47)+'СЕТ СН'!$G$14+СВЦЭМ!$D$10+'СЕТ СН'!$G$5-'СЕТ СН'!$G$24</f>
        <v>3478.9475764899998</v>
      </c>
      <c r="F51" s="36">
        <f>SUMIFS(СВЦЭМ!$D$33:$D$776,СВЦЭМ!$A$33:$A$776,$A51,СВЦЭМ!$B$33:$B$776,F$47)+'СЕТ СН'!$G$14+СВЦЭМ!$D$10+'СЕТ СН'!$G$5-'СЕТ СН'!$G$24</f>
        <v>3482.61227194</v>
      </c>
      <c r="G51" s="36">
        <f>SUMIFS(СВЦЭМ!$D$33:$D$776,СВЦЭМ!$A$33:$A$776,$A51,СВЦЭМ!$B$33:$B$776,G$47)+'СЕТ СН'!$G$14+СВЦЭМ!$D$10+'СЕТ СН'!$G$5-'СЕТ СН'!$G$24</f>
        <v>3480.2150865600001</v>
      </c>
      <c r="H51" s="36">
        <f>SUMIFS(СВЦЭМ!$D$33:$D$776,СВЦЭМ!$A$33:$A$776,$A51,СВЦЭМ!$B$33:$B$776,H$47)+'СЕТ СН'!$G$14+СВЦЭМ!$D$10+'СЕТ СН'!$G$5-'СЕТ СН'!$G$24</f>
        <v>3483.70669361</v>
      </c>
      <c r="I51" s="36">
        <f>SUMIFS(СВЦЭМ!$D$33:$D$776,СВЦЭМ!$A$33:$A$776,$A51,СВЦЭМ!$B$33:$B$776,I$47)+'СЕТ СН'!$G$14+СВЦЭМ!$D$10+'СЕТ СН'!$G$5-'СЕТ СН'!$G$24</f>
        <v>3473.5066449400001</v>
      </c>
      <c r="J51" s="36">
        <f>SUMIFS(СВЦЭМ!$D$33:$D$776,СВЦЭМ!$A$33:$A$776,$A51,СВЦЭМ!$B$33:$B$776,J$47)+'СЕТ СН'!$G$14+СВЦЭМ!$D$10+'СЕТ СН'!$G$5-'СЕТ СН'!$G$24</f>
        <v>3453.07662437</v>
      </c>
      <c r="K51" s="36">
        <f>SUMIFS(СВЦЭМ!$D$33:$D$776,СВЦЭМ!$A$33:$A$776,$A51,СВЦЭМ!$B$33:$B$776,K$47)+'СЕТ СН'!$G$14+СВЦЭМ!$D$10+'СЕТ СН'!$G$5-'СЕТ СН'!$G$24</f>
        <v>3423.75952809</v>
      </c>
      <c r="L51" s="36">
        <f>SUMIFS(СВЦЭМ!$D$33:$D$776,СВЦЭМ!$A$33:$A$776,$A51,СВЦЭМ!$B$33:$B$776,L$47)+'СЕТ СН'!$G$14+СВЦЭМ!$D$10+'СЕТ СН'!$G$5-'СЕТ СН'!$G$24</f>
        <v>3411.8821194000002</v>
      </c>
      <c r="M51" s="36">
        <f>SUMIFS(СВЦЭМ!$D$33:$D$776,СВЦЭМ!$A$33:$A$776,$A51,СВЦЭМ!$B$33:$B$776,M$47)+'СЕТ СН'!$G$14+СВЦЭМ!$D$10+'СЕТ СН'!$G$5-'СЕТ СН'!$G$24</f>
        <v>3416.0376693799999</v>
      </c>
      <c r="N51" s="36">
        <f>SUMIFS(СВЦЭМ!$D$33:$D$776,СВЦЭМ!$A$33:$A$776,$A51,СВЦЭМ!$B$33:$B$776,N$47)+'СЕТ СН'!$G$14+СВЦЭМ!$D$10+'СЕТ СН'!$G$5-'СЕТ СН'!$G$24</f>
        <v>3419.0802936700002</v>
      </c>
      <c r="O51" s="36">
        <f>SUMIFS(СВЦЭМ!$D$33:$D$776,СВЦЭМ!$A$33:$A$776,$A51,СВЦЭМ!$B$33:$B$776,O$47)+'СЕТ СН'!$G$14+СВЦЭМ!$D$10+'СЕТ СН'!$G$5-'СЕТ СН'!$G$24</f>
        <v>3424.4679440499999</v>
      </c>
      <c r="P51" s="36">
        <f>SUMIFS(СВЦЭМ!$D$33:$D$776,СВЦЭМ!$A$33:$A$776,$A51,СВЦЭМ!$B$33:$B$776,P$47)+'СЕТ СН'!$G$14+СВЦЭМ!$D$10+'СЕТ СН'!$G$5-'СЕТ СН'!$G$24</f>
        <v>3431.43357272</v>
      </c>
      <c r="Q51" s="36">
        <f>SUMIFS(СВЦЭМ!$D$33:$D$776,СВЦЭМ!$A$33:$A$776,$A51,СВЦЭМ!$B$33:$B$776,Q$47)+'СЕТ СН'!$G$14+СВЦЭМ!$D$10+'СЕТ СН'!$G$5-'СЕТ СН'!$G$24</f>
        <v>3443.5948432499999</v>
      </c>
      <c r="R51" s="36">
        <f>SUMIFS(СВЦЭМ!$D$33:$D$776,СВЦЭМ!$A$33:$A$776,$A51,СВЦЭМ!$B$33:$B$776,R$47)+'СЕТ СН'!$G$14+СВЦЭМ!$D$10+'СЕТ СН'!$G$5-'СЕТ СН'!$G$24</f>
        <v>3451.0115555500001</v>
      </c>
      <c r="S51" s="36">
        <f>SUMIFS(СВЦЭМ!$D$33:$D$776,СВЦЭМ!$A$33:$A$776,$A51,СВЦЭМ!$B$33:$B$776,S$47)+'СЕТ СН'!$G$14+СВЦЭМ!$D$10+'СЕТ СН'!$G$5-'СЕТ СН'!$G$24</f>
        <v>3438.0154561300001</v>
      </c>
      <c r="T51" s="36">
        <f>SUMIFS(СВЦЭМ!$D$33:$D$776,СВЦЭМ!$A$33:$A$776,$A51,СВЦЭМ!$B$33:$B$776,T$47)+'СЕТ СН'!$G$14+СВЦЭМ!$D$10+'СЕТ СН'!$G$5-'СЕТ СН'!$G$24</f>
        <v>3394.67604235</v>
      </c>
      <c r="U51" s="36">
        <f>SUMIFS(СВЦЭМ!$D$33:$D$776,СВЦЭМ!$A$33:$A$776,$A51,СВЦЭМ!$B$33:$B$776,U$47)+'СЕТ СН'!$G$14+СВЦЭМ!$D$10+'СЕТ СН'!$G$5-'СЕТ СН'!$G$24</f>
        <v>3395.1055327399999</v>
      </c>
      <c r="V51" s="36">
        <f>SUMIFS(СВЦЭМ!$D$33:$D$776,СВЦЭМ!$A$33:$A$776,$A51,СВЦЭМ!$B$33:$B$776,V$47)+'СЕТ СН'!$G$14+СВЦЭМ!$D$10+'СЕТ СН'!$G$5-'СЕТ СН'!$G$24</f>
        <v>3421.9330245299998</v>
      </c>
      <c r="W51" s="36">
        <f>SUMIFS(СВЦЭМ!$D$33:$D$776,СВЦЭМ!$A$33:$A$776,$A51,СВЦЭМ!$B$33:$B$776,W$47)+'СЕТ СН'!$G$14+СВЦЭМ!$D$10+'СЕТ СН'!$G$5-'СЕТ СН'!$G$24</f>
        <v>3428.5370370999999</v>
      </c>
      <c r="X51" s="36">
        <f>SUMIFS(СВЦЭМ!$D$33:$D$776,СВЦЭМ!$A$33:$A$776,$A51,СВЦЭМ!$B$33:$B$776,X$47)+'СЕТ СН'!$G$14+СВЦЭМ!$D$10+'СЕТ СН'!$G$5-'СЕТ СН'!$G$24</f>
        <v>3437.2854683999999</v>
      </c>
      <c r="Y51" s="36">
        <f>SUMIFS(СВЦЭМ!$D$33:$D$776,СВЦЭМ!$A$33:$A$776,$A51,СВЦЭМ!$B$33:$B$776,Y$47)+'СЕТ СН'!$G$14+СВЦЭМ!$D$10+'СЕТ СН'!$G$5-'СЕТ СН'!$G$24</f>
        <v>3443.9210041599999</v>
      </c>
    </row>
    <row r="52" spans="1:25" ht="15.75" x14ac:dyDescent="0.2">
      <c r="A52" s="35">
        <f t="shared" si="1"/>
        <v>43835</v>
      </c>
      <c r="B52" s="36">
        <f>SUMIFS(СВЦЭМ!$D$33:$D$776,СВЦЭМ!$A$33:$A$776,$A52,СВЦЭМ!$B$33:$B$776,B$47)+'СЕТ СН'!$G$14+СВЦЭМ!$D$10+'СЕТ СН'!$G$5-'СЕТ СН'!$G$24</f>
        <v>3425.12865375</v>
      </c>
      <c r="C52" s="36">
        <f>SUMIFS(СВЦЭМ!$D$33:$D$776,СВЦЭМ!$A$33:$A$776,$A52,СВЦЭМ!$B$33:$B$776,C$47)+'СЕТ СН'!$G$14+СВЦЭМ!$D$10+'СЕТ СН'!$G$5-'СЕТ СН'!$G$24</f>
        <v>3433.9226850300001</v>
      </c>
      <c r="D52" s="36">
        <f>SUMIFS(СВЦЭМ!$D$33:$D$776,СВЦЭМ!$A$33:$A$776,$A52,СВЦЭМ!$B$33:$B$776,D$47)+'СЕТ СН'!$G$14+СВЦЭМ!$D$10+'СЕТ СН'!$G$5-'СЕТ СН'!$G$24</f>
        <v>3453.12972012</v>
      </c>
      <c r="E52" s="36">
        <f>SUMIFS(СВЦЭМ!$D$33:$D$776,СВЦЭМ!$A$33:$A$776,$A52,СВЦЭМ!$B$33:$B$776,E$47)+'СЕТ СН'!$G$14+СВЦЭМ!$D$10+'СЕТ СН'!$G$5-'СЕТ СН'!$G$24</f>
        <v>3488.3451220299999</v>
      </c>
      <c r="F52" s="36">
        <f>SUMIFS(СВЦЭМ!$D$33:$D$776,СВЦЭМ!$A$33:$A$776,$A52,СВЦЭМ!$B$33:$B$776,F$47)+'СЕТ СН'!$G$14+СВЦЭМ!$D$10+'СЕТ СН'!$G$5-'СЕТ СН'!$G$24</f>
        <v>3496.4256063799999</v>
      </c>
      <c r="G52" s="36">
        <f>SUMIFS(СВЦЭМ!$D$33:$D$776,СВЦЭМ!$A$33:$A$776,$A52,СВЦЭМ!$B$33:$B$776,G$47)+'СЕТ СН'!$G$14+СВЦЭМ!$D$10+'СЕТ СН'!$G$5-'СЕТ СН'!$G$24</f>
        <v>3474.1554397300001</v>
      </c>
      <c r="H52" s="36">
        <f>SUMIFS(СВЦЭМ!$D$33:$D$776,СВЦЭМ!$A$33:$A$776,$A52,СВЦЭМ!$B$33:$B$776,H$47)+'СЕТ СН'!$G$14+СВЦЭМ!$D$10+'СЕТ СН'!$G$5-'СЕТ СН'!$G$24</f>
        <v>3463.8038213199998</v>
      </c>
      <c r="I52" s="36">
        <f>SUMIFS(СВЦЭМ!$D$33:$D$776,СВЦЭМ!$A$33:$A$776,$A52,СВЦЭМ!$B$33:$B$776,I$47)+'СЕТ СН'!$G$14+СВЦЭМ!$D$10+'СЕТ СН'!$G$5-'СЕТ СН'!$G$24</f>
        <v>3446.7030856399997</v>
      </c>
      <c r="J52" s="36">
        <f>SUMIFS(СВЦЭМ!$D$33:$D$776,СВЦЭМ!$A$33:$A$776,$A52,СВЦЭМ!$B$33:$B$776,J$47)+'СЕТ СН'!$G$14+СВЦЭМ!$D$10+'СЕТ СН'!$G$5-'СЕТ СН'!$G$24</f>
        <v>3432.8956878499998</v>
      </c>
      <c r="K52" s="36">
        <f>SUMIFS(СВЦЭМ!$D$33:$D$776,СВЦЭМ!$A$33:$A$776,$A52,СВЦЭМ!$B$33:$B$776,K$47)+'СЕТ СН'!$G$14+СВЦЭМ!$D$10+'СЕТ СН'!$G$5-'СЕТ СН'!$G$24</f>
        <v>3405.5287517199999</v>
      </c>
      <c r="L52" s="36">
        <f>SUMIFS(СВЦЭМ!$D$33:$D$776,СВЦЭМ!$A$33:$A$776,$A52,СВЦЭМ!$B$33:$B$776,L$47)+'СЕТ СН'!$G$14+СВЦЭМ!$D$10+'СЕТ СН'!$G$5-'СЕТ СН'!$G$24</f>
        <v>3381.6222748999999</v>
      </c>
      <c r="M52" s="36">
        <f>SUMIFS(СВЦЭМ!$D$33:$D$776,СВЦЭМ!$A$33:$A$776,$A52,СВЦЭМ!$B$33:$B$776,M$47)+'СЕТ СН'!$G$14+СВЦЭМ!$D$10+'СЕТ СН'!$G$5-'СЕТ СН'!$G$24</f>
        <v>3380.1489981700001</v>
      </c>
      <c r="N52" s="36">
        <f>SUMIFS(СВЦЭМ!$D$33:$D$776,СВЦЭМ!$A$33:$A$776,$A52,СВЦЭМ!$B$33:$B$776,N$47)+'СЕТ СН'!$G$14+СВЦЭМ!$D$10+'СЕТ СН'!$G$5-'СЕТ СН'!$G$24</f>
        <v>3382.5860219699998</v>
      </c>
      <c r="O52" s="36">
        <f>SUMIFS(СВЦЭМ!$D$33:$D$776,СВЦЭМ!$A$33:$A$776,$A52,СВЦЭМ!$B$33:$B$776,O$47)+'СЕТ СН'!$G$14+СВЦЭМ!$D$10+'СЕТ СН'!$G$5-'СЕТ СН'!$G$24</f>
        <v>3397.5571660099999</v>
      </c>
      <c r="P52" s="36">
        <f>SUMIFS(СВЦЭМ!$D$33:$D$776,СВЦЭМ!$A$33:$A$776,$A52,СВЦЭМ!$B$33:$B$776,P$47)+'СЕТ СН'!$G$14+СВЦЭМ!$D$10+'СЕТ СН'!$G$5-'СЕТ СН'!$G$24</f>
        <v>3411.5809271600001</v>
      </c>
      <c r="Q52" s="36">
        <f>SUMIFS(СВЦЭМ!$D$33:$D$776,СВЦЭМ!$A$33:$A$776,$A52,СВЦЭМ!$B$33:$B$776,Q$47)+'СЕТ СН'!$G$14+СВЦЭМ!$D$10+'СЕТ СН'!$G$5-'СЕТ СН'!$G$24</f>
        <v>3417.3422284200001</v>
      </c>
      <c r="R52" s="36">
        <f>SUMIFS(СВЦЭМ!$D$33:$D$776,СВЦЭМ!$A$33:$A$776,$A52,СВЦЭМ!$B$33:$B$776,R$47)+'СЕТ СН'!$G$14+СВЦЭМ!$D$10+'СЕТ СН'!$G$5-'СЕТ СН'!$G$24</f>
        <v>3413.5308552699998</v>
      </c>
      <c r="S52" s="36">
        <f>SUMIFS(СВЦЭМ!$D$33:$D$776,СВЦЭМ!$A$33:$A$776,$A52,СВЦЭМ!$B$33:$B$776,S$47)+'СЕТ СН'!$G$14+СВЦЭМ!$D$10+'СЕТ СН'!$G$5-'СЕТ СН'!$G$24</f>
        <v>3390.1588928900001</v>
      </c>
      <c r="T52" s="36">
        <f>SUMIFS(СВЦЭМ!$D$33:$D$776,СВЦЭМ!$A$33:$A$776,$A52,СВЦЭМ!$B$33:$B$776,T$47)+'СЕТ СН'!$G$14+СВЦЭМ!$D$10+'СЕТ СН'!$G$5-'СЕТ СН'!$G$24</f>
        <v>3347.8730233400001</v>
      </c>
      <c r="U52" s="36">
        <f>SUMIFS(СВЦЭМ!$D$33:$D$776,СВЦЭМ!$A$33:$A$776,$A52,СВЦЭМ!$B$33:$B$776,U$47)+'СЕТ СН'!$G$14+СВЦЭМ!$D$10+'СЕТ СН'!$G$5-'СЕТ СН'!$G$24</f>
        <v>3352.4701102200002</v>
      </c>
      <c r="V52" s="36">
        <f>SUMIFS(СВЦЭМ!$D$33:$D$776,СВЦЭМ!$A$33:$A$776,$A52,СВЦЭМ!$B$33:$B$776,V$47)+'СЕТ СН'!$G$14+СВЦЭМ!$D$10+'СЕТ СН'!$G$5-'СЕТ СН'!$G$24</f>
        <v>3385.8820874900002</v>
      </c>
      <c r="W52" s="36">
        <f>SUMIFS(СВЦЭМ!$D$33:$D$776,СВЦЭМ!$A$33:$A$776,$A52,СВЦЭМ!$B$33:$B$776,W$47)+'СЕТ СН'!$G$14+СВЦЭМ!$D$10+'СЕТ СН'!$G$5-'СЕТ СН'!$G$24</f>
        <v>3393.28860992</v>
      </c>
      <c r="X52" s="36">
        <f>SUMIFS(СВЦЭМ!$D$33:$D$776,СВЦЭМ!$A$33:$A$776,$A52,СВЦЭМ!$B$33:$B$776,X$47)+'СЕТ СН'!$G$14+СВЦЭМ!$D$10+'СЕТ СН'!$G$5-'СЕТ СН'!$G$24</f>
        <v>3402.9971135800001</v>
      </c>
      <c r="Y52" s="36">
        <f>SUMIFS(СВЦЭМ!$D$33:$D$776,СВЦЭМ!$A$33:$A$776,$A52,СВЦЭМ!$B$33:$B$776,Y$47)+'СЕТ СН'!$G$14+СВЦЭМ!$D$10+'СЕТ СН'!$G$5-'СЕТ СН'!$G$24</f>
        <v>3413.5420300300002</v>
      </c>
    </row>
    <row r="53" spans="1:25" ht="15.75" x14ac:dyDescent="0.2">
      <c r="A53" s="35">
        <f t="shared" si="1"/>
        <v>43836</v>
      </c>
      <c r="B53" s="36">
        <f>SUMIFS(СВЦЭМ!$D$33:$D$776,СВЦЭМ!$A$33:$A$776,$A53,СВЦЭМ!$B$33:$B$776,B$47)+'СЕТ СН'!$G$14+СВЦЭМ!$D$10+'СЕТ СН'!$G$5-'СЕТ СН'!$G$24</f>
        <v>3444.81673593</v>
      </c>
      <c r="C53" s="36">
        <f>SUMIFS(СВЦЭМ!$D$33:$D$776,СВЦЭМ!$A$33:$A$776,$A53,СВЦЭМ!$B$33:$B$776,C$47)+'СЕТ СН'!$G$14+СВЦЭМ!$D$10+'СЕТ СН'!$G$5-'СЕТ СН'!$G$24</f>
        <v>3433.8530896699999</v>
      </c>
      <c r="D53" s="36">
        <f>SUMIFS(СВЦЭМ!$D$33:$D$776,СВЦЭМ!$A$33:$A$776,$A53,СВЦЭМ!$B$33:$B$776,D$47)+'СЕТ СН'!$G$14+СВЦЭМ!$D$10+'СЕТ СН'!$G$5-'СЕТ СН'!$G$24</f>
        <v>3450.2761629299998</v>
      </c>
      <c r="E53" s="36">
        <f>SUMIFS(СВЦЭМ!$D$33:$D$776,СВЦЭМ!$A$33:$A$776,$A53,СВЦЭМ!$B$33:$B$776,E$47)+'СЕТ СН'!$G$14+СВЦЭМ!$D$10+'СЕТ СН'!$G$5-'СЕТ СН'!$G$24</f>
        <v>3476.62354671</v>
      </c>
      <c r="F53" s="36">
        <f>SUMIFS(СВЦЭМ!$D$33:$D$776,СВЦЭМ!$A$33:$A$776,$A53,СВЦЭМ!$B$33:$B$776,F$47)+'СЕТ СН'!$G$14+СВЦЭМ!$D$10+'СЕТ СН'!$G$5-'СЕТ СН'!$G$24</f>
        <v>3478.0753258200002</v>
      </c>
      <c r="G53" s="36">
        <f>SUMIFS(СВЦЭМ!$D$33:$D$776,СВЦЭМ!$A$33:$A$776,$A53,СВЦЭМ!$B$33:$B$776,G$47)+'СЕТ СН'!$G$14+СВЦЭМ!$D$10+'СЕТ СН'!$G$5-'СЕТ СН'!$G$24</f>
        <v>3475.2713727800001</v>
      </c>
      <c r="H53" s="36">
        <f>SUMIFS(СВЦЭМ!$D$33:$D$776,СВЦЭМ!$A$33:$A$776,$A53,СВЦЭМ!$B$33:$B$776,H$47)+'СЕТ СН'!$G$14+СВЦЭМ!$D$10+'СЕТ СН'!$G$5-'СЕТ СН'!$G$24</f>
        <v>3467.03377267</v>
      </c>
      <c r="I53" s="36">
        <f>SUMIFS(СВЦЭМ!$D$33:$D$776,СВЦЭМ!$A$33:$A$776,$A53,СВЦЭМ!$B$33:$B$776,I$47)+'СЕТ СН'!$G$14+СВЦЭМ!$D$10+'СЕТ СН'!$G$5-'СЕТ СН'!$G$24</f>
        <v>3453.3405942899999</v>
      </c>
      <c r="J53" s="36">
        <f>SUMIFS(СВЦЭМ!$D$33:$D$776,СВЦЭМ!$A$33:$A$776,$A53,СВЦЭМ!$B$33:$B$776,J$47)+'СЕТ СН'!$G$14+СВЦЭМ!$D$10+'СЕТ СН'!$G$5-'СЕТ СН'!$G$24</f>
        <v>3429.2918800899997</v>
      </c>
      <c r="K53" s="36">
        <f>SUMIFS(СВЦЭМ!$D$33:$D$776,СВЦЭМ!$A$33:$A$776,$A53,СВЦЭМ!$B$33:$B$776,K$47)+'СЕТ СН'!$G$14+СВЦЭМ!$D$10+'СЕТ СН'!$G$5-'СЕТ СН'!$G$24</f>
        <v>3408.73457297</v>
      </c>
      <c r="L53" s="36">
        <f>SUMIFS(СВЦЭМ!$D$33:$D$776,СВЦЭМ!$A$33:$A$776,$A53,СВЦЭМ!$B$33:$B$776,L$47)+'СЕТ СН'!$G$14+СВЦЭМ!$D$10+'СЕТ СН'!$G$5-'СЕТ СН'!$G$24</f>
        <v>3386.7900130600001</v>
      </c>
      <c r="M53" s="36">
        <f>SUMIFS(СВЦЭМ!$D$33:$D$776,СВЦЭМ!$A$33:$A$776,$A53,СВЦЭМ!$B$33:$B$776,M$47)+'СЕТ СН'!$G$14+СВЦЭМ!$D$10+'СЕТ СН'!$G$5-'СЕТ СН'!$G$24</f>
        <v>3385.1455309600001</v>
      </c>
      <c r="N53" s="36">
        <f>SUMIFS(СВЦЭМ!$D$33:$D$776,СВЦЭМ!$A$33:$A$776,$A53,СВЦЭМ!$B$33:$B$776,N$47)+'СЕТ СН'!$G$14+СВЦЭМ!$D$10+'СЕТ СН'!$G$5-'СЕТ СН'!$G$24</f>
        <v>3400.12249823</v>
      </c>
      <c r="O53" s="36">
        <f>SUMIFS(СВЦЭМ!$D$33:$D$776,СВЦЭМ!$A$33:$A$776,$A53,СВЦЭМ!$B$33:$B$776,O$47)+'СЕТ СН'!$G$14+СВЦЭМ!$D$10+'СЕТ СН'!$G$5-'СЕТ СН'!$G$24</f>
        <v>3406.1822641500003</v>
      </c>
      <c r="P53" s="36">
        <f>SUMIFS(СВЦЭМ!$D$33:$D$776,СВЦЭМ!$A$33:$A$776,$A53,СВЦЭМ!$B$33:$B$776,P$47)+'СЕТ СН'!$G$14+СВЦЭМ!$D$10+'СЕТ СН'!$G$5-'СЕТ СН'!$G$24</f>
        <v>3421.2929263000001</v>
      </c>
      <c r="Q53" s="36">
        <f>SUMIFS(СВЦЭМ!$D$33:$D$776,СВЦЭМ!$A$33:$A$776,$A53,СВЦЭМ!$B$33:$B$776,Q$47)+'СЕТ СН'!$G$14+СВЦЭМ!$D$10+'СЕТ СН'!$G$5-'СЕТ СН'!$G$24</f>
        <v>3424.7653736699999</v>
      </c>
      <c r="R53" s="36">
        <f>SUMIFS(СВЦЭМ!$D$33:$D$776,СВЦЭМ!$A$33:$A$776,$A53,СВЦЭМ!$B$33:$B$776,R$47)+'СЕТ СН'!$G$14+СВЦЭМ!$D$10+'СЕТ СН'!$G$5-'СЕТ СН'!$G$24</f>
        <v>3417.6155415200001</v>
      </c>
      <c r="S53" s="36">
        <f>SUMIFS(СВЦЭМ!$D$33:$D$776,СВЦЭМ!$A$33:$A$776,$A53,СВЦЭМ!$B$33:$B$776,S$47)+'СЕТ СН'!$G$14+СВЦЭМ!$D$10+'СЕТ СН'!$G$5-'СЕТ СН'!$G$24</f>
        <v>3396.0008534200001</v>
      </c>
      <c r="T53" s="36">
        <f>SUMIFS(СВЦЭМ!$D$33:$D$776,СВЦЭМ!$A$33:$A$776,$A53,СВЦЭМ!$B$33:$B$776,T$47)+'СЕТ СН'!$G$14+СВЦЭМ!$D$10+'СЕТ СН'!$G$5-'СЕТ СН'!$G$24</f>
        <v>3351.3563385799998</v>
      </c>
      <c r="U53" s="36">
        <f>SUMIFS(СВЦЭМ!$D$33:$D$776,СВЦЭМ!$A$33:$A$776,$A53,СВЦЭМ!$B$33:$B$776,U$47)+'СЕТ СН'!$G$14+СВЦЭМ!$D$10+'СЕТ СН'!$G$5-'СЕТ СН'!$G$24</f>
        <v>3358.1604239899998</v>
      </c>
      <c r="V53" s="36">
        <f>SUMIFS(СВЦЭМ!$D$33:$D$776,СВЦЭМ!$A$33:$A$776,$A53,СВЦЭМ!$B$33:$B$776,V$47)+'СЕТ СН'!$G$14+СВЦЭМ!$D$10+'СЕТ СН'!$G$5-'СЕТ СН'!$G$24</f>
        <v>3395.1935874700002</v>
      </c>
      <c r="W53" s="36">
        <f>SUMIFS(СВЦЭМ!$D$33:$D$776,СВЦЭМ!$A$33:$A$776,$A53,СВЦЭМ!$B$33:$B$776,W$47)+'СЕТ СН'!$G$14+СВЦЭМ!$D$10+'СЕТ СН'!$G$5-'СЕТ СН'!$G$24</f>
        <v>3405.5924192900002</v>
      </c>
      <c r="X53" s="36">
        <f>SUMIFS(СВЦЭМ!$D$33:$D$776,СВЦЭМ!$A$33:$A$776,$A53,СВЦЭМ!$B$33:$B$776,X$47)+'СЕТ СН'!$G$14+СВЦЭМ!$D$10+'СЕТ СН'!$G$5-'СЕТ СН'!$G$24</f>
        <v>3419.5793095999998</v>
      </c>
      <c r="Y53" s="36">
        <f>SUMIFS(СВЦЭМ!$D$33:$D$776,СВЦЭМ!$A$33:$A$776,$A53,СВЦЭМ!$B$33:$B$776,Y$47)+'СЕТ СН'!$G$14+СВЦЭМ!$D$10+'СЕТ СН'!$G$5-'СЕТ СН'!$G$24</f>
        <v>3419.28316619</v>
      </c>
    </row>
    <row r="54" spans="1:25" ht="15.75" x14ac:dyDescent="0.2">
      <c r="A54" s="35">
        <f t="shared" si="1"/>
        <v>43837</v>
      </c>
      <c r="B54" s="36">
        <f>SUMIFS(СВЦЭМ!$D$33:$D$776,СВЦЭМ!$A$33:$A$776,$A54,СВЦЭМ!$B$33:$B$776,B$47)+'СЕТ СН'!$G$14+СВЦЭМ!$D$10+'СЕТ СН'!$G$5-'СЕТ СН'!$G$24</f>
        <v>3444.3110397999999</v>
      </c>
      <c r="C54" s="36">
        <f>SUMIFS(СВЦЭМ!$D$33:$D$776,СВЦЭМ!$A$33:$A$776,$A54,СВЦЭМ!$B$33:$B$776,C$47)+'СЕТ СН'!$G$14+СВЦЭМ!$D$10+'СЕТ СН'!$G$5-'СЕТ СН'!$G$24</f>
        <v>3449.51418066</v>
      </c>
      <c r="D54" s="36">
        <f>SUMIFS(СВЦЭМ!$D$33:$D$776,СВЦЭМ!$A$33:$A$776,$A54,СВЦЭМ!$B$33:$B$776,D$47)+'СЕТ СН'!$G$14+СВЦЭМ!$D$10+'СЕТ СН'!$G$5-'СЕТ СН'!$G$24</f>
        <v>3464.34664148</v>
      </c>
      <c r="E54" s="36">
        <f>SUMIFS(СВЦЭМ!$D$33:$D$776,СВЦЭМ!$A$33:$A$776,$A54,СВЦЭМ!$B$33:$B$776,E$47)+'СЕТ СН'!$G$14+СВЦЭМ!$D$10+'СЕТ СН'!$G$5-'СЕТ СН'!$G$24</f>
        <v>3487.3659766400001</v>
      </c>
      <c r="F54" s="36">
        <f>SUMIFS(СВЦЭМ!$D$33:$D$776,СВЦЭМ!$A$33:$A$776,$A54,СВЦЭМ!$B$33:$B$776,F$47)+'СЕТ СН'!$G$14+СВЦЭМ!$D$10+'СЕТ СН'!$G$5-'СЕТ СН'!$G$24</f>
        <v>3494.7302871800002</v>
      </c>
      <c r="G54" s="36">
        <f>SUMIFS(СВЦЭМ!$D$33:$D$776,СВЦЭМ!$A$33:$A$776,$A54,СВЦЭМ!$B$33:$B$776,G$47)+'СЕТ СН'!$G$14+СВЦЭМ!$D$10+'СЕТ СН'!$G$5-'СЕТ СН'!$G$24</f>
        <v>3488.7041402099999</v>
      </c>
      <c r="H54" s="36">
        <f>SUMIFS(СВЦЭМ!$D$33:$D$776,СВЦЭМ!$A$33:$A$776,$A54,СВЦЭМ!$B$33:$B$776,H$47)+'СЕТ СН'!$G$14+СВЦЭМ!$D$10+'СЕТ СН'!$G$5-'СЕТ СН'!$G$24</f>
        <v>3472.50407236</v>
      </c>
      <c r="I54" s="36">
        <f>SUMIFS(СВЦЭМ!$D$33:$D$776,СВЦЭМ!$A$33:$A$776,$A54,СВЦЭМ!$B$33:$B$776,I$47)+'СЕТ СН'!$G$14+СВЦЭМ!$D$10+'СЕТ СН'!$G$5-'СЕТ СН'!$G$24</f>
        <v>3453.1218006099998</v>
      </c>
      <c r="J54" s="36">
        <f>SUMIFS(СВЦЭМ!$D$33:$D$776,СВЦЭМ!$A$33:$A$776,$A54,СВЦЭМ!$B$33:$B$776,J$47)+'СЕТ СН'!$G$14+СВЦЭМ!$D$10+'СЕТ СН'!$G$5-'СЕТ СН'!$G$24</f>
        <v>3428.48697193</v>
      </c>
      <c r="K54" s="36">
        <f>SUMIFS(СВЦЭМ!$D$33:$D$776,СВЦЭМ!$A$33:$A$776,$A54,СВЦЭМ!$B$33:$B$776,K$47)+'СЕТ СН'!$G$14+СВЦЭМ!$D$10+'СЕТ СН'!$G$5-'СЕТ СН'!$G$24</f>
        <v>3408.5538396699999</v>
      </c>
      <c r="L54" s="36">
        <f>SUMIFS(СВЦЭМ!$D$33:$D$776,СВЦЭМ!$A$33:$A$776,$A54,СВЦЭМ!$B$33:$B$776,L$47)+'СЕТ СН'!$G$14+СВЦЭМ!$D$10+'СЕТ СН'!$G$5-'СЕТ СН'!$G$24</f>
        <v>3394.4387901300001</v>
      </c>
      <c r="M54" s="36">
        <f>SUMIFS(СВЦЭМ!$D$33:$D$776,СВЦЭМ!$A$33:$A$776,$A54,СВЦЭМ!$B$33:$B$776,M$47)+'СЕТ СН'!$G$14+СВЦЭМ!$D$10+'СЕТ СН'!$G$5-'СЕТ СН'!$G$24</f>
        <v>3383.4235924099999</v>
      </c>
      <c r="N54" s="36">
        <f>SUMIFS(СВЦЭМ!$D$33:$D$776,СВЦЭМ!$A$33:$A$776,$A54,СВЦЭМ!$B$33:$B$776,N$47)+'СЕТ СН'!$G$14+СВЦЭМ!$D$10+'СЕТ СН'!$G$5-'СЕТ СН'!$G$24</f>
        <v>3390.0584566400003</v>
      </c>
      <c r="O54" s="36">
        <f>SUMIFS(СВЦЭМ!$D$33:$D$776,СВЦЭМ!$A$33:$A$776,$A54,СВЦЭМ!$B$33:$B$776,O$47)+'СЕТ СН'!$G$14+СВЦЭМ!$D$10+'СЕТ СН'!$G$5-'СЕТ СН'!$G$24</f>
        <v>3399.2356044099997</v>
      </c>
      <c r="P54" s="36">
        <f>SUMIFS(СВЦЭМ!$D$33:$D$776,СВЦЭМ!$A$33:$A$776,$A54,СВЦЭМ!$B$33:$B$776,P$47)+'СЕТ СН'!$G$14+СВЦЭМ!$D$10+'СЕТ СН'!$G$5-'СЕТ СН'!$G$24</f>
        <v>3407.0914338299999</v>
      </c>
      <c r="Q54" s="36">
        <f>SUMIFS(СВЦЭМ!$D$33:$D$776,СВЦЭМ!$A$33:$A$776,$A54,СВЦЭМ!$B$33:$B$776,Q$47)+'СЕТ СН'!$G$14+СВЦЭМ!$D$10+'СЕТ СН'!$G$5-'СЕТ СН'!$G$24</f>
        <v>3410.0664824699998</v>
      </c>
      <c r="R54" s="36">
        <f>SUMIFS(СВЦЭМ!$D$33:$D$776,СВЦЭМ!$A$33:$A$776,$A54,СВЦЭМ!$B$33:$B$776,R$47)+'СЕТ СН'!$G$14+СВЦЭМ!$D$10+'СЕТ СН'!$G$5-'СЕТ СН'!$G$24</f>
        <v>3411.1346669700001</v>
      </c>
      <c r="S54" s="36">
        <f>SUMIFS(СВЦЭМ!$D$33:$D$776,СВЦЭМ!$A$33:$A$776,$A54,СВЦЭМ!$B$33:$B$776,S$47)+'СЕТ СН'!$G$14+СВЦЭМ!$D$10+'СЕТ СН'!$G$5-'СЕТ СН'!$G$24</f>
        <v>3400.4823506499997</v>
      </c>
      <c r="T54" s="36">
        <f>SUMIFS(СВЦЭМ!$D$33:$D$776,СВЦЭМ!$A$33:$A$776,$A54,СВЦЭМ!$B$33:$B$776,T$47)+'СЕТ СН'!$G$14+СВЦЭМ!$D$10+'СЕТ СН'!$G$5-'СЕТ СН'!$G$24</f>
        <v>3361.0321200899998</v>
      </c>
      <c r="U54" s="36">
        <f>SUMIFS(СВЦЭМ!$D$33:$D$776,СВЦЭМ!$A$33:$A$776,$A54,СВЦЭМ!$B$33:$B$776,U$47)+'СЕТ СН'!$G$14+СВЦЭМ!$D$10+'СЕТ СН'!$G$5-'СЕТ СН'!$G$24</f>
        <v>3361.5934471800001</v>
      </c>
      <c r="V54" s="36">
        <f>SUMIFS(СВЦЭМ!$D$33:$D$776,СВЦЭМ!$A$33:$A$776,$A54,СВЦЭМ!$B$33:$B$776,V$47)+'СЕТ СН'!$G$14+СВЦЭМ!$D$10+'СЕТ СН'!$G$5-'СЕТ СН'!$G$24</f>
        <v>3399.8465831499998</v>
      </c>
      <c r="W54" s="36">
        <f>SUMIFS(СВЦЭМ!$D$33:$D$776,СВЦЭМ!$A$33:$A$776,$A54,СВЦЭМ!$B$33:$B$776,W$47)+'СЕТ СН'!$G$14+СВЦЭМ!$D$10+'СЕТ СН'!$G$5-'СЕТ СН'!$G$24</f>
        <v>3412.5414353599999</v>
      </c>
      <c r="X54" s="36">
        <f>SUMIFS(СВЦЭМ!$D$33:$D$776,СВЦЭМ!$A$33:$A$776,$A54,СВЦЭМ!$B$33:$B$776,X$47)+'СЕТ СН'!$G$14+СВЦЭМ!$D$10+'СЕТ СН'!$G$5-'СЕТ СН'!$G$24</f>
        <v>3422.527634</v>
      </c>
      <c r="Y54" s="36">
        <f>SUMIFS(СВЦЭМ!$D$33:$D$776,СВЦЭМ!$A$33:$A$776,$A54,СВЦЭМ!$B$33:$B$776,Y$47)+'СЕТ СН'!$G$14+СВЦЭМ!$D$10+'СЕТ СН'!$G$5-'СЕТ СН'!$G$24</f>
        <v>3439.6334079899998</v>
      </c>
    </row>
    <row r="55" spans="1:25" ht="15.75" x14ac:dyDescent="0.2">
      <c r="A55" s="35">
        <f t="shared" si="1"/>
        <v>43838</v>
      </c>
      <c r="B55" s="36">
        <f>SUMIFS(СВЦЭМ!$D$33:$D$776,СВЦЭМ!$A$33:$A$776,$A55,СВЦЭМ!$B$33:$B$776,B$47)+'СЕТ СН'!$G$14+СВЦЭМ!$D$10+'СЕТ СН'!$G$5-'СЕТ СН'!$G$24</f>
        <v>3461.8848454999998</v>
      </c>
      <c r="C55" s="36">
        <f>SUMIFS(СВЦЭМ!$D$33:$D$776,СВЦЭМ!$A$33:$A$776,$A55,СВЦЭМ!$B$33:$B$776,C$47)+'СЕТ СН'!$G$14+СВЦЭМ!$D$10+'СЕТ СН'!$G$5-'СЕТ СН'!$G$24</f>
        <v>3468.8792582799997</v>
      </c>
      <c r="D55" s="36">
        <f>SUMIFS(СВЦЭМ!$D$33:$D$776,СВЦЭМ!$A$33:$A$776,$A55,СВЦЭМ!$B$33:$B$776,D$47)+'СЕТ СН'!$G$14+СВЦЭМ!$D$10+'СЕТ СН'!$G$5-'СЕТ СН'!$G$24</f>
        <v>3479.30095312</v>
      </c>
      <c r="E55" s="36">
        <f>SUMIFS(СВЦЭМ!$D$33:$D$776,СВЦЭМ!$A$33:$A$776,$A55,СВЦЭМ!$B$33:$B$776,E$47)+'СЕТ СН'!$G$14+СВЦЭМ!$D$10+'СЕТ СН'!$G$5-'СЕТ СН'!$G$24</f>
        <v>3496.6780795300001</v>
      </c>
      <c r="F55" s="36">
        <f>SUMIFS(СВЦЭМ!$D$33:$D$776,СВЦЭМ!$A$33:$A$776,$A55,СВЦЭМ!$B$33:$B$776,F$47)+'СЕТ СН'!$G$14+СВЦЭМ!$D$10+'СЕТ СН'!$G$5-'СЕТ СН'!$G$24</f>
        <v>3495.43287715</v>
      </c>
      <c r="G55" s="36">
        <f>SUMIFS(СВЦЭМ!$D$33:$D$776,СВЦЭМ!$A$33:$A$776,$A55,СВЦЭМ!$B$33:$B$776,G$47)+'СЕТ СН'!$G$14+СВЦЭМ!$D$10+'СЕТ СН'!$G$5-'СЕТ СН'!$G$24</f>
        <v>3490.065642</v>
      </c>
      <c r="H55" s="36">
        <f>SUMIFS(СВЦЭМ!$D$33:$D$776,СВЦЭМ!$A$33:$A$776,$A55,СВЦЭМ!$B$33:$B$776,H$47)+'СЕТ СН'!$G$14+СВЦЭМ!$D$10+'СЕТ СН'!$G$5-'СЕТ СН'!$G$24</f>
        <v>3475.86351685</v>
      </c>
      <c r="I55" s="36">
        <f>SUMIFS(СВЦЭМ!$D$33:$D$776,СВЦЭМ!$A$33:$A$776,$A55,СВЦЭМ!$B$33:$B$776,I$47)+'СЕТ СН'!$G$14+СВЦЭМ!$D$10+'СЕТ СН'!$G$5-'СЕТ СН'!$G$24</f>
        <v>3455.6234773799997</v>
      </c>
      <c r="J55" s="36">
        <f>SUMIFS(СВЦЭМ!$D$33:$D$776,СВЦЭМ!$A$33:$A$776,$A55,СВЦЭМ!$B$33:$B$776,J$47)+'СЕТ СН'!$G$14+СВЦЭМ!$D$10+'СЕТ СН'!$G$5-'СЕТ СН'!$G$24</f>
        <v>3431.1849756900001</v>
      </c>
      <c r="K55" s="36">
        <f>SUMIFS(СВЦЭМ!$D$33:$D$776,СВЦЭМ!$A$33:$A$776,$A55,СВЦЭМ!$B$33:$B$776,K$47)+'СЕТ СН'!$G$14+СВЦЭМ!$D$10+'СЕТ СН'!$G$5-'СЕТ СН'!$G$24</f>
        <v>3412.3079502800001</v>
      </c>
      <c r="L55" s="36">
        <f>SUMIFS(СВЦЭМ!$D$33:$D$776,СВЦЭМ!$A$33:$A$776,$A55,СВЦЭМ!$B$33:$B$776,L$47)+'СЕТ СН'!$G$14+СВЦЭМ!$D$10+'СЕТ СН'!$G$5-'СЕТ СН'!$G$24</f>
        <v>3400.22196231</v>
      </c>
      <c r="M55" s="36">
        <f>SUMIFS(СВЦЭМ!$D$33:$D$776,СВЦЭМ!$A$33:$A$776,$A55,СВЦЭМ!$B$33:$B$776,M$47)+'СЕТ СН'!$G$14+СВЦЭМ!$D$10+'СЕТ СН'!$G$5-'СЕТ СН'!$G$24</f>
        <v>3389.1143276799999</v>
      </c>
      <c r="N55" s="36">
        <f>SUMIFS(СВЦЭМ!$D$33:$D$776,СВЦЭМ!$A$33:$A$776,$A55,СВЦЭМ!$B$33:$B$776,N$47)+'СЕТ СН'!$G$14+СВЦЭМ!$D$10+'СЕТ СН'!$G$5-'СЕТ СН'!$G$24</f>
        <v>3395.22940131</v>
      </c>
      <c r="O55" s="36">
        <f>SUMIFS(СВЦЭМ!$D$33:$D$776,СВЦЭМ!$A$33:$A$776,$A55,СВЦЭМ!$B$33:$B$776,O$47)+'СЕТ СН'!$G$14+СВЦЭМ!$D$10+'СЕТ СН'!$G$5-'СЕТ СН'!$G$24</f>
        <v>3407.2832623200002</v>
      </c>
      <c r="P55" s="36">
        <f>SUMIFS(СВЦЭМ!$D$33:$D$776,СВЦЭМ!$A$33:$A$776,$A55,СВЦЭМ!$B$33:$B$776,P$47)+'СЕТ СН'!$G$14+СВЦЭМ!$D$10+'СЕТ СН'!$G$5-'СЕТ СН'!$G$24</f>
        <v>3413.4993316</v>
      </c>
      <c r="Q55" s="36">
        <f>SUMIFS(СВЦЭМ!$D$33:$D$776,СВЦЭМ!$A$33:$A$776,$A55,СВЦЭМ!$B$33:$B$776,Q$47)+'СЕТ СН'!$G$14+СВЦЭМ!$D$10+'СЕТ СН'!$G$5-'СЕТ СН'!$G$24</f>
        <v>3414.9947283000001</v>
      </c>
      <c r="R55" s="36">
        <f>SUMIFS(СВЦЭМ!$D$33:$D$776,СВЦЭМ!$A$33:$A$776,$A55,СВЦЭМ!$B$33:$B$776,R$47)+'СЕТ СН'!$G$14+СВЦЭМ!$D$10+'СЕТ СН'!$G$5-'СЕТ СН'!$G$24</f>
        <v>3410.9843215299998</v>
      </c>
      <c r="S55" s="36">
        <f>SUMIFS(СВЦЭМ!$D$33:$D$776,СВЦЭМ!$A$33:$A$776,$A55,СВЦЭМ!$B$33:$B$776,S$47)+'СЕТ СН'!$G$14+СВЦЭМ!$D$10+'СЕТ СН'!$G$5-'СЕТ СН'!$G$24</f>
        <v>3402.8221745599999</v>
      </c>
      <c r="T55" s="36">
        <f>SUMIFS(СВЦЭМ!$D$33:$D$776,СВЦЭМ!$A$33:$A$776,$A55,СВЦЭМ!$B$33:$B$776,T$47)+'СЕТ СН'!$G$14+СВЦЭМ!$D$10+'СЕТ СН'!$G$5-'СЕТ СН'!$G$24</f>
        <v>3358.5769627499999</v>
      </c>
      <c r="U55" s="36">
        <f>SUMIFS(СВЦЭМ!$D$33:$D$776,СВЦЭМ!$A$33:$A$776,$A55,СВЦЭМ!$B$33:$B$776,U$47)+'СЕТ СН'!$G$14+СВЦЭМ!$D$10+'СЕТ СН'!$G$5-'СЕТ СН'!$G$24</f>
        <v>3362.9768434899997</v>
      </c>
      <c r="V55" s="36">
        <f>SUMIFS(СВЦЭМ!$D$33:$D$776,СВЦЭМ!$A$33:$A$776,$A55,СВЦЭМ!$B$33:$B$776,V$47)+'СЕТ СН'!$G$14+СВЦЭМ!$D$10+'СЕТ СН'!$G$5-'СЕТ СН'!$G$24</f>
        <v>3398.4201385900001</v>
      </c>
      <c r="W55" s="36">
        <f>SUMIFS(СВЦЭМ!$D$33:$D$776,СВЦЭМ!$A$33:$A$776,$A55,СВЦЭМ!$B$33:$B$776,W$47)+'СЕТ СН'!$G$14+СВЦЭМ!$D$10+'СЕТ СН'!$G$5-'СЕТ СН'!$G$24</f>
        <v>3412.2171633099997</v>
      </c>
      <c r="X55" s="36">
        <f>SUMIFS(СВЦЭМ!$D$33:$D$776,СВЦЭМ!$A$33:$A$776,$A55,СВЦЭМ!$B$33:$B$776,X$47)+'СЕТ СН'!$G$14+СВЦЭМ!$D$10+'СЕТ СН'!$G$5-'СЕТ СН'!$G$24</f>
        <v>3420.6950057100003</v>
      </c>
      <c r="Y55" s="36">
        <f>SUMIFS(СВЦЭМ!$D$33:$D$776,СВЦЭМ!$A$33:$A$776,$A55,СВЦЭМ!$B$33:$B$776,Y$47)+'СЕТ СН'!$G$14+СВЦЭМ!$D$10+'СЕТ СН'!$G$5-'СЕТ СН'!$G$24</f>
        <v>3434.7644420299998</v>
      </c>
    </row>
    <row r="56" spans="1:25" ht="15.75" x14ac:dyDescent="0.2">
      <c r="A56" s="35">
        <f t="shared" si="1"/>
        <v>43839</v>
      </c>
      <c r="B56" s="36">
        <f>SUMIFS(СВЦЭМ!$D$33:$D$776,СВЦЭМ!$A$33:$A$776,$A56,СВЦЭМ!$B$33:$B$776,B$47)+'СЕТ СН'!$G$14+СВЦЭМ!$D$10+'СЕТ СН'!$G$5-'СЕТ СН'!$G$24</f>
        <v>3416.2962722900002</v>
      </c>
      <c r="C56" s="36">
        <f>SUMIFS(СВЦЭМ!$D$33:$D$776,СВЦЭМ!$A$33:$A$776,$A56,СВЦЭМ!$B$33:$B$776,C$47)+'СЕТ СН'!$G$14+СВЦЭМ!$D$10+'СЕТ СН'!$G$5-'СЕТ СН'!$G$24</f>
        <v>3429.7276828599997</v>
      </c>
      <c r="D56" s="36">
        <f>SUMIFS(СВЦЭМ!$D$33:$D$776,СВЦЭМ!$A$33:$A$776,$A56,СВЦЭМ!$B$33:$B$776,D$47)+'СЕТ СН'!$G$14+СВЦЭМ!$D$10+'СЕТ СН'!$G$5-'СЕТ СН'!$G$24</f>
        <v>3447.7046288299998</v>
      </c>
      <c r="E56" s="36">
        <f>SUMIFS(СВЦЭМ!$D$33:$D$776,СВЦЭМ!$A$33:$A$776,$A56,СВЦЭМ!$B$33:$B$776,E$47)+'СЕТ СН'!$G$14+СВЦЭМ!$D$10+'СЕТ СН'!$G$5-'СЕТ СН'!$G$24</f>
        <v>3451.41960539</v>
      </c>
      <c r="F56" s="36">
        <f>SUMIFS(СВЦЭМ!$D$33:$D$776,СВЦЭМ!$A$33:$A$776,$A56,СВЦЭМ!$B$33:$B$776,F$47)+'СЕТ СН'!$G$14+СВЦЭМ!$D$10+'СЕТ СН'!$G$5-'СЕТ СН'!$G$24</f>
        <v>3452.6968168399999</v>
      </c>
      <c r="G56" s="36">
        <f>SUMIFS(СВЦЭМ!$D$33:$D$776,СВЦЭМ!$A$33:$A$776,$A56,СВЦЭМ!$B$33:$B$776,G$47)+'СЕТ СН'!$G$14+СВЦЭМ!$D$10+'СЕТ СН'!$G$5-'СЕТ СН'!$G$24</f>
        <v>3446.6966036499998</v>
      </c>
      <c r="H56" s="36">
        <f>SUMIFS(СВЦЭМ!$D$33:$D$776,СВЦЭМ!$A$33:$A$776,$A56,СВЦЭМ!$B$33:$B$776,H$47)+'СЕТ СН'!$G$14+СВЦЭМ!$D$10+'СЕТ СН'!$G$5-'СЕТ СН'!$G$24</f>
        <v>3400.2285209800002</v>
      </c>
      <c r="I56" s="36">
        <f>SUMIFS(СВЦЭМ!$D$33:$D$776,СВЦЭМ!$A$33:$A$776,$A56,СВЦЭМ!$B$33:$B$776,I$47)+'СЕТ СН'!$G$14+СВЦЭМ!$D$10+'СЕТ СН'!$G$5-'СЕТ СН'!$G$24</f>
        <v>3373.0155915099999</v>
      </c>
      <c r="J56" s="36">
        <f>SUMIFS(СВЦЭМ!$D$33:$D$776,СВЦЭМ!$A$33:$A$776,$A56,СВЦЭМ!$B$33:$B$776,J$47)+'СЕТ СН'!$G$14+СВЦЭМ!$D$10+'СЕТ СН'!$G$5-'СЕТ СН'!$G$24</f>
        <v>3357.13880118</v>
      </c>
      <c r="K56" s="36">
        <f>SUMIFS(СВЦЭМ!$D$33:$D$776,СВЦЭМ!$A$33:$A$776,$A56,СВЦЭМ!$B$33:$B$776,K$47)+'СЕТ СН'!$G$14+СВЦЭМ!$D$10+'СЕТ СН'!$G$5-'СЕТ СН'!$G$24</f>
        <v>3354.0108938200001</v>
      </c>
      <c r="L56" s="36">
        <f>SUMIFS(СВЦЭМ!$D$33:$D$776,СВЦЭМ!$A$33:$A$776,$A56,СВЦЭМ!$B$33:$B$776,L$47)+'СЕТ СН'!$G$14+СВЦЭМ!$D$10+'СЕТ СН'!$G$5-'СЕТ СН'!$G$24</f>
        <v>3352.4437589999998</v>
      </c>
      <c r="M56" s="36">
        <f>SUMIFS(СВЦЭМ!$D$33:$D$776,СВЦЭМ!$A$33:$A$776,$A56,СВЦЭМ!$B$33:$B$776,M$47)+'СЕТ СН'!$G$14+СВЦЭМ!$D$10+'СЕТ СН'!$G$5-'СЕТ СН'!$G$24</f>
        <v>3366.2913358199999</v>
      </c>
      <c r="N56" s="36">
        <f>SUMIFS(СВЦЭМ!$D$33:$D$776,СВЦЭМ!$A$33:$A$776,$A56,СВЦЭМ!$B$33:$B$776,N$47)+'СЕТ СН'!$G$14+СВЦЭМ!$D$10+'СЕТ СН'!$G$5-'СЕТ СН'!$G$24</f>
        <v>3382.7610080200002</v>
      </c>
      <c r="O56" s="36">
        <f>SUMIFS(СВЦЭМ!$D$33:$D$776,СВЦЭМ!$A$33:$A$776,$A56,СВЦЭМ!$B$33:$B$776,O$47)+'СЕТ СН'!$G$14+СВЦЭМ!$D$10+'СЕТ СН'!$G$5-'СЕТ СН'!$G$24</f>
        <v>3404.9736028500001</v>
      </c>
      <c r="P56" s="36">
        <f>SUMIFS(СВЦЭМ!$D$33:$D$776,СВЦЭМ!$A$33:$A$776,$A56,СВЦЭМ!$B$33:$B$776,P$47)+'СЕТ СН'!$G$14+СВЦЭМ!$D$10+'СЕТ СН'!$G$5-'СЕТ СН'!$G$24</f>
        <v>3420.8228512599999</v>
      </c>
      <c r="Q56" s="36">
        <f>SUMIFS(СВЦЭМ!$D$33:$D$776,СВЦЭМ!$A$33:$A$776,$A56,СВЦЭМ!$B$33:$B$776,Q$47)+'СЕТ СН'!$G$14+СВЦЭМ!$D$10+'СЕТ СН'!$G$5-'СЕТ СН'!$G$24</f>
        <v>3424.2785394399998</v>
      </c>
      <c r="R56" s="36">
        <f>SUMIFS(СВЦЭМ!$D$33:$D$776,СВЦЭМ!$A$33:$A$776,$A56,СВЦЭМ!$B$33:$B$776,R$47)+'СЕТ СН'!$G$14+СВЦЭМ!$D$10+'СЕТ СН'!$G$5-'СЕТ СН'!$G$24</f>
        <v>3416.8589172000002</v>
      </c>
      <c r="S56" s="36">
        <f>SUMIFS(СВЦЭМ!$D$33:$D$776,СВЦЭМ!$A$33:$A$776,$A56,СВЦЭМ!$B$33:$B$776,S$47)+'СЕТ СН'!$G$14+СВЦЭМ!$D$10+'СЕТ СН'!$G$5-'СЕТ СН'!$G$24</f>
        <v>3407.5904967000001</v>
      </c>
      <c r="T56" s="36">
        <f>SUMIFS(СВЦЭМ!$D$33:$D$776,СВЦЭМ!$A$33:$A$776,$A56,СВЦЭМ!$B$33:$B$776,T$47)+'СЕТ СН'!$G$14+СВЦЭМ!$D$10+'СЕТ СН'!$G$5-'СЕТ СН'!$G$24</f>
        <v>3358.61245732</v>
      </c>
      <c r="U56" s="36">
        <f>SUMIFS(СВЦЭМ!$D$33:$D$776,СВЦЭМ!$A$33:$A$776,$A56,СВЦЭМ!$B$33:$B$776,U$47)+'СЕТ СН'!$G$14+СВЦЭМ!$D$10+'СЕТ СН'!$G$5-'СЕТ СН'!$G$24</f>
        <v>3359.1759609800001</v>
      </c>
      <c r="V56" s="36">
        <f>SUMIFS(СВЦЭМ!$D$33:$D$776,СВЦЭМ!$A$33:$A$776,$A56,СВЦЭМ!$B$33:$B$776,V$47)+'СЕТ СН'!$G$14+СВЦЭМ!$D$10+'СЕТ СН'!$G$5-'СЕТ СН'!$G$24</f>
        <v>3393.1088320200001</v>
      </c>
      <c r="W56" s="36">
        <f>SUMIFS(СВЦЭМ!$D$33:$D$776,СВЦЭМ!$A$33:$A$776,$A56,СВЦЭМ!$B$33:$B$776,W$47)+'СЕТ СН'!$G$14+СВЦЭМ!$D$10+'СЕТ СН'!$G$5-'СЕТ СН'!$G$24</f>
        <v>3413.3588970800001</v>
      </c>
      <c r="X56" s="36">
        <f>SUMIFS(СВЦЭМ!$D$33:$D$776,СВЦЭМ!$A$33:$A$776,$A56,СВЦЭМ!$B$33:$B$776,X$47)+'СЕТ СН'!$G$14+СВЦЭМ!$D$10+'СЕТ СН'!$G$5-'СЕТ СН'!$G$24</f>
        <v>3415.9593183699999</v>
      </c>
      <c r="Y56" s="36">
        <f>SUMIFS(СВЦЭМ!$D$33:$D$776,СВЦЭМ!$A$33:$A$776,$A56,СВЦЭМ!$B$33:$B$776,Y$47)+'СЕТ СН'!$G$14+СВЦЭМ!$D$10+'СЕТ СН'!$G$5-'СЕТ СН'!$G$24</f>
        <v>3438.2145757200001</v>
      </c>
    </row>
    <row r="57" spans="1:25" ht="15.75" x14ac:dyDescent="0.2">
      <c r="A57" s="35">
        <f t="shared" si="1"/>
        <v>43840</v>
      </c>
      <c r="B57" s="36">
        <f>SUMIFS(СВЦЭМ!$D$33:$D$776,СВЦЭМ!$A$33:$A$776,$A57,СВЦЭМ!$B$33:$B$776,B$47)+'СЕТ СН'!$G$14+СВЦЭМ!$D$10+'СЕТ СН'!$G$5-'СЕТ СН'!$G$24</f>
        <v>3440.3304624000002</v>
      </c>
      <c r="C57" s="36">
        <f>SUMIFS(СВЦЭМ!$D$33:$D$776,СВЦЭМ!$A$33:$A$776,$A57,СВЦЭМ!$B$33:$B$776,C$47)+'СЕТ СН'!$G$14+СВЦЭМ!$D$10+'СЕТ СН'!$G$5-'СЕТ СН'!$G$24</f>
        <v>3450.7248712000001</v>
      </c>
      <c r="D57" s="36">
        <f>SUMIFS(СВЦЭМ!$D$33:$D$776,СВЦЭМ!$A$33:$A$776,$A57,СВЦЭМ!$B$33:$B$776,D$47)+'СЕТ СН'!$G$14+СВЦЭМ!$D$10+'СЕТ СН'!$G$5-'СЕТ СН'!$G$24</f>
        <v>3461.3647208699999</v>
      </c>
      <c r="E57" s="36">
        <f>SUMIFS(СВЦЭМ!$D$33:$D$776,СВЦЭМ!$A$33:$A$776,$A57,СВЦЭМ!$B$33:$B$776,E$47)+'СЕТ СН'!$G$14+СВЦЭМ!$D$10+'СЕТ СН'!$G$5-'СЕТ СН'!$G$24</f>
        <v>3459.5780612099998</v>
      </c>
      <c r="F57" s="36">
        <f>SUMIFS(СВЦЭМ!$D$33:$D$776,СВЦЭМ!$A$33:$A$776,$A57,СВЦЭМ!$B$33:$B$776,F$47)+'СЕТ СН'!$G$14+СВЦЭМ!$D$10+'СЕТ СН'!$G$5-'СЕТ СН'!$G$24</f>
        <v>3449.0974222899999</v>
      </c>
      <c r="G57" s="36">
        <f>SUMIFS(СВЦЭМ!$D$33:$D$776,СВЦЭМ!$A$33:$A$776,$A57,СВЦЭМ!$B$33:$B$776,G$47)+'СЕТ СН'!$G$14+СВЦЭМ!$D$10+'СЕТ СН'!$G$5-'СЕТ СН'!$G$24</f>
        <v>3435.9569723</v>
      </c>
      <c r="H57" s="36">
        <f>SUMIFS(СВЦЭМ!$D$33:$D$776,СВЦЭМ!$A$33:$A$776,$A57,СВЦЭМ!$B$33:$B$776,H$47)+'СЕТ СН'!$G$14+СВЦЭМ!$D$10+'СЕТ СН'!$G$5-'СЕТ СН'!$G$24</f>
        <v>3402.46446173</v>
      </c>
      <c r="I57" s="36">
        <f>SUMIFS(СВЦЭМ!$D$33:$D$776,СВЦЭМ!$A$33:$A$776,$A57,СВЦЭМ!$B$33:$B$776,I$47)+'СЕТ СН'!$G$14+СВЦЭМ!$D$10+'СЕТ СН'!$G$5-'СЕТ СН'!$G$24</f>
        <v>3371.8963824900002</v>
      </c>
      <c r="J57" s="36">
        <f>SUMIFS(СВЦЭМ!$D$33:$D$776,СВЦЭМ!$A$33:$A$776,$A57,СВЦЭМ!$B$33:$B$776,J$47)+'СЕТ СН'!$G$14+СВЦЭМ!$D$10+'СЕТ СН'!$G$5-'СЕТ СН'!$G$24</f>
        <v>3368.4451103299998</v>
      </c>
      <c r="K57" s="36">
        <f>SUMIFS(СВЦЭМ!$D$33:$D$776,СВЦЭМ!$A$33:$A$776,$A57,СВЦЭМ!$B$33:$B$776,K$47)+'СЕТ СН'!$G$14+СВЦЭМ!$D$10+'СЕТ СН'!$G$5-'СЕТ СН'!$G$24</f>
        <v>3356.5602520900002</v>
      </c>
      <c r="L57" s="36">
        <f>SUMIFS(СВЦЭМ!$D$33:$D$776,СВЦЭМ!$A$33:$A$776,$A57,СВЦЭМ!$B$33:$B$776,L$47)+'СЕТ СН'!$G$14+СВЦЭМ!$D$10+'СЕТ СН'!$G$5-'СЕТ СН'!$G$24</f>
        <v>3353.92194625</v>
      </c>
      <c r="M57" s="36">
        <f>SUMIFS(СВЦЭМ!$D$33:$D$776,СВЦЭМ!$A$33:$A$776,$A57,СВЦЭМ!$B$33:$B$776,M$47)+'СЕТ СН'!$G$14+СВЦЭМ!$D$10+'СЕТ СН'!$G$5-'СЕТ СН'!$G$24</f>
        <v>3363.3731408899998</v>
      </c>
      <c r="N57" s="36">
        <f>SUMIFS(СВЦЭМ!$D$33:$D$776,СВЦЭМ!$A$33:$A$776,$A57,СВЦЭМ!$B$33:$B$776,N$47)+'СЕТ СН'!$G$14+СВЦЭМ!$D$10+'СЕТ СН'!$G$5-'СЕТ СН'!$G$24</f>
        <v>3367.5842395499999</v>
      </c>
      <c r="O57" s="36">
        <f>SUMIFS(СВЦЭМ!$D$33:$D$776,СВЦЭМ!$A$33:$A$776,$A57,СВЦЭМ!$B$33:$B$776,O$47)+'СЕТ СН'!$G$14+СВЦЭМ!$D$10+'СЕТ СН'!$G$5-'СЕТ СН'!$G$24</f>
        <v>3379.1086680200001</v>
      </c>
      <c r="P57" s="36">
        <f>SUMIFS(СВЦЭМ!$D$33:$D$776,СВЦЭМ!$A$33:$A$776,$A57,СВЦЭМ!$B$33:$B$776,P$47)+'СЕТ СН'!$G$14+СВЦЭМ!$D$10+'СЕТ СН'!$G$5-'СЕТ СН'!$G$24</f>
        <v>3385.66837657</v>
      </c>
      <c r="Q57" s="36">
        <f>SUMIFS(СВЦЭМ!$D$33:$D$776,СВЦЭМ!$A$33:$A$776,$A57,СВЦЭМ!$B$33:$B$776,Q$47)+'СЕТ СН'!$G$14+СВЦЭМ!$D$10+'СЕТ СН'!$G$5-'СЕТ СН'!$G$24</f>
        <v>3384.1901631800001</v>
      </c>
      <c r="R57" s="36">
        <f>SUMIFS(СВЦЭМ!$D$33:$D$776,СВЦЭМ!$A$33:$A$776,$A57,СВЦЭМ!$B$33:$B$776,R$47)+'СЕТ СН'!$G$14+СВЦЭМ!$D$10+'СЕТ СН'!$G$5-'СЕТ СН'!$G$24</f>
        <v>3374.1518514999998</v>
      </c>
      <c r="S57" s="36">
        <f>SUMIFS(СВЦЭМ!$D$33:$D$776,СВЦЭМ!$A$33:$A$776,$A57,СВЦЭМ!$B$33:$B$776,S$47)+'СЕТ СН'!$G$14+СВЦЭМ!$D$10+'СЕТ СН'!$G$5-'СЕТ СН'!$G$24</f>
        <v>3368.3940142699998</v>
      </c>
      <c r="T57" s="36">
        <f>SUMIFS(СВЦЭМ!$D$33:$D$776,СВЦЭМ!$A$33:$A$776,$A57,СВЦЭМ!$B$33:$B$776,T$47)+'СЕТ СН'!$G$14+СВЦЭМ!$D$10+'СЕТ СН'!$G$5-'СЕТ СН'!$G$24</f>
        <v>3331.0956299099998</v>
      </c>
      <c r="U57" s="36">
        <f>SUMIFS(СВЦЭМ!$D$33:$D$776,СВЦЭМ!$A$33:$A$776,$A57,СВЦЭМ!$B$33:$B$776,U$47)+'СЕТ СН'!$G$14+СВЦЭМ!$D$10+'СЕТ СН'!$G$5-'СЕТ СН'!$G$24</f>
        <v>3330.5807515699998</v>
      </c>
      <c r="V57" s="36">
        <f>SUMIFS(СВЦЭМ!$D$33:$D$776,СВЦЭМ!$A$33:$A$776,$A57,СВЦЭМ!$B$33:$B$776,V$47)+'СЕТ СН'!$G$14+СВЦЭМ!$D$10+'СЕТ СН'!$G$5-'СЕТ СН'!$G$24</f>
        <v>3357.7266025899999</v>
      </c>
      <c r="W57" s="36">
        <f>SUMIFS(СВЦЭМ!$D$33:$D$776,СВЦЭМ!$A$33:$A$776,$A57,СВЦЭМ!$B$33:$B$776,W$47)+'СЕТ СН'!$G$14+СВЦЭМ!$D$10+'СЕТ СН'!$G$5-'СЕТ СН'!$G$24</f>
        <v>3368.3425451900002</v>
      </c>
      <c r="X57" s="36">
        <f>SUMIFS(СВЦЭМ!$D$33:$D$776,СВЦЭМ!$A$33:$A$776,$A57,СВЦЭМ!$B$33:$B$776,X$47)+'СЕТ СН'!$G$14+СВЦЭМ!$D$10+'СЕТ СН'!$G$5-'СЕТ СН'!$G$24</f>
        <v>3371.1091498999999</v>
      </c>
      <c r="Y57" s="36">
        <f>SUMIFS(СВЦЭМ!$D$33:$D$776,СВЦЭМ!$A$33:$A$776,$A57,СВЦЭМ!$B$33:$B$776,Y$47)+'СЕТ СН'!$G$14+СВЦЭМ!$D$10+'СЕТ СН'!$G$5-'СЕТ СН'!$G$24</f>
        <v>3382.87743791</v>
      </c>
    </row>
    <row r="58" spans="1:25" ht="15.75" x14ac:dyDescent="0.2">
      <c r="A58" s="35">
        <f t="shared" si="1"/>
        <v>43841</v>
      </c>
      <c r="B58" s="36">
        <f>SUMIFS(СВЦЭМ!$D$33:$D$776,СВЦЭМ!$A$33:$A$776,$A58,СВЦЭМ!$B$33:$B$776,B$47)+'СЕТ СН'!$G$14+СВЦЭМ!$D$10+'СЕТ СН'!$G$5-'СЕТ СН'!$G$24</f>
        <v>3383.4559492899998</v>
      </c>
      <c r="C58" s="36">
        <f>SUMIFS(СВЦЭМ!$D$33:$D$776,СВЦЭМ!$A$33:$A$776,$A58,СВЦЭМ!$B$33:$B$776,C$47)+'СЕТ СН'!$G$14+СВЦЭМ!$D$10+'СЕТ СН'!$G$5-'СЕТ СН'!$G$24</f>
        <v>3404.7045248499999</v>
      </c>
      <c r="D58" s="36">
        <f>SUMIFS(СВЦЭМ!$D$33:$D$776,СВЦЭМ!$A$33:$A$776,$A58,СВЦЭМ!$B$33:$B$776,D$47)+'СЕТ СН'!$G$14+СВЦЭМ!$D$10+'СЕТ СН'!$G$5-'СЕТ СН'!$G$24</f>
        <v>3430.6281003300001</v>
      </c>
      <c r="E58" s="36">
        <f>SUMIFS(СВЦЭМ!$D$33:$D$776,СВЦЭМ!$A$33:$A$776,$A58,СВЦЭМ!$B$33:$B$776,E$47)+'СЕТ СН'!$G$14+СВЦЭМ!$D$10+'СЕТ СН'!$G$5-'СЕТ СН'!$G$24</f>
        <v>3451.69992989</v>
      </c>
      <c r="F58" s="36">
        <f>SUMIFS(СВЦЭМ!$D$33:$D$776,СВЦЭМ!$A$33:$A$776,$A58,СВЦЭМ!$B$33:$B$776,F$47)+'СЕТ СН'!$G$14+СВЦЭМ!$D$10+'СЕТ СН'!$G$5-'СЕТ СН'!$G$24</f>
        <v>3453.94066449</v>
      </c>
      <c r="G58" s="36">
        <f>SUMIFS(СВЦЭМ!$D$33:$D$776,СВЦЭМ!$A$33:$A$776,$A58,СВЦЭМ!$B$33:$B$776,G$47)+'СЕТ СН'!$G$14+СВЦЭМ!$D$10+'СЕТ СН'!$G$5-'СЕТ СН'!$G$24</f>
        <v>3454.6115618899998</v>
      </c>
      <c r="H58" s="36">
        <f>SUMIFS(СВЦЭМ!$D$33:$D$776,СВЦЭМ!$A$33:$A$776,$A58,СВЦЭМ!$B$33:$B$776,H$47)+'СЕТ СН'!$G$14+СВЦЭМ!$D$10+'СЕТ СН'!$G$5-'СЕТ СН'!$G$24</f>
        <v>3436.2240030200001</v>
      </c>
      <c r="I58" s="36">
        <f>SUMIFS(СВЦЭМ!$D$33:$D$776,СВЦЭМ!$A$33:$A$776,$A58,СВЦЭМ!$B$33:$B$776,I$47)+'СЕТ СН'!$G$14+СВЦЭМ!$D$10+'СЕТ СН'!$G$5-'СЕТ СН'!$G$24</f>
        <v>3426.8806496400002</v>
      </c>
      <c r="J58" s="36">
        <f>SUMIFS(СВЦЭМ!$D$33:$D$776,СВЦЭМ!$A$33:$A$776,$A58,СВЦЭМ!$B$33:$B$776,J$47)+'СЕТ СН'!$G$14+СВЦЭМ!$D$10+'СЕТ СН'!$G$5-'СЕТ СН'!$G$24</f>
        <v>3399.8916243200001</v>
      </c>
      <c r="K58" s="36">
        <f>SUMIFS(СВЦЭМ!$D$33:$D$776,СВЦЭМ!$A$33:$A$776,$A58,СВЦЭМ!$B$33:$B$776,K$47)+'СЕТ СН'!$G$14+СВЦЭМ!$D$10+'СЕТ СН'!$G$5-'СЕТ СН'!$G$24</f>
        <v>3370.7489798500001</v>
      </c>
      <c r="L58" s="36">
        <f>SUMIFS(СВЦЭМ!$D$33:$D$776,СВЦЭМ!$A$33:$A$776,$A58,СВЦЭМ!$B$33:$B$776,L$47)+'СЕТ СН'!$G$14+СВЦЭМ!$D$10+'СЕТ СН'!$G$5-'СЕТ СН'!$G$24</f>
        <v>3359.1622616</v>
      </c>
      <c r="M58" s="36">
        <f>SUMIFS(СВЦЭМ!$D$33:$D$776,СВЦЭМ!$A$33:$A$776,$A58,СВЦЭМ!$B$33:$B$776,M$47)+'СЕТ СН'!$G$14+СВЦЭМ!$D$10+'СЕТ СН'!$G$5-'СЕТ СН'!$G$24</f>
        <v>3365.6011879100001</v>
      </c>
      <c r="N58" s="36">
        <f>SUMIFS(СВЦЭМ!$D$33:$D$776,СВЦЭМ!$A$33:$A$776,$A58,СВЦЭМ!$B$33:$B$776,N$47)+'СЕТ СН'!$G$14+СВЦЭМ!$D$10+'СЕТ СН'!$G$5-'СЕТ СН'!$G$24</f>
        <v>3371.92544795</v>
      </c>
      <c r="O58" s="36">
        <f>SUMIFS(СВЦЭМ!$D$33:$D$776,СВЦЭМ!$A$33:$A$776,$A58,СВЦЭМ!$B$33:$B$776,O$47)+'СЕТ СН'!$G$14+СВЦЭМ!$D$10+'СЕТ СН'!$G$5-'СЕТ СН'!$G$24</f>
        <v>3384.16170435</v>
      </c>
      <c r="P58" s="36">
        <f>SUMIFS(СВЦЭМ!$D$33:$D$776,СВЦЭМ!$A$33:$A$776,$A58,СВЦЭМ!$B$33:$B$776,P$47)+'СЕТ СН'!$G$14+СВЦЭМ!$D$10+'СЕТ СН'!$G$5-'СЕТ СН'!$G$24</f>
        <v>3396.0032770500002</v>
      </c>
      <c r="Q58" s="36">
        <f>SUMIFS(СВЦЭМ!$D$33:$D$776,СВЦЭМ!$A$33:$A$776,$A58,СВЦЭМ!$B$33:$B$776,Q$47)+'СЕТ СН'!$G$14+СВЦЭМ!$D$10+'СЕТ СН'!$G$5-'СЕТ СН'!$G$24</f>
        <v>3396.61071249</v>
      </c>
      <c r="R58" s="36">
        <f>SUMIFS(СВЦЭМ!$D$33:$D$776,СВЦЭМ!$A$33:$A$776,$A58,СВЦЭМ!$B$33:$B$776,R$47)+'СЕТ СН'!$G$14+СВЦЭМ!$D$10+'СЕТ СН'!$G$5-'СЕТ СН'!$G$24</f>
        <v>3384.5050945399998</v>
      </c>
      <c r="S58" s="36">
        <f>SUMIFS(СВЦЭМ!$D$33:$D$776,СВЦЭМ!$A$33:$A$776,$A58,СВЦЭМ!$B$33:$B$776,S$47)+'СЕТ СН'!$G$14+СВЦЭМ!$D$10+'СЕТ СН'!$G$5-'СЕТ СН'!$G$24</f>
        <v>3363.8099061000003</v>
      </c>
      <c r="T58" s="36">
        <f>SUMIFS(СВЦЭМ!$D$33:$D$776,СВЦЭМ!$A$33:$A$776,$A58,СВЦЭМ!$B$33:$B$776,T$47)+'СЕТ СН'!$G$14+СВЦЭМ!$D$10+'СЕТ СН'!$G$5-'СЕТ СН'!$G$24</f>
        <v>3334.7227960599998</v>
      </c>
      <c r="U58" s="36">
        <f>SUMIFS(СВЦЭМ!$D$33:$D$776,СВЦЭМ!$A$33:$A$776,$A58,СВЦЭМ!$B$33:$B$776,U$47)+'СЕТ СН'!$G$14+СВЦЭМ!$D$10+'СЕТ СН'!$G$5-'СЕТ СН'!$G$24</f>
        <v>3337.67132163</v>
      </c>
      <c r="V58" s="36">
        <f>SUMIFS(СВЦЭМ!$D$33:$D$776,СВЦЭМ!$A$33:$A$776,$A58,СВЦЭМ!$B$33:$B$776,V$47)+'СЕТ СН'!$G$14+СВЦЭМ!$D$10+'СЕТ СН'!$G$5-'СЕТ СН'!$G$24</f>
        <v>3371.0227344200002</v>
      </c>
      <c r="W58" s="36">
        <f>SUMIFS(СВЦЭМ!$D$33:$D$776,СВЦЭМ!$A$33:$A$776,$A58,СВЦЭМ!$B$33:$B$776,W$47)+'СЕТ СН'!$G$14+СВЦЭМ!$D$10+'СЕТ СН'!$G$5-'СЕТ СН'!$G$24</f>
        <v>3386.8399762999998</v>
      </c>
      <c r="X58" s="36">
        <f>SUMIFS(СВЦЭМ!$D$33:$D$776,СВЦЭМ!$A$33:$A$776,$A58,СВЦЭМ!$B$33:$B$776,X$47)+'СЕТ СН'!$G$14+СВЦЭМ!$D$10+'СЕТ СН'!$G$5-'СЕТ СН'!$G$24</f>
        <v>3406.42673715</v>
      </c>
      <c r="Y58" s="36">
        <f>SUMIFS(СВЦЭМ!$D$33:$D$776,СВЦЭМ!$A$33:$A$776,$A58,СВЦЭМ!$B$33:$B$776,Y$47)+'СЕТ СН'!$G$14+СВЦЭМ!$D$10+'СЕТ СН'!$G$5-'СЕТ СН'!$G$24</f>
        <v>3422.7294447300001</v>
      </c>
    </row>
    <row r="59" spans="1:25" ht="15.75" x14ac:dyDescent="0.2">
      <c r="A59" s="35">
        <f t="shared" si="1"/>
        <v>43842</v>
      </c>
      <c r="B59" s="36">
        <f>SUMIFS(СВЦЭМ!$D$33:$D$776,СВЦЭМ!$A$33:$A$776,$A59,СВЦЭМ!$B$33:$B$776,B$47)+'СЕТ СН'!$G$14+СВЦЭМ!$D$10+'СЕТ СН'!$G$5-'СЕТ СН'!$G$24</f>
        <v>3433.4196263200001</v>
      </c>
      <c r="C59" s="36">
        <f>SUMIFS(СВЦЭМ!$D$33:$D$776,СВЦЭМ!$A$33:$A$776,$A59,СВЦЭМ!$B$33:$B$776,C$47)+'СЕТ СН'!$G$14+СВЦЭМ!$D$10+'СЕТ СН'!$G$5-'СЕТ СН'!$G$24</f>
        <v>3446.6890447400001</v>
      </c>
      <c r="D59" s="36">
        <f>SUMIFS(СВЦЭМ!$D$33:$D$776,СВЦЭМ!$A$33:$A$776,$A59,СВЦЭМ!$B$33:$B$776,D$47)+'СЕТ СН'!$G$14+СВЦЭМ!$D$10+'СЕТ СН'!$G$5-'СЕТ СН'!$G$24</f>
        <v>3459.13523037</v>
      </c>
      <c r="E59" s="36">
        <f>SUMIFS(СВЦЭМ!$D$33:$D$776,СВЦЭМ!$A$33:$A$776,$A59,СВЦЭМ!$B$33:$B$776,E$47)+'СЕТ СН'!$G$14+СВЦЭМ!$D$10+'СЕТ СН'!$G$5-'СЕТ СН'!$G$24</f>
        <v>3478.8426324800002</v>
      </c>
      <c r="F59" s="36">
        <f>SUMIFS(СВЦЭМ!$D$33:$D$776,СВЦЭМ!$A$33:$A$776,$A59,СВЦЭМ!$B$33:$B$776,F$47)+'СЕТ СН'!$G$14+СВЦЭМ!$D$10+'СЕТ СН'!$G$5-'СЕТ СН'!$G$24</f>
        <v>3479.3621801499999</v>
      </c>
      <c r="G59" s="36">
        <f>SUMIFS(СВЦЭМ!$D$33:$D$776,СВЦЭМ!$A$33:$A$776,$A59,СВЦЭМ!$B$33:$B$776,G$47)+'СЕТ СН'!$G$14+СВЦЭМ!$D$10+'СЕТ СН'!$G$5-'СЕТ СН'!$G$24</f>
        <v>3470.86771116</v>
      </c>
      <c r="H59" s="36">
        <f>SUMIFS(СВЦЭМ!$D$33:$D$776,СВЦЭМ!$A$33:$A$776,$A59,СВЦЭМ!$B$33:$B$776,H$47)+'СЕТ СН'!$G$14+СВЦЭМ!$D$10+'СЕТ СН'!$G$5-'СЕТ СН'!$G$24</f>
        <v>3458.8188111600002</v>
      </c>
      <c r="I59" s="36">
        <f>SUMIFS(СВЦЭМ!$D$33:$D$776,СВЦЭМ!$A$33:$A$776,$A59,СВЦЭМ!$B$33:$B$776,I$47)+'СЕТ СН'!$G$14+СВЦЭМ!$D$10+'СЕТ СН'!$G$5-'СЕТ СН'!$G$24</f>
        <v>3441.9835359799999</v>
      </c>
      <c r="J59" s="36">
        <f>SUMIFS(СВЦЭМ!$D$33:$D$776,СВЦЭМ!$A$33:$A$776,$A59,СВЦЭМ!$B$33:$B$776,J$47)+'СЕТ СН'!$G$14+СВЦЭМ!$D$10+'СЕТ СН'!$G$5-'СЕТ СН'!$G$24</f>
        <v>3400.1918289800001</v>
      </c>
      <c r="K59" s="36">
        <f>SUMIFS(СВЦЭМ!$D$33:$D$776,СВЦЭМ!$A$33:$A$776,$A59,СВЦЭМ!$B$33:$B$776,K$47)+'СЕТ СН'!$G$14+СВЦЭМ!$D$10+'СЕТ СН'!$G$5-'СЕТ СН'!$G$24</f>
        <v>3379.5805481400002</v>
      </c>
      <c r="L59" s="36">
        <f>SUMIFS(СВЦЭМ!$D$33:$D$776,СВЦЭМ!$A$33:$A$776,$A59,СВЦЭМ!$B$33:$B$776,L$47)+'СЕТ СН'!$G$14+СВЦЭМ!$D$10+'СЕТ СН'!$G$5-'СЕТ СН'!$G$24</f>
        <v>3358.2472980399998</v>
      </c>
      <c r="M59" s="36">
        <f>SUMIFS(СВЦЭМ!$D$33:$D$776,СВЦЭМ!$A$33:$A$776,$A59,СВЦЭМ!$B$33:$B$776,M$47)+'СЕТ СН'!$G$14+СВЦЭМ!$D$10+'СЕТ СН'!$G$5-'СЕТ СН'!$G$24</f>
        <v>3356.3429589400002</v>
      </c>
      <c r="N59" s="36">
        <f>SUMIFS(СВЦЭМ!$D$33:$D$776,СВЦЭМ!$A$33:$A$776,$A59,СВЦЭМ!$B$33:$B$776,N$47)+'СЕТ СН'!$G$14+СВЦЭМ!$D$10+'СЕТ СН'!$G$5-'СЕТ СН'!$G$24</f>
        <v>3369.4255284199999</v>
      </c>
      <c r="O59" s="36">
        <f>SUMIFS(СВЦЭМ!$D$33:$D$776,СВЦЭМ!$A$33:$A$776,$A59,СВЦЭМ!$B$33:$B$776,O$47)+'СЕТ СН'!$G$14+СВЦЭМ!$D$10+'СЕТ СН'!$G$5-'СЕТ СН'!$G$24</f>
        <v>3382.2494968800002</v>
      </c>
      <c r="P59" s="36">
        <f>SUMIFS(СВЦЭМ!$D$33:$D$776,СВЦЭМ!$A$33:$A$776,$A59,СВЦЭМ!$B$33:$B$776,P$47)+'СЕТ СН'!$G$14+СВЦЭМ!$D$10+'СЕТ СН'!$G$5-'СЕТ СН'!$G$24</f>
        <v>3388.30918075</v>
      </c>
      <c r="Q59" s="36">
        <f>SUMIFS(СВЦЭМ!$D$33:$D$776,СВЦЭМ!$A$33:$A$776,$A59,СВЦЭМ!$B$33:$B$776,Q$47)+'СЕТ СН'!$G$14+СВЦЭМ!$D$10+'СЕТ СН'!$G$5-'СЕТ СН'!$G$24</f>
        <v>3390.4721085299998</v>
      </c>
      <c r="R59" s="36">
        <f>SUMIFS(СВЦЭМ!$D$33:$D$776,СВЦЭМ!$A$33:$A$776,$A59,СВЦЭМ!$B$33:$B$776,R$47)+'СЕТ СН'!$G$14+СВЦЭМ!$D$10+'СЕТ СН'!$G$5-'СЕТ СН'!$G$24</f>
        <v>3388.94783607</v>
      </c>
      <c r="S59" s="36">
        <f>SUMIFS(СВЦЭМ!$D$33:$D$776,СВЦЭМ!$A$33:$A$776,$A59,СВЦЭМ!$B$33:$B$776,S$47)+'СЕТ СН'!$G$14+СВЦЭМ!$D$10+'СЕТ СН'!$G$5-'СЕТ СН'!$G$24</f>
        <v>3365.9837653200002</v>
      </c>
      <c r="T59" s="36">
        <f>SUMIFS(СВЦЭМ!$D$33:$D$776,СВЦЭМ!$A$33:$A$776,$A59,СВЦЭМ!$B$33:$B$776,T$47)+'СЕТ СН'!$G$14+СВЦЭМ!$D$10+'СЕТ СН'!$G$5-'СЕТ СН'!$G$24</f>
        <v>3337.7084634000003</v>
      </c>
      <c r="U59" s="36">
        <f>SUMIFS(СВЦЭМ!$D$33:$D$776,СВЦЭМ!$A$33:$A$776,$A59,СВЦЭМ!$B$33:$B$776,U$47)+'СЕТ СН'!$G$14+СВЦЭМ!$D$10+'СЕТ СН'!$G$5-'СЕТ СН'!$G$24</f>
        <v>3341.2041697899999</v>
      </c>
      <c r="V59" s="36">
        <f>SUMIFS(СВЦЭМ!$D$33:$D$776,СВЦЭМ!$A$33:$A$776,$A59,СВЦЭМ!$B$33:$B$776,V$47)+'СЕТ СН'!$G$14+СВЦЭМ!$D$10+'СЕТ СН'!$G$5-'СЕТ СН'!$G$24</f>
        <v>3362.59809576</v>
      </c>
      <c r="W59" s="36">
        <f>SUMIFS(СВЦЭМ!$D$33:$D$776,СВЦЭМ!$A$33:$A$776,$A59,СВЦЭМ!$B$33:$B$776,W$47)+'СЕТ СН'!$G$14+СВЦЭМ!$D$10+'СЕТ СН'!$G$5-'СЕТ СН'!$G$24</f>
        <v>3373.6891457500001</v>
      </c>
      <c r="X59" s="36">
        <f>SUMIFS(СВЦЭМ!$D$33:$D$776,СВЦЭМ!$A$33:$A$776,$A59,СВЦЭМ!$B$33:$B$776,X$47)+'СЕТ СН'!$G$14+СВЦЭМ!$D$10+'СЕТ СН'!$G$5-'СЕТ СН'!$G$24</f>
        <v>3382.6039103200001</v>
      </c>
      <c r="Y59" s="36">
        <f>SUMIFS(СВЦЭМ!$D$33:$D$776,СВЦЭМ!$A$33:$A$776,$A59,СВЦЭМ!$B$33:$B$776,Y$47)+'СЕТ СН'!$G$14+СВЦЭМ!$D$10+'СЕТ СН'!$G$5-'СЕТ СН'!$G$24</f>
        <v>3409.0155982900001</v>
      </c>
    </row>
    <row r="60" spans="1:25" ht="15.75" x14ac:dyDescent="0.2">
      <c r="A60" s="35">
        <f t="shared" si="1"/>
        <v>43843</v>
      </c>
      <c r="B60" s="36">
        <f>SUMIFS(СВЦЭМ!$D$33:$D$776,СВЦЭМ!$A$33:$A$776,$A60,СВЦЭМ!$B$33:$B$776,B$47)+'СЕТ СН'!$G$14+СВЦЭМ!$D$10+'СЕТ СН'!$G$5-'СЕТ СН'!$G$24</f>
        <v>3489.4251596100003</v>
      </c>
      <c r="C60" s="36">
        <f>SUMIFS(СВЦЭМ!$D$33:$D$776,СВЦЭМ!$A$33:$A$776,$A60,СВЦЭМ!$B$33:$B$776,C$47)+'СЕТ СН'!$G$14+СВЦЭМ!$D$10+'СЕТ СН'!$G$5-'СЕТ СН'!$G$24</f>
        <v>3508.0547879400001</v>
      </c>
      <c r="D60" s="36">
        <f>SUMIFS(СВЦЭМ!$D$33:$D$776,СВЦЭМ!$A$33:$A$776,$A60,СВЦЭМ!$B$33:$B$776,D$47)+'СЕТ СН'!$G$14+СВЦЭМ!$D$10+'СЕТ СН'!$G$5-'СЕТ СН'!$G$24</f>
        <v>3520.9694886100001</v>
      </c>
      <c r="E60" s="36">
        <f>SUMIFS(СВЦЭМ!$D$33:$D$776,СВЦЭМ!$A$33:$A$776,$A60,СВЦЭМ!$B$33:$B$776,E$47)+'СЕТ СН'!$G$14+СВЦЭМ!$D$10+'СЕТ СН'!$G$5-'СЕТ СН'!$G$24</f>
        <v>3511.8233989599998</v>
      </c>
      <c r="F60" s="36">
        <f>SUMIFS(СВЦЭМ!$D$33:$D$776,СВЦЭМ!$A$33:$A$776,$A60,СВЦЭМ!$B$33:$B$776,F$47)+'СЕТ СН'!$G$14+СВЦЭМ!$D$10+'СЕТ СН'!$G$5-'СЕТ СН'!$G$24</f>
        <v>3506.6656698799998</v>
      </c>
      <c r="G60" s="36">
        <f>SUMIFS(СВЦЭМ!$D$33:$D$776,СВЦЭМ!$A$33:$A$776,$A60,СВЦЭМ!$B$33:$B$776,G$47)+'СЕТ СН'!$G$14+СВЦЭМ!$D$10+'СЕТ СН'!$G$5-'СЕТ СН'!$G$24</f>
        <v>3490.4644083799999</v>
      </c>
      <c r="H60" s="36">
        <f>SUMIFS(СВЦЭМ!$D$33:$D$776,СВЦЭМ!$A$33:$A$776,$A60,СВЦЭМ!$B$33:$B$776,H$47)+'СЕТ СН'!$G$14+СВЦЭМ!$D$10+'СЕТ СН'!$G$5-'СЕТ СН'!$G$24</f>
        <v>3455.0544946599998</v>
      </c>
      <c r="I60" s="36">
        <f>SUMIFS(СВЦЭМ!$D$33:$D$776,СВЦЭМ!$A$33:$A$776,$A60,СВЦЭМ!$B$33:$B$776,I$47)+'СЕТ СН'!$G$14+СВЦЭМ!$D$10+'СЕТ СН'!$G$5-'СЕТ СН'!$G$24</f>
        <v>3421.8607624699998</v>
      </c>
      <c r="J60" s="36">
        <f>SUMIFS(СВЦЭМ!$D$33:$D$776,СВЦЭМ!$A$33:$A$776,$A60,СВЦЭМ!$B$33:$B$776,J$47)+'СЕТ СН'!$G$14+СВЦЭМ!$D$10+'СЕТ СН'!$G$5-'СЕТ СН'!$G$24</f>
        <v>3406.58636652</v>
      </c>
      <c r="K60" s="36">
        <f>SUMIFS(СВЦЭМ!$D$33:$D$776,СВЦЭМ!$A$33:$A$776,$A60,СВЦЭМ!$B$33:$B$776,K$47)+'СЕТ СН'!$G$14+СВЦЭМ!$D$10+'СЕТ СН'!$G$5-'СЕТ СН'!$G$24</f>
        <v>3394.9989310999999</v>
      </c>
      <c r="L60" s="36">
        <f>SUMIFS(СВЦЭМ!$D$33:$D$776,СВЦЭМ!$A$33:$A$776,$A60,СВЦЭМ!$B$33:$B$776,L$47)+'СЕТ СН'!$G$14+СВЦЭМ!$D$10+'СЕТ СН'!$G$5-'СЕТ СН'!$G$24</f>
        <v>3394.59472994</v>
      </c>
      <c r="M60" s="36">
        <f>SUMIFS(СВЦЭМ!$D$33:$D$776,СВЦЭМ!$A$33:$A$776,$A60,СВЦЭМ!$B$33:$B$776,M$47)+'СЕТ СН'!$G$14+СВЦЭМ!$D$10+'СЕТ СН'!$G$5-'СЕТ СН'!$G$24</f>
        <v>3401.1335345100001</v>
      </c>
      <c r="N60" s="36">
        <f>SUMIFS(СВЦЭМ!$D$33:$D$776,СВЦЭМ!$A$33:$A$776,$A60,СВЦЭМ!$B$33:$B$776,N$47)+'СЕТ СН'!$G$14+СВЦЭМ!$D$10+'СЕТ СН'!$G$5-'СЕТ СН'!$G$24</f>
        <v>3404.2502116199998</v>
      </c>
      <c r="O60" s="36">
        <f>SUMIFS(СВЦЭМ!$D$33:$D$776,СВЦЭМ!$A$33:$A$776,$A60,СВЦЭМ!$B$33:$B$776,O$47)+'СЕТ СН'!$G$14+СВЦЭМ!$D$10+'СЕТ СН'!$G$5-'СЕТ СН'!$G$24</f>
        <v>3400.71966084</v>
      </c>
      <c r="P60" s="36">
        <f>SUMIFS(СВЦЭМ!$D$33:$D$776,СВЦЭМ!$A$33:$A$776,$A60,СВЦЭМ!$B$33:$B$776,P$47)+'СЕТ СН'!$G$14+СВЦЭМ!$D$10+'СЕТ СН'!$G$5-'СЕТ СН'!$G$24</f>
        <v>3387.6939070999997</v>
      </c>
      <c r="Q60" s="36">
        <f>SUMIFS(СВЦЭМ!$D$33:$D$776,СВЦЭМ!$A$33:$A$776,$A60,СВЦЭМ!$B$33:$B$776,Q$47)+'СЕТ СН'!$G$14+СВЦЭМ!$D$10+'СЕТ СН'!$G$5-'СЕТ СН'!$G$24</f>
        <v>3405.8110433800002</v>
      </c>
      <c r="R60" s="36">
        <f>SUMIFS(СВЦЭМ!$D$33:$D$776,СВЦЭМ!$A$33:$A$776,$A60,СВЦЭМ!$B$33:$B$776,R$47)+'СЕТ СН'!$G$14+СВЦЭМ!$D$10+'СЕТ СН'!$G$5-'СЕТ СН'!$G$24</f>
        <v>3383.5708048900001</v>
      </c>
      <c r="S60" s="36">
        <f>SUMIFS(СВЦЭМ!$D$33:$D$776,СВЦЭМ!$A$33:$A$776,$A60,СВЦЭМ!$B$33:$B$776,S$47)+'СЕТ СН'!$G$14+СВЦЭМ!$D$10+'СЕТ СН'!$G$5-'СЕТ СН'!$G$24</f>
        <v>3372.1955191100001</v>
      </c>
      <c r="T60" s="36">
        <f>SUMIFS(СВЦЭМ!$D$33:$D$776,СВЦЭМ!$A$33:$A$776,$A60,СВЦЭМ!$B$33:$B$776,T$47)+'СЕТ СН'!$G$14+СВЦЭМ!$D$10+'СЕТ СН'!$G$5-'СЕТ СН'!$G$24</f>
        <v>3335.84554927</v>
      </c>
      <c r="U60" s="36">
        <f>SUMIFS(СВЦЭМ!$D$33:$D$776,СВЦЭМ!$A$33:$A$776,$A60,СВЦЭМ!$B$33:$B$776,U$47)+'СЕТ СН'!$G$14+СВЦЭМ!$D$10+'СЕТ СН'!$G$5-'СЕТ СН'!$G$24</f>
        <v>3333.9898153499998</v>
      </c>
      <c r="V60" s="36">
        <f>SUMIFS(СВЦЭМ!$D$33:$D$776,СВЦЭМ!$A$33:$A$776,$A60,СВЦЭМ!$B$33:$B$776,V$47)+'СЕТ СН'!$G$14+СВЦЭМ!$D$10+'СЕТ СН'!$G$5-'СЕТ СН'!$G$24</f>
        <v>3364.7163408699998</v>
      </c>
      <c r="W60" s="36">
        <f>SUMIFS(СВЦЭМ!$D$33:$D$776,СВЦЭМ!$A$33:$A$776,$A60,СВЦЭМ!$B$33:$B$776,W$47)+'СЕТ СН'!$G$14+СВЦЭМ!$D$10+'СЕТ СН'!$G$5-'СЕТ СН'!$G$24</f>
        <v>3387.2471244099997</v>
      </c>
      <c r="X60" s="36">
        <f>SUMIFS(СВЦЭМ!$D$33:$D$776,СВЦЭМ!$A$33:$A$776,$A60,СВЦЭМ!$B$33:$B$776,X$47)+'СЕТ СН'!$G$14+СВЦЭМ!$D$10+'СЕТ СН'!$G$5-'СЕТ СН'!$G$24</f>
        <v>3383.9785872500001</v>
      </c>
      <c r="Y60" s="36">
        <f>SUMIFS(СВЦЭМ!$D$33:$D$776,СВЦЭМ!$A$33:$A$776,$A60,СВЦЭМ!$B$33:$B$776,Y$47)+'СЕТ СН'!$G$14+СВЦЭМ!$D$10+'СЕТ СН'!$G$5-'СЕТ СН'!$G$24</f>
        <v>3401.4978308199998</v>
      </c>
    </row>
    <row r="61" spans="1:25" ht="15.75" x14ac:dyDescent="0.2">
      <c r="A61" s="35">
        <f t="shared" si="1"/>
        <v>43844</v>
      </c>
      <c r="B61" s="36">
        <f>SUMIFS(СВЦЭМ!$D$33:$D$776,СВЦЭМ!$A$33:$A$776,$A61,СВЦЭМ!$B$33:$B$776,B$47)+'СЕТ СН'!$G$14+СВЦЭМ!$D$10+'СЕТ СН'!$G$5-'СЕТ СН'!$G$24</f>
        <v>3444.3596052600001</v>
      </c>
      <c r="C61" s="36">
        <f>SUMIFS(СВЦЭМ!$D$33:$D$776,СВЦЭМ!$A$33:$A$776,$A61,СВЦЭМ!$B$33:$B$776,C$47)+'СЕТ СН'!$G$14+СВЦЭМ!$D$10+'СЕТ СН'!$G$5-'СЕТ СН'!$G$24</f>
        <v>3453.2730205299999</v>
      </c>
      <c r="D61" s="36">
        <f>SUMIFS(СВЦЭМ!$D$33:$D$776,СВЦЭМ!$A$33:$A$776,$A61,СВЦЭМ!$B$33:$B$776,D$47)+'СЕТ СН'!$G$14+СВЦЭМ!$D$10+'СЕТ СН'!$G$5-'СЕТ СН'!$G$24</f>
        <v>3463.3232678499999</v>
      </c>
      <c r="E61" s="36">
        <f>SUMIFS(СВЦЭМ!$D$33:$D$776,СВЦЭМ!$A$33:$A$776,$A61,СВЦЭМ!$B$33:$B$776,E$47)+'СЕТ СН'!$G$14+СВЦЭМ!$D$10+'СЕТ СН'!$G$5-'СЕТ СН'!$G$24</f>
        <v>3468.4300743899998</v>
      </c>
      <c r="F61" s="36">
        <f>SUMIFS(СВЦЭМ!$D$33:$D$776,СВЦЭМ!$A$33:$A$776,$A61,СВЦЭМ!$B$33:$B$776,F$47)+'СЕТ СН'!$G$14+СВЦЭМ!$D$10+'СЕТ СН'!$G$5-'СЕТ СН'!$G$24</f>
        <v>3466.3506086299999</v>
      </c>
      <c r="G61" s="36">
        <f>SUMIFS(СВЦЭМ!$D$33:$D$776,СВЦЭМ!$A$33:$A$776,$A61,СВЦЭМ!$B$33:$B$776,G$47)+'СЕТ СН'!$G$14+СВЦЭМ!$D$10+'СЕТ СН'!$G$5-'СЕТ СН'!$G$24</f>
        <v>3454.1642824800001</v>
      </c>
      <c r="H61" s="36">
        <f>SUMIFS(СВЦЭМ!$D$33:$D$776,СВЦЭМ!$A$33:$A$776,$A61,СВЦЭМ!$B$33:$B$776,H$47)+'СЕТ СН'!$G$14+СВЦЭМ!$D$10+'СЕТ СН'!$G$5-'СЕТ СН'!$G$24</f>
        <v>3413.9667303199999</v>
      </c>
      <c r="I61" s="36">
        <f>SUMIFS(СВЦЭМ!$D$33:$D$776,СВЦЭМ!$A$33:$A$776,$A61,СВЦЭМ!$B$33:$B$776,I$47)+'СЕТ СН'!$G$14+СВЦЭМ!$D$10+'СЕТ СН'!$G$5-'СЕТ СН'!$G$24</f>
        <v>3396.1865502299997</v>
      </c>
      <c r="J61" s="36">
        <f>SUMIFS(СВЦЭМ!$D$33:$D$776,СВЦЭМ!$A$33:$A$776,$A61,СВЦЭМ!$B$33:$B$776,J$47)+'СЕТ СН'!$G$14+СВЦЭМ!$D$10+'СЕТ СН'!$G$5-'СЕТ СН'!$G$24</f>
        <v>3367.5252900999999</v>
      </c>
      <c r="K61" s="36">
        <f>SUMIFS(СВЦЭМ!$D$33:$D$776,СВЦЭМ!$A$33:$A$776,$A61,СВЦЭМ!$B$33:$B$776,K$47)+'СЕТ СН'!$G$14+СВЦЭМ!$D$10+'СЕТ СН'!$G$5-'СЕТ СН'!$G$24</f>
        <v>3366.5920831600001</v>
      </c>
      <c r="L61" s="36">
        <f>SUMIFS(СВЦЭМ!$D$33:$D$776,СВЦЭМ!$A$33:$A$776,$A61,СВЦЭМ!$B$33:$B$776,L$47)+'СЕТ СН'!$G$14+СВЦЭМ!$D$10+'СЕТ СН'!$G$5-'СЕТ СН'!$G$24</f>
        <v>3365.7344257099999</v>
      </c>
      <c r="M61" s="36">
        <f>SUMIFS(СВЦЭМ!$D$33:$D$776,СВЦЭМ!$A$33:$A$776,$A61,СВЦЭМ!$B$33:$B$776,M$47)+'СЕТ СН'!$G$14+СВЦЭМ!$D$10+'СЕТ СН'!$G$5-'СЕТ СН'!$G$24</f>
        <v>3378.6881629999998</v>
      </c>
      <c r="N61" s="36">
        <f>SUMIFS(СВЦЭМ!$D$33:$D$776,СВЦЭМ!$A$33:$A$776,$A61,СВЦЭМ!$B$33:$B$776,N$47)+'СЕТ СН'!$G$14+СВЦЭМ!$D$10+'СЕТ СН'!$G$5-'СЕТ СН'!$G$24</f>
        <v>3387.0489237199999</v>
      </c>
      <c r="O61" s="36">
        <f>SUMIFS(СВЦЭМ!$D$33:$D$776,СВЦЭМ!$A$33:$A$776,$A61,СВЦЭМ!$B$33:$B$776,O$47)+'СЕТ СН'!$G$14+СВЦЭМ!$D$10+'СЕТ СН'!$G$5-'СЕТ СН'!$G$24</f>
        <v>3398.8802841699999</v>
      </c>
      <c r="P61" s="36">
        <f>SUMIFS(СВЦЭМ!$D$33:$D$776,СВЦЭМ!$A$33:$A$776,$A61,СВЦЭМ!$B$33:$B$776,P$47)+'СЕТ СН'!$G$14+СВЦЭМ!$D$10+'СЕТ СН'!$G$5-'СЕТ СН'!$G$24</f>
        <v>3407.4608201999999</v>
      </c>
      <c r="Q61" s="36">
        <f>SUMIFS(СВЦЭМ!$D$33:$D$776,СВЦЭМ!$A$33:$A$776,$A61,СВЦЭМ!$B$33:$B$776,Q$47)+'СЕТ СН'!$G$14+СВЦЭМ!$D$10+'СЕТ СН'!$G$5-'СЕТ СН'!$G$24</f>
        <v>3419.7123925000001</v>
      </c>
      <c r="R61" s="36">
        <f>SUMIFS(СВЦЭМ!$D$33:$D$776,СВЦЭМ!$A$33:$A$776,$A61,СВЦЭМ!$B$33:$B$776,R$47)+'СЕТ СН'!$G$14+СВЦЭМ!$D$10+'СЕТ СН'!$G$5-'СЕТ СН'!$G$24</f>
        <v>3424.3075422500001</v>
      </c>
      <c r="S61" s="36">
        <f>SUMIFS(СВЦЭМ!$D$33:$D$776,СВЦЭМ!$A$33:$A$776,$A61,СВЦЭМ!$B$33:$B$776,S$47)+'СЕТ СН'!$G$14+СВЦЭМ!$D$10+'СЕТ СН'!$G$5-'СЕТ СН'!$G$24</f>
        <v>3423.54954348</v>
      </c>
      <c r="T61" s="36">
        <f>SUMIFS(СВЦЭМ!$D$33:$D$776,СВЦЭМ!$A$33:$A$776,$A61,СВЦЭМ!$B$33:$B$776,T$47)+'СЕТ СН'!$G$14+СВЦЭМ!$D$10+'СЕТ СН'!$G$5-'СЕТ СН'!$G$24</f>
        <v>3376.4022709299998</v>
      </c>
      <c r="U61" s="36">
        <f>SUMIFS(СВЦЭМ!$D$33:$D$776,СВЦЭМ!$A$33:$A$776,$A61,СВЦЭМ!$B$33:$B$776,U$47)+'СЕТ СН'!$G$14+СВЦЭМ!$D$10+'СЕТ СН'!$G$5-'СЕТ СН'!$G$24</f>
        <v>3376.2085903500001</v>
      </c>
      <c r="V61" s="36">
        <f>SUMIFS(СВЦЭМ!$D$33:$D$776,СВЦЭМ!$A$33:$A$776,$A61,СВЦЭМ!$B$33:$B$776,V$47)+'СЕТ СН'!$G$14+СВЦЭМ!$D$10+'СЕТ СН'!$G$5-'СЕТ СН'!$G$24</f>
        <v>3406.0499530400002</v>
      </c>
      <c r="W61" s="36">
        <f>SUMIFS(СВЦЭМ!$D$33:$D$776,СВЦЭМ!$A$33:$A$776,$A61,СВЦЭМ!$B$33:$B$776,W$47)+'СЕТ СН'!$G$14+СВЦЭМ!$D$10+'СЕТ СН'!$G$5-'СЕТ СН'!$G$24</f>
        <v>3421.2947901899997</v>
      </c>
      <c r="X61" s="36">
        <f>SUMIFS(СВЦЭМ!$D$33:$D$776,СВЦЭМ!$A$33:$A$776,$A61,СВЦЭМ!$B$33:$B$776,X$47)+'СЕТ СН'!$G$14+СВЦЭМ!$D$10+'СЕТ СН'!$G$5-'СЕТ СН'!$G$24</f>
        <v>3423.28418031</v>
      </c>
      <c r="Y61" s="36">
        <f>SUMIFS(СВЦЭМ!$D$33:$D$776,СВЦЭМ!$A$33:$A$776,$A61,СВЦЭМ!$B$33:$B$776,Y$47)+'СЕТ СН'!$G$14+СВЦЭМ!$D$10+'СЕТ СН'!$G$5-'СЕТ СН'!$G$24</f>
        <v>3436.7666875800001</v>
      </c>
    </row>
    <row r="62" spans="1:25" ht="15.75" x14ac:dyDescent="0.2">
      <c r="A62" s="35">
        <f t="shared" si="1"/>
        <v>43845</v>
      </c>
      <c r="B62" s="36">
        <f>SUMIFS(СВЦЭМ!$D$33:$D$776,СВЦЭМ!$A$33:$A$776,$A62,СВЦЭМ!$B$33:$B$776,B$47)+'СЕТ СН'!$G$14+СВЦЭМ!$D$10+'СЕТ СН'!$G$5-'СЕТ СН'!$G$24</f>
        <v>3467.0170295299999</v>
      </c>
      <c r="C62" s="36">
        <f>SUMIFS(СВЦЭМ!$D$33:$D$776,СВЦЭМ!$A$33:$A$776,$A62,СВЦЭМ!$B$33:$B$776,C$47)+'СЕТ СН'!$G$14+СВЦЭМ!$D$10+'СЕТ СН'!$G$5-'СЕТ СН'!$G$24</f>
        <v>3471.8760327099999</v>
      </c>
      <c r="D62" s="36">
        <f>SUMIFS(СВЦЭМ!$D$33:$D$776,СВЦЭМ!$A$33:$A$776,$A62,СВЦЭМ!$B$33:$B$776,D$47)+'СЕТ СН'!$G$14+СВЦЭМ!$D$10+'СЕТ СН'!$G$5-'СЕТ СН'!$G$24</f>
        <v>3477.4299026500003</v>
      </c>
      <c r="E62" s="36">
        <f>SUMIFS(СВЦЭМ!$D$33:$D$776,СВЦЭМ!$A$33:$A$776,$A62,СВЦЭМ!$B$33:$B$776,E$47)+'СЕТ СН'!$G$14+СВЦЭМ!$D$10+'СЕТ СН'!$G$5-'СЕТ СН'!$G$24</f>
        <v>3491.5558170599998</v>
      </c>
      <c r="F62" s="36">
        <f>SUMIFS(СВЦЭМ!$D$33:$D$776,СВЦЭМ!$A$33:$A$776,$A62,СВЦЭМ!$B$33:$B$776,F$47)+'СЕТ СН'!$G$14+СВЦЭМ!$D$10+'СЕТ СН'!$G$5-'СЕТ СН'!$G$24</f>
        <v>3479.4132319599998</v>
      </c>
      <c r="G62" s="36">
        <f>SUMIFS(СВЦЭМ!$D$33:$D$776,СВЦЭМ!$A$33:$A$776,$A62,СВЦЭМ!$B$33:$B$776,G$47)+'СЕТ СН'!$G$14+СВЦЭМ!$D$10+'СЕТ СН'!$G$5-'СЕТ СН'!$G$24</f>
        <v>3457.2506675099999</v>
      </c>
      <c r="H62" s="36">
        <f>SUMIFS(СВЦЭМ!$D$33:$D$776,СВЦЭМ!$A$33:$A$776,$A62,СВЦЭМ!$B$33:$B$776,H$47)+'СЕТ СН'!$G$14+СВЦЭМ!$D$10+'СЕТ СН'!$G$5-'СЕТ СН'!$G$24</f>
        <v>3419.03080731</v>
      </c>
      <c r="I62" s="36">
        <f>SUMIFS(СВЦЭМ!$D$33:$D$776,СВЦЭМ!$A$33:$A$776,$A62,СВЦЭМ!$B$33:$B$776,I$47)+'СЕТ СН'!$G$14+СВЦЭМ!$D$10+'СЕТ СН'!$G$5-'СЕТ СН'!$G$24</f>
        <v>3390.0788508400001</v>
      </c>
      <c r="J62" s="36">
        <f>SUMIFS(СВЦЭМ!$D$33:$D$776,СВЦЭМ!$A$33:$A$776,$A62,СВЦЭМ!$B$33:$B$776,J$47)+'СЕТ СН'!$G$14+СВЦЭМ!$D$10+'СЕТ СН'!$G$5-'СЕТ СН'!$G$24</f>
        <v>3378.7370949699998</v>
      </c>
      <c r="K62" s="36">
        <f>SUMIFS(СВЦЭМ!$D$33:$D$776,СВЦЭМ!$A$33:$A$776,$A62,СВЦЭМ!$B$33:$B$776,K$47)+'СЕТ СН'!$G$14+СВЦЭМ!$D$10+'СЕТ СН'!$G$5-'СЕТ СН'!$G$24</f>
        <v>3372.9822521199999</v>
      </c>
      <c r="L62" s="36">
        <f>SUMIFS(СВЦЭМ!$D$33:$D$776,СВЦЭМ!$A$33:$A$776,$A62,СВЦЭМ!$B$33:$B$776,L$47)+'СЕТ СН'!$G$14+СВЦЭМ!$D$10+'СЕТ СН'!$G$5-'СЕТ СН'!$G$24</f>
        <v>3370.6692464600001</v>
      </c>
      <c r="M62" s="36">
        <f>SUMIFS(СВЦЭМ!$D$33:$D$776,СВЦЭМ!$A$33:$A$776,$A62,СВЦЭМ!$B$33:$B$776,M$47)+'СЕТ СН'!$G$14+СВЦЭМ!$D$10+'СЕТ СН'!$G$5-'СЕТ СН'!$G$24</f>
        <v>3395.8448266099999</v>
      </c>
      <c r="N62" s="36">
        <f>SUMIFS(СВЦЭМ!$D$33:$D$776,СВЦЭМ!$A$33:$A$776,$A62,СВЦЭМ!$B$33:$B$776,N$47)+'СЕТ СН'!$G$14+СВЦЭМ!$D$10+'СЕТ СН'!$G$5-'СЕТ СН'!$G$24</f>
        <v>3415.78680446</v>
      </c>
      <c r="O62" s="36">
        <f>SUMIFS(СВЦЭМ!$D$33:$D$776,СВЦЭМ!$A$33:$A$776,$A62,СВЦЭМ!$B$33:$B$776,O$47)+'СЕТ СН'!$G$14+СВЦЭМ!$D$10+'СЕТ СН'!$G$5-'СЕТ СН'!$G$24</f>
        <v>3431.6951411199998</v>
      </c>
      <c r="P62" s="36">
        <f>SUMIFS(СВЦЭМ!$D$33:$D$776,СВЦЭМ!$A$33:$A$776,$A62,СВЦЭМ!$B$33:$B$776,P$47)+'СЕТ СН'!$G$14+СВЦЭМ!$D$10+'СЕТ СН'!$G$5-'СЕТ СН'!$G$24</f>
        <v>3445.12747528</v>
      </c>
      <c r="Q62" s="36">
        <f>SUMIFS(СВЦЭМ!$D$33:$D$776,СВЦЭМ!$A$33:$A$776,$A62,СВЦЭМ!$B$33:$B$776,Q$47)+'СЕТ СН'!$G$14+СВЦЭМ!$D$10+'СЕТ СН'!$G$5-'СЕТ СН'!$G$24</f>
        <v>3451.4363314399998</v>
      </c>
      <c r="R62" s="36">
        <f>SUMIFS(СВЦЭМ!$D$33:$D$776,СВЦЭМ!$A$33:$A$776,$A62,СВЦЭМ!$B$33:$B$776,R$47)+'СЕТ СН'!$G$14+СВЦЭМ!$D$10+'СЕТ СН'!$G$5-'СЕТ СН'!$G$24</f>
        <v>3444.0939663899999</v>
      </c>
      <c r="S62" s="36">
        <f>SUMIFS(СВЦЭМ!$D$33:$D$776,СВЦЭМ!$A$33:$A$776,$A62,СВЦЭМ!$B$33:$B$776,S$47)+'СЕТ СН'!$G$14+СВЦЭМ!$D$10+'СЕТ СН'!$G$5-'СЕТ СН'!$G$24</f>
        <v>3418.02336818</v>
      </c>
      <c r="T62" s="36">
        <f>SUMIFS(СВЦЭМ!$D$33:$D$776,СВЦЭМ!$A$33:$A$776,$A62,СВЦЭМ!$B$33:$B$776,T$47)+'СЕТ СН'!$G$14+СВЦЭМ!$D$10+'СЕТ СН'!$G$5-'СЕТ СН'!$G$24</f>
        <v>3373.5850632900001</v>
      </c>
      <c r="U62" s="36">
        <f>SUMIFS(СВЦЭМ!$D$33:$D$776,СВЦЭМ!$A$33:$A$776,$A62,СВЦЭМ!$B$33:$B$776,U$47)+'СЕТ СН'!$G$14+СВЦЭМ!$D$10+'СЕТ СН'!$G$5-'СЕТ СН'!$G$24</f>
        <v>3370.19021961</v>
      </c>
      <c r="V62" s="36">
        <f>SUMIFS(СВЦЭМ!$D$33:$D$776,СВЦЭМ!$A$33:$A$776,$A62,СВЦЭМ!$B$33:$B$776,V$47)+'СЕТ СН'!$G$14+СВЦЭМ!$D$10+'СЕТ СН'!$G$5-'СЕТ СН'!$G$24</f>
        <v>3399.4547125700001</v>
      </c>
      <c r="W62" s="36">
        <f>SUMIFS(СВЦЭМ!$D$33:$D$776,СВЦЭМ!$A$33:$A$776,$A62,СВЦЭМ!$B$33:$B$776,W$47)+'СЕТ СН'!$G$14+СВЦЭМ!$D$10+'СЕТ СН'!$G$5-'СЕТ СН'!$G$24</f>
        <v>3419.4448465099999</v>
      </c>
      <c r="X62" s="36">
        <f>SUMIFS(СВЦЭМ!$D$33:$D$776,СВЦЭМ!$A$33:$A$776,$A62,СВЦЭМ!$B$33:$B$776,X$47)+'СЕТ СН'!$G$14+СВЦЭМ!$D$10+'СЕТ СН'!$G$5-'СЕТ СН'!$G$24</f>
        <v>3423.3135720299997</v>
      </c>
      <c r="Y62" s="36">
        <f>SUMIFS(СВЦЭМ!$D$33:$D$776,СВЦЭМ!$A$33:$A$776,$A62,СВЦЭМ!$B$33:$B$776,Y$47)+'СЕТ СН'!$G$14+СВЦЭМ!$D$10+'СЕТ СН'!$G$5-'СЕТ СН'!$G$24</f>
        <v>3437.6724273300001</v>
      </c>
    </row>
    <row r="63" spans="1:25" ht="15.75" x14ac:dyDescent="0.2">
      <c r="A63" s="35">
        <f t="shared" si="1"/>
        <v>43846</v>
      </c>
      <c r="B63" s="36">
        <f>SUMIFS(СВЦЭМ!$D$33:$D$776,СВЦЭМ!$A$33:$A$776,$A63,СВЦЭМ!$B$33:$B$776,B$47)+'СЕТ СН'!$G$14+СВЦЭМ!$D$10+'СЕТ СН'!$G$5-'СЕТ СН'!$G$24</f>
        <v>3441.3858541300001</v>
      </c>
      <c r="C63" s="36">
        <f>SUMIFS(СВЦЭМ!$D$33:$D$776,СВЦЭМ!$A$33:$A$776,$A63,СВЦЭМ!$B$33:$B$776,C$47)+'СЕТ СН'!$G$14+СВЦЭМ!$D$10+'СЕТ СН'!$G$5-'СЕТ СН'!$G$24</f>
        <v>3451.4608281400001</v>
      </c>
      <c r="D63" s="36">
        <f>SUMIFS(СВЦЭМ!$D$33:$D$776,СВЦЭМ!$A$33:$A$776,$A63,СВЦЭМ!$B$33:$B$776,D$47)+'СЕТ СН'!$G$14+СВЦЭМ!$D$10+'СЕТ СН'!$G$5-'СЕТ СН'!$G$24</f>
        <v>3459.55025368</v>
      </c>
      <c r="E63" s="36">
        <f>SUMIFS(СВЦЭМ!$D$33:$D$776,СВЦЭМ!$A$33:$A$776,$A63,СВЦЭМ!$B$33:$B$776,E$47)+'СЕТ СН'!$G$14+СВЦЭМ!$D$10+'СЕТ СН'!$G$5-'СЕТ СН'!$G$24</f>
        <v>3471.8138578200001</v>
      </c>
      <c r="F63" s="36">
        <f>SUMIFS(СВЦЭМ!$D$33:$D$776,СВЦЭМ!$A$33:$A$776,$A63,СВЦЭМ!$B$33:$B$776,F$47)+'СЕТ СН'!$G$14+СВЦЭМ!$D$10+'СЕТ СН'!$G$5-'СЕТ СН'!$G$24</f>
        <v>3465.63177503</v>
      </c>
      <c r="G63" s="36">
        <f>SUMIFS(СВЦЭМ!$D$33:$D$776,СВЦЭМ!$A$33:$A$776,$A63,СВЦЭМ!$B$33:$B$776,G$47)+'СЕТ СН'!$G$14+СВЦЭМ!$D$10+'СЕТ СН'!$G$5-'СЕТ СН'!$G$24</f>
        <v>3434.1156879</v>
      </c>
      <c r="H63" s="36">
        <f>SUMIFS(СВЦЭМ!$D$33:$D$776,СВЦЭМ!$A$33:$A$776,$A63,СВЦЭМ!$B$33:$B$776,H$47)+'СЕТ СН'!$G$14+СВЦЭМ!$D$10+'СЕТ СН'!$G$5-'СЕТ СН'!$G$24</f>
        <v>3391.6518289699998</v>
      </c>
      <c r="I63" s="36">
        <f>SUMIFS(СВЦЭМ!$D$33:$D$776,СВЦЭМ!$A$33:$A$776,$A63,СВЦЭМ!$B$33:$B$776,I$47)+'СЕТ СН'!$G$14+СВЦЭМ!$D$10+'СЕТ СН'!$G$5-'СЕТ СН'!$G$24</f>
        <v>3390.0400908199999</v>
      </c>
      <c r="J63" s="36">
        <f>SUMIFS(СВЦЭМ!$D$33:$D$776,СВЦЭМ!$A$33:$A$776,$A63,СВЦЭМ!$B$33:$B$776,J$47)+'СЕТ СН'!$G$14+СВЦЭМ!$D$10+'СЕТ СН'!$G$5-'СЕТ СН'!$G$24</f>
        <v>3371.9948722899999</v>
      </c>
      <c r="K63" s="36">
        <f>SUMIFS(СВЦЭМ!$D$33:$D$776,СВЦЭМ!$A$33:$A$776,$A63,СВЦЭМ!$B$33:$B$776,K$47)+'СЕТ СН'!$G$14+СВЦЭМ!$D$10+'СЕТ СН'!$G$5-'СЕТ СН'!$G$24</f>
        <v>3385.32927784</v>
      </c>
      <c r="L63" s="36">
        <f>SUMIFS(СВЦЭМ!$D$33:$D$776,СВЦЭМ!$A$33:$A$776,$A63,СВЦЭМ!$B$33:$B$776,L$47)+'СЕТ СН'!$G$14+СВЦЭМ!$D$10+'СЕТ СН'!$G$5-'СЕТ СН'!$G$24</f>
        <v>3391.1048294000002</v>
      </c>
      <c r="M63" s="36">
        <f>SUMIFS(СВЦЭМ!$D$33:$D$776,СВЦЭМ!$A$33:$A$776,$A63,СВЦЭМ!$B$33:$B$776,M$47)+'СЕТ СН'!$G$14+СВЦЭМ!$D$10+'СЕТ СН'!$G$5-'СЕТ СН'!$G$24</f>
        <v>3406.4862109000001</v>
      </c>
      <c r="N63" s="36">
        <f>SUMIFS(СВЦЭМ!$D$33:$D$776,СВЦЭМ!$A$33:$A$776,$A63,СВЦЭМ!$B$33:$B$776,N$47)+'СЕТ СН'!$G$14+СВЦЭМ!$D$10+'СЕТ СН'!$G$5-'СЕТ СН'!$G$24</f>
        <v>3412.4955821499998</v>
      </c>
      <c r="O63" s="36">
        <f>SUMIFS(СВЦЭМ!$D$33:$D$776,СВЦЭМ!$A$33:$A$776,$A63,СВЦЭМ!$B$33:$B$776,O$47)+'СЕТ СН'!$G$14+СВЦЭМ!$D$10+'СЕТ СН'!$G$5-'СЕТ СН'!$G$24</f>
        <v>3432.26756153</v>
      </c>
      <c r="P63" s="36">
        <f>SUMIFS(СВЦЭМ!$D$33:$D$776,СВЦЭМ!$A$33:$A$776,$A63,СВЦЭМ!$B$33:$B$776,P$47)+'СЕТ СН'!$G$14+СВЦЭМ!$D$10+'СЕТ СН'!$G$5-'СЕТ СН'!$G$24</f>
        <v>3441.6870085599999</v>
      </c>
      <c r="Q63" s="36">
        <f>SUMIFS(СВЦЭМ!$D$33:$D$776,СВЦЭМ!$A$33:$A$776,$A63,СВЦЭМ!$B$33:$B$776,Q$47)+'СЕТ СН'!$G$14+СВЦЭМ!$D$10+'СЕТ СН'!$G$5-'СЕТ СН'!$G$24</f>
        <v>3444.6993876799997</v>
      </c>
      <c r="R63" s="36">
        <f>SUMIFS(СВЦЭМ!$D$33:$D$776,СВЦЭМ!$A$33:$A$776,$A63,СВЦЭМ!$B$33:$B$776,R$47)+'СЕТ СН'!$G$14+СВЦЭМ!$D$10+'СЕТ СН'!$G$5-'СЕТ СН'!$G$24</f>
        <v>3436.9752976199998</v>
      </c>
      <c r="S63" s="36">
        <f>SUMIFS(СВЦЭМ!$D$33:$D$776,СВЦЭМ!$A$33:$A$776,$A63,СВЦЭМ!$B$33:$B$776,S$47)+'СЕТ СН'!$G$14+СВЦЭМ!$D$10+'СЕТ СН'!$G$5-'СЕТ СН'!$G$24</f>
        <v>3424.7177791499998</v>
      </c>
      <c r="T63" s="36">
        <f>SUMIFS(СВЦЭМ!$D$33:$D$776,СВЦЭМ!$A$33:$A$776,$A63,СВЦЭМ!$B$33:$B$776,T$47)+'СЕТ СН'!$G$14+СВЦЭМ!$D$10+'СЕТ СН'!$G$5-'СЕТ СН'!$G$24</f>
        <v>3380.5852219099997</v>
      </c>
      <c r="U63" s="36">
        <f>SUMIFS(СВЦЭМ!$D$33:$D$776,СВЦЭМ!$A$33:$A$776,$A63,СВЦЭМ!$B$33:$B$776,U$47)+'СЕТ СН'!$G$14+СВЦЭМ!$D$10+'СЕТ СН'!$G$5-'СЕТ СН'!$G$24</f>
        <v>3383.7465322500002</v>
      </c>
      <c r="V63" s="36">
        <f>SUMIFS(СВЦЭМ!$D$33:$D$776,СВЦЭМ!$A$33:$A$776,$A63,СВЦЭМ!$B$33:$B$776,V$47)+'СЕТ СН'!$G$14+СВЦЭМ!$D$10+'СЕТ СН'!$G$5-'СЕТ СН'!$G$24</f>
        <v>3417.03729075</v>
      </c>
      <c r="W63" s="36">
        <f>SUMIFS(СВЦЭМ!$D$33:$D$776,СВЦЭМ!$A$33:$A$776,$A63,СВЦЭМ!$B$33:$B$776,W$47)+'СЕТ СН'!$G$14+СВЦЭМ!$D$10+'СЕТ СН'!$G$5-'СЕТ СН'!$G$24</f>
        <v>3437.9848338900001</v>
      </c>
      <c r="X63" s="36">
        <f>SUMIFS(СВЦЭМ!$D$33:$D$776,СВЦЭМ!$A$33:$A$776,$A63,СВЦЭМ!$B$33:$B$776,X$47)+'СЕТ СН'!$G$14+СВЦЭМ!$D$10+'СЕТ СН'!$G$5-'СЕТ СН'!$G$24</f>
        <v>3437.3072743900002</v>
      </c>
      <c r="Y63" s="36">
        <f>SUMIFS(СВЦЭМ!$D$33:$D$776,СВЦЭМ!$A$33:$A$776,$A63,СВЦЭМ!$B$33:$B$776,Y$47)+'СЕТ СН'!$G$14+СВЦЭМ!$D$10+'СЕТ СН'!$G$5-'СЕТ СН'!$G$24</f>
        <v>3439.3249922599998</v>
      </c>
    </row>
    <row r="64" spans="1:25" ht="15.75" x14ac:dyDescent="0.2">
      <c r="A64" s="35">
        <f t="shared" si="1"/>
        <v>43847</v>
      </c>
      <c r="B64" s="36">
        <f>SUMIFS(СВЦЭМ!$D$33:$D$776,СВЦЭМ!$A$33:$A$776,$A64,СВЦЭМ!$B$33:$B$776,B$47)+'СЕТ СН'!$G$14+СВЦЭМ!$D$10+'СЕТ СН'!$G$5-'СЕТ СН'!$G$24</f>
        <v>3433.74285878</v>
      </c>
      <c r="C64" s="36">
        <f>SUMIFS(СВЦЭМ!$D$33:$D$776,СВЦЭМ!$A$33:$A$776,$A64,СВЦЭМ!$B$33:$B$776,C$47)+'СЕТ СН'!$G$14+СВЦЭМ!$D$10+'СЕТ СН'!$G$5-'СЕТ СН'!$G$24</f>
        <v>3453.4402567500001</v>
      </c>
      <c r="D64" s="36">
        <f>SUMIFS(СВЦЭМ!$D$33:$D$776,СВЦЭМ!$A$33:$A$776,$A64,СВЦЭМ!$B$33:$B$776,D$47)+'СЕТ СН'!$G$14+СВЦЭМ!$D$10+'СЕТ СН'!$G$5-'СЕТ СН'!$G$24</f>
        <v>3463.9710381</v>
      </c>
      <c r="E64" s="36">
        <f>SUMIFS(СВЦЭМ!$D$33:$D$776,СВЦЭМ!$A$33:$A$776,$A64,СВЦЭМ!$B$33:$B$776,E$47)+'СЕТ СН'!$G$14+СВЦЭМ!$D$10+'СЕТ СН'!$G$5-'СЕТ СН'!$G$24</f>
        <v>3453.3665816499997</v>
      </c>
      <c r="F64" s="36">
        <f>SUMIFS(СВЦЭМ!$D$33:$D$776,СВЦЭМ!$A$33:$A$776,$A64,СВЦЭМ!$B$33:$B$776,F$47)+'СЕТ СН'!$G$14+СВЦЭМ!$D$10+'СЕТ СН'!$G$5-'СЕТ СН'!$G$24</f>
        <v>3447.1023962899999</v>
      </c>
      <c r="G64" s="36">
        <f>SUMIFS(СВЦЭМ!$D$33:$D$776,СВЦЭМ!$A$33:$A$776,$A64,СВЦЭМ!$B$33:$B$776,G$47)+'СЕТ СН'!$G$14+СВЦЭМ!$D$10+'СЕТ СН'!$G$5-'СЕТ СН'!$G$24</f>
        <v>3440.1099348899997</v>
      </c>
      <c r="H64" s="36">
        <f>SUMIFS(СВЦЭМ!$D$33:$D$776,СВЦЭМ!$A$33:$A$776,$A64,СВЦЭМ!$B$33:$B$776,H$47)+'СЕТ СН'!$G$14+СВЦЭМ!$D$10+'СЕТ СН'!$G$5-'СЕТ СН'!$G$24</f>
        <v>3406.6101940600001</v>
      </c>
      <c r="I64" s="36">
        <f>SUMIFS(СВЦЭМ!$D$33:$D$776,СВЦЭМ!$A$33:$A$776,$A64,СВЦЭМ!$B$33:$B$776,I$47)+'СЕТ СН'!$G$14+СВЦЭМ!$D$10+'СЕТ СН'!$G$5-'СЕТ СН'!$G$24</f>
        <v>3394.8548861300001</v>
      </c>
      <c r="J64" s="36">
        <f>SUMIFS(СВЦЭМ!$D$33:$D$776,СВЦЭМ!$A$33:$A$776,$A64,СВЦЭМ!$B$33:$B$776,J$47)+'СЕТ СН'!$G$14+СВЦЭМ!$D$10+'СЕТ СН'!$G$5-'СЕТ СН'!$G$24</f>
        <v>3369.2101024100002</v>
      </c>
      <c r="K64" s="36">
        <f>SUMIFS(СВЦЭМ!$D$33:$D$776,СВЦЭМ!$A$33:$A$776,$A64,СВЦЭМ!$B$33:$B$776,K$47)+'СЕТ СН'!$G$14+СВЦЭМ!$D$10+'СЕТ СН'!$G$5-'СЕТ СН'!$G$24</f>
        <v>3357.82215511</v>
      </c>
      <c r="L64" s="36">
        <f>SUMIFS(СВЦЭМ!$D$33:$D$776,СВЦЭМ!$A$33:$A$776,$A64,СВЦЭМ!$B$33:$B$776,L$47)+'СЕТ СН'!$G$14+СВЦЭМ!$D$10+'СЕТ СН'!$G$5-'СЕТ СН'!$G$24</f>
        <v>3368.8792456400001</v>
      </c>
      <c r="M64" s="36">
        <f>SUMIFS(СВЦЭМ!$D$33:$D$776,СВЦЭМ!$A$33:$A$776,$A64,СВЦЭМ!$B$33:$B$776,M$47)+'СЕТ СН'!$G$14+СВЦЭМ!$D$10+'СЕТ СН'!$G$5-'СЕТ СН'!$G$24</f>
        <v>3389.6141777900002</v>
      </c>
      <c r="N64" s="36">
        <f>SUMIFS(СВЦЭМ!$D$33:$D$776,СВЦЭМ!$A$33:$A$776,$A64,СВЦЭМ!$B$33:$B$776,N$47)+'СЕТ СН'!$G$14+СВЦЭМ!$D$10+'СЕТ СН'!$G$5-'СЕТ СН'!$G$24</f>
        <v>3400.0577006200001</v>
      </c>
      <c r="O64" s="36">
        <f>SUMIFS(СВЦЭМ!$D$33:$D$776,СВЦЭМ!$A$33:$A$776,$A64,СВЦЭМ!$B$33:$B$776,O$47)+'СЕТ СН'!$G$14+СВЦЭМ!$D$10+'СЕТ СН'!$G$5-'СЕТ СН'!$G$24</f>
        <v>3419.47534176</v>
      </c>
      <c r="P64" s="36">
        <f>SUMIFS(СВЦЭМ!$D$33:$D$776,СВЦЭМ!$A$33:$A$776,$A64,СВЦЭМ!$B$33:$B$776,P$47)+'СЕТ СН'!$G$14+СВЦЭМ!$D$10+'СЕТ СН'!$G$5-'СЕТ СН'!$G$24</f>
        <v>3428.91955461</v>
      </c>
      <c r="Q64" s="36">
        <f>SUMIFS(СВЦЭМ!$D$33:$D$776,СВЦЭМ!$A$33:$A$776,$A64,СВЦЭМ!$B$33:$B$776,Q$47)+'СЕТ СН'!$G$14+СВЦЭМ!$D$10+'СЕТ СН'!$G$5-'СЕТ СН'!$G$24</f>
        <v>3434.1026964900002</v>
      </c>
      <c r="R64" s="36">
        <f>SUMIFS(СВЦЭМ!$D$33:$D$776,СВЦЭМ!$A$33:$A$776,$A64,СВЦЭМ!$B$33:$B$776,R$47)+'СЕТ СН'!$G$14+СВЦЭМ!$D$10+'СЕТ СН'!$G$5-'СЕТ СН'!$G$24</f>
        <v>3422.3247155600002</v>
      </c>
      <c r="S64" s="36">
        <f>SUMIFS(СВЦЭМ!$D$33:$D$776,СВЦЭМ!$A$33:$A$776,$A64,СВЦЭМ!$B$33:$B$776,S$47)+'СЕТ СН'!$G$14+СВЦЭМ!$D$10+'СЕТ СН'!$G$5-'СЕТ СН'!$G$24</f>
        <v>3411.6721915899998</v>
      </c>
      <c r="T64" s="36">
        <f>SUMIFS(СВЦЭМ!$D$33:$D$776,СВЦЭМ!$A$33:$A$776,$A64,СВЦЭМ!$B$33:$B$776,T$47)+'СЕТ СН'!$G$14+СВЦЭМ!$D$10+'СЕТ СН'!$G$5-'СЕТ СН'!$G$24</f>
        <v>3363.3875853099998</v>
      </c>
      <c r="U64" s="36">
        <f>SUMIFS(СВЦЭМ!$D$33:$D$776,СВЦЭМ!$A$33:$A$776,$A64,СВЦЭМ!$B$33:$B$776,U$47)+'СЕТ СН'!$G$14+СВЦЭМ!$D$10+'СЕТ СН'!$G$5-'СЕТ СН'!$G$24</f>
        <v>3361.6693384800001</v>
      </c>
      <c r="V64" s="36">
        <f>SUMIFS(СВЦЭМ!$D$33:$D$776,СВЦЭМ!$A$33:$A$776,$A64,СВЦЭМ!$B$33:$B$776,V$47)+'СЕТ СН'!$G$14+СВЦЭМ!$D$10+'СЕТ СН'!$G$5-'СЕТ СН'!$G$24</f>
        <v>3396.4977654700001</v>
      </c>
      <c r="W64" s="36">
        <f>SUMIFS(СВЦЭМ!$D$33:$D$776,СВЦЭМ!$A$33:$A$776,$A64,СВЦЭМ!$B$33:$B$776,W$47)+'СЕТ СН'!$G$14+СВЦЭМ!$D$10+'СЕТ СН'!$G$5-'СЕТ СН'!$G$24</f>
        <v>3406.4234638399998</v>
      </c>
      <c r="X64" s="36">
        <f>SUMIFS(СВЦЭМ!$D$33:$D$776,СВЦЭМ!$A$33:$A$776,$A64,СВЦЭМ!$B$33:$B$776,X$47)+'СЕТ СН'!$G$14+СВЦЭМ!$D$10+'СЕТ СН'!$G$5-'СЕТ СН'!$G$24</f>
        <v>3405.4617613400001</v>
      </c>
      <c r="Y64" s="36">
        <f>SUMIFS(СВЦЭМ!$D$33:$D$776,СВЦЭМ!$A$33:$A$776,$A64,СВЦЭМ!$B$33:$B$776,Y$47)+'СЕТ СН'!$G$14+СВЦЭМ!$D$10+'СЕТ СН'!$G$5-'СЕТ СН'!$G$24</f>
        <v>3420.1754761500001</v>
      </c>
    </row>
    <row r="65" spans="1:26" ht="15.75" x14ac:dyDescent="0.2">
      <c r="A65" s="35">
        <f t="shared" si="1"/>
        <v>43848</v>
      </c>
      <c r="B65" s="36">
        <f>SUMIFS(СВЦЭМ!$D$33:$D$776,СВЦЭМ!$A$33:$A$776,$A65,СВЦЭМ!$B$33:$B$776,B$47)+'СЕТ СН'!$G$14+СВЦЭМ!$D$10+'СЕТ СН'!$G$5-'СЕТ СН'!$G$24</f>
        <v>3426.67815268</v>
      </c>
      <c r="C65" s="36">
        <f>SUMIFS(СВЦЭМ!$D$33:$D$776,СВЦЭМ!$A$33:$A$776,$A65,СВЦЭМ!$B$33:$B$776,C$47)+'СЕТ СН'!$G$14+СВЦЭМ!$D$10+'СЕТ СН'!$G$5-'СЕТ СН'!$G$24</f>
        <v>3464.2680616399998</v>
      </c>
      <c r="D65" s="36">
        <f>SUMIFS(СВЦЭМ!$D$33:$D$776,СВЦЭМ!$A$33:$A$776,$A65,СВЦЭМ!$B$33:$B$776,D$47)+'СЕТ СН'!$G$14+СВЦЭМ!$D$10+'СЕТ СН'!$G$5-'СЕТ СН'!$G$24</f>
        <v>3482.1007727699998</v>
      </c>
      <c r="E65" s="36">
        <f>SUMIFS(СВЦЭМ!$D$33:$D$776,СВЦЭМ!$A$33:$A$776,$A65,СВЦЭМ!$B$33:$B$776,E$47)+'СЕТ СН'!$G$14+СВЦЭМ!$D$10+'СЕТ СН'!$G$5-'СЕТ СН'!$G$24</f>
        <v>3480.7699142900001</v>
      </c>
      <c r="F65" s="36">
        <f>SUMIFS(СВЦЭМ!$D$33:$D$776,СВЦЭМ!$A$33:$A$776,$A65,СВЦЭМ!$B$33:$B$776,F$47)+'СЕТ СН'!$G$14+СВЦЭМ!$D$10+'СЕТ СН'!$G$5-'СЕТ СН'!$G$24</f>
        <v>3444.59009539</v>
      </c>
      <c r="G65" s="36">
        <f>SUMIFS(СВЦЭМ!$D$33:$D$776,СВЦЭМ!$A$33:$A$776,$A65,СВЦЭМ!$B$33:$B$776,G$47)+'СЕТ СН'!$G$14+СВЦЭМ!$D$10+'СЕТ СН'!$G$5-'СЕТ СН'!$G$24</f>
        <v>3440.8052946899998</v>
      </c>
      <c r="H65" s="36">
        <f>SUMIFS(СВЦЭМ!$D$33:$D$776,СВЦЭМ!$A$33:$A$776,$A65,СВЦЭМ!$B$33:$B$776,H$47)+'СЕТ СН'!$G$14+СВЦЭМ!$D$10+'СЕТ СН'!$G$5-'СЕТ СН'!$G$24</f>
        <v>3416.37013789</v>
      </c>
      <c r="I65" s="36">
        <f>SUMIFS(СВЦЭМ!$D$33:$D$776,СВЦЭМ!$A$33:$A$776,$A65,СВЦЭМ!$B$33:$B$776,I$47)+'СЕТ СН'!$G$14+СВЦЭМ!$D$10+'СЕТ СН'!$G$5-'СЕТ СН'!$G$24</f>
        <v>3383.0592780100001</v>
      </c>
      <c r="J65" s="36">
        <f>SUMIFS(СВЦЭМ!$D$33:$D$776,СВЦЭМ!$A$33:$A$776,$A65,СВЦЭМ!$B$33:$B$776,J$47)+'СЕТ СН'!$G$14+СВЦЭМ!$D$10+'СЕТ СН'!$G$5-'СЕТ СН'!$G$24</f>
        <v>3373.0476093799998</v>
      </c>
      <c r="K65" s="36">
        <f>SUMIFS(СВЦЭМ!$D$33:$D$776,СВЦЭМ!$A$33:$A$776,$A65,СВЦЭМ!$B$33:$B$776,K$47)+'СЕТ СН'!$G$14+СВЦЭМ!$D$10+'СЕТ СН'!$G$5-'СЕТ СН'!$G$24</f>
        <v>3373.9003414099998</v>
      </c>
      <c r="L65" s="36">
        <f>SUMIFS(СВЦЭМ!$D$33:$D$776,СВЦЭМ!$A$33:$A$776,$A65,СВЦЭМ!$B$33:$B$776,L$47)+'СЕТ СН'!$G$14+СВЦЭМ!$D$10+'СЕТ СН'!$G$5-'СЕТ СН'!$G$24</f>
        <v>3381.2265889700002</v>
      </c>
      <c r="M65" s="36">
        <f>SUMIFS(СВЦЭМ!$D$33:$D$776,СВЦЭМ!$A$33:$A$776,$A65,СВЦЭМ!$B$33:$B$776,M$47)+'СЕТ СН'!$G$14+СВЦЭМ!$D$10+'СЕТ СН'!$G$5-'СЕТ СН'!$G$24</f>
        <v>3384.5776173300001</v>
      </c>
      <c r="N65" s="36">
        <f>SUMIFS(СВЦЭМ!$D$33:$D$776,СВЦЭМ!$A$33:$A$776,$A65,СВЦЭМ!$B$33:$B$776,N$47)+'СЕТ СН'!$G$14+СВЦЭМ!$D$10+'СЕТ СН'!$G$5-'СЕТ СН'!$G$24</f>
        <v>3391.8735212000001</v>
      </c>
      <c r="O65" s="36">
        <f>SUMIFS(СВЦЭМ!$D$33:$D$776,СВЦЭМ!$A$33:$A$776,$A65,СВЦЭМ!$B$33:$B$776,O$47)+'СЕТ СН'!$G$14+СВЦЭМ!$D$10+'СЕТ СН'!$G$5-'СЕТ СН'!$G$24</f>
        <v>3402.4663689600002</v>
      </c>
      <c r="P65" s="36">
        <f>SUMIFS(СВЦЭМ!$D$33:$D$776,СВЦЭМ!$A$33:$A$776,$A65,СВЦЭМ!$B$33:$B$776,P$47)+'СЕТ СН'!$G$14+СВЦЭМ!$D$10+'СЕТ СН'!$G$5-'СЕТ СН'!$G$24</f>
        <v>3416.6182038799998</v>
      </c>
      <c r="Q65" s="36">
        <f>SUMIFS(СВЦЭМ!$D$33:$D$776,СВЦЭМ!$A$33:$A$776,$A65,СВЦЭМ!$B$33:$B$776,Q$47)+'СЕТ СН'!$G$14+СВЦЭМ!$D$10+'СЕТ СН'!$G$5-'СЕТ СН'!$G$24</f>
        <v>3422.63564559</v>
      </c>
      <c r="R65" s="36">
        <f>SUMIFS(СВЦЭМ!$D$33:$D$776,СВЦЭМ!$A$33:$A$776,$A65,СВЦЭМ!$B$33:$B$776,R$47)+'СЕТ СН'!$G$14+СВЦЭМ!$D$10+'СЕТ СН'!$G$5-'СЕТ СН'!$G$24</f>
        <v>3411.6049114100001</v>
      </c>
      <c r="S65" s="36">
        <f>SUMIFS(СВЦЭМ!$D$33:$D$776,СВЦЭМ!$A$33:$A$776,$A65,СВЦЭМ!$B$33:$B$776,S$47)+'СЕТ СН'!$G$14+СВЦЭМ!$D$10+'СЕТ СН'!$G$5-'СЕТ СН'!$G$24</f>
        <v>3398.1352813799999</v>
      </c>
      <c r="T65" s="36">
        <f>SUMIFS(СВЦЭМ!$D$33:$D$776,СВЦЭМ!$A$33:$A$776,$A65,СВЦЭМ!$B$33:$B$776,T$47)+'СЕТ СН'!$G$14+СВЦЭМ!$D$10+'СЕТ СН'!$G$5-'СЕТ СН'!$G$24</f>
        <v>3389.5237152</v>
      </c>
      <c r="U65" s="36">
        <f>SUMIFS(СВЦЭМ!$D$33:$D$776,СВЦЭМ!$A$33:$A$776,$A65,СВЦЭМ!$B$33:$B$776,U$47)+'СЕТ СН'!$G$14+СВЦЭМ!$D$10+'СЕТ СН'!$G$5-'СЕТ СН'!$G$24</f>
        <v>3389.6987413299998</v>
      </c>
      <c r="V65" s="36">
        <f>SUMIFS(СВЦЭМ!$D$33:$D$776,СВЦЭМ!$A$33:$A$776,$A65,СВЦЭМ!$B$33:$B$776,V$47)+'СЕТ СН'!$G$14+СВЦЭМ!$D$10+'СЕТ СН'!$G$5-'СЕТ СН'!$G$24</f>
        <v>3395.71139335</v>
      </c>
      <c r="W65" s="36">
        <f>SUMIFS(СВЦЭМ!$D$33:$D$776,СВЦЭМ!$A$33:$A$776,$A65,СВЦЭМ!$B$33:$B$776,W$47)+'СЕТ СН'!$G$14+СВЦЭМ!$D$10+'СЕТ СН'!$G$5-'СЕТ СН'!$G$24</f>
        <v>3406.1116660399998</v>
      </c>
      <c r="X65" s="36">
        <f>SUMIFS(СВЦЭМ!$D$33:$D$776,СВЦЭМ!$A$33:$A$776,$A65,СВЦЭМ!$B$33:$B$776,X$47)+'СЕТ СН'!$G$14+СВЦЭМ!$D$10+'СЕТ СН'!$G$5-'СЕТ СН'!$G$24</f>
        <v>3405.9241037199999</v>
      </c>
      <c r="Y65" s="36">
        <f>SUMIFS(СВЦЭМ!$D$33:$D$776,СВЦЭМ!$A$33:$A$776,$A65,СВЦЭМ!$B$33:$B$776,Y$47)+'СЕТ СН'!$G$14+СВЦЭМ!$D$10+'СЕТ СН'!$G$5-'СЕТ СН'!$G$24</f>
        <v>3425.4713345599998</v>
      </c>
    </row>
    <row r="66" spans="1:26" ht="15.75" x14ac:dyDescent="0.2">
      <c r="A66" s="35">
        <f t="shared" si="1"/>
        <v>43849</v>
      </c>
      <c r="B66" s="36">
        <f>SUMIFS(СВЦЭМ!$D$33:$D$776,СВЦЭМ!$A$33:$A$776,$A66,СВЦЭМ!$B$33:$B$776,B$47)+'СЕТ СН'!$G$14+СВЦЭМ!$D$10+'СЕТ СН'!$G$5-'СЕТ СН'!$G$24</f>
        <v>3435.3637628400002</v>
      </c>
      <c r="C66" s="36">
        <f>SUMIFS(СВЦЭМ!$D$33:$D$776,СВЦЭМ!$A$33:$A$776,$A66,СВЦЭМ!$B$33:$B$776,C$47)+'СЕТ СН'!$G$14+СВЦЭМ!$D$10+'СЕТ СН'!$G$5-'СЕТ СН'!$G$24</f>
        <v>3444.9050215299999</v>
      </c>
      <c r="D66" s="36">
        <f>SUMIFS(СВЦЭМ!$D$33:$D$776,СВЦЭМ!$A$33:$A$776,$A66,СВЦЭМ!$B$33:$B$776,D$47)+'СЕТ СН'!$G$14+СВЦЭМ!$D$10+'СЕТ СН'!$G$5-'СЕТ СН'!$G$24</f>
        <v>3457.3910832000001</v>
      </c>
      <c r="E66" s="36">
        <f>SUMIFS(СВЦЭМ!$D$33:$D$776,СВЦЭМ!$A$33:$A$776,$A66,СВЦЭМ!$B$33:$B$776,E$47)+'СЕТ СН'!$G$14+СВЦЭМ!$D$10+'СЕТ СН'!$G$5-'СЕТ СН'!$G$24</f>
        <v>3467.3036548599998</v>
      </c>
      <c r="F66" s="36">
        <f>SUMIFS(СВЦЭМ!$D$33:$D$776,СВЦЭМ!$A$33:$A$776,$A66,СВЦЭМ!$B$33:$B$776,F$47)+'СЕТ СН'!$G$14+СВЦЭМ!$D$10+'СЕТ СН'!$G$5-'СЕТ СН'!$G$24</f>
        <v>3465.2752640500003</v>
      </c>
      <c r="G66" s="36">
        <f>SUMIFS(СВЦЭМ!$D$33:$D$776,СВЦЭМ!$A$33:$A$776,$A66,СВЦЭМ!$B$33:$B$776,G$47)+'СЕТ СН'!$G$14+СВЦЭМ!$D$10+'СЕТ СН'!$G$5-'СЕТ СН'!$G$24</f>
        <v>3462.1341733499999</v>
      </c>
      <c r="H66" s="36">
        <f>SUMIFS(СВЦЭМ!$D$33:$D$776,СВЦЭМ!$A$33:$A$776,$A66,СВЦЭМ!$B$33:$B$776,H$47)+'СЕТ СН'!$G$14+СВЦЭМ!$D$10+'СЕТ СН'!$G$5-'СЕТ СН'!$G$24</f>
        <v>3440.93600707</v>
      </c>
      <c r="I66" s="36">
        <f>SUMIFS(СВЦЭМ!$D$33:$D$776,СВЦЭМ!$A$33:$A$776,$A66,СВЦЭМ!$B$33:$B$776,I$47)+'СЕТ СН'!$G$14+СВЦЭМ!$D$10+'СЕТ СН'!$G$5-'СЕТ СН'!$G$24</f>
        <v>3412.2016016699999</v>
      </c>
      <c r="J66" s="36">
        <f>SUMIFS(СВЦЭМ!$D$33:$D$776,СВЦЭМ!$A$33:$A$776,$A66,СВЦЭМ!$B$33:$B$776,J$47)+'СЕТ СН'!$G$14+СВЦЭМ!$D$10+'СЕТ СН'!$G$5-'СЕТ СН'!$G$24</f>
        <v>3410.6710875999997</v>
      </c>
      <c r="K66" s="36">
        <f>SUMIFS(СВЦЭМ!$D$33:$D$776,СВЦЭМ!$A$33:$A$776,$A66,СВЦЭМ!$B$33:$B$776,K$47)+'СЕТ СН'!$G$14+СВЦЭМ!$D$10+'СЕТ СН'!$G$5-'СЕТ СН'!$G$24</f>
        <v>3382.8505113199999</v>
      </c>
      <c r="L66" s="36">
        <f>SUMIFS(СВЦЭМ!$D$33:$D$776,СВЦЭМ!$A$33:$A$776,$A66,СВЦЭМ!$B$33:$B$776,L$47)+'СЕТ СН'!$G$14+СВЦЭМ!$D$10+'СЕТ СН'!$G$5-'СЕТ СН'!$G$24</f>
        <v>3381.97657424</v>
      </c>
      <c r="M66" s="36">
        <f>SUMIFS(СВЦЭМ!$D$33:$D$776,СВЦЭМ!$A$33:$A$776,$A66,СВЦЭМ!$B$33:$B$776,M$47)+'СЕТ СН'!$G$14+СВЦЭМ!$D$10+'СЕТ СН'!$G$5-'СЕТ СН'!$G$24</f>
        <v>3383.38665915</v>
      </c>
      <c r="N66" s="36">
        <f>SUMIFS(СВЦЭМ!$D$33:$D$776,СВЦЭМ!$A$33:$A$776,$A66,СВЦЭМ!$B$33:$B$776,N$47)+'СЕТ СН'!$G$14+СВЦЭМ!$D$10+'СЕТ СН'!$G$5-'СЕТ СН'!$G$24</f>
        <v>3389.06046195</v>
      </c>
      <c r="O66" s="36">
        <f>SUMIFS(СВЦЭМ!$D$33:$D$776,СВЦЭМ!$A$33:$A$776,$A66,СВЦЭМ!$B$33:$B$776,O$47)+'СЕТ СН'!$G$14+СВЦЭМ!$D$10+'СЕТ СН'!$G$5-'СЕТ СН'!$G$24</f>
        <v>3408.3445151000001</v>
      </c>
      <c r="P66" s="36">
        <f>SUMIFS(СВЦЭМ!$D$33:$D$776,СВЦЭМ!$A$33:$A$776,$A66,СВЦЭМ!$B$33:$B$776,P$47)+'СЕТ СН'!$G$14+СВЦЭМ!$D$10+'СЕТ СН'!$G$5-'СЕТ СН'!$G$24</f>
        <v>3419.8329978699999</v>
      </c>
      <c r="Q66" s="36">
        <f>SUMIFS(СВЦЭМ!$D$33:$D$776,СВЦЭМ!$A$33:$A$776,$A66,СВЦЭМ!$B$33:$B$776,Q$47)+'СЕТ СН'!$G$14+СВЦЭМ!$D$10+'СЕТ СН'!$G$5-'СЕТ СН'!$G$24</f>
        <v>3424.1445466999999</v>
      </c>
      <c r="R66" s="36">
        <f>SUMIFS(СВЦЭМ!$D$33:$D$776,СВЦЭМ!$A$33:$A$776,$A66,СВЦЭМ!$B$33:$B$776,R$47)+'СЕТ СН'!$G$14+СВЦЭМ!$D$10+'СЕТ СН'!$G$5-'СЕТ СН'!$G$24</f>
        <v>3408.1176045299999</v>
      </c>
      <c r="S66" s="36">
        <f>SUMIFS(СВЦЭМ!$D$33:$D$776,СВЦЭМ!$A$33:$A$776,$A66,СВЦЭМ!$B$33:$B$776,S$47)+'СЕТ СН'!$G$14+СВЦЭМ!$D$10+'СЕТ СН'!$G$5-'СЕТ СН'!$G$24</f>
        <v>3379.6956596599998</v>
      </c>
      <c r="T66" s="36">
        <f>SUMIFS(СВЦЭМ!$D$33:$D$776,СВЦЭМ!$A$33:$A$776,$A66,СВЦЭМ!$B$33:$B$776,T$47)+'СЕТ СН'!$G$14+СВЦЭМ!$D$10+'СЕТ СН'!$G$5-'СЕТ СН'!$G$24</f>
        <v>3385.4884677599998</v>
      </c>
      <c r="U66" s="36">
        <f>SUMIFS(СВЦЭМ!$D$33:$D$776,СВЦЭМ!$A$33:$A$776,$A66,СВЦЭМ!$B$33:$B$776,U$47)+'СЕТ СН'!$G$14+СВЦЭМ!$D$10+'СЕТ СН'!$G$5-'СЕТ СН'!$G$24</f>
        <v>3382.6026121099999</v>
      </c>
      <c r="V66" s="36">
        <f>SUMIFS(СВЦЭМ!$D$33:$D$776,СВЦЭМ!$A$33:$A$776,$A66,СВЦЭМ!$B$33:$B$776,V$47)+'СЕТ СН'!$G$14+СВЦЭМ!$D$10+'СЕТ СН'!$G$5-'СЕТ СН'!$G$24</f>
        <v>3375.2461852500001</v>
      </c>
      <c r="W66" s="36">
        <f>SUMIFS(СВЦЭМ!$D$33:$D$776,СВЦЭМ!$A$33:$A$776,$A66,СВЦЭМ!$B$33:$B$776,W$47)+'СЕТ СН'!$G$14+СВЦЭМ!$D$10+'СЕТ СН'!$G$5-'СЕТ СН'!$G$24</f>
        <v>3385.2499428699998</v>
      </c>
      <c r="X66" s="36">
        <f>SUMIFS(СВЦЭМ!$D$33:$D$776,СВЦЭМ!$A$33:$A$776,$A66,СВЦЭМ!$B$33:$B$776,X$47)+'СЕТ СН'!$G$14+СВЦЭМ!$D$10+'СЕТ СН'!$G$5-'СЕТ СН'!$G$24</f>
        <v>3401.8076646499999</v>
      </c>
      <c r="Y66" s="36">
        <f>SUMIFS(СВЦЭМ!$D$33:$D$776,СВЦЭМ!$A$33:$A$776,$A66,СВЦЭМ!$B$33:$B$776,Y$47)+'СЕТ СН'!$G$14+СВЦЭМ!$D$10+'СЕТ СН'!$G$5-'СЕТ СН'!$G$24</f>
        <v>3414.6668797299999</v>
      </c>
    </row>
    <row r="67" spans="1:26" ht="15.75" x14ac:dyDescent="0.2">
      <c r="A67" s="35">
        <f t="shared" si="1"/>
        <v>43850</v>
      </c>
      <c r="B67" s="36">
        <f>SUMIFS(СВЦЭМ!$D$33:$D$776,СВЦЭМ!$A$33:$A$776,$A67,СВЦЭМ!$B$33:$B$776,B$47)+'СЕТ СН'!$G$14+СВЦЭМ!$D$10+'СЕТ СН'!$G$5-'СЕТ СН'!$G$24</f>
        <v>3467.0984619700002</v>
      </c>
      <c r="C67" s="36">
        <f>SUMIFS(СВЦЭМ!$D$33:$D$776,СВЦЭМ!$A$33:$A$776,$A67,СВЦЭМ!$B$33:$B$776,C$47)+'СЕТ СН'!$G$14+СВЦЭМ!$D$10+'СЕТ СН'!$G$5-'СЕТ СН'!$G$24</f>
        <v>3484.2983419500001</v>
      </c>
      <c r="D67" s="36">
        <f>SUMIFS(СВЦЭМ!$D$33:$D$776,СВЦЭМ!$A$33:$A$776,$A67,СВЦЭМ!$B$33:$B$776,D$47)+'СЕТ СН'!$G$14+СВЦЭМ!$D$10+'СЕТ СН'!$G$5-'СЕТ СН'!$G$24</f>
        <v>3494.71833075</v>
      </c>
      <c r="E67" s="36">
        <f>SUMIFS(СВЦЭМ!$D$33:$D$776,СВЦЭМ!$A$33:$A$776,$A67,СВЦЭМ!$B$33:$B$776,E$47)+'СЕТ СН'!$G$14+СВЦЭМ!$D$10+'СЕТ СН'!$G$5-'СЕТ СН'!$G$24</f>
        <v>3491.50208329</v>
      </c>
      <c r="F67" s="36">
        <f>SUMIFS(СВЦЭМ!$D$33:$D$776,СВЦЭМ!$A$33:$A$776,$A67,СВЦЭМ!$B$33:$B$776,F$47)+'СЕТ СН'!$G$14+СВЦЭМ!$D$10+'СЕТ СН'!$G$5-'СЕТ СН'!$G$24</f>
        <v>3479.0601916800001</v>
      </c>
      <c r="G67" s="36">
        <f>SUMIFS(СВЦЭМ!$D$33:$D$776,СВЦЭМ!$A$33:$A$776,$A67,СВЦЭМ!$B$33:$B$776,G$47)+'СЕТ СН'!$G$14+СВЦЭМ!$D$10+'СЕТ СН'!$G$5-'СЕТ СН'!$G$24</f>
        <v>3461.0000960799998</v>
      </c>
      <c r="H67" s="36">
        <f>SUMIFS(СВЦЭМ!$D$33:$D$776,СВЦЭМ!$A$33:$A$776,$A67,СВЦЭМ!$B$33:$B$776,H$47)+'СЕТ СН'!$G$14+СВЦЭМ!$D$10+'СЕТ СН'!$G$5-'СЕТ СН'!$G$24</f>
        <v>3416.2805709499999</v>
      </c>
      <c r="I67" s="36">
        <f>SUMIFS(СВЦЭМ!$D$33:$D$776,СВЦЭМ!$A$33:$A$776,$A67,СВЦЭМ!$B$33:$B$776,I$47)+'СЕТ СН'!$G$14+СВЦЭМ!$D$10+'СЕТ СН'!$G$5-'СЕТ СН'!$G$24</f>
        <v>3402.5215152700002</v>
      </c>
      <c r="J67" s="36">
        <f>SUMIFS(СВЦЭМ!$D$33:$D$776,СВЦЭМ!$A$33:$A$776,$A67,СВЦЭМ!$B$33:$B$776,J$47)+'СЕТ СН'!$G$14+СВЦЭМ!$D$10+'СЕТ СН'!$G$5-'СЕТ СН'!$G$24</f>
        <v>3375.06657172</v>
      </c>
      <c r="K67" s="36">
        <f>SUMIFS(СВЦЭМ!$D$33:$D$776,СВЦЭМ!$A$33:$A$776,$A67,СВЦЭМ!$B$33:$B$776,K$47)+'СЕТ СН'!$G$14+СВЦЭМ!$D$10+'СЕТ СН'!$G$5-'СЕТ СН'!$G$24</f>
        <v>3349.6495478500001</v>
      </c>
      <c r="L67" s="36">
        <f>SUMIFS(СВЦЭМ!$D$33:$D$776,СВЦЭМ!$A$33:$A$776,$A67,СВЦЭМ!$B$33:$B$776,L$47)+'СЕТ СН'!$G$14+СВЦЭМ!$D$10+'СЕТ СН'!$G$5-'СЕТ СН'!$G$24</f>
        <v>3353.9573083300002</v>
      </c>
      <c r="M67" s="36">
        <f>SUMIFS(СВЦЭМ!$D$33:$D$776,СВЦЭМ!$A$33:$A$776,$A67,СВЦЭМ!$B$33:$B$776,M$47)+'СЕТ СН'!$G$14+СВЦЭМ!$D$10+'СЕТ СН'!$G$5-'СЕТ СН'!$G$24</f>
        <v>3367.54619714</v>
      </c>
      <c r="N67" s="36">
        <f>SUMIFS(СВЦЭМ!$D$33:$D$776,СВЦЭМ!$A$33:$A$776,$A67,СВЦЭМ!$B$33:$B$776,N$47)+'СЕТ СН'!$G$14+СВЦЭМ!$D$10+'СЕТ СН'!$G$5-'СЕТ СН'!$G$24</f>
        <v>3377.6550274699998</v>
      </c>
      <c r="O67" s="36">
        <f>SUMIFS(СВЦЭМ!$D$33:$D$776,СВЦЭМ!$A$33:$A$776,$A67,СВЦЭМ!$B$33:$B$776,O$47)+'СЕТ СН'!$G$14+СВЦЭМ!$D$10+'СЕТ СН'!$G$5-'СЕТ СН'!$G$24</f>
        <v>3396.9638504700001</v>
      </c>
      <c r="P67" s="36">
        <f>SUMIFS(СВЦЭМ!$D$33:$D$776,СВЦЭМ!$A$33:$A$776,$A67,СВЦЭМ!$B$33:$B$776,P$47)+'СЕТ СН'!$G$14+СВЦЭМ!$D$10+'СЕТ СН'!$G$5-'СЕТ СН'!$G$24</f>
        <v>3412.2270791999999</v>
      </c>
      <c r="Q67" s="36">
        <f>SUMIFS(СВЦЭМ!$D$33:$D$776,СВЦЭМ!$A$33:$A$776,$A67,СВЦЭМ!$B$33:$B$776,Q$47)+'СЕТ СН'!$G$14+СВЦЭМ!$D$10+'СЕТ СН'!$G$5-'СЕТ СН'!$G$24</f>
        <v>3416.35542816</v>
      </c>
      <c r="R67" s="36">
        <f>SUMIFS(СВЦЭМ!$D$33:$D$776,СВЦЭМ!$A$33:$A$776,$A67,СВЦЭМ!$B$33:$B$776,R$47)+'СЕТ СН'!$G$14+СВЦЭМ!$D$10+'СЕТ СН'!$G$5-'СЕТ СН'!$G$24</f>
        <v>3418.4027908899998</v>
      </c>
      <c r="S67" s="36">
        <f>SUMIFS(СВЦЭМ!$D$33:$D$776,СВЦЭМ!$A$33:$A$776,$A67,СВЦЭМ!$B$33:$B$776,S$47)+'СЕТ СН'!$G$14+СВЦЭМ!$D$10+'СЕТ СН'!$G$5-'СЕТ СН'!$G$24</f>
        <v>3395.4709240299999</v>
      </c>
      <c r="T67" s="36">
        <f>SUMIFS(СВЦЭМ!$D$33:$D$776,СВЦЭМ!$A$33:$A$776,$A67,СВЦЭМ!$B$33:$B$776,T$47)+'СЕТ СН'!$G$14+СВЦЭМ!$D$10+'СЕТ СН'!$G$5-'СЕТ СН'!$G$24</f>
        <v>3360.1508416400002</v>
      </c>
      <c r="U67" s="36">
        <f>SUMIFS(СВЦЭМ!$D$33:$D$776,СВЦЭМ!$A$33:$A$776,$A67,СВЦЭМ!$B$33:$B$776,U$47)+'СЕТ СН'!$G$14+СВЦЭМ!$D$10+'СЕТ СН'!$G$5-'СЕТ СН'!$G$24</f>
        <v>3368.4709918899998</v>
      </c>
      <c r="V67" s="36">
        <f>SUMIFS(СВЦЭМ!$D$33:$D$776,СВЦЭМ!$A$33:$A$776,$A67,СВЦЭМ!$B$33:$B$776,V$47)+'СЕТ СН'!$G$14+СВЦЭМ!$D$10+'СЕТ СН'!$G$5-'СЕТ СН'!$G$24</f>
        <v>3381.9331625899999</v>
      </c>
      <c r="W67" s="36">
        <f>SUMIFS(СВЦЭМ!$D$33:$D$776,СВЦЭМ!$A$33:$A$776,$A67,СВЦЭМ!$B$33:$B$776,W$47)+'СЕТ СН'!$G$14+СВЦЭМ!$D$10+'СЕТ СН'!$G$5-'СЕТ СН'!$G$24</f>
        <v>3403.64895647</v>
      </c>
      <c r="X67" s="36">
        <f>SUMIFS(СВЦЭМ!$D$33:$D$776,СВЦЭМ!$A$33:$A$776,$A67,СВЦЭМ!$B$33:$B$776,X$47)+'СЕТ СН'!$G$14+СВЦЭМ!$D$10+'СЕТ СН'!$G$5-'СЕТ СН'!$G$24</f>
        <v>3411.41917079</v>
      </c>
      <c r="Y67" s="36">
        <f>SUMIFS(СВЦЭМ!$D$33:$D$776,СВЦЭМ!$A$33:$A$776,$A67,СВЦЭМ!$B$33:$B$776,Y$47)+'СЕТ СН'!$G$14+СВЦЭМ!$D$10+'СЕТ СН'!$G$5-'СЕТ СН'!$G$24</f>
        <v>3426.1270740599998</v>
      </c>
    </row>
    <row r="68" spans="1:26" ht="15.75" x14ac:dyDescent="0.2">
      <c r="A68" s="35">
        <f t="shared" si="1"/>
        <v>43851</v>
      </c>
      <c r="B68" s="36">
        <f>SUMIFS(СВЦЭМ!$D$33:$D$776,СВЦЭМ!$A$33:$A$776,$A68,СВЦЭМ!$B$33:$B$776,B$47)+'СЕТ СН'!$G$14+СВЦЭМ!$D$10+'СЕТ СН'!$G$5-'СЕТ СН'!$G$24</f>
        <v>3447.8217009300001</v>
      </c>
      <c r="C68" s="36">
        <f>SUMIFS(СВЦЭМ!$D$33:$D$776,СВЦЭМ!$A$33:$A$776,$A68,СВЦЭМ!$B$33:$B$776,C$47)+'СЕТ СН'!$G$14+СВЦЭМ!$D$10+'СЕТ СН'!$G$5-'СЕТ СН'!$G$24</f>
        <v>3464.4230097700001</v>
      </c>
      <c r="D68" s="36">
        <f>SUMIFS(СВЦЭМ!$D$33:$D$776,СВЦЭМ!$A$33:$A$776,$A68,СВЦЭМ!$B$33:$B$776,D$47)+'СЕТ СН'!$G$14+СВЦЭМ!$D$10+'СЕТ СН'!$G$5-'СЕТ СН'!$G$24</f>
        <v>3474.1649844399999</v>
      </c>
      <c r="E68" s="36">
        <f>SUMIFS(СВЦЭМ!$D$33:$D$776,СВЦЭМ!$A$33:$A$776,$A68,СВЦЭМ!$B$33:$B$776,E$47)+'СЕТ СН'!$G$14+СВЦЭМ!$D$10+'СЕТ СН'!$G$5-'СЕТ СН'!$G$24</f>
        <v>3479.6673519300002</v>
      </c>
      <c r="F68" s="36">
        <f>SUMIFS(СВЦЭМ!$D$33:$D$776,СВЦЭМ!$A$33:$A$776,$A68,СВЦЭМ!$B$33:$B$776,F$47)+'СЕТ СН'!$G$14+СВЦЭМ!$D$10+'СЕТ СН'!$G$5-'СЕТ СН'!$G$24</f>
        <v>3463.1495025099998</v>
      </c>
      <c r="G68" s="36">
        <f>SUMIFS(СВЦЭМ!$D$33:$D$776,СВЦЭМ!$A$33:$A$776,$A68,СВЦЭМ!$B$33:$B$776,G$47)+'СЕТ СН'!$G$14+СВЦЭМ!$D$10+'СЕТ СН'!$G$5-'СЕТ СН'!$G$24</f>
        <v>3438.05977214</v>
      </c>
      <c r="H68" s="36">
        <f>SUMIFS(СВЦЭМ!$D$33:$D$776,СВЦЭМ!$A$33:$A$776,$A68,СВЦЭМ!$B$33:$B$776,H$47)+'СЕТ СН'!$G$14+СВЦЭМ!$D$10+'СЕТ СН'!$G$5-'СЕТ СН'!$G$24</f>
        <v>3403.3801654200001</v>
      </c>
      <c r="I68" s="36">
        <f>SUMIFS(СВЦЭМ!$D$33:$D$776,СВЦЭМ!$A$33:$A$776,$A68,СВЦЭМ!$B$33:$B$776,I$47)+'СЕТ СН'!$G$14+СВЦЭМ!$D$10+'СЕТ СН'!$G$5-'СЕТ СН'!$G$24</f>
        <v>3378.7917395899999</v>
      </c>
      <c r="J68" s="36">
        <f>SUMIFS(СВЦЭМ!$D$33:$D$776,СВЦЭМ!$A$33:$A$776,$A68,СВЦЭМ!$B$33:$B$776,J$47)+'СЕТ СН'!$G$14+СВЦЭМ!$D$10+'СЕТ СН'!$G$5-'СЕТ СН'!$G$24</f>
        <v>3354.6251093599999</v>
      </c>
      <c r="K68" s="36">
        <f>SUMIFS(СВЦЭМ!$D$33:$D$776,СВЦЭМ!$A$33:$A$776,$A68,СВЦЭМ!$B$33:$B$776,K$47)+'СЕТ СН'!$G$14+СВЦЭМ!$D$10+'СЕТ СН'!$G$5-'СЕТ СН'!$G$24</f>
        <v>3356.4266364999999</v>
      </c>
      <c r="L68" s="36">
        <f>SUMIFS(СВЦЭМ!$D$33:$D$776,СВЦЭМ!$A$33:$A$776,$A68,СВЦЭМ!$B$33:$B$776,L$47)+'СЕТ СН'!$G$14+СВЦЭМ!$D$10+'СЕТ СН'!$G$5-'СЕТ СН'!$G$24</f>
        <v>3363.3454620399998</v>
      </c>
      <c r="M68" s="36">
        <f>SUMIFS(СВЦЭМ!$D$33:$D$776,СВЦЭМ!$A$33:$A$776,$A68,СВЦЭМ!$B$33:$B$776,M$47)+'СЕТ СН'!$G$14+СВЦЭМ!$D$10+'СЕТ СН'!$G$5-'СЕТ СН'!$G$24</f>
        <v>3367.82939618</v>
      </c>
      <c r="N68" s="36">
        <f>SUMIFS(СВЦЭМ!$D$33:$D$776,СВЦЭМ!$A$33:$A$776,$A68,СВЦЭМ!$B$33:$B$776,N$47)+'СЕТ СН'!$G$14+СВЦЭМ!$D$10+'СЕТ СН'!$G$5-'СЕТ СН'!$G$24</f>
        <v>3389.84885429</v>
      </c>
      <c r="O68" s="36">
        <f>SUMIFS(СВЦЭМ!$D$33:$D$776,СВЦЭМ!$A$33:$A$776,$A68,СВЦЭМ!$B$33:$B$776,O$47)+'СЕТ СН'!$G$14+СВЦЭМ!$D$10+'СЕТ СН'!$G$5-'СЕТ СН'!$G$24</f>
        <v>3400.01857913</v>
      </c>
      <c r="P68" s="36">
        <f>SUMIFS(СВЦЭМ!$D$33:$D$776,СВЦЭМ!$A$33:$A$776,$A68,СВЦЭМ!$B$33:$B$776,P$47)+'СЕТ СН'!$G$14+СВЦЭМ!$D$10+'СЕТ СН'!$G$5-'СЕТ СН'!$G$24</f>
        <v>3410.5519843399998</v>
      </c>
      <c r="Q68" s="36">
        <f>SUMIFS(СВЦЭМ!$D$33:$D$776,СВЦЭМ!$A$33:$A$776,$A68,СВЦЭМ!$B$33:$B$776,Q$47)+'СЕТ СН'!$G$14+СВЦЭМ!$D$10+'СЕТ СН'!$G$5-'СЕТ СН'!$G$24</f>
        <v>3418.4466798600001</v>
      </c>
      <c r="R68" s="36">
        <f>SUMIFS(СВЦЭМ!$D$33:$D$776,СВЦЭМ!$A$33:$A$776,$A68,СВЦЭМ!$B$33:$B$776,R$47)+'СЕТ СН'!$G$14+СВЦЭМ!$D$10+'СЕТ СН'!$G$5-'СЕТ СН'!$G$24</f>
        <v>3406.1794752999999</v>
      </c>
      <c r="S68" s="36">
        <f>SUMIFS(СВЦЭМ!$D$33:$D$776,СВЦЭМ!$A$33:$A$776,$A68,СВЦЭМ!$B$33:$B$776,S$47)+'СЕТ СН'!$G$14+СВЦЭМ!$D$10+'СЕТ СН'!$G$5-'СЕТ СН'!$G$24</f>
        <v>3387.5589624700001</v>
      </c>
      <c r="T68" s="36">
        <f>SUMIFS(СВЦЭМ!$D$33:$D$776,СВЦЭМ!$A$33:$A$776,$A68,СВЦЭМ!$B$33:$B$776,T$47)+'СЕТ СН'!$G$14+СВЦЭМ!$D$10+'СЕТ СН'!$G$5-'СЕТ СН'!$G$24</f>
        <v>3371.00482358</v>
      </c>
      <c r="U68" s="36">
        <f>SUMIFS(СВЦЭМ!$D$33:$D$776,СВЦЭМ!$A$33:$A$776,$A68,СВЦЭМ!$B$33:$B$776,U$47)+'СЕТ СН'!$G$14+СВЦЭМ!$D$10+'СЕТ СН'!$G$5-'СЕТ СН'!$G$24</f>
        <v>3374.7114443800001</v>
      </c>
      <c r="V68" s="36">
        <f>SUMIFS(СВЦЭМ!$D$33:$D$776,СВЦЭМ!$A$33:$A$776,$A68,СВЦЭМ!$B$33:$B$776,V$47)+'СЕТ СН'!$G$14+СВЦЭМ!$D$10+'СЕТ СН'!$G$5-'СЕТ СН'!$G$24</f>
        <v>3391.2769157100001</v>
      </c>
      <c r="W68" s="36">
        <f>SUMIFS(СВЦЭМ!$D$33:$D$776,СВЦЭМ!$A$33:$A$776,$A68,СВЦЭМ!$B$33:$B$776,W$47)+'СЕТ СН'!$G$14+СВЦЭМ!$D$10+'СЕТ СН'!$G$5-'СЕТ СН'!$G$24</f>
        <v>3409.0643295700002</v>
      </c>
      <c r="X68" s="36">
        <f>SUMIFS(СВЦЭМ!$D$33:$D$776,СВЦЭМ!$A$33:$A$776,$A68,СВЦЭМ!$B$33:$B$776,X$47)+'СЕТ СН'!$G$14+СВЦЭМ!$D$10+'СЕТ СН'!$G$5-'СЕТ СН'!$G$24</f>
        <v>3419.4270630400001</v>
      </c>
      <c r="Y68" s="36">
        <f>SUMIFS(СВЦЭМ!$D$33:$D$776,СВЦЭМ!$A$33:$A$776,$A68,СВЦЭМ!$B$33:$B$776,Y$47)+'СЕТ СН'!$G$14+СВЦЭМ!$D$10+'СЕТ СН'!$G$5-'СЕТ СН'!$G$24</f>
        <v>3433.1901899700001</v>
      </c>
    </row>
    <row r="69" spans="1:26" ht="15.75" x14ac:dyDescent="0.2">
      <c r="A69" s="35">
        <f t="shared" si="1"/>
        <v>43852</v>
      </c>
      <c r="B69" s="36">
        <f>SUMIFS(СВЦЭМ!$D$33:$D$776,СВЦЭМ!$A$33:$A$776,$A69,СВЦЭМ!$B$33:$B$776,B$47)+'СЕТ СН'!$G$14+СВЦЭМ!$D$10+'СЕТ СН'!$G$5-'СЕТ СН'!$G$24</f>
        <v>3434.97861328</v>
      </c>
      <c r="C69" s="36">
        <f>SUMIFS(СВЦЭМ!$D$33:$D$776,СВЦЭМ!$A$33:$A$776,$A69,СВЦЭМ!$B$33:$B$776,C$47)+'СЕТ СН'!$G$14+СВЦЭМ!$D$10+'СЕТ СН'!$G$5-'СЕТ СН'!$G$24</f>
        <v>3444.4256259200001</v>
      </c>
      <c r="D69" s="36">
        <f>SUMIFS(СВЦЭМ!$D$33:$D$776,СВЦЭМ!$A$33:$A$776,$A69,СВЦЭМ!$B$33:$B$776,D$47)+'СЕТ СН'!$G$14+СВЦЭМ!$D$10+'СЕТ СН'!$G$5-'СЕТ СН'!$G$24</f>
        <v>3455.8557076400002</v>
      </c>
      <c r="E69" s="36">
        <f>SUMIFS(СВЦЭМ!$D$33:$D$776,СВЦЭМ!$A$33:$A$776,$A69,СВЦЭМ!$B$33:$B$776,E$47)+'СЕТ СН'!$G$14+СВЦЭМ!$D$10+'СЕТ СН'!$G$5-'СЕТ СН'!$G$24</f>
        <v>3457.6244385199998</v>
      </c>
      <c r="F69" s="36">
        <f>SUMIFS(СВЦЭМ!$D$33:$D$776,СВЦЭМ!$A$33:$A$776,$A69,СВЦЭМ!$B$33:$B$776,F$47)+'СЕТ СН'!$G$14+СВЦЭМ!$D$10+'СЕТ СН'!$G$5-'СЕТ СН'!$G$24</f>
        <v>3446.4762474499998</v>
      </c>
      <c r="G69" s="36">
        <f>SUMIFS(СВЦЭМ!$D$33:$D$776,СВЦЭМ!$A$33:$A$776,$A69,СВЦЭМ!$B$33:$B$776,G$47)+'СЕТ СН'!$G$14+СВЦЭМ!$D$10+'СЕТ СН'!$G$5-'СЕТ СН'!$G$24</f>
        <v>3428.01431542</v>
      </c>
      <c r="H69" s="36">
        <f>SUMIFS(СВЦЭМ!$D$33:$D$776,СВЦЭМ!$A$33:$A$776,$A69,СВЦЭМ!$B$33:$B$776,H$47)+'СЕТ СН'!$G$14+СВЦЭМ!$D$10+'СЕТ СН'!$G$5-'СЕТ СН'!$G$24</f>
        <v>3387.3168352000002</v>
      </c>
      <c r="I69" s="36">
        <f>SUMIFS(СВЦЭМ!$D$33:$D$776,СВЦЭМ!$A$33:$A$776,$A69,СВЦЭМ!$B$33:$B$776,I$47)+'СЕТ СН'!$G$14+СВЦЭМ!$D$10+'СЕТ СН'!$G$5-'СЕТ СН'!$G$24</f>
        <v>3371.5314533599999</v>
      </c>
      <c r="J69" s="36">
        <f>SUMIFS(СВЦЭМ!$D$33:$D$776,СВЦЭМ!$A$33:$A$776,$A69,СВЦЭМ!$B$33:$B$776,J$47)+'СЕТ СН'!$G$14+СВЦЭМ!$D$10+'СЕТ СН'!$G$5-'СЕТ СН'!$G$24</f>
        <v>3354.1696932599998</v>
      </c>
      <c r="K69" s="36">
        <f>SUMIFS(СВЦЭМ!$D$33:$D$776,СВЦЭМ!$A$33:$A$776,$A69,СВЦЭМ!$B$33:$B$776,K$47)+'СЕТ СН'!$G$14+СВЦЭМ!$D$10+'СЕТ СН'!$G$5-'СЕТ СН'!$G$24</f>
        <v>3358.4026297299997</v>
      </c>
      <c r="L69" s="36">
        <f>SUMIFS(СВЦЭМ!$D$33:$D$776,СВЦЭМ!$A$33:$A$776,$A69,СВЦЭМ!$B$33:$B$776,L$47)+'СЕТ СН'!$G$14+СВЦЭМ!$D$10+'СЕТ СН'!$G$5-'СЕТ СН'!$G$24</f>
        <v>3352.7098228700002</v>
      </c>
      <c r="M69" s="36">
        <f>SUMIFS(СВЦЭМ!$D$33:$D$776,СВЦЭМ!$A$33:$A$776,$A69,СВЦЭМ!$B$33:$B$776,M$47)+'СЕТ СН'!$G$14+СВЦЭМ!$D$10+'СЕТ СН'!$G$5-'СЕТ СН'!$G$24</f>
        <v>3362.5468363999998</v>
      </c>
      <c r="N69" s="36">
        <f>SUMIFS(СВЦЭМ!$D$33:$D$776,СВЦЭМ!$A$33:$A$776,$A69,СВЦЭМ!$B$33:$B$776,N$47)+'СЕТ СН'!$G$14+СВЦЭМ!$D$10+'СЕТ СН'!$G$5-'СЕТ СН'!$G$24</f>
        <v>3387.90554036</v>
      </c>
      <c r="O69" s="36">
        <f>SUMIFS(СВЦЭМ!$D$33:$D$776,СВЦЭМ!$A$33:$A$776,$A69,СВЦЭМ!$B$33:$B$776,O$47)+'СЕТ СН'!$G$14+СВЦЭМ!$D$10+'СЕТ СН'!$G$5-'СЕТ СН'!$G$24</f>
        <v>3408.4018960200001</v>
      </c>
      <c r="P69" s="36">
        <f>SUMIFS(СВЦЭМ!$D$33:$D$776,СВЦЭМ!$A$33:$A$776,$A69,СВЦЭМ!$B$33:$B$776,P$47)+'СЕТ СН'!$G$14+СВЦЭМ!$D$10+'СЕТ СН'!$G$5-'СЕТ СН'!$G$24</f>
        <v>3425.9846794</v>
      </c>
      <c r="Q69" s="36">
        <f>SUMIFS(СВЦЭМ!$D$33:$D$776,СВЦЭМ!$A$33:$A$776,$A69,СВЦЭМ!$B$33:$B$776,Q$47)+'СЕТ СН'!$G$14+СВЦЭМ!$D$10+'СЕТ СН'!$G$5-'СЕТ СН'!$G$24</f>
        <v>3432.9495566099999</v>
      </c>
      <c r="R69" s="36">
        <f>SUMIFS(СВЦЭМ!$D$33:$D$776,СВЦЭМ!$A$33:$A$776,$A69,СВЦЭМ!$B$33:$B$776,R$47)+'СЕТ СН'!$G$14+СВЦЭМ!$D$10+'СЕТ СН'!$G$5-'СЕТ СН'!$G$24</f>
        <v>3425.329651</v>
      </c>
      <c r="S69" s="36">
        <f>SUMIFS(СВЦЭМ!$D$33:$D$776,СВЦЭМ!$A$33:$A$776,$A69,СВЦЭМ!$B$33:$B$776,S$47)+'СЕТ СН'!$G$14+СВЦЭМ!$D$10+'СЕТ СН'!$G$5-'СЕТ СН'!$G$24</f>
        <v>3404.3419242999998</v>
      </c>
      <c r="T69" s="36">
        <f>SUMIFS(СВЦЭМ!$D$33:$D$776,СВЦЭМ!$A$33:$A$776,$A69,СВЦЭМ!$B$33:$B$776,T$47)+'СЕТ СН'!$G$14+СВЦЭМ!$D$10+'СЕТ СН'!$G$5-'СЕТ СН'!$G$24</f>
        <v>3385.31393901</v>
      </c>
      <c r="U69" s="36">
        <f>SUMIFS(СВЦЭМ!$D$33:$D$776,СВЦЭМ!$A$33:$A$776,$A69,СВЦЭМ!$B$33:$B$776,U$47)+'СЕТ СН'!$G$14+СВЦЭМ!$D$10+'СЕТ СН'!$G$5-'СЕТ СН'!$G$24</f>
        <v>3389.0251656400001</v>
      </c>
      <c r="V69" s="36">
        <f>SUMIFS(СВЦЭМ!$D$33:$D$776,СВЦЭМ!$A$33:$A$776,$A69,СВЦЭМ!$B$33:$B$776,V$47)+'СЕТ СН'!$G$14+СВЦЭМ!$D$10+'СЕТ СН'!$G$5-'СЕТ СН'!$G$24</f>
        <v>3384.0398109299999</v>
      </c>
      <c r="W69" s="36">
        <f>SUMIFS(СВЦЭМ!$D$33:$D$776,СВЦЭМ!$A$33:$A$776,$A69,СВЦЭМ!$B$33:$B$776,W$47)+'СЕТ СН'!$G$14+СВЦЭМ!$D$10+'СЕТ СН'!$G$5-'СЕТ СН'!$G$24</f>
        <v>3397.3321953</v>
      </c>
      <c r="X69" s="36">
        <f>SUMIFS(СВЦЭМ!$D$33:$D$776,СВЦЭМ!$A$33:$A$776,$A69,СВЦЭМ!$B$33:$B$776,X$47)+'СЕТ СН'!$G$14+СВЦЭМ!$D$10+'СЕТ СН'!$G$5-'СЕТ СН'!$G$24</f>
        <v>3411.4610661699999</v>
      </c>
      <c r="Y69" s="36">
        <f>SUMIFS(СВЦЭМ!$D$33:$D$776,СВЦЭМ!$A$33:$A$776,$A69,СВЦЭМ!$B$33:$B$776,Y$47)+'СЕТ СН'!$G$14+СВЦЭМ!$D$10+'СЕТ СН'!$G$5-'СЕТ СН'!$G$24</f>
        <v>3424.2143749900001</v>
      </c>
    </row>
    <row r="70" spans="1:26" ht="15.75" x14ac:dyDescent="0.2">
      <c r="A70" s="35">
        <f t="shared" si="1"/>
        <v>43853</v>
      </c>
      <c r="B70" s="36">
        <f>SUMIFS(СВЦЭМ!$D$33:$D$776,СВЦЭМ!$A$33:$A$776,$A70,СВЦЭМ!$B$33:$B$776,B$47)+'СЕТ СН'!$G$14+СВЦЭМ!$D$10+'СЕТ СН'!$G$5-'СЕТ СН'!$G$24</f>
        <v>3446.8968083899999</v>
      </c>
      <c r="C70" s="36">
        <f>SUMIFS(СВЦЭМ!$D$33:$D$776,СВЦЭМ!$A$33:$A$776,$A70,СВЦЭМ!$B$33:$B$776,C$47)+'СЕТ СН'!$G$14+СВЦЭМ!$D$10+'СЕТ СН'!$G$5-'СЕТ СН'!$G$24</f>
        <v>3453.2965101199998</v>
      </c>
      <c r="D70" s="36">
        <f>SUMIFS(СВЦЭМ!$D$33:$D$776,СВЦЭМ!$A$33:$A$776,$A70,СВЦЭМ!$B$33:$B$776,D$47)+'СЕТ СН'!$G$14+СВЦЭМ!$D$10+'СЕТ СН'!$G$5-'СЕТ СН'!$G$24</f>
        <v>3465.7712583000002</v>
      </c>
      <c r="E70" s="36">
        <f>SUMIFS(СВЦЭМ!$D$33:$D$776,СВЦЭМ!$A$33:$A$776,$A70,СВЦЭМ!$B$33:$B$776,E$47)+'СЕТ СН'!$G$14+СВЦЭМ!$D$10+'СЕТ СН'!$G$5-'СЕТ СН'!$G$24</f>
        <v>3471.3231495199998</v>
      </c>
      <c r="F70" s="36">
        <f>SUMIFS(СВЦЭМ!$D$33:$D$776,СВЦЭМ!$A$33:$A$776,$A70,СВЦЭМ!$B$33:$B$776,F$47)+'СЕТ СН'!$G$14+СВЦЭМ!$D$10+'СЕТ СН'!$G$5-'СЕТ СН'!$G$24</f>
        <v>3463.6359045099998</v>
      </c>
      <c r="G70" s="36">
        <f>SUMIFS(СВЦЭМ!$D$33:$D$776,СВЦЭМ!$A$33:$A$776,$A70,СВЦЭМ!$B$33:$B$776,G$47)+'СЕТ СН'!$G$14+СВЦЭМ!$D$10+'СЕТ СН'!$G$5-'СЕТ СН'!$G$24</f>
        <v>3445.7356830500003</v>
      </c>
      <c r="H70" s="36">
        <f>SUMIFS(СВЦЭМ!$D$33:$D$776,СВЦЭМ!$A$33:$A$776,$A70,СВЦЭМ!$B$33:$B$776,H$47)+'СЕТ СН'!$G$14+СВЦЭМ!$D$10+'СЕТ СН'!$G$5-'СЕТ СН'!$G$24</f>
        <v>3408.5776687600001</v>
      </c>
      <c r="I70" s="36">
        <f>SUMIFS(СВЦЭМ!$D$33:$D$776,СВЦЭМ!$A$33:$A$776,$A70,СВЦЭМ!$B$33:$B$776,I$47)+'СЕТ СН'!$G$14+СВЦЭМ!$D$10+'СЕТ СН'!$G$5-'СЕТ СН'!$G$24</f>
        <v>3390.2488273999998</v>
      </c>
      <c r="J70" s="36">
        <f>SUMIFS(СВЦЭМ!$D$33:$D$776,СВЦЭМ!$A$33:$A$776,$A70,СВЦЭМ!$B$33:$B$776,J$47)+'СЕТ СН'!$G$14+СВЦЭМ!$D$10+'СЕТ СН'!$G$5-'СЕТ СН'!$G$24</f>
        <v>3369.8845133499999</v>
      </c>
      <c r="K70" s="36">
        <f>SUMIFS(СВЦЭМ!$D$33:$D$776,СВЦЭМ!$A$33:$A$776,$A70,СВЦЭМ!$B$33:$B$776,K$47)+'СЕТ СН'!$G$14+СВЦЭМ!$D$10+'СЕТ СН'!$G$5-'СЕТ СН'!$G$24</f>
        <v>3374.4120968400002</v>
      </c>
      <c r="L70" s="36">
        <f>SUMIFS(СВЦЭМ!$D$33:$D$776,СВЦЭМ!$A$33:$A$776,$A70,СВЦЭМ!$B$33:$B$776,L$47)+'СЕТ СН'!$G$14+СВЦЭМ!$D$10+'СЕТ СН'!$G$5-'СЕТ СН'!$G$24</f>
        <v>3371.9937654999999</v>
      </c>
      <c r="M70" s="36">
        <f>SUMIFS(СВЦЭМ!$D$33:$D$776,СВЦЭМ!$A$33:$A$776,$A70,СВЦЭМ!$B$33:$B$776,M$47)+'СЕТ СН'!$G$14+СВЦЭМ!$D$10+'СЕТ СН'!$G$5-'СЕТ СН'!$G$24</f>
        <v>3376.9460309699998</v>
      </c>
      <c r="N70" s="36">
        <f>SUMIFS(СВЦЭМ!$D$33:$D$776,СВЦЭМ!$A$33:$A$776,$A70,СВЦЭМ!$B$33:$B$776,N$47)+'СЕТ СН'!$G$14+СВЦЭМ!$D$10+'СЕТ СН'!$G$5-'СЕТ СН'!$G$24</f>
        <v>3387.86130237</v>
      </c>
      <c r="O70" s="36">
        <f>SUMIFS(СВЦЭМ!$D$33:$D$776,СВЦЭМ!$A$33:$A$776,$A70,СВЦЭМ!$B$33:$B$776,O$47)+'СЕТ СН'!$G$14+СВЦЭМ!$D$10+'СЕТ СН'!$G$5-'СЕТ СН'!$G$24</f>
        <v>3408.4537309500001</v>
      </c>
      <c r="P70" s="36">
        <f>SUMIFS(СВЦЭМ!$D$33:$D$776,СВЦЭМ!$A$33:$A$776,$A70,СВЦЭМ!$B$33:$B$776,P$47)+'СЕТ СН'!$G$14+СВЦЭМ!$D$10+'СЕТ СН'!$G$5-'СЕТ СН'!$G$24</f>
        <v>3426.4013284799998</v>
      </c>
      <c r="Q70" s="36">
        <f>SUMIFS(СВЦЭМ!$D$33:$D$776,СВЦЭМ!$A$33:$A$776,$A70,СВЦЭМ!$B$33:$B$776,Q$47)+'СЕТ СН'!$G$14+СВЦЭМ!$D$10+'СЕТ СН'!$G$5-'СЕТ СН'!$G$24</f>
        <v>3444.3606875099999</v>
      </c>
      <c r="R70" s="36">
        <f>SUMIFS(СВЦЭМ!$D$33:$D$776,СВЦЭМ!$A$33:$A$776,$A70,СВЦЭМ!$B$33:$B$776,R$47)+'СЕТ СН'!$G$14+СВЦЭМ!$D$10+'СЕТ СН'!$G$5-'СЕТ СН'!$G$24</f>
        <v>3418.57984231</v>
      </c>
      <c r="S70" s="36">
        <f>SUMIFS(СВЦЭМ!$D$33:$D$776,СВЦЭМ!$A$33:$A$776,$A70,СВЦЭМ!$B$33:$B$776,S$47)+'СЕТ СН'!$G$14+СВЦЭМ!$D$10+'СЕТ СН'!$G$5-'СЕТ СН'!$G$24</f>
        <v>3395.4904948200001</v>
      </c>
      <c r="T70" s="36">
        <f>SUMIFS(СВЦЭМ!$D$33:$D$776,СВЦЭМ!$A$33:$A$776,$A70,СВЦЭМ!$B$33:$B$776,T$47)+'СЕТ СН'!$G$14+СВЦЭМ!$D$10+'СЕТ СН'!$G$5-'СЕТ СН'!$G$24</f>
        <v>3377.1528806799997</v>
      </c>
      <c r="U70" s="36">
        <f>SUMIFS(СВЦЭМ!$D$33:$D$776,СВЦЭМ!$A$33:$A$776,$A70,СВЦЭМ!$B$33:$B$776,U$47)+'СЕТ СН'!$G$14+СВЦЭМ!$D$10+'СЕТ СН'!$G$5-'СЕТ СН'!$G$24</f>
        <v>3383.0981073299999</v>
      </c>
      <c r="V70" s="36">
        <f>SUMIFS(СВЦЭМ!$D$33:$D$776,СВЦЭМ!$A$33:$A$776,$A70,СВЦЭМ!$B$33:$B$776,V$47)+'СЕТ СН'!$G$14+СВЦЭМ!$D$10+'СЕТ СН'!$G$5-'СЕТ СН'!$G$24</f>
        <v>3395.9870078599997</v>
      </c>
      <c r="W70" s="36">
        <f>SUMIFS(СВЦЭМ!$D$33:$D$776,СВЦЭМ!$A$33:$A$776,$A70,СВЦЭМ!$B$33:$B$776,W$47)+'СЕТ СН'!$G$14+СВЦЭМ!$D$10+'СЕТ СН'!$G$5-'СЕТ СН'!$G$24</f>
        <v>3416.9736325700001</v>
      </c>
      <c r="X70" s="36">
        <f>SUMIFS(СВЦЭМ!$D$33:$D$776,СВЦЭМ!$A$33:$A$776,$A70,СВЦЭМ!$B$33:$B$776,X$47)+'СЕТ СН'!$G$14+СВЦЭМ!$D$10+'СЕТ СН'!$G$5-'СЕТ СН'!$G$24</f>
        <v>3434.9727983600001</v>
      </c>
      <c r="Y70" s="36">
        <f>SUMIFS(СВЦЭМ!$D$33:$D$776,СВЦЭМ!$A$33:$A$776,$A70,СВЦЭМ!$B$33:$B$776,Y$47)+'СЕТ СН'!$G$14+СВЦЭМ!$D$10+'СЕТ СН'!$G$5-'СЕТ СН'!$G$24</f>
        <v>3442.9147354500001</v>
      </c>
    </row>
    <row r="71" spans="1:26" ht="15.75" x14ac:dyDescent="0.2">
      <c r="A71" s="35">
        <f t="shared" si="1"/>
        <v>43854</v>
      </c>
      <c r="B71" s="36">
        <f>SUMIFS(СВЦЭМ!$D$33:$D$776,СВЦЭМ!$A$33:$A$776,$A71,СВЦЭМ!$B$33:$B$776,B$47)+'СЕТ СН'!$G$14+СВЦЭМ!$D$10+'СЕТ СН'!$G$5-'СЕТ СН'!$G$24</f>
        <v>3407.8887079300002</v>
      </c>
      <c r="C71" s="36">
        <f>SUMIFS(СВЦЭМ!$D$33:$D$776,СВЦЭМ!$A$33:$A$776,$A71,СВЦЭМ!$B$33:$B$776,C$47)+'СЕТ СН'!$G$14+СВЦЭМ!$D$10+'СЕТ СН'!$G$5-'СЕТ СН'!$G$24</f>
        <v>3419.29276071</v>
      </c>
      <c r="D71" s="36">
        <f>SUMIFS(СВЦЭМ!$D$33:$D$776,СВЦЭМ!$A$33:$A$776,$A71,СВЦЭМ!$B$33:$B$776,D$47)+'СЕТ СН'!$G$14+СВЦЭМ!$D$10+'СЕТ СН'!$G$5-'СЕТ СН'!$G$24</f>
        <v>3432.1256132899998</v>
      </c>
      <c r="E71" s="36">
        <f>SUMIFS(СВЦЭМ!$D$33:$D$776,СВЦЭМ!$A$33:$A$776,$A71,СВЦЭМ!$B$33:$B$776,E$47)+'СЕТ СН'!$G$14+СВЦЭМ!$D$10+'СЕТ СН'!$G$5-'СЕТ СН'!$G$24</f>
        <v>3442.0663020399998</v>
      </c>
      <c r="F71" s="36">
        <f>SUMIFS(СВЦЭМ!$D$33:$D$776,СВЦЭМ!$A$33:$A$776,$A71,СВЦЭМ!$B$33:$B$776,F$47)+'СЕТ СН'!$G$14+СВЦЭМ!$D$10+'СЕТ СН'!$G$5-'СЕТ СН'!$G$24</f>
        <v>3429.2849569199998</v>
      </c>
      <c r="G71" s="36">
        <f>SUMIFS(СВЦЭМ!$D$33:$D$776,СВЦЭМ!$A$33:$A$776,$A71,СВЦЭМ!$B$33:$B$776,G$47)+'СЕТ СН'!$G$14+СВЦЭМ!$D$10+'СЕТ СН'!$G$5-'СЕТ СН'!$G$24</f>
        <v>3410.0549919999999</v>
      </c>
      <c r="H71" s="36">
        <f>SUMIFS(СВЦЭМ!$D$33:$D$776,СВЦЭМ!$A$33:$A$776,$A71,СВЦЭМ!$B$33:$B$776,H$47)+'СЕТ СН'!$G$14+СВЦЭМ!$D$10+'СЕТ СН'!$G$5-'СЕТ СН'!$G$24</f>
        <v>3367.4475326000002</v>
      </c>
      <c r="I71" s="36">
        <f>SUMIFS(СВЦЭМ!$D$33:$D$776,СВЦЭМ!$A$33:$A$776,$A71,СВЦЭМ!$B$33:$B$776,I$47)+'СЕТ СН'!$G$14+СВЦЭМ!$D$10+'СЕТ СН'!$G$5-'СЕТ СН'!$G$24</f>
        <v>3358.9771000299997</v>
      </c>
      <c r="J71" s="36">
        <f>SUMIFS(СВЦЭМ!$D$33:$D$776,СВЦЭМ!$A$33:$A$776,$A71,СВЦЭМ!$B$33:$B$776,J$47)+'СЕТ СН'!$G$14+СВЦЭМ!$D$10+'СЕТ СН'!$G$5-'СЕТ СН'!$G$24</f>
        <v>3340.1460851900001</v>
      </c>
      <c r="K71" s="36">
        <f>SUMIFS(СВЦЭМ!$D$33:$D$776,СВЦЭМ!$A$33:$A$776,$A71,СВЦЭМ!$B$33:$B$776,K$47)+'СЕТ СН'!$G$14+СВЦЭМ!$D$10+'СЕТ СН'!$G$5-'СЕТ СН'!$G$24</f>
        <v>3341.5108933299998</v>
      </c>
      <c r="L71" s="36">
        <f>SUMIFS(СВЦЭМ!$D$33:$D$776,СВЦЭМ!$A$33:$A$776,$A71,СВЦЭМ!$B$33:$B$776,L$47)+'СЕТ СН'!$G$14+СВЦЭМ!$D$10+'СЕТ СН'!$G$5-'СЕТ СН'!$G$24</f>
        <v>3341.9148146299999</v>
      </c>
      <c r="M71" s="36">
        <f>SUMIFS(СВЦЭМ!$D$33:$D$776,СВЦЭМ!$A$33:$A$776,$A71,СВЦЭМ!$B$33:$B$776,M$47)+'СЕТ СН'!$G$14+СВЦЭМ!$D$10+'СЕТ СН'!$G$5-'СЕТ СН'!$G$24</f>
        <v>3351.5689855199998</v>
      </c>
      <c r="N71" s="36">
        <f>SUMIFS(СВЦЭМ!$D$33:$D$776,СВЦЭМ!$A$33:$A$776,$A71,СВЦЭМ!$B$33:$B$776,N$47)+'СЕТ СН'!$G$14+СВЦЭМ!$D$10+'СЕТ СН'!$G$5-'СЕТ СН'!$G$24</f>
        <v>3348.30099453</v>
      </c>
      <c r="O71" s="36">
        <f>SUMIFS(СВЦЭМ!$D$33:$D$776,СВЦЭМ!$A$33:$A$776,$A71,СВЦЭМ!$B$33:$B$776,O$47)+'СЕТ СН'!$G$14+СВЦЭМ!$D$10+'СЕТ СН'!$G$5-'СЕТ СН'!$G$24</f>
        <v>3365.0775015899999</v>
      </c>
      <c r="P71" s="36">
        <f>SUMIFS(СВЦЭМ!$D$33:$D$776,СВЦЭМ!$A$33:$A$776,$A71,СВЦЭМ!$B$33:$B$776,P$47)+'СЕТ СН'!$G$14+СВЦЭМ!$D$10+'СЕТ СН'!$G$5-'СЕТ СН'!$G$24</f>
        <v>3379.3843427100001</v>
      </c>
      <c r="Q71" s="36">
        <f>SUMIFS(СВЦЭМ!$D$33:$D$776,СВЦЭМ!$A$33:$A$776,$A71,СВЦЭМ!$B$33:$B$776,Q$47)+'СЕТ СН'!$G$14+СВЦЭМ!$D$10+'СЕТ СН'!$G$5-'СЕТ СН'!$G$24</f>
        <v>3392.67409744</v>
      </c>
      <c r="R71" s="36">
        <f>SUMIFS(СВЦЭМ!$D$33:$D$776,СВЦЭМ!$A$33:$A$776,$A71,СВЦЭМ!$B$33:$B$776,R$47)+'СЕТ СН'!$G$14+СВЦЭМ!$D$10+'СЕТ СН'!$G$5-'СЕТ СН'!$G$24</f>
        <v>3391.71447893</v>
      </c>
      <c r="S71" s="36">
        <f>SUMIFS(СВЦЭМ!$D$33:$D$776,СВЦЭМ!$A$33:$A$776,$A71,СВЦЭМ!$B$33:$B$776,S$47)+'СЕТ СН'!$G$14+СВЦЭМ!$D$10+'СЕТ СН'!$G$5-'СЕТ СН'!$G$24</f>
        <v>3390.4881591900003</v>
      </c>
      <c r="T71" s="36">
        <f>SUMIFS(СВЦЭМ!$D$33:$D$776,СВЦЭМ!$A$33:$A$776,$A71,СВЦЭМ!$B$33:$B$776,T$47)+'СЕТ СН'!$G$14+СВЦЭМ!$D$10+'СЕТ СН'!$G$5-'СЕТ СН'!$G$24</f>
        <v>3360.95105165</v>
      </c>
      <c r="U71" s="36">
        <f>SUMIFS(СВЦЭМ!$D$33:$D$776,СВЦЭМ!$A$33:$A$776,$A71,СВЦЭМ!$B$33:$B$776,U$47)+'СЕТ СН'!$G$14+СВЦЭМ!$D$10+'СЕТ СН'!$G$5-'СЕТ СН'!$G$24</f>
        <v>3364.5686737000001</v>
      </c>
      <c r="V71" s="36">
        <f>SUMIFS(СВЦЭМ!$D$33:$D$776,СВЦЭМ!$A$33:$A$776,$A71,СВЦЭМ!$B$33:$B$776,V$47)+'СЕТ СН'!$G$14+СВЦЭМ!$D$10+'СЕТ СН'!$G$5-'СЕТ СН'!$G$24</f>
        <v>3369.80857947</v>
      </c>
      <c r="W71" s="36">
        <f>SUMIFS(СВЦЭМ!$D$33:$D$776,СВЦЭМ!$A$33:$A$776,$A71,СВЦЭМ!$B$33:$B$776,W$47)+'СЕТ СН'!$G$14+СВЦЭМ!$D$10+'СЕТ СН'!$G$5-'СЕТ СН'!$G$24</f>
        <v>3384.8352764199999</v>
      </c>
      <c r="X71" s="36">
        <f>SUMIFS(СВЦЭМ!$D$33:$D$776,СВЦЭМ!$A$33:$A$776,$A71,СВЦЭМ!$B$33:$B$776,X$47)+'СЕТ СН'!$G$14+СВЦЭМ!$D$10+'СЕТ СН'!$G$5-'СЕТ СН'!$G$24</f>
        <v>3388.2390880900002</v>
      </c>
      <c r="Y71" s="36">
        <f>SUMIFS(СВЦЭМ!$D$33:$D$776,СВЦЭМ!$A$33:$A$776,$A71,СВЦЭМ!$B$33:$B$776,Y$47)+'СЕТ СН'!$G$14+СВЦЭМ!$D$10+'СЕТ СН'!$G$5-'СЕТ СН'!$G$24</f>
        <v>3395.2338644599999</v>
      </c>
    </row>
    <row r="72" spans="1:26" ht="15.75" x14ac:dyDescent="0.2">
      <c r="A72" s="35">
        <f t="shared" si="1"/>
        <v>43855</v>
      </c>
      <c r="B72" s="36">
        <f>SUMIFS(СВЦЭМ!$D$33:$D$776,СВЦЭМ!$A$33:$A$776,$A72,СВЦЭМ!$B$33:$B$776,B$47)+'СЕТ СН'!$G$14+СВЦЭМ!$D$10+'СЕТ СН'!$G$5-'СЕТ СН'!$G$24</f>
        <v>3436.5903048599998</v>
      </c>
      <c r="C72" s="36">
        <f>SUMIFS(СВЦЭМ!$D$33:$D$776,СВЦЭМ!$A$33:$A$776,$A72,СВЦЭМ!$B$33:$B$776,C$47)+'СЕТ СН'!$G$14+СВЦЭМ!$D$10+'СЕТ СН'!$G$5-'СЕТ СН'!$G$24</f>
        <v>3458.85664731</v>
      </c>
      <c r="D72" s="36">
        <f>SUMIFS(СВЦЭМ!$D$33:$D$776,СВЦЭМ!$A$33:$A$776,$A72,СВЦЭМ!$B$33:$B$776,D$47)+'СЕТ СН'!$G$14+СВЦЭМ!$D$10+'СЕТ СН'!$G$5-'СЕТ СН'!$G$24</f>
        <v>3484.4719826400001</v>
      </c>
      <c r="E72" s="36">
        <f>SUMIFS(СВЦЭМ!$D$33:$D$776,СВЦЭМ!$A$33:$A$776,$A72,СВЦЭМ!$B$33:$B$776,E$47)+'СЕТ СН'!$G$14+СВЦЭМ!$D$10+'СЕТ СН'!$G$5-'СЕТ СН'!$G$24</f>
        <v>3487.2426025200002</v>
      </c>
      <c r="F72" s="36">
        <f>SUMIFS(СВЦЭМ!$D$33:$D$776,СВЦЭМ!$A$33:$A$776,$A72,СВЦЭМ!$B$33:$B$776,F$47)+'СЕТ СН'!$G$14+СВЦЭМ!$D$10+'СЕТ СН'!$G$5-'СЕТ СН'!$G$24</f>
        <v>3453.5295793099999</v>
      </c>
      <c r="G72" s="36">
        <f>SUMIFS(СВЦЭМ!$D$33:$D$776,СВЦЭМ!$A$33:$A$776,$A72,СВЦЭМ!$B$33:$B$776,G$47)+'СЕТ СН'!$G$14+СВЦЭМ!$D$10+'СЕТ СН'!$G$5-'СЕТ СН'!$G$24</f>
        <v>3447.2311451400001</v>
      </c>
      <c r="H72" s="36">
        <f>SUMIFS(СВЦЭМ!$D$33:$D$776,СВЦЭМ!$A$33:$A$776,$A72,СВЦЭМ!$B$33:$B$776,H$47)+'СЕТ СН'!$G$14+СВЦЭМ!$D$10+'СЕТ СН'!$G$5-'СЕТ СН'!$G$24</f>
        <v>3420.8393887900002</v>
      </c>
      <c r="I72" s="36">
        <f>SUMIFS(СВЦЭМ!$D$33:$D$776,СВЦЭМ!$A$33:$A$776,$A72,СВЦЭМ!$B$33:$B$776,I$47)+'СЕТ СН'!$G$14+СВЦЭМ!$D$10+'СЕТ СН'!$G$5-'СЕТ СН'!$G$24</f>
        <v>3409.8348559400001</v>
      </c>
      <c r="J72" s="36">
        <f>SUMIFS(СВЦЭМ!$D$33:$D$776,СВЦЭМ!$A$33:$A$776,$A72,СВЦЭМ!$B$33:$B$776,J$47)+'СЕТ СН'!$G$14+СВЦЭМ!$D$10+'СЕТ СН'!$G$5-'СЕТ СН'!$G$24</f>
        <v>3388.5423089300002</v>
      </c>
      <c r="K72" s="36">
        <f>SUMIFS(СВЦЭМ!$D$33:$D$776,СВЦЭМ!$A$33:$A$776,$A72,СВЦЭМ!$B$33:$B$776,K$47)+'СЕТ СН'!$G$14+СВЦЭМ!$D$10+'СЕТ СН'!$G$5-'СЕТ СН'!$G$24</f>
        <v>3356.6029390600002</v>
      </c>
      <c r="L72" s="36">
        <f>SUMIFS(СВЦЭМ!$D$33:$D$776,СВЦЭМ!$A$33:$A$776,$A72,СВЦЭМ!$B$33:$B$776,L$47)+'СЕТ СН'!$G$14+СВЦЭМ!$D$10+'СЕТ СН'!$G$5-'СЕТ СН'!$G$24</f>
        <v>3345.01244404</v>
      </c>
      <c r="M72" s="36">
        <f>SUMIFS(СВЦЭМ!$D$33:$D$776,СВЦЭМ!$A$33:$A$776,$A72,СВЦЭМ!$B$33:$B$776,M$47)+'СЕТ СН'!$G$14+СВЦЭМ!$D$10+'СЕТ СН'!$G$5-'СЕТ СН'!$G$24</f>
        <v>3369.9848288900002</v>
      </c>
      <c r="N72" s="36">
        <f>SUMIFS(СВЦЭМ!$D$33:$D$776,СВЦЭМ!$A$33:$A$776,$A72,СВЦЭМ!$B$33:$B$776,N$47)+'СЕТ СН'!$G$14+СВЦЭМ!$D$10+'СЕТ СН'!$G$5-'СЕТ СН'!$G$24</f>
        <v>3383.6127180399999</v>
      </c>
      <c r="O72" s="36">
        <f>SUMIFS(СВЦЭМ!$D$33:$D$776,СВЦЭМ!$A$33:$A$776,$A72,СВЦЭМ!$B$33:$B$776,O$47)+'СЕТ СН'!$G$14+СВЦЭМ!$D$10+'СЕТ СН'!$G$5-'СЕТ СН'!$G$24</f>
        <v>3400.3401322700001</v>
      </c>
      <c r="P72" s="36">
        <f>SUMIFS(СВЦЭМ!$D$33:$D$776,СВЦЭМ!$A$33:$A$776,$A72,СВЦЭМ!$B$33:$B$776,P$47)+'СЕТ СН'!$G$14+СВЦЭМ!$D$10+'СЕТ СН'!$G$5-'СЕТ СН'!$G$24</f>
        <v>3413.9507150199997</v>
      </c>
      <c r="Q72" s="36">
        <f>SUMIFS(СВЦЭМ!$D$33:$D$776,СВЦЭМ!$A$33:$A$776,$A72,СВЦЭМ!$B$33:$B$776,Q$47)+'СЕТ СН'!$G$14+СВЦЭМ!$D$10+'СЕТ СН'!$G$5-'СЕТ СН'!$G$24</f>
        <v>3422.4304802299998</v>
      </c>
      <c r="R72" s="36">
        <f>SUMIFS(СВЦЭМ!$D$33:$D$776,СВЦЭМ!$A$33:$A$776,$A72,СВЦЭМ!$B$33:$B$776,R$47)+'СЕТ СН'!$G$14+СВЦЭМ!$D$10+'СЕТ СН'!$G$5-'СЕТ СН'!$G$24</f>
        <v>3420.6589542299998</v>
      </c>
      <c r="S72" s="36">
        <f>SUMIFS(СВЦЭМ!$D$33:$D$776,СВЦЭМ!$A$33:$A$776,$A72,СВЦЭМ!$B$33:$B$776,S$47)+'СЕТ СН'!$G$14+СВЦЭМ!$D$10+'СЕТ СН'!$G$5-'СЕТ СН'!$G$24</f>
        <v>3419.73571911</v>
      </c>
      <c r="T72" s="36">
        <f>SUMIFS(СВЦЭМ!$D$33:$D$776,СВЦЭМ!$A$33:$A$776,$A72,СВЦЭМ!$B$33:$B$776,T$47)+'СЕТ СН'!$G$14+СВЦЭМ!$D$10+'СЕТ СН'!$G$5-'СЕТ СН'!$G$24</f>
        <v>3394.6809304899998</v>
      </c>
      <c r="U72" s="36">
        <f>SUMIFS(СВЦЭМ!$D$33:$D$776,СВЦЭМ!$A$33:$A$776,$A72,СВЦЭМ!$B$33:$B$776,U$47)+'СЕТ СН'!$G$14+СВЦЭМ!$D$10+'СЕТ СН'!$G$5-'СЕТ СН'!$G$24</f>
        <v>3396.4375400099998</v>
      </c>
      <c r="V72" s="36">
        <f>SUMIFS(СВЦЭМ!$D$33:$D$776,СВЦЭМ!$A$33:$A$776,$A72,СВЦЭМ!$B$33:$B$776,V$47)+'СЕТ СН'!$G$14+СВЦЭМ!$D$10+'СЕТ СН'!$G$5-'СЕТ СН'!$G$24</f>
        <v>3402.14820027</v>
      </c>
      <c r="W72" s="36">
        <f>SUMIFS(СВЦЭМ!$D$33:$D$776,СВЦЭМ!$A$33:$A$776,$A72,СВЦЭМ!$B$33:$B$776,W$47)+'СЕТ СН'!$G$14+СВЦЭМ!$D$10+'СЕТ СН'!$G$5-'СЕТ СН'!$G$24</f>
        <v>3413.6452760100001</v>
      </c>
      <c r="X72" s="36">
        <f>SUMIFS(СВЦЭМ!$D$33:$D$776,СВЦЭМ!$A$33:$A$776,$A72,СВЦЭМ!$B$33:$B$776,X$47)+'СЕТ СН'!$G$14+СВЦЭМ!$D$10+'СЕТ СН'!$G$5-'СЕТ СН'!$G$24</f>
        <v>3416.6961527499998</v>
      </c>
      <c r="Y72" s="36">
        <f>SUMIFS(СВЦЭМ!$D$33:$D$776,СВЦЭМ!$A$33:$A$776,$A72,СВЦЭМ!$B$33:$B$776,Y$47)+'СЕТ СН'!$G$14+СВЦЭМ!$D$10+'СЕТ СН'!$G$5-'СЕТ СН'!$G$24</f>
        <v>3427.22371978</v>
      </c>
    </row>
    <row r="73" spans="1:26" ht="15.75" x14ac:dyDescent="0.2">
      <c r="A73" s="35">
        <f t="shared" si="1"/>
        <v>43856</v>
      </c>
      <c r="B73" s="36">
        <f>SUMIFS(СВЦЭМ!$D$33:$D$776,СВЦЭМ!$A$33:$A$776,$A73,СВЦЭМ!$B$33:$B$776,B$47)+'СЕТ СН'!$G$14+СВЦЭМ!$D$10+'СЕТ СН'!$G$5-'СЕТ СН'!$G$24</f>
        <v>3420.6691638900002</v>
      </c>
      <c r="C73" s="36">
        <f>SUMIFS(СВЦЭМ!$D$33:$D$776,СВЦЭМ!$A$33:$A$776,$A73,СВЦЭМ!$B$33:$B$776,C$47)+'СЕТ СН'!$G$14+СВЦЭМ!$D$10+'СЕТ СН'!$G$5-'СЕТ СН'!$G$24</f>
        <v>3440.2943929200001</v>
      </c>
      <c r="D73" s="36">
        <f>SUMIFS(СВЦЭМ!$D$33:$D$776,СВЦЭМ!$A$33:$A$776,$A73,СВЦЭМ!$B$33:$B$776,D$47)+'СЕТ СН'!$G$14+СВЦЭМ!$D$10+'СЕТ СН'!$G$5-'СЕТ СН'!$G$24</f>
        <v>3465.3128199399998</v>
      </c>
      <c r="E73" s="36">
        <f>SUMIFS(СВЦЭМ!$D$33:$D$776,СВЦЭМ!$A$33:$A$776,$A73,СВЦЭМ!$B$33:$B$776,E$47)+'СЕТ СН'!$G$14+СВЦЭМ!$D$10+'СЕТ СН'!$G$5-'СЕТ СН'!$G$24</f>
        <v>3471.3661878200001</v>
      </c>
      <c r="F73" s="36">
        <f>SUMIFS(СВЦЭМ!$D$33:$D$776,СВЦЭМ!$A$33:$A$776,$A73,СВЦЭМ!$B$33:$B$776,F$47)+'СЕТ СН'!$G$14+СВЦЭМ!$D$10+'СЕТ СН'!$G$5-'СЕТ СН'!$G$24</f>
        <v>3437.05219235</v>
      </c>
      <c r="G73" s="36">
        <f>SUMIFS(СВЦЭМ!$D$33:$D$776,СВЦЭМ!$A$33:$A$776,$A73,СВЦЭМ!$B$33:$B$776,G$47)+'СЕТ СН'!$G$14+СВЦЭМ!$D$10+'СЕТ СН'!$G$5-'СЕТ СН'!$G$24</f>
        <v>3428.1852915099998</v>
      </c>
      <c r="H73" s="36">
        <f>SUMIFS(СВЦЭМ!$D$33:$D$776,СВЦЭМ!$A$33:$A$776,$A73,СВЦЭМ!$B$33:$B$776,H$47)+'СЕТ СН'!$G$14+СВЦЭМ!$D$10+'СЕТ СН'!$G$5-'СЕТ СН'!$G$24</f>
        <v>3400.0497728599998</v>
      </c>
      <c r="I73" s="36">
        <f>SUMIFS(СВЦЭМ!$D$33:$D$776,СВЦЭМ!$A$33:$A$776,$A73,СВЦЭМ!$B$33:$B$776,I$47)+'СЕТ СН'!$G$14+СВЦЭМ!$D$10+'СЕТ СН'!$G$5-'СЕТ СН'!$G$24</f>
        <v>3385.8407135299999</v>
      </c>
      <c r="J73" s="36">
        <f>SUMIFS(СВЦЭМ!$D$33:$D$776,СВЦЭМ!$A$33:$A$776,$A73,СВЦЭМ!$B$33:$B$776,J$47)+'СЕТ СН'!$G$14+СВЦЭМ!$D$10+'СЕТ СН'!$G$5-'СЕТ СН'!$G$24</f>
        <v>3359.3593582799999</v>
      </c>
      <c r="K73" s="36">
        <f>SUMIFS(СВЦЭМ!$D$33:$D$776,СВЦЭМ!$A$33:$A$776,$A73,СВЦЭМ!$B$33:$B$776,K$47)+'СЕТ СН'!$G$14+СВЦЭМ!$D$10+'СЕТ СН'!$G$5-'СЕТ СН'!$G$24</f>
        <v>3331.8351444099999</v>
      </c>
      <c r="L73" s="36">
        <f>SUMIFS(СВЦЭМ!$D$33:$D$776,СВЦЭМ!$A$33:$A$776,$A73,СВЦЭМ!$B$33:$B$776,L$47)+'СЕТ СН'!$G$14+СВЦЭМ!$D$10+'СЕТ СН'!$G$5-'СЕТ СН'!$G$24</f>
        <v>3323.65568725</v>
      </c>
      <c r="M73" s="36">
        <f>SUMIFS(СВЦЭМ!$D$33:$D$776,СВЦЭМ!$A$33:$A$776,$A73,СВЦЭМ!$B$33:$B$776,M$47)+'СЕТ СН'!$G$14+СВЦЭМ!$D$10+'СЕТ СН'!$G$5-'СЕТ СН'!$G$24</f>
        <v>3353.3260723799999</v>
      </c>
      <c r="N73" s="36">
        <f>SUMIFS(СВЦЭМ!$D$33:$D$776,СВЦЭМ!$A$33:$A$776,$A73,СВЦЭМ!$B$33:$B$776,N$47)+'СЕТ СН'!$G$14+СВЦЭМ!$D$10+'СЕТ СН'!$G$5-'СЕТ СН'!$G$24</f>
        <v>3363.18101118</v>
      </c>
      <c r="O73" s="36">
        <f>SUMIFS(СВЦЭМ!$D$33:$D$776,СВЦЭМ!$A$33:$A$776,$A73,СВЦЭМ!$B$33:$B$776,O$47)+'СЕТ СН'!$G$14+СВЦЭМ!$D$10+'СЕТ СН'!$G$5-'СЕТ СН'!$G$24</f>
        <v>3377.7896422499998</v>
      </c>
      <c r="P73" s="36">
        <f>SUMIFS(СВЦЭМ!$D$33:$D$776,СВЦЭМ!$A$33:$A$776,$A73,СВЦЭМ!$B$33:$B$776,P$47)+'СЕТ СН'!$G$14+СВЦЭМ!$D$10+'СЕТ СН'!$G$5-'СЕТ СН'!$G$24</f>
        <v>3390.46383354</v>
      </c>
      <c r="Q73" s="36">
        <f>SUMIFS(СВЦЭМ!$D$33:$D$776,СВЦЭМ!$A$33:$A$776,$A73,СВЦЭМ!$B$33:$B$776,Q$47)+'СЕТ СН'!$G$14+СВЦЭМ!$D$10+'СЕТ СН'!$G$5-'СЕТ СН'!$G$24</f>
        <v>3399.8362640300002</v>
      </c>
      <c r="R73" s="36">
        <f>SUMIFS(СВЦЭМ!$D$33:$D$776,СВЦЭМ!$A$33:$A$776,$A73,СВЦЭМ!$B$33:$B$776,R$47)+'СЕТ СН'!$G$14+СВЦЭМ!$D$10+'СЕТ СН'!$G$5-'СЕТ СН'!$G$24</f>
        <v>3399.8262762899999</v>
      </c>
      <c r="S73" s="36">
        <f>SUMIFS(СВЦЭМ!$D$33:$D$776,СВЦЭМ!$A$33:$A$776,$A73,СВЦЭМ!$B$33:$B$776,S$47)+'СЕТ СН'!$G$14+СВЦЭМ!$D$10+'СЕТ СН'!$G$5-'СЕТ СН'!$G$24</f>
        <v>3403.3178918100002</v>
      </c>
      <c r="T73" s="36">
        <f>SUMIFS(СВЦЭМ!$D$33:$D$776,СВЦЭМ!$A$33:$A$776,$A73,СВЦЭМ!$B$33:$B$776,T$47)+'СЕТ СН'!$G$14+СВЦЭМ!$D$10+'СЕТ СН'!$G$5-'СЕТ СН'!$G$24</f>
        <v>3379.31411772</v>
      </c>
      <c r="U73" s="36">
        <f>SUMIFS(СВЦЭМ!$D$33:$D$776,СВЦЭМ!$A$33:$A$776,$A73,СВЦЭМ!$B$33:$B$776,U$47)+'СЕТ СН'!$G$14+СВЦЭМ!$D$10+'СЕТ СН'!$G$5-'СЕТ СН'!$G$24</f>
        <v>3380.6437438499997</v>
      </c>
      <c r="V73" s="36">
        <f>SUMIFS(СВЦЭМ!$D$33:$D$776,СВЦЭМ!$A$33:$A$776,$A73,СВЦЭМ!$B$33:$B$776,V$47)+'СЕТ СН'!$G$14+СВЦЭМ!$D$10+'СЕТ СН'!$G$5-'СЕТ СН'!$G$24</f>
        <v>3386.5762109400002</v>
      </c>
      <c r="W73" s="36">
        <f>SUMIFS(СВЦЭМ!$D$33:$D$776,СВЦЭМ!$A$33:$A$776,$A73,СВЦЭМ!$B$33:$B$776,W$47)+'СЕТ СН'!$G$14+СВЦЭМ!$D$10+'СЕТ СН'!$G$5-'СЕТ СН'!$G$24</f>
        <v>3399.9285790700001</v>
      </c>
      <c r="X73" s="36">
        <f>SUMIFS(СВЦЭМ!$D$33:$D$776,СВЦЭМ!$A$33:$A$776,$A73,СВЦЭМ!$B$33:$B$776,X$47)+'СЕТ СН'!$G$14+СВЦЭМ!$D$10+'СЕТ СН'!$G$5-'СЕТ СН'!$G$24</f>
        <v>3402.4895511499999</v>
      </c>
      <c r="Y73" s="36">
        <f>SUMIFS(СВЦЭМ!$D$33:$D$776,СВЦЭМ!$A$33:$A$776,$A73,СВЦЭМ!$B$33:$B$776,Y$47)+'СЕТ СН'!$G$14+СВЦЭМ!$D$10+'СЕТ СН'!$G$5-'СЕТ СН'!$G$24</f>
        <v>3411.0684879599999</v>
      </c>
    </row>
    <row r="74" spans="1:26" ht="15.75" x14ac:dyDescent="0.2">
      <c r="A74" s="35">
        <f t="shared" si="1"/>
        <v>43857</v>
      </c>
      <c r="B74" s="36">
        <f>SUMIFS(СВЦЭМ!$D$33:$D$776,СВЦЭМ!$A$33:$A$776,$A74,СВЦЭМ!$B$33:$B$776,B$47)+'СЕТ СН'!$G$14+СВЦЭМ!$D$10+'СЕТ СН'!$G$5-'СЕТ СН'!$G$24</f>
        <v>3436.44584162</v>
      </c>
      <c r="C74" s="36">
        <f>SUMIFS(СВЦЭМ!$D$33:$D$776,СВЦЭМ!$A$33:$A$776,$A74,СВЦЭМ!$B$33:$B$776,C$47)+'СЕТ СН'!$G$14+СВЦЭМ!$D$10+'СЕТ СН'!$G$5-'СЕТ СН'!$G$24</f>
        <v>3443.5554794</v>
      </c>
      <c r="D74" s="36">
        <f>SUMIFS(СВЦЭМ!$D$33:$D$776,СВЦЭМ!$A$33:$A$776,$A74,СВЦЭМ!$B$33:$B$776,D$47)+'СЕТ СН'!$G$14+СВЦЭМ!$D$10+'СЕТ СН'!$G$5-'СЕТ СН'!$G$24</f>
        <v>3455.9358946799998</v>
      </c>
      <c r="E74" s="36">
        <f>SUMIFS(СВЦЭМ!$D$33:$D$776,СВЦЭМ!$A$33:$A$776,$A74,СВЦЭМ!$B$33:$B$776,E$47)+'СЕТ СН'!$G$14+СВЦЭМ!$D$10+'СЕТ СН'!$G$5-'СЕТ СН'!$G$24</f>
        <v>3465.7765023699999</v>
      </c>
      <c r="F74" s="36">
        <f>SUMIFS(СВЦЭМ!$D$33:$D$776,СВЦЭМ!$A$33:$A$776,$A74,СВЦЭМ!$B$33:$B$776,F$47)+'СЕТ СН'!$G$14+СВЦЭМ!$D$10+'СЕТ СН'!$G$5-'СЕТ СН'!$G$24</f>
        <v>3460.6133101599999</v>
      </c>
      <c r="G74" s="36">
        <f>SUMIFS(СВЦЭМ!$D$33:$D$776,СВЦЭМ!$A$33:$A$776,$A74,СВЦЭМ!$B$33:$B$776,G$47)+'СЕТ СН'!$G$14+СВЦЭМ!$D$10+'СЕТ СН'!$G$5-'СЕТ СН'!$G$24</f>
        <v>3454.1285192199998</v>
      </c>
      <c r="H74" s="36">
        <f>SUMIFS(СВЦЭМ!$D$33:$D$776,СВЦЭМ!$A$33:$A$776,$A74,СВЦЭМ!$B$33:$B$776,H$47)+'СЕТ СН'!$G$14+СВЦЭМ!$D$10+'СЕТ СН'!$G$5-'СЕТ СН'!$G$24</f>
        <v>3414.54996347</v>
      </c>
      <c r="I74" s="36">
        <f>SUMIFS(СВЦЭМ!$D$33:$D$776,СВЦЭМ!$A$33:$A$776,$A74,СВЦЭМ!$B$33:$B$776,I$47)+'СЕТ СН'!$G$14+СВЦЭМ!$D$10+'СЕТ СН'!$G$5-'СЕТ СН'!$G$24</f>
        <v>3387.76458834</v>
      </c>
      <c r="J74" s="36">
        <f>SUMIFS(СВЦЭМ!$D$33:$D$776,СВЦЭМ!$A$33:$A$776,$A74,СВЦЭМ!$B$33:$B$776,J$47)+'СЕТ СН'!$G$14+СВЦЭМ!$D$10+'СЕТ СН'!$G$5-'СЕТ СН'!$G$24</f>
        <v>3353.7400961499998</v>
      </c>
      <c r="K74" s="36">
        <f>SUMIFS(СВЦЭМ!$D$33:$D$776,СВЦЭМ!$A$33:$A$776,$A74,СВЦЭМ!$B$33:$B$776,K$47)+'СЕТ СН'!$G$14+СВЦЭМ!$D$10+'СЕТ СН'!$G$5-'СЕТ СН'!$G$24</f>
        <v>3351.9726169699998</v>
      </c>
      <c r="L74" s="36">
        <f>SUMIFS(СВЦЭМ!$D$33:$D$776,СВЦЭМ!$A$33:$A$776,$A74,СВЦЭМ!$B$33:$B$776,L$47)+'СЕТ СН'!$G$14+СВЦЭМ!$D$10+'СЕТ СН'!$G$5-'СЕТ СН'!$G$24</f>
        <v>3364.5729581199998</v>
      </c>
      <c r="M74" s="36">
        <f>SUMIFS(СВЦЭМ!$D$33:$D$776,СВЦЭМ!$A$33:$A$776,$A74,СВЦЭМ!$B$33:$B$776,M$47)+'СЕТ СН'!$G$14+СВЦЭМ!$D$10+'СЕТ СН'!$G$5-'СЕТ СН'!$G$24</f>
        <v>3374.2025552599998</v>
      </c>
      <c r="N74" s="36">
        <f>SUMIFS(СВЦЭМ!$D$33:$D$776,СВЦЭМ!$A$33:$A$776,$A74,СВЦЭМ!$B$33:$B$776,N$47)+'СЕТ СН'!$G$14+СВЦЭМ!$D$10+'СЕТ СН'!$G$5-'СЕТ СН'!$G$24</f>
        <v>3390.8851173499997</v>
      </c>
      <c r="O74" s="36">
        <f>SUMIFS(СВЦЭМ!$D$33:$D$776,СВЦЭМ!$A$33:$A$776,$A74,СВЦЭМ!$B$33:$B$776,O$47)+'СЕТ СН'!$G$14+СВЦЭМ!$D$10+'СЕТ СН'!$G$5-'СЕТ СН'!$G$24</f>
        <v>3413.4608553500002</v>
      </c>
      <c r="P74" s="36">
        <f>SUMIFS(СВЦЭМ!$D$33:$D$776,СВЦЭМ!$A$33:$A$776,$A74,СВЦЭМ!$B$33:$B$776,P$47)+'СЕТ СН'!$G$14+СВЦЭМ!$D$10+'СЕТ СН'!$G$5-'СЕТ СН'!$G$24</f>
        <v>3432.2000791800001</v>
      </c>
      <c r="Q74" s="36">
        <f>SUMIFS(СВЦЭМ!$D$33:$D$776,СВЦЭМ!$A$33:$A$776,$A74,СВЦЭМ!$B$33:$B$776,Q$47)+'СЕТ СН'!$G$14+СВЦЭМ!$D$10+'СЕТ СН'!$G$5-'СЕТ СН'!$G$24</f>
        <v>3441.9789445900001</v>
      </c>
      <c r="R74" s="36">
        <f>SUMIFS(СВЦЭМ!$D$33:$D$776,СВЦЭМ!$A$33:$A$776,$A74,СВЦЭМ!$B$33:$B$776,R$47)+'СЕТ СН'!$G$14+СВЦЭМ!$D$10+'СЕТ СН'!$G$5-'СЕТ СН'!$G$24</f>
        <v>3441.3810343800001</v>
      </c>
      <c r="S74" s="36">
        <f>SUMIFS(СВЦЭМ!$D$33:$D$776,СВЦЭМ!$A$33:$A$776,$A74,СВЦЭМ!$B$33:$B$776,S$47)+'СЕТ СН'!$G$14+СВЦЭМ!$D$10+'СЕТ СН'!$G$5-'СЕТ СН'!$G$24</f>
        <v>3421.5965858600002</v>
      </c>
      <c r="T74" s="36">
        <f>SUMIFS(СВЦЭМ!$D$33:$D$776,СВЦЭМ!$A$33:$A$776,$A74,СВЦЭМ!$B$33:$B$776,T$47)+'СЕТ СН'!$G$14+СВЦЭМ!$D$10+'СЕТ СН'!$G$5-'СЕТ СН'!$G$24</f>
        <v>3392.55837453</v>
      </c>
      <c r="U74" s="36">
        <f>SUMIFS(СВЦЭМ!$D$33:$D$776,СВЦЭМ!$A$33:$A$776,$A74,СВЦЭМ!$B$33:$B$776,U$47)+'СЕТ СН'!$G$14+СВЦЭМ!$D$10+'СЕТ СН'!$G$5-'СЕТ СН'!$G$24</f>
        <v>3404.8880437899998</v>
      </c>
      <c r="V74" s="36">
        <f>SUMIFS(СВЦЭМ!$D$33:$D$776,СВЦЭМ!$A$33:$A$776,$A74,СВЦЭМ!$B$33:$B$776,V$47)+'СЕТ СН'!$G$14+СВЦЭМ!$D$10+'СЕТ СН'!$G$5-'СЕТ СН'!$G$24</f>
        <v>3406.3349983600001</v>
      </c>
      <c r="W74" s="36">
        <f>SUMIFS(СВЦЭМ!$D$33:$D$776,СВЦЭМ!$A$33:$A$776,$A74,СВЦЭМ!$B$33:$B$776,W$47)+'СЕТ СН'!$G$14+СВЦЭМ!$D$10+'СЕТ СН'!$G$5-'СЕТ СН'!$G$24</f>
        <v>3417.4090811000001</v>
      </c>
      <c r="X74" s="36">
        <f>SUMIFS(СВЦЭМ!$D$33:$D$776,СВЦЭМ!$A$33:$A$776,$A74,СВЦЭМ!$B$33:$B$776,X$47)+'СЕТ СН'!$G$14+СВЦЭМ!$D$10+'СЕТ СН'!$G$5-'СЕТ СН'!$G$24</f>
        <v>3422.0724625100002</v>
      </c>
      <c r="Y74" s="36">
        <f>SUMIFS(СВЦЭМ!$D$33:$D$776,СВЦЭМ!$A$33:$A$776,$A74,СВЦЭМ!$B$33:$B$776,Y$47)+'СЕТ СН'!$G$14+СВЦЭМ!$D$10+'СЕТ СН'!$G$5-'СЕТ СН'!$G$24</f>
        <v>3433.48501958</v>
      </c>
    </row>
    <row r="75" spans="1:26" ht="15.75" x14ac:dyDescent="0.2">
      <c r="A75" s="35">
        <f t="shared" si="1"/>
        <v>43858</v>
      </c>
      <c r="B75" s="36">
        <f>SUMIFS(СВЦЭМ!$D$33:$D$776,СВЦЭМ!$A$33:$A$776,$A75,СВЦЭМ!$B$33:$B$776,B$47)+'СЕТ СН'!$G$14+СВЦЭМ!$D$10+'СЕТ СН'!$G$5-'СЕТ СН'!$G$24</f>
        <v>3391.1379429099998</v>
      </c>
      <c r="C75" s="36">
        <f>SUMIFS(СВЦЭМ!$D$33:$D$776,СВЦЭМ!$A$33:$A$776,$A75,СВЦЭМ!$B$33:$B$776,C$47)+'СЕТ СН'!$G$14+СВЦЭМ!$D$10+'СЕТ СН'!$G$5-'СЕТ СН'!$G$24</f>
        <v>3421.6031184899998</v>
      </c>
      <c r="D75" s="36">
        <f>SUMIFS(СВЦЭМ!$D$33:$D$776,СВЦЭМ!$A$33:$A$776,$A75,СВЦЭМ!$B$33:$B$776,D$47)+'СЕТ СН'!$G$14+СВЦЭМ!$D$10+'СЕТ СН'!$G$5-'СЕТ СН'!$G$24</f>
        <v>3437.4324036200001</v>
      </c>
      <c r="E75" s="36">
        <f>SUMIFS(СВЦЭМ!$D$33:$D$776,СВЦЭМ!$A$33:$A$776,$A75,СВЦЭМ!$B$33:$B$776,E$47)+'СЕТ СН'!$G$14+СВЦЭМ!$D$10+'СЕТ СН'!$G$5-'СЕТ СН'!$G$24</f>
        <v>3437.2271262700001</v>
      </c>
      <c r="F75" s="36">
        <f>SUMIFS(СВЦЭМ!$D$33:$D$776,СВЦЭМ!$A$33:$A$776,$A75,СВЦЭМ!$B$33:$B$776,F$47)+'СЕТ СН'!$G$14+СВЦЭМ!$D$10+'СЕТ СН'!$G$5-'СЕТ СН'!$G$24</f>
        <v>3441.7007090500001</v>
      </c>
      <c r="G75" s="36">
        <f>SUMIFS(СВЦЭМ!$D$33:$D$776,СВЦЭМ!$A$33:$A$776,$A75,СВЦЭМ!$B$33:$B$776,G$47)+'СЕТ СН'!$G$14+СВЦЭМ!$D$10+'СЕТ СН'!$G$5-'СЕТ СН'!$G$24</f>
        <v>3425.7709393699997</v>
      </c>
      <c r="H75" s="36">
        <f>SUMIFS(СВЦЭМ!$D$33:$D$776,СВЦЭМ!$A$33:$A$776,$A75,СВЦЭМ!$B$33:$B$776,H$47)+'СЕТ СН'!$G$14+СВЦЭМ!$D$10+'СЕТ СН'!$G$5-'СЕТ СН'!$G$24</f>
        <v>3395.83653301</v>
      </c>
      <c r="I75" s="36">
        <f>SUMIFS(СВЦЭМ!$D$33:$D$776,СВЦЭМ!$A$33:$A$776,$A75,СВЦЭМ!$B$33:$B$776,I$47)+'СЕТ СН'!$G$14+СВЦЭМ!$D$10+'СЕТ СН'!$G$5-'СЕТ СН'!$G$24</f>
        <v>3356.5457768799997</v>
      </c>
      <c r="J75" s="36">
        <f>SUMIFS(СВЦЭМ!$D$33:$D$776,СВЦЭМ!$A$33:$A$776,$A75,СВЦЭМ!$B$33:$B$776,J$47)+'СЕТ СН'!$G$14+СВЦЭМ!$D$10+'СЕТ СН'!$G$5-'СЕТ СН'!$G$24</f>
        <v>3339.4707565200001</v>
      </c>
      <c r="K75" s="36">
        <f>SUMIFS(СВЦЭМ!$D$33:$D$776,СВЦЭМ!$A$33:$A$776,$A75,СВЦЭМ!$B$33:$B$776,K$47)+'СЕТ СН'!$G$14+СВЦЭМ!$D$10+'СЕТ СН'!$G$5-'СЕТ СН'!$G$24</f>
        <v>3330.1458284</v>
      </c>
      <c r="L75" s="36">
        <f>SUMIFS(СВЦЭМ!$D$33:$D$776,СВЦЭМ!$A$33:$A$776,$A75,СВЦЭМ!$B$33:$B$776,L$47)+'СЕТ СН'!$G$14+СВЦЭМ!$D$10+'СЕТ СН'!$G$5-'СЕТ СН'!$G$24</f>
        <v>3324.2034979199998</v>
      </c>
      <c r="M75" s="36">
        <f>SUMIFS(СВЦЭМ!$D$33:$D$776,СВЦЭМ!$A$33:$A$776,$A75,СВЦЭМ!$B$33:$B$776,M$47)+'СЕТ СН'!$G$14+СВЦЭМ!$D$10+'СЕТ СН'!$G$5-'СЕТ СН'!$G$24</f>
        <v>3355.9406985400001</v>
      </c>
      <c r="N75" s="36">
        <f>SUMIFS(СВЦЭМ!$D$33:$D$776,СВЦЭМ!$A$33:$A$776,$A75,СВЦЭМ!$B$33:$B$776,N$47)+'СЕТ СН'!$G$14+СВЦЭМ!$D$10+'СЕТ СН'!$G$5-'СЕТ СН'!$G$24</f>
        <v>3371.63619294</v>
      </c>
      <c r="O75" s="36">
        <f>SUMIFS(СВЦЭМ!$D$33:$D$776,СВЦЭМ!$A$33:$A$776,$A75,СВЦЭМ!$B$33:$B$776,O$47)+'СЕТ СН'!$G$14+СВЦЭМ!$D$10+'СЕТ СН'!$G$5-'СЕТ СН'!$G$24</f>
        <v>3371.8413545399999</v>
      </c>
      <c r="P75" s="36">
        <f>SUMIFS(СВЦЭМ!$D$33:$D$776,СВЦЭМ!$A$33:$A$776,$A75,СВЦЭМ!$B$33:$B$776,P$47)+'СЕТ СН'!$G$14+СВЦЭМ!$D$10+'СЕТ СН'!$G$5-'СЕТ СН'!$G$24</f>
        <v>3386.3513875500003</v>
      </c>
      <c r="Q75" s="36">
        <f>SUMIFS(СВЦЭМ!$D$33:$D$776,СВЦЭМ!$A$33:$A$776,$A75,СВЦЭМ!$B$33:$B$776,Q$47)+'СЕТ СН'!$G$14+СВЦЭМ!$D$10+'СЕТ СН'!$G$5-'СЕТ СН'!$G$24</f>
        <v>3394.65539657</v>
      </c>
      <c r="R75" s="36">
        <f>SUMIFS(СВЦЭМ!$D$33:$D$776,СВЦЭМ!$A$33:$A$776,$A75,СВЦЭМ!$B$33:$B$776,R$47)+'СЕТ СН'!$G$14+СВЦЭМ!$D$10+'СЕТ СН'!$G$5-'СЕТ СН'!$G$24</f>
        <v>3392.6873153500001</v>
      </c>
      <c r="S75" s="36">
        <f>SUMIFS(СВЦЭМ!$D$33:$D$776,СВЦЭМ!$A$33:$A$776,$A75,СВЦЭМ!$B$33:$B$776,S$47)+'СЕТ СН'!$G$14+СВЦЭМ!$D$10+'СЕТ СН'!$G$5-'СЕТ СН'!$G$24</f>
        <v>3378.1010136699997</v>
      </c>
      <c r="T75" s="36">
        <f>SUMIFS(СВЦЭМ!$D$33:$D$776,СВЦЭМ!$A$33:$A$776,$A75,СВЦЭМ!$B$33:$B$776,T$47)+'СЕТ СН'!$G$14+СВЦЭМ!$D$10+'СЕТ СН'!$G$5-'СЕТ СН'!$G$24</f>
        <v>3357.3936728999997</v>
      </c>
      <c r="U75" s="36">
        <f>SUMIFS(СВЦЭМ!$D$33:$D$776,СВЦЭМ!$A$33:$A$776,$A75,СВЦЭМ!$B$33:$B$776,U$47)+'СЕТ СН'!$G$14+СВЦЭМ!$D$10+'СЕТ СН'!$G$5-'СЕТ СН'!$G$24</f>
        <v>3353.1122900599999</v>
      </c>
      <c r="V75" s="36">
        <f>SUMIFS(СВЦЭМ!$D$33:$D$776,СВЦЭМ!$A$33:$A$776,$A75,СВЦЭМ!$B$33:$B$776,V$47)+'СЕТ СН'!$G$14+СВЦЭМ!$D$10+'СЕТ СН'!$G$5-'СЕТ СН'!$G$24</f>
        <v>3363.5237904300002</v>
      </c>
      <c r="W75" s="36">
        <f>SUMIFS(СВЦЭМ!$D$33:$D$776,СВЦЭМ!$A$33:$A$776,$A75,СВЦЭМ!$B$33:$B$776,W$47)+'СЕТ СН'!$G$14+СВЦЭМ!$D$10+'СЕТ СН'!$G$5-'СЕТ СН'!$G$24</f>
        <v>3372.3193728799997</v>
      </c>
      <c r="X75" s="36">
        <f>SUMIFS(СВЦЭМ!$D$33:$D$776,СВЦЭМ!$A$33:$A$776,$A75,СВЦЭМ!$B$33:$B$776,X$47)+'СЕТ СН'!$G$14+СВЦЭМ!$D$10+'СЕТ СН'!$G$5-'СЕТ СН'!$G$24</f>
        <v>3379.5810963100002</v>
      </c>
      <c r="Y75" s="36">
        <f>SUMIFS(СВЦЭМ!$D$33:$D$776,СВЦЭМ!$A$33:$A$776,$A75,СВЦЭМ!$B$33:$B$776,Y$47)+'СЕТ СН'!$G$14+СВЦЭМ!$D$10+'СЕТ СН'!$G$5-'СЕТ СН'!$G$24</f>
        <v>3404.3615713899999</v>
      </c>
    </row>
    <row r="76" spans="1:26" ht="15.75" x14ac:dyDescent="0.2">
      <c r="A76" s="35">
        <f t="shared" si="1"/>
        <v>43859</v>
      </c>
      <c r="B76" s="36">
        <f>SUMIFS(СВЦЭМ!$D$33:$D$776,СВЦЭМ!$A$33:$A$776,$A76,СВЦЭМ!$B$33:$B$776,B$47)+'СЕТ СН'!$G$14+СВЦЭМ!$D$10+'СЕТ СН'!$G$5-'СЕТ СН'!$G$24</f>
        <v>3445.34750837</v>
      </c>
      <c r="C76" s="36">
        <f>SUMIFS(СВЦЭМ!$D$33:$D$776,СВЦЭМ!$A$33:$A$776,$A76,СВЦЭМ!$B$33:$B$776,C$47)+'СЕТ СН'!$G$14+СВЦЭМ!$D$10+'СЕТ СН'!$G$5-'СЕТ СН'!$G$24</f>
        <v>3466.4058615200001</v>
      </c>
      <c r="D76" s="36">
        <f>SUMIFS(СВЦЭМ!$D$33:$D$776,СВЦЭМ!$A$33:$A$776,$A76,СВЦЭМ!$B$33:$B$776,D$47)+'СЕТ СН'!$G$14+СВЦЭМ!$D$10+'СЕТ СН'!$G$5-'СЕТ СН'!$G$24</f>
        <v>3468.85412636</v>
      </c>
      <c r="E76" s="36">
        <f>SUMIFS(СВЦЭМ!$D$33:$D$776,СВЦЭМ!$A$33:$A$776,$A76,СВЦЭМ!$B$33:$B$776,E$47)+'СЕТ СН'!$G$14+СВЦЭМ!$D$10+'СЕТ СН'!$G$5-'СЕТ СН'!$G$24</f>
        <v>3470.1912746600001</v>
      </c>
      <c r="F76" s="36">
        <f>SUMIFS(СВЦЭМ!$D$33:$D$776,СВЦЭМ!$A$33:$A$776,$A76,СВЦЭМ!$B$33:$B$776,F$47)+'СЕТ СН'!$G$14+СВЦЭМ!$D$10+'СЕТ СН'!$G$5-'СЕТ СН'!$G$24</f>
        <v>3463.5627450299999</v>
      </c>
      <c r="G76" s="36">
        <f>SUMIFS(СВЦЭМ!$D$33:$D$776,СВЦЭМ!$A$33:$A$776,$A76,СВЦЭМ!$B$33:$B$776,G$47)+'СЕТ СН'!$G$14+СВЦЭМ!$D$10+'СЕТ СН'!$G$5-'СЕТ СН'!$G$24</f>
        <v>3451.9976511</v>
      </c>
      <c r="H76" s="36">
        <f>SUMIFS(СВЦЭМ!$D$33:$D$776,СВЦЭМ!$A$33:$A$776,$A76,СВЦЭМ!$B$33:$B$776,H$47)+'СЕТ СН'!$G$14+СВЦЭМ!$D$10+'СЕТ СН'!$G$5-'СЕТ СН'!$G$24</f>
        <v>3413.3929352200003</v>
      </c>
      <c r="I76" s="36">
        <f>SUMIFS(СВЦЭМ!$D$33:$D$776,СВЦЭМ!$A$33:$A$776,$A76,СВЦЭМ!$B$33:$B$776,I$47)+'СЕТ СН'!$G$14+СВЦЭМ!$D$10+'СЕТ СН'!$G$5-'СЕТ СН'!$G$24</f>
        <v>3382.4981231699999</v>
      </c>
      <c r="J76" s="36">
        <f>SUMIFS(СВЦЭМ!$D$33:$D$776,СВЦЭМ!$A$33:$A$776,$A76,СВЦЭМ!$B$33:$B$776,J$47)+'СЕТ СН'!$G$14+СВЦЭМ!$D$10+'СЕТ СН'!$G$5-'СЕТ СН'!$G$24</f>
        <v>3360.1276050400002</v>
      </c>
      <c r="K76" s="36">
        <f>SUMIFS(СВЦЭМ!$D$33:$D$776,СВЦЭМ!$A$33:$A$776,$A76,СВЦЭМ!$B$33:$B$776,K$47)+'СЕТ СН'!$G$14+СВЦЭМ!$D$10+'СЕТ СН'!$G$5-'СЕТ СН'!$G$24</f>
        <v>3348.7861936999998</v>
      </c>
      <c r="L76" s="36">
        <f>SUMIFS(СВЦЭМ!$D$33:$D$776,СВЦЭМ!$A$33:$A$776,$A76,СВЦЭМ!$B$33:$B$776,L$47)+'СЕТ СН'!$G$14+СВЦЭМ!$D$10+'СЕТ СН'!$G$5-'СЕТ СН'!$G$24</f>
        <v>3336.0980912</v>
      </c>
      <c r="M76" s="36">
        <f>SUMIFS(СВЦЭМ!$D$33:$D$776,СВЦЭМ!$A$33:$A$776,$A76,СВЦЭМ!$B$33:$B$776,M$47)+'СЕТ СН'!$G$14+СВЦЭМ!$D$10+'СЕТ СН'!$G$5-'СЕТ СН'!$G$24</f>
        <v>3342.1260024399999</v>
      </c>
      <c r="N76" s="36">
        <f>SUMIFS(СВЦЭМ!$D$33:$D$776,СВЦЭМ!$A$33:$A$776,$A76,СВЦЭМ!$B$33:$B$776,N$47)+'СЕТ СН'!$G$14+СВЦЭМ!$D$10+'СЕТ СН'!$G$5-'СЕТ СН'!$G$24</f>
        <v>3368.8078097299999</v>
      </c>
      <c r="O76" s="36">
        <f>SUMIFS(СВЦЭМ!$D$33:$D$776,СВЦЭМ!$A$33:$A$776,$A76,СВЦЭМ!$B$33:$B$776,O$47)+'СЕТ СН'!$G$14+СВЦЭМ!$D$10+'СЕТ СН'!$G$5-'СЕТ СН'!$G$24</f>
        <v>3393.95080048</v>
      </c>
      <c r="P76" s="36">
        <f>SUMIFS(СВЦЭМ!$D$33:$D$776,СВЦЭМ!$A$33:$A$776,$A76,СВЦЭМ!$B$33:$B$776,P$47)+'СЕТ СН'!$G$14+СВЦЭМ!$D$10+'СЕТ СН'!$G$5-'СЕТ СН'!$G$24</f>
        <v>3421.5610488000002</v>
      </c>
      <c r="Q76" s="36">
        <f>SUMIFS(СВЦЭМ!$D$33:$D$776,СВЦЭМ!$A$33:$A$776,$A76,СВЦЭМ!$B$33:$B$776,Q$47)+'СЕТ СН'!$G$14+СВЦЭМ!$D$10+'СЕТ СН'!$G$5-'СЕТ СН'!$G$24</f>
        <v>3438.0965193100001</v>
      </c>
      <c r="R76" s="36">
        <f>SUMIFS(СВЦЭМ!$D$33:$D$776,СВЦЭМ!$A$33:$A$776,$A76,СВЦЭМ!$B$33:$B$776,R$47)+'СЕТ СН'!$G$14+СВЦЭМ!$D$10+'СЕТ СН'!$G$5-'СЕТ СН'!$G$24</f>
        <v>3424.6610698200002</v>
      </c>
      <c r="S76" s="36">
        <f>SUMIFS(СВЦЭМ!$D$33:$D$776,СВЦЭМ!$A$33:$A$776,$A76,СВЦЭМ!$B$33:$B$776,S$47)+'СЕТ СН'!$G$14+СВЦЭМ!$D$10+'СЕТ СН'!$G$5-'СЕТ СН'!$G$24</f>
        <v>3405.4474431099998</v>
      </c>
      <c r="T76" s="36">
        <f>SUMIFS(СВЦЭМ!$D$33:$D$776,СВЦЭМ!$A$33:$A$776,$A76,СВЦЭМ!$B$33:$B$776,T$47)+'СЕТ СН'!$G$14+СВЦЭМ!$D$10+'СЕТ СН'!$G$5-'СЕТ СН'!$G$24</f>
        <v>3366.4643182700001</v>
      </c>
      <c r="U76" s="36">
        <f>SUMIFS(СВЦЭМ!$D$33:$D$776,СВЦЭМ!$A$33:$A$776,$A76,СВЦЭМ!$B$33:$B$776,U$47)+'СЕТ СН'!$G$14+СВЦЭМ!$D$10+'СЕТ СН'!$G$5-'СЕТ СН'!$G$24</f>
        <v>3360.75924747</v>
      </c>
      <c r="V76" s="36">
        <f>SUMIFS(СВЦЭМ!$D$33:$D$776,СВЦЭМ!$A$33:$A$776,$A76,СВЦЭМ!$B$33:$B$776,V$47)+'СЕТ СН'!$G$14+СВЦЭМ!$D$10+'СЕТ СН'!$G$5-'СЕТ СН'!$G$24</f>
        <v>3370.3543949800001</v>
      </c>
      <c r="W76" s="36">
        <f>SUMIFS(СВЦЭМ!$D$33:$D$776,СВЦЭМ!$A$33:$A$776,$A76,СВЦЭМ!$B$33:$B$776,W$47)+'СЕТ СН'!$G$14+СВЦЭМ!$D$10+'СЕТ СН'!$G$5-'СЕТ СН'!$G$24</f>
        <v>3385.9030352899999</v>
      </c>
      <c r="X76" s="36">
        <f>SUMIFS(СВЦЭМ!$D$33:$D$776,СВЦЭМ!$A$33:$A$776,$A76,СВЦЭМ!$B$33:$B$776,X$47)+'СЕТ СН'!$G$14+СВЦЭМ!$D$10+'СЕТ СН'!$G$5-'СЕТ СН'!$G$24</f>
        <v>3386.94669269</v>
      </c>
      <c r="Y76" s="36">
        <f>SUMIFS(СВЦЭМ!$D$33:$D$776,СВЦЭМ!$A$33:$A$776,$A76,СВЦЭМ!$B$33:$B$776,Y$47)+'СЕТ СН'!$G$14+СВЦЭМ!$D$10+'СЕТ СН'!$G$5-'СЕТ СН'!$G$24</f>
        <v>3419.47817399</v>
      </c>
    </row>
    <row r="77" spans="1:26" ht="15.75" x14ac:dyDescent="0.2">
      <c r="A77" s="35">
        <f t="shared" si="1"/>
        <v>43860</v>
      </c>
      <c r="B77" s="36">
        <f>SUMIFS(СВЦЭМ!$D$33:$D$776,СВЦЭМ!$A$33:$A$776,$A77,СВЦЭМ!$B$33:$B$776,B$47)+'СЕТ СН'!$G$14+СВЦЭМ!$D$10+'СЕТ СН'!$G$5-'СЕТ СН'!$G$24</f>
        <v>3443.5548925900002</v>
      </c>
      <c r="C77" s="36">
        <f>SUMIFS(СВЦЭМ!$D$33:$D$776,СВЦЭМ!$A$33:$A$776,$A77,СВЦЭМ!$B$33:$B$776,C$47)+'СЕТ СН'!$G$14+СВЦЭМ!$D$10+'СЕТ СН'!$G$5-'СЕТ СН'!$G$24</f>
        <v>3464.0565340600001</v>
      </c>
      <c r="D77" s="36">
        <f>SUMIFS(СВЦЭМ!$D$33:$D$776,СВЦЭМ!$A$33:$A$776,$A77,СВЦЭМ!$B$33:$B$776,D$47)+'СЕТ СН'!$G$14+СВЦЭМ!$D$10+'СЕТ СН'!$G$5-'СЕТ СН'!$G$24</f>
        <v>3468.2393415299998</v>
      </c>
      <c r="E77" s="36">
        <f>SUMIFS(СВЦЭМ!$D$33:$D$776,СВЦЭМ!$A$33:$A$776,$A77,СВЦЭМ!$B$33:$B$776,E$47)+'СЕТ СН'!$G$14+СВЦЭМ!$D$10+'СЕТ СН'!$G$5-'СЕТ СН'!$G$24</f>
        <v>3470.0092165599999</v>
      </c>
      <c r="F77" s="36">
        <f>SUMIFS(СВЦЭМ!$D$33:$D$776,СВЦЭМ!$A$33:$A$776,$A77,СВЦЭМ!$B$33:$B$776,F$47)+'СЕТ СН'!$G$14+СВЦЭМ!$D$10+'СЕТ СН'!$G$5-'СЕТ СН'!$G$24</f>
        <v>3458.3736104</v>
      </c>
      <c r="G77" s="36">
        <f>SUMIFS(СВЦЭМ!$D$33:$D$776,СВЦЭМ!$A$33:$A$776,$A77,СВЦЭМ!$B$33:$B$776,G$47)+'СЕТ СН'!$G$14+СВЦЭМ!$D$10+'СЕТ СН'!$G$5-'СЕТ СН'!$G$24</f>
        <v>3446.9677591899999</v>
      </c>
      <c r="H77" s="36">
        <f>SUMIFS(СВЦЭМ!$D$33:$D$776,СВЦЭМ!$A$33:$A$776,$A77,СВЦЭМ!$B$33:$B$776,H$47)+'СЕТ СН'!$G$14+СВЦЭМ!$D$10+'СЕТ СН'!$G$5-'СЕТ СН'!$G$24</f>
        <v>3415.21565659</v>
      </c>
      <c r="I77" s="36">
        <f>SUMIFS(СВЦЭМ!$D$33:$D$776,СВЦЭМ!$A$33:$A$776,$A77,СВЦЭМ!$B$33:$B$776,I$47)+'СЕТ СН'!$G$14+СВЦЭМ!$D$10+'СЕТ СН'!$G$5-'СЕТ СН'!$G$24</f>
        <v>3384.82940448</v>
      </c>
      <c r="J77" s="36">
        <f>SUMIFS(СВЦЭМ!$D$33:$D$776,СВЦЭМ!$A$33:$A$776,$A77,СВЦЭМ!$B$33:$B$776,J$47)+'СЕТ СН'!$G$14+СВЦЭМ!$D$10+'СЕТ СН'!$G$5-'СЕТ СН'!$G$24</f>
        <v>3356.9390727300001</v>
      </c>
      <c r="K77" s="36">
        <f>SUMIFS(СВЦЭМ!$D$33:$D$776,СВЦЭМ!$A$33:$A$776,$A77,СВЦЭМ!$B$33:$B$776,K$47)+'СЕТ СН'!$G$14+СВЦЭМ!$D$10+'СЕТ СН'!$G$5-'СЕТ СН'!$G$24</f>
        <v>3339.8806314600001</v>
      </c>
      <c r="L77" s="36">
        <f>SUMIFS(СВЦЭМ!$D$33:$D$776,СВЦЭМ!$A$33:$A$776,$A77,СВЦЭМ!$B$33:$B$776,L$47)+'СЕТ СН'!$G$14+СВЦЭМ!$D$10+'СЕТ СН'!$G$5-'СЕТ СН'!$G$24</f>
        <v>3341.86891113</v>
      </c>
      <c r="M77" s="36">
        <f>SUMIFS(СВЦЭМ!$D$33:$D$776,СВЦЭМ!$A$33:$A$776,$A77,СВЦЭМ!$B$33:$B$776,M$47)+'СЕТ СН'!$G$14+СВЦЭМ!$D$10+'СЕТ СН'!$G$5-'СЕТ СН'!$G$24</f>
        <v>3355.0742717600001</v>
      </c>
      <c r="N77" s="36">
        <f>SUMIFS(СВЦЭМ!$D$33:$D$776,СВЦЭМ!$A$33:$A$776,$A77,СВЦЭМ!$B$33:$B$776,N$47)+'СЕТ СН'!$G$14+СВЦЭМ!$D$10+'СЕТ СН'!$G$5-'СЕТ СН'!$G$24</f>
        <v>3366.2054223200003</v>
      </c>
      <c r="O77" s="36">
        <f>SUMIFS(СВЦЭМ!$D$33:$D$776,СВЦЭМ!$A$33:$A$776,$A77,СВЦЭМ!$B$33:$B$776,O$47)+'СЕТ СН'!$G$14+СВЦЭМ!$D$10+'СЕТ СН'!$G$5-'СЕТ СН'!$G$24</f>
        <v>3400.1172877499998</v>
      </c>
      <c r="P77" s="36">
        <f>SUMIFS(СВЦЭМ!$D$33:$D$776,СВЦЭМ!$A$33:$A$776,$A77,СВЦЭМ!$B$33:$B$776,P$47)+'СЕТ СН'!$G$14+СВЦЭМ!$D$10+'СЕТ СН'!$G$5-'СЕТ СН'!$G$24</f>
        <v>3432.5466185300002</v>
      </c>
      <c r="Q77" s="36">
        <f>SUMIFS(СВЦЭМ!$D$33:$D$776,СВЦЭМ!$A$33:$A$776,$A77,СВЦЭМ!$B$33:$B$776,Q$47)+'СЕТ СН'!$G$14+СВЦЭМ!$D$10+'СЕТ СН'!$G$5-'СЕТ СН'!$G$24</f>
        <v>3440.1452805999998</v>
      </c>
      <c r="R77" s="36">
        <f>SUMIFS(СВЦЭМ!$D$33:$D$776,СВЦЭМ!$A$33:$A$776,$A77,СВЦЭМ!$B$33:$B$776,R$47)+'СЕТ СН'!$G$14+СВЦЭМ!$D$10+'СЕТ СН'!$G$5-'СЕТ СН'!$G$24</f>
        <v>3416.8888153299999</v>
      </c>
      <c r="S77" s="36">
        <f>SUMIFS(СВЦЭМ!$D$33:$D$776,СВЦЭМ!$A$33:$A$776,$A77,СВЦЭМ!$B$33:$B$776,S$47)+'СЕТ СН'!$G$14+СВЦЭМ!$D$10+'СЕТ СН'!$G$5-'СЕТ СН'!$G$24</f>
        <v>3379.0879291299998</v>
      </c>
      <c r="T77" s="36">
        <f>SUMIFS(СВЦЭМ!$D$33:$D$776,СВЦЭМ!$A$33:$A$776,$A77,СВЦЭМ!$B$33:$B$776,T$47)+'СЕТ СН'!$G$14+СВЦЭМ!$D$10+'СЕТ СН'!$G$5-'СЕТ СН'!$G$24</f>
        <v>3359.0061228099999</v>
      </c>
      <c r="U77" s="36">
        <f>SUMIFS(СВЦЭМ!$D$33:$D$776,СВЦЭМ!$A$33:$A$776,$A77,СВЦЭМ!$B$33:$B$776,U$47)+'СЕТ СН'!$G$14+СВЦЭМ!$D$10+'СЕТ СН'!$G$5-'СЕТ СН'!$G$24</f>
        <v>3360.8170230000001</v>
      </c>
      <c r="V77" s="36">
        <f>SUMIFS(СВЦЭМ!$D$33:$D$776,СВЦЭМ!$A$33:$A$776,$A77,СВЦЭМ!$B$33:$B$776,V$47)+'СЕТ СН'!$G$14+СВЦЭМ!$D$10+'СЕТ СН'!$G$5-'СЕТ СН'!$G$24</f>
        <v>3360.9911667900001</v>
      </c>
      <c r="W77" s="36">
        <f>SUMIFS(СВЦЭМ!$D$33:$D$776,СВЦЭМ!$A$33:$A$776,$A77,СВЦЭМ!$B$33:$B$776,W$47)+'СЕТ СН'!$G$14+СВЦЭМ!$D$10+'СЕТ СН'!$G$5-'СЕТ СН'!$G$24</f>
        <v>3369.3376988599998</v>
      </c>
      <c r="X77" s="36">
        <f>SUMIFS(СВЦЭМ!$D$33:$D$776,СВЦЭМ!$A$33:$A$776,$A77,СВЦЭМ!$B$33:$B$776,X$47)+'СЕТ СН'!$G$14+СВЦЭМ!$D$10+'СЕТ СН'!$G$5-'СЕТ СН'!$G$24</f>
        <v>3369.1736251799998</v>
      </c>
      <c r="Y77" s="36">
        <f>SUMIFS(СВЦЭМ!$D$33:$D$776,СВЦЭМ!$A$33:$A$776,$A77,СВЦЭМ!$B$33:$B$776,Y$47)+'СЕТ СН'!$G$14+СВЦЭМ!$D$10+'СЕТ СН'!$G$5-'СЕТ СН'!$G$24</f>
        <v>3370.1697672700002</v>
      </c>
    </row>
    <row r="78" spans="1:26" ht="15.75" x14ac:dyDescent="0.2">
      <c r="A78" s="35">
        <f t="shared" si="1"/>
        <v>43861</v>
      </c>
      <c r="B78" s="36">
        <f>SUMIFS(СВЦЭМ!$D$33:$D$776,СВЦЭМ!$A$33:$A$776,$A78,СВЦЭМ!$B$33:$B$776,B$47)+'СЕТ СН'!$G$14+СВЦЭМ!$D$10+'СЕТ СН'!$G$5-'СЕТ СН'!$G$24</f>
        <v>3408.6907597499999</v>
      </c>
      <c r="C78" s="36">
        <f>SUMIFS(СВЦЭМ!$D$33:$D$776,СВЦЭМ!$A$33:$A$776,$A78,СВЦЭМ!$B$33:$B$776,C$47)+'СЕТ СН'!$G$14+СВЦЭМ!$D$10+'СЕТ СН'!$G$5-'СЕТ СН'!$G$24</f>
        <v>3432.44779956</v>
      </c>
      <c r="D78" s="36">
        <f>SUMIFS(СВЦЭМ!$D$33:$D$776,СВЦЭМ!$A$33:$A$776,$A78,СВЦЭМ!$B$33:$B$776,D$47)+'СЕТ СН'!$G$14+СВЦЭМ!$D$10+'СЕТ СН'!$G$5-'СЕТ СН'!$G$24</f>
        <v>3445.0843621399999</v>
      </c>
      <c r="E78" s="36">
        <f>SUMIFS(СВЦЭМ!$D$33:$D$776,СВЦЭМ!$A$33:$A$776,$A78,СВЦЭМ!$B$33:$B$776,E$47)+'СЕТ СН'!$G$14+СВЦЭМ!$D$10+'СЕТ СН'!$G$5-'СЕТ СН'!$G$24</f>
        <v>3448.1242645699999</v>
      </c>
      <c r="F78" s="36">
        <f>SUMIFS(СВЦЭМ!$D$33:$D$776,СВЦЭМ!$A$33:$A$776,$A78,СВЦЭМ!$B$33:$B$776,F$47)+'СЕТ СН'!$G$14+СВЦЭМ!$D$10+'СЕТ СН'!$G$5-'СЕТ СН'!$G$24</f>
        <v>3435.4653720799997</v>
      </c>
      <c r="G78" s="36">
        <f>SUMIFS(СВЦЭМ!$D$33:$D$776,СВЦЭМ!$A$33:$A$776,$A78,СВЦЭМ!$B$33:$B$776,G$47)+'СЕТ СН'!$G$14+СВЦЭМ!$D$10+'СЕТ СН'!$G$5-'СЕТ СН'!$G$24</f>
        <v>3414.5205376899999</v>
      </c>
      <c r="H78" s="36">
        <f>SUMIFS(СВЦЭМ!$D$33:$D$776,СВЦЭМ!$A$33:$A$776,$A78,СВЦЭМ!$B$33:$B$776,H$47)+'СЕТ СН'!$G$14+СВЦЭМ!$D$10+'СЕТ СН'!$G$5-'СЕТ СН'!$G$24</f>
        <v>3391.60430615</v>
      </c>
      <c r="I78" s="36">
        <f>SUMIFS(СВЦЭМ!$D$33:$D$776,СВЦЭМ!$A$33:$A$776,$A78,СВЦЭМ!$B$33:$B$776,I$47)+'СЕТ СН'!$G$14+СВЦЭМ!$D$10+'СЕТ СН'!$G$5-'СЕТ СН'!$G$24</f>
        <v>3384.6786424500001</v>
      </c>
      <c r="J78" s="36">
        <f>SUMIFS(СВЦЭМ!$D$33:$D$776,СВЦЭМ!$A$33:$A$776,$A78,СВЦЭМ!$B$33:$B$776,J$47)+'СЕТ СН'!$G$14+СВЦЭМ!$D$10+'СЕТ СН'!$G$5-'СЕТ СН'!$G$24</f>
        <v>3362.08416055</v>
      </c>
      <c r="K78" s="36">
        <f>SUMIFS(СВЦЭМ!$D$33:$D$776,СВЦЭМ!$A$33:$A$776,$A78,СВЦЭМ!$B$33:$B$776,K$47)+'СЕТ СН'!$G$14+СВЦЭМ!$D$10+'СЕТ СН'!$G$5-'СЕТ СН'!$G$24</f>
        <v>3348.7587990299999</v>
      </c>
      <c r="L78" s="36">
        <f>SUMIFS(СВЦЭМ!$D$33:$D$776,СВЦЭМ!$A$33:$A$776,$A78,СВЦЭМ!$B$33:$B$776,L$47)+'СЕТ СН'!$G$14+СВЦЭМ!$D$10+'СЕТ СН'!$G$5-'СЕТ СН'!$G$24</f>
        <v>3350.4965371200001</v>
      </c>
      <c r="M78" s="36">
        <f>SUMIFS(СВЦЭМ!$D$33:$D$776,СВЦЭМ!$A$33:$A$776,$A78,СВЦЭМ!$B$33:$B$776,M$47)+'СЕТ СН'!$G$14+СВЦЭМ!$D$10+'СЕТ СН'!$G$5-'СЕТ СН'!$G$24</f>
        <v>3368.2393335400002</v>
      </c>
      <c r="N78" s="36">
        <f>SUMIFS(СВЦЭМ!$D$33:$D$776,СВЦЭМ!$A$33:$A$776,$A78,СВЦЭМ!$B$33:$B$776,N$47)+'СЕТ СН'!$G$14+СВЦЭМ!$D$10+'СЕТ СН'!$G$5-'СЕТ СН'!$G$24</f>
        <v>3379.2092855599999</v>
      </c>
      <c r="O78" s="36">
        <f>SUMIFS(СВЦЭМ!$D$33:$D$776,СВЦЭМ!$A$33:$A$776,$A78,СВЦЭМ!$B$33:$B$776,O$47)+'СЕТ СН'!$G$14+СВЦЭМ!$D$10+'СЕТ СН'!$G$5-'СЕТ СН'!$G$24</f>
        <v>3382.5944454099999</v>
      </c>
      <c r="P78" s="36">
        <f>SUMIFS(СВЦЭМ!$D$33:$D$776,СВЦЭМ!$A$33:$A$776,$A78,СВЦЭМ!$B$33:$B$776,P$47)+'СЕТ СН'!$G$14+СВЦЭМ!$D$10+'СЕТ СН'!$G$5-'СЕТ СН'!$G$24</f>
        <v>3393.2471209400001</v>
      </c>
      <c r="Q78" s="36">
        <f>SUMIFS(СВЦЭМ!$D$33:$D$776,СВЦЭМ!$A$33:$A$776,$A78,СВЦЭМ!$B$33:$B$776,Q$47)+'СЕТ СН'!$G$14+СВЦЭМ!$D$10+'СЕТ СН'!$G$5-'СЕТ СН'!$G$24</f>
        <v>3393.9322592899998</v>
      </c>
      <c r="R78" s="36">
        <f>SUMIFS(СВЦЭМ!$D$33:$D$776,СВЦЭМ!$A$33:$A$776,$A78,СВЦЭМ!$B$33:$B$776,R$47)+'СЕТ СН'!$G$14+СВЦЭМ!$D$10+'СЕТ СН'!$G$5-'СЕТ СН'!$G$24</f>
        <v>3386.0509663900002</v>
      </c>
      <c r="S78" s="36">
        <f>SUMIFS(СВЦЭМ!$D$33:$D$776,СВЦЭМ!$A$33:$A$776,$A78,СВЦЭМ!$B$33:$B$776,S$47)+'СЕТ СН'!$G$14+СВЦЭМ!$D$10+'СЕТ СН'!$G$5-'СЕТ СН'!$G$24</f>
        <v>3380.0356249900001</v>
      </c>
      <c r="T78" s="36">
        <f>SUMIFS(СВЦЭМ!$D$33:$D$776,СВЦЭМ!$A$33:$A$776,$A78,СВЦЭМ!$B$33:$B$776,T$47)+'СЕТ СН'!$G$14+СВЦЭМ!$D$10+'СЕТ СН'!$G$5-'СЕТ СН'!$G$24</f>
        <v>3358.1258739099999</v>
      </c>
      <c r="U78" s="36">
        <f>SUMIFS(СВЦЭМ!$D$33:$D$776,СВЦЭМ!$A$33:$A$776,$A78,СВЦЭМ!$B$33:$B$776,U$47)+'СЕТ СН'!$G$14+СВЦЭМ!$D$10+'СЕТ СН'!$G$5-'СЕТ СН'!$G$24</f>
        <v>3355.8874944199997</v>
      </c>
      <c r="V78" s="36">
        <f>SUMIFS(СВЦЭМ!$D$33:$D$776,СВЦЭМ!$A$33:$A$776,$A78,СВЦЭМ!$B$33:$B$776,V$47)+'СЕТ СН'!$G$14+СВЦЭМ!$D$10+'СЕТ СН'!$G$5-'СЕТ СН'!$G$24</f>
        <v>3366.8253375300001</v>
      </c>
      <c r="W78" s="36">
        <f>SUMIFS(СВЦЭМ!$D$33:$D$776,СВЦЭМ!$A$33:$A$776,$A78,СВЦЭМ!$B$33:$B$776,W$47)+'СЕТ СН'!$G$14+СВЦЭМ!$D$10+'СЕТ СН'!$G$5-'СЕТ СН'!$G$24</f>
        <v>3377.5126929600001</v>
      </c>
      <c r="X78" s="36">
        <f>SUMIFS(СВЦЭМ!$D$33:$D$776,СВЦЭМ!$A$33:$A$776,$A78,СВЦЭМ!$B$33:$B$776,X$47)+'СЕТ СН'!$G$14+СВЦЭМ!$D$10+'СЕТ СН'!$G$5-'СЕТ СН'!$G$24</f>
        <v>3378.3617960699999</v>
      </c>
      <c r="Y78" s="36">
        <f>SUMIFS(СВЦЭМ!$D$33:$D$776,СВЦЭМ!$A$33:$A$776,$A78,СВЦЭМ!$B$33:$B$776,Y$47)+'СЕТ СН'!$G$14+СВЦЭМ!$D$10+'СЕТ СН'!$G$5-'СЕТ СН'!$G$24</f>
        <v>3391.3329633399999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01.01.2020</v>
      </c>
      <c r="B84" s="36">
        <f>SUMIFS(СВЦЭМ!$D$33:$D$776,СВЦЭМ!$A$33:$A$776,$A84,СВЦЭМ!$B$33:$B$776,B$83)+'СЕТ СН'!$H$14+СВЦЭМ!$D$10+'СЕТ СН'!$H$5-'СЕТ СН'!$H$24</f>
        <v>3432.6533615500002</v>
      </c>
      <c r="C84" s="36">
        <f>SUMIFS(СВЦЭМ!$D$33:$D$776,СВЦЭМ!$A$33:$A$776,$A84,СВЦЭМ!$B$33:$B$776,C$83)+'СЕТ СН'!$H$14+СВЦЭМ!$D$10+'СЕТ СН'!$H$5-'СЕТ СН'!$H$24</f>
        <v>3408.2178119</v>
      </c>
      <c r="D84" s="36">
        <f>SUMIFS(СВЦЭМ!$D$33:$D$776,СВЦЭМ!$A$33:$A$776,$A84,СВЦЭМ!$B$33:$B$776,D$83)+'СЕТ СН'!$H$14+СВЦЭМ!$D$10+'СЕТ СН'!$H$5-'СЕТ СН'!$H$24</f>
        <v>3423.9152046600002</v>
      </c>
      <c r="E84" s="36">
        <f>SUMIFS(СВЦЭМ!$D$33:$D$776,СВЦЭМ!$A$33:$A$776,$A84,СВЦЭМ!$B$33:$B$776,E$83)+'СЕТ СН'!$H$14+СВЦЭМ!$D$10+'СЕТ СН'!$H$5-'СЕТ СН'!$H$24</f>
        <v>3461.03029509</v>
      </c>
      <c r="F84" s="36">
        <f>SUMIFS(СВЦЭМ!$D$33:$D$776,СВЦЭМ!$A$33:$A$776,$A84,СВЦЭМ!$B$33:$B$776,F$83)+'СЕТ СН'!$H$14+СВЦЭМ!$D$10+'СЕТ СН'!$H$5-'СЕТ СН'!$H$24</f>
        <v>3475.71354256</v>
      </c>
      <c r="G84" s="36">
        <f>SUMIFS(СВЦЭМ!$D$33:$D$776,СВЦЭМ!$A$33:$A$776,$A84,СВЦЭМ!$B$33:$B$776,G$83)+'СЕТ СН'!$H$14+СВЦЭМ!$D$10+'СЕТ СН'!$H$5-'СЕТ СН'!$H$24</f>
        <v>3476.9504041300002</v>
      </c>
      <c r="H84" s="36">
        <f>SUMIFS(СВЦЭМ!$D$33:$D$776,СВЦЭМ!$A$33:$A$776,$A84,СВЦЭМ!$B$33:$B$776,H$83)+'СЕТ СН'!$H$14+СВЦЭМ!$D$10+'СЕТ СН'!$H$5-'СЕТ СН'!$H$24</f>
        <v>3474.9668167700002</v>
      </c>
      <c r="I84" s="36">
        <f>SUMIFS(СВЦЭМ!$D$33:$D$776,СВЦЭМ!$A$33:$A$776,$A84,СВЦЭМ!$B$33:$B$776,I$83)+'СЕТ СН'!$H$14+СВЦЭМ!$D$10+'СЕТ СН'!$H$5-'СЕТ СН'!$H$24</f>
        <v>3478.2008436300002</v>
      </c>
      <c r="J84" s="36">
        <f>SUMIFS(СВЦЭМ!$D$33:$D$776,СВЦЭМ!$A$33:$A$776,$A84,СВЦЭМ!$B$33:$B$776,J$83)+'СЕТ СН'!$H$14+СВЦЭМ!$D$10+'СЕТ СН'!$H$5-'СЕТ СН'!$H$24</f>
        <v>3481.9601612199999</v>
      </c>
      <c r="K84" s="36">
        <f>SUMIFS(СВЦЭМ!$D$33:$D$776,СВЦЭМ!$A$33:$A$776,$A84,СВЦЭМ!$B$33:$B$776,K$83)+'СЕТ СН'!$H$14+СВЦЭМ!$D$10+'СЕТ СН'!$H$5-'СЕТ СН'!$H$24</f>
        <v>3465.45314869</v>
      </c>
      <c r="L84" s="36">
        <f>SUMIFS(СВЦЭМ!$D$33:$D$776,СВЦЭМ!$A$33:$A$776,$A84,СВЦЭМ!$B$33:$B$776,L$83)+'СЕТ СН'!$H$14+СВЦЭМ!$D$10+'СЕТ СН'!$H$5-'СЕТ СН'!$H$24</f>
        <v>3446.2049736099998</v>
      </c>
      <c r="M84" s="36">
        <f>SUMIFS(СВЦЭМ!$D$33:$D$776,СВЦЭМ!$A$33:$A$776,$A84,СВЦЭМ!$B$33:$B$776,M$83)+'СЕТ СН'!$H$14+СВЦЭМ!$D$10+'СЕТ СН'!$H$5-'СЕТ СН'!$H$24</f>
        <v>3433.5098835600002</v>
      </c>
      <c r="N84" s="36">
        <f>SUMIFS(СВЦЭМ!$D$33:$D$776,СВЦЭМ!$A$33:$A$776,$A84,СВЦЭМ!$B$33:$B$776,N$83)+'СЕТ СН'!$H$14+СВЦЭМ!$D$10+'СЕТ СН'!$H$5-'СЕТ СН'!$H$24</f>
        <v>3429.90632805</v>
      </c>
      <c r="O84" s="36">
        <f>SUMIFS(СВЦЭМ!$D$33:$D$776,СВЦЭМ!$A$33:$A$776,$A84,СВЦЭМ!$B$33:$B$776,O$83)+'СЕТ СН'!$H$14+СВЦЭМ!$D$10+'СЕТ СН'!$H$5-'СЕТ СН'!$H$24</f>
        <v>3448.5311690600001</v>
      </c>
      <c r="P84" s="36">
        <f>SUMIFS(СВЦЭМ!$D$33:$D$776,СВЦЭМ!$A$33:$A$776,$A84,СВЦЭМ!$B$33:$B$776,P$83)+'СЕТ СН'!$H$14+СВЦЭМ!$D$10+'СЕТ СН'!$H$5-'СЕТ СН'!$H$24</f>
        <v>3455.2604158899999</v>
      </c>
      <c r="Q84" s="36">
        <f>SUMIFS(СВЦЭМ!$D$33:$D$776,СВЦЭМ!$A$33:$A$776,$A84,СВЦЭМ!$B$33:$B$776,Q$83)+'СЕТ СН'!$H$14+СВЦЭМ!$D$10+'СЕТ СН'!$H$5-'СЕТ СН'!$H$24</f>
        <v>3464.8901790499999</v>
      </c>
      <c r="R84" s="36">
        <f>SUMIFS(СВЦЭМ!$D$33:$D$776,СВЦЭМ!$A$33:$A$776,$A84,СВЦЭМ!$B$33:$B$776,R$83)+'СЕТ СН'!$H$14+СВЦЭМ!$D$10+'СЕТ СН'!$H$5-'СЕТ СН'!$H$24</f>
        <v>3468.2973382199998</v>
      </c>
      <c r="S84" s="36">
        <f>SUMIFS(СВЦЭМ!$D$33:$D$776,СВЦЭМ!$A$33:$A$776,$A84,СВЦЭМ!$B$33:$B$776,S$83)+'СЕТ СН'!$H$14+СВЦЭМ!$D$10+'СЕТ СН'!$H$5-'СЕТ СН'!$H$24</f>
        <v>3467.32169118</v>
      </c>
      <c r="T84" s="36">
        <f>SUMIFS(СВЦЭМ!$D$33:$D$776,СВЦЭМ!$A$33:$A$776,$A84,СВЦЭМ!$B$33:$B$776,T$83)+'СЕТ СН'!$H$14+СВЦЭМ!$D$10+'СЕТ СН'!$H$5-'СЕТ СН'!$H$24</f>
        <v>3418.3470785999998</v>
      </c>
      <c r="U84" s="36">
        <f>SUMIFS(СВЦЭМ!$D$33:$D$776,СВЦЭМ!$A$33:$A$776,$A84,СВЦЭМ!$B$33:$B$776,U$83)+'СЕТ СН'!$H$14+СВЦЭМ!$D$10+'СЕТ СН'!$H$5-'СЕТ СН'!$H$24</f>
        <v>3414.1889081899999</v>
      </c>
      <c r="V84" s="36">
        <f>SUMIFS(СВЦЭМ!$D$33:$D$776,СВЦЭМ!$A$33:$A$776,$A84,СВЦЭМ!$B$33:$B$776,V$83)+'СЕТ СН'!$H$14+СВЦЭМ!$D$10+'СЕТ СН'!$H$5-'СЕТ СН'!$H$24</f>
        <v>3436.36305429</v>
      </c>
      <c r="W84" s="36">
        <f>SUMIFS(СВЦЭМ!$D$33:$D$776,СВЦЭМ!$A$33:$A$776,$A84,СВЦЭМ!$B$33:$B$776,W$83)+'СЕТ СН'!$H$14+СВЦЭМ!$D$10+'СЕТ СН'!$H$5-'СЕТ СН'!$H$24</f>
        <v>3436.6960865800002</v>
      </c>
      <c r="X84" s="36">
        <f>SUMIFS(СВЦЭМ!$D$33:$D$776,СВЦЭМ!$A$33:$A$776,$A84,СВЦЭМ!$B$33:$B$776,X$83)+'СЕТ СН'!$H$14+СВЦЭМ!$D$10+'СЕТ СН'!$H$5-'СЕТ СН'!$H$24</f>
        <v>3426.9388153099999</v>
      </c>
      <c r="Y84" s="36">
        <f>SUMIFS(СВЦЭМ!$D$33:$D$776,СВЦЭМ!$A$33:$A$776,$A84,СВЦЭМ!$B$33:$B$776,Y$83)+'СЕТ СН'!$H$14+СВЦЭМ!$D$10+'СЕТ СН'!$H$5-'СЕТ СН'!$H$24</f>
        <v>3434.5658219100001</v>
      </c>
      <c r="AA84" s="45"/>
    </row>
    <row r="85" spans="1:27" ht="15.75" x14ac:dyDescent="0.2">
      <c r="A85" s="35">
        <f>A84+1</f>
        <v>43832</v>
      </c>
      <c r="B85" s="36">
        <f>SUMIFS(СВЦЭМ!$D$33:$D$776,СВЦЭМ!$A$33:$A$776,$A85,СВЦЭМ!$B$33:$B$776,B$83)+'СЕТ СН'!$H$14+СВЦЭМ!$D$10+'СЕТ СН'!$H$5-'СЕТ СН'!$H$24</f>
        <v>3496.51326535</v>
      </c>
      <c r="C85" s="36">
        <f>SUMIFS(СВЦЭМ!$D$33:$D$776,СВЦЭМ!$A$33:$A$776,$A85,СВЦЭМ!$B$33:$B$776,C$83)+'СЕТ СН'!$H$14+СВЦЭМ!$D$10+'СЕТ СН'!$H$5-'СЕТ СН'!$H$24</f>
        <v>3494.8591200700002</v>
      </c>
      <c r="D85" s="36">
        <f>SUMIFS(СВЦЭМ!$D$33:$D$776,СВЦЭМ!$A$33:$A$776,$A85,СВЦЭМ!$B$33:$B$776,D$83)+'СЕТ СН'!$H$14+СВЦЭМ!$D$10+'СЕТ СН'!$H$5-'СЕТ СН'!$H$24</f>
        <v>3509.4118346999999</v>
      </c>
      <c r="E85" s="36">
        <f>SUMIFS(СВЦЭМ!$D$33:$D$776,СВЦЭМ!$A$33:$A$776,$A85,СВЦЭМ!$B$33:$B$776,E$83)+'СЕТ СН'!$H$14+СВЦЭМ!$D$10+'СЕТ СН'!$H$5-'СЕТ СН'!$H$24</f>
        <v>3535.16694603</v>
      </c>
      <c r="F85" s="36">
        <f>SUMIFS(СВЦЭМ!$D$33:$D$776,СВЦЭМ!$A$33:$A$776,$A85,СВЦЭМ!$B$33:$B$776,F$83)+'СЕТ СН'!$H$14+СВЦЭМ!$D$10+'СЕТ СН'!$H$5-'СЕТ СН'!$H$24</f>
        <v>3538.0488989099999</v>
      </c>
      <c r="G85" s="36">
        <f>SUMIFS(СВЦЭМ!$D$33:$D$776,СВЦЭМ!$A$33:$A$776,$A85,СВЦЭМ!$B$33:$B$776,G$83)+'СЕТ СН'!$H$14+СВЦЭМ!$D$10+'СЕТ СН'!$H$5-'СЕТ СН'!$H$24</f>
        <v>3536.94327548</v>
      </c>
      <c r="H85" s="36">
        <f>SUMIFS(СВЦЭМ!$D$33:$D$776,СВЦЭМ!$A$33:$A$776,$A85,СВЦЭМ!$B$33:$B$776,H$83)+'СЕТ СН'!$H$14+СВЦЭМ!$D$10+'СЕТ СН'!$H$5-'СЕТ СН'!$H$24</f>
        <v>3530.8327754800002</v>
      </c>
      <c r="I85" s="36">
        <f>SUMIFS(СВЦЭМ!$D$33:$D$776,СВЦЭМ!$A$33:$A$776,$A85,СВЦЭМ!$B$33:$B$776,I$83)+'СЕТ СН'!$H$14+СВЦЭМ!$D$10+'СЕТ СН'!$H$5-'СЕТ СН'!$H$24</f>
        <v>3520.85430249</v>
      </c>
      <c r="J85" s="36">
        <f>SUMIFS(СВЦЭМ!$D$33:$D$776,СВЦЭМ!$A$33:$A$776,$A85,СВЦЭМ!$B$33:$B$776,J$83)+'СЕТ СН'!$H$14+СВЦЭМ!$D$10+'СЕТ СН'!$H$5-'СЕТ СН'!$H$24</f>
        <v>3503.2141655599999</v>
      </c>
      <c r="K85" s="36">
        <f>SUMIFS(СВЦЭМ!$D$33:$D$776,СВЦЭМ!$A$33:$A$776,$A85,СВЦЭМ!$B$33:$B$776,K$83)+'СЕТ СН'!$H$14+СВЦЭМ!$D$10+'СЕТ СН'!$H$5-'СЕТ СН'!$H$24</f>
        <v>3485.5491968599999</v>
      </c>
      <c r="L85" s="36">
        <f>SUMIFS(СВЦЭМ!$D$33:$D$776,СВЦЭМ!$A$33:$A$776,$A85,СВЦЭМ!$B$33:$B$776,L$83)+'СЕТ СН'!$H$14+СВЦЭМ!$D$10+'СЕТ СН'!$H$5-'СЕТ СН'!$H$24</f>
        <v>3474.3409180099998</v>
      </c>
      <c r="M85" s="36">
        <f>SUMIFS(СВЦЭМ!$D$33:$D$776,СВЦЭМ!$A$33:$A$776,$A85,СВЦЭМ!$B$33:$B$776,M$83)+'СЕТ СН'!$H$14+СВЦЭМ!$D$10+'СЕТ СН'!$H$5-'СЕТ СН'!$H$24</f>
        <v>3464.5722055300002</v>
      </c>
      <c r="N85" s="36">
        <f>SUMIFS(СВЦЭМ!$D$33:$D$776,СВЦЭМ!$A$33:$A$776,$A85,СВЦЭМ!$B$33:$B$776,N$83)+'СЕТ СН'!$H$14+СВЦЭМ!$D$10+'СЕТ СН'!$H$5-'СЕТ СН'!$H$24</f>
        <v>3478.9442039400001</v>
      </c>
      <c r="O85" s="36">
        <f>SUMIFS(СВЦЭМ!$D$33:$D$776,СВЦЭМ!$A$33:$A$776,$A85,СВЦЭМ!$B$33:$B$776,O$83)+'СЕТ СН'!$H$14+СВЦЭМ!$D$10+'СЕТ СН'!$H$5-'СЕТ СН'!$H$24</f>
        <v>3492.70894946</v>
      </c>
      <c r="P85" s="36">
        <f>SUMIFS(СВЦЭМ!$D$33:$D$776,СВЦЭМ!$A$33:$A$776,$A85,СВЦЭМ!$B$33:$B$776,P$83)+'СЕТ СН'!$H$14+СВЦЭМ!$D$10+'СЕТ СН'!$H$5-'СЕТ СН'!$H$24</f>
        <v>3498.20961416</v>
      </c>
      <c r="Q85" s="36">
        <f>SUMIFS(СВЦЭМ!$D$33:$D$776,СВЦЭМ!$A$33:$A$776,$A85,СВЦЭМ!$B$33:$B$776,Q$83)+'СЕТ СН'!$H$14+СВЦЭМ!$D$10+'СЕТ СН'!$H$5-'СЕТ СН'!$H$24</f>
        <v>3509.0759098999997</v>
      </c>
      <c r="R85" s="36">
        <f>SUMIFS(СВЦЭМ!$D$33:$D$776,СВЦЭМ!$A$33:$A$776,$A85,СВЦЭМ!$B$33:$B$776,R$83)+'СЕТ СН'!$H$14+СВЦЭМ!$D$10+'СЕТ СН'!$H$5-'СЕТ СН'!$H$24</f>
        <v>3504.3810075299998</v>
      </c>
      <c r="S85" s="36">
        <f>SUMIFS(СВЦЭМ!$D$33:$D$776,СВЦЭМ!$A$33:$A$776,$A85,СВЦЭМ!$B$33:$B$776,S$83)+'СЕТ СН'!$H$14+СВЦЭМ!$D$10+'СЕТ СН'!$H$5-'СЕТ СН'!$H$24</f>
        <v>3482.03177921</v>
      </c>
      <c r="T85" s="36">
        <f>SUMIFS(СВЦЭМ!$D$33:$D$776,СВЦЭМ!$A$33:$A$776,$A85,СВЦЭМ!$B$33:$B$776,T$83)+'СЕТ СН'!$H$14+СВЦЭМ!$D$10+'СЕТ СН'!$H$5-'СЕТ СН'!$H$24</f>
        <v>3447.24281806</v>
      </c>
      <c r="U85" s="36">
        <f>SUMIFS(СВЦЭМ!$D$33:$D$776,СВЦЭМ!$A$33:$A$776,$A85,СВЦЭМ!$B$33:$B$776,U$83)+'СЕТ СН'!$H$14+СВЦЭМ!$D$10+'СЕТ СН'!$H$5-'СЕТ СН'!$H$24</f>
        <v>3445.6183632399998</v>
      </c>
      <c r="V85" s="36">
        <f>SUMIFS(СВЦЭМ!$D$33:$D$776,СВЦЭМ!$A$33:$A$776,$A85,СВЦЭМ!$B$33:$B$776,V$83)+'СЕТ СН'!$H$14+СВЦЭМ!$D$10+'СЕТ СН'!$H$5-'СЕТ СН'!$H$24</f>
        <v>3473.7062143499998</v>
      </c>
      <c r="W85" s="36">
        <f>SUMIFS(СВЦЭМ!$D$33:$D$776,СВЦЭМ!$A$33:$A$776,$A85,СВЦЭМ!$B$33:$B$776,W$83)+'СЕТ СН'!$H$14+СВЦЭМ!$D$10+'СЕТ СН'!$H$5-'СЕТ СН'!$H$24</f>
        <v>3484.6146632800001</v>
      </c>
      <c r="X85" s="36">
        <f>SUMIFS(СВЦЭМ!$D$33:$D$776,СВЦЭМ!$A$33:$A$776,$A85,СВЦЭМ!$B$33:$B$776,X$83)+'СЕТ СН'!$H$14+СВЦЭМ!$D$10+'СЕТ СН'!$H$5-'СЕТ СН'!$H$24</f>
        <v>3483.23301588</v>
      </c>
      <c r="Y85" s="36">
        <f>SUMIFS(СВЦЭМ!$D$33:$D$776,СВЦЭМ!$A$33:$A$776,$A85,СВЦЭМ!$B$33:$B$776,Y$83)+'СЕТ СН'!$H$14+СВЦЭМ!$D$10+'СЕТ СН'!$H$5-'СЕТ СН'!$H$24</f>
        <v>3489.8828693099999</v>
      </c>
    </row>
    <row r="86" spans="1:27" ht="15.75" x14ac:dyDescent="0.2">
      <c r="A86" s="35">
        <f t="shared" ref="A86:A114" si="2">A85+1</f>
        <v>43833</v>
      </c>
      <c r="B86" s="36">
        <f>SUMIFS(СВЦЭМ!$D$33:$D$776,СВЦЭМ!$A$33:$A$776,$A86,СВЦЭМ!$B$33:$B$776,B$83)+'СЕТ СН'!$H$14+СВЦЭМ!$D$10+'СЕТ СН'!$H$5-'СЕТ СН'!$H$24</f>
        <v>3514.3824193099999</v>
      </c>
      <c r="C86" s="36">
        <f>SUMIFS(СВЦЭМ!$D$33:$D$776,СВЦЭМ!$A$33:$A$776,$A86,СВЦЭМ!$B$33:$B$776,C$83)+'СЕТ СН'!$H$14+СВЦЭМ!$D$10+'СЕТ СН'!$H$5-'СЕТ СН'!$H$24</f>
        <v>3507.9874909499999</v>
      </c>
      <c r="D86" s="36">
        <f>SUMIFS(СВЦЭМ!$D$33:$D$776,СВЦЭМ!$A$33:$A$776,$A86,СВЦЭМ!$B$33:$B$776,D$83)+'СЕТ СН'!$H$14+СВЦЭМ!$D$10+'СЕТ СН'!$H$5-'СЕТ СН'!$H$24</f>
        <v>3522.36019042</v>
      </c>
      <c r="E86" s="36">
        <f>SUMIFS(СВЦЭМ!$D$33:$D$776,СВЦЭМ!$A$33:$A$776,$A86,СВЦЭМ!$B$33:$B$776,E$83)+'СЕТ СН'!$H$14+СВЦЭМ!$D$10+'СЕТ СН'!$H$5-'СЕТ СН'!$H$24</f>
        <v>3549.4174931699999</v>
      </c>
      <c r="F86" s="36">
        <f>SUMIFS(СВЦЭМ!$D$33:$D$776,СВЦЭМ!$A$33:$A$776,$A86,СВЦЭМ!$B$33:$B$776,F$83)+'СЕТ СН'!$H$14+СВЦЭМ!$D$10+'СЕТ СН'!$H$5-'СЕТ СН'!$H$24</f>
        <v>3553.3873686699999</v>
      </c>
      <c r="G86" s="36">
        <f>SUMIFS(СВЦЭМ!$D$33:$D$776,СВЦЭМ!$A$33:$A$776,$A86,СВЦЭМ!$B$33:$B$776,G$83)+'СЕТ СН'!$H$14+СВЦЭМ!$D$10+'СЕТ СН'!$H$5-'СЕТ СН'!$H$24</f>
        <v>3551.8552035399998</v>
      </c>
      <c r="H86" s="36">
        <f>SUMIFS(СВЦЭМ!$D$33:$D$776,СВЦЭМ!$A$33:$A$776,$A86,СВЦЭМ!$B$33:$B$776,H$83)+'СЕТ СН'!$H$14+СВЦЭМ!$D$10+'СЕТ СН'!$H$5-'СЕТ СН'!$H$24</f>
        <v>3542.55010696</v>
      </c>
      <c r="I86" s="36">
        <f>SUMIFS(СВЦЭМ!$D$33:$D$776,СВЦЭМ!$A$33:$A$776,$A86,СВЦЭМ!$B$33:$B$776,I$83)+'СЕТ СН'!$H$14+СВЦЭМ!$D$10+'СЕТ СН'!$H$5-'СЕТ СН'!$H$24</f>
        <v>3533.1581271699997</v>
      </c>
      <c r="J86" s="36">
        <f>SUMIFS(СВЦЭМ!$D$33:$D$776,СВЦЭМ!$A$33:$A$776,$A86,СВЦЭМ!$B$33:$B$776,J$83)+'СЕТ СН'!$H$14+СВЦЭМ!$D$10+'СЕТ СН'!$H$5-'СЕТ СН'!$H$24</f>
        <v>3510.26239665</v>
      </c>
      <c r="K86" s="36">
        <f>SUMIFS(СВЦЭМ!$D$33:$D$776,СВЦЭМ!$A$33:$A$776,$A86,СВЦЭМ!$B$33:$B$776,K$83)+'СЕТ СН'!$H$14+СВЦЭМ!$D$10+'СЕТ СН'!$H$5-'СЕТ СН'!$H$24</f>
        <v>3489.07761248</v>
      </c>
      <c r="L86" s="36">
        <f>SUMIFS(СВЦЭМ!$D$33:$D$776,СВЦЭМ!$A$33:$A$776,$A86,СВЦЭМ!$B$33:$B$776,L$83)+'СЕТ СН'!$H$14+СВЦЭМ!$D$10+'СЕТ СН'!$H$5-'СЕТ СН'!$H$24</f>
        <v>3475.1526263300002</v>
      </c>
      <c r="M86" s="36">
        <f>SUMIFS(СВЦЭМ!$D$33:$D$776,СВЦЭМ!$A$33:$A$776,$A86,СВЦЭМ!$B$33:$B$776,M$83)+'СЕТ СН'!$H$14+СВЦЭМ!$D$10+'СЕТ СН'!$H$5-'СЕТ СН'!$H$24</f>
        <v>3475.09467223</v>
      </c>
      <c r="N86" s="36">
        <f>SUMIFS(СВЦЭМ!$D$33:$D$776,СВЦЭМ!$A$33:$A$776,$A86,СВЦЭМ!$B$33:$B$776,N$83)+'СЕТ СН'!$H$14+СВЦЭМ!$D$10+'СЕТ СН'!$H$5-'СЕТ СН'!$H$24</f>
        <v>3481.9942742399999</v>
      </c>
      <c r="O86" s="36">
        <f>SUMIFS(СВЦЭМ!$D$33:$D$776,СВЦЭМ!$A$33:$A$776,$A86,СВЦЭМ!$B$33:$B$776,O$83)+'СЕТ СН'!$H$14+СВЦЭМ!$D$10+'СЕТ СН'!$H$5-'СЕТ СН'!$H$24</f>
        <v>3491.1845561599998</v>
      </c>
      <c r="P86" s="36">
        <f>SUMIFS(СВЦЭМ!$D$33:$D$776,СВЦЭМ!$A$33:$A$776,$A86,СВЦЭМ!$B$33:$B$776,P$83)+'СЕТ СН'!$H$14+СВЦЭМ!$D$10+'СЕТ СН'!$H$5-'СЕТ СН'!$H$24</f>
        <v>3502.5826644200001</v>
      </c>
      <c r="Q86" s="36">
        <f>SUMIFS(СВЦЭМ!$D$33:$D$776,СВЦЭМ!$A$33:$A$776,$A86,СВЦЭМ!$B$33:$B$776,Q$83)+'СЕТ СН'!$H$14+СВЦЭМ!$D$10+'СЕТ СН'!$H$5-'СЕТ СН'!$H$24</f>
        <v>3512.6346405099998</v>
      </c>
      <c r="R86" s="36">
        <f>SUMIFS(СВЦЭМ!$D$33:$D$776,СВЦЭМ!$A$33:$A$776,$A86,СВЦЭМ!$B$33:$B$776,R$83)+'СЕТ СН'!$H$14+СВЦЭМ!$D$10+'СЕТ СН'!$H$5-'СЕТ СН'!$H$24</f>
        <v>3505.4369697399998</v>
      </c>
      <c r="S86" s="36">
        <f>SUMIFS(СВЦЭМ!$D$33:$D$776,СВЦЭМ!$A$33:$A$776,$A86,СВЦЭМ!$B$33:$B$776,S$83)+'СЕТ СН'!$H$14+СВЦЭМ!$D$10+'СЕТ СН'!$H$5-'СЕТ СН'!$H$24</f>
        <v>3484.3275131700002</v>
      </c>
      <c r="T86" s="36">
        <f>SUMIFS(СВЦЭМ!$D$33:$D$776,СВЦЭМ!$A$33:$A$776,$A86,СВЦЭМ!$B$33:$B$776,T$83)+'СЕТ СН'!$H$14+СВЦЭМ!$D$10+'СЕТ СН'!$H$5-'СЕТ СН'!$H$24</f>
        <v>3452.6612227800001</v>
      </c>
      <c r="U86" s="36">
        <f>SUMIFS(СВЦЭМ!$D$33:$D$776,СВЦЭМ!$A$33:$A$776,$A86,СВЦЭМ!$B$33:$B$776,U$83)+'СЕТ СН'!$H$14+СВЦЭМ!$D$10+'СЕТ СН'!$H$5-'СЕТ СН'!$H$24</f>
        <v>3450.52826125</v>
      </c>
      <c r="V86" s="36">
        <f>SUMIFS(СВЦЭМ!$D$33:$D$776,СВЦЭМ!$A$33:$A$776,$A86,СВЦЭМ!$B$33:$B$776,V$83)+'СЕТ СН'!$H$14+СВЦЭМ!$D$10+'СЕТ СН'!$H$5-'СЕТ СН'!$H$24</f>
        <v>3479.0776048100001</v>
      </c>
      <c r="W86" s="36">
        <f>SUMIFS(СВЦЭМ!$D$33:$D$776,СВЦЭМ!$A$33:$A$776,$A86,СВЦЭМ!$B$33:$B$776,W$83)+'СЕТ СН'!$H$14+СВЦЭМ!$D$10+'СЕТ СН'!$H$5-'СЕТ СН'!$H$24</f>
        <v>3489.4149642000002</v>
      </c>
      <c r="X86" s="36">
        <f>SUMIFS(СВЦЭМ!$D$33:$D$776,СВЦЭМ!$A$33:$A$776,$A86,СВЦЭМ!$B$33:$B$776,X$83)+'СЕТ СН'!$H$14+СВЦЭМ!$D$10+'СЕТ СН'!$H$5-'СЕТ СН'!$H$24</f>
        <v>3502.9182181599999</v>
      </c>
      <c r="Y86" s="36">
        <f>SUMIFS(СВЦЭМ!$D$33:$D$776,СВЦЭМ!$A$33:$A$776,$A86,СВЦЭМ!$B$33:$B$776,Y$83)+'СЕТ СН'!$H$14+СВЦЭМ!$D$10+'СЕТ СН'!$H$5-'СЕТ СН'!$H$24</f>
        <v>3510.8752446799999</v>
      </c>
    </row>
    <row r="87" spans="1:27" ht="15.75" x14ac:dyDescent="0.2">
      <c r="A87" s="35">
        <f t="shared" si="2"/>
        <v>43834</v>
      </c>
      <c r="B87" s="36">
        <f>SUMIFS(СВЦЭМ!$D$33:$D$776,СВЦЭМ!$A$33:$A$776,$A87,СВЦЭМ!$B$33:$B$776,B$83)+'СЕТ СН'!$H$14+СВЦЭМ!$D$10+'СЕТ СН'!$H$5-'СЕТ СН'!$H$24</f>
        <v>3516.3322659599999</v>
      </c>
      <c r="C87" s="36">
        <f>SUMIFS(СВЦЭМ!$D$33:$D$776,СВЦЭМ!$A$33:$A$776,$A87,СВЦЭМ!$B$33:$B$776,C$83)+'СЕТ СН'!$H$14+СВЦЭМ!$D$10+'СЕТ СН'!$H$5-'СЕТ СН'!$H$24</f>
        <v>3522.7181265999998</v>
      </c>
      <c r="D87" s="36">
        <f>SUMIFS(СВЦЭМ!$D$33:$D$776,СВЦЭМ!$A$33:$A$776,$A87,СВЦЭМ!$B$33:$B$776,D$83)+'СЕТ СН'!$H$14+СВЦЭМ!$D$10+'СЕТ СН'!$H$5-'СЕТ СН'!$H$24</f>
        <v>3533.98990413</v>
      </c>
      <c r="E87" s="36">
        <f>SUMIFS(СВЦЭМ!$D$33:$D$776,СВЦЭМ!$A$33:$A$776,$A87,СВЦЭМ!$B$33:$B$776,E$83)+'СЕТ СН'!$H$14+СВЦЭМ!$D$10+'СЕТ СН'!$H$5-'СЕТ СН'!$H$24</f>
        <v>3538.9475764899998</v>
      </c>
      <c r="F87" s="36">
        <f>SUMIFS(СВЦЭМ!$D$33:$D$776,СВЦЭМ!$A$33:$A$776,$A87,СВЦЭМ!$B$33:$B$776,F$83)+'СЕТ СН'!$H$14+СВЦЭМ!$D$10+'СЕТ СН'!$H$5-'СЕТ СН'!$H$24</f>
        <v>3542.61227194</v>
      </c>
      <c r="G87" s="36">
        <f>SUMIFS(СВЦЭМ!$D$33:$D$776,СВЦЭМ!$A$33:$A$776,$A87,СВЦЭМ!$B$33:$B$776,G$83)+'СЕТ СН'!$H$14+СВЦЭМ!$D$10+'СЕТ СН'!$H$5-'СЕТ СН'!$H$24</f>
        <v>3540.2150865600001</v>
      </c>
      <c r="H87" s="36">
        <f>SUMIFS(СВЦЭМ!$D$33:$D$776,СВЦЭМ!$A$33:$A$776,$A87,СВЦЭМ!$B$33:$B$776,H$83)+'СЕТ СН'!$H$14+СВЦЭМ!$D$10+'СЕТ СН'!$H$5-'СЕТ СН'!$H$24</f>
        <v>3543.70669361</v>
      </c>
      <c r="I87" s="36">
        <f>SUMIFS(СВЦЭМ!$D$33:$D$776,СВЦЭМ!$A$33:$A$776,$A87,СВЦЭМ!$B$33:$B$776,I$83)+'СЕТ СН'!$H$14+СВЦЭМ!$D$10+'СЕТ СН'!$H$5-'СЕТ СН'!$H$24</f>
        <v>3533.5066449400001</v>
      </c>
      <c r="J87" s="36">
        <f>SUMIFS(СВЦЭМ!$D$33:$D$776,СВЦЭМ!$A$33:$A$776,$A87,СВЦЭМ!$B$33:$B$776,J$83)+'СЕТ СН'!$H$14+СВЦЭМ!$D$10+'СЕТ СН'!$H$5-'СЕТ СН'!$H$24</f>
        <v>3513.07662437</v>
      </c>
      <c r="K87" s="36">
        <f>SUMIFS(СВЦЭМ!$D$33:$D$776,СВЦЭМ!$A$33:$A$776,$A87,СВЦЭМ!$B$33:$B$776,K$83)+'СЕТ СН'!$H$14+СВЦЭМ!$D$10+'СЕТ СН'!$H$5-'СЕТ СН'!$H$24</f>
        <v>3483.75952809</v>
      </c>
      <c r="L87" s="36">
        <f>SUMIFS(СВЦЭМ!$D$33:$D$776,СВЦЭМ!$A$33:$A$776,$A87,СВЦЭМ!$B$33:$B$776,L$83)+'СЕТ СН'!$H$14+СВЦЭМ!$D$10+'СЕТ СН'!$H$5-'СЕТ СН'!$H$24</f>
        <v>3471.8821194000002</v>
      </c>
      <c r="M87" s="36">
        <f>SUMIFS(СВЦЭМ!$D$33:$D$776,СВЦЭМ!$A$33:$A$776,$A87,СВЦЭМ!$B$33:$B$776,M$83)+'СЕТ СН'!$H$14+СВЦЭМ!$D$10+'СЕТ СН'!$H$5-'СЕТ СН'!$H$24</f>
        <v>3476.0376693799999</v>
      </c>
      <c r="N87" s="36">
        <f>SUMIFS(СВЦЭМ!$D$33:$D$776,СВЦЭМ!$A$33:$A$776,$A87,СВЦЭМ!$B$33:$B$776,N$83)+'СЕТ СН'!$H$14+СВЦЭМ!$D$10+'СЕТ СН'!$H$5-'СЕТ СН'!$H$24</f>
        <v>3479.0802936700002</v>
      </c>
      <c r="O87" s="36">
        <f>SUMIFS(СВЦЭМ!$D$33:$D$776,СВЦЭМ!$A$33:$A$776,$A87,СВЦЭМ!$B$33:$B$776,O$83)+'СЕТ СН'!$H$14+СВЦЭМ!$D$10+'СЕТ СН'!$H$5-'СЕТ СН'!$H$24</f>
        <v>3484.4679440499999</v>
      </c>
      <c r="P87" s="36">
        <f>SUMIFS(СВЦЭМ!$D$33:$D$776,СВЦЭМ!$A$33:$A$776,$A87,СВЦЭМ!$B$33:$B$776,P$83)+'СЕТ СН'!$H$14+СВЦЭМ!$D$10+'СЕТ СН'!$H$5-'СЕТ СН'!$H$24</f>
        <v>3491.43357272</v>
      </c>
      <c r="Q87" s="36">
        <f>SUMIFS(СВЦЭМ!$D$33:$D$776,СВЦЭМ!$A$33:$A$776,$A87,СВЦЭМ!$B$33:$B$776,Q$83)+'СЕТ СН'!$H$14+СВЦЭМ!$D$10+'СЕТ СН'!$H$5-'СЕТ СН'!$H$24</f>
        <v>3503.5948432499999</v>
      </c>
      <c r="R87" s="36">
        <f>SUMIFS(СВЦЭМ!$D$33:$D$776,СВЦЭМ!$A$33:$A$776,$A87,СВЦЭМ!$B$33:$B$776,R$83)+'СЕТ СН'!$H$14+СВЦЭМ!$D$10+'СЕТ СН'!$H$5-'СЕТ СН'!$H$24</f>
        <v>3511.0115555500001</v>
      </c>
      <c r="S87" s="36">
        <f>SUMIFS(СВЦЭМ!$D$33:$D$776,СВЦЭМ!$A$33:$A$776,$A87,СВЦЭМ!$B$33:$B$776,S$83)+'СЕТ СН'!$H$14+СВЦЭМ!$D$10+'СЕТ СН'!$H$5-'СЕТ СН'!$H$24</f>
        <v>3498.0154561300001</v>
      </c>
      <c r="T87" s="36">
        <f>SUMIFS(СВЦЭМ!$D$33:$D$776,СВЦЭМ!$A$33:$A$776,$A87,СВЦЭМ!$B$33:$B$776,T$83)+'СЕТ СН'!$H$14+СВЦЭМ!$D$10+'СЕТ СН'!$H$5-'СЕТ СН'!$H$24</f>
        <v>3454.67604235</v>
      </c>
      <c r="U87" s="36">
        <f>SUMIFS(СВЦЭМ!$D$33:$D$776,СВЦЭМ!$A$33:$A$776,$A87,СВЦЭМ!$B$33:$B$776,U$83)+'СЕТ СН'!$H$14+СВЦЭМ!$D$10+'СЕТ СН'!$H$5-'СЕТ СН'!$H$24</f>
        <v>3455.1055327399999</v>
      </c>
      <c r="V87" s="36">
        <f>SUMIFS(СВЦЭМ!$D$33:$D$776,СВЦЭМ!$A$33:$A$776,$A87,СВЦЭМ!$B$33:$B$776,V$83)+'СЕТ СН'!$H$14+СВЦЭМ!$D$10+'СЕТ СН'!$H$5-'СЕТ СН'!$H$24</f>
        <v>3481.9330245299998</v>
      </c>
      <c r="W87" s="36">
        <f>SUMIFS(СВЦЭМ!$D$33:$D$776,СВЦЭМ!$A$33:$A$776,$A87,СВЦЭМ!$B$33:$B$776,W$83)+'СЕТ СН'!$H$14+СВЦЭМ!$D$10+'СЕТ СН'!$H$5-'СЕТ СН'!$H$24</f>
        <v>3488.5370370999999</v>
      </c>
      <c r="X87" s="36">
        <f>SUMIFS(СВЦЭМ!$D$33:$D$776,СВЦЭМ!$A$33:$A$776,$A87,СВЦЭМ!$B$33:$B$776,X$83)+'СЕТ СН'!$H$14+СВЦЭМ!$D$10+'СЕТ СН'!$H$5-'СЕТ СН'!$H$24</f>
        <v>3497.2854683999999</v>
      </c>
      <c r="Y87" s="36">
        <f>SUMIFS(СВЦЭМ!$D$33:$D$776,СВЦЭМ!$A$33:$A$776,$A87,СВЦЭМ!$B$33:$B$776,Y$83)+'СЕТ СН'!$H$14+СВЦЭМ!$D$10+'СЕТ СН'!$H$5-'СЕТ СН'!$H$24</f>
        <v>3503.9210041599999</v>
      </c>
    </row>
    <row r="88" spans="1:27" ht="15.75" x14ac:dyDescent="0.2">
      <c r="A88" s="35">
        <f t="shared" si="2"/>
        <v>43835</v>
      </c>
      <c r="B88" s="36">
        <f>SUMIFS(СВЦЭМ!$D$33:$D$776,СВЦЭМ!$A$33:$A$776,$A88,СВЦЭМ!$B$33:$B$776,B$83)+'СЕТ СН'!$H$14+СВЦЭМ!$D$10+'СЕТ СН'!$H$5-'СЕТ СН'!$H$24</f>
        <v>3485.12865375</v>
      </c>
      <c r="C88" s="36">
        <f>SUMIFS(СВЦЭМ!$D$33:$D$776,СВЦЭМ!$A$33:$A$776,$A88,СВЦЭМ!$B$33:$B$776,C$83)+'СЕТ СН'!$H$14+СВЦЭМ!$D$10+'СЕТ СН'!$H$5-'СЕТ СН'!$H$24</f>
        <v>3493.9226850300001</v>
      </c>
      <c r="D88" s="36">
        <f>SUMIFS(СВЦЭМ!$D$33:$D$776,СВЦЭМ!$A$33:$A$776,$A88,СВЦЭМ!$B$33:$B$776,D$83)+'СЕТ СН'!$H$14+СВЦЭМ!$D$10+'СЕТ СН'!$H$5-'СЕТ СН'!$H$24</f>
        <v>3513.12972012</v>
      </c>
      <c r="E88" s="36">
        <f>SUMIFS(СВЦЭМ!$D$33:$D$776,СВЦЭМ!$A$33:$A$776,$A88,СВЦЭМ!$B$33:$B$776,E$83)+'СЕТ СН'!$H$14+СВЦЭМ!$D$10+'СЕТ СН'!$H$5-'СЕТ СН'!$H$24</f>
        <v>3548.3451220299999</v>
      </c>
      <c r="F88" s="36">
        <f>SUMIFS(СВЦЭМ!$D$33:$D$776,СВЦЭМ!$A$33:$A$776,$A88,СВЦЭМ!$B$33:$B$776,F$83)+'СЕТ СН'!$H$14+СВЦЭМ!$D$10+'СЕТ СН'!$H$5-'СЕТ СН'!$H$24</f>
        <v>3556.4256063799999</v>
      </c>
      <c r="G88" s="36">
        <f>SUMIFS(СВЦЭМ!$D$33:$D$776,СВЦЭМ!$A$33:$A$776,$A88,СВЦЭМ!$B$33:$B$776,G$83)+'СЕТ СН'!$H$14+СВЦЭМ!$D$10+'СЕТ СН'!$H$5-'СЕТ СН'!$H$24</f>
        <v>3534.1554397300001</v>
      </c>
      <c r="H88" s="36">
        <f>SUMIFS(СВЦЭМ!$D$33:$D$776,СВЦЭМ!$A$33:$A$776,$A88,СВЦЭМ!$B$33:$B$776,H$83)+'СЕТ СН'!$H$14+СВЦЭМ!$D$10+'СЕТ СН'!$H$5-'СЕТ СН'!$H$24</f>
        <v>3523.8038213199998</v>
      </c>
      <c r="I88" s="36">
        <f>SUMIFS(СВЦЭМ!$D$33:$D$776,СВЦЭМ!$A$33:$A$776,$A88,СВЦЭМ!$B$33:$B$776,I$83)+'СЕТ СН'!$H$14+СВЦЭМ!$D$10+'СЕТ СН'!$H$5-'СЕТ СН'!$H$24</f>
        <v>3506.7030856399997</v>
      </c>
      <c r="J88" s="36">
        <f>SUMIFS(СВЦЭМ!$D$33:$D$776,СВЦЭМ!$A$33:$A$776,$A88,СВЦЭМ!$B$33:$B$776,J$83)+'СЕТ СН'!$H$14+СВЦЭМ!$D$10+'СЕТ СН'!$H$5-'СЕТ СН'!$H$24</f>
        <v>3492.8956878499998</v>
      </c>
      <c r="K88" s="36">
        <f>SUMIFS(СВЦЭМ!$D$33:$D$776,СВЦЭМ!$A$33:$A$776,$A88,СВЦЭМ!$B$33:$B$776,K$83)+'СЕТ СН'!$H$14+СВЦЭМ!$D$10+'СЕТ СН'!$H$5-'СЕТ СН'!$H$24</f>
        <v>3465.5287517199999</v>
      </c>
      <c r="L88" s="36">
        <f>SUMIFS(СВЦЭМ!$D$33:$D$776,СВЦЭМ!$A$33:$A$776,$A88,СВЦЭМ!$B$33:$B$776,L$83)+'СЕТ СН'!$H$14+СВЦЭМ!$D$10+'СЕТ СН'!$H$5-'СЕТ СН'!$H$24</f>
        <v>3441.6222748999999</v>
      </c>
      <c r="M88" s="36">
        <f>SUMIFS(СВЦЭМ!$D$33:$D$776,СВЦЭМ!$A$33:$A$776,$A88,СВЦЭМ!$B$33:$B$776,M$83)+'СЕТ СН'!$H$14+СВЦЭМ!$D$10+'СЕТ СН'!$H$5-'СЕТ СН'!$H$24</f>
        <v>3440.1489981700001</v>
      </c>
      <c r="N88" s="36">
        <f>SUMIFS(СВЦЭМ!$D$33:$D$776,СВЦЭМ!$A$33:$A$776,$A88,СВЦЭМ!$B$33:$B$776,N$83)+'СЕТ СН'!$H$14+СВЦЭМ!$D$10+'СЕТ СН'!$H$5-'СЕТ СН'!$H$24</f>
        <v>3442.5860219699998</v>
      </c>
      <c r="O88" s="36">
        <f>SUMIFS(СВЦЭМ!$D$33:$D$776,СВЦЭМ!$A$33:$A$776,$A88,СВЦЭМ!$B$33:$B$776,O$83)+'СЕТ СН'!$H$14+СВЦЭМ!$D$10+'СЕТ СН'!$H$5-'СЕТ СН'!$H$24</f>
        <v>3457.5571660099999</v>
      </c>
      <c r="P88" s="36">
        <f>SUMIFS(СВЦЭМ!$D$33:$D$776,СВЦЭМ!$A$33:$A$776,$A88,СВЦЭМ!$B$33:$B$776,P$83)+'СЕТ СН'!$H$14+СВЦЭМ!$D$10+'СЕТ СН'!$H$5-'СЕТ СН'!$H$24</f>
        <v>3471.5809271600001</v>
      </c>
      <c r="Q88" s="36">
        <f>SUMIFS(СВЦЭМ!$D$33:$D$776,СВЦЭМ!$A$33:$A$776,$A88,СВЦЭМ!$B$33:$B$776,Q$83)+'СЕТ СН'!$H$14+СВЦЭМ!$D$10+'СЕТ СН'!$H$5-'СЕТ СН'!$H$24</f>
        <v>3477.3422284200001</v>
      </c>
      <c r="R88" s="36">
        <f>SUMIFS(СВЦЭМ!$D$33:$D$776,СВЦЭМ!$A$33:$A$776,$A88,СВЦЭМ!$B$33:$B$776,R$83)+'СЕТ СН'!$H$14+СВЦЭМ!$D$10+'СЕТ СН'!$H$5-'СЕТ СН'!$H$24</f>
        <v>3473.5308552699998</v>
      </c>
      <c r="S88" s="36">
        <f>SUMIFS(СВЦЭМ!$D$33:$D$776,СВЦЭМ!$A$33:$A$776,$A88,СВЦЭМ!$B$33:$B$776,S$83)+'СЕТ СН'!$H$14+СВЦЭМ!$D$10+'СЕТ СН'!$H$5-'СЕТ СН'!$H$24</f>
        <v>3450.1588928900001</v>
      </c>
      <c r="T88" s="36">
        <f>SUMIFS(СВЦЭМ!$D$33:$D$776,СВЦЭМ!$A$33:$A$776,$A88,СВЦЭМ!$B$33:$B$776,T$83)+'СЕТ СН'!$H$14+СВЦЭМ!$D$10+'СЕТ СН'!$H$5-'СЕТ СН'!$H$24</f>
        <v>3407.8730233400001</v>
      </c>
      <c r="U88" s="36">
        <f>SUMIFS(СВЦЭМ!$D$33:$D$776,СВЦЭМ!$A$33:$A$776,$A88,СВЦЭМ!$B$33:$B$776,U$83)+'СЕТ СН'!$H$14+СВЦЭМ!$D$10+'СЕТ СН'!$H$5-'СЕТ СН'!$H$24</f>
        <v>3412.4701102200002</v>
      </c>
      <c r="V88" s="36">
        <f>SUMIFS(СВЦЭМ!$D$33:$D$776,СВЦЭМ!$A$33:$A$776,$A88,СВЦЭМ!$B$33:$B$776,V$83)+'СЕТ СН'!$H$14+СВЦЭМ!$D$10+'СЕТ СН'!$H$5-'СЕТ СН'!$H$24</f>
        <v>3445.8820874900002</v>
      </c>
      <c r="W88" s="36">
        <f>SUMIFS(СВЦЭМ!$D$33:$D$776,СВЦЭМ!$A$33:$A$776,$A88,СВЦЭМ!$B$33:$B$776,W$83)+'СЕТ СН'!$H$14+СВЦЭМ!$D$10+'СЕТ СН'!$H$5-'СЕТ СН'!$H$24</f>
        <v>3453.28860992</v>
      </c>
      <c r="X88" s="36">
        <f>SUMIFS(СВЦЭМ!$D$33:$D$776,СВЦЭМ!$A$33:$A$776,$A88,СВЦЭМ!$B$33:$B$776,X$83)+'СЕТ СН'!$H$14+СВЦЭМ!$D$10+'СЕТ СН'!$H$5-'СЕТ СН'!$H$24</f>
        <v>3462.9971135800001</v>
      </c>
      <c r="Y88" s="36">
        <f>SUMIFS(СВЦЭМ!$D$33:$D$776,СВЦЭМ!$A$33:$A$776,$A88,СВЦЭМ!$B$33:$B$776,Y$83)+'СЕТ СН'!$H$14+СВЦЭМ!$D$10+'СЕТ СН'!$H$5-'СЕТ СН'!$H$24</f>
        <v>3473.5420300300002</v>
      </c>
    </row>
    <row r="89" spans="1:27" ht="15.75" x14ac:dyDescent="0.2">
      <c r="A89" s="35">
        <f t="shared" si="2"/>
        <v>43836</v>
      </c>
      <c r="B89" s="36">
        <f>SUMIFS(СВЦЭМ!$D$33:$D$776,СВЦЭМ!$A$33:$A$776,$A89,СВЦЭМ!$B$33:$B$776,B$83)+'СЕТ СН'!$H$14+СВЦЭМ!$D$10+'СЕТ СН'!$H$5-'СЕТ СН'!$H$24</f>
        <v>3504.81673593</v>
      </c>
      <c r="C89" s="36">
        <f>SUMIFS(СВЦЭМ!$D$33:$D$776,СВЦЭМ!$A$33:$A$776,$A89,СВЦЭМ!$B$33:$B$776,C$83)+'СЕТ СН'!$H$14+СВЦЭМ!$D$10+'СЕТ СН'!$H$5-'СЕТ СН'!$H$24</f>
        <v>3493.8530896699999</v>
      </c>
      <c r="D89" s="36">
        <f>SUMIFS(СВЦЭМ!$D$33:$D$776,СВЦЭМ!$A$33:$A$776,$A89,СВЦЭМ!$B$33:$B$776,D$83)+'СЕТ СН'!$H$14+СВЦЭМ!$D$10+'СЕТ СН'!$H$5-'СЕТ СН'!$H$24</f>
        <v>3510.2761629299998</v>
      </c>
      <c r="E89" s="36">
        <f>SUMIFS(СВЦЭМ!$D$33:$D$776,СВЦЭМ!$A$33:$A$776,$A89,СВЦЭМ!$B$33:$B$776,E$83)+'СЕТ СН'!$H$14+СВЦЭМ!$D$10+'СЕТ СН'!$H$5-'СЕТ СН'!$H$24</f>
        <v>3536.62354671</v>
      </c>
      <c r="F89" s="36">
        <f>SUMIFS(СВЦЭМ!$D$33:$D$776,СВЦЭМ!$A$33:$A$776,$A89,СВЦЭМ!$B$33:$B$776,F$83)+'СЕТ СН'!$H$14+СВЦЭМ!$D$10+'СЕТ СН'!$H$5-'СЕТ СН'!$H$24</f>
        <v>3538.0753258200002</v>
      </c>
      <c r="G89" s="36">
        <f>SUMIFS(СВЦЭМ!$D$33:$D$776,СВЦЭМ!$A$33:$A$776,$A89,СВЦЭМ!$B$33:$B$776,G$83)+'СЕТ СН'!$H$14+СВЦЭМ!$D$10+'СЕТ СН'!$H$5-'СЕТ СН'!$H$24</f>
        <v>3535.2713727800001</v>
      </c>
      <c r="H89" s="36">
        <f>SUMIFS(СВЦЭМ!$D$33:$D$776,СВЦЭМ!$A$33:$A$776,$A89,СВЦЭМ!$B$33:$B$776,H$83)+'СЕТ СН'!$H$14+СВЦЭМ!$D$10+'СЕТ СН'!$H$5-'СЕТ СН'!$H$24</f>
        <v>3527.03377267</v>
      </c>
      <c r="I89" s="36">
        <f>SUMIFS(СВЦЭМ!$D$33:$D$776,СВЦЭМ!$A$33:$A$776,$A89,СВЦЭМ!$B$33:$B$776,I$83)+'СЕТ СН'!$H$14+СВЦЭМ!$D$10+'СЕТ СН'!$H$5-'СЕТ СН'!$H$24</f>
        <v>3513.3405942899999</v>
      </c>
      <c r="J89" s="36">
        <f>SUMIFS(СВЦЭМ!$D$33:$D$776,СВЦЭМ!$A$33:$A$776,$A89,СВЦЭМ!$B$33:$B$776,J$83)+'СЕТ СН'!$H$14+СВЦЭМ!$D$10+'СЕТ СН'!$H$5-'СЕТ СН'!$H$24</f>
        <v>3489.2918800899997</v>
      </c>
      <c r="K89" s="36">
        <f>SUMIFS(СВЦЭМ!$D$33:$D$776,СВЦЭМ!$A$33:$A$776,$A89,СВЦЭМ!$B$33:$B$776,K$83)+'СЕТ СН'!$H$14+СВЦЭМ!$D$10+'СЕТ СН'!$H$5-'СЕТ СН'!$H$24</f>
        <v>3468.73457297</v>
      </c>
      <c r="L89" s="36">
        <f>SUMIFS(СВЦЭМ!$D$33:$D$776,СВЦЭМ!$A$33:$A$776,$A89,СВЦЭМ!$B$33:$B$776,L$83)+'СЕТ СН'!$H$14+СВЦЭМ!$D$10+'СЕТ СН'!$H$5-'СЕТ СН'!$H$24</f>
        <v>3446.7900130600001</v>
      </c>
      <c r="M89" s="36">
        <f>SUMIFS(СВЦЭМ!$D$33:$D$776,СВЦЭМ!$A$33:$A$776,$A89,СВЦЭМ!$B$33:$B$776,M$83)+'СЕТ СН'!$H$14+СВЦЭМ!$D$10+'СЕТ СН'!$H$5-'СЕТ СН'!$H$24</f>
        <v>3445.1455309600001</v>
      </c>
      <c r="N89" s="36">
        <f>SUMIFS(СВЦЭМ!$D$33:$D$776,СВЦЭМ!$A$33:$A$776,$A89,СВЦЭМ!$B$33:$B$776,N$83)+'СЕТ СН'!$H$14+СВЦЭМ!$D$10+'СЕТ СН'!$H$5-'СЕТ СН'!$H$24</f>
        <v>3460.12249823</v>
      </c>
      <c r="O89" s="36">
        <f>SUMIFS(СВЦЭМ!$D$33:$D$776,СВЦЭМ!$A$33:$A$776,$A89,СВЦЭМ!$B$33:$B$776,O$83)+'СЕТ СН'!$H$14+СВЦЭМ!$D$10+'СЕТ СН'!$H$5-'СЕТ СН'!$H$24</f>
        <v>3466.1822641500003</v>
      </c>
      <c r="P89" s="36">
        <f>SUMIFS(СВЦЭМ!$D$33:$D$776,СВЦЭМ!$A$33:$A$776,$A89,СВЦЭМ!$B$33:$B$776,P$83)+'СЕТ СН'!$H$14+СВЦЭМ!$D$10+'СЕТ СН'!$H$5-'СЕТ СН'!$H$24</f>
        <v>3481.2929263000001</v>
      </c>
      <c r="Q89" s="36">
        <f>SUMIFS(СВЦЭМ!$D$33:$D$776,СВЦЭМ!$A$33:$A$776,$A89,СВЦЭМ!$B$33:$B$776,Q$83)+'СЕТ СН'!$H$14+СВЦЭМ!$D$10+'СЕТ СН'!$H$5-'СЕТ СН'!$H$24</f>
        <v>3484.7653736699999</v>
      </c>
      <c r="R89" s="36">
        <f>SUMIFS(СВЦЭМ!$D$33:$D$776,СВЦЭМ!$A$33:$A$776,$A89,СВЦЭМ!$B$33:$B$776,R$83)+'СЕТ СН'!$H$14+СВЦЭМ!$D$10+'СЕТ СН'!$H$5-'СЕТ СН'!$H$24</f>
        <v>3477.6155415200001</v>
      </c>
      <c r="S89" s="36">
        <f>SUMIFS(СВЦЭМ!$D$33:$D$776,СВЦЭМ!$A$33:$A$776,$A89,СВЦЭМ!$B$33:$B$776,S$83)+'СЕТ СН'!$H$14+СВЦЭМ!$D$10+'СЕТ СН'!$H$5-'СЕТ СН'!$H$24</f>
        <v>3456.0008534200001</v>
      </c>
      <c r="T89" s="36">
        <f>SUMIFS(СВЦЭМ!$D$33:$D$776,СВЦЭМ!$A$33:$A$776,$A89,СВЦЭМ!$B$33:$B$776,T$83)+'СЕТ СН'!$H$14+СВЦЭМ!$D$10+'СЕТ СН'!$H$5-'СЕТ СН'!$H$24</f>
        <v>3411.3563385799998</v>
      </c>
      <c r="U89" s="36">
        <f>SUMIFS(СВЦЭМ!$D$33:$D$776,СВЦЭМ!$A$33:$A$776,$A89,СВЦЭМ!$B$33:$B$776,U$83)+'СЕТ СН'!$H$14+СВЦЭМ!$D$10+'СЕТ СН'!$H$5-'СЕТ СН'!$H$24</f>
        <v>3418.1604239899998</v>
      </c>
      <c r="V89" s="36">
        <f>SUMIFS(СВЦЭМ!$D$33:$D$776,СВЦЭМ!$A$33:$A$776,$A89,СВЦЭМ!$B$33:$B$776,V$83)+'СЕТ СН'!$H$14+СВЦЭМ!$D$10+'СЕТ СН'!$H$5-'СЕТ СН'!$H$24</f>
        <v>3455.1935874700002</v>
      </c>
      <c r="W89" s="36">
        <f>SUMIFS(СВЦЭМ!$D$33:$D$776,СВЦЭМ!$A$33:$A$776,$A89,СВЦЭМ!$B$33:$B$776,W$83)+'СЕТ СН'!$H$14+СВЦЭМ!$D$10+'СЕТ СН'!$H$5-'СЕТ СН'!$H$24</f>
        <v>3465.5924192900002</v>
      </c>
      <c r="X89" s="36">
        <f>SUMIFS(СВЦЭМ!$D$33:$D$776,СВЦЭМ!$A$33:$A$776,$A89,СВЦЭМ!$B$33:$B$776,X$83)+'СЕТ СН'!$H$14+СВЦЭМ!$D$10+'СЕТ СН'!$H$5-'СЕТ СН'!$H$24</f>
        <v>3479.5793095999998</v>
      </c>
      <c r="Y89" s="36">
        <f>SUMIFS(СВЦЭМ!$D$33:$D$776,СВЦЭМ!$A$33:$A$776,$A89,СВЦЭМ!$B$33:$B$776,Y$83)+'СЕТ СН'!$H$14+СВЦЭМ!$D$10+'СЕТ СН'!$H$5-'СЕТ СН'!$H$24</f>
        <v>3479.28316619</v>
      </c>
    </row>
    <row r="90" spans="1:27" ht="15.75" x14ac:dyDescent="0.2">
      <c r="A90" s="35">
        <f t="shared" si="2"/>
        <v>43837</v>
      </c>
      <c r="B90" s="36">
        <f>SUMIFS(СВЦЭМ!$D$33:$D$776,СВЦЭМ!$A$33:$A$776,$A90,СВЦЭМ!$B$33:$B$776,B$83)+'СЕТ СН'!$H$14+СВЦЭМ!$D$10+'СЕТ СН'!$H$5-'СЕТ СН'!$H$24</f>
        <v>3504.3110397999999</v>
      </c>
      <c r="C90" s="36">
        <f>SUMIFS(СВЦЭМ!$D$33:$D$776,СВЦЭМ!$A$33:$A$776,$A90,СВЦЭМ!$B$33:$B$776,C$83)+'СЕТ СН'!$H$14+СВЦЭМ!$D$10+'СЕТ СН'!$H$5-'СЕТ СН'!$H$24</f>
        <v>3509.51418066</v>
      </c>
      <c r="D90" s="36">
        <f>SUMIFS(СВЦЭМ!$D$33:$D$776,СВЦЭМ!$A$33:$A$776,$A90,СВЦЭМ!$B$33:$B$776,D$83)+'СЕТ СН'!$H$14+СВЦЭМ!$D$10+'СЕТ СН'!$H$5-'СЕТ СН'!$H$24</f>
        <v>3524.34664148</v>
      </c>
      <c r="E90" s="36">
        <f>SUMIFS(СВЦЭМ!$D$33:$D$776,СВЦЭМ!$A$33:$A$776,$A90,СВЦЭМ!$B$33:$B$776,E$83)+'СЕТ СН'!$H$14+СВЦЭМ!$D$10+'СЕТ СН'!$H$5-'СЕТ СН'!$H$24</f>
        <v>3547.3659766400001</v>
      </c>
      <c r="F90" s="36">
        <f>SUMIFS(СВЦЭМ!$D$33:$D$776,СВЦЭМ!$A$33:$A$776,$A90,СВЦЭМ!$B$33:$B$776,F$83)+'СЕТ СН'!$H$14+СВЦЭМ!$D$10+'СЕТ СН'!$H$5-'СЕТ СН'!$H$24</f>
        <v>3554.7302871800002</v>
      </c>
      <c r="G90" s="36">
        <f>SUMIFS(СВЦЭМ!$D$33:$D$776,СВЦЭМ!$A$33:$A$776,$A90,СВЦЭМ!$B$33:$B$776,G$83)+'СЕТ СН'!$H$14+СВЦЭМ!$D$10+'СЕТ СН'!$H$5-'СЕТ СН'!$H$24</f>
        <v>3548.7041402099999</v>
      </c>
      <c r="H90" s="36">
        <f>SUMIFS(СВЦЭМ!$D$33:$D$776,СВЦЭМ!$A$33:$A$776,$A90,СВЦЭМ!$B$33:$B$776,H$83)+'СЕТ СН'!$H$14+СВЦЭМ!$D$10+'СЕТ СН'!$H$5-'СЕТ СН'!$H$24</f>
        <v>3532.50407236</v>
      </c>
      <c r="I90" s="36">
        <f>SUMIFS(СВЦЭМ!$D$33:$D$776,СВЦЭМ!$A$33:$A$776,$A90,СВЦЭМ!$B$33:$B$776,I$83)+'СЕТ СН'!$H$14+СВЦЭМ!$D$10+'СЕТ СН'!$H$5-'СЕТ СН'!$H$24</f>
        <v>3513.1218006099998</v>
      </c>
      <c r="J90" s="36">
        <f>SUMIFS(СВЦЭМ!$D$33:$D$776,СВЦЭМ!$A$33:$A$776,$A90,СВЦЭМ!$B$33:$B$776,J$83)+'СЕТ СН'!$H$14+СВЦЭМ!$D$10+'СЕТ СН'!$H$5-'СЕТ СН'!$H$24</f>
        <v>3488.48697193</v>
      </c>
      <c r="K90" s="36">
        <f>SUMIFS(СВЦЭМ!$D$33:$D$776,СВЦЭМ!$A$33:$A$776,$A90,СВЦЭМ!$B$33:$B$776,K$83)+'СЕТ СН'!$H$14+СВЦЭМ!$D$10+'СЕТ СН'!$H$5-'СЕТ СН'!$H$24</f>
        <v>3468.5538396699999</v>
      </c>
      <c r="L90" s="36">
        <f>SUMIFS(СВЦЭМ!$D$33:$D$776,СВЦЭМ!$A$33:$A$776,$A90,СВЦЭМ!$B$33:$B$776,L$83)+'СЕТ СН'!$H$14+СВЦЭМ!$D$10+'СЕТ СН'!$H$5-'СЕТ СН'!$H$24</f>
        <v>3454.4387901300001</v>
      </c>
      <c r="M90" s="36">
        <f>SUMIFS(СВЦЭМ!$D$33:$D$776,СВЦЭМ!$A$33:$A$776,$A90,СВЦЭМ!$B$33:$B$776,M$83)+'СЕТ СН'!$H$14+СВЦЭМ!$D$10+'СЕТ СН'!$H$5-'СЕТ СН'!$H$24</f>
        <v>3443.4235924099999</v>
      </c>
      <c r="N90" s="36">
        <f>SUMIFS(СВЦЭМ!$D$33:$D$776,СВЦЭМ!$A$33:$A$776,$A90,СВЦЭМ!$B$33:$B$776,N$83)+'СЕТ СН'!$H$14+СВЦЭМ!$D$10+'СЕТ СН'!$H$5-'СЕТ СН'!$H$24</f>
        <v>3450.0584566400003</v>
      </c>
      <c r="O90" s="36">
        <f>SUMIFS(СВЦЭМ!$D$33:$D$776,СВЦЭМ!$A$33:$A$776,$A90,СВЦЭМ!$B$33:$B$776,O$83)+'СЕТ СН'!$H$14+СВЦЭМ!$D$10+'СЕТ СН'!$H$5-'СЕТ СН'!$H$24</f>
        <v>3459.2356044099997</v>
      </c>
      <c r="P90" s="36">
        <f>SUMIFS(СВЦЭМ!$D$33:$D$776,СВЦЭМ!$A$33:$A$776,$A90,СВЦЭМ!$B$33:$B$776,P$83)+'СЕТ СН'!$H$14+СВЦЭМ!$D$10+'СЕТ СН'!$H$5-'СЕТ СН'!$H$24</f>
        <v>3467.0914338299999</v>
      </c>
      <c r="Q90" s="36">
        <f>SUMIFS(СВЦЭМ!$D$33:$D$776,СВЦЭМ!$A$33:$A$776,$A90,СВЦЭМ!$B$33:$B$776,Q$83)+'СЕТ СН'!$H$14+СВЦЭМ!$D$10+'СЕТ СН'!$H$5-'СЕТ СН'!$H$24</f>
        <v>3470.0664824699998</v>
      </c>
      <c r="R90" s="36">
        <f>SUMIFS(СВЦЭМ!$D$33:$D$776,СВЦЭМ!$A$33:$A$776,$A90,СВЦЭМ!$B$33:$B$776,R$83)+'СЕТ СН'!$H$14+СВЦЭМ!$D$10+'СЕТ СН'!$H$5-'СЕТ СН'!$H$24</f>
        <v>3471.1346669700001</v>
      </c>
      <c r="S90" s="36">
        <f>SUMIFS(СВЦЭМ!$D$33:$D$776,СВЦЭМ!$A$33:$A$776,$A90,СВЦЭМ!$B$33:$B$776,S$83)+'СЕТ СН'!$H$14+СВЦЭМ!$D$10+'СЕТ СН'!$H$5-'СЕТ СН'!$H$24</f>
        <v>3460.4823506499997</v>
      </c>
      <c r="T90" s="36">
        <f>SUMIFS(СВЦЭМ!$D$33:$D$776,СВЦЭМ!$A$33:$A$776,$A90,СВЦЭМ!$B$33:$B$776,T$83)+'СЕТ СН'!$H$14+СВЦЭМ!$D$10+'СЕТ СН'!$H$5-'СЕТ СН'!$H$24</f>
        <v>3421.0321200899998</v>
      </c>
      <c r="U90" s="36">
        <f>SUMIFS(СВЦЭМ!$D$33:$D$776,СВЦЭМ!$A$33:$A$776,$A90,СВЦЭМ!$B$33:$B$776,U$83)+'СЕТ СН'!$H$14+СВЦЭМ!$D$10+'СЕТ СН'!$H$5-'СЕТ СН'!$H$24</f>
        <v>3421.5934471800001</v>
      </c>
      <c r="V90" s="36">
        <f>SUMIFS(СВЦЭМ!$D$33:$D$776,СВЦЭМ!$A$33:$A$776,$A90,СВЦЭМ!$B$33:$B$776,V$83)+'СЕТ СН'!$H$14+СВЦЭМ!$D$10+'СЕТ СН'!$H$5-'СЕТ СН'!$H$24</f>
        <v>3459.8465831499998</v>
      </c>
      <c r="W90" s="36">
        <f>SUMIFS(СВЦЭМ!$D$33:$D$776,СВЦЭМ!$A$33:$A$776,$A90,СВЦЭМ!$B$33:$B$776,W$83)+'СЕТ СН'!$H$14+СВЦЭМ!$D$10+'СЕТ СН'!$H$5-'СЕТ СН'!$H$24</f>
        <v>3472.5414353599999</v>
      </c>
      <c r="X90" s="36">
        <f>SUMIFS(СВЦЭМ!$D$33:$D$776,СВЦЭМ!$A$33:$A$776,$A90,СВЦЭМ!$B$33:$B$776,X$83)+'СЕТ СН'!$H$14+СВЦЭМ!$D$10+'СЕТ СН'!$H$5-'СЕТ СН'!$H$24</f>
        <v>3482.527634</v>
      </c>
      <c r="Y90" s="36">
        <f>SUMIFS(СВЦЭМ!$D$33:$D$776,СВЦЭМ!$A$33:$A$776,$A90,СВЦЭМ!$B$33:$B$776,Y$83)+'СЕТ СН'!$H$14+СВЦЭМ!$D$10+'СЕТ СН'!$H$5-'СЕТ СН'!$H$24</f>
        <v>3499.6334079899998</v>
      </c>
    </row>
    <row r="91" spans="1:27" ht="15.75" x14ac:dyDescent="0.2">
      <c r="A91" s="35">
        <f t="shared" si="2"/>
        <v>43838</v>
      </c>
      <c r="B91" s="36">
        <f>SUMIFS(СВЦЭМ!$D$33:$D$776,СВЦЭМ!$A$33:$A$776,$A91,СВЦЭМ!$B$33:$B$776,B$83)+'СЕТ СН'!$H$14+СВЦЭМ!$D$10+'СЕТ СН'!$H$5-'СЕТ СН'!$H$24</f>
        <v>3521.8848454999998</v>
      </c>
      <c r="C91" s="36">
        <f>SUMIFS(СВЦЭМ!$D$33:$D$776,СВЦЭМ!$A$33:$A$776,$A91,СВЦЭМ!$B$33:$B$776,C$83)+'СЕТ СН'!$H$14+СВЦЭМ!$D$10+'СЕТ СН'!$H$5-'СЕТ СН'!$H$24</f>
        <v>3528.8792582799997</v>
      </c>
      <c r="D91" s="36">
        <f>SUMIFS(СВЦЭМ!$D$33:$D$776,СВЦЭМ!$A$33:$A$776,$A91,СВЦЭМ!$B$33:$B$776,D$83)+'СЕТ СН'!$H$14+СВЦЭМ!$D$10+'СЕТ СН'!$H$5-'СЕТ СН'!$H$24</f>
        <v>3539.30095312</v>
      </c>
      <c r="E91" s="36">
        <f>SUMIFS(СВЦЭМ!$D$33:$D$776,СВЦЭМ!$A$33:$A$776,$A91,СВЦЭМ!$B$33:$B$776,E$83)+'СЕТ СН'!$H$14+СВЦЭМ!$D$10+'СЕТ СН'!$H$5-'СЕТ СН'!$H$24</f>
        <v>3556.6780795300001</v>
      </c>
      <c r="F91" s="36">
        <f>SUMIFS(СВЦЭМ!$D$33:$D$776,СВЦЭМ!$A$33:$A$776,$A91,СВЦЭМ!$B$33:$B$776,F$83)+'СЕТ СН'!$H$14+СВЦЭМ!$D$10+'СЕТ СН'!$H$5-'СЕТ СН'!$H$24</f>
        <v>3555.43287715</v>
      </c>
      <c r="G91" s="36">
        <f>SUMIFS(СВЦЭМ!$D$33:$D$776,СВЦЭМ!$A$33:$A$776,$A91,СВЦЭМ!$B$33:$B$776,G$83)+'СЕТ СН'!$H$14+СВЦЭМ!$D$10+'СЕТ СН'!$H$5-'СЕТ СН'!$H$24</f>
        <v>3550.065642</v>
      </c>
      <c r="H91" s="36">
        <f>SUMIFS(СВЦЭМ!$D$33:$D$776,СВЦЭМ!$A$33:$A$776,$A91,СВЦЭМ!$B$33:$B$776,H$83)+'СЕТ СН'!$H$14+СВЦЭМ!$D$10+'СЕТ СН'!$H$5-'СЕТ СН'!$H$24</f>
        <v>3535.86351685</v>
      </c>
      <c r="I91" s="36">
        <f>SUMIFS(СВЦЭМ!$D$33:$D$776,СВЦЭМ!$A$33:$A$776,$A91,СВЦЭМ!$B$33:$B$776,I$83)+'СЕТ СН'!$H$14+СВЦЭМ!$D$10+'СЕТ СН'!$H$5-'СЕТ СН'!$H$24</f>
        <v>3515.6234773799997</v>
      </c>
      <c r="J91" s="36">
        <f>SUMIFS(СВЦЭМ!$D$33:$D$776,СВЦЭМ!$A$33:$A$776,$A91,СВЦЭМ!$B$33:$B$776,J$83)+'СЕТ СН'!$H$14+СВЦЭМ!$D$10+'СЕТ СН'!$H$5-'СЕТ СН'!$H$24</f>
        <v>3491.1849756900001</v>
      </c>
      <c r="K91" s="36">
        <f>SUMIFS(СВЦЭМ!$D$33:$D$776,СВЦЭМ!$A$33:$A$776,$A91,СВЦЭМ!$B$33:$B$776,K$83)+'СЕТ СН'!$H$14+СВЦЭМ!$D$10+'СЕТ СН'!$H$5-'СЕТ СН'!$H$24</f>
        <v>3472.3079502800001</v>
      </c>
      <c r="L91" s="36">
        <f>SUMIFS(СВЦЭМ!$D$33:$D$776,СВЦЭМ!$A$33:$A$776,$A91,СВЦЭМ!$B$33:$B$776,L$83)+'СЕТ СН'!$H$14+СВЦЭМ!$D$10+'СЕТ СН'!$H$5-'СЕТ СН'!$H$24</f>
        <v>3460.22196231</v>
      </c>
      <c r="M91" s="36">
        <f>SUMIFS(СВЦЭМ!$D$33:$D$776,СВЦЭМ!$A$33:$A$776,$A91,СВЦЭМ!$B$33:$B$776,M$83)+'СЕТ СН'!$H$14+СВЦЭМ!$D$10+'СЕТ СН'!$H$5-'СЕТ СН'!$H$24</f>
        <v>3449.1143276799999</v>
      </c>
      <c r="N91" s="36">
        <f>SUMIFS(СВЦЭМ!$D$33:$D$776,СВЦЭМ!$A$33:$A$776,$A91,СВЦЭМ!$B$33:$B$776,N$83)+'СЕТ СН'!$H$14+СВЦЭМ!$D$10+'СЕТ СН'!$H$5-'СЕТ СН'!$H$24</f>
        <v>3455.22940131</v>
      </c>
      <c r="O91" s="36">
        <f>SUMIFS(СВЦЭМ!$D$33:$D$776,СВЦЭМ!$A$33:$A$776,$A91,СВЦЭМ!$B$33:$B$776,O$83)+'СЕТ СН'!$H$14+СВЦЭМ!$D$10+'СЕТ СН'!$H$5-'СЕТ СН'!$H$24</f>
        <v>3467.2832623200002</v>
      </c>
      <c r="P91" s="36">
        <f>SUMIFS(СВЦЭМ!$D$33:$D$776,СВЦЭМ!$A$33:$A$776,$A91,СВЦЭМ!$B$33:$B$776,P$83)+'СЕТ СН'!$H$14+СВЦЭМ!$D$10+'СЕТ СН'!$H$5-'СЕТ СН'!$H$24</f>
        <v>3473.4993316</v>
      </c>
      <c r="Q91" s="36">
        <f>SUMIFS(СВЦЭМ!$D$33:$D$776,СВЦЭМ!$A$33:$A$776,$A91,СВЦЭМ!$B$33:$B$776,Q$83)+'СЕТ СН'!$H$14+СВЦЭМ!$D$10+'СЕТ СН'!$H$5-'СЕТ СН'!$H$24</f>
        <v>3474.9947283000001</v>
      </c>
      <c r="R91" s="36">
        <f>SUMIFS(СВЦЭМ!$D$33:$D$776,СВЦЭМ!$A$33:$A$776,$A91,СВЦЭМ!$B$33:$B$776,R$83)+'СЕТ СН'!$H$14+СВЦЭМ!$D$10+'СЕТ СН'!$H$5-'СЕТ СН'!$H$24</f>
        <v>3470.9843215299998</v>
      </c>
      <c r="S91" s="36">
        <f>SUMIFS(СВЦЭМ!$D$33:$D$776,СВЦЭМ!$A$33:$A$776,$A91,СВЦЭМ!$B$33:$B$776,S$83)+'СЕТ СН'!$H$14+СВЦЭМ!$D$10+'СЕТ СН'!$H$5-'СЕТ СН'!$H$24</f>
        <v>3462.8221745599999</v>
      </c>
      <c r="T91" s="36">
        <f>SUMIFS(СВЦЭМ!$D$33:$D$776,СВЦЭМ!$A$33:$A$776,$A91,СВЦЭМ!$B$33:$B$776,T$83)+'СЕТ СН'!$H$14+СВЦЭМ!$D$10+'СЕТ СН'!$H$5-'СЕТ СН'!$H$24</f>
        <v>3418.5769627499999</v>
      </c>
      <c r="U91" s="36">
        <f>SUMIFS(СВЦЭМ!$D$33:$D$776,СВЦЭМ!$A$33:$A$776,$A91,СВЦЭМ!$B$33:$B$776,U$83)+'СЕТ СН'!$H$14+СВЦЭМ!$D$10+'СЕТ СН'!$H$5-'СЕТ СН'!$H$24</f>
        <v>3422.9768434899997</v>
      </c>
      <c r="V91" s="36">
        <f>SUMIFS(СВЦЭМ!$D$33:$D$776,СВЦЭМ!$A$33:$A$776,$A91,СВЦЭМ!$B$33:$B$776,V$83)+'СЕТ СН'!$H$14+СВЦЭМ!$D$10+'СЕТ СН'!$H$5-'СЕТ СН'!$H$24</f>
        <v>3458.4201385900001</v>
      </c>
      <c r="W91" s="36">
        <f>SUMIFS(СВЦЭМ!$D$33:$D$776,СВЦЭМ!$A$33:$A$776,$A91,СВЦЭМ!$B$33:$B$776,W$83)+'СЕТ СН'!$H$14+СВЦЭМ!$D$10+'СЕТ СН'!$H$5-'СЕТ СН'!$H$24</f>
        <v>3472.2171633099997</v>
      </c>
      <c r="X91" s="36">
        <f>SUMIFS(СВЦЭМ!$D$33:$D$776,СВЦЭМ!$A$33:$A$776,$A91,СВЦЭМ!$B$33:$B$776,X$83)+'СЕТ СН'!$H$14+СВЦЭМ!$D$10+'СЕТ СН'!$H$5-'СЕТ СН'!$H$24</f>
        <v>3480.6950057100003</v>
      </c>
      <c r="Y91" s="36">
        <f>SUMIFS(СВЦЭМ!$D$33:$D$776,СВЦЭМ!$A$33:$A$776,$A91,СВЦЭМ!$B$33:$B$776,Y$83)+'СЕТ СН'!$H$14+СВЦЭМ!$D$10+'СЕТ СН'!$H$5-'СЕТ СН'!$H$24</f>
        <v>3494.7644420299998</v>
      </c>
    </row>
    <row r="92" spans="1:27" ht="15.75" x14ac:dyDescent="0.2">
      <c r="A92" s="35">
        <f t="shared" si="2"/>
        <v>43839</v>
      </c>
      <c r="B92" s="36">
        <f>SUMIFS(СВЦЭМ!$D$33:$D$776,СВЦЭМ!$A$33:$A$776,$A92,СВЦЭМ!$B$33:$B$776,B$83)+'СЕТ СН'!$H$14+СВЦЭМ!$D$10+'СЕТ СН'!$H$5-'СЕТ СН'!$H$24</f>
        <v>3476.2962722900002</v>
      </c>
      <c r="C92" s="36">
        <f>SUMIFS(СВЦЭМ!$D$33:$D$776,СВЦЭМ!$A$33:$A$776,$A92,СВЦЭМ!$B$33:$B$776,C$83)+'СЕТ СН'!$H$14+СВЦЭМ!$D$10+'СЕТ СН'!$H$5-'СЕТ СН'!$H$24</f>
        <v>3489.7276828599997</v>
      </c>
      <c r="D92" s="36">
        <f>SUMIFS(СВЦЭМ!$D$33:$D$776,СВЦЭМ!$A$33:$A$776,$A92,СВЦЭМ!$B$33:$B$776,D$83)+'СЕТ СН'!$H$14+СВЦЭМ!$D$10+'СЕТ СН'!$H$5-'СЕТ СН'!$H$24</f>
        <v>3507.7046288299998</v>
      </c>
      <c r="E92" s="36">
        <f>SUMIFS(СВЦЭМ!$D$33:$D$776,СВЦЭМ!$A$33:$A$776,$A92,СВЦЭМ!$B$33:$B$776,E$83)+'СЕТ СН'!$H$14+СВЦЭМ!$D$10+'СЕТ СН'!$H$5-'СЕТ СН'!$H$24</f>
        <v>3511.41960539</v>
      </c>
      <c r="F92" s="36">
        <f>SUMIFS(СВЦЭМ!$D$33:$D$776,СВЦЭМ!$A$33:$A$776,$A92,СВЦЭМ!$B$33:$B$776,F$83)+'СЕТ СН'!$H$14+СВЦЭМ!$D$10+'СЕТ СН'!$H$5-'СЕТ СН'!$H$24</f>
        <v>3512.6968168399999</v>
      </c>
      <c r="G92" s="36">
        <f>SUMIFS(СВЦЭМ!$D$33:$D$776,СВЦЭМ!$A$33:$A$776,$A92,СВЦЭМ!$B$33:$B$776,G$83)+'СЕТ СН'!$H$14+СВЦЭМ!$D$10+'СЕТ СН'!$H$5-'СЕТ СН'!$H$24</f>
        <v>3506.6966036499998</v>
      </c>
      <c r="H92" s="36">
        <f>SUMIFS(СВЦЭМ!$D$33:$D$776,СВЦЭМ!$A$33:$A$776,$A92,СВЦЭМ!$B$33:$B$776,H$83)+'СЕТ СН'!$H$14+СВЦЭМ!$D$10+'СЕТ СН'!$H$5-'СЕТ СН'!$H$24</f>
        <v>3460.2285209800002</v>
      </c>
      <c r="I92" s="36">
        <f>SUMIFS(СВЦЭМ!$D$33:$D$776,СВЦЭМ!$A$33:$A$776,$A92,СВЦЭМ!$B$33:$B$776,I$83)+'СЕТ СН'!$H$14+СВЦЭМ!$D$10+'СЕТ СН'!$H$5-'СЕТ СН'!$H$24</f>
        <v>3433.0155915099999</v>
      </c>
      <c r="J92" s="36">
        <f>SUMIFS(СВЦЭМ!$D$33:$D$776,СВЦЭМ!$A$33:$A$776,$A92,СВЦЭМ!$B$33:$B$776,J$83)+'СЕТ СН'!$H$14+СВЦЭМ!$D$10+'СЕТ СН'!$H$5-'СЕТ СН'!$H$24</f>
        <v>3417.13880118</v>
      </c>
      <c r="K92" s="36">
        <f>SUMIFS(СВЦЭМ!$D$33:$D$776,СВЦЭМ!$A$33:$A$776,$A92,СВЦЭМ!$B$33:$B$776,K$83)+'СЕТ СН'!$H$14+СВЦЭМ!$D$10+'СЕТ СН'!$H$5-'СЕТ СН'!$H$24</f>
        <v>3414.0108938200001</v>
      </c>
      <c r="L92" s="36">
        <f>SUMIFS(СВЦЭМ!$D$33:$D$776,СВЦЭМ!$A$33:$A$776,$A92,СВЦЭМ!$B$33:$B$776,L$83)+'СЕТ СН'!$H$14+СВЦЭМ!$D$10+'СЕТ СН'!$H$5-'СЕТ СН'!$H$24</f>
        <v>3412.4437589999998</v>
      </c>
      <c r="M92" s="36">
        <f>SUMIFS(СВЦЭМ!$D$33:$D$776,СВЦЭМ!$A$33:$A$776,$A92,СВЦЭМ!$B$33:$B$776,M$83)+'СЕТ СН'!$H$14+СВЦЭМ!$D$10+'СЕТ СН'!$H$5-'СЕТ СН'!$H$24</f>
        <v>3426.2913358199999</v>
      </c>
      <c r="N92" s="36">
        <f>SUMIFS(СВЦЭМ!$D$33:$D$776,СВЦЭМ!$A$33:$A$776,$A92,СВЦЭМ!$B$33:$B$776,N$83)+'СЕТ СН'!$H$14+СВЦЭМ!$D$10+'СЕТ СН'!$H$5-'СЕТ СН'!$H$24</f>
        <v>3442.7610080200002</v>
      </c>
      <c r="O92" s="36">
        <f>SUMIFS(СВЦЭМ!$D$33:$D$776,СВЦЭМ!$A$33:$A$776,$A92,СВЦЭМ!$B$33:$B$776,O$83)+'СЕТ СН'!$H$14+СВЦЭМ!$D$10+'СЕТ СН'!$H$5-'СЕТ СН'!$H$24</f>
        <v>3464.9736028500001</v>
      </c>
      <c r="P92" s="36">
        <f>SUMIFS(СВЦЭМ!$D$33:$D$776,СВЦЭМ!$A$33:$A$776,$A92,СВЦЭМ!$B$33:$B$776,P$83)+'СЕТ СН'!$H$14+СВЦЭМ!$D$10+'СЕТ СН'!$H$5-'СЕТ СН'!$H$24</f>
        <v>3480.8228512599999</v>
      </c>
      <c r="Q92" s="36">
        <f>SUMIFS(СВЦЭМ!$D$33:$D$776,СВЦЭМ!$A$33:$A$776,$A92,СВЦЭМ!$B$33:$B$776,Q$83)+'СЕТ СН'!$H$14+СВЦЭМ!$D$10+'СЕТ СН'!$H$5-'СЕТ СН'!$H$24</f>
        <v>3484.2785394399998</v>
      </c>
      <c r="R92" s="36">
        <f>SUMIFS(СВЦЭМ!$D$33:$D$776,СВЦЭМ!$A$33:$A$776,$A92,СВЦЭМ!$B$33:$B$776,R$83)+'СЕТ СН'!$H$14+СВЦЭМ!$D$10+'СЕТ СН'!$H$5-'СЕТ СН'!$H$24</f>
        <v>3476.8589172000002</v>
      </c>
      <c r="S92" s="36">
        <f>SUMIFS(СВЦЭМ!$D$33:$D$776,СВЦЭМ!$A$33:$A$776,$A92,СВЦЭМ!$B$33:$B$776,S$83)+'СЕТ СН'!$H$14+СВЦЭМ!$D$10+'СЕТ СН'!$H$5-'СЕТ СН'!$H$24</f>
        <v>3467.5904967000001</v>
      </c>
      <c r="T92" s="36">
        <f>SUMIFS(СВЦЭМ!$D$33:$D$776,СВЦЭМ!$A$33:$A$776,$A92,СВЦЭМ!$B$33:$B$776,T$83)+'СЕТ СН'!$H$14+СВЦЭМ!$D$10+'СЕТ СН'!$H$5-'СЕТ СН'!$H$24</f>
        <v>3418.61245732</v>
      </c>
      <c r="U92" s="36">
        <f>SUMIFS(СВЦЭМ!$D$33:$D$776,СВЦЭМ!$A$33:$A$776,$A92,СВЦЭМ!$B$33:$B$776,U$83)+'СЕТ СН'!$H$14+СВЦЭМ!$D$10+'СЕТ СН'!$H$5-'СЕТ СН'!$H$24</f>
        <v>3419.1759609800001</v>
      </c>
      <c r="V92" s="36">
        <f>SUMIFS(СВЦЭМ!$D$33:$D$776,СВЦЭМ!$A$33:$A$776,$A92,СВЦЭМ!$B$33:$B$776,V$83)+'СЕТ СН'!$H$14+СВЦЭМ!$D$10+'СЕТ СН'!$H$5-'СЕТ СН'!$H$24</f>
        <v>3453.1088320200001</v>
      </c>
      <c r="W92" s="36">
        <f>SUMIFS(СВЦЭМ!$D$33:$D$776,СВЦЭМ!$A$33:$A$776,$A92,СВЦЭМ!$B$33:$B$776,W$83)+'СЕТ СН'!$H$14+СВЦЭМ!$D$10+'СЕТ СН'!$H$5-'СЕТ СН'!$H$24</f>
        <v>3473.3588970800001</v>
      </c>
      <c r="X92" s="36">
        <f>SUMIFS(СВЦЭМ!$D$33:$D$776,СВЦЭМ!$A$33:$A$776,$A92,СВЦЭМ!$B$33:$B$776,X$83)+'СЕТ СН'!$H$14+СВЦЭМ!$D$10+'СЕТ СН'!$H$5-'СЕТ СН'!$H$24</f>
        <v>3475.9593183699999</v>
      </c>
      <c r="Y92" s="36">
        <f>SUMIFS(СВЦЭМ!$D$33:$D$776,СВЦЭМ!$A$33:$A$776,$A92,СВЦЭМ!$B$33:$B$776,Y$83)+'СЕТ СН'!$H$14+СВЦЭМ!$D$10+'СЕТ СН'!$H$5-'СЕТ СН'!$H$24</f>
        <v>3498.2145757200001</v>
      </c>
    </row>
    <row r="93" spans="1:27" ht="15.75" x14ac:dyDescent="0.2">
      <c r="A93" s="35">
        <f t="shared" si="2"/>
        <v>43840</v>
      </c>
      <c r="B93" s="36">
        <f>SUMIFS(СВЦЭМ!$D$33:$D$776,СВЦЭМ!$A$33:$A$776,$A93,СВЦЭМ!$B$33:$B$776,B$83)+'СЕТ СН'!$H$14+СВЦЭМ!$D$10+'СЕТ СН'!$H$5-'СЕТ СН'!$H$24</f>
        <v>3500.3304624000002</v>
      </c>
      <c r="C93" s="36">
        <f>SUMIFS(СВЦЭМ!$D$33:$D$776,СВЦЭМ!$A$33:$A$776,$A93,СВЦЭМ!$B$33:$B$776,C$83)+'СЕТ СН'!$H$14+СВЦЭМ!$D$10+'СЕТ СН'!$H$5-'СЕТ СН'!$H$24</f>
        <v>3510.7248712000001</v>
      </c>
      <c r="D93" s="36">
        <f>SUMIFS(СВЦЭМ!$D$33:$D$776,СВЦЭМ!$A$33:$A$776,$A93,СВЦЭМ!$B$33:$B$776,D$83)+'СЕТ СН'!$H$14+СВЦЭМ!$D$10+'СЕТ СН'!$H$5-'СЕТ СН'!$H$24</f>
        <v>3521.3647208699999</v>
      </c>
      <c r="E93" s="36">
        <f>SUMIFS(СВЦЭМ!$D$33:$D$776,СВЦЭМ!$A$33:$A$776,$A93,СВЦЭМ!$B$33:$B$776,E$83)+'СЕТ СН'!$H$14+СВЦЭМ!$D$10+'СЕТ СН'!$H$5-'СЕТ СН'!$H$24</f>
        <v>3519.5780612099998</v>
      </c>
      <c r="F93" s="36">
        <f>SUMIFS(СВЦЭМ!$D$33:$D$776,СВЦЭМ!$A$33:$A$776,$A93,СВЦЭМ!$B$33:$B$776,F$83)+'СЕТ СН'!$H$14+СВЦЭМ!$D$10+'СЕТ СН'!$H$5-'СЕТ СН'!$H$24</f>
        <v>3509.0974222899999</v>
      </c>
      <c r="G93" s="36">
        <f>SUMIFS(СВЦЭМ!$D$33:$D$776,СВЦЭМ!$A$33:$A$776,$A93,СВЦЭМ!$B$33:$B$776,G$83)+'СЕТ СН'!$H$14+СВЦЭМ!$D$10+'СЕТ СН'!$H$5-'СЕТ СН'!$H$24</f>
        <v>3495.9569723</v>
      </c>
      <c r="H93" s="36">
        <f>SUMIFS(СВЦЭМ!$D$33:$D$776,СВЦЭМ!$A$33:$A$776,$A93,СВЦЭМ!$B$33:$B$776,H$83)+'СЕТ СН'!$H$14+СВЦЭМ!$D$10+'СЕТ СН'!$H$5-'СЕТ СН'!$H$24</f>
        <v>3462.46446173</v>
      </c>
      <c r="I93" s="36">
        <f>SUMIFS(СВЦЭМ!$D$33:$D$776,СВЦЭМ!$A$33:$A$776,$A93,СВЦЭМ!$B$33:$B$776,I$83)+'СЕТ СН'!$H$14+СВЦЭМ!$D$10+'СЕТ СН'!$H$5-'СЕТ СН'!$H$24</f>
        <v>3431.8963824900002</v>
      </c>
      <c r="J93" s="36">
        <f>SUMIFS(СВЦЭМ!$D$33:$D$776,СВЦЭМ!$A$33:$A$776,$A93,СВЦЭМ!$B$33:$B$776,J$83)+'СЕТ СН'!$H$14+СВЦЭМ!$D$10+'СЕТ СН'!$H$5-'СЕТ СН'!$H$24</f>
        <v>3428.4451103299998</v>
      </c>
      <c r="K93" s="36">
        <f>SUMIFS(СВЦЭМ!$D$33:$D$776,СВЦЭМ!$A$33:$A$776,$A93,СВЦЭМ!$B$33:$B$776,K$83)+'СЕТ СН'!$H$14+СВЦЭМ!$D$10+'СЕТ СН'!$H$5-'СЕТ СН'!$H$24</f>
        <v>3416.5602520900002</v>
      </c>
      <c r="L93" s="36">
        <f>SUMIFS(СВЦЭМ!$D$33:$D$776,СВЦЭМ!$A$33:$A$776,$A93,СВЦЭМ!$B$33:$B$776,L$83)+'СЕТ СН'!$H$14+СВЦЭМ!$D$10+'СЕТ СН'!$H$5-'СЕТ СН'!$H$24</f>
        <v>3413.92194625</v>
      </c>
      <c r="M93" s="36">
        <f>SUMIFS(СВЦЭМ!$D$33:$D$776,СВЦЭМ!$A$33:$A$776,$A93,СВЦЭМ!$B$33:$B$776,M$83)+'СЕТ СН'!$H$14+СВЦЭМ!$D$10+'СЕТ СН'!$H$5-'СЕТ СН'!$H$24</f>
        <v>3423.3731408899998</v>
      </c>
      <c r="N93" s="36">
        <f>SUMIFS(СВЦЭМ!$D$33:$D$776,СВЦЭМ!$A$33:$A$776,$A93,СВЦЭМ!$B$33:$B$776,N$83)+'СЕТ СН'!$H$14+СВЦЭМ!$D$10+'СЕТ СН'!$H$5-'СЕТ СН'!$H$24</f>
        <v>3427.5842395499999</v>
      </c>
      <c r="O93" s="36">
        <f>SUMIFS(СВЦЭМ!$D$33:$D$776,СВЦЭМ!$A$33:$A$776,$A93,СВЦЭМ!$B$33:$B$776,O$83)+'СЕТ СН'!$H$14+СВЦЭМ!$D$10+'СЕТ СН'!$H$5-'СЕТ СН'!$H$24</f>
        <v>3439.1086680200001</v>
      </c>
      <c r="P93" s="36">
        <f>SUMIFS(СВЦЭМ!$D$33:$D$776,СВЦЭМ!$A$33:$A$776,$A93,СВЦЭМ!$B$33:$B$776,P$83)+'СЕТ СН'!$H$14+СВЦЭМ!$D$10+'СЕТ СН'!$H$5-'СЕТ СН'!$H$24</f>
        <v>3445.66837657</v>
      </c>
      <c r="Q93" s="36">
        <f>SUMIFS(СВЦЭМ!$D$33:$D$776,СВЦЭМ!$A$33:$A$776,$A93,СВЦЭМ!$B$33:$B$776,Q$83)+'СЕТ СН'!$H$14+СВЦЭМ!$D$10+'СЕТ СН'!$H$5-'СЕТ СН'!$H$24</f>
        <v>3444.1901631800001</v>
      </c>
      <c r="R93" s="36">
        <f>SUMIFS(СВЦЭМ!$D$33:$D$776,СВЦЭМ!$A$33:$A$776,$A93,СВЦЭМ!$B$33:$B$776,R$83)+'СЕТ СН'!$H$14+СВЦЭМ!$D$10+'СЕТ СН'!$H$5-'СЕТ СН'!$H$24</f>
        <v>3434.1518514999998</v>
      </c>
      <c r="S93" s="36">
        <f>SUMIFS(СВЦЭМ!$D$33:$D$776,СВЦЭМ!$A$33:$A$776,$A93,СВЦЭМ!$B$33:$B$776,S$83)+'СЕТ СН'!$H$14+СВЦЭМ!$D$10+'СЕТ СН'!$H$5-'СЕТ СН'!$H$24</f>
        <v>3428.3940142699998</v>
      </c>
      <c r="T93" s="36">
        <f>SUMIFS(СВЦЭМ!$D$33:$D$776,СВЦЭМ!$A$33:$A$776,$A93,СВЦЭМ!$B$33:$B$776,T$83)+'СЕТ СН'!$H$14+СВЦЭМ!$D$10+'СЕТ СН'!$H$5-'СЕТ СН'!$H$24</f>
        <v>3391.0956299099998</v>
      </c>
      <c r="U93" s="36">
        <f>SUMIFS(СВЦЭМ!$D$33:$D$776,СВЦЭМ!$A$33:$A$776,$A93,СВЦЭМ!$B$33:$B$776,U$83)+'СЕТ СН'!$H$14+СВЦЭМ!$D$10+'СЕТ СН'!$H$5-'СЕТ СН'!$H$24</f>
        <v>3390.5807515699998</v>
      </c>
      <c r="V93" s="36">
        <f>SUMIFS(СВЦЭМ!$D$33:$D$776,СВЦЭМ!$A$33:$A$776,$A93,СВЦЭМ!$B$33:$B$776,V$83)+'СЕТ СН'!$H$14+СВЦЭМ!$D$10+'СЕТ СН'!$H$5-'СЕТ СН'!$H$24</f>
        <v>3417.7266025899999</v>
      </c>
      <c r="W93" s="36">
        <f>SUMIFS(СВЦЭМ!$D$33:$D$776,СВЦЭМ!$A$33:$A$776,$A93,СВЦЭМ!$B$33:$B$776,W$83)+'СЕТ СН'!$H$14+СВЦЭМ!$D$10+'СЕТ СН'!$H$5-'СЕТ СН'!$H$24</f>
        <v>3428.3425451900002</v>
      </c>
      <c r="X93" s="36">
        <f>SUMIFS(СВЦЭМ!$D$33:$D$776,СВЦЭМ!$A$33:$A$776,$A93,СВЦЭМ!$B$33:$B$776,X$83)+'СЕТ СН'!$H$14+СВЦЭМ!$D$10+'СЕТ СН'!$H$5-'СЕТ СН'!$H$24</f>
        <v>3431.1091498999999</v>
      </c>
      <c r="Y93" s="36">
        <f>SUMIFS(СВЦЭМ!$D$33:$D$776,СВЦЭМ!$A$33:$A$776,$A93,СВЦЭМ!$B$33:$B$776,Y$83)+'СЕТ СН'!$H$14+СВЦЭМ!$D$10+'СЕТ СН'!$H$5-'СЕТ СН'!$H$24</f>
        <v>3442.87743791</v>
      </c>
    </row>
    <row r="94" spans="1:27" ht="15.75" x14ac:dyDescent="0.2">
      <c r="A94" s="35">
        <f t="shared" si="2"/>
        <v>43841</v>
      </c>
      <c r="B94" s="36">
        <f>SUMIFS(СВЦЭМ!$D$33:$D$776,СВЦЭМ!$A$33:$A$776,$A94,СВЦЭМ!$B$33:$B$776,B$83)+'СЕТ СН'!$H$14+СВЦЭМ!$D$10+'СЕТ СН'!$H$5-'СЕТ СН'!$H$24</f>
        <v>3443.4559492899998</v>
      </c>
      <c r="C94" s="36">
        <f>SUMIFS(СВЦЭМ!$D$33:$D$776,СВЦЭМ!$A$33:$A$776,$A94,СВЦЭМ!$B$33:$B$776,C$83)+'СЕТ СН'!$H$14+СВЦЭМ!$D$10+'СЕТ СН'!$H$5-'СЕТ СН'!$H$24</f>
        <v>3464.7045248499999</v>
      </c>
      <c r="D94" s="36">
        <f>SUMIFS(СВЦЭМ!$D$33:$D$776,СВЦЭМ!$A$33:$A$776,$A94,СВЦЭМ!$B$33:$B$776,D$83)+'СЕТ СН'!$H$14+СВЦЭМ!$D$10+'СЕТ СН'!$H$5-'СЕТ СН'!$H$24</f>
        <v>3490.6281003300001</v>
      </c>
      <c r="E94" s="36">
        <f>SUMIFS(СВЦЭМ!$D$33:$D$776,СВЦЭМ!$A$33:$A$776,$A94,СВЦЭМ!$B$33:$B$776,E$83)+'СЕТ СН'!$H$14+СВЦЭМ!$D$10+'СЕТ СН'!$H$5-'СЕТ СН'!$H$24</f>
        <v>3511.69992989</v>
      </c>
      <c r="F94" s="36">
        <f>SUMIFS(СВЦЭМ!$D$33:$D$776,СВЦЭМ!$A$33:$A$776,$A94,СВЦЭМ!$B$33:$B$776,F$83)+'СЕТ СН'!$H$14+СВЦЭМ!$D$10+'СЕТ СН'!$H$5-'СЕТ СН'!$H$24</f>
        <v>3513.94066449</v>
      </c>
      <c r="G94" s="36">
        <f>SUMIFS(СВЦЭМ!$D$33:$D$776,СВЦЭМ!$A$33:$A$776,$A94,СВЦЭМ!$B$33:$B$776,G$83)+'СЕТ СН'!$H$14+СВЦЭМ!$D$10+'СЕТ СН'!$H$5-'СЕТ СН'!$H$24</f>
        <v>3514.6115618899998</v>
      </c>
      <c r="H94" s="36">
        <f>SUMIFS(СВЦЭМ!$D$33:$D$776,СВЦЭМ!$A$33:$A$776,$A94,СВЦЭМ!$B$33:$B$776,H$83)+'СЕТ СН'!$H$14+СВЦЭМ!$D$10+'СЕТ СН'!$H$5-'СЕТ СН'!$H$24</f>
        <v>3496.2240030200001</v>
      </c>
      <c r="I94" s="36">
        <f>SUMIFS(СВЦЭМ!$D$33:$D$776,СВЦЭМ!$A$33:$A$776,$A94,СВЦЭМ!$B$33:$B$776,I$83)+'СЕТ СН'!$H$14+СВЦЭМ!$D$10+'СЕТ СН'!$H$5-'СЕТ СН'!$H$24</f>
        <v>3486.8806496400002</v>
      </c>
      <c r="J94" s="36">
        <f>SUMIFS(СВЦЭМ!$D$33:$D$776,СВЦЭМ!$A$33:$A$776,$A94,СВЦЭМ!$B$33:$B$776,J$83)+'СЕТ СН'!$H$14+СВЦЭМ!$D$10+'СЕТ СН'!$H$5-'СЕТ СН'!$H$24</f>
        <v>3459.8916243200001</v>
      </c>
      <c r="K94" s="36">
        <f>SUMIFS(СВЦЭМ!$D$33:$D$776,СВЦЭМ!$A$33:$A$776,$A94,СВЦЭМ!$B$33:$B$776,K$83)+'СЕТ СН'!$H$14+СВЦЭМ!$D$10+'СЕТ СН'!$H$5-'СЕТ СН'!$H$24</f>
        <v>3430.7489798500001</v>
      </c>
      <c r="L94" s="36">
        <f>SUMIFS(СВЦЭМ!$D$33:$D$776,СВЦЭМ!$A$33:$A$776,$A94,СВЦЭМ!$B$33:$B$776,L$83)+'СЕТ СН'!$H$14+СВЦЭМ!$D$10+'СЕТ СН'!$H$5-'СЕТ СН'!$H$24</f>
        <v>3419.1622616</v>
      </c>
      <c r="M94" s="36">
        <f>SUMIFS(СВЦЭМ!$D$33:$D$776,СВЦЭМ!$A$33:$A$776,$A94,СВЦЭМ!$B$33:$B$776,M$83)+'СЕТ СН'!$H$14+СВЦЭМ!$D$10+'СЕТ СН'!$H$5-'СЕТ СН'!$H$24</f>
        <v>3425.6011879100001</v>
      </c>
      <c r="N94" s="36">
        <f>SUMIFS(СВЦЭМ!$D$33:$D$776,СВЦЭМ!$A$33:$A$776,$A94,СВЦЭМ!$B$33:$B$776,N$83)+'СЕТ СН'!$H$14+СВЦЭМ!$D$10+'СЕТ СН'!$H$5-'СЕТ СН'!$H$24</f>
        <v>3431.92544795</v>
      </c>
      <c r="O94" s="36">
        <f>SUMIFS(СВЦЭМ!$D$33:$D$776,СВЦЭМ!$A$33:$A$776,$A94,СВЦЭМ!$B$33:$B$776,O$83)+'СЕТ СН'!$H$14+СВЦЭМ!$D$10+'СЕТ СН'!$H$5-'СЕТ СН'!$H$24</f>
        <v>3444.16170435</v>
      </c>
      <c r="P94" s="36">
        <f>SUMIFS(СВЦЭМ!$D$33:$D$776,СВЦЭМ!$A$33:$A$776,$A94,СВЦЭМ!$B$33:$B$776,P$83)+'СЕТ СН'!$H$14+СВЦЭМ!$D$10+'СЕТ СН'!$H$5-'СЕТ СН'!$H$24</f>
        <v>3456.0032770500002</v>
      </c>
      <c r="Q94" s="36">
        <f>SUMIFS(СВЦЭМ!$D$33:$D$776,СВЦЭМ!$A$33:$A$776,$A94,СВЦЭМ!$B$33:$B$776,Q$83)+'СЕТ СН'!$H$14+СВЦЭМ!$D$10+'СЕТ СН'!$H$5-'СЕТ СН'!$H$24</f>
        <v>3456.61071249</v>
      </c>
      <c r="R94" s="36">
        <f>SUMIFS(СВЦЭМ!$D$33:$D$776,СВЦЭМ!$A$33:$A$776,$A94,СВЦЭМ!$B$33:$B$776,R$83)+'СЕТ СН'!$H$14+СВЦЭМ!$D$10+'СЕТ СН'!$H$5-'СЕТ СН'!$H$24</f>
        <v>3444.5050945399998</v>
      </c>
      <c r="S94" s="36">
        <f>SUMIFS(СВЦЭМ!$D$33:$D$776,СВЦЭМ!$A$33:$A$776,$A94,СВЦЭМ!$B$33:$B$776,S$83)+'СЕТ СН'!$H$14+СВЦЭМ!$D$10+'СЕТ СН'!$H$5-'СЕТ СН'!$H$24</f>
        <v>3423.8099061000003</v>
      </c>
      <c r="T94" s="36">
        <f>SUMIFS(СВЦЭМ!$D$33:$D$776,СВЦЭМ!$A$33:$A$776,$A94,СВЦЭМ!$B$33:$B$776,T$83)+'СЕТ СН'!$H$14+СВЦЭМ!$D$10+'СЕТ СН'!$H$5-'СЕТ СН'!$H$24</f>
        <v>3394.7227960599998</v>
      </c>
      <c r="U94" s="36">
        <f>SUMIFS(СВЦЭМ!$D$33:$D$776,СВЦЭМ!$A$33:$A$776,$A94,СВЦЭМ!$B$33:$B$776,U$83)+'СЕТ СН'!$H$14+СВЦЭМ!$D$10+'СЕТ СН'!$H$5-'СЕТ СН'!$H$24</f>
        <v>3397.67132163</v>
      </c>
      <c r="V94" s="36">
        <f>SUMIFS(СВЦЭМ!$D$33:$D$776,СВЦЭМ!$A$33:$A$776,$A94,СВЦЭМ!$B$33:$B$776,V$83)+'СЕТ СН'!$H$14+СВЦЭМ!$D$10+'СЕТ СН'!$H$5-'СЕТ СН'!$H$24</f>
        <v>3431.0227344200002</v>
      </c>
      <c r="W94" s="36">
        <f>SUMIFS(СВЦЭМ!$D$33:$D$776,СВЦЭМ!$A$33:$A$776,$A94,СВЦЭМ!$B$33:$B$776,W$83)+'СЕТ СН'!$H$14+СВЦЭМ!$D$10+'СЕТ СН'!$H$5-'СЕТ СН'!$H$24</f>
        <v>3446.8399762999998</v>
      </c>
      <c r="X94" s="36">
        <f>SUMIFS(СВЦЭМ!$D$33:$D$776,СВЦЭМ!$A$33:$A$776,$A94,СВЦЭМ!$B$33:$B$776,X$83)+'СЕТ СН'!$H$14+СВЦЭМ!$D$10+'СЕТ СН'!$H$5-'СЕТ СН'!$H$24</f>
        <v>3466.42673715</v>
      </c>
      <c r="Y94" s="36">
        <f>SUMIFS(СВЦЭМ!$D$33:$D$776,СВЦЭМ!$A$33:$A$776,$A94,СВЦЭМ!$B$33:$B$776,Y$83)+'СЕТ СН'!$H$14+СВЦЭМ!$D$10+'СЕТ СН'!$H$5-'СЕТ СН'!$H$24</f>
        <v>3482.7294447300001</v>
      </c>
    </row>
    <row r="95" spans="1:27" ht="15.75" x14ac:dyDescent="0.2">
      <c r="A95" s="35">
        <f t="shared" si="2"/>
        <v>43842</v>
      </c>
      <c r="B95" s="36">
        <f>SUMIFS(СВЦЭМ!$D$33:$D$776,СВЦЭМ!$A$33:$A$776,$A95,СВЦЭМ!$B$33:$B$776,B$83)+'СЕТ СН'!$H$14+СВЦЭМ!$D$10+'СЕТ СН'!$H$5-'СЕТ СН'!$H$24</f>
        <v>3493.4196263200001</v>
      </c>
      <c r="C95" s="36">
        <f>SUMIFS(СВЦЭМ!$D$33:$D$776,СВЦЭМ!$A$33:$A$776,$A95,СВЦЭМ!$B$33:$B$776,C$83)+'СЕТ СН'!$H$14+СВЦЭМ!$D$10+'СЕТ СН'!$H$5-'СЕТ СН'!$H$24</f>
        <v>3506.6890447400001</v>
      </c>
      <c r="D95" s="36">
        <f>SUMIFS(СВЦЭМ!$D$33:$D$776,СВЦЭМ!$A$33:$A$776,$A95,СВЦЭМ!$B$33:$B$776,D$83)+'СЕТ СН'!$H$14+СВЦЭМ!$D$10+'СЕТ СН'!$H$5-'СЕТ СН'!$H$24</f>
        <v>3519.13523037</v>
      </c>
      <c r="E95" s="36">
        <f>SUMIFS(СВЦЭМ!$D$33:$D$776,СВЦЭМ!$A$33:$A$776,$A95,СВЦЭМ!$B$33:$B$776,E$83)+'СЕТ СН'!$H$14+СВЦЭМ!$D$10+'СЕТ СН'!$H$5-'СЕТ СН'!$H$24</f>
        <v>3538.8426324800002</v>
      </c>
      <c r="F95" s="36">
        <f>SUMIFS(СВЦЭМ!$D$33:$D$776,СВЦЭМ!$A$33:$A$776,$A95,СВЦЭМ!$B$33:$B$776,F$83)+'СЕТ СН'!$H$14+СВЦЭМ!$D$10+'СЕТ СН'!$H$5-'СЕТ СН'!$H$24</f>
        <v>3539.3621801499999</v>
      </c>
      <c r="G95" s="36">
        <f>SUMIFS(СВЦЭМ!$D$33:$D$776,СВЦЭМ!$A$33:$A$776,$A95,СВЦЭМ!$B$33:$B$776,G$83)+'СЕТ СН'!$H$14+СВЦЭМ!$D$10+'СЕТ СН'!$H$5-'СЕТ СН'!$H$24</f>
        <v>3530.86771116</v>
      </c>
      <c r="H95" s="36">
        <f>SUMIFS(СВЦЭМ!$D$33:$D$776,СВЦЭМ!$A$33:$A$776,$A95,СВЦЭМ!$B$33:$B$776,H$83)+'СЕТ СН'!$H$14+СВЦЭМ!$D$10+'СЕТ СН'!$H$5-'СЕТ СН'!$H$24</f>
        <v>3518.8188111600002</v>
      </c>
      <c r="I95" s="36">
        <f>SUMIFS(СВЦЭМ!$D$33:$D$776,СВЦЭМ!$A$33:$A$776,$A95,СВЦЭМ!$B$33:$B$776,I$83)+'СЕТ СН'!$H$14+СВЦЭМ!$D$10+'СЕТ СН'!$H$5-'СЕТ СН'!$H$24</f>
        <v>3501.9835359799999</v>
      </c>
      <c r="J95" s="36">
        <f>SUMIFS(СВЦЭМ!$D$33:$D$776,СВЦЭМ!$A$33:$A$776,$A95,СВЦЭМ!$B$33:$B$776,J$83)+'СЕТ СН'!$H$14+СВЦЭМ!$D$10+'СЕТ СН'!$H$5-'СЕТ СН'!$H$24</f>
        <v>3460.1918289800001</v>
      </c>
      <c r="K95" s="36">
        <f>SUMIFS(СВЦЭМ!$D$33:$D$776,СВЦЭМ!$A$33:$A$776,$A95,СВЦЭМ!$B$33:$B$776,K$83)+'СЕТ СН'!$H$14+СВЦЭМ!$D$10+'СЕТ СН'!$H$5-'СЕТ СН'!$H$24</f>
        <v>3439.5805481400002</v>
      </c>
      <c r="L95" s="36">
        <f>SUMIFS(СВЦЭМ!$D$33:$D$776,СВЦЭМ!$A$33:$A$776,$A95,СВЦЭМ!$B$33:$B$776,L$83)+'СЕТ СН'!$H$14+СВЦЭМ!$D$10+'СЕТ СН'!$H$5-'СЕТ СН'!$H$24</f>
        <v>3418.2472980399998</v>
      </c>
      <c r="M95" s="36">
        <f>SUMIFS(СВЦЭМ!$D$33:$D$776,СВЦЭМ!$A$33:$A$776,$A95,СВЦЭМ!$B$33:$B$776,M$83)+'СЕТ СН'!$H$14+СВЦЭМ!$D$10+'СЕТ СН'!$H$5-'СЕТ СН'!$H$24</f>
        <v>3416.3429589400002</v>
      </c>
      <c r="N95" s="36">
        <f>SUMIFS(СВЦЭМ!$D$33:$D$776,СВЦЭМ!$A$33:$A$776,$A95,СВЦЭМ!$B$33:$B$776,N$83)+'СЕТ СН'!$H$14+СВЦЭМ!$D$10+'СЕТ СН'!$H$5-'СЕТ СН'!$H$24</f>
        <v>3429.4255284199999</v>
      </c>
      <c r="O95" s="36">
        <f>SUMIFS(СВЦЭМ!$D$33:$D$776,СВЦЭМ!$A$33:$A$776,$A95,СВЦЭМ!$B$33:$B$776,O$83)+'СЕТ СН'!$H$14+СВЦЭМ!$D$10+'СЕТ СН'!$H$5-'СЕТ СН'!$H$24</f>
        <v>3442.2494968800002</v>
      </c>
      <c r="P95" s="36">
        <f>SUMIFS(СВЦЭМ!$D$33:$D$776,СВЦЭМ!$A$33:$A$776,$A95,СВЦЭМ!$B$33:$B$776,P$83)+'СЕТ СН'!$H$14+СВЦЭМ!$D$10+'СЕТ СН'!$H$5-'СЕТ СН'!$H$24</f>
        <v>3448.30918075</v>
      </c>
      <c r="Q95" s="36">
        <f>SUMIFS(СВЦЭМ!$D$33:$D$776,СВЦЭМ!$A$33:$A$776,$A95,СВЦЭМ!$B$33:$B$776,Q$83)+'СЕТ СН'!$H$14+СВЦЭМ!$D$10+'СЕТ СН'!$H$5-'СЕТ СН'!$H$24</f>
        <v>3450.4721085299998</v>
      </c>
      <c r="R95" s="36">
        <f>SUMIFS(СВЦЭМ!$D$33:$D$776,СВЦЭМ!$A$33:$A$776,$A95,СВЦЭМ!$B$33:$B$776,R$83)+'СЕТ СН'!$H$14+СВЦЭМ!$D$10+'СЕТ СН'!$H$5-'СЕТ СН'!$H$24</f>
        <v>3448.94783607</v>
      </c>
      <c r="S95" s="36">
        <f>SUMIFS(СВЦЭМ!$D$33:$D$776,СВЦЭМ!$A$33:$A$776,$A95,СВЦЭМ!$B$33:$B$776,S$83)+'СЕТ СН'!$H$14+СВЦЭМ!$D$10+'СЕТ СН'!$H$5-'СЕТ СН'!$H$24</f>
        <v>3425.9837653200002</v>
      </c>
      <c r="T95" s="36">
        <f>SUMIFS(СВЦЭМ!$D$33:$D$776,СВЦЭМ!$A$33:$A$776,$A95,СВЦЭМ!$B$33:$B$776,T$83)+'СЕТ СН'!$H$14+СВЦЭМ!$D$10+'СЕТ СН'!$H$5-'СЕТ СН'!$H$24</f>
        <v>3397.7084634000003</v>
      </c>
      <c r="U95" s="36">
        <f>SUMIFS(СВЦЭМ!$D$33:$D$776,СВЦЭМ!$A$33:$A$776,$A95,СВЦЭМ!$B$33:$B$776,U$83)+'СЕТ СН'!$H$14+СВЦЭМ!$D$10+'СЕТ СН'!$H$5-'СЕТ СН'!$H$24</f>
        <v>3401.2041697899999</v>
      </c>
      <c r="V95" s="36">
        <f>SUMIFS(СВЦЭМ!$D$33:$D$776,СВЦЭМ!$A$33:$A$776,$A95,СВЦЭМ!$B$33:$B$776,V$83)+'СЕТ СН'!$H$14+СВЦЭМ!$D$10+'СЕТ СН'!$H$5-'СЕТ СН'!$H$24</f>
        <v>3422.59809576</v>
      </c>
      <c r="W95" s="36">
        <f>SUMIFS(СВЦЭМ!$D$33:$D$776,СВЦЭМ!$A$33:$A$776,$A95,СВЦЭМ!$B$33:$B$776,W$83)+'СЕТ СН'!$H$14+СВЦЭМ!$D$10+'СЕТ СН'!$H$5-'СЕТ СН'!$H$24</f>
        <v>3433.6891457500001</v>
      </c>
      <c r="X95" s="36">
        <f>SUMIFS(СВЦЭМ!$D$33:$D$776,СВЦЭМ!$A$33:$A$776,$A95,СВЦЭМ!$B$33:$B$776,X$83)+'СЕТ СН'!$H$14+СВЦЭМ!$D$10+'СЕТ СН'!$H$5-'СЕТ СН'!$H$24</f>
        <v>3442.6039103200001</v>
      </c>
      <c r="Y95" s="36">
        <f>SUMIFS(СВЦЭМ!$D$33:$D$776,СВЦЭМ!$A$33:$A$776,$A95,СВЦЭМ!$B$33:$B$776,Y$83)+'СЕТ СН'!$H$14+СВЦЭМ!$D$10+'СЕТ СН'!$H$5-'СЕТ СН'!$H$24</f>
        <v>3469.0155982900001</v>
      </c>
    </row>
    <row r="96" spans="1:27" ht="15.75" x14ac:dyDescent="0.2">
      <c r="A96" s="35">
        <f t="shared" si="2"/>
        <v>43843</v>
      </c>
      <c r="B96" s="36">
        <f>SUMIFS(СВЦЭМ!$D$33:$D$776,СВЦЭМ!$A$33:$A$776,$A96,СВЦЭМ!$B$33:$B$776,B$83)+'СЕТ СН'!$H$14+СВЦЭМ!$D$10+'СЕТ СН'!$H$5-'СЕТ СН'!$H$24</f>
        <v>3549.4251596100003</v>
      </c>
      <c r="C96" s="36">
        <f>SUMIFS(СВЦЭМ!$D$33:$D$776,СВЦЭМ!$A$33:$A$776,$A96,СВЦЭМ!$B$33:$B$776,C$83)+'СЕТ СН'!$H$14+СВЦЭМ!$D$10+'СЕТ СН'!$H$5-'СЕТ СН'!$H$24</f>
        <v>3568.0547879400001</v>
      </c>
      <c r="D96" s="36">
        <f>SUMIFS(СВЦЭМ!$D$33:$D$776,СВЦЭМ!$A$33:$A$776,$A96,СВЦЭМ!$B$33:$B$776,D$83)+'СЕТ СН'!$H$14+СВЦЭМ!$D$10+'СЕТ СН'!$H$5-'СЕТ СН'!$H$24</f>
        <v>3580.9694886100001</v>
      </c>
      <c r="E96" s="36">
        <f>SUMIFS(СВЦЭМ!$D$33:$D$776,СВЦЭМ!$A$33:$A$776,$A96,СВЦЭМ!$B$33:$B$776,E$83)+'СЕТ СН'!$H$14+СВЦЭМ!$D$10+'СЕТ СН'!$H$5-'СЕТ СН'!$H$24</f>
        <v>3571.8233989599998</v>
      </c>
      <c r="F96" s="36">
        <f>SUMIFS(СВЦЭМ!$D$33:$D$776,СВЦЭМ!$A$33:$A$776,$A96,СВЦЭМ!$B$33:$B$776,F$83)+'СЕТ СН'!$H$14+СВЦЭМ!$D$10+'СЕТ СН'!$H$5-'СЕТ СН'!$H$24</f>
        <v>3566.6656698799998</v>
      </c>
      <c r="G96" s="36">
        <f>SUMIFS(СВЦЭМ!$D$33:$D$776,СВЦЭМ!$A$33:$A$776,$A96,СВЦЭМ!$B$33:$B$776,G$83)+'СЕТ СН'!$H$14+СВЦЭМ!$D$10+'СЕТ СН'!$H$5-'СЕТ СН'!$H$24</f>
        <v>3550.4644083799999</v>
      </c>
      <c r="H96" s="36">
        <f>SUMIFS(СВЦЭМ!$D$33:$D$776,СВЦЭМ!$A$33:$A$776,$A96,СВЦЭМ!$B$33:$B$776,H$83)+'СЕТ СН'!$H$14+СВЦЭМ!$D$10+'СЕТ СН'!$H$5-'СЕТ СН'!$H$24</f>
        <v>3515.0544946599998</v>
      </c>
      <c r="I96" s="36">
        <f>SUMIFS(СВЦЭМ!$D$33:$D$776,СВЦЭМ!$A$33:$A$776,$A96,СВЦЭМ!$B$33:$B$776,I$83)+'СЕТ СН'!$H$14+СВЦЭМ!$D$10+'СЕТ СН'!$H$5-'СЕТ СН'!$H$24</f>
        <v>3481.8607624699998</v>
      </c>
      <c r="J96" s="36">
        <f>SUMIFS(СВЦЭМ!$D$33:$D$776,СВЦЭМ!$A$33:$A$776,$A96,СВЦЭМ!$B$33:$B$776,J$83)+'СЕТ СН'!$H$14+СВЦЭМ!$D$10+'СЕТ СН'!$H$5-'СЕТ СН'!$H$24</f>
        <v>3466.58636652</v>
      </c>
      <c r="K96" s="36">
        <f>SUMIFS(СВЦЭМ!$D$33:$D$776,СВЦЭМ!$A$33:$A$776,$A96,СВЦЭМ!$B$33:$B$776,K$83)+'СЕТ СН'!$H$14+СВЦЭМ!$D$10+'СЕТ СН'!$H$5-'СЕТ СН'!$H$24</f>
        <v>3454.9989310999999</v>
      </c>
      <c r="L96" s="36">
        <f>SUMIFS(СВЦЭМ!$D$33:$D$776,СВЦЭМ!$A$33:$A$776,$A96,СВЦЭМ!$B$33:$B$776,L$83)+'СЕТ СН'!$H$14+СВЦЭМ!$D$10+'СЕТ СН'!$H$5-'СЕТ СН'!$H$24</f>
        <v>3454.59472994</v>
      </c>
      <c r="M96" s="36">
        <f>SUMIFS(СВЦЭМ!$D$33:$D$776,СВЦЭМ!$A$33:$A$776,$A96,СВЦЭМ!$B$33:$B$776,M$83)+'СЕТ СН'!$H$14+СВЦЭМ!$D$10+'СЕТ СН'!$H$5-'СЕТ СН'!$H$24</f>
        <v>3461.1335345100001</v>
      </c>
      <c r="N96" s="36">
        <f>SUMIFS(СВЦЭМ!$D$33:$D$776,СВЦЭМ!$A$33:$A$776,$A96,СВЦЭМ!$B$33:$B$776,N$83)+'СЕТ СН'!$H$14+СВЦЭМ!$D$10+'СЕТ СН'!$H$5-'СЕТ СН'!$H$24</f>
        <v>3464.2502116199998</v>
      </c>
      <c r="O96" s="36">
        <f>SUMIFS(СВЦЭМ!$D$33:$D$776,СВЦЭМ!$A$33:$A$776,$A96,СВЦЭМ!$B$33:$B$776,O$83)+'СЕТ СН'!$H$14+СВЦЭМ!$D$10+'СЕТ СН'!$H$5-'СЕТ СН'!$H$24</f>
        <v>3460.71966084</v>
      </c>
      <c r="P96" s="36">
        <f>SUMIFS(СВЦЭМ!$D$33:$D$776,СВЦЭМ!$A$33:$A$776,$A96,СВЦЭМ!$B$33:$B$776,P$83)+'СЕТ СН'!$H$14+СВЦЭМ!$D$10+'СЕТ СН'!$H$5-'СЕТ СН'!$H$24</f>
        <v>3447.6939070999997</v>
      </c>
      <c r="Q96" s="36">
        <f>SUMIFS(СВЦЭМ!$D$33:$D$776,СВЦЭМ!$A$33:$A$776,$A96,СВЦЭМ!$B$33:$B$776,Q$83)+'СЕТ СН'!$H$14+СВЦЭМ!$D$10+'СЕТ СН'!$H$5-'СЕТ СН'!$H$24</f>
        <v>3465.8110433800002</v>
      </c>
      <c r="R96" s="36">
        <f>SUMIFS(СВЦЭМ!$D$33:$D$776,СВЦЭМ!$A$33:$A$776,$A96,СВЦЭМ!$B$33:$B$776,R$83)+'СЕТ СН'!$H$14+СВЦЭМ!$D$10+'СЕТ СН'!$H$5-'СЕТ СН'!$H$24</f>
        <v>3443.5708048900001</v>
      </c>
      <c r="S96" s="36">
        <f>SUMIFS(СВЦЭМ!$D$33:$D$776,СВЦЭМ!$A$33:$A$776,$A96,СВЦЭМ!$B$33:$B$776,S$83)+'СЕТ СН'!$H$14+СВЦЭМ!$D$10+'СЕТ СН'!$H$5-'СЕТ СН'!$H$24</f>
        <v>3432.1955191100001</v>
      </c>
      <c r="T96" s="36">
        <f>SUMIFS(СВЦЭМ!$D$33:$D$776,СВЦЭМ!$A$33:$A$776,$A96,СВЦЭМ!$B$33:$B$776,T$83)+'СЕТ СН'!$H$14+СВЦЭМ!$D$10+'СЕТ СН'!$H$5-'СЕТ СН'!$H$24</f>
        <v>3395.84554927</v>
      </c>
      <c r="U96" s="36">
        <f>SUMIFS(СВЦЭМ!$D$33:$D$776,СВЦЭМ!$A$33:$A$776,$A96,СВЦЭМ!$B$33:$B$776,U$83)+'СЕТ СН'!$H$14+СВЦЭМ!$D$10+'СЕТ СН'!$H$5-'СЕТ СН'!$H$24</f>
        <v>3393.9898153499998</v>
      </c>
      <c r="V96" s="36">
        <f>SUMIFS(СВЦЭМ!$D$33:$D$776,СВЦЭМ!$A$33:$A$776,$A96,СВЦЭМ!$B$33:$B$776,V$83)+'СЕТ СН'!$H$14+СВЦЭМ!$D$10+'СЕТ СН'!$H$5-'СЕТ СН'!$H$24</f>
        <v>3424.7163408699998</v>
      </c>
      <c r="W96" s="36">
        <f>SUMIFS(СВЦЭМ!$D$33:$D$776,СВЦЭМ!$A$33:$A$776,$A96,СВЦЭМ!$B$33:$B$776,W$83)+'СЕТ СН'!$H$14+СВЦЭМ!$D$10+'СЕТ СН'!$H$5-'СЕТ СН'!$H$24</f>
        <v>3447.2471244099997</v>
      </c>
      <c r="X96" s="36">
        <f>SUMIFS(СВЦЭМ!$D$33:$D$776,СВЦЭМ!$A$33:$A$776,$A96,СВЦЭМ!$B$33:$B$776,X$83)+'СЕТ СН'!$H$14+СВЦЭМ!$D$10+'СЕТ СН'!$H$5-'СЕТ СН'!$H$24</f>
        <v>3443.9785872500001</v>
      </c>
      <c r="Y96" s="36">
        <f>SUMIFS(СВЦЭМ!$D$33:$D$776,СВЦЭМ!$A$33:$A$776,$A96,СВЦЭМ!$B$33:$B$776,Y$83)+'СЕТ СН'!$H$14+СВЦЭМ!$D$10+'СЕТ СН'!$H$5-'СЕТ СН'!$H$24</f>
        <v>3461.4978308199998</v>
      </c>
    </row>
    <row r="97" spans="1:25" ht="15.75" x14ac:dyDescent="0.2">
      <c r="A97" s="35">
        <f t="shared" si="2"/>
        <v>43844</v>
      </c>
      <c r="B97" s="36">
        <f>SUMIFS(СВЦЭМ!$D$33:$D$776,СВЦЭМ!$A$33:$A$776,$A97,СВЦЭМ!$B$33:$B$776,B$83)+'СЕТ СН'!$H$14+СВЦЭМ!$D$10+'СЕТ СН'!$H$5-'СЕТ СН'!$H$24</f>
        <v>3504.3596052600001</v>
      </c>
      <c r="C97" s="36">
        <f>SUMIFS(СВЦЭМ!$D$33:$D$776,СВЦЭМ!$A$33:$A$776,$A97,СВЦЭМ!$B$33:$B$776,C$83)+'СЕТ СН'!$H$14+СВЦЭМ!$D$10+'СЕТ СН'!$H$5-'СЕТ СН'!$H$24</f>
        <v>3513.2730205299999</v>
      </c>
      <c r="D97" s="36">
        <f>SUMIFS(СВЦЭМ!$D$33:$D$776,СВЦЭМ!$A$33:$A$776,$A97,СВЦЭМ!$B$33:$B$776,D$83)+'СЕТ СН'!$H$14+СВЦЭМ!$D$10+'СЕТ СН'!$H$5-'СЕТ СН'!$H$24</f>
        <v>3523.3232678499999</v>
      </c>
      <c r="E97" s="36">
        <f>SUMIFS(СВЦЭМ!$D$33:$D$776,СВЦЭМ!$A$33:$A$776,$A97,СВЦЭМ!$B$33:$B$776,E$83)+'СЕТ СН'!$H$14+СВЦЭМ!$D$10+'СЕТ СН'!$H$5-'СЕТ СН'!$H$24</f>
        <v>3528.4300743899998</v>
      </c>
      <c r="F97" s="36">
        <f>SUMIFS(СВЦЭМ!$D$33:$D$776,СВЦЭМ!$A$33:$A$776,$A97,СВЦЭМ!$B$33:$B$776,F$83)+'СЕТ СН'!$H$14+СВЦЭМ!$D$10+'СЕТ СН'!$H$5-'СЕТ СН'!$H$24</f>
        <v>3526.3506086299999</v>
      </c>
      <c r="G97" s="36">
        <f>SUMIFS(СВЦЭМ!$D$33:$D$776,СВЦЭМ!$A$33:$A$776,$A97,СВЦЭМ!$B$33:$B$776,G$83)+'СЕТ СН'!$H$14+СВЦЭМ!$D$10+'СЕТ СН'!$H$5-'СЕТ СН'!$H$24</f>
        <v>3514.1642824800001</v>
      </c>
      <c r="H97" s="36">
        <f>SUMIFS(СВЦЭМ!$D$33:$D$776,СВЦЭМ!$A$33:$A$776,$A97,СВЦЭМ!$B$33:$B$776,H$83)+'СЕТ СН'!$H$14+СВЦЭМ!$D$10+'СЕТ СН'!$H$5-'СЕТ СН'!$H$24</f>
        <v>3473.9667303199999</v>
      </c>
      <c r="I97" s="36">
        <f>SUMIFS(СВЦЭМ!$D$33:$D$776,СВЦЭМ!$A$33:$A$776,$A97,СВЦЭМ!$B$33:$B$776,I$83)+'СЕТ СН'!$H$14+СВЦЭМ!$D$10+'СЕТ СН'!$H$5-'СЕТ СН'!$H$24</f>
        <v>3456.1865502299997</v>
      </c>
      <c r="J97" s="36">
        <f>SUMIFS(СВЦЭМ!$D$33:$D$776,СВЦЭМ!$A$33:$A$776,$A97,СВЦЭМ!$B$33:$B$776,J$83)+'СЕТ СН'!$H$14+СВЦЭМ!$D$10+'СЕТ СН'!$H$5-'СЕТ СН'!$H$24</f>
        <v>3427.5252900999999</v>
      </c>
      <c r="K97" s="36">
        <f>SUMIFS(СВЦЭМ!$D$33:$D$776,СВЦЭМ!$A$33:$A$776,$A97,СВЦЭМ!$B$33:$B$776,K$83)+'СЕТ СН'!$H$14+СВЦЭМ!$D$10+'СЕТ СН'!$H$5-'СЕТ СН'!$H$24</f>
        <v>3426.5920831600001</v>
      </c>
      <c r="L97" s="36">
        <f>SUMIFS(СВЦЭМ!$D$33:$D$776,СВЦЭМ!$A$33:$A$776,$A97,СВЦЭМ!$B$33:$B$776,L$83)+'СЕТ СН'!$H$14+СВЦЭМ!$D$10+'СЕТ СН'!$H$5-'СЕТ СН'!$H$24</f>
        <v>3425.7344257099999</v>
      </c>
      <c r="M97" s="36">
        <f>SUMIFS(СВЦЭМ!$D$33:$D$776,СВЦЭМ!$A$33:$A$776,$A97,СВЦЭМ!$B$33:$B$776,M$83)+'СЕТ СН'!$H$14+СВЦЭМ!$D$10+'СЕТ СН'!$H$5-'СЕТ СН'!$H$24</f>
        <v>3438.6881629999998</v>
      </c>
      <c r="N97" s="36">
        <f>SUMIFS(СВЦЭМ!$D$33:$D$776,СВЦЭМ!$A$33:$A$776,$A97,СВЦЭМ!$B$33:$B$776,N$83)+'СЕТ СН'!$H$14+СВЦЭМ!$D$10+'СЕТ СН'!$H$5-'СЕТ СН'!$H$24</f>
        <v>3447.0489237199999</v>
      </c>
      <c r="O97" s="36">
        <f>SUMIFS(СВЦЭМ!$D$33:$D$776,СВЦЭМ!$A$33:$A$776,$A97,СВЦЭМ!$B$33:$B$776,O$83)+'СЕТ СН'!$H$14+СВЦЭМ!$D$10+'СЕТ СН'!$H$5-'СЕТ СН'!$H$24</f>
        <v>3458.8802841699999</v>
      </c>
      <c r="P97" s="36">
        <f>SUMIFS(СВЦЭМ!$D$33:$D$776,СВЦЭМ!$A$33:$A$776,$A97,СВЦЭМ!$B$33:$B$776,P$83)+'СЕТ СН'!$H$14+СВЦЭМ!$D$10+'СЕТ СН'!$H$5-'СЕТ СН'!$H$24</f>
        <v>3467.4608201999999</v>
      </c>
      <c r="Q97" s="36">
        <f>SUMIFS(СВЦЭМ!$D$33:$D$776,СВЦЭМ!$A$33:$A$776,$A97,СВЦЭМ!$B$33:$B$776,Q$83)+'СЕТ СН'!$H$14+СВЦЭМ!$D$10+'СЕТ СН'!$H$5-'СЕТ СН'!$H$24</f>
        <v>3479.7123925000001</v>
      </c>
      <c r="R97" s="36">
        <f>SUMIFS(СВЦЭМ!$D$33:$D$776,СВЦЭМ!$A$33:$A$776,$A97,СВЦЭМ!$B$33:$B$776,R$83)+'СЕТ СН'!$H$14+СВЦЭМ!$D$10+'СЕТ СН'!$H$5-'СЕТ СН'!$H$24</f>
        <v>3484.3075422500001</v>
      </c>
      <c r="S97" s="36">
        <f>SUMIFS(СВЦЭМ!$D$33:$D$776,СВЦЭМ!$A$33:$A$776,$A97,СВЦЭМ!$B$33:$B$776,S$83)+'СЕТ СН'!$H$14+СВЦЭМ!$D$10+'СЕТ СН'!$H$5-'СЕТ СН'!$H$24</f>
        <v>3483.54954348</v>
      </c>
      <c r="T97" s="36">
        <f>SUMIFS(СВЦЭМ!$D$33:$D$776,СВЦЭМ!$A$33:$A$776,$A97,СВЦЭМ!$B$33:$B$776,T$83)+'СЕТ СН'!$H$14+СВЦЭМ!$D$10+'СЕТ СН'!$H$5-'СЕТ СН'!$H$24</f>
        <v>3436.4022709299998</v>
      </c>
      <c r="U97" s="36">
        <f>SUMIFS(СВЦЭМ!$D$33:$D$776,СВЦЭМ!$A$33:$A$776,$A97,СВЦЭМ!$B$33:$B$776,U$83)+'СЕТ СН'!$H$14+СВЦЭМ!$D$10+'СЕТ СН'!$H$5-'СЕТ СН'!$H$24</f>
        <v>3436.2085903500001</v>
      </c>
      <c r="V97" s="36">
        <f>SUMIFS(СВЦЭМ!$D$33:$D$776,СВЦЭМ!$A$33:$A$776,$A97,СВЦЭМ!$B$33:$B$776,V$83)+'СЕТ СН'!$H$14+СВЦЭМ!$D$10+'СЕТ СН'!$H$5-'СЕТ СН'!$H$24</f>
        <v>3466.0499530400002</v>
      </c>
      <c r="W97" s="36">
        <f>SUMIFS(СВЦЭМ!$D$33:$D$776,СВЦЭМ!$A$33:$A$776,$A97,СВЦЭМ!$B$33:$B$776,W$83)+'СЕТ СН'!$H$14+СВЦЭМ!$D$10+'СЕТ СН'!$H$5-'СЕТ СН'!$H$24</f>
        <v>3481.2947901899997</v>
      </c>
      <c r="X97" s="36">
        <f>SUMIFS(СВЦЭМ!$D$33:$D$776,СВЦЭМ!$A$33:$A$776,$A97,СВЦЭМ!$B$33:$B$776,X$83)+'СЕТ СН'!$H$14+СВЦЭМ!$D$10+'СЕТ СН'!$H$5-'СЕТ СН'!$H$24</f>
        <v>3483.28418031</v>
      </c>
      <c r="Y97" s="36">
        <f>SUMIFS(СВЦЭМ!$D$33:$D$776,СВЦЭМ!$A$33:$A$776,$A97,СВЦЭМ!$B$33:$B$776,Y$83)+'СЕТ СН'!$H$14+СВЦЭМ!$D$10+'СЕТ СН'!$H$5-'СЕТ СН'!$H$24</f>
        <v>3496.7666875800001</v>
      </c>
    </row>
    <row r="98" spans="1:25" ht="15.75" x14ac:dyDescent="0.2">
      <c r="A98" s="35">
        <f t="shared" si="2"/>
        <v>43845</v>
      </c>
      <c r="B98" s="36">
        <f>SUMIFS(СВЦЭМ!$D$33:$D$776,СВЦЭМ!$A$33:$A$776,$A98,СВЦЭМ!$B$33:$B$776,B$83)+'СЕТ СН'!$H$14+СВЦЭМ!$D$10+'СЕТ СН'!$H$5-'СЕТ СН'!$H$24</f>
        <v>3527.0170295299999</v>
      </c>
      <c r="C98" s="36">
        <f>SUMIFS(СВЦЭМ!$D$33:$D$776,СВЦЭМ!$A$33:$A$776,$A98,СВЦЭМ!$B$33:$B$776,C$83)+'СЕТ СН'!$H$14+СВЦЭМ!$D$10+'СЕТ СН'!$H$5-'СЕТ СН'!$H$24</f>
        <v>3531.8760327099999</v>
      </c>
      <c r="D98" s="36">
        <f>SUMIFS(СВЦЭМ!$D$33:$D$776,СВЦЭМ!$A$33:$A$776,$A98,СВЦЭМ!$B$33:$B$776,D$83)+'СЕТ СН'!$H$14+СВЦЭМ!$D$10+'СЕТ СН'!$H$5-'СЕТ СН'!$H$24</f>
        <v>3537.4299026500003</v>
      </c>
      <c r="E98" s="36">
        <f>SUMIFS(СВЦЭМ!$D$33:$D$776,СВЦЭМ!$A$33:$A$776,$A98,СВЦЭМ!$B$33:$B$776,E$83)+'СЕТ СН'!$H$14+СВЦЭМ!$D$10+'СЕТ СН'!$H$5-'СЕТ СН'!$H$24</f>
        <v>3551.5558170599998</v>
      </c>
      <c r="F98" s="36">
        <f>SUMIFS(СВЦЭМ!$D$33:$D$776,СВЦЭМ!$A$33:$A$776,$A98,СВЦЭМ!$B$33:$B$776,F$83)+'СЕТ СН'!$H$14+СВЦЭМ!$D$10+'СЕТ СН'!$H$5-'СЕТ СН'!$H$24</f>
        <v>3539.4132319599998</v>
      </c>
      <c r="G98" s="36">
        <f>SUMIFS(СВЦЭМ!$D$33:$D$776,СВЦЭМ!$A$33:$A$776,$A98,СВЦЭМ!$B$33:$B$776,G$83)+'СЕТ СН'!$H$14+СВЦЭМ!$D$10+'СЕТ СН'!$H$5-'СЕТ СН'!$H$24</f>
        <v>3517.2506675099999</v>
      </c>
      <c r="H98" s="36">
        <f>SUMIFS(СВЦЭМ!$D$33:$D$776,СВЦЭМ!$A$33:$A$776,$A98,СВЦЭМ!$B$33:$B$776,H$83)+'СЕТ СН'!$H$14+СВЦЭМ!$D$10+'СЕТ СН'!$H$5-'СЕТ СН'!$H$24</f>
        <v>3479.03080731</v>
      </c>
      <c r="I98" s="36">
        <f>SUMIFS(СВЦЭМ!$D$33:$D$776,СВЦЭМ!$A$33:$A$776,$A98,СВЦЭМ!$B$33:$B$776,I$83)+'СЕТ СН'!$H$14+СВЦЭМ!$D$10+'СЕТ СН'!$H$5-'СЕТ СН'!$H$24</f>
        <v>3450.0788508400001</v>
      </c>
      <c r="J98" s="36">
        <f>SUMIFS(СВЦЭМ!$D$33:$D$776,СВЦЭМ!$A$33:$A$776,$A98,СВЦЭМ!$B$33:$B$776,J$83)+'СЕТ СН'!$H$14+СВЦЭМ!$D$10+'СЕТ СН'!$H$5-'СЕТ СН'!$H$24</f>
        <v>3438.7370949699998</v>
      </c>
      <c r="K98" s="36">
        <f>SUMIFS(СВЦЭМ!$D$33:$D$776,СВЦЭМ!$A$33:$A$776,$A98,СВЦЭМ!$B$33:$B$776,K$83)+'СЕТ СН'!$H$14+СВЦЭМ!$D$10+'СЕТ СН'!$H$5-'СЕТ СН'!$H$24</f>
        <v>3432.9822521199999</v>
      </c>
      <c r="L98" s="36">
        <f>SUMIFS(СВЦЭМ!$D$33:$D$776,СВЦЭМ!$A$33:$A$776,$A98,СВЦЭМ!$B$33:$B$776,L$83)+'СЕТ СН'!$H$14+СВЦЭМ!$D$10+'СЕТ СН'!$H$5-'СЕТ СН'!$H$24</f>
        <v>3430.6692464600001</v>
      </c>
      <c r="M98" s="36">
        <f>SUMIFS(СВЦЭМ!$D$33:$D$776,СВЦЭМ!$A$33:$A$776,$A98,СВЦЭМ!$B$33:$B$776,M$83)+'СЕТ СН'!$H$14+СВЦЭМ!$D$10+'СЕТ СН'!$H$5-'СЕТ СН'!$H$24</f>
        <v>3455.8448266099999</v>
      </c>
      <c r="N98" s="36">
        <f>SUMIFS(СВЦЭМ!$D$33:$D$776,СВЦЭМ!$A$33:$A$776,$A98,СВЦЭМ!$B$33:$B$776,N$83)+'СЕТ СН'!$H$14+СВЦЭМ!$D$10+'СЕТ СН'!$H$5-'СЕТ СН'!$H$24</f>
        <v>3475.78680446</v>
      </c>
      <c r="O98" s="36">
        <f>SUMIFS(СВЦЭМ!$D$33:$D$776,СВЦЭМ!$A$33:$A$776,$A98,СВЦЭМ!$B$33:$B$776,O$83)+'СЕТ СН'!$H$14+СВЦЭМ!$D$10+'СЕТ СН'!$H$5-'СЕТ СН'!$H$24</f>
        <v>3491.6951411199998</v>
      </c>
      <c r="P98" s="36">
        <f>SUMIFS(СВЦЭМ!$D$33:$D$776,СВЦЭМ!$A$33:$A$776,$A98,СВЦЭМ!$B$33:$B$776,P$83)+'СЕТ СН'!$H$14+СВЦЭМ!$D$10+'СЕТ СН'!$H$5-'СЕТ СН'!$H$24</f>
        <v>3505.12747528</v>
      </c>
      <c r="Q98" s="36">
        <f>SUMIFS(СВЦЭМ!$D$33:$D$776,СВЦЭМ!$A$33:$A$776,$A98,СВЦЭМ!$B$33:$B$776,Q$83)+'СЕТ СН'!$H$14+СВЦЭМ!$D$10+'СЕТ СН'!$H$5-'СЕТ СН'!$H$24</f>
        <v>3511.4363314399998</v>
      </c>
      <c r="R98" s="36">
        <f>SUMIFS(СВЦЭМ!$D$33:$D$776,СВЦЭМ!$A$33:$A$776,$A98,СВЦЭМ!$B$33:$B$776,R$83)+'СЕТ СН'!$H$14+СВЦЭМ!$D$10+'СЕТ СН'!$H$5-'СЕТ СН'!$H$24</f>
        <v>3504.0939663899999</v>
      </c>
      <c r="S98" s="36">
        <f>SUMIFS(СВЦЭМ!$D$33:$D$776,СВЦЭМ!$A$33:$A$776,$A98,СВЦЭМ!$B$33:$B$776,S$83)+'СЕТ СН'!$H$14+СВЦЭМ!$D$10+'СЕТ СН'!$H$5-'СЕТ СН'!$H$24</f>
        <v>3478.02336818</v>
      </c>
      <c r="T98" s="36">
        <f>SUMIFS(СВЦЭМ!$D$33:$D$776,СВЦЭМ!$A$33:$A$776,$A98,СВЦЭМ!$B$33:$B$776,T$83)+'СЕТ СН'!$H$14+СВЦЭМ!$D$10+'СЕТ СН'!$H$5-'СЕТ СН'!$H$24</f>
        <v>3433.5850632900001</v>
      </c>
      <c r="U98" s="36">
        <f>SUMIFS(СВЦЭМ!$D$33:$D$776,СВЦЭМ!$A$33:$A$776,$A98,СВЦЭМ!$B$33:$B$776,U$83)+'СЕТ СН'!$H$14+СВЦЭМ!$D$10+'СЕТ СН'!$H$5-'СЕТ СН'!$H$24</f>
        <v>3430.19021961</v>
      </c>
      <c r="V98" s="36">
        <f>SUMIFS(СВЦЭМ!$D$33:$D$776,СВЦЭМ!$A$33:$A$776,$A98,СВЦЭМ!$B$33:$B$776,V$83)+'СЕТ СН'!$H$14+СВЦЭМ!$D$10+'СЕТ СН'!$H$5-'СЕТ СН'!$H$24</f>
        <v>3459.4547125700001</v>
      </c>
      <c r="W98" s="36">
        <f>SUMIFS(СВЦЭМ!$D$33:$D$776,СВЦЭМ!$A$33:$A$776,$A98,СВЦЭМ!$B$33:$B$776,W$83)+'СЕТ СН'!$H$14+СВЦЭМ!$D$10+'СЕТ СН'!$H$5-'СЕТ СН'!$H$24</f>
        <v>3479.4448465099999</v>
      </c>
      <c r="X98" s="36">
        <f>SUMIFS(СВЦЭМ!$D$33:$D$776,СВЦЭМ!$A$33:$A$776,$A98,СВЦЭМ!$B$33:$B$776,X$83)+'СЕТ СН'!$H$14+СВЦЭМ!$D$10+'СЕТ СН'!$H$5-'СЕТ СН'!$H$24</f>
        <v>3483.3135720299997</v>
      </c>
      <c r="Y98" s="36">
        <f>SUMIFS(СВЦЭМ!$D$33:$D$776,СВЦЭМ!$A$33:$A$776,$A98,СВЦЭМ!$B$33:$B$776,Y$83)+'СЕТ СН'!$H$14+СВЦЭМ!$D$10+'СЕТ СН'!$H$5-'СЕТ СН'!$H$24</f>
        <v>3497.6724273300001</v>
      </c>
    </row>
    <row r="99" spans="1:25" ht="15.75" x14ac:dyDescent="0.2">
      <c r="A99" s="35">
        <f t="shared" si="2"/>
        <v>43846</v>
      </c>
      <c r="B99" s="36">
        <f>SUMIFS(СВЦЭМ!$D$33:$D$776,СВЦЭМ!$A$33:$A$776,$A99,СВЦЭМ!$B$33:$B$776,B$83)+'СЕТ СН'!$H$14+СВЦЭМ!$D$10+'СЕТ СН'!$H$5-'СЕТ СН'!$H$24</f>
        <v>3501.3858541300001</v>
      </c>
      <c r="C99" s="36">
        <f>SUMIFS(СВЦЭМ!$D$33:$D$776,СВЦЭМ!$A$33:$A$776,$A99,СВЦЭМ!$B$33:$B$776,C$83)+'СЕТ СН'!$H$14+СВЦЭМ!$D$10+'СЕТ СН'!$H$5-'СЕТ СН'!$H$24</f>
        <v>3511.4608281400001</v>
      </c>
      <c r="D99" s="36">
        <f>SUMIFS(СВЦЭМ!$D$33:$D$776,СВЦЭМ!$A$33:$A$776,$A99,СВЦЭМ!$B$33:$B$776,D$83)+'СЕТ СН'!$H$14+СВЦЭМ!$D$10+'СЕТ СН'!$H$5-'СЕТ СН'!$H$24</f>
        <v>3519.55025368</v>
      </c>
      <c r="E99" s="36">
        <f>SUMIFS(СВЦЭМ!$D$33:$D$776,СВЦЭМ!$A$33:$A$776,$A99,СВЦЭМ!$B$33:$B$776,E$83)+'СЕТ СН'!$H$14+СВЦЭМ!$D$10+'СЕТ СН'!$H$5-'СЕТ СН'!$H$24</f>
        <v>3531.8138578200001</v>
      </c>
      <c r="F99" s="36">
        <f>SUMIFS(СВЦЭМ!$D$33:$D$776,СВЦЭМ!$A$33:$A$776,$A99,СВЦЭМ!$B$33:$B$776,F$83)+'СЕТ СН'!$H$14+СВЦЭМ!$D$10+'СЕТ СН'!$H$5-'СЕТ СН'!$H$24</f>
        <v>3525.63177503</v>
      </c>
      <c r="G99" s="36">
        <f>SUMIFS(СВЦЭМ!$D$33:$D$776,СВЦЭМ!$A$33:$A$776,$A99,СВЦЭМ!$B$33:$B$776,G$83)+'СЕТ СН'!$H$14+СВЦЭМ!$D$10+'СЕТ СН'!$H$5-'СЕТ СН'!$H$24</f>
        <v>3494.1156879</v>
      </c>
      <c r="H99" s="36">
        <f>SUMIFS(СВЦЭМ!$D$33:$D$776,СВЦЭМ!$A$33:$A$776,$A99,СВЦЭМ!$B$33:$B$776,H$83)+'СЕТ СН'!$H$14+СВЦЭМ!$D$10+'СЕТ СН'!$H$5-'СЕТ СН'!$H$24</f>
        <v>3451.6518289699998</v>
      </c>
      <c r="I99" s="36">
        <f>SUMIFS(СВЦЭМ!$D$33:$D$776,СВЦЭМ!$A$33:$A$776,$A99,СВЦЭМ!$B$33:$B$776,I$83)+'СЕТ СН'!$H$14+СВЦЭМ!$D$10+'СЕТ СН'!$H$5-'СЕТ СН'!$H$24</f>
        <v>3450.0400908199999</v>
      </c>
      <c r="J99" s="36">
        <f>SUMIFS(СВЦЭМ!$D$33:$D$776,СВЦЭМ!$A$33:$A$776,$A99,СВЦЭМ!$B$33:$B$776,J$83)+'СЕТ СН'!$H$14+СВЦЭМ!$D$10+'СЕТ СН'!$H$5-'СЕТ СН'!$H$24</f>
        <v>3431.9948722899999</v>
      </c>
      <c r="K99" s="36">
        <f>SUMIFS(СВЦЭМ!$D$33:$D$776,СВЦЭМ!$A$33:$A$776,$A99,СВЦЭМ!$B$33:$B$776,K$83)+'СЕТ СН'!$H$14+СВЦЭМ!$D$10+'СЕТ СН'!$H$5-'СЕТ СН'!$H$24</f>
        <v>3445.32927784</v>
      </c>
      <c r="L99" s="36">
        <f>SUMIFS(СВЦЭМ!$D$33:$D$776,СВЦЭМ!$A$33:$A$776,$A99,СВЦЭМ!$B$33:$B$776,L$83)+'СЕТ СН'!$H$14+СВЦЭМ!$D$10+'СЕТ СН'!$H$5-'СЕТ СН'!$H$24</f>
        <v>3451.1048294000002</v>
      </c>
      <c r="M99" s="36">
        <f>SUMIFS(СВЦЭМ!$D$33:$D$776,СВЦЭМ!$A$33:$A$776,$A99,СВЦЭМ!$B$33:$B$776,M$83)+'СЕТ СН'!$H$14+СВЦЭМ!$D$10+'СЕТ СН'!$H$5-'СЕТ СН'!$H$24</f>
        <v>3466.4862109000001</v>
      </c>
      <c r="N99" s="36">
        <f>SUMIFS(СВЦЭМ!$D$33:$D$776,СВЦЭМ!$A$33:$A$776,$A99,СВЦЭМ!$B$33:$B$776,N$83)+'СЕТ СН'!$H$14+СВЦЭМ!$D$10+'СЕТ СН'!$H$5-'СЕТ СН'!$H$24</f>
        <v>3472.4955821499998</v>
      </c>
      <c r="O99" s="36">
        <f>SUMIFS(СВЦЭМ!$D$33:$D$776,СВЦЭМ!$A$33:$A$776,$A99,СВЦЭМ!$B$33:$B$776,O$83)+'СЕТ СН'!$H$14+СВЦЭМ!$D$10+'СЕТ СН'!$H$5-'СЕТ СН'!$H$24</f>
        <v>3492.26756153</v>
      </c>
      <c r="P99" s="36">
        <f>SUMIFS(СВЦЭМ!$D$33:$D$776,СВЦЭМ!$A$33:$A$776,$A99,СВЦЭМ!$B$33:$B$776,P$83)+'СЕТ СН'!$H$14+СВЦЭМ!$D$10+'СЕТ СН'!$H$5-'СЕТ СН'!$H$24</f>
        <v>3501.6870085599999</v>
      </c>
      <c r="Q99" s="36">
        <f>SUMIFS(СВЦЭМ!$D$33:$D$776,СВЦЭМ!$A$33:$A$776,$A99,СВЦЭМ!$B$33:$B$776,Q$83)+'СЕТ СН'!$H$14+СВЦЭМ!$D$10+'СЕТ СН'!$H$5-'СЕТ СН'!$H$24</f>
        <v>3504.6993876799997</v>
      </c>
      <c r="R99" s="36">
        <f>SUMIFS(СВЦЭМ!$D$33:$D$776,СВЦЭМ!$A$33:$A$776,$A99,СВЦЭМ!$B$33:$B$776,R$83)+'СЕТ СН'!$H$14+СВЦЭМ!$D$10+'СЕТ СН'!$H$5-'СЕТ СН'!$H$24</f>
        <v>3496.9752976199998</v>
      </c>
      <c r="S99" s="36">
        <f>SUMIFS(СВЦЭМ!$D$33:$D$776,СВЦЭМ!$A$33:$A$776,$A99,СВЦЭМ!$B$33:$B$776,S$83)+'СЕТ СН'!$H$14+СВЦЭМ!$D$10+'СЕТ СН'!$H$5-'СЕТ СН'!$H$24</f>
        <v>3484.7177791499998</v>
      </c>
      <c r="T99" s="36">
        <f>SUMIFS(СВЦЭМ!$D$33:$D$776,СВЦЭМ!$A$33:$A$776,$A99,СВЦЭМ!$B$33:$B$776,T$83)+'СЕТ СН'!$H$14+СВЦЭМ!$D$10+'СЕТ СН'!$H$5-'СЕТ СН'!$H$24</f>
        <v>3440.5852219099997</v>
      </c>
      <c r="U99" s="36">
        <f>SUMIFS(СВЦЭМ!$D$33:$D$776,СВЦЭМ!$A$33:$A$776,$A99,СВЦЭМ!$B$33:$B$776,U$83)+'СЕТ СН'!$H$14+СВЦЭМ!$D$10+'СЕТ СН'!$H$5-'СЕТ СН'!$H$24</f>
        <v>3443.7465322500002</v>
      </c>
      <c r="V99" s="36">
        <f>SUMIFS(СВЦЭМ!$D$33:$D$776,СВЦЭМ!$A$33:$A$776,$A99,СВЦЭМ!$B$33:$B$776,V$83)+'СЕТ СН'!$H$14+СВЦЭМ!$D$10+'СЕТ СН'!$H$5-'СЕТ СН'!$H$24</f>
        <v>3477.03729075</v>
      </c>
      <c r="W99" s="36">
        <f>SUMIFS(СВЦЭМ!$D$33:$D$776,СВЦЭМ!$A$33:$A$776,$A99,СВЦЭМ!$B$33:$B$776,W$83)+'СЕТ СН'!$H$14+СВЦЭМ!$D$10+'СЕТ СН'!$H$5-'СЕТ СН'!$H$24</f>
        <v>3497.9848338900001</v>
      </c>
      <c r="X99" s="36">
        <f>SUMIFS(СВЦЭМ!$D$33:$D$776,СВЦЭМ!$A$33:$A$776,$A99,СВЦЭМ!$B$33:$B$776,X$83)+'СЕТ СН'!$H$14+СВЦЭМ!$D$10+'СЕТ СН'!$H$5-'СЕТ СН'!$H$24</f>
        <v>3497.3072743900002</v>
      </c>
      <c r="Y99" s="36">
        <f>SUMIFS(СВЦЭМ!$D$33:$D$776,СВЦЭМ!$A$33:$A$776,$A99,СВЦЭМ!$B$33:$B$776,Y$83)+'СЕТ СН'!$H$14+СВЦЭМ!$D$10+'СЕТ СН'!$H$5-'СЕТ СН'!$H$24</f>
        <v>3499.3249922599998</v>
      </c>
    </row>
    <row r="100" spans="1:25" ht="15.75" x14ac:dyDescent="0.2">
      <c r="A100" s="35">
        <f t="shared" si="2"/>
        <v>43847</v>
      </c>
      <c r="B100" s="36">
        <f>SUMIFS(СВЦЭМ!$D$33:$D$776,СВЦЭМ!$A$33:$A$776,$A100,СВЦЭМ!$B$33:$B$776,B$83)+'СЕТ СН'!$H$14+СВЦЭМ!$D$10+'СЕТ СН'!$H$5-'СЕТ СН'!$H$24</f>
        <v>3493.74285878</v>
      </c>
      <c r="C100" s="36">
        <f>SUMIFS(СВЦЭМ!$D$33:$D$776,СВЦЭМ!$A$33:$A$776,$A100,СВЦЭМ!$B$33:$B$776,C$83)+'СЕТ СН'!$H$14+СВЦЭМ!$D$10+'СЕТ СН'!$H$5-'СЕТ СН'!$H$24</f>
        <v>3513.4402567500001</v>
      </c>
      <c r="D100" s="36">
        <f>SUMIFS(СВЦЭМ!$D$33:$D$776,СВЦЭМ!$A$33:$A$776,$A100,СВЦЭМ!$B$33:$B$776,D$83)+'СЕТ СН'!$H$14+СВЦЭМ!$D$10+'СЕТ СН'!$H$5-'СЕТ СН'!$H$24</f>
        <v>3523.9710381</v>
      </c>
      <c r="E100" s="36">
        <f>SUMIFS(СВЦЭМ!$D$33:$D$776,СВЦЭМ!$A$33:$A$776,$A100,СВЦЭМ!$B$33:$B$776,E$83)+'СЕТ СН'!$H$14+СВЦЭМ!$D$10+'СЕТ СН'!$H$5-'СЕТ СН'!$H$24</f>
        <v>3513.3665816499997</v>
      </c>
      <c r="F100" s="36">
        <f>SUMIFS(СВЦЭМ!$D$33:$D$776,СВЦЭМ!$A$33:$A$776,$A100,СВЦЭМ!$B$33:$B$776,F$83)+'СЕТ СН'!$H$14+СВЦЭМ!$D$10+'СЕТ СН'!$H$5-'СЕТ СН'!$H$24</f>
        <v>3507.1023962899999</v>
      </c>
      <c r="G100" s="36">
        <f>SUMIFS(СВЦЭМ!$D$33:$D$776,СВЦЭМ!$A$33:$A$776,$A100,СВЦЭМ!$B$33:$B$776,G$83)+'СЕТ СН'!$H$14+СВЦЭМ!$D$10+'СЕТ СН'!$H$5-'СЕТ СН'!$H$24</f>
        <v>3500.1099348899997</v>
      </c>
      <c r="H100" s="36">
        <f>SUMIFS(СВЦЭМ!$D$33:$D$776,СВЦЭМ!$A$33:$A$776,$A100,СВЦЭМ!$B$33:$B$776,H$83)+'СЕТ СН'!$H$14+СВЦЭМ!$D$10+'СЕТ СН'!$H$5-'СЕТ СН'!$H$24</f>
        <v>3466.6101940600001</v>
      </c>
      <c r="I100" s="36">
        <f>SUMIFS(СВЦЭМ!$D$33:$D$776,СВЦЭМ!$A$33:$A$776,$A100,СВЦЭМ!$B$33:$B$776,I$83)+'СЕТ СН'!$H$14+СВЦЭМ!$D$10+'СЕТ СН'!$H$5-'СЕТ СН'!$H$24</f>
        <v>3454.8548861300001</v>
      </c>
      <c r="J100" s="36">
        <f>SUMIFS(СВЦЭМ!$D$33:$D$776,СВЦЭМ!$A$33:$A$776,$A100,СВЦЭМ!$B$33:$B$776,J$83)+'СЕТ СН'!$H$14+СВЦЭМ!$D$10+'СЕТ СН'!$H$5-'СЕТ СН'!$H$24</f>
        <v>3429.2101024100002</v>
      </c>
      <c r="K100" s="36">
        <f>SUMIFS(СВЦЭМ!$D$33:$D$776,СВЦЭМ!$A$33:$A$776,$A100,СВЦЭМ!$B$33:$B$776,K$83)+'СЕТ СН'!$H$14+СВЦЭМ!$D$10+'СЕТ СН'!$H$5-'СЕТ СН'!$H$24</f>
        <v>3417.82215511</v>
      </c>
      <c r="L100" s="36">
        <f>SUMIFS(СВЦЭМ!$D$33:$D$776,СВЦЭМ!$A$33:$A$776,$A100,СВЦЭМ!$B$33:$B$776,L$83)+'СЕТ СН'!$H$14+СВЦЭМ!$D$10+'СЕТ СН'!$H$5-'СЕТ СН'!$H$24</f>
        <v>3428.8792456400001</v>
      </c>
      <c r="M100" s="36">
        <f>SUMIFS(СВЦЭМ!$D$33:$D$776,СВЦЭМ!$A$33:$A$776,$A100,СВЦЭМ!$B$33:$B$776,M$83)+'СЕТ СН'!$H$14+СВЦЭМ!$D$10+'СЕТ СН'!$H$5-'СЕТ СН'!$H$24</f>
        <v>3449.6141777900002</v>
      </c>
      <c r="N100" s="36">
        <f>SUMIFS(СВЦЭМ!$D$33:$D$776,СВЦЭМ!$A$33:$A$776,$A100,СВЦЭМ!$B$33:$B$776,N$83)+'СЕТ СН'!$H$14+СВЦЭМ!$D$10+'СЕТ СН'!$H$5-'СЕТ СН'!$H$24</f>
        <v>3460.0577006200001</v>
      </c>
      <c r="O100" s="36">
        <f>SUMIFS(СВЦЭМ!$D$33:$D$776,СВЦЭМ!$A$33:$A$776,$A100,СВЦЭМ!$B$33:$B$776,O$83)+'СЕТ СН'!$H$14+СВЦЭМ!$D$10+'СЕТ СН'!$H$5-'СЕТ СН'!$H$24</f>
        <v>3479.47534176</v>
      </c>
      <c r="P100" s="36">
        <f>SUMIFS(СВЦЭМ!$D$33:$D$776,СВЦЭМ!$A$33:$A$776,$A100,СВЦЭМ!$B$33:$B$776,P$83)+'СЕТ СН'!$H$14+СВЦЭМ!$D$10+'СЕТ СН'!$H$5-'СЕТ СН'!$H$24</f>
        <v>3488.91955461</v>
      </c>
      <c r="Q100" s="36">
        <f>SUMIFS(СВЦЭМ!$D$33:$D$776,СВЦЭМ!$A$33:$A$776,$A100,СВЦЭМ!$B$33:$B$776,Q$83)+'СЕТ СН'!$H$14+СВЦЭМ!$D$10+'СЕТ СН'!$H$5-'СЕТ СН'!$H$24</f>
        <v>3494.1026964900002</v>
      </c>
      <c r="R100" s="36">
        <f>SUMIFS(СВЦЭМ!$D$33:$D$776,СВЦЭМ!$A$33:$A$776,$A100,СВЦЭМ!$B$33:$B$776,R$83)+'СЕТ СН'!$H$14+СВЦЭМ!$D$10+'СЕТ СН'!$H$5-'СЕТ СН'!$H$24</f>
        <v>3482.3247155600002</v>
      </c>
      <c r="S100" s="36">
        <f>SUMIFS(СВЦЭМ!$D$33:$D$776,СВЦЭМ!$A$33:$A$776,$A100,СВЦЭМ!$B$33:$B$776,S$83)+'СЕТ СН'!$H$14+СВЦЭМ!$D$10+'СЕТ СН'!$H$5-'СЕТ СН'!$H$24</f>
        <v>3471.6721915899998</v>
      </c>
      <c r="T100" s="36">
        <f>SUMIFS(СВЦЭМ!$D$33:$D$776,СВЦЭМ!$A$33:$A$776,$A100,СВЦЭМ!$B$33:$B$776,T$83)+'СЕТ СН'!$H$14+СВЦЭМ!$D$10+'СЕТ СН'!$H$5-'СЕТ СН'!$H$24</f>
        <v>3423.3875853099998</v>
      </c>
      <c r="U100" s="36">
        <f>SUMIFS(СВЦЭМ!$D$33:$D$776,СВЦЭМ!$A$33:$A$776,$A100,СВЦЭМ!$B$33:$B$776,U$83)+'СЕТ СН'!$H$14+СВЦЭМ!$D$10+'СЕТ СН'!$H$5-'СЕТ СН'!$H$24</f>
        <v>3421.6693384800001</v>
      </c>
      <c r="V100" s="36">
        <f>SUMIFS(СВЦЭМ!$D$33:$D$776,СВЦЭМ!$A$33:$A$776,$A100,СВЦЭМ!$B$33:$B$776,V$83)+'СЕТ СН'!$H$14+СВЦЭМ!$D$10+'СЕТ СН'!$H$5-'СЕТ СН'!$H$24</f>
        <v>3456.4977654700001</v>
      </c>
      <c r="W100" s="36">
        <f>SUMIFS(СВЦЭМ!$D$33:$D$776,СВЦЭМ!$A$33:$A$776,$A100,СВЦЭМ!$B$33:$B$776,W$83)+'СЕТ СН'!$H$14+СВЦЭМ!$D$10+'СЕТ СН'!$H$5-'СЕТ СН'!$H$24</f>
        <v>3466.4234638399998</v>
      </c>
      <c r="X100" s="36">
        <f>SUMIFS(СВЦЭМ!$D$33:$D$776,СВЦЭМ!$A$33:$A$776,$A100,СВЦЭМ!$B$33:$B$776,X$83)+'СЕТ СН'!$H$14+СВЦЭМ!$D$10+'СЕТ СН'!$H$5-'СЕТ СН'!$H$24</f>
        <v>3465.4617613400001</v>
      </c>
      <c r="Y100" s="36">
        <f>SUMIFS(СВЦЭМ!$D$33:$D$776,СВЦЭМ!$A$33:$A$776,$A100,СВЦЭМ!$B$33:$B$776,Y$83)+'СЕТ СН'!$H$14+СВЦЭМ!$D$10+'СЕТ СН'!$H$5-'СЕТ СН'!$H$24</f>
        <v>3480.1754761500001</v>
      </c>
    </row>
    <row r="101" spans="1:25" ht="15.75" x14ac:dyDescent="0.2">
      <c r="A101" s="35">
        <f t="shared" si="2"/>
        <v>43848</v>
      </c>
      <c r="B101" s="36">
        <f>SUMIFS(СВЦЭМ!$D$33:$D$776,СВЦЭМ!$A$33:$A$776,$A101,СВЦЭМ!$B$33:$B$776,B$83)+'СЕТ СН'!$H$14+СВЦЭМ!$D$10+'СЕТ СН'!$H$5-'СЕТ СН'!$H$24</f>
        <v>3486.67815268</v>
      </c>
      <c r="C101" s="36">
        <f>SUMIFS(СВЦЭМ!$D$33:$D$776,СВЦЭМ!$A$33:$A$776,$A101,СВЦЭМ!$B$33:$B$776,C$83)+'СЕТ СН'!$H$14+СВЦЭМ!$D$10+'СЕТ СН'!$H$5-'СЕТ СН'!$H$24</f>
        <v>3524.2680616399998</v>
      </c>
      <c r="D101" s="36">
        <f>SUMIFS(СВЦЭМ!$D$33:$D$776,СВЦЭМ!$A$33:$A$776,$A101,СВЦЭМ!$B$33:$B$776,D$83)+'СЕТ СН'!$H$14+СВЦЭМ!$D$10+'СЕТ СН'!$H$5-'СЕТ СН'!$H$24</f>
        <v>3542.1007727699998</v>
      </c>
      <c r="E101" s="36">
        <f>SUMIFS(СВЦЭМ!$D$33:$D$776,СВЦЭМ!$A$33:$A$776,$A101,СВЦЭМ!$B$33:$B$776,E$83)+'СЕТ СН'!$H$14+СВЦЭМ!$D$10+'СЕТ СН'!$H$5-'СЕТ СН'!$H$24</f>
        <v>3540.7699142900001</v>
      </c>
      <c r="F101" s="36">
        <f>SUMIFS(СВЦЭМ!$D$33:$D$776,СВЦЭМ!$A$33:$A$776,$A101,СВЦЭМ!$B$33:$B$776,F$83)+'СЕТ СН'!$H$14+СВЦЭМ!$D$10+'СЕТ СН'!$H$5-'СЕТ СН'!$H$24</f>
        <v>3504.59009539</v>
      </c>
      <c r="G101" s="36">
        <f>SUMIFS(СВЦЭМ!$D$33:$D$776,СВЦЭМ!$A$33:$A$776,$A101,СВЦЭМ!$B$33:$B$776,G$83)+'СЕТ СН'!$H$14+СВЦЭМ!$D$10+'СЕТ СН'!$H$5-'СЕТ СН'!$H$24</f>
        <v>3500.8052946899998</v>
      </c>
      <c r="H101" s="36">
        <f>SUMIFS(СВЦЭМ!$D$33:$D$776,СВЦЭМ!$A$33:$A$776,$A101,СВЦЭМ!$B$33:$B$776,H$83)+'СЕТ СН'!$H$14+СВЦЭМ!$D$10+'СЕТ СН'!$H$5-'СЕТ СН'!$H$24</f>
        <v>3476.37013789</v>
      </c>
      <c r="I101" s="36">
        <f>SUMIFS(СВЦЭМ!$D$33:$D$776,СВЦЭМ!$A$33:$A$776,$A101,СВЦЭМ!$B$33:$B$776,I$83)+'СЕТ СН'!$H$14+СВЦЭМ!$D$10+'СЕТ СН'!$H$5-'СЕТ СН'!$H$24</f>
        <v>3443.0592780100001</v>
      </c>
      <c r="J101" s="36">
        <f>SUMIFS(СВЦЭМ!$D$33:$D$776,СВЦЭМ!$A$33:$A$776,$A101,СВЦЭМ!$B$33:$B$776,J$83)+'СЕТ СН'!$H$14+СВЦЭМ!$D$10+'СЕТ СН'!$H$5-'СЕТ СН'!$H$24</f>
        <v>3433.0476093799998</v>
      </c>
      <c r="K101" s="36">
        <f>SUMIFS(СВЦЭМ!$D$33:$D$776,СВЦЭМ!$A$33:$A$776,$A101,СВЦЭМ!$B$33:$B$776,K$83)+'СЕТ СН'!$H$14+СВЦЭМ!$D$10+'СЕТ СН'!$H$5-'СЕТ СН'!$H$24</f>
        <v>3433.9003414099998</v>
      </c>
      <c r="L101" s="36">
        <f>SUMIFS(СВЦЭМ!$D$33:$D$776,СВЦЭМ!$A$33:$A$776,$A101,СВЦЭМ!$B$33:$B$776,L$83)+'СЕТ СН'!$H$14+СВЦЭМ!$D$10+'СЕТ СН'!$H$5-'СЕТ СН'!$H$24</f>
        <v>3441.2265889700002</v>
      </c>
      <c r="M101" s="36">
        <f>SUMIFS(СВЦЭМ!$D$33:$D$776,СВЦЭМ!$A$33:$A$776,$A101,СВЦЭМ!$B$33:$B$776,M$83)+'СЕТ СН'!$H$14+СВЦЭМ!$D$10+'СЕТ СН'!$H$5-'СЕТ СН'!$H$24</f>
        <v>3444.5776173300001</v>
      </c>
      <c r="N101" s="36">
        <f>SUMIFS(СВЦЭМ!$D$33:$D$776,СВЦЭМ!$A$33:$A$776,$A101,СВЦЭМ!$B$33:$B$776,N$83)+'СЕТ СН'!$H$14+СВЦЭМ!$D$10+'СЕТ СН'!$H$5-'СЕТ СН'!$H$24</f>
        <v>3451.8735212000001</v>
      </c>
      <c r="O101" s="36">
        <f>SUMIFS(СВЦЭМ!$D$33:$D$776,СВЦЭМ!$A$33:$A$776,$A101,СВЦЭМ!$B$33:$B$776,O$83)+'СЕТ СН'!$H$14+СВЦЭМ!$D$10+'СЕТ СН'!$H$5-'СЕТ СН'!$H$24</f>
        <v>3462.4663689600002</v>
      </c>
      <c r="P101" s="36">
        <f>SUMIFS(СВЦЭМ!$D$33:$D$776,СВЦЭМ!$A$33:$A$776,$A101,СВЦЭМ!$B$33:$B$776,P$83)+'СЕТ СН'!$H$14+СВЦЭМ!$D$10+'СЕТ СН'!$H$5-'СЕТ СН'!$H$24</f>
        <v>3476.6182038799998</v>
      </c>
      <c r="Q101" s="36">
        <f>SUMIFS(СВЦЭМ!$D$33:$D$776,СВЦЭМ!$A$33:$A$776,$A101,СВЦЭМ!$B$33:$B$776,Q$83)+'СЕТ СН'!$H$14+СВЦЭМ!$D$10+'СЕТ СН'!$H$5-'СЕТ СН'!$H$24</f>
        <v>3482.63564559</v>
      </c>
      <c r="R101" s="36">
        <f>SUMIFS(СВЦЭМ!$D$33:$D$776,СВЦЭМ!$A$33:$A$776,$A101,СВЦЭМ!$B$33:$B$776,R$83)+'СЕТ СН'!$H$14+СВЦЭМ!$D$10+'СЕТ СН'!$H$5-'СЕТ СН'!$H$24</f>
        <v>3471.6049114100001</v>
      </c>
      <c r="S101" s="36">
        <f>SUMIFS(СВЦЭМ!$D$33:$D$776,СВЦЭМ!$A$33:$A$776,$A101,СВЦЭМ!$B$33:$B$776,S$83)+'СЕТ СН'!$H$14+СВЦЭМ!$D$10+'СЕТ СН'!$H$5-'СЕТ СН'!$H$24</f>
        <v>3458.1352813799999</v>
      </c>
      <c r="T101" s="36">
        <f>SUMIFS(СВЦЭМ!$D$33:$D$776,СВЦЭМ!$A$33:$A$776,$A101,СВЦЭМ!$B$33:$B$776,T$83)+'СЕТ СН'!$H$14+СВЦЭМ!$D$10+'СЕТ СН'!$H$5-'СЕТ СН'!$H$24</f>
        <v>3449.5237152</v>
      </c>
      <c r="U101" s="36">
        <f>SUMIFS(СВЦЭМ!$D$33:$D$776,СВЦЭМ!$A$33:$A$776,$A101,СВЦЭМ!$B$33:$B$776,U$83)+'СЕТ СН'!$H$14+СВЦЭМ!$D$10+'СЕТ СН'!$H$5-'СЕТ СН'!$H$24</f>
        <v>3449.6987413299998</v>
      </c>
      <c r="V101" s="36">
        <f>SUMIFS(СВЦЭМ!$D$33:$D$776,СВЦЭМ!$A$33:$A$776,$A101,СВЦЭМ!$B$33:$B$776,V$83)+'СЕТ СН'!$H$14+СВЦЭМ!$D$10+'СЕТ СН'!$H$5-'СЕТ СН'!$H$24</f>
        <v>3455.71139335</v>
      </c>
      <c r="W101" s="36">
        <f>SUMIFS(СВЦЭМ!$D$33:$D$776,СВЦЭМ!$A$33:$A$776,$A101,СВЦЭМ!$B$33:$B$776,W$83)+'СЕТ СН'!$H$14+СВЦЭМ!$D$10+'СЕТ СН'!$H$5-'СЕТ СН'!$H$24</f>
        <v>3466.1116660399998</v>
      </c>
      <c r="X101" s="36">
        <f>SUMIFS(СВЦЭМ!$D$33:$D$776,СВЦЭМ!$A$33:$A$776,$A101,СВЦЭМ!$B$33:$B$776,X$83)+'СЕТ СН'!$H$14+СВЦЭМ!$D$10+'СЕТ СН'!$H$5-'СЕТ СН'!$H$24</f>
        <v>3465.9241037199999</v>
      </c>
      <c r="Y101" s="36">
        <f>SUMIFS(СВЦЭМ!$D$33:$D$776,СВЦЭМ!$A$33:$A$776,$A101,СВЦЭМ!$B$33:$B$776,Y$83)+'СЕТ СН'!$H$14+СВЦЭМ!$D$10+'СЕТ СН'!$H$5-'СЕТ СН'!$H$24</f>
        <v>3485.4713345599998</v>
      </c>
    </row>
    <row r="102" spans="1:25" ht="15.75" x14ac:dyDescent="0.2">
      <c r="A102" s="35">
        <f t="shared" si="2"/>
        <v>43849</v>
      </c>
      <c r="B102" s="36">
        <f>SUMIFS(СВЦЭМ!$D$33:$D$776,СВЦЭМ!$A$33:$A$776,$A102,СВЦЭМ!$B$33:$B$776,B$83)+'СЕТ СН'!$H$14+СВЦЭМ!$D$10+'СЕТ СН'!$H$5-'СЕТ СН'!$H$24</f>
        <v>3495.3637628400002</v>
      </c>
      <c r="C102" s="36">
        <f>SUMIFS(СВЦЭМ!$D$33:$D$776,СВЦЭМ!$A$33:$A$776,$A102,СВЦЭМ!$B$33:$B$776,C$83)+'СЕТ СН'!$H$14+СВЦЭМ!$D$10+'СЕТ СН'!$H$5-'СЕТ СН'!$H$24</f>
        <v>3504.9050215299999</v>
      </c>
      <c r="D102" s="36">
        <f>SUMIFS(СВЦЭМ!$D$33:$D$776,СВЦЭМ!$A$33:$A$776,$A102,СВЦЭМ!$B$33:$B$776,D$83)+'СЕТ СН'!$H$14+СВЦЭМ!$D$10+'СЕТ СН'!$H$5-'СЕТ СН'!$H$24</f>
        <v>3517.3910832000001</v>
      </c>
      <c r="E102" s="36">
        <f>SUMIFS(СВЦЭМ!$D$33:$D$776,СВЦЭМ!$A$33:$A$776,$A102,СВЦЭМ!$B$33:$B$776,E$83)+'СЕТ СН'!$H$14+СВЦЭМ!$D$10+'СЕТ СН'!$H$5-'СЕТ СН'!$H$24</f>
        <v>3527.3036548599998</v>
      </c>
      <c r="F102" s="36">
        <f>SUMIFS(СВЦЭМ!$D$33:$D$776,СВЦЭМ!$A$33:$A$776,$A102,СВЦЭМ!$B$33:$B$776,F$83)+'СЕТ СН'!$H$14+СВЦЭМ!$D$10+'СЕТ СН'!$H$5-'СЕТ СН'!$H$24</f>
        <v>3525.2752640500003</v>
      </c>
      <c r="G102" s="36">
        <f>SUMIFS(СВЦЭМ!$D$33:$D$776,СВЦЭМ!$A$33:$A$776,$A102,СВЦЭМ!$B$33:$B$776,G$83)+'СЕТ СН'!$H$14+СВЦЭМ!$D$10+'СЕТ СН'!$H$5-'СЕТ СН'!$H$24</f>
        <v>3522.1341733499999</v>
      </c>
      <c r="H102" s="36">
        <f>SUMIFS(СВЦЭМ!$D$33:$D$776,СВЦЭМ!$A$33:$A$776,$A102,СВЦЭМ!$B$33:$B$776,H$83)+'СЕТ СН'!$H$14+СВЦЭМ!$D$10+'СЕТ СН'!$H$5-'СЕТ СН'!$H$24</f>
        <v>3500.93600707</v>
      </c>
      <c r="I102" s="36">
        <f>SUMIFS(СВЦЭМ!$D$33:$D$776,СВЦЭМ!$A$33:$A$776,$A102,СВЦЭМ!$B$33:$B$776,I$83)+'СЕТ СН'!$H$14+СВЦЭМ!$D$10+'СЕТ СН'!$H$5-'СЕТ СН'!$H$24</f>
        <v>3472.2016016699999</v>
      </c>
      <c r="J102" s="36">
        <f>SUMIFS(СВЦЭМ!$D$33:$D$776,СВЦЭМ!$A$33:$A$776,$A102,СВЦЭМ!$B$33:$B$776,J$83)+'СЕТ СН'!$H$14+СВЦЭМ!$D$10+'СЕТ СН'!$H$5-'СЕТ СН'!$H$24</f>
        <v>3470.6710875999997</v>
      </c>
      <c r="K102" s="36">
        <f>SUMIFS(СВЦЭМ!$D$33:$D$776,СВЦЭМ!$A$33:$A$776,$A102,СВЦЭМ!$B$33:$B$776,K$83)+'СЕТ СН'!$H$14+СВЦЭМ!$D$10+'СЕТ СН'!$H$5-'СЕТ СН'!$H$24</f>
        <v>3442.8505113199999</v>
      </c>
      <c r="L102" s="36">
        <f>SUMIFS(СВЦЭМ!$D$33:$D$776,СВЦЭМ!$A$33:$A$776,$A102,СВЦЭМ!$B$33:$B$776,L$83)+'СЕТ СН'!$H$14+СВЦЭМ!$D$10+'СЕТ СН'!$H$5-'СЕТ СН'!$H$24</f>
        <v>3441.97657424</v>
      </c>
      <c r="M102" s="36">
        <f>SUMIFS(СВЦЭМ!$D$33:$D$776,СВЦЭМ!$A$33:$A$776,$A102,СВЦЭМ!$B$33:$B$776,M$83)+'СЕТ СН'!$H$14+СВЦЭМ!$D$10+'СЕТ СН'!$H$5-'СЕТ СН'!$H$24</f>
        <v>3443.38665915</v>
      </c>
      <c r="N102" s="36">
        <f>SUMIFS(СВЦЭМ!$D$33:$D$776,СВЦЭМ!$A$33:$A$776,$A102,СВЦЭМ!$B$33:$B$776,N$83)+'СЕТ СН'!$H$14+СВЦЭМ!$D$10+'СЕТ СН'!$H$5-'СЕТ СН'!$H$24</f>
        <v>3449.06046195</v>
      </c>
      <c r="O102" s="36">
        <f>SUMIFS(СВЦЭМ!$D$33:$D$776,СВЦЭМ!$A$33:$A$776,$A102,СВЦЭМ!$B$33:$B$776,O$83)+'СЕТ СН'!$H$14+СВЦЭМ!$D$10+'СЕТ СН'!$H$5-'СЕТ СН'!$H$24</f>
        <v>3468.3445151000001</v>
      </c>
      <c r="P102" s="36">
        <f>SUMIFS(СВЦЭМ!$D$33:$D$776,СВЦЭМ!$A$33:$A$776,$A102,СВЦЭМ!$B$33:$B$776,P$83)+'СЕТ СН'!$H$14+СВЦЭМ!$D$10+'СЕТ СН'!$H$5-'СЕТ СН'!$H$24</f>
        <v>3479.8329978699999</v>
      </c>
      <c r="Q102" s="36">
        <f>SUMIFS(СВЦЭМ!$D$33:$D$776,СВЦЭМ!$A$33:$A$776,$A102,СВЦЭМ!$B$33:$B$776,Q$83)+'СЕТ СН'!$H$14+СВЦЭМ!$D$10+'СЕТ СН'!$H$5-'СЕТ СН'!$H$24</f>
        <v>3484.1445466999999</v>
      </c>
      <c r="R102" s="36">
        <f>SUMIFS(СВЦЭМ!$D$33:$D$776,СВЦЭМ!$A$33:$A$776,$A102,СВЦЭМ!$B$33:$B$776,R$83)+'СЕТ СН'!$H$14+СВЦЭМ!$D$10+'СЕТ СН'!$H$5-'СЕТ СН'!$H$24</f>
        <v>3468.1176045299999</v>
      </c>
      <c r="S102" s="36">
        <f>SUMIFS(СВЦЭМ!$D$33:$D$776,СВЦЭМ!$A$33:$A$776,$A102,СВЦЭМ!$B$33:$B$776,S$83)+'СЕТ СН'!$H$14+СВЦЭМ!$D$10+'СЕТ СН'!$H$5-'СЕТ СН'!$H$24</f>
        <v>3439.6956596599998</v>
      </c>
      <c r="T102" s="36">
        <f>SUMIFS(СВЦЭМ!$D$33:$D$776,СВЦЭМ!$A$33:$A$776,$A102,СВЦЭМ!$B$33:$B$776,T$83)+'СЕТ СН'!$H$14+СВЦЭМ!$D$10+'СЕТ СН'!$H$5-'СЕТ СН'!$H$24</f>
        <v>3445.4884677599998</v>
      </c>
      <c r="U102" s="36">
        <f>SUMIFS(СВЦЭМ!$D$33:$D$776,СВЦЭМ!$A$33:$A$776,$A102,СВЦЭМ!$B$33:$B$776,U$83)+'СЕТ СН'!$H$14+СВЦЭМ!$D$10+'СЕТ СН'!$H$5-'СЕТ СН'!$H$24</f>
        <v>3442.6026121099999</v>
      </c>
      <c r="V102" s="36">
        <f>SUMIFS(СВЦЭМ!$D$33:$D$776,СВЦЭМ!$A$33:$A$776,$A102,СВЦЭМ!$B$33:$B$776,V$83)+'СЕТ СН'!$H$14+СВЦЭМ!$D$10+'СЕТ СН'!$H$5-'СЕТ СН'!$H$24</f>
        <v>3435.2461852500001</v>
      </c>
      <c r="W102" s="36">
        <f>SUMIFS(СВЦЭМ!$D$33:$D$776,СВЦЭМ!$A$33:$A$776,$A102,СВЦЭМ!$B$33:$B$776,W$83)+'СЕТ СН'!$H$14+СВЦЭМ!$D$10+'СЕТ СН'!$H$5-'СЕТ СН'!$H$24</f>
        <v>3445.2499428699998</v>
      </c>
      <c r="X102" s="36">
        <f>SUMIFS(СВЦЭМ!$D$33:$D$776,СВЦЭМ!$A$33:$A$776,$A102,СВЦЭМ!$B$33:$B$776,X$83)+'СЕТ СН'!$H$14+СВЦЭМ!$D$10+'СЕТ СН'!$H$5-'СЕТ СН'!$H$24</f>
        <v>3461.8076646499999</v>
      </c>
      <c r="Y102" s="36">
        <f>SUMIFS(СВЦЭМ!$D$33:$D$776,СВЦЭМ!$A$33:$A$776,$A102,СВЦЭМ!$B$33:$B$776,Y$83)+'СЕТ СН'!$H$14+СВЦЭМ!$D$10+'СЕТ СН'!$H$5-'СЕТ СН'!$H$24</f>
        <v>3474.6668797299999</v>
      </c>
    </row>
    <row r="103" spans="1:25" ht="15.75" x14ac:dyDescent="0.2">
      <c r="A103" s="35">
        <f t="shared" si="2"/>
        <v>43850</v>
      </c>
      <c r="B103" s="36">
        <f>SUMIFS(СВЦЭМ!$D$33:$D$776,СВЦЭМ!$A$33:$A$776,$A103,СВЦЭМ!$B$33:$B$776,B$83)+'СЕТ СН'!$H$14+СВЦЭМ!$D$10+'СЕТ СН'!$H$5-'СЕТ СН'!$H$24</f>
        <v>3527.0984619700002</v>
      </c>
      <c r="C103" s="36">
        <f>SUMIFS(СВЦЭМ!$D$33:$D$776,СВЦЭМ!$A$33:$A$776,$A103,СВЦЭМ!$B$33:$B$776,C$83)+'СЕТ СН'!$H$14+СВЦЭМ!$D$10+'СЕТ СН'!$H$5-'СЕТ СН'!$H$24</f>
        <v>3544.2983419500001</v>
      </c>
      <c r="D103" s="36">
        <f>SUMIFS(СВЦЭМ!$D$33:$D$776,СВЦЭМ!$A$33:$A$776,$A103,СВЦЭМ!$B$33:$B$776,D$83)+'СЕТ СН'!$H$14+СВЦЭМ!$D$10+'СЕТ СН'!$H$5-'СЕТ СН'!$H$24</f>
        <v>3554.71833075</v>
      </c>
      <c r="E103" s="36">
        <f>SUMIFS(СВЦЭМ!$D$33:$D$776,СВЦЭМ!$A$33:$A$776,$A103,СВЦЭМ!$B$33:$B$776,E$83)+'СЕТ СН'!$H$14+СВЦЭМ!$D$10+'СЕТ СН'!$H$5-'СЕТ СН'!$H$24</f>
        <v>3551.50208329</v>
      </c>
      <c r="F103" s="36">
        <f>SUMIFS(СВЦЭМ!$D$33:$D$776,СВЦЭМ!$A$33:$A$776,$A103,СВЦЭМ!$B$33:$B$776,F$83)+'СЕТ СН'!$H$14+СВЦЭМ!$D$10+'СЕТ СН'!$H$5-'СЕТ СН'!$H$24</f>
        <v>3539.0601916800001</v>
      </c>
      <c r="G103" s="36">
        <f>SUMIFS(СВЦЭМ!$D$33:$D$776,СВЦЭМ!$A$33:$A$776,$A103,СВЦЭМ!$B$33:$B$776,G$83)+'СЕТ СН'!$H$14+СВЦЭМ!$D$10+'СЕТ СН'!$H$5-'СЕТ СН'!$H$24</f>
        <v>3521.0000960799998</v>
      </c>
      <c r="H103" s="36">
        <f>SUMIFS(СВЦЭМ!$D$33:$D$776,СВЦЭМ!$A$33:$A$776,$A103,СВЦЭМ!$B$33:$B$776,H$83)+'СЕТ СН'!$H$14+СВЦЭМ!$D$10+'СЕТ СН'!$H$5-'СЕТ СН'!$H$24</f>
        <v>3476.2805709499999</v>
      </c>
      <c r="I103" s="36">
        <f>SUMIFS(СВЦЭМ!$D$33:$D$776,СВЦЭМ!$A$33:$A$776,$A103,СВЦЭМ!$B$33:$B$776,I$83)+'СЕТ СН'!$H$14+СВЦЭМ!$D$10+'СЕТ СН'!$H$5-'СЕТ СН'!$H$24</f>
        <v>3462.5215152700002</v>
      </c>
      <c r="J103" s="36">
        <f>SUMIFS(СВЦЭМ!$D$33:$D$776,СВЦЭМ!$A$33:$A$776,$A103,СВЦЭМ!$B$33:$B$776,J$83)+'СЕТ СН'!$H$14+СВЦЭМ!$D$10+'СЕТ СН'!$H$5-'СЕТ СН'!$H$24</f>
        <v>3435.06657172</v>
      </c>
      <c r="K103" s="36">
        <f>SUMIFS(СВЦЭМ!$D$33:$D$776,СВЦЭМ!$A$33:$A$776,$A103,СВЦЭМ!$B$33:$B$776,K$83)+'СЕТ СН'!$H$14+СВЦЭМ!$D$10+'СЕТ СН'!$H$5-'СЕТ СН'!$H$24</f>
        <v>3409.6495478500001</v>
      </c>
      <c r="L103" s="36">
        <f>SUMIFS(СВЦЭМ!$D$33:$D$776,СВЦЭМ!$A$33:$A$776,$A103,СВЦЭМ!$B$33:$B$776,L$83)+'СЕТ СН'!$H$14+СВЦЭМ!$D$10+'СЕТ СН'!$H$5-'СЕТ СН'!$H$24</f>
        <v>3413.9573083300002</v>
      </c>
      <c r="M103" s="36">
        <f>SUMIFS(СВЦЭМ!$D$33:$D$776,СВЦЭМ!$A$33:$A$776,$A103,СВЦЭМ!$B$33:$B$776,M$83)+'СЕТ СН'!$H$14+СВЦЭМ!$D$10+'СЕТ СН'!$H$5-'СЕТ СН'!$H$24</f>
        <v>3427.54619714</v>
      </c>
      <c r="N103" s="36">
        <f>SUMIFS(СВЦЭМ!$D$33:$D$776,СВЦЭМ!$A$33:$A$776,$A103,СВЦЭМ!$B$33:$B$776,N$83)+'СЕТ СН'!$H$14+СВЦЭМ!$D$10+'СЕТ СН'!$H$5-'СЕТ СН'!$H$24</f>
        <v>3437.6550274699998</v>
      </c>
      <c r="O103" s="36">
        <f>SUMIFS(СВЦЭМ!$D$33:$D$776,СВЦЭМ!$A$33:$A$776,$A103,СВЦЭМ!$B$33:$B$776,O$83)+'СЕТ СН'!$H$14+СВЦЭМ!$D$10+'СЕТ СН'!$H$5-'СЕТ СН'!$H$24</f>
        <v>3456.9638504700001</v>
      </c>
      <c r="P103" s="36">
        <f>SUMIFS(СВЦЭМ!$D$33:$D$776,СВЦЭМ!$A$33:$A$776,$A103,СВЦЭМ!$B$33:$B$776,P$83)+'СЕТ СН'!$H$14+СВЦЭМ!$D$10+'СЕТ СН'!$H$5-'СЕТ СН'!$H$24</f>
        <v>3472.2270791999999</v>
      </c>
      <c r="Q103" s="36">
        <f>SUMIFS(СВЦЭМ!$D$33:$D$776,СВЦЭМ!$A$33:$A$776,$A103,СВЦЭМ!$B$33:$B$776,Q$83)+'СЕТ СН'!$H$14+СВЦЭМ!$D$10+'СЕТ СН'!$H$5-'СЕТ СН'!$H$24</f>
        <v>3476.35542816</v>
      </c>
      <c r="R103" s="36">
        <f>SUMIFS(СВЦЭМ!$D$33:$D$776,СВЦЭМ!$A$33:$A$776,$A103,СВЦЭМ!$B$33:$B$776,R$83)+'СЕТ СН'!$H$14+СВЦЭМ!$D$10+'СЕТ СН'!$H$5-'СЕТ СН'!$H$24</f>
        <v>3478.4027908899998</v>
      </c>
      <c r="S103" s="36">
        <f>SUMIFS(СВЦЭМ!$D$33:$D$776,СВЦЭМ!$A$33:$A$776,$A103,СВЦЭМ!$B$33:$B$776,S$83)+'СЕТ СН'!$H$14+СВЦЭМ!$D$10+'СЕТ СН'!$H$5-'СЕТ СН'!$H$24</f>
        <v>3455.4709240299999</v>
      </c>
      <c r="T103" s="36">
        <f>SUMIFS(СВЦЭМ!$D$33:$D$776,СВЦЭМ!$A$33:$A$776,$A103,СВЦЭМ!$B$33:$B$776,T$83)+'СЕТ СН'!$H$14+СВЦЭМ!$D$10+'СЕТ СН'!$H$5-'СЕТ СН'!$H$24</f>
        <v>3420.1508416400002</v>
      </c>
      <c r="U103" s="36">
        <f>SUMIFS(СВЦЭМ!$D$33:$D$776,СВЦЭМ!$A$33:$A$776,$A103,СВЦЭМ!$B$33:$B$776,U$83)+'СЕТ СН'!$H$14+СВЦЭМ!$D$10+'СЕТ СН'!$H$5-'СЕТ СН'!$H$24</f>
        <v>3428.4709918899998</v>
      </c>
      <c r="V103" s="36">
        <f>SUMIFS(СВЦЭМ!$D$33:$D$776,СВЦЭМ!$A$33:$A$776,$A103,СВЦЭМ!$B$33:$B$776,V$83)+'СЕТ СН'!$H$14+СВЦЭМ!$D$10+'СЕТ СН'!$H$5-'СЕТ СН'!$H$24</f>
        <v>3441.9331625899999</v>
      </c>
      <c r="W103" s="36">
        <f>SUMIFS(СВЦЭМ!$D$33:$D$776,СВЦЭМ!$A$33:$A$776,$A103,СВЦЭМ!$B$33:$B$776,W$83)+'СЕТ СН'!$H$14+СВЦЭМ!$D$10+'СЕТ СН'!$H$5-'СЕТ СН'!$H$24</f>
        <v>3463.64895647</v>
      </c>
      <c r="X103" s="36">
        <f>SUMIFS(СВЦЭМ!$D$33:$D$776,СВЦЭМ!$A$33:$A$776,$A103,СВЦЭМ!$B$33:$B$776,X$83)+'СЕТ СН'!$H$14+СВЦЭМ!$D$10+'СЕТ СН'!$H$5-'СЕТ СН'!$H$24</f>
        <v>3471.41917079</v>
      </c>
      <c r="Y103" s="36">
        <f>SUMIFS(СВЦЭМ!$D$33:$D$776,СВЦЭМ!$A$33:$A$776,$A103,СВЦЭМ!$B$33:$B$776,Y$83)+'СЕТ СН'!$H$14+СВЦЭМ!$D$10+'СЕТ СН'!$H$5-'СЕТ СН'!$H$24</f>
        <v>3486.1270740599998</v>
      </c>
    </row>
    <row r="104" spans="1:25" ht="15.75" x14ac:dyDescent="0.2">
      <c r="A104" s="35">
        <f t="shared" si="2"/>
        <v>43851</v>
      </c>
      <c r="B104" s="36">
        <f>SUMIFS(СВЦЭМ!$D$33:$D$776,СВЦЭМ!$A$33:$A$776,$A104,СВЦЭМ!$B$33:$B$776,B$83)+'СЕТ СН'!$H$14+СВЦЭМ!$D$10+'СЕТ СН'!$H$5-'СЕТ СН'!$H$24</f>
        <v>3507.8217009300001</v>
      </c>
      <c r="C104" s="36">
        <f>SUMIFS(СВЦЭМ!$D$33:$D$776,СВЦЭМ!$A$33:$A$776,$A104,СВЦЭМ!$B$33:$B$776,C$83)+'СЕТ СН'!$H$14+СВЦЭМ!$D$10+'СЕТ СН'!$H$5-'СЕТ СН'!$H$24</f>
        <v>3524.4230097700001</v>
      </c>
      <c r="D104" s="36">
        <f>SUMIFS(СВЦЭМ!$D$33:$D$776,СВЦЭМ!$A$33:$A$776,$A104,СВЦЭМ!$B$33:$B$776,D$83)+'СЕТ СН'!$H$14+СВЦЭМ!$D$10+'СЕТ СН'!$H$5-'СЕТ СН'!$H$24</f>
        <v>3534.1649844399999</v>
      </c>
      <c r="E104" s="36">
        <f>SUMIFS(СВЦЭМ!$D$33:$D$776,СВЦЭМ!$A$33:$A$776,$A104,СВЦЭМ!$B$33:$B$776,E$83)+'СЕТ СН'!$H$14+СВЦЭМ!$D$10+'СЕТ СН'!$H$5-'СЕТ СН'!$H$24</f>
        <v>3539.6673519300002</v>
      </c>
      <c r="F104" s="36">
        <f>SUMIFS(СВЦЭМ!$D$33:$D$776,СВЦЭМ!$A$33:$A$776,$A104,СВЦЭМ!$B$33:$B$776,F$83)+'СЕТ СН'!$H$14+СВЦЭМ!$D$10+'СЕТ СН'!$H$5-'СЕТ СН'!$H$24</f>
        <v>3523.1495025099998</v>
      </c>
      <c r="G104" s="36">
        <f>SUMIFS(СВЦЭМ!$D$33:$D$776,СВЦЭМ!$A$33:$A$776,$A104,СВЦЭМ!$B$33:$B$776,G$83)+'СЕТ СН'!$H$14+СВЦЭМ!$D$10+'СЕТ СН'!$H$5-'СЕТ СН'!$H$24</f>
        <v>3498.05977214</v>
      </c>
      <c r="H104" s="36">
        <f>SUMIFS(СВЦЭМ!$D$33:$D$776,СВЦЭМ!$A$33:$A$776,$A104,СВЦЭМ!$B$33:$B$776,H$83)+'СЕТ СН'!$H$14+СВЦЭМ!$D$10+'СЕТ СН'!$H$5-'СЕТ СН'!$H$24</f>
        <v>3463.3801654200001</v>
      </c>
      <c r="I104" s="36">
        <f>SUMIFS(СВЦЭМ!$D$33:$D$776,СВЦЭМ!$A$33:$A$776,$A104,СВЦЭМ!$B$33:$B$776,I$83)+'СЕТ СН'!$H$14+СВЦЭМ!$D$10+'СЕТ СН'!$H$5-'СЕТ СН'!$H$24</f>
        <v>3438.7917395899999</v>
      </c>
      <c r="J104" s="36">
        <f>SUMIFS(СВЦЭМ!$D$33:$D$776,СВЦЭМ!$A$33:$A$776,$A104,СВЦЭМ!$B$33:$B$776,J$83)+'СЕТ СН'!$H$14+СВЦЭМ!$D$10+'СЕТ СН'!$H$5-'СЕТ СН'!$H$24</f>
        <v>3414.6251093599999</v>
      </c>
      <c r="K104" s="36">
        <f>SUMIFS(СВЦЭМ!$D$33:$D$776,СВЦЭМ!$A$33:$A$776,$A104,СВЦЭМ!$B$33:$B$776,K$83)+'СЕТ СН'!$H$14+СВЦЭМ!$D$10+'СЕТ СН'!$H$5-'СЕТ СН'!$H$24</f>
        <v>3416.4266364999999</v>
      </c>
      <c r="L104" s="36">
        <f>SUMIFS(СВЦЭМ!$D$33:$D$776,СВЦЭМ!$A$33:$A$776,$A104,СВЦЭМ!$B$33:$B$776,L$83)+'СЕТ СН'!$H$14+СВЦЭМ!$D$10+'СЕТ СН'!$H$5-'СЕТ СН'!$H$24</f>
        <v>3423.3454620399998</v>
      </c>
      <c r="M104" s="36">
        <f>SUMIFS(СВЦЭМ!$D$33:$D$776,СВЦЭМ!$A$33:$A$776,$A104,СВЦЭМ!$B$33:$B$776,M$83)+'СЕТ СН'!$H$14+СВЦЭМ!$D$10+'СЕТ СН'!$H$5-'СЕТ СН'!$H$24</f>
        <v>3427.82939618</v>
      </c>
      <c r="N104" s="36">
        <f>SUMIFS(СВЦЭМ!$D$33:$D$776,СВЦЭМ!$A$33:$A$776,$A104,СВЦЭМ!$B$33:$B$776,N$83)+'СЕТ СН'!$H$14+СВЦЭМ!$D$10+'СЕТ СН'!$H$5-'СЕТ СН'!$H$24</f>
        <v>3449.84885429</v>
      </c>
      <c r="O104" s="36">
        <f>SUMIFS(СВЦЭМ!$D$33:$D$776,СВЦЭМ!$A$33:$A$776,$A104,СВЦЭМ!$B$33:$B$776,O$83)+'СЕТ СН'!$H$14+СВЦЭМ!$D$10+'СЕТ СН'!$H$5-'СЕТ СН'!$H$24</f>
        <v>3460.01857913</v>
      </c>
      <c r="P104" s="36">
        <f>SUMIFS(СВЦЭМ!$D$33:$D$776,СВЦЭМ!$A$33:$A$776,$A104,СВЦЭМ!$B$33:$B$776,P$83)+'СЕТ СН'!$H$14+СВЦЭМ!$D$10+'СЕТ СН'!$H$5-'СЕТ СН'!$H$24</f>
        <v>3470.5519843399998</v>
      </c>
      <c r="Q104" s="36">
        <f>SUMIFS(СВЦЭМ!$D$33:$D$776,СВЦЭМ!$A$33:$A$776,$A104,СВЦЭМ!$B$33:$B$776,Q$83)+'СЕТ СН'!$H$14+СВЦЭМ!$D$10+'СЕТ СН'!$H$5-'СЕТ СН'!$H$24</f>
        <v>3478.4466798600001</v>
      </c>
      <c r="R104" s="36">
        <f>SUMIFS(СВЦЭМ!$D$33:$D$776,СВЦЭМ!$A$33:$A$776,$A104,СВЦЭМ!$B$33:$B$776,R$83)+'СЕТ СН'!$H$14+СВЦЭМ!$D$10+'СЕТ СН'!$H$5-'СЕТ СН'!$H$24</f>
        <v>3466.1794752999999</v>
      </c>
      <c r="S104" s="36">
        <f>SUMIFS(СВЦЭМ!$D$33:$D$776,СВЦЭМ!$A$33:$A$776,$A104,СВЦЭМ!$B$33:$B$776,S$83)+'СЕТ СН'!$H$14+СВЦЭМ!$D$10+'СЕТ СН'!$H$5-'СЕТ СН'!$H$24</f>
        <v>3447.5589624700001</v>
      </c>
      <c r="T104" s="36">
        <f>SUMIFS(СВЦЭМ!$D$33:$D$776,СВЦЭМ!$A$33:$A$776,$A104,СВЦЭМ!$B$33:$B$776,T$83)+'СЕТ СН'!$H$14+СВЦЭМ!$D$10+'СЕТ СН'!$H$5-'СЕТ СН'!$H$24</f>
        <v>3431.00482358</v>
      </c>
      <c r="U104" s="36">
        <f>SUMIFS(СВЦЭМ!$D$33:$D$776,СВЦЭМ!$A$33:$A$776,$A104,СВЦЭМ!$B$33:$B$776,U$83)+'СЕТ СН'!$H$14+СВЦЭМ!$D$10+'СЕТ СН'!$H$5-'СЕТ СН'!$H$24</f>
        <v>3434.7114443800001</v>
      </c>
      <c r="V104" s="36">
        <f>SUMIFS(СВЦЭМ!$D$33:$D$776,СВЦЭМ!$A$33:$A$776,$A104,СВЦЭМ!$B$33:$B$776,V$83)+'СЕТ СН'!$H$14+СВЦЭМ!$D$10+'СЕТ СН'!$H$5-'СЕТ СН'!$H$24</f>
        <v>3451.2769157100001</v>
      </c>
      <c r="W104" s="36">
        <f>SUMIFS(СВЦЭМ!$D$33:$D$776,СВЦЭМ!$A$33:$A$776,$A104,СВЦЭМ!$B$33:$B$776,W$83)+'СЕТ СН'!$H$14+СВЦЭМ!$D$10+'СЕТ СН'!$H$5-'СЕТ СН'!$H$24</f>
        <v>3469.0643295700002</v>
      </c>
      <c r="X104" s="36">
        <f>SUMIFS(СВЦЭМ!$D$33:$D$776,СВЦЭМ!$A$33:$A$776,$A104,СВЦЭМ!$B$33:$B$776,X$83)+'СЕТ СН'!$H$14+СВЦЭМ!$D$10+'СЕТ СН'!$H$5-'СЕТ СН'!$H$24</f>
        <v>3479.4270630400001</v>
      </c>
      <c r="Y104" s="36">
        <f>SUMIFS(СВЦЭМ!$D$33:$D$776,СВЦЭМ!$A$33:$A$776,$A104,СВЦЭМ!$B$33:$B$776,Y$83)+'СЕТ СН'!$H$14+СВЦЭМ!$D$10+'СЕТ СН'!$H$5-'СЕТ СН'!$H$24</f>
        <v>3493.1901899700001</v>
      </c>
    </row>
    <row r="105" spans="1:25" ht="15.75" x14ac:dyDescent="0.2">
      <c r="A105" s="35">
        <f t="shared" si="2"/>
        <v>43852</v>
      </c>
      <c r="B105" s="36">
        <f>SUMIFS(СВЦЭМ!$D$33:$D$776,СВЦЭМ!$A$33:$A$776,$A105,СВЦЭМ!$B$33:$B$776,B$83)+'СЕТ СН'!$H$14+СВЦЭМ!$D$10+'СЕТ СН'!$H$5-'СЕТ СН'!$H$24</f>
        <v>3494.97861328</v>
      </c>
      <c r="C105" s="36">
        <f>SUMIFS(СВЦЭМ!$D$33:$D$776,СВЦЭМ!$A$33:$A$776,$A105,СВЦЭМ!$B$33:$B$776,C$83)+'СЕТ СН'!$H$14+СВЦЭМ!$D$10+'СЕТ СН'!$H$5-'СЕТ СН'!$H$24</f>
        <v>3504.4256259200001</v>
      </c>
      <c r="D105" s="36">
        <f>SUMIFS(СВЦЭМ!$D$33:$D$776,СВЦЭМ!$A$33:$A$776,$A105,СВЦЭМ!$B$33:$B$776,D$83)+'СЕТ СН'!$H$14+СВЦЭМ!$D$10+'СЕТ СН'!$H$5-'СЕТ СН'!$H$24</f>
        <v>3515.8557076400002</v>
      </c>
      <c r="E105" s="36">
        <f>SUMIFS(СВЦЭМ!$D$33:$D$776,СВЦЭМ!$A$33:$A$776,$A105,СВЦЭМ!$B$33:$B$776,E$83)+'СЕТ СН'!$H$14+СВЦЭМ!$D$10+'СЕТ СН'!$H$5-'СЕТ СН'!$H$24</f>
        <v>3517.6244385199998</v>
      </c>
      <c r="F105" s="36">
        <f>SUMIFS(СВЦЭМ!$D$33:$D$776,СВЦЭМ!$A$33:$A$776,$A105,СВЦЭМ!$B$33:$B$776,F$83)+'СЕТ СН'!$H$14+СВЦЭМ!$D$10+'СЕТ СН'!$H$5-'СЕТ СН'!$H$24</f>
        <v>3506.4762474499998</v>
      </c>
      <c r="G105" s="36">
        <f>SUMIFS(СВЦЭМ!$D$33:$D$776,СВЦЭМ!$A$33:$A$776,$A105,СВЦЭМ!$B$33:$B$776,G$83)+'СЕТ СН'!$H$14+СВЦЭМ!$D$10+'СЕТ СН'!$H$5-'СЕТ СН'!$H$24</f>
        <v>3488.01431542</v>
      </c>
      <c r="H105" s="36">
        <f>SUMIFS(СВЦЭМ!$D$33:$D$776,СВЦЭМ!$A$33:$A$776,$A105,СВЦЭМ!$B$33:$B$776,H$83)+'СЕТ СН'!$H$14+СВЦЭМ!$D$10+'СЕТ СН'!$H$5-'СЕТ СН'!$H$24</f>
        <v>3447.3168352000002</v>
      </c>
      <c r="I105" s="36">
        <f>SUMIFS(СВЦЭМ!$D$33:$D$776,СВЦЭМ!$A$33:$A$776,$A105,СВЦЭМ!$B$33:$B$776,I$83)+'СЕТ СН'!$H$14+СВЦЭМ!$D$10+'СЕТ СН'!$H$5-'СЕТ СН'!$H$24</f>
        <v>3431.5314533599999</v>
      </c>
      <c r="J105" s="36">
        <f>SUMIFS(СВЦЭМ!$D$33:$D$776,СВЦЭМ!$A$33:$A$776,$A105,СВЦЭМ!$B$33:$B$776,J$83)+'СЕТ СН'!$H$14+СВЦЭМ!$D$10+'СЕТ СН'!$H$5-'СЕТ СН'!$H$24</f>
        <v>3414.1696932599998</v>
      </c>
      <c r="K105" s="36">
        <f>SUMIFS(СВЦЭМ!$D$33:$D$776,СВЦЭМ!$A$33:$A$776,$A105,СВЦЭМ!$B$33:$B$776,K$83)+'СЕТ СН'!$H$14+СВЦЭМ!$D$10+'СЕТ СН'!$H$5-'СЕТ СН'!$H$24</f>
        <v>3418.4026297299997</v>
      </c>
      <c r="L105" s="36">
        <f>SUMIFS(СВЦЭМ!$D$33:$D$776,СВЦЭМ!$A$33:$A$776,$A105,СВЦЭМ!$B$33:$B$776,L$83)+'СЕТ СН'!$H$14+СВЦЭМ!$D$10+'СЕТ СН'!$H$5-'СЕТ СН'!$H$24</f>
        <v>3412.7098228700002</v>
      </c>
      <c r="M105" s="36">
        <f>SUMIFS(СВЦЭМ!$D$33:$D$776,СВЦЭМ!$A$33:$A$776,$A105,СВЦЭМ!$B$33:$B$776,M$83)+'СЕТ СН'!$H$14+СВЦЭМ!$D$10+'СЕТ СН'!$H$5-'СЕТ СН'!$H$24</f>
        <v>3422.5468363999998</v>
      </c>
      <c r="N105" s="36">
        <f>SUMIFS(СВЦЭМ!$D$33:$D$776,СВЦЭМ!$A$33:$A$776,$A105,СВЦЭМ!$B$33:$B$776,N$83)+'СЕТ СН'!$H$14+СВЦЭМ!$D$10+'СЕТ СН'!$H$5-'СЕТ СН'!$H$24</f>
        <v>3447.90554036</v>
      </c>
      <c r="O105" s="36">
        <f>SUMIFS(СВЦЭМ!$D$33:$D$776,СВЦЭМ!$A$33:$A$776,$A105,СВЦЭМ!$B$33:$B$776,O$83)+'СЕТ СН'!$H$14+СВЦЭМ!$D$10+'СЕТ СН'!$H$5-'СЕТ СН'!$H$24</f>
        <v>3468.4018960200001</v>
      </c>
      <c r="P105" s="36">
        <f>SUMIFS(СВЦЭМ!$D$33:$D$776,СВЦЭМ!$A$33:$A$776,$A105,СВЦЭМ!$B$33:$B$776,P$83)+'СЕТ СН'!$H$14+СВЦЭМ!$D$10+'СЕТ СН'!$H$5-'СЕТ СН'!$H$24</f>
        <v>3485.9846794</v>
      </c>
      <c r="Q105" s="36">
        <f>SUMIFS(СВЦЭМ!$D$33:$D$776,СВЦЭМ!$A$33:$A$776,$A105,СВЦЭМ!$B$33:$B$776,Q$83)+'СЕТ СН'!$H$14+СВЦЭМ!$D$10+'СЕТ СН'!$H$5-'СЕТ СН'!$H$24</f>
        <v>3492.9495566099999</v>
      </c>
      <c r="R105" s="36">
        <f>SUMIFS(СВЦЭМ!$D$33:$D$776,СВЦЭМ!$A$33:$A$776,$A105,СВЦЭМ!$B$33:$B$776,R$83)+'СЕТ СН'!$H$14+СВЦЭМ!$D$10+'СЕТ СН'!$H$5-'СЕТ СН'!$H$24</f>
        <v>3485.329651</v>
      </c>
      <c r="S105" s="36">
        <f>SUMIFS(СВЦЭМ!$D$33:$D$776,СВЦЭМ!$A$33:$A$776,$A105,СВЦЭМ!$B$33:$B$776,S$83)+'СЕТ СН'!$H$14+СВЦЭМ!$D$10+'СЕТ СН'!$H$5-'СЕТ СН'!$H$24</f>
        <v>3464.3419242999998</v>
      </c>
      <c r="T105" s="36">
        <f>SUMIFS(СВЦЭМ!$D$33:$D$776,СВЦЭМ!$A$33:$A$776,$A105,СВЦЭМ!$B$33:$B$776,T$83)+'СЕТ СН'!$H$14+СВЦЭМ!$D$10+'СЕТ СН'!$H$5-'СЕТ СН'!$H$24</f>
        <v>3445.31393901</v>
      </c>
      <c r="U105" s="36">
        <f>SUMIFS(СВЦЭМ!$D$33:$D$776,СВЦЭМ!$A$33:$A$776,$A105,СВЦЭМ!$B$33:$B$776,U$83)+'СЕТ СН'!$H$14+СВЦЭМ!$D$10+'СЕТ СН'!$H$5-'СЕТ СН'!$H$24</f>
        <v>3449.0251656400001</v>
      </c>
      <c r="V105" s="36">
        <f>SUMIFS(СВЦЭМ!$D$33:$D$776,СВЦЭМ!$A$33:$A$776,$A105,СВЦЭМ!$B$33:$B$776,V$83)+'СЕТ СН'!$H$14+СВЦЭМ!$D$10+'СЕТ СН'!$H$5-'СЕТ СН'!$H$24</f>
        <v>3444.0398109299999</v>
      </c>
      <c r="W105" s="36">
        <f>SUMIFS(СВЦЭМ!$D$33:$D$776,СВЦЭМ!$A$33:$A$776,$A105,СВЦЭМ!$B$33:$B$776,W$83)+'СЕТ СН'!$H$14+СВЦЭМ!$D$10+'СЕТ СН'!$H$5-'СЕТ СН'!$H$24</f>
        <v>3457.3321953</v>
      </c>
      <c r="X105" s="36">
        <f>SUMIFS(СВЦЭМ!$D$33:$D$776,СВЦЭМ!$A$33:$A$776,$A105,СВЦЭМ!$B$33:$B$776,X$83)+'СЕТ СН'!$H$14+СВЦЭМ!$D$10+'СЕТ СН'!$H$5-'СЕТ СН'!$H$24</f>
        <v>3471.4610661699999</v>
      </c>
      <c r="Y105" s="36">
        <f>SUMIFS(СВЦЭМ!$D$33:$D$776,СВЦЭМ!$A$33:$A$776,$A105,СВЦЭМ!$B$33:$B$776,Y$83)+'СЕТ СН'!$H$14+СВЦЭМ!$D$10+'СЕТ СН'!$H$5-'СЕТ СН'!$H$24</f>
        <v>3484.2143749900001</v>
      </c>
    </row>
    <row r="106" spans="1:25" ht="15.75" x14ac:dyDescent="0.2">
      <c r="A106" s="35">
        <f t="shared" si="2"/>
        <v>43853</v>
      </c>
      <c r="B106" s="36">
        <f>SUMIFS(СВЦЭМ!$D$33:$D$776,СВЦЭМ!$A$33:$A$776,$A106,СВЦЭМ!$B$33:$B$776,B$83)+'СЕТ СН'!$H$14+СВЦЭМ!$D$10+'СЕТ СН'!$H$5-'СЕТ СН'!$H$24</f>
        <v>3506.8968083899999</v>
      </c>
      <c r="C106" s="36">
        <f>SUMIFS(СВЦЭМ!$D$33:$D$776,СВЦЭМ!$A$33:$A$776,$A106,СВЦЭМ!$B$33:$B$776,C$83)+'СЕТ СН'!$H$14+СВЦЭМ!$D$10+'СЕТ СН'!$H$5-'СЕТ СН'!$H$24</f>
        <v>3513.2965101199998</v>
      </c>
      <c r="D106" s="36">
        <f>SUMIFS(СВЦЭМ!$D$33:$D$776,СВЦЭМ!$A$33:$A$776,$A106,СВЦЭМ!$B$33:$B$776,D$83)+'СЕТ СН'!$H$14+СВЦЭМ!$D$10+'СЕТ СН'!$H$5-'СЕТ СН'!$H$24</f>
        <v>3525.7712583000002</v>
      </c>
      <c r="E106" s="36">
        <f>SUMIFS(СВЦЭМ!$D$33:$D$776,СВЦЭМ!$A$33:$A$776,$A106,СВЦЭМ!$B$33:$B$776,E$83)+'СЕТ СН'!$H$14+СВЦЭМ!$D$10+'СЕТ СН'!$H$5-'СЕТ СН'!$H$24</f>
        <v>3531.3231495199998</v>
      </c>
      <c r="F106" s="36">
        <f>SUMIFS(СВЦЭМ!$D$33:$D$776,СВЦЭМ!$A$33:$A$776,$A106,СВЦЭМ!$B$33:$B$776,F$83)+'СЕТ СН'!$H$14+СВЦЭМ!$D$10+'СЕТ СН'!$H$5-'СЕТ СН'!$H$24</f>
        <v>3523.6359045099998</v>
      </c>
      <c r="G106" s="36">
        <f>SUMIFS(СВЦЭМ!$D$33:$D$776,СВЦЭМ!$A$33:$A$776,$A106,СВЦЭМ!$B$33:$B$776,G$83)+'СЕТ СН'!$H$14+СВЦЭМ!$D$10+'СЕТ СН'!$H$5-'СЕТ СН'!$H$24</f>
        <v>3505.7356830500003</v>
      </c>
      <c r="H106" s="36">
        <f>SUMIFS(СВЦЭМ!$D$33:$D$776,СВЦЭМ!$A$33:$A$776,$A106,СВЦЭМ!$B$33:$B$776,H$83)+'СЕТ СН'!$H$14+СВЦЭМ!$D$10+'СЕТ СН'!$H$5-'СЕТ СН'!$H$24</f>
        <v>3468.5776687600001</v>
      </c>
      <c r="I106" s="36">
        <f>SUMIFS(СВЦЭМ!$D$33:$D$776,СВЦЭМ!$A$33:$A$776,$A106,СВЦЭМ!$B$33:$B$776,I$83)+'СЕТ СН'!$H$14+СВЦЭМ!$D$10+'СЕТ СН'!$H$5-'СЕТ СН'!$H$24</f>
        <v>3450.2488273999998</v>
      </c>
      <c r="J106" s="36">
        <f>SUMIFS(СВЦЭМ!$D$33:$D$776,СВЦЭМ!$A$33:$A$776,$A106,СВЦЭМ!$B$33:$B$776,J$83)+'СЕТ СН'!$H$14+СВЦЭМ!$D$10+'СЕТ СН'!$H$5-'СЕТ СН'!$H$24</f>
        <v>3429.8845133499999</v>
      </c>
      <c r="K106" s="36">
        <f>SUMIFS(СВЦЭМ!$D$33:$D$776,СВЦЭМ!$A$33:$A$776,$A106,СВЦЭМ!$B$33:$B$776,K$83)+'СЕТ СН'!$H$14+СВЦЭМ!$D$10+'СЕТ СН'!$H$5-'СЕТ СН'!$H$24</f>
        <v>3434.4120968400002</v>
      </c>
      <c r="L106" s="36">
        <f>SUMIFS(СВЦЭМ!$D$33:$D$776,СВЦЭМ!$A$33:$A$776,$A106,СВЦЭМ!$B$33:$B$776,L$83)+'СЕТ СН'!$H$14+СВЦЭМ!$D$10+'СЕТ СН'!$H$5-'СЕТ СН'!$H$24</f>
        <v>3431.9937654999999</v>
      </c>
      <c r="M106" s="36">
        <f>SUMIFS(СВЦЭМ!$D$33:$D$776,СВЦЭМ!$A$33:$A$776,$A106,СВЦЭМ!$B$33:$B$776,M$83)+'СЕТ СН'!$H$14+СВЦЭМ!$D$10+'СЕТ СН'!$H$5-'СЕТ СН'!$H$24</f>
        <v>3436.9460309699998</v>
      </c>
      <c r="N106" s="36">
        <f>SUMIFS(СВЦЭМ!$D$33:$D$776,СВЦЭМ!$A$33:$A$776,$A106,СВЦЭМ!$B$33:$B$776,N$83)+'СЕТ СН'!$H$14+СВЦЭМ!$D$10+'СЕТ СН'!$H$5-'СЕТ СН'!$H$24</f>
        <v>3447.86130237</v>
      </c>
      <c r="O106" s="36">
        <f>SUMIFS(СВЦЭМ!$D$33:$D$776,СВЦЭМ!$A$33:$A$776,$A106,СВЦЭМ!$B$33:$B$776,O$83)+'СЕТ СН'!$H$14+СВЦЭМ!$D$10+'СЕТ СН'!$H$5-'СЕТ СН'!$H$24</f>
        <v>3468.4537309500001</v>
      </c>
      <c r="P106" s="36">
        <f>SUMIFS(СВЦЭМ!$D$33:$D$776,СВЦЭМ!$A$33:$A$776,$A106,СВЦЭМ!$B$33:$B$776,P$83)+'СЕТ СН'!$H$14+СВЦЭМ!$D$10+'СЕТ СН'!$H$5-'СЕТ СН'!$H$24</f>
        <v>3486.4013284799998</v>
      </c>
      <c r="Q106" s="36">
        <f>SUMIFS(СВЦЭМ!$D$33:$D$776,СВЦЭМ!$A$33:$A$776,$A106,СВЦЭМ!$B$33:$B$776,Q$83)+'СЕТ СН'!$H$14+СВЦЭМ!$D$10+'СЕТ СН'!$H$5-'СЕТ СН'!$H$24</f>
        <v>3504.3606875099999</v>
      </c>
      <c r="R106" s="36">
        <f>SUMIFS(СВЦЭМ!$D$33:$D$776,СВЦЭМ!$A$33:$A$776,$A106,СВЦЭМ!$B$33:$B$776,R$83)+'СЕТ СН'!$H$14+СВЦЭМ!$D$10+'СЕТ СН'!$H$5-'СЕТ СН'!$H$24</f>
        <v>3478.57984231</v>
      </c>
      <c r="S106" s="36">
        <f>SUMIFS(СВЦЭМ!$D$33:$D$776,СВЦЭМ!$A$33:$A$776,$A106,СВЦЭМ!$B$33:$B$776,S$83)+'СЕТ СН'!$H$14+СВЦЭМ!$D$10+'СЕТ СН'!$H$5-'СЕТ СН'!$H$24</f>
        <v>3455.4904948200001</v>
      </c>
      <c r="T106" s="36">
        <f>SUMIFS(СВЦЭМ!$D$33:$D$776,СВЦЭМ!$A$33:$A$776,$A106,СВЦЭМ!$B$33:$B$776,T$83)+'СЕТ СН'!$H$14+СВЦЭМ!$D$10+'СЕТ СН'!$H$5-'СЕТ СН'!$H$24</f>
        <v>3437.1528806799997</v>
      </c>
      <c r="U106" s="36">
        <f>SUMIFS(СВЦЭМ!$D$33:$D$776,СВЦЭМ!$A$33:$A$776,$A106,СВЦЭМ!$B$33:$B$776,U$83)+'СЕТ СН'!$H$14+СВЦЭМ!$D$10+'СЕТ СН'!$H$5-'СЕТ СН'!$H$24</f>
        <v>3443.0981073299999</v>
      </c>
      <c r="V106" s="36">
        <f>SUMIFS(СВЦЭМ!$D$33:$D$776,СВЦЭМ!$A$33:$A$776,$A106,СВЦЭМ!$B$33:$B$776,V$83)+'СЕТ СН'!$H$14+СВЦЭМ!$D$10+'СЕТ СН'!$H$5-'СЕТ СН'!$H$24</f>
        <v>3455.9870078599997</v>
      </c>
      <c r="W106" s="36">
        <f>SUMIFS(СВЦЭМ!$D$33:$D$776,СВЦЭМ!$A$33:$A$776,$A106,СВЦЭМ!$B$33:$B$776,W$83)+'СЕТ СН'!$H$14+СВЦЭМ!$D$10+'СЕТ СН'!$H$5-'СЕТ СН'!$H$24</f>
        <v>3476.9736325700001</v>
      </c>
      <c r="X106" s="36">
        <f>SUMIFS(СВЦЭМ!$D$33:$D$776,СВЦЭМ!$A$33:$A$776,$A106,СВЦЭМ!$B$33:$B$776,X$83)+'СЕТ СН'!$H$14+СВЦЭМ!$D$10+'СЕТ СН'!$H$5-'СЕТ СН'!$H$24</f>
        <v>3494.9727983600001</v>
      </c>
      <c r="Y106" s="36">
        <f>SUMIFS(СВЦЭМ!$D$33:$D$776,СВЦЭМ!$A$33:$A$776,$A106,СВЦЭМ!$B$33:$B$776,Y$83)+'СЕТ СН'!$H$14+СВЦЭМ!$D$10+'СЕТ СН'!$H$5-'СЕТ СН'!$H$24</f>
        <v>3502.9147354500001</v>
      </c>
    </row>
    <row r="107" spans="1:25" ht="15.75" x14ac:dyDescent="0.2">
      <c r="A107" s="35">
        <f t="shared" si="2"/>
        <v>43854</v>
      </c>
      <c r="B107" s="36">
        <f>SUMIFS(СВЦЭМ!$D$33:$D$776,СВЦЭМ!$A$33:$A$776,$A107,СВЦЭМ!$B$33:$B$776,B$83)+'СЕТ СН'!$H$14+СВЦЭМ!$D$10+'СЕТ СН'!$H$5-'СЕТ СН'!$H$24</f>
        <v>3467.8887079300002</v>
      </c>
      <c r="C107" s="36">
        <f>SUMIFS(СВЦЭМ!$D$33:$D$776,СВЦЭМ!$A$33:$A$776,$A107,СВЦЭМ!$B$33:$B$776,C$83)+'СЕТ СН'!$H$14+СВЦЭМ!$D$10+'СЕТ СН'!$H$5-'СЕТ СН'!$H$24</f>
        <v>3479.29276071</v>
      </c>
      <c r="D107" s="36">
        <f>SUMIFS(СВЦЭМ!$D$33:$D$776,СВЦЭМ!$A$33:$A$776,$A107,СВЦЭМ!$B$33:$B$776,D$83)+'СЕТ СН'!$H$14+СВЦЭМ!$D$10+'СЕТ СН'!$H$5-'СЕТ СН'!$H$24</f>
        <v>3492.1256132899998</v>
      </c>
      <c r="E107" s="36">
        <f>SUMIFS(СВЦЭМ!$D$33:$D$776,СВЦЭМ!$A$33:$A$776,$A107,СВЦЭМ!$B$33:$B$776,E$83)+'СЕТ СН'!$H$14+СВЦЭМ!$D$10+'СЕТ СН'!$H$5-'СЕТ СН'!$H$24</f>
        <v>3502.0663020399998</v>
      </c>
      <c r="F107" s="36">
        <f>SUMIFS(СВЦЭМ!$D$33:$D$776,СВЦЭМ!$A$33:$A$776,$A107,СВЦЭМ!$B$33:$B$776,F$83)+'СЕТ СН'!$H$14+СВЦЭМ!$D$10+'СЕТ СН'!$H$5-'СЕТ СН'!$H$24</f>
        <v>3489.2849569199998</v>
      </c>
      <c r="G107" s="36">
        <f>SUMIFS(СВЦЭМ!$D$33:$D$776,СВЦЭМ!$A$33:$A$776,$A107,СВЦЭМ!$B$33:$B$776,G$83)+'СЕТ СН'!$H$14+СВЦЭМ!$D$10+'СЕТ СН'!$H$5-'СЕТ СН'!$H$24</f>
        <v>3470.0549919999999</v>
      </c>
      <c r="H107" s="36">
        <f>SUMIFS(СВЦЭМ!$D$33:$D$776,СВЦЭМ!$A$33:$A$776,$A107,СВЦЭМ!$B$33:$B$776,H$83)+'СЕТ СН'!$H$14+СВЦЭМ!$D$10+'СЕТ СН'!$H$5-'СЕТ СН'!$H$24</f>
        <v>3427.4475326000002</v>
      </c>
      <c r="I107" s="36">
        <f>SUMIFS(СВЦЭМ!$D$33:$D$776,СВЦЭМ!$A$33:$A$776,$A107,СВЦЭМ!$B$33:$B$776,I$83)+'СЕТ СН'!$H$14+СВЦЭМ!$D$10+'СЕТ СН'!$H$5-'СЕТ СН'!$H$24</f>
        <v>3418.9771000299997</v>
      </c>
      <c r="J107" s="36">
        <f>SUMIFS(СВЦЭМ!$D$33:$D$776,СВЦЭМ!$A$33:$A$776,$A107,СВЦЭМ!$B$33:$B$776,J$83)+'СЕТ СН'!$H$14+СВЦЭМ!$D$10+'СЕТ СН'!$H$5-'СЕТ СН'!$H$24</f>
        <v>3400.1460851900001</v>
      </c>
      <c r="K107" s="36">
        <f>SUMIFS(СВЦЭМ!$D$33:$D$776,СВЦЭМ!$A$33:$A$776,$A107,СВЦЭМ!$B$33:$B$776,K$83)+'СЕТ СН'!$H$14+СВЦЭМ!$D$10+'СЕТ СН'!$H$5-'СЕТ СН'!$H$24</f>
        <v>3401.5108933299998</v>
      </c>
      <c r="L107" s="36">
        <f>SUMIFS(СВЦЭМ!$D$33:$D$776,СВЦЭМ!$A$33:$A$776,$A107,СВЦЭМ!$B$33:$B$776,L$83)+'СЕТ СН'!$H$14+СВЦЭМ!$D$10+'СЕТ СН'!$H$5-'СЕТ СН'!$H$24</f>
        <v>3401.9148146299999</v>
      </c>
      <c r="M107" s="36">
        <f>SUMIFS(СВЦЭМ!$D$33:$D$776,СВЦЭМ!$A$33:$A$776,$A107,СВЦЭМ!$B$33:$B$776,M$83)+'СЕТ СН'!$H$14+СВЦЭМ!$D$10+'СЕТ СН'!$H$5-'СЕТ СН'!$H$24</f>
        <v>3411.5689855199998</v>
      </c>
      <c r="N107" s="36">
        <f>SUMIFS(СВЦЭМ!$D$33:$D$776,СВЦЭМ!$A$33:$A$776,$A107,СВЦЭМ!$B$33:$B$776,N$83)+'СЕТ СН'!$H$14+СВЦЭМ!$D$10+'СЕТ СН'!$H$5-'СЕТ СН'!$H$24</f>
        <v>3408.30099453</v>
      </c>
      <c r="O107" s="36">
        <f>SUMIFS(СВЦЭМ!$D$33:$D$776,СВЦЭМ!$A$33:$A$776,$A107,СВЦЭМ!$B$33:$B$776,O$83)+'СЕТ СН'!$H$14+СВЦЭМ!$D$10+'СЕТ СН'!$H$5-'СЕТ СН'!$H$24</f>
        <v>3425.0775015899999</v>
      </c>
      <c r="P107" s="36">
        <f>SUMIFS(СВЦЭМ!$D$33:$D$776,СВЦЭМ!$A$33:$A$776,$A107,СВЦЭМ!$B$33:$B$776,P$83)+'СЕТ СН'!$H$14+СВЦЭМ!$D$10+'СЕТ СН'!$H$5-'СЕТ СН'!$H$24</f>
        <v>3439.3843427100001</v>
      </c>
      <c r="Q107" s="36">
        <f>SUMIFS(СВЦЭМ!$D$33:$D$776,СВЦЭМ!$A$33:$A$776,$A107,СВЦЭМ!$B$33:$B$776,Q$83)+'СЕТ СН'!$H$14+СВЦЭМ!$D$10+'СЕТ СН'!$H$5-'СЕТ СН'!$H$24</f>
        <v>3452.67409744</v>
      </c>
      <c r="R107" s="36">
        <f>SUMIFS(СВЦЭМ!$D$33:$D$776,СВЦЭМ!$A$33:$A$776,$A107,СВЦЭМ!$B$33:$B$776,R$83)+'СЕТ СН'!$H$14+СВЦЭМ!$D$10+'СЕТ СН'!$H$5-'СЕТ СН'!$H$24</f>
        <v>3451.71447893</v>
      </c>
      <c r="S107" s="36">
        <f>SUMIFS(СВЦЭМ!$D$33:$D$776,СВЦЭМ!$A$33:$A$776,$A107,СВЦЭМ!$B$33:$B$776,S$83)+'СЕТ СН'!$H$14+СВЦЭМ!$D$10+'СЕТ СН'!$H$5-'СЕТ СН'!$H$24</f>
        <v>3450.4881591900003</v>
      </c>
      <c r="T107" s="36">
        <f>SUMIFS(СВЦЭМ!$D$33:$D$776,СВЦЭМ!$A$33:$A$776,$A107,СВЦЭМ!$B$33:$B$776,T$83)+'СЕТ СН'!$H$14+СВЦЭМ!$D$10+'СЕТ СН'!$H$5-'СЕТ СН'!$H$24</f>
        <v>3420.95105165</v>
      </c>
      <c r="U107" s="36">
        <f>SUMIFS(СВЦЭМ!$D$33:$D$776,СВЦЭМ!$A$33:$A$776,$A107,СВЦЭМ!$B$33:$B$776,U$83)+'СЕТ СН'!$H$14+СВЦЭМ!$D$10+'СЕТ СН'!$H$5-'СЕТ СН'!$H$24</f>
        <v>3424.5686737000001</v>
      </c>
      <c r="V107" s="36">
        <f>SUMIFS(СВЦЭМ!$D$33:$D$776,СВЦЭМ!$A$33:$A$776,$A107,СВЦЭМ!$B$33:$B$776,V$83)+'СЕТ СН'!$H$14+СВЦЭМ!$D$10+'СЕТ СН'!$H$5-'СЕТ СН'!$H$24</f>
        <v>3429.80857947</v>
      </c>
      <c r="W107" s="36">
        <f>SUMIFS(СВЦЭМ!$D$33:$D$776,СВЦЭМ!$A$33:$A$776,$A107,СВЦЭМ!$B$33:$B$776,W$83)+'СЕТ СН'!$H$14+СВЦЭМ!$D$10+'СЕТ СН'!$H$5-'СЕТ СН'!$H$24</f>
        <v>3444.8352764199999</v>
      </c>
      <c r="X107" s="36">
        <f>SUMIFS(СВЦЭМ!$D$33:$D$776,СВЦЭМ!$A$33:$A$776,$A107,СВЦЭМ!$B$33:$B$776,X$83)+'СЕТ СН'!$H$14+СВЦЭМ!$D$10+'СЕТ СН'!$H$5-'СЕТ СН'!$H$24</f>
        <v>3448.2390880900002</v>
      </c>
      <c r="Y107" s="36">
        <f>SUMIFS(СВЦЭМ!$D$33:$D$776,СВЦЭМ!$A$33:$A$776,$A107,СВЦЭМ!$B$33:$B$776,Y$83)+'СЕТ СН'!$H$14+СВЦЭМ!$D$10+'СЕТ СН'!$H$5-'СЕТ СН'!$H$24</f>
        <v>3455.2338644599999</v>
      </c>
    </row>
    <row r="108" spans="1:25" ht="15.75" x14ac:dyDescent="0.2">
      <c r="A108" s="35">
        <f t="shared" si="2"/>
        <v>43855</v>
      </c>
      <c r="B108" s="36">
        <f>SUMIFS(СВЦЭМ!$D$33:$D$776,СВЦЭМ!$A$33:$A$776,$A108,СВЦЭМ!$B$33:$B$776,B$83)+'СЕТ СН'!$H$14+СВЦЭМ!$D$10+'СЕТ СН'!$H$5-'СЕТ СН'!$H$24</f>
        <v>3496.5903048599998</v>
      </c>
      <c r="C108" s="36">
        <f>SUMIFS(СВЦЭМ!$D$33:$D$776,СВЦЭМ!$A$33:$A$776,$A108,СВЦЭМ!$B$33:$B$776,C$83)+'СЕТ СН'!$H$14+СВЦЭМ!$D$10+'СЕТ СН'!$H$5-'СЕТ СН'!$H$24</f>
        <v>3518.85664731</v>
      </c>
      <c r="D108" s="36">
        <f>SUMIFS(СВЦЭМ!$D$33:$D$776,СВЦЭМ!$A$33:$A$776,$A108,СВЦЭМ!$B$33:$B$776,D$83)+'СЕТ СН'!$H$14+СВЦЭМ!$D$10+'СЕТ СН'!$H$5-'СЕТ СН'!$H$24</f>
        <v>3544.4719826400001</v>
      </c>
      <c r="E108" s="36">
        <f>SUMIFS(СВЦЭМ!$D$33:$D$776,СВЦЭМ!$A$33:$A$776,$A108,СВЦЭМ!$B$33:$B$776,E$83)+'СЕТ СН'!$H$14+СВЦЭМ!$D$10+'СЕТ СН'!$H$5-'СЕТ СН'!$H$24</f>
        <v>3547.2426025200002</v>
      </c>
      <c r="F108" s="36">
        <f>SUMIFS(СВЦЭМ!$D$33:$D$776,СВЦЭМ!$A$33:$A$776,$A108,СВЦЭМ!$B$33:$B$776,F$83)+'СЕТ СН'!$H$14+СВЦЭМ!$D$10+'СЕТ СН'!$H$5-'СЕТ СН'!$H$24</f>
        <v>3513.5295793099999</v>
      </c>
      <c r="G108" s="36">
        <f>SUMIFS(СВЦЭМ!$D$33:$D$776,СВЦЭМ!$A$33:$A$776,$A108,СВЦЭМ!$B$33:$B$776,G$83)+'СЕТ СН'!$H$14+СВЦЭМ!$D$10+'СЕТ СН'!$H$5-'СЕТ СН'!$H$24</f>
        <v>3507.2311451400001</v>
      </c>
      <c r="H108" s="36">
        <f>SUMIFS(СВЦЭМ!$D$33:$D$776,СВЦЭМ!$A$33:$A$776,$A108,СВЦЭМ!$B$33:$B$776,H$83)+'СЕТ СН'!$H$14+СВЦЭМ!$D$10+'СЕТ СН'!$H$5-'СЕТ СН'!$H$24</f>
        <v>3480.8393887900002</v>
      </c>
      <c r="I108" s="36">
        <f>SUMIFS(СВЦЭМ!$D$33:$D$776,СВЦЭМ!$A$33:$A$776,$A108,СВЦЭМ!$B$33:$B$776,I$83)+'СЕТ СН'!$H$14+СВЦЭМ!$D$10+'СЕТ СН'!$H$5-'СЕТ СН'!$H$24</f>
        <v>3469.8348559400001</v>
      </c>
      <c r="J108" s="36">
        <f>SUMIFS(СВЦЭМ!$D$33:$D$776,СВЦЭМ!$A$33:$A$776,$A108,СВЦЭМ!$B$33:$B$776,J$83)+'СЕТ СН'!$H$14+СВЦЭМ!$D$10+'СЕТ СН'!$H$5-'СЕТ СН'!$H$24</f>
        <v>3448.5423089300002</v>
      </c>
      <c r="K108" s="36">
        <f>SUMIFS(СВЦЭМ!$D$33:$D$776,СВЦЭМ!$A$33:$A$776,$A108,СВЦЭМ!$B$33:$B$776,K$83)+'СЕТ СН'!$H$14+СВЦЭМ!$D$10+'СЕТ СН'!$H$5-'СЕТ СН'!$H$24</f>
        <v>3416.6029390600002</v>
      </c>
      <c r="L108" s="36">
        <f>SUMIFS(СВЦЭМ!$D$33:$D$776,СВЦЭМ!$A$33:$A$776,$A108,СВЦЭМ!$B$33:$B$776,L$83)+'СЕТ СН'!$H$14+СВЦЭМ!$D$10+'СЕТ СН'!$H$5-'СЕТ СН'!$H$24</f>
        <v>3405.01244404</v>
      </c>
      <c r="M108" s="36">
        <f>SUMIFS(СВЦЭМ!$D$33:$D$776,СВЦЭМ!$A$33:$A$776,$A108,СВЦЭМ!$B$33:$B$776,M$83)+'СЕТ СН'!$H$14+СВЦЭМ!$D$10+'СЕТ СН'!$H$5-'СЕТ СН'!$H$24</f>
        <v>3429.9848288900002</v>
      </c>
      <c r="N108" s="36">
        <f>SUMIFS(СВЦЭМ!$D$33:$D$776,СВЦЭМ!$A$33:$A$776,$A108,СВЦЭМ!$B$33:$B$776,N$83)+'СЕТ СН'!$H$14+СВЦЭМ!$D$10+'СЕТ СН'!$H$5-'СЕТ СН'!$H$24</f>
        <v>3443.6127180399999</v>
      </c>
      <c r="O108" s="36">
        <f>SUMIFS(СВЦЭМ!$D$33:$D$776,СВЦЭМ!$A$33:$A$776,$A108,СВЦЭМ!$B$33:$B$776,O$83)+'СЕТ СН'!$H$14+СВЦЭМ!$D$10+'СЕТ СН'!$H$5-'СЕТ СН'!$H$24</f>
        <v>3460.3401322700001</v>
      </c>
      <c r="P108" s="36">
        <f>SUMIFS(СВЦЭМ!$D$33:$D$776,СВЦЭМ!$A$33:$A$776,$A108,СВЦЭМ!$B$33:$B$776,P$83)+'СЕТ СН'!$H$14+СВЦЭМ!$D$10+'СЕТ СН'!$H$5-'СЕТ СН'!$H$24</f>
        <v>3473.9507150199997</v>
      </c>
      <c r="Q108" s="36">
        <f>SUMIFS(СВЦЭМ!$D$33:$D$776,СВЦЭМ!$A$33:$A$776,$A108,СВЦЭМ!$B$33:$B$776,Q$83)+'СЕТ СН'!$H$14+СВЦЭМ!$D$10+'СЕТ СН'!$H$5-'СЕТ СН'!$H$24</f>
        <v>3482.4304802299998</v>
      </c>
      <c r="R108" s="36">
        <f>SUMIFS(СВЦЭМ!$D$33:$D$776,СВЦЭМ!$A$33:$A$776,$A108,СВЦЭМ!$B$33:$B$776,R$83)+'СЕТ СН'!$H$14+СВЦЭМ!$D$10+'СЕТ СН'!$H$5-'СЕТ СН'!$H$24</f>
        <v>3480.6589542299998</v>
      </c>
      <c r="S108" s="36">
        <f>SUMIFS(СВЦЭМ!$D$33:$D$776,СВЦЭМ!$A$33:$A$776,$A108,СВЦЭМ!$B$33:$B$776,S$83)+'СЕТ СН'!$H$14+СВЦЭМ!$D$10+'СЕТ СН'!$H$5-'СЕТ СН'!$H$24</f>
        <v>3479.73571911</v>
      </c>
      <c r="T108" s="36">
        <f>SUMIFS(СВЦЭМ!$D$33:$D$776,СВЦЭМ!$A$33:$A$776,$A108,СВЦЭМ!$B$33:$B$776,T$83)+'СЕТ СН'!$H$14+СВЦЭМ!$D$10+'СЕТ СН'!$H$5-'СЕТ СН'!$H$24</f>
        <v>3454.6809304899998</v>
      </c>
      <c r="U108" s="36">
        <f>SUMIFS(СВЦЭМ!$D$33:$D$776,СВЦЭМ!$A$33:$A$776,$A108,СВЦЭМ!$B$33:$B$776,U$83)+'СЕТ СН'!$H$14+СВЦЭМ!$D$10+'СЕТ СН'!$H$5-'СЕТ СН'!$H$24</f>
        <v>3456.4375400099998</v>
      </c>
      <c r="V108" s="36">
        <f>SUMIFS(СВЦЭМ!$D$33:$D$776,СВЦЭМ!$A$33:$A$776,$A108,СВЦЭМ!$B$33:$B$776,V$83)+'СЕТ СН'!$H$14+СВЦЭМ!$D$10+'СЕТ СН'!$H$5-'СЕТ СН'!$H$24</f>
        <v>3462.14820027</v>
      </c>
      <c r="W108" s="36">
        <f>SUMIFS(СВЦЭМ!$D$33:$D$776,СВЦЭМ!$A$33:$A$776,$A108,СВЦЭМ!$B$33:$B$776,W$83)+'СЕТ СН'!$H$14+СВЦЭМ!$D$10+'СЕТ СН'!$H$5-'СЕТ СН'!$H$24</f>
        <v>3473.6452760100001</v>
      </c>
      <c r="X108" s="36">
        <f>SUMIFS(СВЦЭМ!$D$33:$D$776,СВЦЭМ!$A$33:$A$776,$A108,СВЦЭМ!$B$33:$B$776,X$83)+'СЕТ СН'!$H$14+СВЦЭМ!$D$10+'СЕТ СН'!$H$5-'СЕТ СН'!$H$24</f>
        <v>3476.6961527499998</v>
      </c>
      <c r="Y108" s="36">
        <f>SUMIFS(СВЦЭМ!$D$33:$D$776,СВЦЭМ!$A$33:$A$776,$A108,СВЦЭМ!$B$33:$B$776,Y$83)+'СЕТ СН'!$H$14+СВЦЭМ!$D$10+'СЕТ СН'!$H$5-'СЕТ СН'!$H$24</f>
        <v>3487.22371978</v>
      </c>
    </row>
    <row r="109" spans="1:25" ht="15.75" x14ac:dyDescent="0.2">
      <c r="A109" s="35">
        <f t="shared" si="2"/>
        <v>43856</v>
      </c>
      <c r="B109" s="36">
        <f>SUMIFS(СВЦЭМ!$D$33:$D$776,СВЦЭМ!$A$33:$A$776,$A109,СВЦЭМ!$B$33:$B$776,B$83)+'СЕТ СН'!$H$14+СВЦЭМ!$D$10+'СЕТ СН'!$H$5-'СЕТ СН'!$H$24</f>
        <v>3480.6691638900002</v>
      </c>
      <c r="C109" s="36">
        <f>SUMIFS(СВЦЭМ!$D$33:$D$776,СВЦЭМ!$A$33:$A$776,$A109,СВЦЭМ!$B$33:$B$776,C$83)+'СЕТ СН'!$H$14+СВЦЭМ!$D$10+'СЕТ СН'!$H$5-'СЕТ СН'!$H$24</f>
        <v>3500.2943929200001</v>
      </c>
      <c r="D109" s="36">
        <f>SUMIFS(СВЦЭМ!$D$33:$D$776,СВЦЭМ!$A$33:$A$776,$A109,СВЦЭМ!$B$33:$B$776,D$83)+'СЕТ СН'!$H$14+СВЦЭМ!$D$10+'СЕТ СН'!$H$5-'СЕТ СН'!$H$24</f>
        <v>3525.3128199399998</v>
      </c>
      <c r="E109" s="36">
        <f>SUMIFS(СВЦЭМ!$D$33:$D$776,СВЦЭМ!$A$33:$A$776,$A109,СВЦЭМ!$B$33:$B$776,E$83)+'СЕТ СН'!$H$14+СВЦЭМ!$D$10+'СЕТ СН'!$H$5-'СЕТ СН'!$H$24</f>
        <v>3531.3661878200001</v>
      </c>
      <c r="F109" s="36">
        <f>SUMIFS(СВЦЭМ!$D$33:$D$776,СВЦЭМ!$A$33:$A$776,$A109,СВЦЭМ!$B$33:$B$776,F$83)+'СЕТ СН'!$H$14+СВЦЭМ!$D$10+'СЕТ СН'!$H$5-'СЕТ СН'!$H$24</f>
        <v>3497.05219235</v>
      </c>
      <c r="G109" s="36">
        <f>SUMIFS(СВЦЭМ!$D$33:$D$776,СВЦЭМ!$A$33:$A$776,$A109,СВЦЭМ!$B$33:$B$776,G$83)+'СЕТ СН'!$H$14+СВЦЭМ!$D$10+'СЕТ СН'!$H$5-'СЕТ СН'!$H$24</f>
        <v>3488.1852915099998</v>
      </c>
      <c r="H109" s="36">
        <f>SUMIFS(СВЦЭМ!$D$33:$D$776,СВЦЭМ!$A$33:$A$776,$A109,СВЦЭМ!$B$33:$B$776,H$83)+'СЕТ СН'!$H$14+СВЦЭМ!$D$10+'СЕТ СН'!$H$5-'СЕТ СН'!$H$24</f>
        <v>3460.0497728599998</v>
      </c>
      <c r="I109" s="36">
        <f>SUMIFS(СВЦЭМ!$D$33:$D$776,СВЦЭМ!$A$33:$A$776,$A109,СВЦЭМ!$B$33:$B$776,I$83)+'СЕТ СН'!$H$14+СВЦЭМ!$D$10+'СЕТ СН'!$H$5-'СЕТ СН'!$H$24</f>
        <v>3445.8407135299999</v>
      </c>
      <c r="J109" s="36">
        <f>SUMIFS(СВЦЭМ!$D$33:$D$776,СВЦЭМ!$A$33:$A$776,$A109,СВЦЭМ!$B$33:$B$776,J$83)+'СЕТ СН'!$H$14+СВЦЭМ!$D$10+'СЕТ СН'!$H$5-'СЕТ СН'!$H$24</f>
        <v>3419.3593582799999</v>
      </c>
      <c r="K109" s="36">
        <f>SUMIFS(СВЦЭМ!$D$33:$D$776,СВЦЭМ!$A$33:$A$776,$A109,СВЦЭМ!$B$33:$B$776,K$83)+'СЕТ СН'!$H$14+СВЦЭМ!$D$10+'СЕТ СН'!$H$5-'СЕТ СН'!$H$24</f>
        <v>3391.8351444099999</v>
      </c>
      <c r="L109" s="36">
        <f>SUMIFS(СВЦЭМ!$D$33:$D$776,СВЦЭМ!$A$33:$A$776,$A109,СВЦЭМ!$B$33:$B$776,L$83)+'СЕТ СН'!$H$14+СВЦЭМ!$D$10+'СЕТ СН'!$H$5-'СЕТ СН'!$H$24</f>
        <v>3383.65568725</v>
      </c>
      <c r="M109" s="36">
        <f>SUMIFS(СВЦЭМ!$D$33:$D$776,СВЦЭМ!$A$33:$A$776,$A109,СВЦЭМ!$B$33:$B$776,M$83)+'СЕТ СН'!$H$14+СВЦЭМ!$D$10+'СЕТ СН'!$H$5-'СЕТ СН'!$H$24</f>
        <v>3413.3260723799999</v>
      </c>
      <c r="N109" s="36">
        <f>SUMIFS(СВЦЭМ!$D$33:$D$776,СВЦЭМ!$A$33:$A$776,$A109,СВЦЭМ!$B$33:$B$776,N$83)+'СЕТ СН'!$H$14+СВЦЭМ!$D$10+'СЕТ СН'!$H$5-'СЕТ СН'!$H$24</f>
        <v>3423.18101118</v>
      </c>
      <c r="O109" s="36">
        <f>SUMIFS(СВЦЭМ!$D$33:$D$776,СВЦЭМ!$A$33:$A$776,$A109,СВЦЭМ!$B$33:$B$776,O$83)+'СЕТ СН'!$H$14+СВЦЭМ!$D$10+'СЕТ СН'!$H$5-'СЕТ СН'!$H$24</f>
        <v>3437.7896422499998</v>
      </c>
      <c r="P109" s="36">
        <f>SUMIFS(СВЦЭМ!$D$33:$D$776,СВЦЭМ!$A$33:$A$776,$A109,СВЦЭМ!$B$33:$B$776,P$83)+'СЕТ СН'!$H$14+СВЦЭМ!$D$10+'СЕТ СН'!$H$5-'СЕТ СН'!$H$24</f>
        <v>3450.46383354</v>
      </c>
      <c r="Q109" s="36">
        <f>SUMIFS(СВЦЭМ!$D$33:$D$776,СВЦЭМ!$A$33:$A$776,$A109,СВЦЭМ!$B$33:$B$776,Q$83)+'СЕТ СН'!$H$14+СВЦЭМ!$D$10+'СЕТ СН'!$H$5-'СЕТ СН'!$H$24</f>
        <v>3459.8362640300002</v>
      </c>
      <c r="R109" s="36">
        <f>SUMIFS(СВЦЭМ!$D$33:$D$776,СВЦЭМ!$A$33:$A$776,$A109,СВЦЭМ!$B$33:$B$776,R$83)+'СЕТ СН'!$H$14+СВЦЭМ!$D$10+'СЕТ СН'!$H$5-'СЕТ СН'!$H$24</f>
        <v>3459.8262762899999</v>
      </c>
      <c r="S109" s="36">
        <f>SUMIFS(СВЦЭМ!$D$33:$D$776,СВЦЭМ!$A$33:$A$776,$A109,СВЦЭМ!$B$33:$B$776,S$83)+'СЕТ СН'!$H$14+СВЦЭМ!$D$10+'СЕТ СН'!$H$5-'СЕТ СН'!$H$24</f>
        <v>3463.3178918100002</v>
      </c>
      <c r="T109" s="36">
        <f>SUMIFS(СВЦЭМ!$D$33:$D$776,СВЦЭМ!$A$33:$A$776,$A109,СВЦЭМ!$B$33:$B$776,T$83)+'СЕТ СН'!$H$14+СВЦЭМ!$D$10+'СЕТ СН'!$H$5-'СЕТ СН'!$H$24</f>
        <v>3439.31411772</v>
      </c>
      <c r="U109" s="36">
        <f>SUMIFS(СВЦЭМ!$D$33:$D$776,СВЦЭМ!$A$33:$A$776,$A109,СВЦЭМ!$B$33:$B$776,U$83)+'СЕТ СН'!$H$14+СВЦЭМ!$D$10+'СЕТ СН'!$H$5-'СЕТ СН'!$H$24</f>
        <v>3440.6437438499997</v>
      </c>
      <c r="V109" s="36">
        <f>SUMIFS(СВЦЭМ!$D$33:$D$776,СВЦЭМ!$A$33:$A$776,$A109,СВЦЭМ!$B$33:$B$776,V$83)+'СЕТ СН'!$H$14+СВЦЭМ!$D$10+'СЕТ СН'!$H$5-'СЕТ СН'!$H$24</f>
        <v>3446.5762109400002</v>
      </c>
      <c r="W109" s="36">
        <f>SUMIFS(СВЦЭМ!$D$33:$D$776,СВЦЭМ!$A$33:$A$776,$A109,СВЦЭМ!$B$33:$B$776,W$83)+'СЕТ СН'!$H$14+СВЦЭМ!$D$10+'СЕТ СН'!$H$5-'СЕТ СН'!$H$24</f>
        <v>3459.9285790700001</v>
      </c>
      <c r="X109" s="36">
        <f>SUMIFS(СВЦЭМ!$D$33:$D$776,СВЦЭМ!$A$33:$A$776,$A109,СВЦЭМ!$B$33:$B$776,X$83)+'СЕТ СН'!$H$14+СВЦЭМ!$D$10+'СЕТ СН'!$H$5-'СЕТ СН'!$H$24</f>
        <v>3462.4895511499999</v>
      </c>
      <c r="Y109" s="36">
        <f>SUMIFS(СВЦЭМ!$D$33:$D$776,СВЦЭМ!$A$33:$A$776,$A109,СВЦЭМ!$B$33:$B$776,Y$83)+'СЕТ СН'!$H$14+СВЦЭМ!$D$10+'СЕТ СН'!$H$5-'СЕТ СН'!$H$24</f>
        <v>3471.0684879599999</v>
      </c>
    </row>
    <row r="110" spans="1:25" ht="15.75" x14ac:dyDescent="0.2">
      <c r="A110" s="35">
        <f t="shared" si="2"/>
        <v>43857</v>
      </c>
      <c r="B110" s="36">
        <f>SUMIFS(СВЦЭМ!$D$33:$D$776,СВЦЭМ!$A$33:$A$776,$A110,СВЦЭМ!$B$33:$B$776,B$83)+'СЕТ СН'!$H$14+СВЦЭМ!$D$10+'СЕТ СН'!$H$5-'СЕТ СН'!$H$24</f>
        <v>3496.44584162</v>
      </c>
      <c r="C110" s="36">
        <f>SUMIFS(СВЦЭМ!$D$33:$D$776,СВЦЭМ!$A$33:$A$776,$A110,СВЦЭМ!$B$33:$B$776,C$83)+'СЕТ СН'!$H$14+СВЦЭМ!$D$10+'СЕТ СН'!$H$5-'СЕТ СН'!$H$24</f>
        <v>3503.5554794</v>
      </c>
      <c r="D110" s="36">
        <f>SUMIFS(СВЦЭМ!$D$33:$D$776,СВЦЭМ!$A$33:$A$776,$A110,СВЦЭМ!$B$33:$B$776,D$83)+'СЕТ СН'!$H$14+СВЦЭМ!$D$10+'СЕТ СН'!$H$5-'СЕТ СН'!$H$24</f>
        <v>3515.9358946799998</v>
      </c>
      <c r="E110" s="36">
        <f>SUMIFS(СВЦЭМ!$D$33:$D$776,СВЦЭМ!$A$33:$A$776,$A110,СВЦЭМ!$B$33:$B$776,E$83)+'СЕТ СН'!$H$14+СВЦЭМ!$D$10+'СЕТ СН'!$H$5-'СЕТ СН'!$H$24</f>
        <v>3525.7765023699999</v>
      </c>
      <c r="F110" s="36">
        <f>SUMIFS(СВЦЭМ!$D$33:$D$776,СВЦЭМ!$A$33:$A$776,$A110,СВЦЭМ!$B$33:$B$776,F$83)+'СЕТ СН'!$H$14+СВЦЭМ!$D$10+'СЕТ СН'!$H$5-'СЕТ СН'!$H$24</f>
        <v>3520.6133101599999</v>
      </c>
      <c r="G110" s="36">
        <f>SUMIFS(СВЦЭМ!$D$33:$D$776,СВЦЭМ!$A$33:$A$776,$A110,СВЦЭМ!$B$33:$B$776,G$83)+'СЕТ СН'!$H$14+СВЦЭМ!$D$10+'СЕТ СН'!$H$5-'СЕТ СН'!$H$24</f>
        <v>3514.1285192199998</v>
      </c>
      <c r="H110" s="36">
        <f>SUMIFS(СВЦЭМ!$D$33:$D$776,СВЦЭМ!$A$33:$A$776,$A110,СВЦЭМ!$B$33:$B$776,H$83)+'СЕТ СН'!$H$14+СВЦЭМ!$D$10+'СЕТ СН'!$H$5-'СЕТ СН'!$H$24</f>
        <v>3474.54996347</v>
      </c>
      <c r="I110" s="36">
        <f>SUMIFS(СВЦЭМ!$D$33:$D$776,СВЦЭМ!$A$33:$A$776,$A110,СВЦЭМ!$B$33:$B$776,I$83)+'СЕТ СН'!$H$14+СВЦЭМ!$D$10+'СЕТ СН'!$H$5-'СЕТ СН'!$H$24</f>
        <v>3447.76458834</v>
      </c>
      <c r="J110" s="36">
        <f>SUMIFS(СВЦЭМ!$D$33:$D$776,СВЦЭМ!$A$33:$A$776,$A110,СВЦЭМ!$B$33:$B$776,J$83)+'СЕТ СН'!$H$14+СВЦЭМ!$D$10+'СЕТ СН'!$H$5-'СЕТ СН'!$H$24</f>
        <v>3413.7400961499998</v>
      </c>
      <c r="K110" s="36">
        <f>SUMIFS(СВЦЭМ!$D$33:$D$776,СВЦЭМ!$A$33:$A$776,$A110,СВЦЭМ!$B$33:$B$776,K$83)+'СЕТ СН'!$H$14+СВЦЭМ!$D$10+'СЕТ СН'!$H$5-'СЕТ СН'!$H$24</f>
        <v>3411.9726169699998</v>
      </c>
      <c r="L110" s="36">
        <f>SUMIFS(СВЦЭМ!$D$33:$D$776,СВЦЭМ!$A$33:$A$776,$A110,СВЦЭМ!$B$33:$B$776,L$83)+'СЕТ СН'!$H$14+СВЦЭМ!$D$10+'СЕТ СН'!$H$5-'СЕТ СН'!$H$24</f>
        <v>3424.5729581199998</v>
      </c>
      <c r="M110" s="36">
        <f>SUMIFS(СВЦЭМ!$D$33:$D$776,СВЦЭМ!$A$33:$A$776,$A110,СВЦЭМ!$B$33:$B$776,M$83)+'СЕТ СН'!$H$14+СВЦЭМ!$D$10+'СЕТ СН'!$H$5-'СЕТ СН'!$H$24</f>
        <v>3434.2025552599998</v>
      </c>
      <c r="N110" s="36">
        <f>SUMIFS(СВЦЭМ!$D$33:$D$776,СВЦЭМ!$A$33:$A$776,$A110,СВЦЭМ!$B$33:$B$776,N$83)+'СЕТ СН'!$H$14+СВЦЭМ!$D$10+'СЕТ СН'!$H$5-'СЕТ СН'!$H$24</f>
        <v>3450.8851173499997</v>
      </c>
      <c r="O110" s="36">
        <f>SUMIFS(СВЦЭМ!$D$33:$D$776,СВЦЭМ!$A$33:$A$776,$A110,СВЦЭМ!$B$33:$B$776,O$83)+'СЕТ СН'!$H$14+СВЦЭМ!$D$10+'СЕТ СН'!$H$5-'СЕТ СН'!$H$24</f>
        <v>3473.4608553500002</v>
      </c>
      <c r="P110" s="36">
        <f>SUMIFS(СВЦЭМ!$D$33:$D$776,СВЦЭМ!$A$33:$A$776,$A110,СВЦЭМ!$B$33:$B$776,P$83)+'СЕТ СН'!$H$14+СВЦЭМ!$D$10+'СЕТ СН'!$H$5-'СЕТ СН'!$H$24</f>
        <v>3492.2000791800001</v>
      </c>
      <c r="Q110" s="36">
        <f>SUMIFS(СВЦЭМ!$D$33:$D$776,СВЦЭМ!$A$33:$A$776,$A110,СВЦЭМ!$B$33:$B$776,Q$83)+'СЕТ СН'!$H$14+СВЦЭМ!$D$10+'СЕТ СН'!$H$5-'СЕТ СН'!$H$24</f>
        <v>3501.9789445900001</v>
      </c>
      <c r="R110" s="36">
        <f>SUMIFS(СВЦЭМ!$D$33:$D$776,СВЦЭМ!$A$33:$A$776,$A110,СВЦЭМ!$B$33:$B$776,R$83)+'СЕТ СН'!$H$14+СВЦЭМ!$D$10+'СЕТ СН'!$H$5-'СЕТ СН'!$H$24</f>
        <v>3501.3810343800001</v>
      </c>
      <c r="S110" s="36">
        <f>SUMIFS(СВЦЭМ!$D$33:$D$776,СВЦЭМ!$A$33:$A$776,$A110,СВЦЭМ!$B$33:$B$776,S$83)+'СЕТ СН'!$H$14+СВЦЭМ!$D$10+'СЕТ СН'!$H$5-'СЕТ СН'!$H$24</f>
        <v>3481.5965858600002</v>
      </c>
      <c r="T110" s="36">
        <f>SUMIFS(СВЦЭМ!$D$33:$D$776,СВЦЭМ!$A$33:$A$776,$A110,СВЦЭМ!$B$33:$B$776,T$83)+'СЕТ СН'!$H$14+СВЦЭМ!$D$10+'СЕТ СН'!$H$5-'СЕТ СН'!$H$24</f>
        <v>3452.55837453</v>
      </c>
      <c r="U110" s="36">
        <f>SUMIFS(СВЦЭМ!$D$33:$D$776,СВЦЭМ!$A$33:$A$776,$A110,СВЦЭМ!$B$33:$B$776,U$83)+'СЕТ СН'!$H$14+СВЦЭМ!$D$10+'СЕТ СН'!$H$5-'СЕТ СН'!$H$24</f>
        <v>3464.8880437899998</v>
      </c>
      <c r="V110" s="36">
        <f>SUMIFS(СВЦЭМ!$D$33:$D$776,СВЦЭМ!$A$33:$A$776,$A110,СВЦЭМ!$B$33:$B$776,V$83)+'СЕТ СН'!$H$14+СВЦЭМ!$D$10+'СЕТ СН'!$H$5-'СЕТ СН'!$H$24</f>
        <v>3466.3349983600001</v>
      </c>
      <c r="W110" s="36">
        <f>SUMIFS(СВЦЭМ!$D$33:$D$776,СВЦЭМ!$A$33:$A$776,$A110,СВЦЭМ!$B$33:$B$776,W$83)+'СЕТ СН'!$H$14+СВЦЭМ!$D$10+'СЕТ СН'!$H$5-'СЕТ СН'!$H$24</f>
        <v>3477.4090811000001</v>
      </c>
      <c r="X110" s="36">
        <f>SUMIFS(СВЦЭМ!$D$33:$D$776,СВЦЭМ!$A$33:$A$776,$A110,СВЦЭМ!$B$33:$B$776,X$83)+'СЕТ СН'!$H$14+СВЦЭМ!$D$10+'СЕТ СН'!$H$5-'СЕТ СН'!$H$24</f>
        <v>3482.0724625100002</v>
      </c>
      <c r="Y110" s="36">
        <f>SUMIFS(СВЦЭМ!$D$33:$D$776,СВЦЭМ!$A$33:$A$776,$A110,СВЦЭМ!$B$33:$B$776,Y$83)+'СЕТ СН'!$H$14+СВЦЭМ!$D$10+'СЕТ СН'!$H$5-'СЕТ СН'!$H$24</f>
        <v>3493.48501958</v>
      </c>
    </row>
    <row r="111" spans="1:25" ht="15.75" x14ac:dyDescent="0.2">
      <c r="A111" s="35">
        <f t="shared" si="2"/>
        <v>43858</v>
      </c>
      <c r="B111" s="36">
        <f>SUMIFS(СВЦЭМ!$D$33:$D$776,СВЦЭМ!$A$33:$A$776,$A111,СВЦЭМ!$B$33:$B$776,B$83)+'СЕТ СН'!$H$14+СВЦЭМ!$D$10+'СЕТ СН'!$H$5-'СЕТ СН'!$H$24</f>
        <v>3451.1379429099998</v>
      </c>
      <c r="C111" s="36">
        <f>SUMIFS(СВЦЭМ!$D$33:$D$776,СВЦЭМ!$A$33:$A$776,$A111,СВЦЭМ!$B$33:$B$776,C$83)+'СЕТ СН'!$H$14+СВЦЭМ!$D$10+'СЕТ СН'!$H$5-'СЕТ СН'!$H$24</f>
        <v>3481.6031184899998</v>
      </c>
      <c r="D111" s="36">
        <f>SUMIFS(СВЦЭМ!$D$33:$D$776,СВЦЭМ!$A$33:$A$776,$A111,СВЦЭМ!$B$33:$B$776,D$83)+'СЕТ СН'!$H$14+СВЦЭМ!$D$10+'СЕТ СН'!$H$5-'СЕТ СН'!$H$24</f>
        <v>3497.4324036200001</v>
      </c>
      <c r="E111" s="36">
        <f>SUMIFS(СВЦЭМ!$D$33:$D$776,СВЦЭМ!$A$33:$A$776,$A111,СВЦЭМ!$B$33:$B$776,E$83)+'СЕТ СН'!$H$14+СВЦЭМ!$D$10+'СЕТ СН'!$H$5-'СЕТ СН'!$H$24</f>
        <v>3497.2271262700001</v>
      </c>
      <c r="F111" s="36">
        <f>SUMIFS(СВЦЭМ!$D$33:$D$776,СВЦЭМ!$A$33:$A$776,$A111,СВЦЭМ!$B$33:$B$776,F$83)+'СЕТ СН'!$H$14+СВЦЭМ!$D$10+'СЕТ СН'!$H$5-'СЕТ СН'!$H$24</f>
        <v>3501.7007090500001</v>
      </c>
      <c r="G111" s="36">
        <f>SUMIFS(СВЦЭМ!$D$33:$D$776,СВЦЭМ!$A$33:$A$776,$A111,СВЦЭМ!$B$33:$B$776,G$83)+'СЕТ СН'!$H$14+СВЦЭМ!$D$10+'СЕТ СН'!$H$5-'СЕТ СН'!$H$24</f>
        <v>3485.7709393699997</v>
      </c>
      <c r="H111" s="36">
        <f>SUMIFS(СВЦЭМ!$D$33:$D$776,СВЦЭМ!$A$33:$A$776,$A111,СВЦЭМ!$B$33:$B$776,H$83)+'СЕТ СН'!$H$14+СВЦЭМ!$D$10+'СЕТ СН'!$H$5-'СЕТ СН'!$H$24</f>
        <v>3455.83653301</v>
      </c>
      <c r="I111" s="36">
        <f>SUMIFS(СВЦЭМ!$D$33:$D$776,СВЦЭМ!$A$33:$A$776,$A111,СВЦЭМ!$B$33:$B$776,I$83)+'СЕТ СН'!$H$14+СВЦЭМ!$D$10+'СЕТ СН'!$H$5-'СЕТ СН'!$H$24</f>
        <v>3416.5457768799997</v>
      </c>
      <c r="J111" s="36">
        <f>SUMIFS(СВЦЭМ!$D$33:$D$776,СВЦЭМ!$A$33:$A$776,$A111,СВЦЭМ!$B$33:$B$776,J$83)+'СЕТ СН'!$H$14+СВЦЭМ!$D$10+'СЕТ СН'!$H$5-'СЕТ СН'!$H$24</f>
        <v>3399.4707565200001</v>
      </c>
      <c r="K111" s="36">
        <f>SUMIFS(СВЦЭМ!$D$33:$D$776,СВЦЭМ!$A$33:$A$776,$A111,СВЦЭМ!$B$33:$B$776,K$83)+'СЕТ СН'!$H$14+СВЦЭМ!$D$10+'СЕТ СН'!$H$5-'СЕТ СН'!$H$24</f>
        <v>3390.1458284</v>
      </c>
      <c r="L111" s="36">
        <f>SUMIFS(СВЦЭМ!$D$33:$D$776,СВЦЭМ!$A$33:$A$776,$A111,СВЦЭМ!$B$33:$B$776,L$83)+'СЕТ СН'!$H$14+СВЦЭМ!$D$10+'СЕТ СН'!$H$5-'СЕТ СН'!$H$24</f>
        <v>3384.2034979199998</v>
      </c>
      <c r="M111" s="36">
        <f>SUMIFS(СВЦЭМ!$D$33:$D$776,СВЦЭМ!$A$33:$A$776,$A111,СВЦЭМ!$B$33:$B$776,M$83)+'СЕТ СН'!$H$14+СВЦЭМ!$D$10+'СЕТ СН'!$H$5-'СЕТ СН'!$H$24</f>
        <v>3415.9406985400001</v>
      </c>
      <c r="N111" s="36">
        <f>SUMIFS(СВЦЭМ!$D$33:$D$776,СВЦЭМ!$A$33:$A$776,$A111,СВЦЭМ!$B$33:$B$776,N$83)+'СЕТ СН'!$H$14+СВЦЭМ!$D$10+'СЕТ СН'!$H$5-'СЕТ СН'!$H$24</f>
        <v>3431.63619294</v>
      </c>
      <c r="O111" s="36">
        <f>SUMIFS(СВЦЭМ!$D$33:$D$776,СВЦЭМ!$A$33:$A$776,$A111,СВЦЭМ!$B$33:$B$776,O$83)+'СЕТ СН'!$H$14+СВЦЭМ!$D$10+'СЕТ СН'!$H$5-'СЕТ СН'!$H$24</f>
        <v>3431.8413545399999</v>
      </c>
      <c r="P111" s="36">
        <f>SUMIFS(СВЦЭМ!$D$33:$D$776,СВЦЭМ!$A$33:$A$776,$A111,СВЦЭМ!$B$33:$B$776,P$83)+'СЕТ СН'!$H$14+СВЦЭМ!$D$10+'СЕТ СН'!$H$5-'СЕТ СН'!$H$24</f>
        <v>3446.3513875500003</v>
      </c>
      <c r="Q111" s="36">
        <f>SUMIFS(СВЦЭМ!$D$33:$D$776,СВЦЭМ!$A$33:$A$776,$A111,СВЦЭМ!$B$33:$B$776,Q$83)+'СЕТ СН'!$H$14+СВЦЭМ!$D$10+'СЕТ СН'!$H$5-'СЕТ СН'!$H$24</f>
        <v>3454.65539657</v>
      </c>
      <c r="R111" s="36">
        <f>SUMIFS(СВЦЭМ!$D$33:$D$776,СВЦЭМ!$A$33:$A$776,$A111,СВЦЭМ!$B$33:$B$776,R$83)+'СЕТ СН'!$H$14+СВЦЭМ!$D$10+'СЕТ СН'!$H$5-'СЕТ СН'!$H$24</f>
        <v>3452.6873153500001</v>
      </c>
      <c r="S111" s="36">
        <f>SUMIFS(СВЦЭМ!$D$33:$D$776,СВЦЭМ!$A$33:$A$776,$A111,СВЦЭМ!$B$33:$B$776,S$83)+'СЕТ СН'!$H$14+СВЦЭМ!$D$10+'СЕТ СН'!$H$5-'СЕТ СН'!$H$24</f>
        <v>3438.1010136699997</v>
      </c>
      <c r="T111" s="36">
        <f>SUMIFS(СВЦЭМ!$D$33:$D$776,СВЦЭМ!$A$33:$A$776,$A111,СВЦЭМ!$B$33:$B$776,T$83)+'СЕТ СН'!$H$14+СВЦЭМ!$D$10+'СЕТ СН'!$H$5-'СЕТ СН'!$H$24</f>
        <v>3417.3936728999997</v>
      </c>
      <c r="U111" s="36">
        <f>SUMIFS(СВЦЭМ!$D$33:$D$776,СВЦЭМ!$A$33:$A$776,$A111,СВЦЭМ!$B$33:$B$776,U$83)+'СЕТ СН'!$H$14+СВЦЭМ!$D$10+'СЕТ СН'!$H$5-'СЕТ СН'!$H$24</f>
        <v>3413.1122900599999</v>
      </c>
      <c r="V111" s="36">
        <f>SUMIFS(СВЦЭМ!$D$33:$D$776,СВЦЭМ!$A$33:$A$776,$A111,СВЦЭМ!$B$33:$B$776,V$83)+'СЕТ СН'!$H$14+СВЦЭМ!$D$10+'СЕТ СН'!$H$5-'СЕТ СН'!$H$24</f>
        <v>3423.5237904300002</v>
      </c>
      <c r="W111" s="36">
        <f>SUMIFS(СВЦЭМ!$D$33:$D$776,СВЦЭМ!$A$33:$A$776,$A111,СВЦЭМ!$B$33:$B$776,W$83)+'СЕТ СН'!$H$14+СВЦЭМ!$D$10+'СЕТ СН'!$H$5-'СЕТ СН'!$H$24</f>
        <v>3432.3193728799997</v>
      </c>
      <c r="X111" s="36">
        <f>SUMIFS(СВЦЭМ!$D$33:$D$776,СВЦЭМ!$A$33:$A$776,$A111,СВЦЭМ!$B$33:$B$776,X$83)+'СЕТ СН'!$H$14+СВЦЭМ!$D$10+'СЕТ СН'!$H$5-'СЕТ СН'!$H$24</f>
        <v>3439.5810963100002</v>
      </c>
      <c r="Y111" s="36">
        <f>SUMIFS(СВЦЭМ!$D$33:$D$776,СВЦЭМ!$A$33:$A$776,$A111,СВЦЭМ!$B$33:$B$776,Y$83)+'СЕТ СН'!$H$14+СВЦЭМ!$D$10+'СЕТ СН'!$H$5-'СЕТ СН'!$H$24</f>
        <v>3464.3615713899999</v>
      </c>
    </row>
    <row r="112" spans="1:25" ht="15.75" x14ac:dyDescent="0.2">
      <c r="A112" s="35">
        <f t="shared" si="2"/>
        <v>43859</v>
      </c>
      <c r="B112" s="36">
        <f>SUMIFS(СВЦЭМ!$D$33:$D$776,СВЦЭМ!$A$33:$A$776,$A112,СВЦЭМ!$B$33:$B$776,B$83)+'СЕТ СН'!$H$14+СВЦЭМ!$D$10+'СЕТ СН'!$H$5-'СЕТ СН'!$H$24</f>
        <v>3505.34750837</v>
      </c>
      <c r="C112" s="36">
        <f>SUMIFS(СВЦЭМ!$D$33:$D$776,СВЦЭМ!$A$33:$A$776,$A112,СВЦЭМ!$B$33:$B$776,C$83)+'СЕТ СН'!$H$14+СВЦЭМ!$D$10+'СЕТ СН'!$H$5-'СЕТ СН'!$H$24</f>
        <v>3526.4058615200001</v>
      </c>
      <c r="D112" s="36">
        <f>SUMIFS(СВЦЭМ!$D$33:$D$776,СВЦЭМ!$A$33:$A$776,$A112,СВЦЭМ!$B$33:$B$776,D$83)+'СЕТ СН'!$H$14+СВЦЭМ!$D$10+'СЕТ СН'!$H$5-'СЕТ СН'!$H$24</f>
        <v>3528.85412636</v>
      </c>
      <c r="E112" s="36">
        <f>SUMIFS(СВЦЭМ!$D$33:$D$776,СВЦЭМ!$A$33:$A$776,$A112,СВЦЭМ!$B$33:$B$776,E$83)+'СЕТ СН'!$H$14+СВЦЭМ!$D$10+'СЕТ СН'!$H$5-'СЕТ СН'!$H$24</f>
        <v>3530.1912746600001</v>
      </c>
      <c r="F112" s="36">
        <f>SUMIFS(СВЦЭМ!$D$33:$D$776,СВЦЭМ!$A$33:$A$776,$A112,СВЦЭМ!$B$33:$B$776,F$83)+'СЕТ СН'!$H$14+СВЦЭМ!$D$10+'СЕТ СН'!$H$5-'СЕТ СН'!$H$24</f>
        <v>3523.5627450299999</v>
      </c>
      <c r="G112" s="36">
        <f>SUMIFS(СВЦЭМ!$D$33:$D$776,СВЦЭМ!$A$33:$A$776,$A112,СВЦЭМ!$B$33:$B$776,G$83)+'СЕТ СН'!$H$14+СВЦЭМ!$D$10+'СЕТ СН'!$H$5-'СЕТ СН'!$H$24</f>
        <v>3511.9976511</v>
      </c>
      <c r="H112" s="36">
        <f>SUMIFS(СВЦЭМ!$D$33:$D$776,СВЦЭМ!$A$33:$A$776,$A112,СВЦЭМ!$B$33:$B$776,H$83)+'СЕТ СН'!$H$14+СВЦЭМ!$D$10+'СЕТ СН'!$H$5-'СЕТ СН'!$H$24</f>
        <v>3473.3929352200003</v>
      </c>
      <c r="I112" s="36">
        <f>SUMIFS(СВЦЭМ!$D$33:$D$776,СВЦЭМ!$A$33:$A$776,$A112,СВЦЭМ!$B$33:$B$776,I$83)+'СЕТ СН'!$H$14+СВЦЭМ!$D$10+'СЕТ СН'!$H$5-'СЕТ СН'!$H$24</f>
        <v>3442.4981231699999</v>
      </c>
      <c r="J112" s="36">
        <f>SUMIFS(СВЦЭМ!$D$33:$D$776,СВЦЭМ!$A$33:$A$776,$A112,СВЦЭМ!$B$33:$B$776,J$83)+'СЕТ СН'!$H$14+СВЦЭМ!$D$10+'СЕТ СН'!$H$5-'СЕТ СН'!$H$24</f>
        <v>3420.1276050400002</v>
      </c>
      <c r="K112" s="36">
        <f>SUMIFS(СВЦЭМ!$D$33:$D$776,СВЦЭМ!$A$33:$A$776,$A112,СВЦЭМ!$B$33:$B$776,K$83)+'СЕТ СН'!$H$14+СВЦЭМ!$D$10+'СЕТ СН'!$H$5-'СЕТ СН'!$H$24</f>
        <v>3408.7861936999998</v>
      </c>
      <c r="L112" s="36">
        <f>SUMIFS(СВЦЭМ!$D$33:$D$776,СВЦЭМ!$A$33:$A$776,$A112,СВЦЭМ!$B$33:$B$776,L$83)+'СЕТ СН'!$H$14+СВЦЭМ!$D$10+'СЕТ СН'!$H$5-'СЕТ СН'!$H$24</f>
        <v>3396.0980912</v>
      </c>
      <c r="M112" s="36">
        <f>SUMIFS(СВЦЭМ!$D$33:$D$776,СВЦЭМ!$A$33:$A$776,$A112,СВЦЭМ!$B$33:$B$776,M$83)+'СЕТ СН'!$H$14+СВЦЭМ!$D$10+'СЕТ СН'!$H$5-'СЕТ СН'!$H$24</f>
        <v>3402.1260024399999</v>
      </c>
      <c r="N112" s="36">
        <f>SUMIFS(СВЦЭМ!$D$33:$D$776,СВЦЭМ!$A$33:$A$776,$A112,СВЦЭМ!$B$33:$B$776,N$83)+'СЕТ СН'!$H$14+СВЦЭМ!$D$10+'СЕТ СН'!$H$5-'СЕТ СН'!$H$24</f>
        <v>3428.8078097299999</v>
      </c>
      <c r="O112" s="36">
        <f>SUMIFS(СВЦЭМ!$D$33:$D$776,СВЦЭМ!$A$33:$A$776,$A112,СВЦЭМ!$B$33:$B$776,O$83)+'СЕТ СН'!$H$14+СВЦЭМ!$D$10+'СЕТ СН'!$H$5-'СЕТ СН'!$H$24</f>
        <v>3453.95080048</v>
      </c>
      <c r="P112" s="36">
        <f>SUMIFS(СВЦЭМ!$D$33:$D$776,СВЦЭМ!$A$33:$A$776,$A112,СВЦЭМ!$B$33:$B$776,P$83)+'СЕТ СН'!$H$14+СВЦЭМ!$D$10+'СЕТ СН'!$H$5-'СЕТ СН'!$H$24</f>
        <v>3481.5610488000002</v>
      </c>
      <c r="Q112" s="36">
        <f>SUMIFS(СВЦЭМ!$D$33:$D$776,СВЦЭМ!$A$33:$A$776,$A112,СВЦЭМ!$B$33:$B$776,Q$83)+'СЕТ СН'!$H$14+СВЦЭМ!$D$10+'СЕТ СН'!$H$5-'СЕТ СН'!$H$24</f>
        <v>3498.0965193100001</v>
      </c>
      <c r="R112" s="36">
        <f>SUMIFS(СВЦЭМ!$D$33:$D$776,СВЦЭМ!$A$33:$A$776,$A112,СВЦЭМ!$B$33:$B$776,R$83)+'СЕТ СН'!$H$14+СВЦЭМ!$D$10+'СЕТ СН'!$H$5-'СЕТ СН'!$H$24</f>
        <v>3484.6610698200002</v>
      </c>
      <c r="S112" s="36">
        <f>SUMIFS(СВЦЭМ!$D$33:$D$776,СВЦЭМ!$A$33:$A$776,$A112,СВЦЭМ!$B$33:$B$776,S$83)+'СЕТ СН'!$H$14+СВЦЭМ!$D$10+'СЕТ СН'!$H$5-'СЕТ СН'!$H$24</f>
        <v>3465.4474431099998</v>
      </c>
      <c r="T112" s="36">
        <f>SUMIFS(СВЦЭМ!$D$33:$D$776,СВЦЭМ!$A$33:$A$776,$A112,СВЦЭМ!$B$33:$B$776,T$83)+'СЕТ СН'!$H$14+СВЦЭМ!$D$10+'СЕТ СН'!$H$5-'СЕТ СН'!$H$24</f>
        <v>3426.4643182700001</v>
      </c>
      <c r="U112" s="36">
        <f>SUMIFS(СВЦЭМ!$D$33:$D$776,СВЦЭМ!$A$33:$A$776,$A112,СВЦЭМ!$B$33:$B$776,U$83)+'СЕТ СН'!$H$14+СВЦЭМ!$D$10+'СЕТ СН'!$H$5-'СЕТ СН'!$H$24</f>
        <v>3420.75924747</v>
      </c>
      <c r="V112" s="36">
        <f>SUMIFS(СВЦЭМ!$D$33:$D$776,СВЦЭМ!$A$33:$A$776,$A112,СВЦЭМ!$B$33:$B$776,V$83)+'СЕТ СН'!$H$14+СВЦЭМ!$D$10+'СЕТ СН'!$H$5-'СЕТ СН'!$H$24</f>
        <v>3430.3543949800001</v>
      </c>
      <c r="W112" s="36">
        <f>SUMIFS(СВЦЭМ!$D$33:$D$776,СВЦЭМ!$A$33:$A$776,$A112,СВЦЭМ!$B$33:$B$776,W$83)+'СЕТ СН'!$H$14+СВЦЭМ!$D$10+'СЕТ СН'!$H$5-'СЕТ СН'!$H$24</f>
        <v>3445.9030352899999</v>
      </c>
      <c r="X112" s="36">
        <f>SUMIFS(СВЦЭМ!$D$33:$D$776,СВЦЭМ!$A$33:$A$776,$A112,СВЦЭМ!$B$33:$B$776,X$83)+'СЕТ СН'!$H$14+СВЦЭМ!$D$10+'СЕТ СН'!$H$5-'СЕТ СН'!$H$24</f>
        <v>3446.94669269</v>
      </c>
      <c r="Y112" s="36">
        <f>SUMIFS(СВЦЭМ!$D$33:$D$776,СВЦЭМ!$A$33:$A$776,$A112,СВЦЭМ!$B$33:$B$776,Y$83)+'СЕТ СН'!$H$14+СВЦЭМ!$D$10+'СЕТ СН'!$H$5-'СЕТ СН'!$H$24</f>
        <v>3479.47817399</v>
      </c>
    </row>
    <row r="113" spans="1:27" ht="15.75" x14ac:dyDescent="0.2">
      <c r="A113" s="35">
        <f t="shared" si="2"/>
        <v>43860</v>
      </c>
      <c r="B113" s="36">
        <f>SUMIFS(СВЦЭМ!$D$33:$D$776,СВЦЭМ!$A$33:$A$776,$A113,СВЦЭМ!$B$33:$B$776,B$83)+'СЕТ СН'!$H$14+СВЦЭМ!$D$10+'СЕТ СН'!$H$5-'СЕТ СН'!$H$24</f>
        <v>3503.5548925900002</v>
      </c>
      <c r="C113" s="36">
        <f>SUMIFS(СВЦЭМ!$D$33:$D$776,СВЦЭМ!$A$33:$A$776,$A113,СВЦЭМ!$B$33:$B$776,C$83)+'СЕТ СН'!$H$14+СВЦЭМ!$D$10+'СЕТ СН'!$H$5-'СЕТ СН'!$H$24</f>
        <v>3524.0565340600001</v>
      </c>
      <c r="D113" s="36">
        <f>SUMIFS(СВЦЭМ!$D$33:$D$776,СВЦЭМ!$A$33:$A$776,$A113,СВЦЭМ!$B$33:$B$776,D$83)+'СЕТ СН'!$H$14+СВЦЭМ!$D$10+'СЕТ СН'!$H$5-'СЕТ СН'!$H$24</f>
        <v>3528.2393415299998</v>
      </c>
      <c r="E113" s="36">
        <f>SUMIFS(СВЦЭМ!$D$33:$D$776,СВЦЭМ!$A$33:$A$776,$A113,СВЦЭМ!$B$33:$B$776,E$83)+'СЕТ СН'!$H$14+СВЦЭМ!$D$10+'СЕТ СН'!$H$5-'СЕТ СН'!$H$24</f>
        <v>3530.0092165599999</v>
      </c>
      <c r="F113" s="36">
        <f>SUMIFS(СВЦЭМ!$D$33:$D$776,СВЦЭМ!$A$33:$A$776,$A113,СВЦЭМ!$B$33:$B$776,F$83)+'СЕТ СН'!$H$14+СВЦЭМ!$D$10+'СЕТ СН'!$H$5-'СЕТ СН'!$H$24</f>
        <v>3518.3736104</v>
      </c>
      <c r="G113" s="36">
        <f>SUMIFS(СВЦЭМ!$D$33:$D$776,СВЦЭМ!$A$33:$A$776,$A113,СВЦЭМ!$B$33:$B$776,G$83)+'СЕТ СН'!$H$14+СВЦЭМ!$D$10+'СЕТ СН'!$H$5-'СЕТ СН'!$H$24</f>
        <v>3506.9677591899999</v>
      </c>
      <c r="H113" s="36">
        <f>SUMIFS(СВЦЭМ!$D$33:$D$776,СВЦЭМ!$A$33:$A$776,$A113,СВЦЭМ!$B$33:$B$776,H$83)+'СЕТ СН'!$H$14+СВЦЭМ!$D$10+'СЕТ СН'!$H$5-'СЕТ СН'!$H$24</f>
        <v>3475.21565659</v>
      </c>
      <c r="I113" s="36">
        <f>SUMIFS(СВЦЭМ!$D$33:$D$776,СВЦЭМ!$A$33:$A$776,$A113,СВЦЭМ!$B$33:$B$776,I$83)+'СЕТ СН'!$H$14+СВЦЭМ!$D$10+'СЕТ СН'!$H$5-'СЕТ СН'!$H$24</f>
        <v>3444.82940448</v>
      </c>
      <c r="J113" s="36">
        <f>SUMIFS(СВЦЭМ!$D$33:$D$776,СВЦЭМ!$A$33:$A$776,$A113,СВЦЭМ!$B$33:$B$776,J$83)+'СЕТ СН'!$H$14+СВЦЭМ!$D$10+'СЕТ СН'!$H$5-'СЕТ СН'!$H$24</f>
        <v>3416.9390727300001</v>
      </c>
      <c r="K113" s="36">
        <f>SUMIFS(СВЦЭМ!$D$33:$D$776,СВЦЭМ!$A$33:$A$776,$A113,СВЦЭМ!$B$33:$B$776,K$83)+'СЕТ СН'!$H$14+СВЦЭМ!$D$10+'СЕТ СН'!$H$5-'СЕТ СН'!$H$24</f>
        <v>3399.8806314600001</v>
      </c>
      <c r="L113" s="36">
        <f>SUMIFS(СВЦЭМ!$D$33:$D$776,СВЦЭМ!$A$33:$A$776,$A113,СВЦЭМ!$B$33:$B$776,L$83)+'СЕТ СН'!$H$14+СВЦЭМ!$D$10+'СЕТ СН'!$H$5-'СЕТ СН'!$H$24</f>
        <v>3401.86891113</v>
      </c>
      <c r="M113" s="36">
        <f>SUMIFS(СВЦЭМ!$D$33:$D$776,СВЦЭМ!$A$33:$A$776,$A113,СВЦЭМ!$B$33:$B$776,M$83)+'СЕТ СН'!$H$14+СВЦЭМ!$D$10+'СЕТ СН'!$H$5-'СЕТ СН'!$H$24</f>
        <v>3415.0742717600001</v>
      </c>
      <c r="N113" s="36">
        <f>SUMIFS(СВЦЭМ!$D$33:$D$776,СВЦЭМ!$A$33:$A$776,$A113,СВЦЭМ!$B$33:$B$776,N$83)+'СЕТ СН'!$H$14+СВЦЭМ!$D$10+'СЕТ СН'!$H$5-'СЕТ СН'!$H$24</f>
        <v>3426.2054223200003</v>
      </c>
      <c r="O113" s="36">
        <f>SUMIFS(СВЦЭМ!$D$33:$D$776,СВЦЭМ!$A$33:$A$776,$A113,СВЦЭМ!$B$33:$B$776,O$83)+'СЕТ СН'!$H$14+СВЦЭМ!$D$10+'СЕТ СН'!$H$5-'СЕТ СН'!$H$24</f>
        <v>3460.1172877499998</v>
      </c>
      <c r="P113" s="36">
        <f>SUMIFS(СВЦЭМ!$D$33:$D$776,СВЦЭМ!$A$33:$A$776,$A113,СВЦЭМ!$B$33:$B$776,P$83)+'СЕТ СН'!$H$14+СВЦЭМ!$D$10+'СЕТ СН'!$H$5-'СЕТ СН'!$H$24</f>
        <v>3492.5466185300002</v>
      </c>
      <c r="Q113" s="36">
        <f>SUMIFS(СВЦЭМ!$D$33:$D$776,СВЦЭМ!$A$33:$A$776,$A113,СВЦЭМ!$B$33:$B$776,Q$83)+'СЕТ СН'!$H$14+СВЦЭМ!$D$10+'СЕТ СН'!$H$5-'СЕТ СН'!$H$24</f>
        <v>3500.1452805999998</v>
      </c>
      <c r="R113" s="36">
        <f>SUMIFS(СВЦЭМ!$D$33:$D$776,СВЦЭМ!$A$33:$A$776,$A113,СВЦЭМ!$B$33:$B$776,R$83)+'СЕТ СН'!$H$14+СВЦЭМ!$D$10+'СЕТ СН'!$H$5-'СЕТ СН'!$H$24</f>
        <v>3476.8888153299999</v>
      </c>
      <c r="S113" s="36">
        <f>SUMIFS(СВЦЭМ!$D$33:$D$776,СВЦЭМ!$A$33:$A$776,$A113,СВЦЭМ!$B$33:$B$776,S$83)+'СЕТ СН'!$H$14+СВЦЭМ!$D$10+'СЕТ СН'!$H$5-'СЕТ СН'!$H$24</f>
        <v>3439.0879291299998</v>
      </c>
      <c r="T113" s="36">
        <f>SUMIFS(СВЦЭМ!$D$33:$D$776,СВЦЭМ!$A$33:$A$776,$A113,СВЦЭМ!$B$33:$B$776,T$83)+'СЕТ СН'!$H$14+СВЦЭМ!$D$10+'СЕТ СН'!$H$5-'СЕТ СН'!$H$24</f>
        <v>3419.0061228099999</v>
      </c>
      <c r="U113" s="36">
        <f>SUMIFS(СВЦЭМ!$D$33:$D$776,СВЦЭМ!$A$33:$A$776,$A113,СВЦЭМ!$B$33:$B$776,U$83)+'СЕТ СН'!$H$14+СВЦЭМ!$D$10+'СЕТ СН'!$H$5-'СЕТ СН'!$H$24</f>
        <v>3420.8170230000001</v>
      </c>
      <c r="V113" s="36">
        <f>SUMIFS(СВЦЭМ!$D$33:$D$776,СВЦЭМ!$A$33:$A$776,$A113,СВЦЭМ!$B$33:$B$776,V$83)+'СЕТ СН'!$H$14+СВЦЭМ!$D$10+'СЕТ СН'!$H$5-'СЕТ СН'!$H$24</f>
        <v>3420.9911667900001</v>
      </c>
      <c r="W113" s="36">
        <f>SUMIFS(СВЦЭМ!$D$33:$D$776,СВЦЭМ!$A$33:$A$776,$A113,СВЦЭМ!$B$33:$B$776,W$83)+'СЕТ СН'!$H$14+СВЦЭМ!$D$10+'СЕТ СН'!$H$5-'СЕТ СН'!$H$24</f>
        <v>3429.3376988599998</v>
      </c>
      <c r="X113" s="36">
        <f>SUMIFS(СВЦЭМ!$D$33:$D$776,СВЦЭМ!$A$33:$A$776,$A113,СВЦЭМ!$B$33:$B$776,X$83)+'СЕТ СН'!$H$14+СВЦЭМ!$D$10+'СЕТ СН'!$H$5-'СЕТ СН'!$H$24</f>
        <v>3429.1736251799998</v>
      </c>
      <c r="Y113" s="36">
        <f>SUMIFS(СВЦЭМ!$D$33:$D$776,СВЦЭМ!$A$33:$A$776,$A113,СВЦЭМ!$B$33:$B$776,Y$83)+'СЕТ СН'!$H$14+СВЦЭМ!$D$10+'СЕТ СН'!$H$5-'СЕТ СН'!$H$24</f>
        <v>3430.1697672700002</v>
      </c>
    </row>
    <row r="114" spans="1:27" ht="15.75" x14ac:dyDescent="0.2">
      <c r="A114" s="35">
        <f t="shared" si="2"/>
        <v>43861</v>
      </c>
      <c r="B114" s="36">
        <f>SUMIFS(СВЦЭМ!$D$33:$D$776,СВЦЭМ!$A$33:$A$776,$A114,СВЦЭМ!$B$33:$B$776,B$83)+'СЕТ СН'!$H$14+СВЦЭМ!$D$10+'СЕТ СН'!$H$5-'СЕТ СН'!$H$24</f>
        <v>3468.6907597499999</v>
      </c>
      <c r="C114" s="36">
        <f>SUMIFS(СВЦЭМ!$D$33:$D$776,СВЦЭМ!$A$33:$A$776,$A114,СВЦЭМ!$B$33:$B$776,C$83)+'СЕТ СН'!$H$14+СВЦЭМ!$D$10+'СЕТ СН'!$H$5-'СЕТ СН'!$H$24</f>
        <v>3492.44779956</v>
      </c>
      <c r="D114" s="36">
        <f>SUMIFS(СВЦЭМ!$D$33:$D$776,СВЦЭМ!$A$33:$A$776,$A114,СВЦЭМ!$B$33:$B$776,D$83)+'СЕТ СН'!$H$14+СВЦЭМ!$D$10+'СЕТ СН'!$H$5-'СЕТ СН'!$H$24</f>
        <v>3505.0843621399999</v>
      </c>
      <c r="E114" s="36">
        <f>SUMIFS(СВЦЭМ!$D$33:$D$776,СВЦЭМ!$A$33:$A$776,$A114,СВЦЭМ!$B$33:$B$776,E$83)+'СЕТ СН'!$H$14+СВЦЭМ!$D$10+'СЕТ СН'!$H$5-'СЕТ СН'!$H$24</f>
        <v>3508.1242645699999</v>
      </c>
      <c r="F114" s="36">
        <f>SUMIFS(СВЦЭМ!$D$33:$D$776,СВЦЭМ!$A$33:$A$776,$A114,СВЦЭМ!$B$33:$B$776,F$83)+'СЕТ СН'!$H$14+СВЦЭМ!$D$10+'СЕТ СН'!$H$5-'СЕТ СН'!$H$24</f>
        <v>3495.4653720799997</v>
      </c>
      <c r="G114" s="36">
        <f>SUMIFS(СВЦЭМ!$D$33:$D$776,СВЦЭМ!$A$33:$A$776,$A114,СВЦЭМ!$B$33:$B$776,G$83)+'СЕТ СН'!$H$14+СВЦЭМ!$D$10+'СЕТ СН'!$H$5-'СЕТ СН'!$H$24</f>
        <v>3474.5205376899999</v>
      </c>
      <c r="H114" s="36">
        <f>SUMIFS(СВЦЭМ!$D$33:$D$776,СВЦЭМ!$A$33:$A$776,$A114,СВЦЭМ!$B$33:$B$776,H$83)+'СЕТ СН'!$H$14+СВЦЭМ!$D$10+'СЕТ СН'!$H$5-'СЕТ СН'!$H$24</f>
        <v>3451.60430615</v>
      </c>
      <c r="I114" s="36">
        <f>SUMIFS(СВЦЭМ!$D$33:$D$776,СВЦЭМ!$A$33:$A$776,$A114,СВЦЭМ!$B$33:$B$776,I$83)+'СЕТ СН'!$H$14+СВЦЭМ!$D$10+'СЕТ СН'!$H$5-'СЕТ СН'!$H$24</f>
        <v>3444.6786424500001</v>
      </c>
      <c r="J114" s="36">
        <f>SUMIFS(СВЦЭМ!$D$33:$D$776,СВЦЭМ!$A$33:$A$776,$A114,СВЦЭМ!$B$33:$B$776,J$83)+'СЕТ СН'!$H$14+СВЦЭМ!$D$10+'СЕТ СН'!$H$5-'СЕТ СН'!$H$24</f>
        <v>3422.08416055</v>
      </c>
      <c r="K114" s="36">
        <f>SUMIFS(СВЦЭМ!$D$33:$D$776,СВЦЭМ!$A$33:$A$776,$A114,СВЦЭМ!$B$33:$B$776,K$83)+'СЕТ СН'!$H$14+СВЦЭМ!$D$10+'СЕТ СН'!$H$5-'СЕТ СН'!$H$24</f>
        <v>3408.7587990299999</v>
      </c>
      <c r="L114" s="36">
        <f>SUMIFS(СВЦЭМ!$D$33:$D$776,СВЦЭМ!$A$33:$A$776,$A114,СВЦЭМ!$B$33:$B$776,L$83)+'СЕТ СН'!$H$14+СВЦЭМ!$D$10+'СЕТ СН'!$H$5-'СЕТ СН'!$H$24</f>
        <v>3410.4965371200001</v>
      </c>
      <c r="M114" s="36">
        <f>SUMIFS(СВЦЭМ!$D$33:$D$776,СВЦЭМ!$A$33:$A$776,$A114,СВЦЭМ!$B$33:$B$776,M$83)+'СЕТ СН'!$H$14+СВЦЭМ!$D$10+'СЕТ СН'!$H$5-'СЕТ СН'!$H$24</f>
        <v>3428.2393335400002</v>
      </c>
      <c r="N114" s="36">
        <f>SUMIFS(СВЦЭМ!$D$33:$D$776,СВЦЭМ!$A$33:$A$776,$A114,СВЦЭМ!$B$33:$B$776,N$83)+'СЕТ СН'!$H$14+СВЦЭМ!$D$10+'СЕТ СН'!$H$5-'СЕТ СН'!$H$24</f>
        <v>3439.2092855599999</v>
      </c>
      <c r="O114" s="36">
        <f>SUMIFS(СВЦЭМ!$D$33:$D$776,СВЦЭМ!$A$33:$A$776,$A114,СВЦЭМ!$B$33:$B$776,O$83)+'СЕТ СН'!$H$14+СВЦЭМ!$D$10+'СЕТ СН'!$H$5-'СЕТ СН'!$H$24</f>
        <v>3442.5944454099999</v>
      </c>
      <c r="P114" s="36">
        <f>SUMIFS(СВЦЭМ!$D$33:$D$776,СВЦЭМ!$A$33:$A$776,$A114,СВЦЭМ!$B$33:$B$776,P$83)+'СЕТ СН'!$H$14+СВЦЭМ!$D$10+'СЕТ СН'!$H$5-'СЕТ СН'!$H$24</f>
        <v>3453.2471209400001</v>
      </c>
      <c r="Q114" s="36">
        <f>SUMIFS(СВЦЭМ!$D$33:$D$776,СВЦЭМ!$A$33:$A$776,$A114,СВЦЭМ!$B$33:$B$776,Q$83)+'СЕТ СН'!$H$14+СВЦЭМ!$D$10+'СЕТ СН'!$H$5-'СЕТ СН'!$H$24</f>
        <v>3453.9322592899998</v>
      </c>
      <c r="R114" s="36">
        <f>SUMIFS(СВЦЭМ!$D$33:$D$776,СВЦЭМ!$A$33:$A$776,$A114,СВЦЭМ!$B$33:$B$776,R$83)+'СЕТ СН'!$H$14+СВЦЭМ!$D$10+'СЕТ СН'!$H$5-'СЕТ СН'!$H$24</f>
        <v>3446.0509663900002</v>
      </c>
      <c r="S114" s="36">
        <f>SUMIFS(СВЦЭМ!$D$33:$D$776,СВЦЭМ!$A$33:$A$776,$A114,СВЦЭМ!$B$33:$B$776,S$83)+'СЕТ СН'!$H$14+СВЦЭМ!$D$10+'СЕТ СН'!$H$5-'СЕТ СН'!$H$24</f>
        <v>3440.0356249900001</v>
      </c>
      <c r="T114" s="36">
        <f>SUMIFS(СВЦЭМ!$D$33:$D$776,СВЦЭМ!$A$33:$A$776,$A114,СВЦЭМ!$B$33:$B$776,T$83)+'СЕТ СН'!$H$14+СВЦЭМ!$D$10+'СЕТ СН'!$H$5-'СЕТ СН'!$H$24</f>
        <v>3418.1258739099999</v>
      </c>
      <c r="U114" s="36">
        <f>SUMIFS(СВЦЭМ!$D$33:$D$776,СВЦЭМ!$A$33:$A$776,$A114,СВЦЭМ!$B$33:$B$776,U$83)+'СЕТ СН'!$H$14+СВЦЭМ!$D$10+'СЕТ СН'!$H$5-'СЕТ СН'!$H$24</f>
        <v>3415.8874944199997</v>
      </c>
      <c r="V114" s="36">
        <f>SUMIFS(СВЦЭМ!$D$33:$D$776,СВЦЭМ!$A$33:$A$776,$A114,СВЦЭМ!$B$33:$B$776,V$83)+'СЕТ СН'!$H$14+СВЦЭМ!$D$10+'СЕТ СН'!$H$5-'СЕТ СН'!$H$24</f>
        <v>3426.8253375300001</v>
      </c>
      <c r="W114" s="36">
        <f>SUMIFS(СВЦЭМ!$D$33:$D$776,СВЦЭМ!$A$33:$A$776,$A114,СВЦЭМ!$B$33:$B$776,W$83)+'СЕТ СН'!$H$14+СВЦЭМ!$D$10+'СЕТ СН'!$H$5-'СЕТ СН'!$H$24</f>
        <v>3437.5126929600001</v>
      </c>
      <c r="X114" s="36">
        <f>SUMIFS(СВЦЭМ!$D$33:$D$776,СВЦЭМ!$A$33:$A$776,$A114,СВЦЭМ!$B$33:$B$776,X$83)+'СЕТ СН'!$H$14+СВЦЭМ!$D$10+'СЕТ СН'!$H$5-'СЕТ СН'!$H$24</f>
        <v>3438.3617960699999</v>
      </c>
      <c r="Y114" s="36">
        <f>SUMIFS(СВЦЭМ!$D$33:$D$776,СВЦЭМ!$A$33:$A$776,$A114,СВЦЭМ!$B$33:$B$776,Y$83)+'СЕТ СН'!$H$14+СВЦЭМ!$D$10+'СЕТ СН'!$H$5-'СЕТ СН'!$H$24</f>
        <v>3451.3329633399999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01.01.2020</v>
      </c>
      <c r="B120" s="36">
        <f>SUMIFS(СВЦЭМ!$D$33:$D$776,СВЦЭМ!$A$33:$A$776,$A120,СВЦЭМ!$B$33:$B$776,B$119)+'СЕТ СН'!$I$14+СВЦЭМ!$D$10+'СЕТ СН'!$I$5-'СЕТ СН'!$I$24</f>
        <v>3502.6533615500002</v>
      </c>
      <c r="C120" s="36">
        <f>SUMIFS(СВЦЭМ!$D$33:$D$776,СВЦЭМ!$A$33:$A$776,$A120,СВЦЭМ!$B$33:$B$776,C$119)+'СЕТ СН'!$I$14+СВЦЭМ!$D$10+'СЕТ СН'!$I$5-'СЕТ СН'!$I$24</f>
        <v>3478.2178119</v>
      </c>
      <c r="D120" s="36">
        <f>SUMIFS(СВЦЭМ!$D$33:$D$776,СВЦЭМ!$A$33:$A$776,$A120,СВЦЭМ!$B$33:$B$776,D$119)+'СЕТ СН'!$I$14+СВЦЭМ!$D$10+'СЕТ СН'!$I$5-'СЕТ СН'!$I$24</f>
        <v>3493.9152046600002</v>
      </c>
      <c r="E120" s="36">
        <f>SUMIFS(СВЦЭМ!$D$33:$D$776,СВЦЭМ!$A$33:$A$776,$A120,СВЦЭМ!$B$33:$B$776,E$119)+'СЕТ СН'!$I$14+СВЦЭМ!$D$10+'СЕТ СН'!$I$5-'СЕТ СН'!$I$24</f>
        <v>3531.03029509</v>
      </c>
      <c r="F120" s="36">
        <f>SUMIFS(СВЦЭМ!$D$33:$D$776,СВЦЭМ!$A$33:$A$776,$A120,СВЦЭМ!$B$33:$B$776,F$119)+'СЕТ СН'!$I$14+СВЦЭМ!$D$10+'СЕТ СН'!$I$5-'СЕТ СН'!$I$24</f>
        <v>3545.71354256</v>
      </c>
      <c r="G120" s="36">
        <f>SUMIFS(СВЦЭМ!$D$33:$D$776,СВЦЭМ!$A$33:$A$776,$A120,СВЦЭМ!$B$33:$B$776,G$119)+'СЕТ СН'!$I$14+СВЦЭМ!$D$10+'СЕТ СН'!$I$5-'СЕТ СН'!$I$24</f>
        <v>3546.9504041300002</v>
      </c>
      <c r="H120" s="36">
        <f>SUMIFS(СВЦЭМ!$D$33:$D$776,СВЦЭМ!$A$33:$A$776,$A120,СВЦЭМ!$B$33:$B$776,H$119)+'СЕТ СН'!$I$14+СВЦЭМ!$D$10+'СЕТ СН'!$I$5-'СЕТ СН'!$I$24</f>
        <v>3544.9668167700002</v>
      </c>
      <c r="I120" s="36">
        <f>SUMIFS(СВЦЭМ!$D$33:$D$776,СВЦЭМ!$A$33:$A$776,$A120,СВЦЭМ!$B$33:$B$776,I$119)+'СЕТ СН'!$I$14+СВЦЭМ!$D$10+'СЕТ СН'!$I$5-'СЕТ СН'!$I$24</f>
        <v>3548.2008436300002</v>
      </c>
      <c r="J120" s="36">
        <f>SUMIFS(СВЦЭМ!$D$33:$D$776,СВЦЭМ!$A$33:$A$776,$A120,СВЦЭМ!$B$33:$B$776,J$119)+'СЕТ СН'!$I$14+СВЦЭМ!$D$10+'СЕТ СН'!$I$5-'СЕТ СН'!$I$24</f>
        <v>3551.9601612199999</v>
      </c>
      <c r="K120" s="36">
        <f>SUMIFS(СВЦЭМ!$D$33:$D$776,СВЦЭМ!$A$33:$A$776,$A120,СВЦЭМ!$B$33:$B$776,K$119)+'СЕТ СН'!$I$14+СВЦЭМ!$D$10+'СЕТ СН'!$I$5-'СЕТ СН'!$I$24</f>
        <v>3535.45314869</v>
      </c>
      <c r="L120" s="36">
        <f>SUMIFS(СВЦЭМ!$D$33:$D$776,СВЦЭМ!$A$33:$A$776,$A120,СВЦЭМ!$B$33:$B$776,L$119)+'СЕТ СН'!$I$14+СВЦЭМ!$D$10+'СЕТ СН'!$I$5-'СЕТ СН'!$I$24</f>
        <v>3516.2049736099998</v>
      </c>
      <c r="M120" s="36">
        <f>SUMIFS(СВЦЭМ!$D$33:$D$776,СВЦЭМ!$A$33:$A$776,$A120,СВЦЭМ!$B$33:$B$776,M$119)+'СЕТ СН'!$I$14+СВЦЭМ!$D$10+'СЕТ СН'!$I$5-'СЕТ СН'!$I$24</f>
        <v>3503.5098835600002</v>
      </c>
      <c r="N120" s="36">
        <f>SUMIFS(СВЦЭМ!$D$33:$D$776,СВЦЭМ!$A$33:$A$776,$A120,СВЦЭМ!$B$33:$B$776,N$119)+'СЕТ СН'!$I$14+СВЦЭМ!$D$10+'СЕТ СН'!$I$5-'СЕТ СН'!$I$24</f>
        <v>3499.90632805</v>
      </c>
      <c r="O120" s="36">
        <f>SUMIFS(СВЦЭМ!$D$33:$D$776,СВЦЭМ!$A$33:$A$776,$A120,СВЦЭМ!$B$33:$B$776,O$119)+'СЕТ СН'!$I$14+СВЦЭМ!$D$10+'СЕТ СН'!$I$5-'СЕТ СН'!$I$24</f>
        <v>3518.5311690600001</v>
      </c>
      <c r="P120" s="36">
        <f>SUMIFS(СВЦЭМ!$D$33:$D$776,СВЦЭМ!$A$33:$A$776,$A120,СВЦЭМ!$B$33:$B$776,P$119)+'СЕТ СН'!$I$14+СВЦЭМ!$D$10+'СЕТ СН'!$I$5-'СЕТ СН'!$I$24</f>
        <v>3525.2604158899999</v>
      </c>
      <c r="Q120" s="36">
        <f>SUMIFS(СВЦЭМ!$D$33:$D$776,СВЦЭМ!$A$33:$A$776,$A120,СВЦЭМ!$B$33:$B$776,Q$119)+'СЕТ СН'!$I$14+СВЦЭМ!$D$10+'СЕТ СН'!$I$5-'СЕТ СН'!$I$24</f>
        <v>3534.8901790499999</v>
      </c>
      <c r="R120" s="36">
        <f>SUMIFS(СВЦЭМ!$D$33:$D$776,СВЦЭМ!$A$33:$A$776,$A120,СВЦЭМ!$B$33:$B$776,R$119)+'СЕТ СН'!$I$14+СВЦЭМ!$D$10+'СЕТ СН'!$I$5-'СЕТ СН'!$I$24</f>
        <v>3538.2973382199998</v>
      </c>
      <c r="S120" s="36">
        <f>SUMIFS(СВЦЭМ!$D$33:$D$776,СВЦЭМ!$A$33:$A$776,$A120,СВЦЭМ!$B$33:$B$776,S$119)+'СЕТ СН'!$I$14+СВЦЭМ!$D$10+'СЕТ СН'!$I$5-'СЕТ СН'!$I$24</f>
        <v>3537.32169118</v>
      </c>
      <c r="T120" s="36">
        <f>SUMIFS(СВЦЭМ!$D$33:$D$776,СВЦЭМ!$A$33:$A$776,$A120,СВЦЭМ!$B$33:$B$776,T$119)+'СЕТ СН'!$I$14+СВЦЭМ!$D$10+'СЕТ СН'!$I$5-'СЕТ СН'!$I$24</f>
        <v>3488.3470785999998</v>
      </c>
      <c r="U120" s="36">
        <f>SUMIFS(СВЦЭМ!$D$33:$D$776,СВЦЭМ!$A$33:$A$776,$A120,СВЦЭМ!$B$33:$B$776,U$119)+'СЕТ СН'!$I$14+СВЦЭМ!$D$10+'СЕТ СН'!$I$5-'СЕТ СН'!$I$24</f>
        <v>3484.1889081899999</v>
      </c>
      <c r="V120" s="36">
        <f>SUMIFS(СВЦЭМ!$D$33:$D$776,СВЦЭМ!$A$33:$A$776,$A120,СВЦЭМ!$B$33:$B$776,V$119)+'СЕТ СН'!$I$14+СВЦЭМ!$D$10+'СЕТ СН'!$I$5-'СЕТ СН'!$I$24</f>
        <v>3506.36305429</v>
      </c>
      <c r="W120" s="36">
        <f>SUMIFS(СВЦЭМ!$D$33:$D$776,СВЦЭМ!$A$33:$A$776,$A120,СВЦЭМ!$B$33:$B$776,W$119)+'СЕТ СН'!$I$14+СВЦЭМ!$D$10+'СЕТ СН'!$I$5-'СЕТ СН'!$I$24</f>
        <v>3506.6960865800002</v>
      </c>
      <c r="X120" s="36">
        <f>SUMIFS(СВЦЭМ!$D$33:$D$776,СВЦЭМ!$A$33:$A$776,$A120,СВЦЭМ!$B$33:$B$776,X$119)+'СЕТ СН'!$I$14+СВЦЭМ!$D$10+'СЕТ СН'!$I$5-'СЕТ СН'!$I$24</f>
        <v>3496.9388153099999</v>
      </c>
      <c r="Y120" s="36">
        <f>SUMIFS(СВЦЭМ!$D$33:$D$776,СВЦЭМ!$A$33:$A$776,$A120,СВЦЭМ!$B$33:$B$776,Y$119)+'СЕТ СН'!$I$14+СВЦЭМ!$D$10+'СЕТ СН'!$I$5-'СЕТ СН'!$I$24</f>
        <v>3504.5658219100001</v>
      </c>
      <c r="AA120" s="45"/>
    </row>
    <row r="121" spans="1:27" ht="15.75" x14ac:dyDescent="0.2">
      <c r="A121" s="35">
        <f>A120+1</f>
        <v>43832</v>
      </c>
      <c r="B121" s="36">
        <f>SUMIFS(СВЦЭМ!$D$33:$D$776,СВЦЭМ!$A$33:$A$776,$A121,СВЦЭМ!$B$33:$B$776,B$119)+'СЕТ СН'!$I$14+СВЦЭМ!$D$10+'СЕТ СН'!$I$5-'СЕТ СН'!$I$24</f>
        <v>3566.51326535</v>
      </c>
      <c r="C121" s="36">
        <f>SUMIFS(СВЦЭМ!$D$33:$D$776,СВЦЭМ!$A$33:$A$776,$A121,СВЦЭМ!$B$33:$B$776,C$119)+'СЕТ СН'!$I$14+СВЦЭМ!$D$10+'СЕТ СН'!$I$5-'СЕТ СН'!$I$24</f>
        <v>3564.8591200700002</v>
      </c>
      <c r="D121" s="36">
        <f>SUMIFS(СВЦЭМ!$D$33:$D$776,СВЦЭМ!$A$33:$A$776,$A121,СВЦЭМ!$B$33:$B$776,D$119)+'СЕТ СН'!$I$14+СВЦЭМ!$D$10+'СЕТ СН'!$I$5-'СЕТ СН'!$I$24</f>
        <v>3579.4118346999999</v>
      </c>
      <c r="E121" s="36">
        <f>SUMIFS(СВЦЭМ!$D$33:$D$776,СВЦЭМ!$A$33:$A$776,$A121,СВЦЭМ!$B$33:$B$776,E$119)+'СЕТ СН'!$I$14+СВЦЭМ!$D$10+'СЕТ СН'!$I$5-'СЕТ СН'!$I$24</f>
        <v>3605.16694603</v>
      </c>
      <c r="F121" s="36">
        <f>SUMIFS(СВЦЭМ!$D$33:$D$776,СВЦЭМ!$A$33:$A$776,$A121,СВЦЭМ!$B$33:$B$776,F$119)+'СЕТ СН'!$I$14+СВЦЭМ!$D$10+'СЕТ СН'!$I$5-'СЕТ СН'!$I$24</f>
        <v>3608.0488989099999</v>
      </c>
      <c r="G121" s="36">
        <f>SUMIFS(СВЦЭМ!$D$33:$D$776,СВЦЭМ!$A$33:$A$776,$A121,СВЦЭМ!$B$33:$B$776,G$119)+'СЕТ СН'!$I$14+СВЦЭМ!$D$10+'СЕТ СН'!$I$5-'СЕТ СН'!$I$24</f>
        <v>3606.94327548</v>
      </c>
      <c r="H121" s="36">
        <f>SUMIFS(СВЦЭМ!$D$33:$D$776,СВЦЭМ!$A$33:$A$776,$A121,СВЦЭМ!$B$33:$B$776,H$119)+'СЕТ СН'!$I$14+СВЦЭМ!$D$10+'СЕТ СН'!$I$5-'СЕТ СН'!$I$24</f>
        <v>3600.8327754800002</v>
      </c>
      <c r="I121" s="36">
        <f>SUMIFS(СВЦЭМ!$D$33:$D$776,СВЦЭМ!$A$33:$A$776,$A121,СВЦЭМ!$B$33:$B$776,I$119)+'СЕТ СН'!$I$14+СВЦЭМ!$D$10+'СЕТ СН'!$I$5-'СЕТ СН'!$I$24</f>
        <v>3590.85430249</v>
      </c>
      <c r="J121" s="36">
        <f>SUMIFS(СВЦЭМ!$D$33:$D$776,СВЦЭМ!$A$33:$A$776,$A121,СВЦЭМ!$B$33:$B$776,J$119)+'СЕТ СН'!$I$14+СВЦЭМ!$D$10+'СЕТ СН'!$I$5-'СЕТ СН'!$I$24</f>
        <v>3573.2141655599999</v>
      </c>
      <c r="K121" s="36">
        <f>SUMIFS(СВЦЭМ!$D$33:$D$776,СВЦЭМ!$A$33:$A$776,$A121,СВЦЭМ!$B$33:$B$776,K$119)+'СЕТ СН'!$I$14+СВЦЭМ!$D$10+'СЕТ СН'!$I$5-'СЕТ СН'!$I$24</f>
        <v>3555.5491968599999</v>
      </c>
      <c r="L121" s="36">
        <f>SUMIFS(СВЦЭМ!$D$33:$D$776,СВЦЭМ!$A$33:$A$776,$A121,СВЦЭМ!$B$33:$B$776,L$119)+'СЕТ СН'!$I$14+СВЦЭМ!$D$10+'СЕТ СН'!$I$5-'СЕТ СН'!$I$24</f>
        <v>3544.3409180099998</v>
      </c>
      <c r="M121" s="36">
        <f>SUMIFS(СВЦЭМ!$D$33:$D$776,СВЦЭМ!$A$33:$A$776,$A121,СВЦЭМ!$B$33:$B$776,M$119)+'СЕТ СН'!$I$14+СВЦЭМ!$D$10+'СЕТ СН'!$I$5-'СЕТ СН'!$I$24</f>
        <v>3534.5722055300002</v>
      </c>
      <c r="N121" s="36">
        <f>SUMIFS(СВЦЭМ!$D$33:$D$776,СВЦЭМ!$A$33:$A$776,$A121,СВЦЭМ!$B$33:$B$776,N$119)+'СЕТ СН'!$I$14+СВЦЭМ!$D$10+'СЕТ СН'!$I$5-'СЕТ СН'!$I$24</f>
        <v>3548.9442039400001</v>
      </c>
      <c r="O121" s="36">
        <f>SUMIFS(СВЦЭМ!$D$33:$D$776,СВЦЭМ!$A$33:$A$776,$A121,СВЦЭМ!$B$33:$B$776,O$119)+'СЕТ СН'!$I$14+СВЦЭМ!$D$10+'СЕТ СН'!$I$5-'СЕТ СН'!$I$24</f>
        <v>3562.70894946</v>
      </c>
      <c r="P121" s="36">
        <f>SUMIFS(СВЦЭМ!$D$33:$D$776,СВЦЭМ!$A$33:$A$776,$A121,СВЦЭМ!$B$33:$B$776,P$119)+'СЕТ СН'!$I$14+СВЦЭМ!$D$10+'СЕТ СН'!$I$5-'СЕТ СН'!$I$24</f>
        <v>3568.20961416</v>
      </c>
      <c r="Q121" s="36">
        <f>SUMIFS(СВЦЭМ!$D$33:$D$776,СВЦЭМ!$A$33:$A$776,$A121,СВЦЭМ!$B$33:$B$776,Q$119)+'СЕТ СН'!$I$14+СВЦЭМ!$D$10+'СЕТ СН'!$I$5-'СЕТ СН'!$I$24</f>
        <v>3579.0759098999997</v>
      </c>
      <c r="R121" s="36">
        <f>SUMIFS(СВЦЭМ!$D$33:$D$776,СВЦЭМ!$A$33:$A$776,$A121,СВЦЭМ!$B$33:$B$776,R$119)+'СЕТ СН'!$I$14+СВЦЭМ!$D$10+'СЕТ СН'!$I$5-'СЕТ СН'!$I$24</f>
        <v>3574.3810075299998</v>
      </c>
      <c r="S121" s="36">
        <f>SUMIFS(СВЦЭМ!$D$33:$D$776,СВЦЭМ!$A$33:$A$776,$A121,СВЦЭМ!$B$33:$B$776,S$119)+'СЕТ СН'!$I$14+СВЦЭМ!$D$10+'СЕТ СН'!$I$5-'СЕТ СН'!$I$24</f>
        <v>3552.03177921</v>
      </c>
      <c r="T121" s="36">
        <f>SUMIFS(СВЦЭМ!$D$33:$D$776,СВЦЭМ!$A$33:$A$776,$A121,СВЦЭМ!$B$33:$B$776,T$119)+'СЕТ СН'!$I$14+СВЦЭМ!$D$10+'СЕТ СН'!$I$5-'СЕТ СН'!$I$24</f>
        <v>3517.24281806</v>
      </c>
      <c r="U121" s="36">
        <f>SUMIFS(СВЦЭМ!$D$33:$D$776,СВЦЭМ!$A$33:$A$776,$A121,СВЦЭМ!$B$33:$B$776,U$119)+'СЕТ СН'!$I$14+СВЦЭМ!$D$10+'СЕТ СН'!$I$5-'СЕТ СН'!$I$24</f>
        <v>3515.6183632399998</v>
      </c>
      <c r="V121" s="36">
        <f>SUMIFS(СВЦЭМ!$D$33:$D$776,СВЦЭМ!$A$33:$A$776,$A121,СВЦЭМ!$B$33:$B$776,V$119)+'СЕТ СН'!$I$14+СВЦЭМ!$D$10+'СЕТ СН'!$I$5-'СЕТ СН'!$I$24</f>
        <v>3543.7062143499998</v>
      </c>
      <c r="W121" s="36">
        <f>SUMIFS(СВЦЭМ!$D$33:$D$776,СВЦЭМ!$A$33:$A$776,$A121,СВЦЭМ!$B$33:$B$776,W$119)+'СЕТ СН'!$I$14+СВЦЭМ!$D$10+'СЕТ СН'!$I$5-'СЕТ СН'!$I$24</f>
        <v>3554.6146632800001</v>
      </c>
      <c r="X121" s="36">
        <f>SUMIFS(СВЦЭМ!$D$33:$D$776,СВЦЭМ!$A$33:$A$776,$A121,СВЦЭМ!$B$33:$B$776,X$119)+'СЕТ СН'!$I$14+СВЦЭМ!$D$10+'СЕТ СН'!$I$5-'СЕТ СН'!$I$24</f>
        <v>3553.23301588</v>
      </c>
      <c r="Y121" s="36">
        <f>SUMIFS(СВЦЭМ!$D$33:$D$776,СВЦЭМ!$A$33:$A$776,$A121,СВЦЭМ!$B$33:$B$776,Y$119)+'СЕТ СН'!$I$14+СВЦЭМ!$D$10+'СЕТ СН'!$I$5-'СЕТ СН'!$I$24</f>
        <v>3559.8828693099999</v>
      </c>
    </row>
    <row r="122" spans="1:27" ht="15.75" x14ac:dyDescent="0.2">
      <c r="A122" s="35">
        <f t="shared" ref="A122:A150" si="3">A121+1</f>
        <v>43833</v>
      </c>
      <c r="B122" s="36">
        <f>SUMIFS(СВЦЭМ!$D$33:$D$776,СВЦЭМ!$A$33:$A$776,$A122,СВЦЭМ!$B$33:$B$776,B$119)+'СЕТ СН'!$I$14+СВЦЭМ!$D$10+'СЕТ СН'!$I$5-'СЕТ СН'!$I$24</f>
        <v>3584.3824193099999</v>
      </c>
      <c r="C122" s="36">
        <f>SUMIFS(СВЦЭМ!$D$33:$D$776,СВЦЭМ!$A$33:$A$776,$A122,СВЦЭМ!$B$33:$B$776,C$119)+'СЕТ СН'!$I$14+СВЦЭМ!$D$10+'СЕТ СН'!$I$5-'СЕТ СН'!$I$24</f>
        <v>3577.9874909499999</v>
      </c>
      <c r="D122" s="36">
        <f>SUMIFS(СВЦЭМ!$D$33:$D$776,СВЦЭМ!$A$33:$A$776,$A122,СВЦЭМ!$B$33:$B$776,D$119)+'СЕТ СН'!$I$14+СВЦЭМ!$D$10+'СЕТ СН'!$I$5-'СЕТ СН'!$I$24</f>
        <v>3592.36019042</v>
      </c>
      <c r="E122" s="36">
        <f>SUMIFS(СВЦЭМ!$D$33:$D$776,СВЦЭМ!$A$33:$A$776,$A122,СВЦЭМ!$B$33:$B$776,E$119)+'СЕТ СН'!$I$14+СВЦЭМ!$D$10+'СЕТ СН'!$I$5-'СЕТ СН'!$I$24</f>
        <v>3619.4174931699999</v>
      </c>
      <c r="F122" s="36">
        <f>SUMIFS(СВЦЭМ!$D$33:$D$776,СВЦЭМ!$A$33:$A$776,$A122,СВЦЭМ!$B$33:$B$776,F$119)+'СЕТ СН'!$I$14+СВЦЭМ!$D$10+'СЕТ СН'!$I$5-'СЕТ СН'!$I$24</f>
        <v>3623.3873686699999</v>
      </c>
      <c r="G122" s="36">
        <f>SUMIFS(СВЦЭМ!$D$33:$D$776,СВЦЭМ!$A$33:$A$776,$A122,СВЦЭМ!$B$33:$B$776,G$119)+'СЕТ СН'!$I$14+СВЦЭМ!$D$10+'СЕТ СН'!$I$5-'СЕТ СН'!$I$24</f>
        <v>3621.8552035399998</v>
      </c>
      <c r="H122" s="36">
        <f>SUMIFS(СВЦЭМ!$D$33:$D$776,СВЦЭМ!$A$33:$A$776,$A122,СВЦЭМ!$B$33:$B$776,H$119)+'СЕТ СН'!$I$14+СВЦЭМ!$D$10+'СЕТ СН'!$I$5-'СЕТ СН'!$I$24</f>
        <v>3612.55010696</v>
      </c>
      <c r="I122" s="36">
        <f>SUMIFS(СВЦЭМ!$D$33:$D$776,СВЦЭМ!$A$33:$A$776,$A122,СВЦЭМ!$B$33:$B$776,I$119)+'СЕТ СН'!$I$14+СВЦЭМ!$D$10+'СЕТ СН'!$I$5-'СЕТ СН'!$I$24</f>
        <v>3603.1581271699997</v>
      </c>
      <c r="J122" s="36">
        <f>SUMIFS(СВЦЭМ!$D$33:$D$776,СВЦЭМ!$A$33:$A$776,$A122,СВЦЭМ!$B$33:$B$776,J$119)+'СЕТ СН'!$I$14+СВЦЭМ!$D$10+'СЕТ СН'!$I$5-'СЕТ СН'!$I$24</f>
        <v>3580.26239665</v>
      </c>
      <c r="K122" s="36">
        <f>SUMIFS(СВЦЭМ!$D$33:$D$776,СВЦЭМ!$A$33:$A$776,$A122,СВЦЭМ!$B$33:$B$776,K$119)+'СЕТ СН'!$I$14+СВЦЭМ!$D$10+'СЕТ СН'!$I$5-'СЕТ СН'!$I$24</f>
        <v>3559.07761248</v>
      </c>
      <c r="L122" s="36">
        <f>SUMIFS(СВЦЭМ!$D$33:$D$776,СВЦЭМ!$A$33:$A$776,$A122,СВЦЭМ!$B$33:$B$776,L$119)+'СЕТ СН'!$I$14+СВЦЭМ!$D$10+'СЕТ СН'!$I$5-'СЕТ СН'!$I$24</f>
        <v>3545.1526263300002</v>
      </c>
      <c r="M122" s="36">
        <f>SUMIFS(СВЦЭМ!$D$33:$D$776,СВЦЭМ!$A$33:$A$776,$A122,СВЦЭМ!$B$33:$B$776,M$119)+'СЕТ СН'!$I$14+СВЦЭМ!$D$10+'СЕТ СН'!$I$5-'СЕТ СН'!$I$24</f>
        <v>3545.09467223</v>
      </c>
      <c r="N122" s="36">
        <f>SUMIFS(СВЦЭМ!$D$33:$D$776,СВЦЭМ!$A$33:$A$776,$A122,СВЦЭМ!$B$33:$B$776,N$119)+'СЕТ СН'!$I$14+СВЦЭМ!$D$10+'СЕТ СН'!$I$5-'СЕТ СН'!$I$24</f>
        <v>3551.9942742399999</v>
      </c>
      <c r="O122" s="36">
        <f>SUMIFS(СВЦЭМ!$D$33:$D$776,СВЦЭМ!$A$33:$A$776,$A122,СВЦЭМ!$B$33:$B$776,O$119)+'СЕТ СН'!$I$14+СВЦЭМ!$D$10+'СЕТ СН'!$I$5-'СЕТ СН'!$I$24</f>
        <v>3561.1845561599998</v>
      </c>
      <c r="P122" s="36">
        <f>SUMIFS(СВЦЭМ!$D$33:$D$776,СВЦЭМ!$A$33:$A$776,$A122,СВЦЭМ!$B$33:$B$776,P$119)+'СЕТ СН'!$I$14+СВЦЭМ!$D$10+'СЕТ СН'!$I$5-'СЕТ СН'!$I$24</f>
        <v>3572.5826644200001</v>
      </c>
      <c r="Q122" s="36">
        <f>SUMIFS(СВЦЭМ!$D$33:$D$776,СВЦЭМ!$A$33:$A$776,$A122,СВЦЭМ!$B$33:$B$776,Q$119)+'СЕТ СН'!$I$14+СВЦЭМ!$D$10+'СЕТ СН'!$I$5-'СЕТ СН'!$I$24</f>
        <v>3582.6346405099998</v>
      </c>
      <c r="R122" s="36">
        <f>SUMIFS(СВЦЭМ!$D$33:$D$776,СВЦЭМ!$A$33:$A$776,$A122,СВЦЭМ!$B$33:$B$776,R$119)+'СЕТ СН'!$I$14+СВЦЭМ!$D$10+'СЕТ СН'!$I$5-'СЕТ СН'!$I$24</f>
        <v>3575.4369697399998</v>
      </c>
      <c r="S122" s="36">
        <f>SUMIFS(СВЦЭМ!$D$33:$D$776,СВЦЭМ!$A$33:$A$776,$A122,СВЦЭМ!$B$33:$B$776,S$119)+'СЕТ СН'!$I$14+СВЦЭМ!$D$10+'СЕТ СН'!$I$5-'СЕТ СН'!$I$24</f>
        <v>3554.3275131700002</v>
      </c>
      <c r="T122" s="36">
        <f>SUMIFS(СВЦЭМ!$D$33:$D$776,СВЦЭМ!$A$33:$A$776,$A122,СВЦЭМ!$B$33:$B$776,T$119)+'СЕТ СН'!$I$14+СВЦЭМ!$D$10+'СЕТ СН'!$I$5-'СЕТ СН'!$I$24</f>
        <v>3522.6612227800001</v>
      </c>
      <c r="U122" s="36">
        <f>SUMIFS(СВЦЭМ!$D$33:$D$776,СВЦЭМ!$A$33:$A$776,$A122,СВЦЭМ!$B$33:$B$776,U$119)+'СЕТ СН'!$I$14+СВЦЭМ!$D$10+'СЕТ СН'!$I$5-'СЕТ СН'!$I$24</f>
        <v>3520.52826125</v>
      </c>
      <c r="V122" s="36">
        <f>SUMIFS(СВЦЭМ!$D$33:$D$776,СВЦЭМ!$A$33:$A$776,$A122,СВЦЭМ!$B$33:$B$776,V$119)+'СЕТ СН'!$I$14+СВЦЭМ!$D$10+'СЕТ СН'!$I$5-'СЕТ СН'!$I$24</f>
        <v>3549.0776048100001</v>
      </c>
      <c r="W122" s="36">
        <f>SUMIFS(СВЦЭМ!$D$33:$D$776,СВЦЭМ!$A$33:$A$776,$A122,СВЦЭМ!$B$33:$B$776,W$119)+'СЕТ СН'!$I$14+СВЦЭМ!$D$10+'СЕТ СН'!$I$5-'СЕТ СН'!$I$24</f>
        <v>3559.4149642000002</v>
      </c>
      <c r="X122" s="36">
        <f>SUMIFS(СВЦЭМ!$D$33:$D$776,СВЦЭМ!$A$33:$A$776,$A122,СВЦЭМ!$B$33:$B$776,X$119)+'СЕТ СН'!$I$14+СВЦЭМ!$D$10+'СЕТ СН'!$I$5-'СЕТ СН'!$I$24</f>
        <v>3572.9182181599999</v>
      </c>
      <c r="Y122" s="36">
        <f>SUMIFS(СВЦЭМ!$D$33:$D$776,СВЦЭМ!$A$33:$A$776,$A122,СВЦЭМ!$B$33:$B$776,Y$119)+'СЕТ СН'!$I$14+СВЦЭМ!$D$10+'СЕТ СН'!$I$5-'СЕТ СН'!$I$24</f>
        <v>3580.8752446799999</v>
      </c>
    </row>
    <row r="123" spans="1:27" ht="15.75" x14ac:dyDescent="0.2">
      <c r="A123" s="35">
        <f t="shared" si="3"/>
        <v>43834</v>
      </c>
      <c r="B123" s="36">
        <f>SUMIFS(СВЦЭМ!$D$33:$D$776,СВЦЭМ!$A$33:$A$776,$A123,СВЦЭМ!$B$33:$B$776,B$119)+'СЕТ СН'!$I$14+СВЦЭМ!$D$10+'СЕТ СН'!$I$5-'СЕТ СН'!$I$24</f>
        <v>3586.3322659599999</v>
      </c>
      <c r="C123" s="36">
        <f>SUMIFS(СВЦЭМ!$D$33:$D$776,СВЦЭМ!$A$33:$A$776,$A123,СВЦЭМ!$B$33:$B$776,C$119)+'СЕТ СН'!$I$14+СВЦЭМ!$D$10+'СЕТ СН'!$I$5-'СЕТ СН'!$I$24</f>
        <v>3592.7181265999998</v>
      </c>
      <c r="D123" s="36">
        <f>SUMIFS(СВЦЭМ!$D$33:$D$776,СВЦЭМ!$A$33:$A$776,$A123,СВЦЭМ!$B$33:$B$776,D$119)+'СЕТ СН'!$I$14+СВЦЭМ!$D$10+'СЕТ СН'!$I$5-'СЕТ СН'!$I$24</f>
        <v>3603.98990413</v>
      </c>
      <c r="E123" s="36">
        <f>SUMIFS(СВЦЭМ!$D$33:$D$776,СВЦЭМ!$A$33:$A$776,$A123,СВЦЭМ!$B$33:$B$776,E$119)+'СЕТ СН'!$I$14+СВЦЭМ!$D$10+'СЕТ СН'!$I$5-'СЕТ СН'!$I$24</f>
        <v>3608.9475764899998</v>
      </c>
      <c r="F123" s="36">
        <f>SUMIFS(СВЦЭМ!$D$33:$D$776,СВЦЭМ!$A$33:$A$776,$A123,СВЦЭМ!$B$33:$B$776,F$119)+'СЕТ СН'!$I$14+СВЦЭМ!$D$10+'СЕТ СН'!$I$5-'СЕТ СН'!$I$24</f>
        <v>3612.61227194</v>
      </c>
      <c r="G123" s="36">
        <f>SUMIFS(СВЦЭМ!$D$33:$D$776,СВЦЭМ!$A$33:$A$776,$A123,СВЦЭМ!$B$33:$B$776,G$119)+'СЕТ СН'!$I$14+СВЦЭМ!$D$10+'СЕТ СН'!$I$5-'СЕТ СН'!$I$24</f>
        <v>3610.2150865600001</v>
      </c>
      <c r="H123" s="36">
        <f>SUMIFS(СВЦЭМ!$D$33:$D$776,СВЦЭМ!$A$33:$A$776,$A123,СВЦЭМ!$B$33:$B$776,H$119)+'СЕТ СН'!$I$14+СВЦЭМ!$D$10+'СЕТ СН'!$I$5-'СЕТ СН'!$I$24</f>
        <v>3613.70669361</v>
      </c>
      <c r="I123" s="36">
        <f>SUMIFS(СВЦЭМ!$D$33:$D$776,СВЦЭМ!$A$33:$A$776,$A123,СВЦЭМ!$B$33:$B$776,I$119)+'СЕТ СН'!$I$14+СВЦЭМ!$D$10+'СЕТ СН'!$I$5-'СЕТ СН'!$I$24</f>
        <v>3603.5066449400001</v>
      </c>
      <c r="J123" s="36">
        <f>SUMIFS(СВЦЭМ!$D$33:$D$776,СВЦЭМ!$A$33:$A$776,$A123,СВЦЭМ!$B$33:$B$776,J$119)+'СЕТ СН'!$I$14+СВЦЭМ!$D$10+'СЕТ СН'!$I$5-'СЕТ СН'!$I$24</f>
        <v>3583.07662437</v>
      </c>
      <c r="K123" s="36">
        <f>SUMIFS(СВЦЭМ!$D$33:$D$776,СВЦЭМ!$A$33:$A$776,$A123,СВЦЭМ!$B$33:$B$776,K$119)+'СЕТ СН'!$I$14+СВЦЭМ!$D$10+'СЕТ СН'!$I$5-'СЕТ СН'!$I$24</f>
        <v>3553.75952809</v>
      </c>
      <c r="L123" s="36">
        <f>SUMIFS(СВЦЭМ!$D$33:$D$776,СВЦЭМ!$A$33:$A$776,$A123,СВЦЭМ!$B$33:$B$776,L$119)+'СЕТ СН'!$I$14+СВЦЭМ!$D$10+'СЕТ СН'!$I$5-'СЕТ СН'!$I$24</f>
        <v>3541.8821194000002</v>
      </c>
      <c r="M123" s="36">
        <f>SUMIFS(СВЦЭМ!$D$33:$D$776,СВЦЭМ!$A$33:$A$776,$A123,СВЦЭМ!$B$33:$B$776,M$119)+'СЕТ СН'!$I$14+СВЦЭМ!$D$10+'СЕТ СН'!$I$5-'СЕТ СН'!$I$24</f>
        <v>3546.0376693799999</v>
      </c>
      <c r="N123" s="36">
        <f>SUMIFS(СВЦЭМ!$D$33:$D$776,СВЦЭМ!$A$33:$A$776,$A123,СВЦЭМ!$B$33:$B$776,N$119)+'СЕТ СН'!$I$14+СВЦЭМ!$D$10+'СЕТ СН'!$I$5-'СЕТ СН'!$I$24</f>
        <v>3549.0802936700002</v>
      </c>
      <c r="O123" s="36">
        <f>SUMIFS(СВЦЭМ!$D$33:$D$776,СВЦЭМ!$A$33:$A$776,$A123,СВЦЭМ!$B$33:$B$776,O$119)+'СЕТ СН'!$I$14+СВЦЭМ!$D$10+'СЕТ СН'!$I$5-'СЕТ СН'!$I$24</f>
        <v>3554.4679440499999</v>
      </c>
      <c r="P123" s="36">
        <f>SUMIFS(СВЦЭМ!$D$33:$D$776,СВЦЭМ!$A$33:$A$776,$A123,СВЦЭМ!$B$33:$B$776,P$119)+'СЕТ СН'!$I$14+СВЦЭМ!$D$10+'СЕТ СН'!$I$5-'СЕТ СН'!$I$24</f>
        <v>3561.43357272</v>
      </c>
      <c r="Q123" s="36">
        <f>SUMIFS(СВЦЭМ!$D$33:$D$776,СВЦЭМ!$A$33:$A$776,$A123,СВЦЭМ!$B$33:$B$776,Q$119)+'СЕТ СН'!$I$14+СВЦЭМ!$D$10+'СЕТ СН'!$I$5-'СЕТ СН'!$I$24</f>
        <v>3573.5948432499999</v>
      </c>
      <c r="R123" s="36">
        <f>SUMIFS(СВЦЭМ!$D$33:$D$776,СВЦЭМ!$A$33:$A$776,$A123,СВЦЭМ!$B$33:$B$776,R$119)+'СЕТ СН'!$I$14+СВЦЭМ!$D$10+'СЕТ СН'!$I$5-'СЕТ СН'!$I$24</f>
        <v>3581.0115555500001</v>
      </c>
      <c r="S123" s="36">
        <f>SUMIFS(СВЦЭМ!$D$33:$D$776,СВЦЭМ!$A$33:$A$776,$A123,СВЦЭМ!$B$33:$B$776,S$119)+'СЕТ СН'!$I$14+СВЦЭМ!$D$10+'СЕТ СН'!$I$5-'СЕТ СН'!$I$24</f>
        <v>3568.0154561300001</v>
      </c>
      <c r="T123" s="36">
        <f>SUMIFS(СВЦЭМ!$D$33:$D$776,СВЦЭМ!$A$33:$A$776,$A123,СВЦЭМ!$B$33:$B$776,T$119)+'СЕТ СН'!$I$14+СВЦЭМ!$D$10+'СЕТ СН'!$I$5-'СЕТ СН'!$I$24</f>
        <v>3524.67604235</v>
      </c>
      <c r="U123" s="36">
        <f>SUMIFS(СВЦЭМ!$D$33:$D$776,СВЦЭМ!$A$33:$A$776,$A123,СВЦЭМ!$B$33:$B$776,U$119)+'СЕТ СН'!$I$14+СВЦЭМ!$D$10+'СЕТ СН'!$I$5-'СЕТ СН'!$I$24</f>
        <v>3525.1055327399999</v>
      </c>
      <c r="V123" s="36">
        <f>SUMIFS(СВЦЭМ!$D$33:$D$776,СВЦЭМ!$A$33:$A$776,$A123,СВЦЭМ!$B$33:$B$776,V$119)+'СЕТ СН'!$I$14+СВЦЭМ!$D$10+'СЕТ СН'!$I$5-'СЕТ СН'!$I$24</f>
        <v>3551.9330245299998</v>
      </c>
      <c r="W123" s="36">
        <f>SUMIFS(СВЦЭМ!$D$33:$D$776,СВЦЭМ!$A$33:$A$776,$A123,СВЦЭМ!$B$33:$B$776,W$119)+'СЕТ СН'!$I$14+СВЦЭМ!$D$10+'СЕТ СН'!$I$5-'СЕТ СН'!$I$24</f>
        <v>3558.5370370999999</v>
      </c>
      <c r="X123" s="36">
        <f>SUMIFS(СВЦЭМ!$D$33:$D$776,СВЦЭМ!$A$33:$A$776,$A123,СВЦЭМ!$B$33:$B$776,X$119)+'СЕТ СН'!$I$14+СВЦЭМ!$D$10+'СЕТ СН'!$I$5-'СЕТ СН'!$I$24</f>
        <v>3567.2854683999999</v>
      </c>
      <c r="Y123" s="36">
        <f>SUMIFS(СВЦЭМ!$D$33:$D$776,СВЦЭМ!$A$33:$A$776,$A123,СВЦЭМ!$B$33:$B$776,Y$119)+'СЕТ СН'!$I$14+СВЦЭМ!$D$10+'СЕТ СН'!$I$5-'СЕТ СН'!$I$24</f>
        <v>3573.9210041599999</v>
      </c>
    </row>
    <row r="124" spans="1:27" ht="15.75" x14ac:dyDescent="0.2">
      <c r="A124" s="35">
        <f t="shared" si="3"/>
        <v>43835</v>
      </c>
      <c r="B124" s="36">
        <f>SUMIFS(СВЦЭМ!$D$33:$D$776,СВЦЭМ!$A$33:$A$776,$A124,СВЦЭМ!$B$33:$B$776,B$119)+'СЕТ СН'!$I$14+СВЦЭМ!$D$10+'СЕТ СН'!$I$5-'СЕТ СН'!$I$24</f>
        <v>3555.12865375</v>
      </c>
      <c r="C124" s="36">
        <f>SUMIFS(СВЦЭМ!$D$33:$D$776,СВЦЭМ!$A$33:$A$776,$A124,СВЦЭМ!$B$33:$B$776,C$119)+'СЕТ СН'!$I$14+СВЦЭМ!$D$10+'СЕТ СН'!$I$5-'СЕТ СН'!$I$24</f>
        <v>3563.9226850300001</v>
      </c>
      <c r="D124" s="36">
        <f>SUMIFS(СВЦЭМ!$D$33:$D$776,СВЦЭМ!$A$33:$A$776,$A124,СВЦЭМ!$B$33:$B$776,D$119)+'СЕТ СН'!$I$14+СВЦЭМ!$D$10+'СЕТ СН'!$I$5-'СЕТ СН'!$I$24</f>
        <v>3583.12972012</v>
      </c>
      <c r="E124" s="36">
        <f>SUMIFS(СВЦЭМ!$D$33:$D$776,СВЦЭМ!$A$33:$A$776,$A124,СВЦЭМ!$B$33:$B$776,E$119)+'СЕТ СН'!$I$14+СВЦЭМ!$D$10+'СЕТ СН'!$I$5-'СЕТ СН'!$I$24</f>
        <v>3618.3451220299999</v>
      </c>
      <c r="F124" s="36">
        <f>SUMIFS(СВЦЭМ!$D$33:$D$776,СВЦЭМ!$A$33:$A$776,$A124,СВЦЭМ!$B$33:$B$776,F$119)+'СЕТ СН'!$I$14+СВЦЭМ!$D$10+'СЕТ СН'!$I$5-'СЕТ СН'!$I$24</f>
        <v>3626.4256063799999</v>
      </c>
      <c r="G124" s="36">
        <f>SUMIFS(СВЦЭМ!$D$33:$D$776,СВЦЭМ!$A$33:$A$776,$A124,СВЦЭМ!$B$33:$B$776,G$119)+'СЕТ СН'!$I$14+СВЦЭМ!$D$10+'СЕТ СН'!$I$5-'СЕТ СН'!$I$24</f>
        <v>3604.1554397300001</v>
      </c>
      <c r="H124" s="36">
        <f>SUMIFS(СВЦЭМ!$D$33:$D$776,СВЦЭМ!$A$33:$A$776,$A124,СВЦЭМ!$B$33:$B$776,H$119)+'СЕТ СН'!$I$14+СВЦЭМ!$D$10+'СЕТ СН'!$I$5-'СЕТ СН'!$I$24</f>
        <v>3593.8038213199998</v>
      </c>
      <c r="I124" s="36">
        <f>SUMIFS(СВЦЭМ!$D$33:$D$776,СВЦЭМ!$A$33:$A$776,$A124,СВЦЭМ!$B$33:$B$776,I$119)+'СЕТ СН'!$I$14+СВЦЭМ!$D$10+'СЕТ СН'!$I$5-'СЕТ СН'!$I$24</f>
        <v>3576.7030856399997</v>
      </c>
      <c r="J124" s="36">
        <f>SUMIFS(СВЦЭМ!$D$33:$D$776,СВЦЭМ!$A$33:$A$776,$A124,СВЦЭМ!$B$33:$B$776,J$119)+'СЕТ СН'!$I$14+СВЦЭМ!$D$10+'СЕТ СН'!$I$5-'СЕТ СН'!$I$24</f>
        <v>3562.8956878499998</v>
      </c>
      <c r="K124" s="36">
        <f>SUMIFS(СВЦЭМ!$D$33:$D$776,СВЦЭМ!$A$33:$A$776,$A124,СВЦЭМ!$B$33:$B$776,K$119)+'СЕТ СН'!$I$14+СВЦЭМ!$D$10+'СЕТ СН'!$I$5-'СЕТ СН'!$I$24</f>
        <v>3535.5287517199999</v>
      </c>
      <c r="L124" s="36">
        <f>SUMIFS(СВЦЭМ!$D$33:$D$776,СВЦЭМ!$A$33:$A$776,$A124,СВЦЭМ!$B$33:$B$776,L$119)+'СЕТ СН'!$I$14+СВЦЭМ!$D$10+'СЕТ СН'!$I$5-'СЕТ СН'!$I$24</f>
        <v>3511.6222748999999</v>
      </c>
      <c r="M124" s="36">
        <f>SUMIFS(СВЦЭМ!$D$33:$D$776,СВЦЭМ!$A$33:$A$776,$A124,СВЦЭМ!$B$33:$B$776,M$119)+'СЕТ СН'!$I$14+СВЦЭМ!$D$10+'СЕТ СН'!$I$5-'СЕТ СН'!$I$24</f>
        <v>3510.1489981700001</v>
      </c>
      <c r="N124" s="36">
        <f>SUMIFS(СВЦЭМ!$D$33:$D$776,СВЦЭМ!$A$33:$A$776,$A124,СВЦЭМ!$B$33:$B$776,N$119)+'СЕТ СН'!$I$14+СВЦЭМ!$D$10+'СЕТ СН'!$I$5-'СЕТ СН'!$I$24</f>
        <v>3512.5860219699998</v>
      </c>
      <c r="O124" s="36">
        <f>SUMIFS(СВЦЭМ!$D$33:$D$776,СВЦЭМ!$A$33:$A$776,$A124,СВЦЭМ!$B$33:$B$776,O$119)+'СЕТ СН'!$I$14+СВЦЭМ!$D$10+'СЕТ СН'!$I$5-'СЕТ СН'!$I$24</f>
        <v>3527.5571660099999</v>
      </c>
      <c r="P124" s="36">
        <f>SUMIFS(СВЦЭМ!$D$33:$D$776,СВЦЭМ!$A$33:$A$776,$A124,СВЦЭМ!$B$33:$B$776,P$119)+'СЕТ СН'!$I$14+СВЦЭМ!$D$10+'СЕТ СН'!$I$5-'СЕТ СН'!$I$24</f>
        <v>3541.5809271600001</v>
      </c>
      <c r="Q124" s="36">
        <f>SUMIFS(СВЦЭМ!$D$33:$D$776,СВЦЭМ!$A$33:$A$776,$A124,СВЦЭМ!$B$33:$B$776,Q$119)+'СЕТ СН'!$I$14+СВЦЭМ!$D$10+'СЕТ СН'!$I$5-'СЕТ СН'!$I$24</f>
        <v>3547.3422284200001</v>
      </c>
      <c r="R124" s="36">
        <f>SUMIFS(СВЦЭМ!$D$33:$D$776,СВЦЭМ!$A$33:$A$776,$A124,СВЦЭМ!$B$33:$B$776,R$119)+'СЕТ СН'!$I$14+СВЦЭМ!$D$10+'СЕТ СН'!$I$5-'СЕТ СН'!$I$24</f>
        <v>3543.5308552699998</v>
      </c>
      <c r="S124" s="36">
        <f>SUMIFS(СВЦЭМ!$D$33:$D$776,СВЦЭМ!$A$33:$A$776,$A124,СВЦЭМ!$B$33:$B$776,S$119)+'СЕТ СН'!$I$14+СВЦЭМ!$D$10+'СЕТ СН'!$I$5-'СЕТ СН'!$I$24</f>
        <v>3520.1588928900001</v>
      </c>
      <c r="T124" s="36">
        <f>SUMIFS(СВЦЭМ!$D$33:$D$776,СВЦЭМ!$A$33:$A$776,$A124,СВЦЭМ!$B$33:$B$776,T$119)+'СЕТ СН'!$I$14+СВЦЭМ!$D$10+'СЕТ СН'!$I$5-'СЕТ СН'!$I$24</f>
        <v>3477.8730233400001</v>
      </c>
      <c r="U124" s="36">
        <f>SUMIFS(СВЦЭМ!$D$33:$D$776,СВЦЭМ!$A$33:$A$776,$A124,СВЦЭМ!$B$33:$B$776,U$119)+'СЕТ СН'!$I$14+СВЦЭМ!$D$10+'СЕТ СН'!$I$5-'СЕТ СН'!$I$24</f>
        <v>3482.4701102200002</v>
      </c>
      <c r="V124" s="36">
        <f>SUMIFS(СВЦЭМ!$D$33:$D$776,СВЦЭМ!$A$33:$A$776,$A124,СВЦЭМ!$B$33:$B$776,V$119)+'СЕТ СН'!$I$14+СВЦЭМ!$D$10+'СЕТ СН'!$I$5-'СЕТ СН'!$I$24</f>
        <v>3515.8820874900002</v>
      </c>
      <c r="W124" s="36">
        <f>SUMIFS(СВЦЭМ!$D$33:$D$776,СВЦЭМ!$A$33:$A$776,$A124,СВЦЭМ!$B$33:$B$776,W$119)+'СЕТ СН'!$I$14+СВЦЭМ!$D$10+'СЕТ СН'!$I$5-'СЕТ СН'!$I$24</f>
        <v>3523.28860992</v>
      </c>
      <c r="X124" s="36">
        <f>SUMIFS(СВЦЭМ!$D$33:$D$776,СВЦЭМ!$A$33:$A$776,$A124,СВЦЭМ!$B$33:$B$776,X$119)+'СЕТ СН'!$I$14+СВЦЭМ!$D$10+'СЕТ СН'!$I$5-'СЕТ СН'!$I$24</f>
        <v>3532.9971135800001</v>
      </c>
      <c r="Y124" s="36">
        <f>SUMIFS(СВЦЭМ!$D$33:$D$776,СВЦЭМ!$A$33:$A$776,$A124,СВЦЭМ!$B$33:$B$776,Y$119)+'СЕТ СН'!$I$14+СВЦЭМ!$D$10+'СЕТ СН'!$I$5-'СЕТ СН'!$I$24</f>
        <v>3543.5420300300002</v>
      </c>
    </row>
    <row r="125" spans="1:27" ht="15.75" x14ac:dyDescent="0.2">
      <c r="A125" s="35">
        <f t="shared" si="3"/>
        <v>43836</v>
      </c>
      <c r="B125" s="36">
        <f>SUMIFS(СВЦЭМ!$D$33:$D$776,СВЦЭМ!$A$33:$A$776,$A125,СВЦЭМ!$B$33:$B$776,B$119)+'СЕТ СН'!$I$14+СВЦЭМ!$D$10+'СЕТ СН'!$I$5-'СЕТ СН'!$I$24</f>
        <v>3574.81673593</v>
      </c>
      <c r="C125" s="36">
        <f>SUMIFS(СВЦЭМ!$D$33:$D$776,СВЦЭМ!$A$33:$A$776,$A125,СВЦЭМ!$B$33:$B$776,C$119)+'СЕТ СН'!$I$14+СВЦЭМ!$D$10+'СЕТ СН'!$I$5-'СЕТ СН'!$I$24</f>
        <v>3563.8530896699999</v>
      </c>
      <c r="D125" s="36">
        <f>SUMIFS(СВЦЭМ!$D$33:$D$776,СВЦЭМ!$A$33:$A$776,$A125,СВЦЭМ!$B$33:$B$776,D$119)+'СЕТ СН'!$I$14+СВЦЭМ!$D$10+'СЕТ СН'!$I$5-'СЕТ СН'!$I$24</f>
        <v>3580.2761629299998</v>
      </c>
      <c r="E125" s="36">
        <f>SUMIFS(СВЦЭМ!$D$33:$D$776,СВЦЭМ!$A$33:$A$776,$A125,СВЦЭМ!$B$33:$B$776,E$119)+'СЕТ СН'!$I$14+СВЦЭМ!$D$10+'СЕТ СН'!$I$5-'СЕТ СН'!$I$24</f>
        <v>3606.62354671</v>
      </c>
      <c r="F125" s="36">
        <f>SUMIFS(СВЦЭМ!$D$33:$D$776,СВЦЭМ!$A$33:$A$776,$A125,СВЦЭМ!$B$33:$B$776,F$119)+'СЕТ СН'!$I$14+СВЦЭМ!$D$10+'СЕТ СН'!$I$5-'СЕТ СН'!$I$24</f>
        <v>3608.0753258200002</v>
      </c>
      <c r="G125" s="36">
        <f>SUMIFS(СВЦЭМ!$D$33:$D$776,СВЦЭМ!$A$33:$A$776,$A125,СВЦЭМ!$B$33:$B$776,G$119)+'СЕТ СН'!$I$14+СВЦЭМ!$D$10+'СЕТ СН'!$I$5-'СЕТ СН'!$I$24</f>
        <v>3605.2713727800001</v>
      </c>
      <c r="H125" s="36">
        <f>SUMIFS(СВЦЭМ!$D$33:$D$776,СВЦЭМ!$A$33:$A$776,$A125,СВЦЭМ!$B$33:$B$776,H$119)+'СЕТ СН'!$I$14+СВЦЭМ!$D$10+'СЕТ СН'!$I$5-'СЕТ СН'!$I$24</f>
        <v>3597.03377267</v>
      </c>
      <c r="I125" s="36">
        <f>SUMIFS(СВЦЭМ!$D$33:$D$776,СВЦЭМ!$A$33:$A$776,$A125,СВЦЭМ!$B$33:$B$776,I$119)+'СЕТ СН'!$I$14+СВЦЭМ!$D$10+'СЕТ СН'!$I$5-'СЕТ СН'!$I$24</f>
        <v>3583.3405942899999</v>
      </c>
      <c r="J125" s="36">
        <f>SUMIFS(СВЦЭМ!$D$33:$D$776,СВЦЭМ!$A$33:$A$776,$A125,СВЦЭМ!$B$33:$B$776,J$119)+'СЕТ СН'!$I$14+СВЦЭМ!$D$10+'СЕТ СН'!$I$5-'СЕТ СН'!$I$24</f>
        <v>3559.2918800899997</v>
      </c>
      <c r="K125" s="36">
        <f>SUMIFS(СВЦЭМ!$D$33:$D$776,СВЦЭМ!$A$33:$A$776,$A125,СВЦЭМ!$B$33:$B$776,K$119)+'СЕТ СН'!$I$14+СВЦЭМ!$D$10+'СЕТ СН'!$I$5-'СЕТ СН'!$I$24</f>
        <v>3538.73457297</v>
      </c>
      <c r="L125" s="36">
        <f>SUMIFS(СВЦЭМ!$D$33:$D$776,СВЦЭМ!$A$33:$A$776,$A125,СВЦЭМ!$B$33:$B$776,L$119)+'СЕТ СН'!$I$14+СВЦЭМ!$D$10+'СЕТ СН'!$I$5-'СЕТ СН'!$I$24</f>
        <v>3516.7900130600001</v>
      </c>
      <c r="M125" s="36">
        <f>SUMIFS(СВЦЭМ!$D$33:$D$776,СВЦЭМ!$A$33:$A$776,$A125,СВЦЭМ!$B$33:$B$776,M$119)+'СЕТ СН'!$I$14+СВЦЭМ!$D$10+'СЕТ СН'!$I$5-'СЕТ СН'!$I$24</f>
        <v>3515.1455309600001</v>
      </c>
      <c r="N125" s="36">
        <f>SUMIFS(СВЦЭМ!$D$33:$D$776,СВЦЭМ!$A$33:$A$776,$A125,СВЦЭМ!$B$33:$B$776,N$119)+'СЕТ СН'!$I$14+СВЦЭМ!$D$10+'СЕТ СН'!$I$5-'СЕТ СН'!$I$24</f>
        <v>3530.12249823</v>
      </c>
      <c r="O125" s="36">
        <f>SUMIFS(СВЦЭМ!$D$33:$D$776,СВЦЭМ!$A$33:$A$776,$A125,СВЦЭМ!$B$33:$B$776,O$119)+'СЕТ СН'!$I$14+СВЦЭМ!$D$10+'СЕТ СН'!$I$5-'СЕТ СН'!$I$24</f>
        <v>3536.1822641500003</v>
      </c>
      <c r="P125" s="36">
        <f>SUMIFS(СВЦЭМ!$D$33:$D$776,СВЦЭМ!$A$33:$A$776,$A125,СВЦЭМ!$B$33:$B$776,P$119)+'СЕТ СН'!$I$14+СВЦЭМ!$D$10+'СЕТ СН'!$I$5-'СЕТ СН'!$I$24</f>
        <v>3551.2929263000001</v>
      </c>
      <c r="Q125" s="36">
        <f>SUMIFS(СВЦЭМ!$D$33:$D$776,СВЦЭМ!$A$33:$A$776,$A125,СВЦЭМ!$B$33:$B$776,Q$119)+'СЕТ СН'!$I$14+СВЦЭМ!$D$10+'СЕТ СН'!$I$5-'СЕТ СН'!$I$24</f>
        <v>3554.7653736699999</v>
      </c>
      <c r="R125" s="36">
        <f>SUMIFS(СВЦЭМ!$D$33:$D$776,СВЦЭМ!$A$33:$A$776,$A125,СВЦЭМ!$B$33:$B$776,R$119)+'СЕТ СН'!$I$14+СВЦЭМ!$D$10+'СЕТ СН'!$I$5-'СЕТ СН'!$I$24</f>
        <v>3547.6155415200001</v>
      </c>
      <c r="S125" s="36">
        <f>SUMIFS(СВЦЭМ!$D$33:$D$776,СВЦЭМ!$A$33:$A$776,$A125,СВЦЭМ!$B$33:$B$776,S$119)+'СЕТ СН'!$I$14+СВЦЭМ!$D$10+'СЕТ СН'!$I$5-'СЕТ СН'!$I$24</f>
        <v>3526.0008534200001</v>
      </c>
      <c r="T125" s="36">
        <f>SUMIFS(СВЦЭМ!$D$33:$D$776,СВЦЭМ!$A$33:$A$776,$A125,СВЦЭМ!$B$33:$B$776,T$119)+'СЕТ СН'!$I$14+СВЦЭМ!$D$10+'СЕТ СН'!$I$5-'СЕТ СН'!$I$24</f>
        <v>3481.3563385799998</v>
      </c>
      <c r="U125" s="36">
        <f>SUMIFS(СВЦЭМ!$D$33:$D$776,СВЦЭМ!$A$33:$A$776,$A125,СВЦЭМ!$B$33:$B$776,U$119)+'СЕТ СН'!$I$14+СВЦЭМ!$D$10+'СЕТ СН'!$I$5-'СЕТ СН'!$I$24</f>
        <v>3488.1604239899998</v>
      </c>
      <c r="V125" s="36">
        <f>SUMIFS(СВЦЭМ!$D$33:$D$776,СВЦЭМ!$A$33:$A$776,$A125,СВЦЭМ!$B$33:$B$776,V$119)+'СЕТ СН'!$I$14+СВЦЭМ!$D$10+'СЕТ СН'!$I$5-'СЕТ СН'!$I$24</f>
        <v>3525.1935874700002</v>
      </c>
      <c r="W125" s="36">
        <f>SUMIFS(СВЦЭМ!$D$33:$D$776,СВЦЭМ!$A$33:$A$776,$A125,СВЦЭМ!$B$33:$B$776,W$119)+'СЕТ СН'!$I$14+СВЦЭМ!$D$10+'СЕТ СН'!$I$5-'СЕТ СН'!$I$24</f>
        <v>3535.5924192900002</v>
      </c>
      <c r="X125" s="36">
        <f>SUMIFS(СВЦЭМ!$D$33:$D$776,СВЦЭМ!$A$33:$A$776,$A125,СВЦЭМ!$B$33:$B$776,X$119)+'СЕТ СН'!$I$14+СВЦЭМ!$D$10+'СЕТ СН'!$I$5-'СЕТ СН'!$I$24</f>
        <v>3549.5793095999998</v>
      </c>
      <c r="Y125" s="36">
        <f>SUMIFS(СВЦЭМ!$D$33:$D$776,СВЦЭМ!$A$33:$A$776,$A125,СВЦЭМ!$B$33:$B$776,Y$119)+'СЕТ СН'!$I$14+СВЦЭМ!$D$10+'СЕТ СН'!$I$5-'СЕТ СН'!$I$24</f>
        <v>3549.28316619</v>
      </c>
    </row>
    <row r="126" spans="1:27" ht="15.75" x14ac:dyDescent="0.2">
      <c r="A126" s="35">
        <f t="shared" si="3"/>
        <v>43837</v>
      </c>
      <c r="B126" s="36">
        <f>SUMIFS(СВЦЭМ!$D$33:$D$776,СВЦЭМ!$A$33:$A$776,$A126,СВЦЭМ!$B$33:$B$776,B$119)+'СЕТ СН'!$I$14+СВЦЭМ!$D$10+'СЕТ СН'!$I$5-'СЕТ СН'!$I$24</f>
        <v>3574.3110397999999</v>
      </c>
      <c r="C126" s="36">
        <f>SUMIFS(СВЦЭМ!$D$33:$D$776,СВЦЭМ!$A$33:$A$776,$A126,СВЦЭМ!$B$33:$B$776,C$119)+'СЕТ СН'!$I$14+СВЦЭМ!$D$10+'СЕТ СН'!$I$5-'СЕТ СН'!$I$24</f>
        <v>3579.51418066</v>
      </c>
      <c r="D126" s="36">
        <f>SUMIFS(СВЦЭМ!$D$33:$D$776,СВЦЭМ!$A$33:$A$776,$A126,СВЦЭМ!$B$33:$B$776,D$119)+'СЕТ СН'!$I$14+СВЦЭМ!$D$10+'СЕТ СН'!$I$5-'СЕТ СН'!$I$24</f>
        <v>3594.34664148</v>
      </c>
      <c r="E126" s="36">
        <f>SUMIFS(СВЦЭМ!$D$33:$D$776,СВЦЭМ!$A$33:$A$776,$A126,СВЦЭМ!$B$33:$B$776,E$119)+'СЕТ СН'!$I$14+СВЦЭМ!$D$10+'СЕТ СН'!$I$5-'СЕТ СН'!$I$24</f>
        <v>3617.3659766400001</v>
      </c>
      <c r="F126" s="36">
        <f>SUMIFS(СВЦЭМ!$D$33:$D$776,СВЦЭМ!$A$33:$A$776,$A126,СВЦЭМ!$B$33:$B$776,F$119)+'СЕТ СН'!$I$14+СВЦЭМ!$D$10+'СЕТ СН'!$I$5-'СЕТ СН'!$I$24</f>
        <v>3624.7302871800002</v>
      </c>
      <c r="G126" s="36">
        <f>SUMIFS(СВЦЭМ!$D$33:$D$776,СВЦЭМ!$A$33:$A$776,$A126,СВЦЭМ!$B$33:$B$776,G$119)+'СЕТ СН'!$I$14+СВЦЭМ!$D$10+'СЕТ СН'!$I$5-'СЕТ СН'!$I$24</f>
        <v>3618.7041402099999</v>
      </c>
      <c r="H126" s="36">
        <f>SUMIFS(СВЦЭМ!$D$33:$D$776,СВЦЭМ!$A$33:$A$776,$A126,СВЦЭМ!$B$33:$B$776,H$119)+'СЕТ СН'!$I$14+СВЦЭМ!$D$10+'СЕТ СН'!$I$5-'СЕТ СН'!$I$24</f>
        <v>3602.50407236</v>
      </c>
      <c r="I126" s="36">
        <f>SUMIFS(СВЦЭМ!$D$33:$D$776,СВЦЭМ!$A$33:$A$776,$A126,СВЦЭМ!$B$33:$B$776,I$119)+'СЕТ СН'!$I$14+СВЦЭМ!$D$10+'СЕТ СН'!$I$5-'СЕТ СН'!$I$24</f>
        <v>3583.1218006099998</v>
      </c>
      <c r="J126" s="36">
        <f>SUMIFS(СВЦЭМ!$D$33:$D$776,СВЦЭМ!$A$33:$A$776,$A126,СВЦЭМ!$B$33:$B$776,J$119)+'СЕТ СН'!$I$14+СВЦЭМ!$D$10+'СЕТ СН'!$I$5-'СЕТ СН'!$I$24</f>
        <v>3558.48697193</v>
      </c>
      <c r="K126" s="36">
        <f>SUMIFS(СВЦЭМ!$D$33:$D$776,СВЦЭМ!$A$33:$A$776,$A126,СВЦЭМ!$B$33:$B$776,K$119)+'СЕТ СН'!$I$14+СВЦЭМ!$D$10+'СЕТ СН'!$I$5-'СЕТ СН'!$I$24</f>
        <v>3538.5538396699999</v>
      </c>
      <c r="L126" s="36">
        <f>SUMIFS(СВЦЭМ!$D$33:$D$776,СВЦЭМ!$A$33:$A$776,$A126,СВЦЭМ!$B$33:$B$776,L$119)+'СЕТ СН'!$I$14+СВЦЭМ!$D$10+'СЕТ СН'!$I$5-'СЕТ СН'!$I$24</f>
        <v>3524.4387901300001</v>
      </c>
      <c r="M126" s="36">
        <f>SUMIFS(СВЦЭМ!$D$33:$D$776,СВЦЭМ!$A$33:$A$776,$A126,СВЦЭМ!$B$33:$B$776,M$119)+'СЕТ СН'!$I$14+СВЦЭМ!$D$10+'СЕТ СН'!$I$5-'СЕТ СН'!$I$24</f>
        <v>3513.4235924099999</v>
      </c>
      <c r="N126" s="36">
        <f>SUMIFS(СВЦЭМ!$D$33:$D$776,СВЦЭМ!$A$33:$A$776,$A126,СВЦЭМ!$B$33:$B$776,N$119)+'СЕТ СН'!$I$14+СВЦЭМ!$D$10+'СЕТ СН'!$I$5-'СЕТ СН'!$I$24</f>
        <v>3520.0584566400003</v>
      </c>
      <c r="O126" s="36">
        <f>SUMIFS(СВЦЭМ!$D$33:$D$776,СВЦЭМ!$A$33:$A$776,$A126,СВЦЭМ!$B$33:$B$776,O$119)+'СЕТ СН'!$I$14+СВЦЭМ!$D$10+'СЕТ СН'!$I$5-'СЕТ СН'!$I$24</f>
        <v>3529.2356044099997</v>
      </c>
      <c r="P126" s="36">
        <f>SUMIFS(СВЦЭМ!$D$33:$D$776,СВЦЭМ!$A$33:$A$776,$A126,СВЦЭМ!$B$33:$B$776,P$119)+'СЕТ СН'!$I$14+СВЦЭМ!$D$10+'СЕТ СН'!$I$5-'СЕТ СН'!$I$24</f>
        <v>3537.0914338299999</v>
      </c>
      <c r="Q126" s="36">
        <f>SUMIFS(СВЦЭМ!$D$33:$D$776,СВЦЭМ!$A$33:$A$776,$A126,СВЦЭМ!$B$33:$B$776,Q$119)+'СЕТ СН'!$I$14+СВЦЭМ!$D$10+'СЕТ СН'!$I$5-'СЕТ СН'!$I$24</f>
        <v>3540.0664824699998</v>
      </c>
      <c r="R126" s="36">
        <f>SUMIFS(СВЦЭМ!$D$33:$D$776,СВЦЭМ!$A$33:$A$776,$A126,СВЦЭМ!$B$33:$B$776,R$119)+'СЕТ СН'!$I$14+СВЦЭМ!$D$10+'СЕТ СН'!$I$5-'СЕТ СН'!$I$24</f>
        <v>3541.1346669700001</v>
      </c>
      <c r="S126" s="36">
        <f>SUMIFS(СВЦЭМ!$D$33:$D$776,СВЦЭМ!$A$33:$A$776,$A126,СВЦЭМ!$B$33:$B$776,S$119)+'СЕТ СН'!$I$14+СВЦЭМ!$D$10+'СЕТ СН'!$I$5-'СЕТ СН'!$I$24</f>
        <v>3530.4823506499997</v>
      </c>
      <c r="T126" s="36">
        <f>SUMIFS(СВЦЭМ!$D$33:$D$776,СВЦЭМ!$A$33:$A$776,$A126,СВЦЭМ!$B$33:$B$776,T$119)+'СЕТ СН'!$I$14+СВЦЭМ!$D$10+'СЕТ СН'!$I$5-'СЕТ СН'!$I$24</f>
        <v>3491.0321200899998</v>
      </c>
      <c r="U126" s="36">
        <f>SUMIFS(СВЦЭМ!$D$33:$D$776,СВЦЭМ!$A$33:$A$776,$A126,СВЦЭМ!$B$33:$B$776,U$119)+'СЕТ СН'!$I$14+СВЦЭМ!$D$10+'СЕТ СН'!$I$5-'СЕТ СН'!$I$24</f>
        <v>3491.5934471800001</v>
      </c>
      <c r="V126" s="36">
        <f>SUMIFS(СВЦЭМ!$D$33:$D$776,СВЦЭМ!$A$33:$A$776,$A126,СВЦЭМ!$B$33:$B$776,V$119)+'СЕТ СН'!$I$14+СВЦЭМ!$D$10+'СЕТ СН'!$I$5-'СЕТ СН'!$I$24</f>
        <v>3529.8465831499998</v>
      </c>
      <c r="W126" s="36">
        <f>SUMIFS(СВЦЭМ!$D$33:$D$776,СВЦЭМ!$A$33:$A$776,$A126,СВЦЭМ!$B$33:$B$776,W$119)+'СЕТ СН'!$I$14+СВЦЭМ!$D$10+'СЕТ СН'!$I$5-'СЕТ СН'!$I$24</f>
        <v>3542.5414353599999</v>
      </c>
      <c r="X126" s="36">
        <f>SUMIFS(СВЦЭМ!$D$33:$D$776,СВЦЭМ!$A$33:$A$776,$A126,СВЦЭМ!$B$33:$B$776,X$119)+'СЕТ СН'!$I$14+СВЦЭМ!$D$10+'СЕТ СН'!$I$5-'СЕТ СН'!$I$24</f>
        <v>3552.527634</v>
      </c>
      <c r="Y126" s="36">
        <f>SUMIFS(СВЦЭМ!$D$33:$D$776,СВЦЭМ!$A$33:$A$776,$A126,СВЦЭМ!$B$33:$B$776,Y$119)+'СЕТ СН'!$I$14+СВЦЭМ!$D$10+'СЕТ СН'!$I$5-'СЕТ СН'!$I$24</f>
        <v>3569.6334079899998</v>
      </c>
    </row>
    <row r="127" spans="1:27" ht="15.75" x14ac:dyDescent="0.2">
      <c r="A127" s="35">
        <f t="shared" si="3"/>
        <v>43838</v>
      </c>
      <c r="B127" s="36">
        <f>SUMIFS(СВЦЭМ!$D$33:$D$776,СВЦЭМ!$A$33:$A$776,$A127,СВЦЭМ!$B$33:$B$776,B$119)+'СЕТ СН'!$I$14+СВЦЭМ!$D$10+'СЕТ СН'!$I$5-'СЕТ СН'!$I$24</f>
        <v>3591.8848454999998</v>
      </c>
      <c r="C127" s="36">
        <f>SUMIFS(СВЦЭМ!$D$33:$D$776,СВЦЭМ!$A$33:$A$776,$A127,СВЦЭМ!$B$33:$B$776,C$119)+'СЕТ СН'!$I$14+СВЦЭМ!$D$10+'СЕТ СН'!$I$5-'СЕТ СН'!$I$24</f>
        <v>3598.8792582799997</v>
      </c>
      <c r="D127" s="36">
        <f>SUMIFS(СВЦЭМ!$D$33:$D$776,СВЦЭМ!$A$33:$A$776,$A127,СВЦЭМ!$B$33:$B$776,D$119)+'СЕТ СН'!$I$14+СВЦЭМ!$D$10+'СЕТ СН'!$I$5-'СЕТ СН'!$I$24</f>
        <v>3609.30095312</v>
      </c>
      <c r="E127" s="36">
        <f>SUMIFS(СВЦЭМ!$D$33:$D$776,СВЦЭМ!$A$33:$A$776,$A127,СВЦЭМ!$B$33:$B$776,E$119)+'СЕТ СН'!$I$14+СВЦЭМ!$D$10+'СЕТ СН'!$I$5-'СЕТ СН'!$I$24</f>
        <v>3626.6780795300001</v>
      </c>
      <c r="F127" s="36">
        <f>SUMIFS(СВЦЭМ!$D$33:$D$776,СВЦЭМ!$A$33:$A$776,$A127,СВЦЭМ!$B$33:$B$776,F$119)+'СЕТ СН'!$I$14+СВЦЭМ!$D$10+'СЕТ СН'!$I$5-'СЕТ СН'!$I$24</f>
        <v>3625.43287715</v>
      </c>
      <c r="G127" s="36">
        <f>SUMIFS(СВЦЭМ!$D$33:$D$776,СВЦЭМ!$A$33:$A$776,$A127,СВЦЭМ!$B$33:$B$776,G$119)+'СЕТ СН'!$I$14+СВЦЭМ!$D$10+'СЕТ СН'!$I$5-'СЕТ СН'!$I$24</f>
        <v>3620.065642</v>
      </c>
      <c r="H127" s="36">
        <f>SUMIFS(СВЦЭМ!$D$33:$D$776,СВЦЭМ!$A$33:$A$776,$A127,СВЦЭМ!$B$33:$B$776,H$119)+'СЕТ СН'!$I$14+СВЦЭМ!$D$10+'СЕТ СН'!$I$5-'СЕТ СН'!$I$24</f>
        <v>3605.86351685</v>
      </c>
      <c r="I127" s="36">
        <f>SUMIFS(СВЦЭМ!$D$33:$D$776,СВЦЭМ!$A$33:$A$776,$A127,СВЦЭМ!$B$33:$B$776,I$119)+'СЕТ СН'!$I$14+СВЦЭМ!$D$10+'СЕТ СН'!$I$5-'СЕТ СН'!$I$24</f>
        <v>3585.6234773799997</v>
      </c>
      <c r="J127" s="36">
        <f>SUMIFS(СВЦЭМ!$D$33:$D$776,СВЦЭМ!$A$33:$A$776,$A127,СВЦЭМ!$B$33:$B$776,J$119)+'СЕТ СН'!$I$14+СВЦЭМ!$D$10+'СЕТ СН'!$I$5-'СЕТ СН'!$I$24</f>
        <v>3561.1849756900001</v>
      </c>
      <c r="K127" s="36">
        <f>SUMIFS(СВЦЭМ!$D$33:$D$776,СВЦЭМ!$A$33:$A$776,$A127,СВЦЭМ!$B$33:$B$776,K$119)+'СЕТ СН'!$I$14+СВЦЭМ!$D$10+'СЕТ СН'!$I$5-'СЕТ СН'!$I$24</f>
        <v>3542.3079502800001</v>
      </c>
      <c r="L127" s="36">
        <f>SUMIFS(СВЦЭМ!$D$33:$D$776,СВЦЭМ!$A$33:$A$776,$A127,СВЦЭМ!$B$33:$B$776,L$119)+'СЕТ СН'!$I$14+СВЦЭМ!$D$10+'СЕТ СН'!$I$5-'СЕТ СН'!$I$24</f>
        <v>3530.22196231</v>
      </c>
      <c r="M127" s="36">
        <f>SUMIFS(СВЦЭМ!$D$33:$D$776,СВЦЭМ!$A$33:$A$776,$A127,СВЦЭМ!$B$33:$B$776,M$119)+'СЕТ СН'!$I$14+СВЦЭМ!$D$10+'СЕТ СН'!$I$5-'СЕТ СН'!$I$24</f>
        <v>3519.1143276799999</v>
      </c>
      <c r="N127" s="36">
        <f>SUMIFS(СВЦЭМ!$D$33:$D$776,СВЦЭМ!$A$33:$A$776,$A127,СВЦЭМ!$B$33:$B$776,N$119)+'СЕТ СН'!$I$14+СВЦЭМ!$D$10+'СЕТ СН'!$I$5-'СЕТ СН'!$I$24</f>
        <v>3525.22940131</v>
      </c>
      <c r="O127" s="36">
        <f>SUMIFS(СВЦЭМ!$D$33:$D$776,СВЦЭМ!$A$33:$A$776,$A127,СВЦЭМ!$B$33:$B$776,O$119)+'СЕТ СН'!$I$14+СВЦЭМ!$D$10+'СЕТ СН'!$I$5-'СЕТ СН'!$I$24</f>
        <v>3537.2832623200002</v>
      </c>
      <c r="P127" s="36">
        <f>SUMIFS(СВЦЭМ!$D$33:$D$776,СВЦЭМ!$A$33:$A$776,$A127,СВЦЭМ!$B$33:$B$776,P$119)+'СЕТ СН'!$I$14+СВЦЭМ!$D$10+'СЕТ СН'!$I$5-'СЕТ СН'!$I$24</f>
        <v>3543.4993316</v>
      </c>
      <c r="Q127" s="36">
        <f>SUMIFS(СВЦЭМ!$D$33:$D$776,СВЦЭМ!$A$33:$A$776,$A127,СВЦЭМ!$B$33:$B$776,Q$119)+'СЕТ СН'!$I$14+СВЦЭМ!$D$10+'СЕТ СН'!$I$5-'СЕТ СН'!$I$24</f>
        <v>3544.9947283000001</v>
      </c>
      <c r="R127" s="36">
        <f>SUMIFS(СВЦЭМ!$D$33:$D$776,СВЦЭМ!$A$33:$A$776,$A127,СВЦЭМ!$B$33:$B$776,R$119)+'СЕТ СН'!$I$14+СВЦЭМ!$D$10+'СЕТ СН'!$I$5-'СЕТ СН'!$I$24</f>
        <v>3540.9843215299998</v>
      </c>
      <c r="S127" s="36">
        <f>SUMIFS(СВЦЭМ!$D$33:$D$776,СВЦЭМ!$A$33:$A$776,$A127,СВЦЭМ!$B$33:$B$776,S$119)+'СЕТ СН'!$I$14+СВЦЭМ!$D$10+'СЕТ СН'!$I$5-'СЕТ СН'!$I$24</f>
        <v>3532.8221745599999</v>
      </c>
      <c r="T127" s="36">
        <f>SUMIFS(СВЦЭМ!$D$33:$D$776,СВЦЭМ!$A$33:$A$776,$A127,СВЦЭМ!$B$33:$B$776,T$119)+'СЕТ СН'!$I$14+СВЦЭМ!$D$10+'СЕТ СН'!$I$5-'СЕТ СН'!$I$24</f>
        <v>3488.5769627499999</v>
      </c>
      <c r="U127" s="36">
        <f>SUMIFS(СВЦЭМ!$D$33:$D$776,СВЦЭМ!$A$33:$A$776,$A127,СВЦЭМ!$B$33:$B$776,U$119)+'СЕТ СН'!$I$14+СВЦЭМ!$D$10+'СЕТ СН'!$I$5-'СЕТ СН'!$I$24</f>
        <v>3492.9768434899997</v>
      </c>
      <c r="V127" s="36">
        <f>SUMIFS(СВЦЭМ!$D$33:$D$776,СВЦЭМ!$A$33:$A$776,$A127,СВЦЭМ!$B$33:$B$776,V$119)+'СЕТ СН'!$I$14+СВЦЭМ!$D$10+'СЕТ СН'!$I$5-'СЕТ СН'!$I$24</f>
        <v>3528.4201385900001</v>
      </c>
      <c r="W127" s="36">
        <f>SUMIFS(СВЦЭМ!$D$33:$D$776,СВЦЭМ!$A$33:$A$776,$A127,СВЦЭМ!$B$33:$B$776,W$119)+'СЕТ СН'!$I$14+СВЦЭМ!$D$10+'СЕТ СН'!$I$5-'СЕТ СН'!$I$24</f>
        <v>3542.2171633099997</v>
      </c>
      <c r="X127" s="36">
        <f>SUMIFS(СВЦЭМ!$D$33:$D$776,СВЦЭМ!$A$33:$A$776,$A127,СВЦЭМ!$B$33:$B$776,X$119)+'СЕТ СН'!$I$14+СВЦЭМ!$D$10+'СЕТ СН'!$I$5-'СЕТ СН'!$I$24</f>
        <v>3550.6950057100003</v>
      </c>
      <c r="Y127" s="36">
        <f>SUMIFS(СВЦЭМ!$D$33:$D$776,СВЦЭМ!$A$33:$A$776,$A127,СВЦЭМ!$B$33:$B$776,Y$119)+'СЕТ СН'!$I$14+СВЦЭМ!$D$10+'СЕТ СН'!$I$5-'СЕТ СН'!$I$24</f>
        <v>3564.7644420299998</v>
      </c>
    </row>
    <row r="128" spans="1:27" ht="15.75" x14ac:dyDescent="0.2">
      <c r="A128" s="35">
        <f t="shared" si="3"/>
        <v>43839</v>
      </c>
      <c r="B128" s="36">
        <f>SUMIFS(СВЦЭМ!$D$33:$D$776,СВЦЭМ!$A$33:$A$776,$A128,СВЦЭМ!$B$33:$B$776,B$119)+'СЕТ СН'!$I$14+СВЦЭМ!$D$10+'СЕТ СН'!$I$5-'СЕТ СН'!$I$24</f>
        <v>3546.2962722900002</v>
      </c>
      <c r="C128" s="36">
        <f>SUMIFS(СВЦЭМ!$D$33:$D$776,СВЦЭМ!$A$33:$A$776,$A128,СВЦЭМ!$B$33:$B$776,C$119)+'СЕТ СН'!$I$14+СВЦЭМ!$D$10+'СЕТ СН'!$I$5-'СЕТ СН'!$I$24</f>
        <v>3559.7276828599997</v>
      </c>
      <c r="D128" s="36">
        <f>SUMIFS(СВЦЭМ!$D$33:$D$776,СВЦЭМ!$A$33:$A$776,$A128,СВЦЭМ!$B$33:$B$776,D$119)+'СЕТ СН'!$I$14+СВЦЭМ!$D$10+'СЕТ СН'!$I$5-'СЕТ СН'!$I$24</f>
        <v>3577.7046288299998</v>
      </c>
      <c r="E128" s="36">
        <f>SUMIFS(СВЦЭМ!$D$33:$D$776,СВЦЭМ!$A$33:$A$776,$A128,СВЦЭМ!$B$33:$B$776,E$119)+'СЕТ СН'!$I$14+СВЦЭМ!$D$10+'СЕТ СН'!$I$5-'СЕТ СН'!$I$24</f>
        <v>3581.41960539</v>
      </c>
      <c r="F128" s="36">
        <f>SUMIFS(СВЦЭМ!$D$33:$D$776,СВЦЭМ!$A$33:$A$776,$A128,СВЦЭМ!$B$33:$B$776,F$119)+'СЕТ СН'!$I$14+СВЦЭМ!$D$10+'СЕТ СН'!$I$5-'СЕТ СН'!$I$24</f>
        <v>3582.6968168399999</v>
      </c>
      <c r="G128" s="36">
        <f>SUMIFS(СВЦЭМ!$D$33:$D$776,СВЦЭМ!$A$33:$A$776,$A128,СВЦЭМ!$B$33:$B$776,G$119)+'СЕТ СН'!$I$14+СВЦЭМ!$D$10+'СЕТ СН'!$I$5-'СЕТ СН'!$I$24</f>
        <v>3576.6966036499998</v>
      </c>
      <c r="H128" s="36">
        <f>SUMIFS(СВЦЭМ!$D$33:$D$776,СВЦЭМ!$A$33:$A$776,$A128,СВЦЭМ!$B$33:$B$776,H$119)+'СЕТ СН'!$I$14+СВЦЭМ!$D$10+'СЕТ СН'!$I$5-'СЕТ СН'!$I$24</f>
        <v>3530.2285209800002</v>
      </c>
      <c r="I128" s="36">
        <f>SUMIFS(СВЦЭМ!$D$33:$D$776,СВЦЭМ!$A$33:$A$776,$A128,СВЦЭМ!$B$33:$B$776,I$119)+'СЕТ СН'!$I$14+СВЦЭМ!$D$10+'СЕТ СН'!$I$5-'СЕТ СН'!$I$24</f>
        <v>3503.0155915099999</v>
      </c>
      <c r="J128" s="36">
        <f>SUMIFS(СВЦЭМ!$D$33:$D$776,СВЦЭМ!$A$33:$A$776,$A128,СВЦЭМ!$B$33:$B$776,J$119)+'СЕТ СН'!$I$14+СВЦЭМ!$D$10+'СЕТ СН'!$I$5-'СЕТ СН'!$I$24</f>
        <v>3487.13880118</v>
      </c>
      <c r="K128" s="36">
        <f>SUMIFS(СВЦЭМ!$D$33:$D$776,СВЦЭМ!$A$33:$A$776,$A128,СВЦЭМ!$B$33:$B$776,K$119)+'СЕТ СН'!$I$14+СВЦЭМ!$D$10+'СЕТ СН'!$I$5-'СЕТ СН'!$I$24</f>
        <v>3484.0108938200001</v>
      </c>
      <c r="L128" s="36">
        <f>SUMIFS(СВЦЭМ!$D$33:$D$776,СВЦЭМ!$A$33:$A$776,$A128,СВЦЭМ!$B$33:$B$776,L$119)+'СЕТ СН'!$I$14+СВЦЭМ!$D$10+'СЕТ СН'!$I$5-'СЕТ СН'!$I$24</f>
        <v>3482.4437589999998</v>
      </c>
      <c r="M128" s="36">
        <f>SUMIFS(СВЦЭМ!$D$33:$D$776,СВЦЭМ!$A$33:$A$776,$A128,СВЦЭМ!$B$33:$B$776,M$119)+'СЕТ СН'!$I$14+СВЦЭМ!$D$10+'СЕТ СН'!$I$5-'СЕТ СН'!$I$24</f>
        <v>3496.2913358199999</v>
      </c>
      <c r="N128" s="36">
        <f>SUMIFS(СВЦЭМ!$D$33:$D$776,СВЦЭМ!$A$33:$A$776,$A128,СВЦЭМ!$B$33:$B$776,N$119)+'СЕТ СН'!$I$14+СВЦЭМ!$D$10+'СЕТ СН'!$I$5-'СЕТ СН'!$I$24</f>
        <v>3512.7610080200002</v>
      </c>
      <c r="O128" s="36">
        <f>SUMIFS(СВЦЭМ!$D$33:$D$776,СВЦЭМ!$A$33:$A$776,$A128,СВЦЭМ!$B$33:$B$776,O$119)+'СЕТ СН'!$I$14+СВЦЭМ!$D$10+'СЕТ СН'!$I$5-'СЕТ СН'!$I$24</f>
        <v>3534.9736028500001</v>
      </c>
      <c r="P128" s="36">
        <f>SUMIFS(СВЦЭМ!$D$33:$D$776,СВЦЭМ!$A$33:$A$776,$A128,СВЦЭМ!$B$33:$B$776,P$119)+'СЕТ СН'!$I$14+СВЦЭМ!$D$10+'СЕТ СН'!$I$5-'СЕТ СН'!$I$24</f>
        <v>3550.8228512599999</v>
      </c>
      <c r="Q128" s="36">
        <f>SUMIFS(СВЦЭМ!$D$33:$D$776,СВЦЭМ!$A$33:$A$776,$A128,СВЦЭМ!$B$33:$B$776,Q$119)+'СЕТ СН'!$I$14+СВЦЭМ!$D$10+'СЕТ СН'!$I$5-'СЕТ СН'!$I$24</f>
        <v>3554.2785394399998</v>
      </c>
      <c r="R128" s="36">
        <f>SUMIFS(СВЦЭМ!$D$33:$D$776,СВЦЭМ!$A$33:$A$776,$A128,СВЦЭМ!$B$33:$B$776,R$119)+'СЕТ СН'!$I$14+СВЦЭМ!$D$10+'СЕТ СН'!$I$5-'СЕТ СН'!$I$24</f>
        <v>3546.8589172000002</v>
      </c>
      <c r="S128" s="36">
        <f>SUMIFS(СВЦЭМ!$D$33:$D$776,СВЦЭМ!$A$33:$A$776,$A128,СВЦЭМ!$B$33:$B$776,S$119)+'СЕТ СН'!$I$14+СВЦЭМ!$D$10+'СЕТ СН'!$I$5-'СЕТ СН'!$I$24</f>
        <v>3537.5904967000001</v>
      </c>
      <c r="T128" s="36">
        <f>SUMIFS(СВЦЭМ!$D$33:$D$776,СВЦЭМ!$A$33:$A$776,$A128,СВЦЭМ!$B$33:$B$776,T$119)+'СЕТ СН'!$I$14+СВЦЭМ!$D$10+'СЕТ СН'!$I$5-'СЕТ СН'!$I$24</f>
        <v>3488.61245732</v>
      </c>
      <c r="U128" s="36">
        <f>SUMIFS(СВЦЭМ!$D$33:$D$776,СВЦЭМ!$A$33:$A$776,$A128,СВЦЭМ!$B$33:$B$776,U$119)+'СЕТ СН'!$I$14+СВЦЭМ!$D$10+'СЕТ СН'!$I$5-'СЕТ СН'!$I$24</f>
        <v>3489.1759609800001</v>
      </c>
      <c r="V128" s="36">
        <f>SUMIFS(СВЦЭМ!$D$33:$D$776,СВЦЭМ!$A$33:$A$776,$A128,СВЦЭМ!$B$33:$B$776,V$119)+'СЕТ СН'!$I$14+СВЦЭМ!$D$10+'СЕТ СН'!$I$5-'СЕТ СН'!$I$24</f>
        <v>3523.1088320200001</v>
      </c>
      <c r="W128" s="36">
        <f>SUMIFS(СВЦЭМ!$D$33:$D$776,СВЦЭМ!$A$33:$A$776,$A128,СВЦЭМ!$B$33:$B$776,W$119)+'СЕТ СН'!$I$14+СВЦЭМ!$D$10+'СЕТ СН'!$I$5-'СЕТ СН'!$I$24</f>
        <v>3543.3588970800001</v>
      </c>
      <c r="X128" s="36">
        <f>SUMIFS(СВЦЭМ!$D$33:$D$776,СВЦЭМ!$A$33:$A$776,$A128,СВЦЭМ!$B$33:$B$776,X$119)+'СЕТ СН'!$I$14+СВЦЭМ!$D$10+'СЕТ СН'!$I$5-'СЕТ СН'!$I$24</f>
        <v>3545.9593183699999</v>
      </c>
      <c r="Y128" s="36">
        <f>SUMIFS(СВЦЭМ!$D$33:$D$776,СВЦЭМ!$A$33:$A$776,$A128,СВЦЭМ!$B$33:$B$776,Y$119)+'СЕТ СН'!$I$14+СВЦЭМ!$D$10+'СЕТ СН'!$I$5-'СЕТ СН'!$I$24</f>
        <v>3568.2145757200001</v>
      </c>
    </row>
    <row r="129" spans="1:25" ht="15.75" x14ac:dyDescent="0.2">
      <c r="A129" s="35">
        <f t="shared" si="3"/>
        <v>43840</v>
      </c>
      <c r="B129" s="36">
        <f>SUMIFS(СВЦЭМ!$D$33:$D$776,СВЦЭМ!$A$33:$A$776,$A129,СВЦЭМ!$B$33:$B$776,B$119)+'СЕТ СН'!$I$14+СВЦЭМ!$D$10+'СЕТ СН'!$I$5-'СЕТ СН'!$I$24</f>
        <v>3570.3304624000002</v>
      </c>
      <c r="C129" s="36">
        <f>SUMIFS(СВЦЭМ!$D$33:$D$776,СВЦЭМ!$A$33:$A$776,$A129,СВЦЭМ!$B$33:$B$776,C$119)+'СЕТ СН'!$I$14+СВЦЭМ!$D$10+'СЕТ СН'!$I$5-'СЕТ СН'!$I$24</f>
        <v>3580.7248712000001</v>
      </c>
      <c r="D129" s="36">
        <f>SUMIFS(СВЦЭМ!$D$33:$D$776,СВЦЭМ!$A$33:$A$776,$A129,СВЦЭМ!$B$33:$B$776,D$119)+'СЕТ СН'!$I$14+СВЦЭМ!$D$10+'СЕТ СН'!$I$5-'СЕТ СН'!$I$24</f>
        <v>3591.3647208699999</v>
      </c>
      <c r="E129" s="36">
        <f>SUMIFS(СВЦЭМ!$D$33:$D$776,СВЦЭМ!$A$33:$A$776,$A129,СВЦЭМ!$B$33:$B$776,E$119)+'СЕТ СН'!$I$14+СВЦЭМ!$D$10+'СЕТ СН'!$I$5-'СЕТ СН'!$I$24</f>
        <v>3589.5780612099998</v>
      </c>
      <c r="F129" s="36">
        <f>SUMIFS(СВЦЭМ!$D$33:$D$776,СВЦЭМ!$A$33:$A$776,$A129,СВЦЭМ!$B$33:$B$776,F$119)+'СЕТ СН'!$I$14+СВЦЭМ!$D$10+'СЕТ СН'!$I$5-'СЕТ СН'!$I$24</f>
        <v>3579.0974222899999</v>
      </c>
      <c r="G129" s="36">
        <f>SUMIFS(СВЦЭМ!$D$33:$D$776,СВЦЭМ!$A$33:$A$776,$A129,СВЦЭМ!$B$33:$B$776,G$119)+'СЕТ СН'!$I$14+СВЦЭМ!$D$10+'СЕТ СН'!$I$5-'СЕТ СН'!$I$24</f>
        <v>3565.9569723</v>
      </c>
      <c r="H129" s="36">
        <f>SUMIFS(СВЦЭМ!$D$33:$D$776,СВЦЭМ!$A$33:$A$776,$A129,СВЦЭМ!$B$33:$B$776,H$119)+'СЕТ СН'!$I$14+СВЦЭМ!$D$10+'СЕТ СН'!$I$5-'СЕТ СН'!$I$24</f>
        <v>3532.46446173</v>
      </c>
      <c r="I129" s="36">
        <f>SUMIFS(СВЦЭМ!$D$33:$D$776,СВЦЭМ!$A$33:$A$776,$A129,СВЦЭМ!$B$33:$B$776,I$119)+'СЕТ СН'!$I$14+СВЦЭМ!$D$10+'СЕТ СН'!$I$5-'СЕТ СН'!$I$24</f>
        <v>3501.8963824900002</v>
      </c>
      <c r="J129" s="36">
        <f>SUMIFS(СВЦЭМ!$D$33:$D$776,СВЦЭМ!$A$33:$A$776,$A129,СВЦЭМ!$B$33:$B$776,J$119)+'СЕТ СН'!$I$14+СВЦЭМ!$D$10+'СЕТ СН'!$I$5-'СЕТ СН'!$I$24</f>
        <v>3498.4451103299998</v>
      </c>
      <c r="K129" s="36">
        <f>SUMIFS(СВЦЭМ!$D$33:$D$776,СВЦЭМ!$A$33:$A$776,$A129,СВЦЭМ!$B$33:$B$776,K$119)+'СЕТ СН'!$I$14+СВЦЭМ!$D$10+'СЕТ СН'!$I$5-'СЕТ СН'!$I$24</f>
        <v>3486.5602520900002</v>
      </c>
      <c r="L129" s="36">
        <f>SUMIFS(СВЦЭМ!$D$33:$D$776,СВЦЭМ!$A$33:$A$776,$A129,СВЦЭМ!$B$33:$B$776,L$119)+'СЕТ СН'!$I$14+СВЦЭМ!$D$10+'СЕТ СН'!$I$5-'СЕТ СН'!$I$24</f>
        <v>3483.92194625</v>
      </c>
      <c r="M129" s="36">
        <f>SUMIFS(СВЦЭМ!$D$33:$D$776,СВЦЭМ!$A$33:$A$776,$A129,СВЦЭМ!$B$33:$B$776,M$119)+'СЕТ СН'!$I$14+СВЦЭМ!$D$10+'СЕТ СН'!$I$5-'СЕТ СН'!$I$24</f>
        <v>3493.3731408899998</v>
      </c>
      <c r="N129" s="36">
        <f>SUMIFS(СВЦЭМ!$D$33:$D$776,СВЦЭМ!$A$33:$A$776,$A129,СВЦЭМ!$B$33:$B$776,N$119)+'СЕТ СН'!$I$14+СВЦЭМ!$D$10+'СЕТ СН'!$I$5-'СЕТ СН'!$I$24</f>
        <v>3497.5842395499999</v>
      </c>
      <c r="O129" s="36">
        <f>SUMIFS(СВЦЭМ!$D$33:$D$776,СВЦЭМ!$A$33:$A$776,$A129,СВЦЭМ!$B$33:$B$776,O$119)+'СЕТ СН'!$I$14+СВЦЭМ!$D$10+'СЕТ СН'!$I$5-'СЕТ СН'!$I$24</f>
        <v>3509.1086680200001</v>
      </c>
      <c r="P129" s="36">
        <f>SUMIFS(СВЦЭМ!$D$33:$D$776,СВЦЭМ!$A$33:$A$776,$A129,СВЦЭМ!$B$33:$B$776,P$119)+'СЕТ СН'!$I$14+СВЦЭМ!$D$10+'СЕТ СН'!$I$5-'СЕТ СН'!$I$24</f>
        <v>3515.66837657</v>
      </c>
      <c r="Q129" s="36">
        <f>SUMIFS(СВЦЭМ!$D$33:$D$776,СВЦЭМ!$A$33:$A$776,$A129,СВЦЭМ!$B$33:$B$776,Q$119)+'СЕТ СН'!$I$14+СВЦЭМ!$D$10+'СЕТ СН'!$I$5-'СЕТ СН'!$I$24</f>
        <v>3514.1901631800001</v>
      </c>
      <c r="R129" s="36">
        <f>SUMIFS(СВЦЭМ!$D$33:$D$776,СВЦЭМ!$A$33:$A$776,$A129,СВЦЭМ!$B$33:$B$776,R$119)+'СЕТ СН'!$I$14+СВЦЭМ!$D$10+'СЕТ СН'!$I$5-'СЕТ СН'!$I$24</f>
        <v>3504.1518514999998</v>
      </c>
      <c r="S129" s="36">
        <f>SUMIFS(СВЦЭМ!$D$33:$D$776,СВЦЭМ!$A$33:$A$776,$A129,СВЦЭМ!$B$33:$B$776,S$119)+'СЕТ СН'!$I$14+СВЦЭМ!$D$10+'СЕТ СН'!$I$5-'СЕТ СН'!$I$24</f>
        <v>3498.3940142699998</v>
      </c>
      <c r="T129" s="36">
        <f>SUMIFS(СВЦЭМ!$D$33:$D$776,СВЦЭМ!$A$33:$A$776,$A129,СВЦЭМ!$B$33:$B$776,T$119)+'СЕТ СН'!$I$14+СВЦЭМ!$D$10+'СЕТ СН'!$I$5-'СЕТ СН'!$I$24</f>
        <v>3461.0956299099998</v>
      </c>
      <c r="U129" s="36">
        <f>SUMIFS(СВЦЭМ!$D$33:$D$776,СВЦЭМ!$A$33:$A$776,$A129,СВЦЭМ!$B$33:$B$776,U$119)+'СЕТ СН'!$I$14+СВЦЭМ!$D$10+'СЕТ СН'!$I$5-'СЕТ СН'!$I$24</f>
        <v>3460.5807515699998</v>
      </c>
      <c r="V129" s="36">
        <f>SUMIFS(СВЦЭМ!$D$33:$D$776,СВЦЭМ!$A$33:$A$776,$A129,СВЦЭМ!$B$33:$B$776,V$119)+'СЕТ СН'!$I$14+СВЦЭМ!$D$10+'СЕТ СН'!$I$5-'СЕТ СН'!$I$24</f>
        <v>3487.7266025899999</v>
      </c>
      <c r="W129" s="36">
        <f>SUMIFS(СВЦЭМ!$D$33:$D$776,СВЦЭМ!$A$33:$A$776,$A129,СВЦЭМ!$B$33:$B$776,W$119)+'СЕТ СН'!$I$14+СВЦЭМ!$D$10+'СЕТ СН'!$I$5-'СЕТ СН'!$I$24</f>
        <v>3498.3425451900002</v>
      </c>
      <c r="X129" s="36">
        <f>SUMIFS(СВЦЭМ!$D$33:$D$776,СВЦЭМ!$A$33:$A$776,$A129,СВЦЭМ!$B$33:$B$776,X$119)+'СЕТ СН'!$I$14+СВЦЭМ!$D$10+'СЕТ СН'!$I$5-'СЕТ СН'!$I$24</f>
        <v>3501.1091498999999</v>
      </c>
      <c r="Y129" s="36">
        <f>SUMIFS(СВЦЭМ!$D$33:$D$776,СВЦЭМ!$A$33:$A$776,$A129,СВЦЭМ!$B$33:$B$776,Y$119)+'СЕТ СН'!$I$14+СВЦЭМ!$D$10+'СЕТ СН'!$I$5-'СЕТ СН'!$I$24</f>
        <v>3512.87743791</v>
      </c>
    </row>
    <row r="130" spans="1:25" ht="15.75" x14ac:dyDescent="0.2">
      <c r="A130" s="35">
        <f t="shared" si="3"/>
        <v>43841</v>
      </c>
      <c r="B130" s="36">
        <f>SUMIFS(СВЦЭМ!$D$33:$D$776,СВЦЭМ!$A$33:$A$776,$A130,СВЦЭМ!$B$33:$B$776,B$119)+'СЕТ СН'!$I$14+СВЦЭМ!$D$10+'СЕТ СН'!$I$5-'СЕТ СН'!$I$24</f>
        <v>3513.4559492899998</v>
      </c>
      <c r="C130" s="36">
        <f>SUMIFS(СВЦЭМ!$D$33:$D$776,СВЦЭМ!$A$33:$A$776,$A130,СВЦЭМ!$B$33:$B$776,C$119)+'СЕТ СН'!$I$14+СВЦЭМ!$D$10+'СЕТ СН'!$I$5-'СЕТ СН'!$I$24</f>
        <v>3534.7045248499999</v>
      </c>
      <c r="D130" s="36">
        <f>SUMIFS(СВЦЭМ!$D$33:$D$776,СВЦЭМ!$A$33:$A$776,$A130,СВЦЭМ!$B$33:$B$776,D$119)+'СЕТ СН'!$I$14+СВЦЭМ!$D$10+'СЕТ СН'!$I$5-'СЕТ СН'!$I$24</f>
        <v>3560.6281003300001</v>
      </c>
      <c r="E130" s="36">
        <f>SUMIFS(СВЦЭМ!$D$33:$D$776,СВЦЭМ!$A$33:$A$776,$A130,СВЦЭМ!$B$33:$B$776,E$119)+'СЕТ СН'!$I$14+СВЦЭМ!$D$10+'СЕТ СН'!$I$5-'СЕТ СН'!$I$24</f>
        <v>3581.69992989</v>
      </c>
      <c r="F130" s="36">
        <f>SUMIFS(СВЦЭМ!$D$33:$D$776,СВЦЭМ!$A$33:$A$776,$A130,СВЦЭМ!$B$33:$B$776,F$119)+'СЕТ СН'!$I$14+СВЦЭМ!$D$10+'СЕТ СН'!$I$5-'СЕТ СН'!$I$24</f>
        <v>3583.94066449</v>
      </c>
      <c r="G130" s="36">
        <f>SUMIFS(СВЦЭМ!$D$33:$D$776,СВЦЭМ!$A$33:$A$776,$A130,СВЦЭМ!$B$33:$B$776,G$119)+'СЕТ СН'!$I$14+СВЦЭМ!$D$10+'СЕТ СН'!$I$5-'СЕТ СН'!$I$24</f>
        <v>3584.6115618899998</v>
      </c>
      <c r="H130" s="36">
        <f>SUMIFS(СВЦЭМ!$D$33:$D$776,СВЦЭМ!$A$33:$A$776,$A130,СВЦЭМ!$B$33:$B$776,H$119)+'СЕТ СН'!$I$14+СВЦЭМ!$D$10+'СЕТ СН'!$I$5-'СЕТ СН'!$I$24</f>
        <v>3566.2240030200001</v>
      </c>
      <c r="I130" s="36">
        <f>SUMIFS(СВЦЭМ!$D$33:$D$776,СВЦЭМ!$A$33:$A$776,$A130,СВЦЭМ!$B$33:$B$776,I$119)+'СЕТ СН'!$I$14+СВЦЭМ!$D$10+'СЕТ СН'!$I$5-'СЕТ СН'!$I$24</f>
        <v>3556.8806496400002</v>
      </c>
      <c r="J130" s="36">
        <f>SUMIFS(СВЦЭМ!$D$33:$D$776,СВЦЭМ!$A$33:$A$776,$A130,СВЦЭМ!$B$33:$B$776,J$119)+'СЕТ СН'!$I$14+СВЦЭМ!$D$10+'СЕТ СН'!$I$5-'СЕТ СН'!$I$24</f>
        <v>3529.8916243200001</v>
      </c>
      <c r="K130" s="36">
        <f>SUMIFS(СВЦЭМ!$D$33:$D$776,СВЦЭМ!$A$33:$A$776,$A130,СВЦЭМ!$B$33:$B$776,K$119)+'СЕТ СН'!$I$14+СВЦЭМ!$D$10+'СЕТ СН'!$I$5-'СЕТ СН'!$I$24</f>
        <v>3500.7489798500001</v>
      </c>
      <c r="L130" s="36">
        <f>SUMIFS(СВЦЭМ!$D$33:$D$776,СВЦЭМ!$A$33:$A$776,$A130,СВЦЭМ!$B$33:$B$776,L$119)+'СЕТ СН'!$I$14+СВЦЭМ!$D$10+'СЕТ СН'!$I$5-'СЕТ СН'!$I$24</f>
        <v>3489.1622616</v>
      </c>
      <c r="M130" s="36">
        <f>SUMIFS(СВЦЭМ!$D$33:$D$776,СВЦЭМ!$A$33:$A$776,$A130,СВЦЭМ!$B$33:$B$776,M$119)+'СЕТ СН'!$I$14+СВЦЭМ!$D$10+'СЕТ СН'!$I$5-'СЕТ СН'!$I$24</f>
        <v>3495.6011879100001</v>
      </c>
      <c r="N130" s="36">
        <f>SUMIFS(СВЦЭМ!$D$33:$D$776,СВЦЭМ!$A$33:$A$776,$A130,СВЦЭМ!$B$33:$B$776,N$119)+'СЕТ СН'!$I$14+СВЦЭМ!$D$10+'СЕТ СН'!$I$5-'СЕТ СН'!$I$24</f>
        <v>3501.92544795</v>
      </c>
      <c r="O130" s="36">
        <f>SUMIFS(СВЦЭМ!$D$33:$D$776,СВЦЭМ!$A$33:$A$776,$A130,СВЦЭМ!$B$33:$B$776,O$119)+'СЕТ СН'!$I$14+СВЦЭМ!$D$10+'СЕТ СН'!$I$5-'СЕТ СН'!$I$24</f>
        <v>3514.16170435</v>
      </c>
      <c r="P130" s="36">
        <f>SUMIFS(СВЦЭМ!$D$33:$D$776,СВЦЭМ!$A$33:$A$776,$A130,СВЦЭМ!$B$33:$B$776,P$119)+'СЕТ СН'!$I$14+СВЦЭМ!$D$10+'СЕТ СН'!$I$5-'СЕТ СН'!$I$24</f>
        <v>3526.0032770500002</v>
      </c>
      <c r="Q130" s="36">
        <f>SUMIFS(СВЦЭМ!$D$33:$D$776,СВЦЭМ!$A$33:$A$776,$A130,СВЦЭМ!$B$33:$B$776,Q$119)+'СЕТ СН'!$I$14+СВЦЭМ!$D$10+'СЕТ СН'!$I$5-'СЕТ СН'!$I$24</f>
        <v>3526.61071249</v>
      </c>
      <c r="R130" s="36">
        <f>SUMIFS(СВЦЭМ!$D$33:$D$776,СВЦЭМ!$A$33:$A$776,$A130,СВЦЭМ!$B$33:$B$776,R$119)+'СЕТ СН'!$I$14+СВЦЭМ!$D$10+'СЕТ СН'!$I$5-'СЕТ СН'!$I$24</f>
        <v>3514.5050945399998</v>
      </c>
      <c r="S130" s="36">
        <f>SUMIFS(СВЦЭМ!$D$33:$D$776,СВЦЭМ!$A$33:$A$776,$A130,СВЦЭМ!$B$33:$B$776,S$119)+'СЕТ СН'!$I$14+СВЦЭМ!$D$10+'СЕТ СН'!$I$5-'СЕТ СН'!$I$24</f>
        <v>3493.8099061000003</v>
      </c>
      <c r="T130" s="36">
        <f>SUMIFS(СВЦЭМ!$D$33:$D$776,СВЦЭМ!$A$33:$A$776,$A130,СВЦЭМ!$B$33:$B$776,T$119)+'СЕТ СН'!$I$14+СВЦЭМ!$D$10+'СЕТ СН'!$I$5-'СЕТ СН'!$I$24</f>
        <v>3464.7227960599998</v>
      </c>
      <c r="U130" s="36">
        <f>SUMIFS(СВЦЭМ!$D$33:$D$776,СВЦЭМ!$A$33:$A$776,$A130,СВЦЭМ!$B$33:$B$776,U$119)+'СЕТ СН'!$I$14+СВЦЭМ!$D$10+'СЕТ СН'!$I$5-'СЕТ СН'!$I$24</f>
        <v>3467.67132163</v>
      </c>
      <c r="V130" s="36">
        <f>SUMIFS(СВЦЭМ!$D$33:$D$776,СВЦЭМ!$A$33:$A$776,$A130,СВЦЭМ!$B$33:$B$776,V$119)+'СЕТ СН'!$I$14+СВЦЭМ!$D$10+'СЕТ СН'!$I$5-'СЕТ СН'!$I$24</f>
        <v>3501.0227344200002</v>
      </c>
      <c r="W130" s="36">
        <f>SUMIFS(СВЦЭМ!$D$33:$D$776,СВЦЭМ!$A$33:$A$776,$A130,СВЦЭМ!$B$33:$B$776,W$119)+'СЕТ СН'!$I$14+СВЦЭМ!$D$10+'СЕТ СН'!$I$5-'СЕТ СН'!$I$24</f>
        <v>3516.8399762999998</v>
      </c>
      <c r="X130" s="36">
        <f>SUMIFS(СВЦЭМ!$D$33:$D$776,СВЦЭМ!$A$33:$A$776,$A130,СВЦЭМ!$B$33:$B$776,X$119)+'СЕТ СН'!$I$14+СВЦЭМ!$D$10+'СЕТ СН'!$I$5-'СЕТ СН'!$I$24</f>
        <v>3536.42673715</v>
      </c>
      <c r="Y130" s="36">
        <f>SUMIFS(СВЦЭМ!$D$33:$D$776,СВЦЭМ!$A$33:$A$776,$A130,СВЦЭМ!$B$33:$B$776,Y$119)+'СЕТ СН'!$I$14+СВЦЭМ!$D$10+'СЕТ СН'!$I$5-'СЕТ СН'!$I$24</f>
        <v>3552.7294447300001</v>
      </c>
    </row>
    <row r="131" spans="1:25" ht="15.75" x14ac:dyDescent="0.2">
      <c r="A131" s="35">
        <f t="shared" si="3"/>
        <v>43842</v>
      </c>
      <c r="B131" s="36">
        <f>SUMIFS(СВЦЭМ!$D$33:$D$776,СВЦЭМ!$A$33:$A$776,$A131,СВЦЭМ!$B$33:$B$776,B$119)+'СЕТ СН'!$I$14+СВЦЭМ!$D$10+'СЕТ СН'!$I$5-'СЕТ СН'!$I$24</f>
        <v>3563.4196263200001</v>
      </c>
      <c r="C131" s="36">
        <f>SUMIFS(СВЦЭМ!$D$33:$D$776,СВЦЭМ!$A$33:$A$776,$A131,СВЦЭМ!$B$33:$B$776,C$119)+'СЕТ СН'!$I$14+СВЦЭМ!$D$10+'СЕТ СН'!$I$5-'СЕТ СН'!$I$24</f>
        <v>3576.6890447400001</v>
      </c>
      <c r="D131" s="36">
        <f>SUMIFS(СВЦЭМ!$D$33:$D$776,СВЦЭМ!$A$33:$A$776,$A131,СВЦЭМ!$B$33:$B$776,D$119)+'СЕТ СН'!$I$14+СВЦЭМ!$D$10+'СЕТ СН'!$I$5-'СЕТ СН'!$I$24</f>
        <v>3589.13523037</v>
      </c>
      <c r="E131" s="36">
        <f>SUMIFS(СВЦЭМ!$D$33:$D$776,СВЦЭМ!$A$33:$A$776,$A131,СВЦЭМ!$B$33:$B$776,E$119)+'СЕТ СН'!$I$14+СВЦЭМ!$D$10+'СЕТ СН'!$I$5-'СЕТ СН'!$I$24</f>
        <v>3608.8426324800002</v>
      </c>
      <c r="F131" s="36">
        <f>SUMIFS(СВЦЭМ!$D$33:$D$776,СВЦЭМ!$A$33:$A$776,$A131,СВЦЭМ!$B$33:$B$776,F$119)+'СЕТ СН'!$I$14+СВЦЭМ!$D$10+'СЕТ СН'!$I$5-'СЕТ СН'!$I$24</f>
        <v>3609.3621801499999</v>
      </c>
      <c r="G131" s="36">
        <f>SUMIFS(СВЦЭМ!$D$33:$D$776,СВЦЭМ!$A$33:$A$776,$A131,СВЦЭМ!$B$33:$B$776,G$119)+'СЕТ СН'!$I$14+СВЦЭМ!$D$10+'СЕТ СН'!$I$5-'СЕТ СН'!$I$24</f>
        <v>3600.86771116</v>
      </c>
      <c r="H131" s="36">
        <f>SUMIFS(СВЦЭМ!$D$33:$D$776,СВЦЭМ!$A$33:$A$776,$A131,СВЦЭМ!$B$33:$B$776,H$119)+'СЕТ СН'!$I$14+СВЦЭМ!$D$10+'СЕТ СН'!$I$5-'СЕТ СН'!$I$24</f>
        <v>3588.8188111600002</v>
      </c>
      <c r="I131" s="36">
        <f>SUMIFS(СВЦЭМ!$D$33:$D$776,СВЦЭМ!$A$33:$A$776,$A131,СВЦЭМ!$B$33:$B$776,I$119)+'СЕТ СН'!$I$14+СВЦЭМ!$D$10+'СЕТ СН'!$I$5-'СЕТ СН'!$I$24</f>
        <v>3571.9835359799999</v>
      </c>
      <c r="J131" s="36">
        <f>SUMIFS(СВЦЭМ!$D$33:$D$776,СВЦЭМ!$A$33:$A$776,$A131,СВЦЭМ!$B$33:$B$776,J$119)+'СЕТ СН'!$I$14+СВЦЭМ!$D$10+'СЕТ СН'!$I$5-'СЕТ СН'!$I$24</f>
        <v>3530.1918289800001</v>
      </c>
      <c r="K131" s="36">
        <f>SUMIFS(СВЦЭМ!$D$33:$D$776,СВЦЭМ!$A$33:$A$776,$A131,СВЦЭМ!$B$33:$B$776,K$119)+'СЕТ СН'!$I$14+СВЦЭМ!$D$10+'СЕТ СН'!$I$5-'СЕТ СН'!$I$24</f>
        <v>3509.5805481400002</v>
      </c>
      <c r="L131" s="36">
        <f>SUMIFS(СВЦЭМ!$D$33:$D$776,СВЦЭМ!$A$33:$A$776,$A131,СВЦЭМ!$B$33:$B$776,L$119)+'СЕТ СН'!$I$14+СВЦЭМ!$D$10+'СЕТ СН'!$I$5-'СЕТ СН'!$I$24</f>
        <v>3488.2472980399998</v>
      </c>
      <c r="M131" s="36">
        <f>SUMIFS(СВЦЭМ!$D$33:$D$776,СВЦЭМ!$A$33:$A$776,$A131,СВЦЭМ!$B$33:$B$776,M$119)+'СЕТ СН'!$I$14+СВЦЭМ!$D$10+'СЕТ СН'!$I$5-'СЕТ СН'!$I$24</f>
        <v>3486.3429589400002</v>
      </c>
      <c r="N131" s="36">
        <f>SUMIFS(СВЦЭМ!$D$33:$D$776,СВЦЭМ!$A$33:$A$776,$A131,СВЦЭМ!$B$33:$B$776,N$119)+'СЕТ СН'!$I$14+СВЦЭМ!$D$10+'СЕТ СН'!$I$5-'СЕТ СН'!$I$24</f>
        <v>3499.4255284199999</v>
      </c>
      <c r="O131" s="36">
        <f>SUMIFS(СВЦЭМ!$D$33:$D$776,СВЦЭМ!$A$33:$A$776,$A131,СВЦЭМ!$B$33:$B$776,O$119)+'СЕТ СН'!$I$14+СВЦЭМ!$D$10+'СЕТ СН'!$I$5-'СЕТ СН'!$I$24</f>
        <v>3512.2494968800002</v>
      </c>
      <c r="P131" s="36">
        <f>SUMIFS(СВЦЭМ!$D$33:$D$776,СВЦЭМ!$A$33:$A$776,$A131,СВЦЭМ!$B$33:$B$776,P$119)+'СЕТ СН'!$I$14+СВЦЭМ!$D$10+'СЕТ СН'!$I$5-'СЕТ СН'!$I$24</f>
        <v>3518.30918075</v>
      </c>
      <c r="Q131" s="36">
        <f>SUMIFS(СВЦЭМ!$D$33:$D$776,СВЦЭМ!$A$33:$A$776,$A131,СВЦЭМ!$B$33:$B$776,Q$119)+'СЕТ СН'!$I$14+СВЦЭМ!$D$10+'СЕТ СН'!$I$5-'СЕТ СН'!$I$24</f>
        <v>3520.4721085299998</v>
      </c>
      <c r="R131" s="36">
        <f>SUMIFS(СВЦЭМ!$D$33:$D$776,СВЦЭМ!$A$33:$A$776,$A131,СВЦЭМ!$B$33:$B$776,R$119)+'СЕТ СН'!$I$14+СВЦЭМ!$D$10+'СЕТ СН'!$I$5-'СЕТ СН'!$I$24</f>
        <v>3518.94783607</v>
      </c>
      <c r="S131" s="36">
        <f>SUMIFS(СВЦЭМ!$D$33:$D$776,СВЦЭМ!$A$33:$A$776,$A131,СВЦЭМ!$B$33:$B$776,S$119)+'СЕТ СН'!$I$14+СВЦЭМ!$D$10+'СЕТ СН'!$I$5-'СЕТ СН'!$I$24</f>
        <v>3495.9837653200002</v>
      </c>
      <c r="T131" s="36">
        <f>SUMIFS(СВЦЭМ!$D$33:$D$776,СВЦЭМ!$A$33:$A$776,$A131,СВЦЭМ!$B$33:$B$776,T$119)+'СЕТ СН'!$I$14+СВЦЭМ!$D$10+'СЕТ СН'!$I$5-'СЕТ СН'!$I$24</f>
        <v>3467.7084634000003</v>
      </c>
      <c r="U131" s="36">
        <f>SUMIFS(СВЦЭМ!$D$33:$D$776,СВЦЭМ!$A$33:$A$776,$A131,СВЦЭМ!$B$33:$B$776,U$119)+'СЕТ СН'!$I$14+СВЦЭМ!$D$10+'СЕТ СН'!$I$5-'СЕТ СН'!$I$24</f>
        <v>3471.2041697899999</v>
      </c>
      <c r="V131" s="36">
        <f>SUMIFS(СВЦЭМ!$D$33:$D$776,СВЦЭМ!$A$33:$A$776,$A131,СВЦЭМ!$B$33:$B$776,V$119)+'СЕТ СН'!$I$14+СВЦЭМ!$D$10+'СЕТ СН'!$I$5-'СЕТ СН'!$I$24</f>
        <v>3492.59809576</v>
      </c>
      <c r="W131" s="36">
        <f>SUMIFS(СВЦЭМ!$D$33:$D$776,СВЦЭМ!$A$33:$A$776,$A131,СВЦЭМ!$B$33:$B$776,W$119)+'СЕТ СН'!$I$14+СВЦЭМ!$D$10+'СЕТ СН'!$I$5-'СЕТ СН'!$I$24</f>
        <v>3503.6891457500001</v>
      </c>
      <c r="X131" s="36">
        <f>SUMIFS(СВЦЭМ!$D$33:$D$776,СВЦЭМ!$A$33:$A$776,$A131,СВЦЭМ!$B$33:$B$776,X$119)+'СЕТ СН'!$I$14+СВЦЭМ!$D$10+'СЕТ СН'!$I$5-'СЕТ СН'!$I$24</f>
        <v>3512.6039103200001</v>
      </c>
      <c r="Y131" s="36">
        <f>SUMIFS(СВЦЭМ!$D$33:$D$776,СВЦЭМ!$A$33:$A$776,$A131,СВЦЭМ!$B$33:$B$776,Y$119)+'СЕТ СН'!$I$14+СВЦЭМ!$D$10+'СЕТ СН'!$I$5-'СЕТ СН'!$I$24</f>
        <v>3539.0155982900001</v>
      </c>
    </row>
    <row r="132" spans="1:25" ht="15.75" x14ac:dyDescent="0.2">
      <c r="A132" s="35">
        <f t="shared" si="3"/>
        <v>43843</v>
      </c>
      <c r="B132" s="36">
        <f>SUMIFS(СВЦЭМ!$D$33:$D$776,СВЦЭМ!$A$33:$A$776,$A132,СВЦЭМ!$B$33:$B$776,B$119)+'СЕТ СН'!$I$14+СВЦЭМ!$D$10+'СЕТ СН'!$I$5-'СЕТ СН'!$I$24</f>
        <v>3619.4251596100003</v>
      </c>
      <c r="C132" s="36">
        <f>SUMIFS(СВЦЭМ!$D$33:$D$776,СВЦЭМ!$A$33:$A$776,$A132,СВЦЭМ!$B$33:$B$776,C$119)+'СЕТ СН'!$I$14+СВЦЭМ!$D$10+'СЕТ СН'!$I$5-'СЕТ СН'!$I$24</f>
        <v>3638.0547879400001</v>
      </c>
      <c r="D132" s="36">
        <f>SUMIFS(СВЦЭМ!$D$33:$D$776,СВЦЭМ!$A$33:$A$776,$A132,СВЦЭМ!$B$33:$B$776,D$119)+'СЕТ СН'!$I$14+СВЦЭМ!$D$10+'СЕТ СН'!$I$5-'СЕТ СН'!$I$24</f>
        <v>3650.9694886100001</v>
      </c>
      <c r="E132" s="36">
        <f>SUMIFS(СВЦЭМ!$D$33:$D$776,СВЦЭМ!$A$33:$A$776,$A132,СВЦЭМ!$B$33:$B$776,E$119)+'СЕТ СН'!$I$14+СВЦЭМ!$D$10+'СЕТ СН'!$I$5-'СЕТ СН'!$I$24</f>
        <v>3641.8233989599998</v>
      </c>
      <c r="F132" s="36">
        <f>SUMIFS(СВЦЭМ!$D$33:$D$776,СВЦЭМ!$A$33:$A$776,$A132,СВЦЭМ!$B$33:$B$776,F$119)+'СЕТ СН'!$I$14+СВЦЭМ!$D$10+'СЕТ СН'!$I$5-'СЕТ СН'!$I$24</f>
        <v>3636.6656698799998</v>
      </c>
      <c r="G132" s="36">
        <f>SUMIFS(СВЦЭМ!$D$33:$D$776,СВЦЭМ!$A$33:$A$776,$A132,СВЦЭМ!$B$33:$B$776,G$119)+'СЕТ СН'!$I$14+СВЦЭМ!$D$10+'СЕТ СН'!$I$5-'СЕТ СН'!$I$24</f>
        <v>3620.4644083799999</v>
      </c>
      <c r="H132" s="36">
        <f>SUMIFS(СВЦЭМ!$D$33:$D$776,СВЦЭМ!$A$33:$A$776,$A132,СВЦЭМ!$B$33:$B$776,H$119)+'СЕТ СН'!$I$14+СВЦЭМ!$D$10+'СЕТ СН'!$I$5-'СЕТ СН'!$I$24</f>
        <v>3585.0544946599998</v>
      </c>
      <c r="I132" s="36">
        <f>SUMIFS(СВЦЭМ!$D$33:$D$776,СВЦЭМ!$A$33:$A$776,$A132,СВЦЭМ!$B$33:$B$776,I$119)+'СЕТ СН'!$I$14+СВЦЭМ!$D$10+'СЕТ СН'!$I$5-'СЕТ СН'!$I$24</f>
        <v>3551.8607624699998</v>
      </c>
      <c r="J132" s="36">
        <f>SUMIFS(СВЦЭМ!$D$33:$D$776,СВЦЭМ!$A$33:$A$776,$A132,СВЦЭМ!$B$33:$B$776,J$119)+'СЕТ СН'!$I$14+СВЦЭМ!$D$10+'СЕТ СН'!$I$5-'СЕТ СН'!$I$24</f>
        <v>3536.58636652</v>
      </c>
      <c r="K132" s="36">
        <f>SUMIFS(СВЦЭМ!$D$33:$D$776,СВЦЭМ!$A$33:$A$776,$A132,СВЦЭМ!$B$33:$B$776,K$119)+'СЕТ СН'!$I$14+СВЦЭМ!$D$10+'СЕТ СН'!$I$5-'СЕТ СН'!$I$24</f>
        <v>3524.9989310999999</v>
      </c>
      <c r="L132" s="36">
        <f>SUMIFS(СВЦЭМ!$D$33:$D$776,СВЦЭМ!$A$33:$A$776,$A132,СВЦЭМ!$B$33:$B$776,L$119)+'СЕТ СН'!$I$14+СВЦЭМ!$D$10+'СЕТ СН'!$I$5-'СЕТ СН'!$I$24</f>
        <v>3524.59472994</v>
      </c>
      <c r="M132" s="36">
        <f>SUMIFS(СВЦЭМ!$D$33:$D$776,СВЦЭМ!$A$33:$A$776,$A132,СВЦЭМ!$B$33:$B$776,M$119)+'СЕТ СН'!$I$14+СВЦЭМ!$D$10+'СЕТ СН'!$I$5-'СЕТ СН'!$I$24</f>
        <v>3531.1335345100001</v>
      </c>
      <c r="N132" s="36">
        <f>SUMIFS(СВЦЭМ!$D$33:$D$776,СВЦЭМ!$A$33:$A$776,$A132,СВЦЭМ!$B$33:$B$776,N$119)+'СЕТ СН'!$I$14+СВЦЭМ!$D$10+'СЕТ СН'!$I$5-'СЕТ СН'!$I$24</f>
        <v>3534.2502116199998</v>
      </c>
      <c r="O132" s="36">
        <f>SUMIFS(СВЦЭМ!$D$33:$D$776,СВЦЭМ!$A$33:$A$776,$A132,СВЦЭМ!$B$33:$B$776,O$119)+'СЕТ СН'!$I$14+СВЦЭМ!$D$10+'СЕТ СН'!$I$5-'СЕТ СН'!$I$24</f>
        <v>3530.71966084</v>
      </c>
      <c r="P132" s="36">
        <f>SUMIFS(СВЦЭМ!$D$33:$D$776,СВЦЭМ!$A$33:$A$776,$A132,СВЦЭМ!$B$33:$B$776,P$119)+'СЕТ СН'!$I$14+СВЦЭМ!$D$10+'СЕТ СН'!$I$5-'СЕТ СН'!$I$24</f>
        <v>3517.6939070999997</v>
      </c>
      <c r="Q132" s="36">
        <f>SUMIFS(СВЦЭМ!$D$33:$D$776,СВЦЭМ!$A$33:$A$776,$A132,СВЦЭМ!$B$33:$B$776,Q$119)+'СЕТ СН'!$I$14+СВЦЭМ!$D$10+'СЕТ СН'!$I$5-'СЕТ СН'!$I$24</f>
        <v>3535.8110433800002</v>
      </c>
      <c r="R132" s="36">
        <f>SUMIFS(СВЦЭМ!$D$33:$D$776,СВЦЭМ!$A$33:$A$776,$A132,СВЦЭМ!$B$33:$B$776,R$119)+'СЕТ СН'!$I$14+СВЦЭМ!$D$10+'СЕТ СН'!$I$5-'СЕТ СН'!$I$24</f>
        <v>3513.5708048900001</v>
      </c>
      <c r="S132" s="36">
        <f>SUMIFS(СВЦЭМ!$D$33:$D$776,СВЦЭМ!$A$33:$A$776,$A132,СВЦЭМ!$B$33:$B$776,S$119)+'СЕТ СН'!$I$14+СВЦЭМ!$D$10+'СЕТ СН'!$I$5-'СЕТ СН'!$I$24</f>
        <v>3502.1955191100001</v>
      </c>
      <c r="T132" s="36">
        <f>SUMIFS(СВЦЭМ!$D$33:$D$776,СВЦЭМ!$A$33:$A$776,$A132,СВЦЭМ!$B$33:$B$776,T$119)+'СЕТ СН'!$I$14+СВЦЭМ!$D$10+'СЕТ СН'!$I$5-'СЕТ СН'!$I$24</f>
        <v>3465.84554927</v>
      </c>
      <c r="U132" s="36">
        <f>SUMIFS(СВЦЭМ!$D$33:$D$776,СВЦЭМ!$A$33:$A$776,$A132,СВЦЭМ!$B$33:$B$776,U$119)+'СЕТ СН'!$I$14+СВЦЭМ!$D$10+'СЕТ СН'!$I$5-'СЕТ СН'!$I$24</f>
        <v>3463.9898153499998</v>
      </c>
      <c r="V132" s="36">
        <f>SUMIFS(СВЦЭМ!$D$33:$D$776,СВЦЭМ!$A$33:$A$776,$A132,СВЦЭМ!$B$33:$B$776,V$119)+'СЕТ СН'!$I$14+СВЦЭМ!$D$10+'СЕТ СН'!$I$5-'СЕТ СН'!$I$24</f>
        <v>3494.7163408699998</v>
      </c>
      <c r="W132" s="36">
        <f>SUMIFS(СВЦЭМ!$D$33:$D$776,СВЦЭМ!$A$33:$A$776,$A132,СВЦЭМ!$B$33:$B$776,W$119)+'СЕТ СН'!$I$14+СВЦЭМ!$D$10+'СЕТ СН'!$I$5-'СЕТ СН'!$I$24</f>
        <v>3517.2471244099997</v>
      </c>
      <c r="X132" s="36">
        <f>SUMIFS(СВЦЭМ!$D$33:$D$776,СВЦЭМ!$A$33:$A$776,$A132,СВЦЭМ!$B$33:$B$776,X$119)+'СЕТ СН'!$I$14+СВЦЭМ!$D$10+'СЕТ СН'!$I$5-'СЕТ СН'!$I$24</f>
        <v>3513.9785872500001</v>
      </c>
      <c r="Y132" s="36">
        <f>SUMIFS(СВЦЭМ!$D$33:$D$776,СВЦЭМ!$A$33:$A$776,$A132,СВЦЭМ!$B$33:$B$776,Y$119)+'СЕТ СН'!$I$14+СВЦЭМ!$D$10+'СЕТ СН'!$I$5-'СЕТ СН'!$I$24</f>
        <v>3531.4978308199998</v>
      </c>
    </row>
    <row r="133" spans="1:25" ht="15.75" x14ac:dyDescent="0.2">
      <c r="A133" s="35">
        <f t="shared" si="3"/>
        <v>43844</v>
      </c>
      <c r="B133" s="36">
        <f>SUMIFS(СВЦЭМ!$D$33:$D$776,СВЦЭМ!$A$33:$A$776,$A133,СВЦЭМ!$B$33:$B$776,B$119)+'СЕТ СН'!$I$14+СВЦЭМ!$D$10+'СЕТ СН'!$I$5-'СЕТ СН'!$I$24</f>
        <v>3574.3596052600001</v>
      </c>
      <c r="C133" s="36">
        <f>SUMIFS(СВЦЭМ!$D$33:$D$776,СВЦЭМ!$A$33:$A$776,$A133,СВЦЭМ!$B$33:$B$776,C$119)+'СЕТ СН'!$I$14+СВЦЭМ!$D$10+'СЕТ СН'!$I$5-'СЕТ СН'!$I$24</f>
        <v>3583.2730205299999</v>
      </c>
      <c r="D133" s="36">
        <f>SUMIFS(СВЦЭМ!$D$33:$D$776,СВЦЭМ!$A$33:$A$776,$A133,СВЦЭМ!$B$33:$B$776,D$119)+'СЕТ СН'!$I$14+СВЦЭМ!$D$10+'СЕТ СН'!$I$5-'СЕТ СН'!$I$24</f>
        <v>3593.3232678499999</v>
      </c>
      <c r="E133" s="36">
        <f>SUMIFS(СВЦЭМ!$D$33:$D$776,СВЦЭМ!$A$33:$A$776,$A133,СВЦЭМ!$B$33:$B$776,E$119)+'СЕТ СН'!$I$14+СВЦЭМ!$D$10+'СЕТ СН'!$I$5-'СЕТ СН'!$I$24</f>
        <v>3598.4300743899998</v>
      </c>
      <c r="F133" s="36">
        <f>SUMIFS(СВЦЭМ!$D$33:$D$776,СВЦЭМ!$A$33:$A$776,$A133,СВЦЭМ!$B$33:$B$776,F$119)+'СЕТ СН'!$I$14+СВЦЭМ!$D$10+'СЕТ СН'!$I$5-'СЕТ СН'!$I$24</f>
        <v>3596.3506086299999</v>
      </c>
      <c r="G133" s="36">
        <f>SUMIFS(СВЦЭМ!$D$33:$D$776,СВЦЭМ!$A$33:$A$776,$A133,СВЦЭМ!$B$33:$B$776,G$119)+'СЕТ СН'!$I$14+СВЦЭМ!$D$10+'СЕТ СН'!$I$5-'СЕТ СН'!$I$24</f>
        <v>3584.1642824800001</v>
      </c>
      <c r="H133" s="36">
        <f>SUMIFS(СВЦЭМ!$D$33:$D$776,СВЦЭМ!$A$33:$A$776,$A133,СВЦЭМ!$B$33:$B$776,H$119)+'СЕТ СН'!$I$14+СВЦЭМ!$D$10+'СЕТ СН'!$I$5-'СЕТ СН'!$I$24</f>
        <v>3543.9667303199999</v>
      </c>
      <c r="I133" s="36">
        <f>SUMIFS(СВЦЭМ!$D$33:$D$776,СВЦЭМ!$A$33:$A$776,$A133,СВЦЭМ!$B$33:$B$776,I$119)+'СЕТ СН'!$I$14+СВЦЭМ!$D$10+'СЕТ СН'!$I$5-'СЕТ СН'!$I$24</f>
        <v>3526.1865502299997</v>
      </c>
      <c r="J133" s="36">
        <f>SUMIFS(СВЦЭМ!$D$33:$D$776,СВЦЭМ!$A$33:$A$776,$A133,СВЦЭМ!$B$33:$B$776,J$119)+'СЕТ СН'!$I$14+СВЦЭМ!$D$10+'СЕТ СН'!$I$5-'СЕТ СН'!$I$24</f>
        <v>3497.5252900999999</v>
      </c>
      <c r="K133" s="36">
        <f>SUMIFS(СВЦЭМ!$D$33:$D$776,СВЦЭМ!$A$33:$A$776,$A133,СВЦЭМ!$B$33:$B$776,K$119)+'СЕТ СН'!$I$14+СВЦЭМ!$D$10+'СЕТ СН'!$I$5-'СЕТ СН'!$I$24</f>
        <v>3496.5920831600001</v>
      </c>
      <c r="L133" s="36">
        <f>SUMIFS(СВЦЭМ!$D$33:$D$776,СВЦЭМ!$A$33:$A$776,$A133,СВЦЭМ!$B$33:$B$776,L$119)+'СЕТ СН'!$I$14+СВЦЭМ!$D$10+'СЕТ СН'!$I$5-'СЕТ СН'!$I$24</f>
        <v>3495.7344257099999</v>
      </c>
      <c r="M133" s="36">
        <f>SUMIFS(СВЦЭМ!$D$33:$D$776,СВЦЭМ!$A$33:$A$776,$A133,СВЦЭМ!$B$33:$B$776,M$119)+'СЕТ СН'!$I$14+СВЦЭМ!$D$10+'СЕТ СН'!$I$5-'СЕТ СН'!$I$24</f>
        <v>3508.6881629999998</v>
      </c>
      <c r="N133" s="36">
        <f>SUMIFS(СВЦЭМ!$D$33:$D$776,СВЦЭМ!$A$33:$A$776,$A133,СВЦЭМ!$B$33:$B$776,N$119)+'СЕТ СН'!$I$14+СВЦЭМ!$D$10+'СЕТ СН'!$I$5-'СЕТ СН'!$I$24</f>
        <v>3517.0489237199999</v>
      </c>
      <c r="O133" s="36">
        <f>SUMIFS(СВЦЭМ!$D$33:$D$776,СВЦЭМ!$A$33:$A$776,$A133,СВЦЭМ!$B$33:$B$776,O$119)+'СЕТ СН'!$I$14+СВЦЭМ!$D$10+'СЕТ СН'!$I$5-'СЕТ СН'!$I$24</f>
        <v>3528.8802841699999</v>
      </c>
      <c r="P133" s="36">
        <f>SUMIFS(СВЦЭМ!$D$33:$D$776,СВЦЭМ!$A$33:$A$776,$A133,СВЦЭМ!$B$33:$B$776,P$119)+'СЕТ СН'!$I$14+СВЦЭМ!$D$10+'СЕТ СН'!$I$5-'СЕТ СН'!$I$24</f>
        <v>3537.4608201999999</v>
      </c>
      <c r="Q133" s="36">
        <f>SUMIFS(СВЦЭМ!$D$33:$D$776,СВЦЭМ!$A$33:$A$776,$A133,СВЦЭМ!$B$33:$B$776,Q$119)+'СЕТ СН'!$I$14+СВЦЭМ!$D$10+'СЕТ СН'!$I$5-'СЕТ СН'!$I$24</f>
        <v>3549.7123925000001</v>
      </c>
      <c r="R133" s="36">
        <f>SUMIFS(СВЦЭМ!$D$33:$D$776,СВЦЭМ!$A$33:$A$776,$A133,СВЦЭМ!$B$33:$B$776,R$119)+'СЕТ СН'!$I$14+СВЦЭМ!$D$10+'СЕТ СН'!$I$5-'СЕТ СН'!$I$24</f>
        <v>3554.3075422500001</v>
      </c>
      <c r="S133" s="36">
        <f>SUMIFS(СВЦЭМ!$D$33:$D$776,СВЦЭМ!$A$33:$A$776,$A133,СВЦЭМ!$B$33:$B$776,S$119)+'СЕТ СН'!$I$14+СВЦЭМ!$D$10+'СЕТ СН'!$I$5-'СЕТ СН'!$I$24</f>
        <v>3553.54954348</v>
      </c>
      <c r="T133" s="36">
        <f>SUMIFS(СВЦЭМ!$D$33:$D$776,СВЦЭМ!$A$33:$A$776,$A133,СВЦЭМ!$B$33:$B$776,T$119)+'СЕТ СН'!$I$14+СВЦЭМ!$D$10+'СЕТ СН'!$I$5-'СЕТ СН'!$I$24</f>
        <v>3506.4022709299998</v>
      </c>
      <c r="U133" s="36">
        <f>SUMIFS(СВЦЭМ!$D$33:$D$776,СВЦЭМ!$A$33:$A$776,$A133,СВЦЭМ!$B$33:$B$776,U$119)+'СЕТ СН'!$I$14+СВЦЭМ!$D$10+'СЕТ СН'!$I$5-'СЕТ СН'!$I$24</f>
        <v>3506.2085903500001</v>
      </c>
      <c r="V133" s="36">
        <f>SUMIFS(СВЦЭМ!$D$33:$D$776,СВЦЭМ!$A$33:$A$776,$A133,СВЦЭМ!$B$33:$B$776,V$119)+'СЕТ СН'!$I$14+СВЦЭМ!$D$10+'СЕТ СН'!$I$5-'СЕТ СН'!$I$24</f>
        <v>3536.0499530400002</v>
      </c>
      <c r="W133" s="36">
        <f>SUMIFS(СВЦЭМ!$D$33:$D$776,СВЦЭМ!$A$33:$A$776,$A133,СВЦЭМ!$B$33:$B$776,W$119)+'СЕТ СН'!$I$14+СВЦЭМ!$D$10+'СЕТ СН'!$I$5-'СЕТ СН'!$I$24</f>
        <v>3551.2947901899997</v>
      </c>
      <c r="X133" s="36">
        <f>SUMIFS(СВЦЭМ!$D$33:$D$776,СВЦЭМ!$A$33:$A$776,$A133,СВЦЭМ!$B$33:$B$776,X$119)+'СЕТ СН'!$I$14+СВЦЭМ!$D$10+'СЕТ СН'!$I$5-'СЕТ СН'!$I$24</f>
        <v>3553.28418031</v>
      </c>
      <c r="Y133" s="36">
        <f>SUMIFS(СВЦЭМ!$D$33:$D$776,СВЦЭМ!$A$33:$A$776,$A133,СВЦЭМ!$B$33:$B$776,Y$119)+'СЕТ СН'!$I$14+СВЦЭМ!$D$10+'СЕТ СН'!$I$5-'СЕТ СН'!$I$24</f>
        <v>3566.7666875800001</v>
      </c>
    </row>
    <row r="134" spans="1:25" ht="15.75" x14ac:dyDescent="0.2">
      <c r="A134" s="35">
        <f t="shared" si="3"/>
        <v>43845</v>
      </c>
      <c r="B134" s="36">
        <f>SUMIFS(СВЦЭМ!$D$33:$D$776,СВЦЭМ!$A$33:$A$776,$A134,СВЦЭМ!$B$33:$B$776,B$119)+'СЕТ СН'!$I$14+СВЦЭМ!$D$10+'СЕТ СН'!$I$5-'СЕТ СН'!$I$24</f>
        <v>3597.0170295299999</v>
      </c>
      <c r="C134" s="36">
        <f>SUMIFS(СВЦЭМ!$D$33:$D$776,СВЦЭМ!$A$33:$A$776,$A134,СВЦЭМ!$B$33:$B$776,C$119)+'СЕТ СН'!$I$14+СВЦЭМ!$D$10+'СЕТ СН'!$I$5-'СЕТ СН'!$I$24</f>
        <v>3601.8760327099999</v>
      </c>
      <c r="D134" s="36">
        <f>SUMIFS(СВЦЭМ!$D$33:$D$776,СВЦЭМ!$A$33:$A$776,$A134,СВЦЭМ!$B$33:$B$776,D$119)+'СЕТ СН'!$I$14+СВЦЭМ!$D$10+'СЕТ СН'!$I$5-'СЕТ СН'!$I$24</f>
        <v>3607.4299026500003</v>
      </c>
      <c r="E134" s="36">
        <f>SUMIFS(СВЦЭМ!$D$33:$D$776,СВЦЭМ!$A$33:$A$776,$A134,СВЦЭМ!$B$33:$B$776,E$119)+'СЕТ СН'!$I$14+СВЦЭМ!$D$10+'СЕТ СН'!$I$5-'СЕТ СН'!$I$24</f>
        <v>3621.5558170599998</v>
      </c>
      <c r="F134" s="36">
        <f>SUMIFS(СВЦЭМ!$D$33:$D$776,СВЦЭМ!$A$33:$A$776,$A134,СВЦЭМ!$B$33:$B$776,F$119)+'СЕТ СН'!$I$14+СВЦЭМ!$D$10+'СЕТ СН'!$I$5-'СЕТ СН'!$I$24</f>
        <v>3609.4132319599998</v>
      </c>
      <c r="G134" s="36">
        <f>SUMIFS(СВЦЭМ!$D$33:$D$776,СВЦЭМ!$A$33:$A$776,$A134,СВЦЭМ!$B$33:$B$776,G$119)+'СЕТ СН'!$I$14+СВЦЭМ!$D$10+'СЕТ СН'!$I$5-'СЕТ СН'!$I$24</f>
        <v>3587.2506675099999</v>
      </c>
      <c r="H134" s="36">
        <f>SUMIFS(СВЦЭМ!$D$33:$D$776,СВЦЭМ!$A$33:$A$776,$A134,СВЦЭМ!$B$33:$B$776,H$119)+'СЕТ СН'!$I$14+СВЦЭМ!$D$10+'СЕТ СН'!$I$5-'СЕТ СН'!$I$24</f>
        <v>3549.03080731</v>
      </c>
      <c r="I134" s="36">
        <f>SUMIFS(СВЦЭМ!$D$33:$D$776,СВЦЭМ!$A$33:$A$776,$A134,СВЦЭМ!$B$33:$B$776,I$119)+'СЕТ СН'!$I$14+СВЦЭМ!$D$10+'СЕТ СН'!$I$5-'СЕТ СН'!$I$24</f>
        <v>3520.0788508400001</v>
      </c>
      <c r="J134" s="36">
        <f>SUMIFS(СВЦЭМ!$D$33:$D$776,СВЦЭМ!$A$33:$A$776,$A134,СВЦЭМ!$B$33:$B$776,J$119)+'СЕТ СН'!$I$14+СВЦЭМ!$D$10+'СЕТ СН'!$I$5-'СЕТ СН'!$I$24</f>
        <v>3508.7370949699998</v>
      </c>
      <c r="K134" s="36">
        <f>SUMIFS(СВЦЭМ!$D$33:$D$776,СВЦЭМ!$A$33:$A$776,$A134,СВЦЭМ!$B$33:$B$776,K$119)+'СЕТ СН'!$I$14+СВЦЭМ!$D$10+'СЕТ СН'!$I$5-'СЕТ СН'!$I$24</f>
        <v>3502.9822521199999</v>
      </c>
      <c r="L134" s="36">
        <f>SUMIFS(СВЦЭМ!$D$33:$D$776,СВЦЭМ!$A$33:$A$776,$A134,СВЦЭМ!$B$33:$B$776,L$119)+'СЕТ СН'!$I$14+СВЦЭМ!$D$10+'СЕТ СН'!$I$5-'СЕТ СН'!$I$24</f>
        <v>3500.6692464600001</v>
      </c>
      <c r="M134" s="36">
        <f>SUMIFS(СВЦЭМ!$D$33:$D$776,СВЦЭМ!$A$33:$A$776,$A134,СВЦЭМ!$B$33:$B$776,M$119)+'СЕТ СН'!$I$14+СВЦЭМ!$D$10+'СЕТ СН'!$I$5-'СЕТ СН'!$I$24</f>
        <v>3525.8448266099999</v>
      </c>
      <c r="N134" s="36">
        <f>SUMIFS(СВЦЭМ!$D$33:$D$776,СВЦЭМ!$A$33:$A$776,$A134,СВЦЭМ!$B$33:$B$776,N$119)+'СЕТ СН'!$I$14+СВЦЭМ!$D$10+'СЕТ СН'!$I$5-'СЕТ СН'!$I$24</f>
        <v>3545.78680446</v>
      </c>
      <c r="O134" s="36">
        <f>SUMIFS(СВЦЭМ!$D$33:$D$776,СВЦЭМ!$A$33:$A$776,$A134,СВЦЭМ!$B$33:$B$776,O$119)+'СЕТ СН'!$I$14+СВЦЭМ!$D$10+'СЕТ СН'!$I$5-'СЕТ СН'!$I$24</f>
        <v>3561.6951411199998</v>
      </c>
      <c r="P134" s="36">
        <f>SUMIFS(СВЦЭМ!$D$33:$D$776,СВЦЭМ!$A$33:$A$776,$A134,СВЦЭМ!$B$33:$B$776,P$119)+'СЕТ СН'!$I$14+СВЦЭМ!$D$10+'СЕТ СН'!$I$5-'СЕТ СН'!$I$24</f>
        <v>3575.12747528</v>
      </c>
      <c r="Q134" s="36">
        <f>SUMIFS(СВЦЭМ!$D$33:$D$776,СВЦЭМ!$A$33:$A$776,$A134,СВЦЭМ!$B$33:$B$776,Q$119)+'СЕТ СН'!$I$14+СВЦЭМ!$D$10+'СЕТ СН'!$I$5-'СЕТ СН'!$I$24</f>
        <v>3581.4363314399998</v>
      </c>
      <c r="R134" s="36">
        <f>SUMIFS(СВЦЭМ!$D$33:$D$776,СВЦЭМ!$A$33:$A$776,$A134,СВЦЭМ!$B$33:$B$776,R$119)+'СЕТ СН'!$I$14+СВЦЭМ!$D$10+'СЕТ СН'!$I$5-'СЕТ СН'!$I$24</f>
        <v>3574.0939663899999</v>
      </c>
      <c r="S134" s="36">
        <f>SUMIFS(СВЦЭМ!$D$33:$D$776,СВЦЭМ!$A$33:$A$776,$A134,СВЦЭМ!$B$33:$B$776,S$119)+'СЕТ СН'!$I$14+СВЦЭМ!$D$10+'СЕТ СН'!$I$5-'СЕТ СН'!$I$24</f>
        <v>3548.02336818</v>
      </c>
      <c r="T134" s="36">
        <f>SUMIFS(СВЦЭМ!$D$33:$D$776,СВЦЭМ!$A$33:$A$776,$A134,СВЦЭМ!$B$33:$B$776,T$119)+'СЕТ СН'!$I$14+СВЦЭМ!$D$10+'СЕТ СН'!$I$5-'СЕТ СН'!$I$24</f>
        <v>3503.5850632900001</v>
      </c>
      <c r="U134" s="36">
        <f>SUMIFS(СВЦЭМ!$D$33:$D$776,СВЦЭМ!$A$33:$A$776,$A134,СВЦЭМ!$B$33:$B$776,U$119)+'СЕТ СН'!$I$14+СВЦЭМ!$D$10+'СЕТ СН'!$I$5-'СЕТ СН'!$I$24</f>
        <v>3500.19021961</v>
      </c>
      <c r="V134" s="36">
        <f>SUMIFS(СВЦЭМ!$D$33:$D$776,СВЦЭМ!$A$33:$A$776,$A134,СВЦЭМ!$B$33:$B$776,V$119)+'СЕТ СН'!$I$14+СВЦЭМ!$D$10+'СЕТ СН'!$I$5-'СЕТ СН'!$I$24</f>
        <v>3529.4547125700001</v>
      </c>
      <c r="W134" s="36">
        <f>SUMIFS(СВЦЭМ!$D$33:$D$776,СВЦЭМ!$A$33:$A$776,$A134,СВЦЭМ!$B$33:$B$776,W$119)+'СЕТ СН'!$I$14+СВЦЭМ!$D$10+'СЕТ СН'!$I$5-'СЕТ СН'!$I$24</f>
        <v>3549.4448465099999</v>
      </c>
      <c r="X134" s="36">
        <f>SUMIFS(СВЦЭМ!$D$33:$D$776,СВЦЭМ!$A$33:$A$776,$A134,СВЦЭМ!$B$33:$B$776,X$119)+'СЕТ СН'!$I$14+СВЦЭМ!$D$10+'СЕТ СН'!$I$5-'СЕТ СН'!$I$24</f>
        <v>3553.3135720299997</v>
      </c>
      <c r="Y134" s="36">
        <f>SUMIFS(СВЦЭМ!$D$33:$D$776,СВЦЭМ!$A$33:$A$776,$A134,СВЦЭМ!$B$33:$B$776,Y$119)+'СЕТ СН'!$I$14+СВЦЭМ!$D$10+'СЕТ СН'!$I$5-'СЕТ СН'!$I$24</f>
        <v>3567.6724273300001</v>
      </c>
    </row>
    <row r="135" spans="1:25" ht="15.75" x14ac:dyDescent="0.2">
      <c r="A135" s="35">
        <f t="shared" si="3"/>
        <v>43846</v>
      </c>
      <c r="B135" s="36">
        <f>SUMIFS(СВЦЭМ!$D$33:$D$776,СВЦЭМ!$A$33:$A$776,$A135,СВЦЭМ!$B$33:$B$776,B$119)+'СЕТ СН'!$I$14+СВЦЭМ!$D$10+'СЕТ СН'!$I$5-'СЕТ СН'!$I$24</f>
        <v>3571.3858541300001</v>
      </c>
      <c r="C135" s="36">
        <f>SUMIFS(СВЦЭМ!$D$33:$D$776,СВЦЭМ!$A$33:$A$776,$A135,СВЦЭМ!$B$33:$B$776,C$119)+'СЕТ СН'!$I$14+СВЦЭМ!$D$10+'СЕТ СН'!$I$5-'СЕТ СН'!$I$24</f>
        <v>3581.4608281400001</v>
      </c>
      <c r="D135" s="36">
        <f>SUMIFS(СВЦЭМ!$D$33:$D$776,СВЦЭМ!$A$33:$A$776,$A135,СВЦЭМ!$B$33:$B$776,D$119)+'СЕТ СН'!$I$14+СВЦЭМ!$D$10+'СЕТ СН'!$I$5-'СЕТ СН'!$I$24</f>
        <v>3589.55025368</v>
      </c>
      <c r="E135" s="36">
        <f>SUMIFS(СВЦЭМ!$D$33:$D$776,СВЦЭМ!$A$33:$A$776,$A135,СВЦЭМ!$B$33:$B$776,E$119)+'СЕТ СН'!$I$14+СВЦЭМ!$D$10+'СЕТ СН'!$I$5-'СЕТ СН'!$I$24</f>
        <v>3601.8138578200001</v>
      </c>
      <c r="F135" s="36">
        <f>SUMIFS(СВЦЭМ!$D$33:$D$776,СВЦЭМ!$A$33:$A$776,$A135,СВЦЭМ!$B$33:$B$776,F$119)+'СЕТ СН'!$I$14+СВЦЭМ!$D$10+'СЕТ СН'!$I$5-'СЕТ СН'!$I$24</f>
        <v>3595.63177503</v>
      </c>
      <c r="G135" s="36">
        <f>SUMIFS(СВЦЭМ!$D$33:$D$776,СВЦЭМ!$A$33:$A$776,$A135,СВЦЭМ!$B$33:$B$776,G$119)+'СЕТ СН'!$I$14+СВЦЭМ!$D$10+'СЕТ СН'!$I$5-'СЕТ СН'!$I$24</f>
        <v>3564.1156879</v>
      </c>
      <c r="H135" s="36">
        <f>SUMIFS(СВЦЭМ!$D$33:$D$776,СВЦЭМ!$A$33:$A$776,$A135,СВЦЭМ!$B$33:$B$776,H$119)+'СЕТ СН'!$I$14+СВЦЭМ!$D$10+'СЕТ СН'!$I$5-'СЕТ СН'!$I$24</f>
        <v>3521.6518289699998</v>
      </c>
      <c r="I135" s="36">
        <f>SUMIFS(СВЦЭМ!$D$33:$D$776,СВЦЭМ!$A$33:$A$776,$A135,СВЦЭМ!$B$33:$B$776,I$119)+'СЕТ СН'!$I$14+СВЦЭМ!$D$10+'СЕТ СН'!$I$5-'СЕТ СН'!$I$24</f>
        <v>3520.0400908199999</v>
      </c>
      <c r="J135" s="36">
        <f>SUMIFS(СВЦЭМ!$D$33:$D$776,СВЦЭМ!$A$33:$A$776,$A135,СВЦЭМ!$B$33:$B$776,J$119)+'СЕТ СН'!$I$14+СВЦЭМ!$D$10+'СЕТ СН'!$I$5-'СЕТ СН'!$I$24</f>
        <v>3501.9948722899999</v>
      </c>
      <c r="K135" s="36">
        <f>SUMIFS(СВЦЭМ!$D$33:$D$776,СВЦЭМ!$A$33:$A$776,$A135,СВЦЭМ!$B$33:$B$776,K$119)+'СЕТ СН'!$I$14+СВЦЭМ!$D$10+'СЕТ СН'!$I$5-'СЕТ СН'!$I$24</f>
        <v>3515.32927784</v>
      </c>
      <c r="L135" s="36">
        <f>SUMIFS(СВЦЭМ!$D$33:$D$776,СВЦЭМ!$A$33:$A$776,$A135,СВЦЭМ!$B$33:$B$776,L$119)+'СЕТ СН'!$I$14+СВЦЭМ!$D$10+'СЕТ СН'!$I$5-'СЕТ СН'!$I$24</f>
        <v>3521.1048294000002</v>
      </c>
      <c r="M135" s="36">
        <f>SUMIFS(СВЦЭМ!$D$33:$D$776,СВЦЭМ!$A$33:$A$776,$A135,СВЦЭМ!$B$33:$B$776,M$119)+'СЕТ СН'!$I$14+СВЦЭМ!$D$10+'СЕТ СН'!$I$5-'СЕТ СН'!$I$24</f>
        <v>3536.4862109000001</v>
      </c>
      <c r="N135" s="36">
        <f>SUMIFS(СВЦЭМ!$D$33:$D$776,СВЦЭМ!$A$33:$A$776,$A135,СВЦЭМ!$B$33:$B$776,N$119)+'СЕТ СН'!$I$14+СВЦЭМ!$D$10+'СЕТ СН'!$I$5-'СЕТ СН'!$I$24</f>
        <v>3542.4955821499998</v>
      </c>
      <c r="O135" s="36">
        <f>SUMIFS(СВЦЭМ!$D$33:$D$776,СВЦЭМ!$A$33:$A$776,$A135,СВЦЭМ!$B$33:$B$776,O$119)+'СЕТ СН'!$I$14+СВЦЭМ!$D$10+'СЕТ СН'!$I$5-'СЕТ СН'!$I$24</f>
        <v>3562.26756153</v>
      </c>
      <c r="P135" s="36">
        <f>SUMIFS(СВЦЭМ!$D$33:$D$776,СВЦЭМ!$A$33:$A$776,$A135,СВЦЭМ!$B$33:$B$776,P$119)+'СЕТ СН'!$I$14+СВЦЭМ!$D$10+'СЕТ СН'!$I$5-'СЕТ СН'!$I$24</f>
        <v>3571.6870085599999</v>
      </c>
      <c r="Q135" s="36">
        <f>SUMIFS(СВЦЭМ!$D$33:$D$776,СВЦЭМ!$A$33:$A$776,$A135,СВЦЭМ!$B$33:$B$776,Q$119)+'СЕТ СН'!$I$14+СВЦЭМ!$D$10+'СЕТ СН'!$I$5-'СЕТ СН'!$I$24</f>
        <v>3574.6993876799997</v>
      </c>
      <c r="R135" s="36">
        <f>SUMIFS(СВЦЭМ!$D$33:$D$776,СВЦЭМ!$A$33:$A$776,$A135,СВЦЭМ!$B$33:$B$776,R$119)+'СЕТ СН'!$I$14+СВЦЭМ!$D$10+'СЕТ СН'!$I$5-'СЕТ СН'!$I$24</f>
        <v>3566.9752976199998</v>
      </c>
      <c r="S135" s="36">
        <f>SUMIFS(СВЦЭМ!$D$33:$D$776,СВЦЭМ!$A$33:$A$776,$A135,СВЦЭМ!$B$33:$B$776,S$119)+'СЕТ СН'!$I$14+СВЦЭМ!$D$10+'СЕТ СН'!$I$5-'СЕТ СН'!$I$24</f>
        <v>3554.7177791499998</v>
      </c>
      <c r="T135" s="36">
        <f>SUMIFS(СВЦЭМ!$D$33:$D$776,СВЦЭМ!$A$33:$A$776,$A135,СВЦЭМ!$B$33:$B$776,T$119)+'СЕТ СН'!$I$14+СВЦЭМ!$D$10+'СЕТ СН'!$I$5-'СЕТ СН'!$I$24</f>
        <v>3510.5852219099997</v>
      </c>
      <c r="U135" s="36">
        <f>SUMIFS(СВЦЭМ!$D$33:$D$776,СВЦЭМ!$A$33:$A$776,$A135,СВЦЭМ!$B$33:$B$776,U$119)+'СЕТ СН'!$I$14+СВЦЭМ!$D$10+'СЕТ СН'!$I$5-'СЕТ СН'!$I$24</f>
        <v>3513.7465322500002</v>
      </c>
      <c r="V135" s="36">
        <f>SUMIFS(СВЦЭМ!$D$33:$D$776,СВЦЭМ!$A$33:$A$776,$A135,СВЦЭМ!$B$33:$B$776,V$119)+'СЕТ СН'!$I$14+СВЦЭМ!$D$10+'СЕТ СН'!$I$5-'СЕТ СН'!$I$24</f>
        <v>3547.03729075</v>
      </c>
      <c r="W135" s="36">
        <f>SUMIFS(СВЦЭМ!$D$33:$D$776,СВЦЭМ!$A$33:$A$776,$A135,СВЦЭМ!$B$33:$B$776,W$119)+'СЕТ СН'!$I$14+СВЦЭМ!$D$10+'СЕТ СН'!$I$5-'СЕТ СН'!$I$24</f>
        <v>3567.9848338900001</v>
      </c>
      <c r="X135" s="36">
        <f>SUMIFS(СВЦЭМ!$D$33:$D$776,СВЦЭМ!$A$33:$A$776,$A135,СВЦЭМ!$B$33:$B$776,X$119)+'СЕТ СН'!$I$14+СВЦЭМ!$D$10+'СЕТ СН'!$I$5-'СЕТ СН'!$I$24</f>
        <v>3567.3072743900002</v>
      </c>
      <c r="Y135" s="36">
        <f>SUMIFS(СВЦЭМ!$D$33:$D$776,СВЦЭМ!$A$33:$A$776,$A135,СВЦЭМ!$B$33:$B$776,Y$119)+'СЕТ СН'!$I$14+СВЦЭМ!$D$10+'СЕТ СН'!$I$5-'СЕТ СН'!$I$24</f>
        <v>3569.3249922599998</v>
      </c>
    </row>
    <row r="136" spans="1:25" ht="15.75" x14ac:dyDescent="0.2">
      <c r="A136" s="35">
        <f t="shared" si="3"/>
        <v>43847</v>
      </c>
      <c r="B136" s="36">
        <f>SUMIFS(СВЦЭМ!$D$33:$D$776,СВЦЭМ!$A$33:$A$776,$A136,СВЦЭМ!$B$33:$B$776,B$119)+'СЕТ СН'!$I$14+СВЦЭМ!$D$10+'СЕТ СН'!$I$5-'СЕТ СН'!$I$24</f>
        <v>3563.74285878</v>
      </c>
      <c r="C136" s="36">
        <f>SUMIFS(СВЦЭМ!$D$33:$D$776,СВЦЭМ!$A$33:$A$776,$A136,СВЦЭМ!$B$33:$B$776,C$119)+'СЕТ СН'!$I$14+СВЦЭМ!$D$10+'СЕТ СН'!$I$5-'СЕТ СН'!$I$24</f>
        <v>3583.4402567500001</v>
      </c>
      <c r="D136" s="36">
        <f>SUMIFS(СВЦЭМ!$D$33:$D$776,СВЦЭМ!$A$33:$A$776,$A136,СВЦЭМ!$B$33:$B$776,D$119)+'СЕТ СН'!$I$14+СВЦЭМ!$D$10+'СЕТ СН'!$I$5-'СЕТ СН'!$I$24</f>
        <v>3593.9710381</v>
      </c>
      <c r="E136" s="36">
        <f>SUMIFS(СВЦЭМ!$D$33:$D$776,СВЦЭМ!$A$33:$A$776,$A136,СВЦЭМ!$B$33:$B$776,E$119)+'СЕТ СН'!$I$14+СВЦЭМ!$D$10+'СЕТ СН'!$I$5-'СЕТ СН'!$I$24</f>
        <v>3583.3665816499997</v>
      </c>
      <c r="F136" s="36">
        <f>SUMIFS(СВЦЭМ!$D$33:$D$776,СВЦЭМ!$A$33:$A$776,$A136,СВЦЭМ!$B$33:$B$776,F$119)+'СЕТ СН'!$I$14+СВЦЭМ!$D$10+'СЕТ СН'!$I$5-'СЕТ СН'!$I$24</f>
        <v>3577.1023962899999</v>
      </c>
      <c r="G136" s="36">
        <f>SUMIFS(СВЦЭМ!$D$33:$D$776,СВЦЭМ!$A$33:$A$776,$A136,СВЦЭМ!$B$33:$B$776,G$119)+'СЕТ СН'!$I$14+СВЦЭМ!$D$10+'СЕТ СН'!$I$5-'СЕТ СН'!$I$24</f>
        <v>3570.1099348899997</v>
      </c>
      <c r="H136" s="36">
        <f>SUMIFS(СВЦЭМ!$D$33:$D$776,СВЦЭМ!$A$33:$A$776,$A136,СВЦЭМ!$B$33:$B$776,H$119)+'СЕТ СН'!$I$14+СВЦЭМ!$D$10+'СЕТ СН'!$I$5-'СЕТ СН'!$I$24</f>
        <v>3536.6101940600001</v>
      </c>
      <c r="I136" s="36">
        <f>SUMIFS(СВЦЭМ!$D$33:$D$776,СВЦЭМ!$A$33:$A$776,$A136,СВЦЭМ!$B$33:$B$776,I$119)+'СЕТ СН'!$I$14+СВЦЭМ!$D$10+'СЕТ СН'!$I$5-'СЕТ СН'!$I$24</f>
        <v>3524.8548861300001</v>
      </c>
      <c r="J136" s="36">
        <f>SUMIFS(СВЦЭМ!$D$33:$D$776,СВЦЭМ!$A$33:$A$776,$A136,СВЦЭМ!$B$33:$B$776,J$119)+'СЕТ СН'!$I$14+СВЦЭМ!$D$10+'СЕТ СН'!$I$5-'СЕТ СН'!$I$24</f>
        <v>3499.2101024100002</v>
      </c>
      <c r="K136" s="36">
        <f>SUMIFS(СВЦЭМ!$D$33:$D$776,СВЦЭМ!$A$33:$A$776,$A136,СВЦЭМ!$B$33:$B$776,K$119)+'СЕТ СН'!$I$14+СВЦЭМ!$D$10+'СЕТ СН'!$I$5-'СЕТ СН'!$I$24</f>
        <v>3487.82215511</v>
      </c>
      <c r="L136" s="36">
        <f>SUMIFS(СВЦЭМ!$D$33:$D$776,СВЦЭМ!$A$33:$A$776,$A136,СВЦЭМ!$B$33:$B$776,L$119)+'СЕТ СН'!$I$14+СВЦЭМ!$D$10+'СЕТ СН'!$I$5-'СЕТ СН'!$I$24</f>
        <v>3498.8792456400001</v>
      </c>
      <c r="M136" s="36">
        <f>SUMIFS(СВЦЭМ!$D$33:$D$776,СВЦЭМ!$A$33:$A$776,$A136,СВЦЭМ!$B$33:$B$776,M$119)+'СЕТ СН'!$I$14+СВЦЭМ!$D$10+'СЕТ СН'!$I$5-'СЕТ СН'!$I$24</f>
        <v>3519.6141777900002</v>
      </c>
      <c r="N136" s="36">
        <f>SUMIFS(СВЦЭМ!$D$33:$D$776,СВЦЭМ!$A$33:$A$776,$A136,СВЦЭМ!$B$33:$B$776,N$119)+'СЕТ СН'!$I$14+СВЦЭМ!$D$10+'СЕТ СН'!$I$5-'СЕТ СН'!$I$24</f>
        <v>3530.0577006200001</v>
      </c>
      <c r="O136" s="36">
        <f>SUMIFS(СВЦЭМ!$D$33:$D$776,СВЦЭМ!$A$33:$A$776,$A136,СВЦЭМ!$B$33:$B$776,O$119)+'СЕТ СН'!$I$14+СВЦЭМ!$D$10+'СЕТ СН'!$I$5-'СЕТ СН'!$I$24</f>
        <v>3549.47534176</v>
      </c>
      <c r="P136" s="36">
        <f>SUMIFS(СВЦЭМ!$D$33:$D$776,СВЦЭМ!$A$33:$A$776,$A136,СВЦЭМ!$B$33:$B$776,P$119)+'СЕТ СН'!$I$14+СВЦЭМ!$D$10+'СЕТ СН'!$I$5-'СЕТ СН'!$I$24</f>
        <v>3558.91955461</v>
      </c>
      <c r="Q136" s="36">
        <f>SUMIFS(СВЦЭМ!$D$33:$D$776,СВЦЭМ!$A$33:$A$776,$A136,СВЦЭМ!$B$33:$B$776,Q$119)+'СЕТ СН'!$I$14+СВЦЭМ!$D$10+'СЕТ СН'!$I$5-'СЕТ СН'!$I$24</f>
        <v>3564.1026964900002</v>
      </c>
      <c r="R136" s="36">
        <f>SUMIFS(СВЦЭМ!$D$33:$D$776,СВЦЭМ!$A$33:$A$776,$A136,СВЦЭМ!$B$33:$B$776,R$119)+'СЕТ СН'!$I$14+СВЦЭМ!$D$10+'СЕТ СН'!$I$5-'СЕТ СН'!$I$24</f>
        <v>3552.3247155600002</v>
      </c>
      <c r="S136" s="36">
        <f>SUMIFS(СВЦЭМ!$D$33:$D$776,СВЦЭМ!$A$33:$A$776,$A136,СВЦЭМ!$B$33:$B$776,S$119)+'СЕТ СН'!$I$14+СВЦЭМ!$D$10+'СЕТ СН'!$I$5-'СЕТ СН'!$I$24</f>
        <v>3541.6721915899998</v>
      </c>
      <c r="T136" s="36">
        <f>SUMIFS(СВЦЭМ!$D$33:$D$776,СВЦЭМ!$A$33:$A$776,$A136,СВЦЭМ!$B$33:$B$776,T$119)+'СЕТ СН'!$I$14+СВЦЭМ!$D$10+'СЕТ СН'!$I$5-'СЕТ СН'!$I$24</f>
        <v>3493.3875853099998</v>
      </c>
      <c r="U136" s="36">
        <f>SUMIFS(СВЦЭМ!$D$33:$D$776,СВЦЭМ!$A$33:$A$776,$A136,СВЦЭМ!$B$33:$B$776,U$119)+'СЕТ СН'!$I$14+СВЦЭМ!$D$10+'СЕТ СН'!$I$5-'СЕТ СН'!$I$24</f>
        <v>3491.6693384800001</v>
      </c>
      <c r="V136" s="36">
        <f>SUMIFS(СВЦЭМ!$D$33:$D$776,СВЦЭМ!$A$33:$A$776,$A136,СВЦЭМ!$B$33:$B$776,V$119)+'СЕТ СН'!$I$14+СВЦЭМ!$D$10+'СЕТ СН'!$I$5-'СЕТ СН'!$I$24</f>
        <v>3526.4977654700001</v>
      </c>
      <c r="W136" s="36">
        <f>SUMIFS(СВЦЭМ!$D$33:$D$776,СВЦЭМ!$A$33:$A$776,$A136,СВЦЭМ!$B$33:$B$776,W$119)+'СЕТ СН'!$I$14+СВЦЭМ!$D$10+'СЕТ СН'!$I$5-'СЕТ СН'!$I$24</f>
        <v>3536.4234638399998</v>
      </c>
      <c r="X136" s="36">
        <f>SUMIFS(СВЦЭМ!$D$33:$D$776,СВЦЭМ!$A$33:$A$776,$A136,СВЦЭМ!$B$33:$B$776,X$119)+'СЕТ СН'!$I$14+СВЦЭМ!$D$10+'СЕТ СН'!$I$5-'СЕТ СН'!$I$24</f>
        <v>3535.4617613400001</v>
      </c>
      <c r="Y136" s="36">
        <f>SUMIFS(СВЦЭМ!$D$33:$D$776,СВЦЭМ!$A$33:$A$776,$A136,СВЦЭМ!$B$33:$B$776,Y$119)+'СЕТ СН'!$I$14+СВЦЭМ!$D$10+'СЕТ СН'!$I$5-'СЕТ СН'!$I$24</f>
        <v>3550.1754761500001</v>
      </c>
    </row>
    <row r="137" spans="1:25" ht="15.75" x14ac:dyDescent="0.2">
      <c r="A137" s="35">
        <f t="shared" si="3"/>
        <v>43848</v>
      </c>
      <c r="B137" s="36">
        <f>SUMIFS(СВЦЭМ!$D$33:$D$776,СВЦЭМ!$A$33:$A$776,$A137,СВЦЭМ!$B$33:$B$776,B$119)+'СЕТ СН'!$I$14+СВЦЭМ!$D$10+'СЕТ СН'!$I$5-'СЕТ СН'!$I$24</f>
        <v>3556.67815268</v>
      </c>
      <c r="C137" s="36">
        <f>SUMIFS(СВЦЭМ!$D$33:$D$776,СВЦЭМ!$A$33:$A$776,$A137,СВЦЭМ!$B$33:$B$776,C$119)+'СЕТ СН'!$I$14+СВЦЭМ!$D$10+'СЕТ СН'!$I$5-'СЕТ СН'!$I$24</f>
        <v>3594.2680616399998</v>
      </c>
      <c r="D137" s="36">
        <f>SUMIFS(СВЦЭМ!$D$33:$D$776,СВЦЭМ!$A$33:$A$776,$A137,СВЦЭМ!$B$33:$B$776,D$119)+'СЕТ СН'!$I$14+СВЦЭМ!$D$10+'СЕТ СН'!$I$5-'СЕТ СН'!$I$24</f>
        <v>3612.1007727699998</v>
      </c>
      <c r="E137" s="36">
        <f>SUMIFS(СВЦЭМ!$D$33:$D$776,СВЦЭМ!$A$33:$A$776,$A137,СВЦЭМ!$B$33:$B$776,E$119)+'СЕТ СН'!$I$14+СВЦЭМ!$D$10+'СЕТ СН'!$I$5-'СЕТ СН'!$I$24</f>
        <v>3610.7699142900001</v>
      </c>
      <c r="F137" s="36">
        <f>SUMIFS(СВЦЭМ!$D$33:$D$776,СВЦЭМ!$A$33:$A$776,$A137,СВЦЭМ!$B$33:$B$776,F$119)+'СЕТ СН'!$I$14+СВЦЭМ!$D$10+'СЕТ СН'!$I$5-'СЕТ СН'!$I$24</f>
        <v>3574.59009539</v>
      </c>
      <c r="G137" s="36">
        <f>SUMIFS(СВЦЭМ!$D$33:$D$776,СВЦЭМ!$A$33:$A$776,$A137,СВЦЭМ!$B$33:$B$776,G$119)+'СЕТ СН'!$I$14+СВЦЭМ!$D$10+'СЕТ СН'!$I$5-'СЕТ СН'!$I$24</f>
        <v>3570.8052946899998</v>
      </c>
      <c r="H137" s="36">
        <f>SUMIFS(СВЦЭМ!$D$33:$D$776,СВЦЭМ!$A$33:$A$776,$A137,СВЦЭМ!$B$33:$B$776,H$119)+'СЕТ СН'!$I$14+СВЦЭМ!$D$10+'СЕТ СН'!$I$5-'СЕТ СН'!$I$24</f>
        <v>3546.37013789</v>
      </c>
      <c r="I137" s="36">
        <f>SUMIFS(СВЦЭМ!$D$33:$D$776,СВЦЭМ!$A$33:$A$776,$A137,СВЦЭМ!$B$33:$B$776,I$119)+'СЕТ СН'!$I$14+СВЦЭМ!$D$10+'СЕТ СН'!$I$5-'СЕТ СН'!$I$24</f>
        <v>3513.0592780100001</v>
      </c>
      <c r="J137" s="36">
        <f>SUMIFS(СВЦЭМ!$D$33:$D$776,СВЦЭМ!$A$33:$A$776,$A137,СВЦЭМ!$B$33:$B$776,J$119)+'СЕТ СН'!$I$14+СВЦЭМ!$D$10+'СЕТ СН'!$I$5-'СЕТ СН'!$I$24</f>
        <v>3503.0476093799998</v>
      </c>
      <c r="K137" s="36">
        <f>SUMIFS(СВЦЭМ!$D$33:$D$776,СВЦЭМ!$A$33:$A$776,$A137,СВЦЭМ!$B$33:$B$776,K$119)+'СЕТ СН'!$I$14+СВЦЭМ!$D$10+'СЕТ СН'!$I$5-'СЕТ СН'!$I$24</f>
        <v>3503.9003414099998</v>
      </c>
      <c r="L137" s="36">
        <f>SUMIFS(СВЦЭМ!$D$33:$D$776,СВЦЭМ!$A$33:$A$776,$A137,СВЦЭМ!$B$33:$B$776,L$119)+'СЕТ СН'!$I$14+СВЦЭМ!$D$10+'СЕТ СН'!$I$5-'СЕТ СН'!$I$24</f>
        <v>3511.2265889700002</v>
      </c>
      <c r="M137" s="36">
        <f>SUMIFS(СВЦЭМ!$D$33:$D$776,СВЦЭМ!$A$33:$A$776,$A137,СВЦЭМ!$B$33:$B$776,M$119)+'СЕТ СН'!$I$14+СВЦЭМ!$D$10+'СЕТ СН'!$I$5-'СЕТ СН'!$I$24</f>
        <v>3514.5776173300001</v>
      </c>
      <c r="N137" s="36">
        <f>SUMIFS(СВЦЭМ!$D$33:$D$776,СВЦЭМ!$A$33:$A$776,$A137,СВЦЭМ!$B$33:$B$776,N$119)+'СЕТ СН'!$I$14+СВЦЭМ!$D$10+'СЕТ СН'!$I$5-'СЕТ СН'!$I$24</f>
        <v>3521.8735212000001</v>
      </c>
      <c r="O137" s="36">
        <f>SUMIFS(СВЦЭМ!$D$33:$D$776,СВЦЭМ!$A$33:$A$776,$A137,СВЦЭМ!$B$33:$B$776,O$119)+'СЕТ СН'!$I$14+СВЦЭМ!$D$10+'СЕТ СН'!$I$5-'СЕТ СН'!$I$24</f>
        <v>3532.4663689600002</v>
      </c>
      <c r="P137" s="36">
        <f>SUMIFS(СВЦЭМ!$D$33:$D$776,СВЦЭМ!$A$33:$A$776,$A137,СВЦЭМ!$B$33:$B$776,P$119)+'СЕТ СН'!$I$14+СВЦЭМ!$D$10+'СЕТ СН'!$I$5-'СЕТ СН'!$I$24</f>
        <v>3546.6182038799998</v>
      </c>
      <c r="Q137" s="36">
        <f>SUMIFS(СВЦЭМ!$D$33:$D$776,СВЦЭМ!$A$33:$A$776,$A137,СВЦЭМ!$B$33:$B$776,Q$119)+'СЕТ СН'!$I$14+СВЦЭМ!$D$10+'СЕТ СН'!$I$5-'СЕТ СН'!$I$24</f>
        <v>3552.63564559</v>
      </c>
      <c r="R137" s="36">
        <f>SUMIFS(СВЦЭМ!$D$33:$D$776,СВЦЭМ!$A$33:$A$776,$A137,СВЦЭМ!$B$33:$B$776,R$119)+'СЕТ СН'!$I$14+СВЦЭМ!$D$10+'СЕТ СН'!$I$5-'СЕТ СН'!$I$24</f>
        <v>3541.6049114100001</v>
      </c>
      <c r="S137" s="36">
        <f>SUMIFS(СВЦЭМ!$D$33:$D$776,СВЦЭМ!$A$33:$A$776,$A137,СВЦЭМ!$B$33:$B$776,S$119)+'СЕТ СН'!$I$14+СВЦЭМ!$D$10+'СЕТ СН'!$I$5-'СЕТ СН'!$I$24</f>
        <v>3528.1352813799999</v>
      </c>
      <c r="T137" s="36">
        <f>SUMIFS(СВЦЭМ!$D$33:$D$776,СВЦЭМ!$A$33:$A$776,$A137,СВЦЭМ!$B$33:$B$776,T$119)+'СЕТ СН'!$I$14+СВЦЭМ!$D$10+'СЕТ СН'!$I$5-'СЕТ СН'!$I$24</f>
        <v>3519.5237152</v>
      </c>
      <c r="U137" s="36">
        <f>SUMIFS(СВЦЭМ!$D$33:$D$776,СВЦЭМ!$A$33:$A$776,$A137,СВЦЭМ!$B$33:$B$776,U$119)+'СЕТ СН'!$I$14+СВЦЭМ!$D$10+'СЕТ СН'!$I$5-'СЕТ СН'!$I$24</f>
        <v>3519.6987413299998</v>
      </c>
      <c r="V137" s="36">
        <f>SUMIFS(СВЦЭМ!$D$33:$D$776,СВЦЭМ!$A$33:$A$776,$A137,СВЦЭМ!$B$33:$B$776,V$119)+'СЕТ СН'!$I$14+СВЦЭМ!$D$10+'СЕТ СН'!$I$5-'СЕТ СН'!$I$24</f>
        <v>3525.71139335</v>
      </c>
      <c r="W137" s="36">
        <f>SUMIFS(СВЦЭМ!$D$33:$D$776,СВЦЭМ!$A$33:$A$776,$A137,СВЦЭМ!$B$33:$B$776,W$119)+'СЕТ СН'!$I$14+СВЦЭМ!$D$10+'СЕТ СН'!$I$5-'СЕТ СН'!$I$24</f>
        <v>3536.1116660399998</v>
      </c>
      <c r="X137" s="36">
        <f>SUMIFS(СВЦЭМ!$D$33:$D$776,СВЦЭМ!$A$33:$A$776,$A137,СВЦЭМ!$B$33:$B$776,X$119)+'СЕТ СН'!$I$14+СВЦЭМ!$D$10+'СЕТ СН'!$I$5-'СЕТ СН'!$I$24</f>
        <v>3535.9241037199999</v>
      </c>
      <c r="Y137" s="36">
        <f>SUMIFS(СВЦЭМ!$D$33:$D$776,СВЦЭМ!$A$33:$A$776,$A137,СВЦЭМ!$B$33:$B$776,Y$119)+'СЕТ СН'!$I$14+СВЦЭМ!$D$10+'СЕТ СН'!$I$5-'СЕТ СН'!$I$24</f>
        <v>3555.4713345599998</v>
      </c>
    </row>
    <row r="138" spans="1:25" ht="15.75" x14ac:dyDescent="0.2">
      <c r="A138" s="35">
        <f t="shared" si="3"/>
        <v>43849</v>
      </c>
      <c r="B138" s="36">
        <f>SUMIFS(СВЦЭМ!$D$33:$D$776,СВЦЭМ!$A$33:$A$776,$A138,СВЦЭМ!$B$33:$B$776,B$119)+'СЕТ СН'!$I$14+СВЦЭМ!$D$10+'СЕТ СН'!$I$5-'СЕТ СН'!$I$24</f>
        <v>3565.3637628400002</v>
      </c>
      <c r="C138" s="36">
        <f>SUMIFS(СВЦЭМ!$D$33:$D$776,СВЦЭМ!$A$33:$A$776,$A138,СВЦЭМ!$B$33:$B$776,C$119)+'СЕТ СН'!$I$14+СВЦЭМ!$D$10+'СЕТ СН'!$I$5-'СЕТ СН'!$I$24</f>
        <v>3574.9050215299999</v>
      </c>
      <c r="D138" s="36">
        <f>SUMIFS(СВЦЭМ!$D$33:$D$776,СВЦЭМ!$A$33:$A$776,$A138,СВЦЭМ!$B$33:$B$776,D$119)+'СЕТ СН'!$I$14+СВЦЭМ!$D$10+'СЕТ СН'!$I$5-'СЕТ СН'!$I$24</f>
        <v>3587.3910832000001</v>
      </c>
      <c r="E138" s="36">
        <f>SUMIFS(СВЦЭМ!$D$33:$D$776,СВЦЭМ!$A$33:$A$776,$A138,СВЦЭМ!$B$33:$B$776,E$119)+'СЕТ СН'!$I$14+СВЦЭМ!$D$10+'СЕТ СН'!$I$5-'СЕТ СН'!$I$24</f>
        <v>3597.3036548599998</v>
      </c>
      <c r="F138" s="36">
        <f>SUMIFS(СВЦЭМ!$D$33:$D$776,СВЦЭМ!$A$33:$A$776,$A138,СВЦЭМ!$B$33:$B$776,F$119)+'СЕТ СН'!$I$14+СВЦЭМ!$D$10+'СЕТ СН'!$I$5-'СЕТ СН'!$I$24</f>
        <v>3595.2752640500003</v>
      </c>
      <c r="G138" s="36">
        <f>SUMIFS(СВЦЭМ!$D$33:$D$776,СВЦЭМ!$A$33:$A$776,$A138,СВЦЭМ!$B$33:$B$776,G$119)+'СЕТ СН'!$I$14+СВЦЭМ!$D$10+'СЕТ СН'!$I$5-'СЕТ СН'!$I$24</f>
        <v>3592.1341733499999</v>
      </c>
      <c r="H138" s="36">
        <f>SUMIFS(СВЦЭМ!$D$33:$D$776,СВЦЭМ!$A$33:$A$776,$A138,СВЦЭМ!$B$33:$B$776,H$119)+'СЕТ СН'!$I$14+СВЦЭМ!$D$10+'СЕТ СН'!$I$5-'СЕТ СН'!$I$24</f>
        <v>3570.93600707</v>
      </c>
      <c r="I138" s="36">
        <f>SUMIFS(СВЦЭМ!$D$33:$D$776,СВЦЭМ!$A$33:$A$776,$A138,СВЦЭМ!$B$33:$B$776,I$119)+'СЕТ СН'!$I$14+СВЦЭМ!$D$10+'СЕТ СН'!$I$5-'СЕТ СН'!$I$24</f>
        <v>3542.2016016699999</v>
      </c>
      <c r="J138" s="36">
        <f>SUMIFS(СВЦЭМ!$D$33:$D$776,СВЦЭМ!$A$33:$A$776,$A138,СВЦЭМ!$B$33:$B$776,J$119)+'СЕТ СН'!$I$14+СВЦЭМ!$D$10+'СЕТ СН'!$I$5-'СЕТ СН'!$I$24</f>
        <v>3540.6710875999997</v>
      </c>
      <c r="K138" s="36">
        <f>SUMIFS(СВЦЭМ!$D$33:$D$776,СВЦЭМ!$A$33:$A$776,$A138,СВЦЭМ!$B$33:$B$776,K$119)+'СЕТ СН'!$I$14+СВЦЭМ!$D$10+'СЕТ СН'!$I$5-'СЕТ СН'!$I$24</f>
        <v>3512.8505113199999</v>
      </c>
      <c r="L138" s="36">
        <f>SUMIFS(СВЦЭМ!$D$33:$D$776,СВЦЭМ!$A$33:$A$776,$A138,СВЦЭМ!$B$33:$B$776,L$119)+'СЕТ СН'!$I$14+СВЦЭМ!$D$10+'СЕТ СН'!$I$5-'СЕТ СН'!$I$24</f>
        <v>3511.97657424</v>
      </c>
      <c r="M138" s="36">
        <f>SUMIFS(СВЦЭМ!$D$33:$D$776,СВЦЭМ!$A$33:$A$776,$A138,СВЦЭМ!$B$33:$B$776,M$119)+'СЕТ СН'!$I$14+СВЦЭМ!$D$10+'СЕТ СН'!$I$5-'СЕТ СН'!$I$24</f>
        <v>3513.38665915</v>
      </c>
      <c r="N138" s="36">
        <f>SUMIFS(СВЦЭМ!$D$33:$D$776,СВЦЭМ!$A$33:$A$776,$A138,СВЦЭМ!$B$33:$B$776,N$119)+'СЕТ СН'!$I$14+СВЦЭМ!$D$10+'СЕТ СН'!$I$5-'СЕТ СН'!$I$24</f>
        <v>3519.06046195</v>
      </c>
      <c r="O138" s="36">
        <f>SUMIFS(СВЦЭМ!$D$33:$D$776,СВЦЭМ!$A$33:$A$776,$A138,СВЦЭМ!$B$33:$B$776,O$119)+'СЕТ СН'!$I$14+СВЦЭМ!$D$10+'СЕТ СН'!$I$5-'СЕТ СН'!$I$24</f>
        <v>3538.3445151000001</v>
      </c>
      <c r="P138" s="36">
        <f>SUMIFS(СВЦЭМ!$D$33:$D$776,СВЦЭМ!$A$33:$A$776,$A138,СВЦЭМ!$B$33:$B$776,P$119)+'СЕТ СН'!$I$14+СВЦЭМ!$D$10+'СЕТ СН'!$I$5-'СЕТ СН'!$I$24</f>
        <v>3549.8329978699999</v>
      </c>
      <c r="Q138" s="36">
        <f>SUMIFS(СВЦЭМ!$D$33:$D$776,СВЦЭМ!$A$33:$A$776,$A138,СВЦЭМ!$B$33:$B$776,Q$119)+'СЕТ СН'!$I$14+СВЦЭМ!$D$10+'СЕТ СН'!$I$5-'СЕТ СН'!$I$24</f>
        <v>3554.1445466999999</v>
      </c>
      <c r="R138" s="36">
        <f>SUMIFS(СВЦЭМ!$D$33:$D$776,СВЦЭМ!$A$33:$A$776,$A138,СВЦЭМ!$B$33:$B$776,R$119)+'СЕТ СН'!$I$14+СВЦЭМ!$D$10+'СЕТ СН'!$I$5-'СЕТ СН'!$I$24</f>
        <v>3538.1176045299999</v>
      </c>
      <c r="S138" s="36">
        <f>SUMIFS(СВЦЭМ!$D$33:$D$776,СВЦЭМ!$A$33:$A$776,$A138,СВЦЭМ!$B$33:$B$776,S$119)+'СЕТ СН'!$I$14+СВЦЭМ!$D$10+'СЕТ СН'!$I$5-'СЕТ СН'!$I$24</f>
        <v>3509.6956596599998</v>
      </c>
      <c r="T138" s="36">
        <f>SUMIFS(СВЦЭМ!$D$33:$D$776,СВЦЭМ!$A$33:$A$776,$A138,СВЦЭМ!$B$33:$B$776,T$119)+'СЕТ СН'!$I$14+СВЦЭМ!$D$10+'СЕТ СН'!$I$5-'СЕТ СН'!$I$24</f>
        <v>3515.4884677599998</v>
      </c>
      <c r="U138" s="36">
        <f>SUMIFS(СВЦЭМ!$D$33:$D$776,СВЦЭМ!$A$33:$A$776,$A138,СВЦЭМ!$B$33:$B$776,U$119)+'СЕТ СН'!$I$14+СВЦЭМ!$D$10+'СЕТ СН'!$I$5-'СЕТ СН'!$I$24</f>
        <v>3512.6026121099999</v>
      </c>
      <c r="V138" s="36">
        <f>SUMIFS(СВЦЭМ!$D$33:$D$776,СВЦЭМ!$A$33:$A$776,$A138,СВЦЭМ!$B$33:$B$776,V$119)+'СЕТ СН'!$I$14+СВЦЭМ!$D$10+'СЕТ СН'!$I$5-'СЕТ СН'!$I$24</f>
        <v>3505.2461852500001</v>
      </c>
      <c r="W138" s="36">
        <f>SUMIFS(СВЦЭМ!$D$33:$D$776,СВЦЭМ!$A$33:$A$776,$A138,СВЦЭМ!$B$33:$B$776,W$119)+'СЕТ СН'!$I$14+СВЦЭМ!$D$10+'СЕТ СН'!$I$5-'СЕТ СН'!$I$24</f>
        <v>3515.2499428699998</v>
      </c>
      <c r="X138" s="36">
        <f>SUMIFS(СВЦЭМ!$D$33:$D$776,СВЦЭМ!$A$33:$A$776,$A138,СВЦЭМ!$B$33:$B$776,X$119)+'СЕТ СН'!$I$14+СВЦЭМ!$D$10+'СЕТ СН'!$I$5-'СЕТ СН'!$I$24</f>
        <v>3531.8076646499999</v>
      </c>
      <c r="Y138" s="36">
        <f>SUMIFS(СВЦЭМ!$D$33:$D$776,СВЦЭМ!$A$33:$A$776,$A138,СВЦЭМ!$B$33:$B$776,Y$119)+'СЕТ СН'!$I$14+СВЦЭМ!$D$10+'СЕТ СН'!$I$5-'СЕТ СН'!$I$24</f>
        <v>3544.6668797299999</v>
      </c>
    </row>
    <row r="139" spans="1:25" ht="15.75" x14ac:dyDescent="0.2">
      <c r="A139" s="35">
        <f t="shared" si="3"/>
        <v>43850</v>
      </c>
      <c r="B139" s="36">
        <f>SUMIFS(СВЦЭМ!$D$33:$D$776,СВЦЭМ!$A$33:$A$776,$A139,СВЦЭМ!$B$33:$B$776,B$119)+'СЕТ СН'!$I$14+СВЦЭМ!$D$10+'СЕТ СН'!$I$5-'СЕТ СН'!$I$24</f>
        <v>3597.0984619700002</v>
      </c>
      <c r="C139" s="36">
        <f>SUMIFS(СВЦЭМ!$D$33:$D$776,СВЦЭМ!$A$33:$A$776,$A139,СВЦЭМ!$B$33:$B$776,C$119)+'СЕТ СН'!$I$14+СВЦЭМ!$D$10+'СЕТ СН'!$I$5-'СЕТ СН'!$I$24</f>
        <v>3614.2983419500001</v>
      </c>
      <c r="D139" s="36">
        <f>SUMIFS(СВЦЭМ!$D$33:$D$776,СВЦЭМ!$A$33:$A$776,$A139,СВЦЭМ!$B$33:$B$776,D$119)+'СЕТ СН'!$I$14+СВЦЭМ!$D$10+'СЕТ СН'!$I$5-'СЕТ СН'!$I$24</f>
        <v>3624.71833075</v>
      </c>
      <c r="E139" s="36">
        <f>SUMIFS(СВЦЭМ!$D$33:$D$776,СВЦЭМ!$A$33:$A$776,$A139,СВЦЭМ!$B$33:$B$776,E$119)+'СЕТ СН'!$I$14+СВЦЭМ!$D$10+'СЕТ СН'!$I$5-'СЕТ СН'!$I$24</f>
        <v>3621.50208329</v>
      </c>
      <c r="F139" s="36">
        <f>SUMIFS(СВЦЭМ!$D$33:$D$776,СВЦЭМ!$A$33:$A$776,$A139,СВЦЭМ!$B$33:$B$776,F$119)+'СЕТ СН'!$I$14+СВЦЭМ!$D$10+'СЕТ СН'!$I$5-'СЕТ СН'!$I$24</f>
        <v>3609.0601916800001</v>
      </c>
      <c r="G139" s="36">
        <f>SUMIFS(СВЦЭМ!$D$33:$D$776,СВЦЭМ!$A$33:$A$776,$A139,СВЦЭМ!$B$33:$B$776,G$119)+'СЕТ СН'!$I$14+СВЦЭМ!$D$10+'СЕТ СН'!$I$5-'СЕТ СН'!$I$24</f>
        <v>3591.0000960799998</v>
      </c>
      <c r="H139" s="36">
        <f>SUMIFS(СВЦЭМ!$D$33:$D$776,СВЦЭМ!$A$33:$A$776,$A139,СВЦЭМ!$B$33:$B$776,H$119)+'СЕТ СН'!$I$14+СВЦЭМ!$D$10+'СЕТ СН'!$I$5-'СЕТ СН'!$I$24</f>
        <v>3546.2805709499999</v>
      </c>
      <c r="I139" s="36">
        <f>SUMIFS(СВЦЭМ!$D$33:$D$776,СВЦЭМ!$A$33:$A$776,$A139,СВЦЭМ!$B$33:$B$776,I$119)+'СЕТ СН'!$I$14+СВЦЭМ!$D$10+'СЕТ СН'!$I$5-'СЕТ СН'!$I$24</f>
        <v>3532.5215152700002</v>
      </c>
      <c r="J139" s="36">
        <f>SUMIFS(СВЦЭМ!$D$33:$D$776,СВЦЭМ!$A$33:$A$776,$A139,СВЦЭМ!$B$33:$B$776,J$119)+'СЕТ СН'!$I$14+СВЦЭМ!$D$10+'СЕТ СН'!$I$5-'СЕТ СН'!$I$24</f>
        <v>3505.06657172</v>
      </c>
      <c r="K139" s="36">
        <f>SUMIFS(СВЦЭМ!$D$33:$D$776,СВЦЭМ!$A$33:$A$776,$A139,СВЦЭМ!$B$33:$B$776,K$119)+'СЕТ СН'!$I$14+СВЦЭМ!$D$10+'СЕТ СН'!$I$5-'СЕТ СН'!$I$24</f>
        <v>3479.6495478500001</v>
      </c>
      <c r="L139" s="36">
        <f>SUMIFS(СВЦЭМ!$D$33:$D$776,СВЦЭМ!$A$33:$A$776,$A139,СВЦЭМ!$B$33:$B$776,L$119)+'СЕТ СН'!$I$14+СВЦЭМ!$D$10+'СЕТ СН'!$I$5-'СЕТ СН'!$I$24</f>
        <v>3483.9573083300002</v>
      </c>
      <c r="M139" s="36">
        <f>SUMIFS(СВЦЭМ!$D$33:$D$776,СВЦЭМ!$A$33:$A$776,$A139,СВЦЭМ!$B$33:$B$776,M$119)+'СЕТ СН'!$I$14+СВЦЭМ!$D$10+'СЕТ СН'!$I$5-'СЕТ СН'!$I$24</f>
        <v>3497.54619714</v>
      </c>
      <c r="N139" s="36">
        <f>SUMIFS(СВЦЭМ!$D$33:$D$776,СВЦЭМ!$A$33:$A$776,$A139,СВЦЭМ!$B$33:$B$776,N$119)+'СЕТ СН'!$I$14+СВЦЭМ!$D$10+'СЕТ СН'!$I$5-'СЕТ СН'!$I$24</f>
        <v>3507.6550274699998</v>
      </c>
      <c r="O139" s="36">
        <f>SUMIFS(СВЦЭМ!$D$33:$D$776,СВЦЭМ!$A$33:$A$776,$A139,СВЦЭМ!$B$33:$B$776,O$119)+'СЕТ СН'!$I$14+СВЦЭМ!$D$10+'СЕТ СН'!$I$5-'СЕТ СН'!$I$24</f>
        <v>3526.9638504700001</v>
      </c>
      <c r="P139" s="36">
        <f>SUMIFS(СВЦЭМ!$D$33:$D$776,СВЦЭМ!$A$33:$A$776,$A139,СВЦЭМ!$B$33:$B$776,P$119)+'СЕТ СН'!$I$14+СВЦЭМ!$D$10+'СЕТ СН'!$I$5-'СЕТ СН'!$I$24</f>
        <v>3542.2270791999999</v>
      </c>
      <c r="Q139" s="36">
        <f>SUMIFS(СВЦЭМ!$D$33:$D$776,СВЦЭМ!$A$33:$A$776,$A139,СВЦЭМ!$B$33:$B$776,Q$119)+'СЕТ СН'!$I$14+СВЦЭМ!$D$10+'СЕТ СН'!$I$5-'СЕТ СН'!$I$24</f>
        <v>3546.35542816</v>
      </c>
      <c r="R139" s="36">
        <f>SUMIFS(СВЦЭМ!$D$33:$D$776,СВЦЭМ!$A$33:$A$776,$A139,СВЦЭМ!$B$33:$B$776,R$119)+'СЕТ СН'!$I$14+СВЦЭМ!$D$10+'СЕТ СН'!$I$5-'СЕТ СН'!$I$24</f>
        <v>3548.4027908899998</v>
      </c>
      <c r="S139" s="36">
        <f>SUMIFS(СВЦЭМ!$D$33:$D$776,СВЦЭМ!$A$33:$A$776,$A139,СВЦЭМ!$B$33:$B$776,S$119)+'СЕТ СН'!$I$14+СВЦЭМ!$D$10+'СЕТ СН'!$I$5-'СЕТ СН'!$I$24</f>
        <v>3525.4709240299999</v>
      </c>
      <c r="T139" s="36">
        <f>SUMIFS(СВЦЭМ!$D$33:$D$776,СВЦЭМ!$A$33:$A$776,$A139,СВЦЭМ!$B$33:$B$776,T$119)+'СЕТ СН'!$I$14+СВЦЭМ!$D$10+'СЕТ СН'!$I$5-'СЕТ СН'!$I$24</f>
        <v>3490.1508416400002</v>
      </c>
      <c r="U139" s="36">
        <f>SUMIFS(СВЦЭМ!$D$33:$D$776,СВЦЭМ!$A$33:$A$776,$A139,СВЦЭМ!$B$33:$B$776,U$119)+'СЕТ СН'!$I$14+СВЦЭМ!$D$10+'СЕТ СН'!$I$5-'СЕТ СН'!$I$24</f>
        <v>3498.4709918899998</v>
      </c>
      <c r="V139" s="36">
        <f>SUMIFS(СВЦЭМ!$D$33:$D$776,СВЦЭМ!$A$33:$A$776,$A139,СВЦЭМ!$B$33:$B$776,V$119)+'СЕТ СН'!$I$14+СВЦЭМ!$D$10+'СЕТ СН'!$I$5-'СЕТ СН'!$I$24</f>
        <v>3511.9331625899999</v>
      </c>
      <c r="W139" s="36">
        <f>SUMIFS(СВЦЭМ!$D$33:$D$776,СВЦЭМ!$A$33:$A$776,$A139,СВЦЭМ!$B$33:$B$776,W$119)+'СЕТ СН'!$I$14+СВЦЭМ!$D$10+'СЕТ СН'!$I$5-'СЕТ СН'!$I$24</f>
        <v>3533.64895647</v>
      </c>
      <c r="X139" s="36">
        <f>SUMIFS(СВЦЭМ!$D$33:$D$776,СВЦЭМ!$A$33:$A$776,$A139,СВЦЭМ!$B$33:$B$776,X$119)+'СЕТ СН'!$I$14+СВЦЭМ!$D$10+'СЕТ СН'!$I$5-'СЕТ СН'!$I$24</f>
        <v>3541.41917079</v>
      </c>
      <c r="Y139" s="36">
        <f>SUMIFS(СВЦЭМ!$D$33:$D$776,СВЦЭМ!$A$33:$A$776,$A139,СВЦЭМ!$B$33:$B$776,Y$119)+'СЕТ СН'!$I$14+СВЦЭМ!$D$10+'СЕТ СН'!$I$5-'СЕТ СН'!$I$24</f>
        <v>3556.1270740599998</v>
      </c>
    </row>
    <row r="140" spans="1:25" ht="15.75" x14ac:dyDescent="0.2">
      <c r="A140" s="35">
        <f t="shared" si="3"/>
        <v>43851</v>
      </c>
      <c r="B140" s="36">
        <f>SUMIFS(СВЦЭМ!$D$33:$D$776,СВЦЭМ!$A$33:$A$776,$A140,СВЦЭМ!$B$33:$B$776,B$119)+'СЕТ СН'!$I$14+СВЦЭМ!$D$10+'СЕТ СН'!$I$5-'СЕТ СН'!$I$24</f>
        <v>3577.8217009300001</v>
      </c>
      <c r="C140" s="36">
        <f>SUMIFS(СВЦЭМ!$D$33:$D$776,СВЦЭМ!$A$33:$A$776,$A140,СВЦЭМ!$B$33:$B$776,C$119)+'СЕТ СН'!$I$14+СВЦЭМ!$D$10+'СЕТ СН'!$I$5-'СЕТ СН'!$I$24</f>
        <v>3594.4230097700001</v>
      </c>
      <c r="D140" s="36">
        <f>SUMIFS(СВЦЭМ!$D$33:$D$776,СВЦЭМ!$A$33:$A$776,$A140,СВЦЭМ!$B$33:$B$776,D$119)+'СЕТ СН'!$I$14+СВЦЭМ!$D$10+'СЕТ СН'!$I$5-'СЕТ СН'!$I$24</f>
        <v>3604.1649844399999</v>
      </c>
      <c r="E140" s="36">
        <f>SUMIFS(СВЦЭМ!$D$33:$D$776,СВЦЭМ!$A$33:$A$776,$A140,СВЦЭМ!$B$33:$B$776,E$119)+'СЕТ СН'!$I$14+СВЦЭМ!$D$10+'СЕТ СН'!$I$5-'СЕТ СН'!$I$24</f>
        <v>3609.6673519300002</v>
      </c>
      <c r="F140" s="36">
        <f>SUMIFS(СВЦЭМ!$D$33:$D$776,СВЦЭМ!$A$33:$A$776,$A140,СВЦЭМ!$B$33:$B$776,F$119)+'СЕТ СН'!$I$14+СВЦЭМ!$D$10+'СЕТ СН'!$I$5-'СЕТ СН'!$I$24</f>
        <v>3593.1495025099998</v>
      </c>
      <c r="G140" s="36">
        <f>SUMIFS(СВЦЭМ!$D$33:$D$776,СВЦЭМ!$A$33:$A$776,$A140,СВЦЭМ!$B$33:$B$776,G$119)+'СЕТ СН'!$I$14+СВЦЭМ!$D$10+'СЕТ СН'!$I$5-'СЕТ СН'!$I$24</f>
        <v>3568.05977214</v>
      </c>
      <c r="H140" s="36">
        <f>SUMIFS(СВЦЭМ!$D$33:$D$776,СВЦЭМ!$A$33:$A$776,$A140,СВЦЭМ!$B$33:$B$776,H$119)+'СЕТ СН'!$I$14+СВЦЭМ!$D$10+'СЕТ СН'!$I$5-'СЕТ СН'!$I$24</f>
        <v>3533.3801654200001</v>
      </c>
      <c r="I140" s="36">
        <f>SUMIFS(СВЦЭМ!$D$33:$D$776,СВЦЭМ!$A$33:$A$776,$A140,СВЦЭМ!$B$33:$B$776,I$119)+'СЕТ СН'!$I$14+СВЦЭМ!$D$10+'СЕТ СН'!$I$5-'СЕТ СН'!$I$24</f>
        <v>3508.7917395899999</v>
      </c>
      <c r="J140" s="36">
        <f>SUMIFS(СВЦЭМ!$D$33:$D$776,СВЦЭМ!$A$33:$A$776,$A140,СВЦЭМ!$B$33:$B$776,J$119)+'СЕТ СН'!$I$14+СВЦЭМ!$D$10+'СЕТ СН'!$I$5-'СЕТ СН'!$I$24</f>
        <v>3484.6251093599999</v>
      </c>
      <c r="K140" s="36">
        <f>SUMIFS(СВЦЭМ!$D$33:$D$776,СВЦЭМ!$A$33:$A$776,$A140,СВЦЭМ!$B$33:$B$776,K$119)+'СЕТ СН'!$I$14+СВЦЭМ!$D$10+'СЕТ СН'!$I$5-'СЕТ СН'!$I$24</f>
        <v>3486.4266364999999</v>
      </c>
      <c r="L140" s="36">
        <f>SUMIFS(СВЦЭМ!$D$33:$D$776,СВЦЭМ!$A$33:$A$776,$A140,СВЦЭМ!$B$33:$B$776,L$119)+'СЕТ СН'!$I$14+СВЦЭМ!$D$10+'СЕТ СН'!$I$5-'СЕТ СН'!$I$24</f>
        <v>3493.3454620399998</v>
      </c>
      <c r="M140" s="36">
        <f>SUMIFS(СВЦЭМ!$D$33:$D$776,СВЦЭМ!$A$33:$A$776,$A140,СВЦЭМ!$B$33:$B$776,M$119)+'СЕТ СН'!$I$14+СВЦЭМ!$D$10+'СЕТ СН'!$I$5-'СЕТ СН'!$I$24</f>
        <v>3497.82939618</v>
      </c>
      <c r="N140" s="36">
        <f>SUMIFS(СВЦЭМ!$D$33:$D$776,СВЦЭМ!$A$33:$A$776,$A140,СВЦЭМ!$B$33:$B$776,N$119)+'СЕТ СН'!$I$14+СВЦЭМ!$D$10+'СЕТ СН'!$I$5-'СЕТ СН'!$I$24</f>
        <v>3519.84885429</v>
      </c>
      <c r="O140" s="36">
        <f>SUMIFS(СВЦЭМ!$D$33:$D$776,СВЦЭМ!$A$33:$A$776,$A140,СВЦЭМ!$B$33:$B$776,O$119)+'СЕТ СН'!$I$14+СВЦЭМ!$D$10+'СЕТ СН'!$I$5-'СЕТ СН'!$I$24</f>
        <v>3530.01857913</v>
      </c>
      <c r="P140" s="36">
        <f>SUMIFS(СВЦЭМ!$D$33:$D$776,СВЦЭМ!$A$33:$A$776,$A140,СВЦЭМ!$B$33:$B$776,P$119)+'СЕТ СН'!$I$14+СВЦЭМ!$D$10+'СЕТ СН'!$I$5-'СЕТ СН'!$I$24</f>
        <v>3540.5519843399998</v>
      </c>
      <c r="Q140" s="36">
        <f>SUMIFS(СВЦЭМ!$D$33:$D$776,СВЦЭМ!$A$33:$A$776,$A140,СВЦЭМ!$B$33:$B$776,Q$119)+'СЕТ СН'!$I$14+СВЦЭМ!$D$10+'СЕТ СН'!$I$5-'СЕТ СН'!$I$24</f>
        <v>3548.4466798600001</v>
      </c>
      <c r="R140" s="36">
        <f>SUMIFS(СВЦЭМ!$D$33:$D$776,СВЦЭМ!$A$33:$A$776,$A140,СВЦЭМ!$B$33:$B$776,R$119)+'СЕТ СН'!$I$14+СВЦЭМ!$D$10+'СЕТ СН'!$I$5-'СЕТ СН'!$I$24</f>
        <v>3536.1794752999999</v>
      </c>
      <c r="S140" s="36">
        <f>SUMIFS(СВЦЭМ!$D$33:$D$776,СВЦЭМ!$A$33:$A$776,$A140,СВЦЭМ!$B$33:$B$776,S$119)+'СЕТ СН'!$I$14+СВЦЭМ!$D$10+'СЕТ СН'!$I$5-'СЕТ СН'!$I$24</f>
        <v>3517.5589624700001</v>
      </c>
      <c r="T140" s="36">
        <f>SUMIFS(СВЦЭМ!$D$33:$D$776,СВЦЭМ!$A$33:$A$776,$A140,СВЦЭМ!$B$33:$B$776,T$119)+'СЕТ СН'!$I$14+СВЦЭМ!$D$10+'СЕТ СН'!$I$5-'СЕТ СН'!$I$24</f>
        <v>3501.00482358</v>
      </c>
      <c r="U140" s="36">
        <f>SUMIFS(СВЦЭМ!$D$33:$D$776,СВЦЭМ!$A$33:$A$776,$A140,СВЦЭМ!$B$33:$B$776,U$119)+'СЕТ СН'!$I$14+СВЦЭМ!$D$10+'СЕТ СН'!$I$5-'СЕТ СН'!$I$24</f>
        <v>3504.7114443800001</v>
      </c>
      <c r="V140" s="36">
        <f>SUMIFS(СВЦЭМ!$D$33:$D$776,СВЦЭМ!$A$33:$A$776,$A140,СВЦЭМ!$B$33:$B$776,V$119)+'СЕТ СН'!$I$14+СВЦЭМ!$D$10+'СЕТ СН'!$I$5-'СЕТ СН'!$I$24</f>
        <v>3521.2769157100001</v>
      </c>
      <c r="W140" s="36">
        <f>SUMIFS(СВЦЭМ!$D$33:$D$776,СВЦЭМ!$A$33:$A$776,$A140,СВЦЭМ!$B$33:$B$776,W$119)+'СЕТ СН'!$I$14+СВЦЭМ!$D$10+'СЕТ СН'!$I$5-'СЕТ СН'!$I$24</f>
        <v>3539.0643295700002</v>
      </c>
      <c r="X140" s="36">
        <f>SUMIFS(СВЦЭМ!$D$33:$D$776,СВЦЭМ!$A$33:$A$776,$A140,СВЦЭМ!$B$33:$B$776,X$119)+'СЕТ СН'!$I$14+СВЦЭМ!$D$10+'СЕТ СН'!$I$5-'СЕТ СН'!$I$24</f>
        <v>3549.4270630400001</v>
      </c>
      <c r="Y140" s="36">
        <f>SUMIFS(СВЦЭМ!$D$33:$D$776,СВЦЭМ!$A$33:$A$776,$A140,СВЦЭМ!$B$33:$B$776,Y$119)+'СЕТ СН'!$I$14+СВЦЭМ!$D$10+'СЕТ СН'!$I$5-'СЕТ СН'!$I$24</f>
        <v>3563.1901899700001</v>
      </c>
    </row>
    <row r="141" spans="1:25" ht="15.75" x14ac:dyDescent="0.2">
      <c r="A141" s="35">
        <f t="shared" si="3"/>
        <v>43852</v>
      </c>
      <c r="B141" s="36">
        <f>SUMIFS(СВЦЭМ!$D$33:$D$776,СВЦЭМ!$A$33:$A$776,$A141,СВЦЭМ!$B$33:$B$776,B$119)+'СЕТ СН'!$I$14+СВЦЭМ!$D$10+'СЕТ СН'!$I$5-'СЕТ СН'!$I$24</f>
        <v>3564.97861328</v>
      </c>
      <c r="C141" s="36">
        <f>SUMIFS(СВЦЭМ!$D$33:$D$776,СВЦЭМ!$A$33:$A$776,$A141,СВЦЭМ!$B$33:$B$776,C$119)+'СЕТ СН'!$I$14+СВЦЭМ!$D$10+'СЕТ СН'!$I$5-'СЕТ СН'!$I$24</f>
        <v>3574.4256259200001</v>
      </c>
      <c r="D141" s="36">
        <f>SUMIFS(СВЦЭМ!$D$33:$D$776,СВЦЭМ!$A$33:$A$776,$A141,СВЦЭМ!$B$33:$B$776,D$119)+'СЕТ СН'!$I$14+СВЦЭМ!$D$10+'СЕТ СН'!$I$5-'СЕТ СН'!$I$24</f>
        <v>3585.8557076400002</v>
      </c>
      <c r="E141" s="36">
        <f>SUMIFS(СВЦЭМ!$D$33:$D$776,СВЦЭМ!$A$33:$A$776,$A141,СВЦЭМ!$B$33:$B$776,E$119)+'СЕТ СН'!$I$14+СВЦЭМ!$D$10+'СЕТ СН'!$I$5-'СЕТ СН'!$I$24</f>
        <v>3587.6244385199998</v>
      </c>
      <c r="F141" s="36">
        <f>SUMIFS(СВЦЭМ!$D$33:$D$776,СВЦЭМ!$A$33:$A$776,$A141,СВЦЭМ!$B$33:$B$776,F$119)+'СЕТ СН'!$I$14+СВЦЭМ!$D$10+'СЕТ СН'!$I$5-'СЕТ СН'!$I$24</f>
        <v>3576.4762474499998</v>
      </c>
      <c r="G141" s="36">
        <f>SUMIFS(СВЦЭМ!$D$33:$D$776,СВЦЭМ!$A$33:$A$776,$A141,СВЦЭМ!$B$33:$B$776,G$119)+'СЕТ СН'!$I$14+СВЦЭМ!$D$10+'СЕТ СН'!$I$5-'СЕТ СН'!$I$24</f>
        <v>3558.01431542</v>
      </c>
      <c r="H141" s="36">
        <f>SUMIFS(СВЦЭМ!$D$33:$D$776,СВЦЭМ!$A$33:$A$776,$A141,СВЦЭМ!$B$33:$B$776,H$119)+'СЕТ СН'!$I$14+СВЦЭМ!$D$10+'СЕТ СН'!$I$5-'СЕТ СН'!$I$24</f>
        <v>3517.3168352000002</v>
      </c>
      <c r="I141" s="36">
        <f>SUMIFS(СВЦЭМ!$D$33:$D$776,СВЦЭМ!$A$33:$A$776,$A141,СВЦЭМ!$B$33:$B$776,I$119)+'СЕТ СН'!$I$14+СВЦЭМ!$D$10+'СЕТ СН'!$I$5-'СЕТ СН'!$I$24</f>
        <v>3501.5314533599999</v>
      </c>
      <c r="J141" s="36">
        <f>SUMIFS(СВЦЭМ!$D$33:$D$776,СВЦЭМ!$A$33:$A$776,$A141,СВЦЭМ!$B$33:$B$776,J$119)+'СЕТ СН'!$I$14+СВЦЭМ!$D$10+'СЕТ СН'!$I$5-'СЕТ СН'!$I$24</f>
        <v>3484.1696932599998</v>
      </c>
      <c r="K141" s="36">
        <f>SUMIFS(СВЦЭМ!$D$33:$D$776,СВЦЭМ!$A$33:$A$776,$A141,СВЦЭМ!$B$33:$B$776,K$119)+'СЕТ СН'!$I$14+СВЦЭМ!$D$10+'СЕТ СН'!$I$5-'СЕТ СН'!$I$24</f>
        <v>3488.4026297299997</v>
      </c>
      <c r="L141" s="36">
        <f>SUMIFS(СВЦЭМ!$D$33:$D$776,СВЦЭМ!$A$33:$A$776,$A141,СВЦЭМ!$B$33:$B$776,L$119)+'СЕТ СН'!$I$14+СВЦЭМ!$D$10+'СЕТ СН'!$I$5-'СЕТ СН'!$I$24</f>
        <v>3482.7098228700002</v>
      </c>
      <c r="M141" s="36">
        <f>SUMIFS(СВЦЭМ!$D$33:$D$776,СВЦЭМ!$A$33:$A$776,$A141,СВЦЭМ!$B$33:$B$776,M$119)+'СЕТ СН'!$I$14+СВЦЭМ!$D$10+'СЕТ СН'!$I$5-'СЕТ СН'!$I$24</f>
        <v>3492.5468363999998</v>
      </c>
      <c r="N141" s="36">
        <f>SUMIFS(СВЦЭМ!$D$33:$D$776,СВЦЭМ!$A$33:$A$776,$A141,СВЦЭМ!$B$33:$B$776,N$119)+'СЕТ СН'!$I$14+СВЦЭМ!$D$10+'СЕТ СН'!$I$5-'СЕТ СН'!$I$24</f>
        <v>3517.90554036</v>
      </c>
      <c r="O141" s="36">
        <f>SUMIFS(СВЦЭМ!$D$33:$D$776,СВЦЭМ!$A$33:$A$776,$A141,СВЦЭМ!$B$33:$B$776,O$119)+'СЕТ СН'!$I$14+СВЦЭМ!$D$10+'СЕТ СН'!$I$5-'СЕТ СН'!$I$24</f>
        <v>3538.4018960200001</v>
      </c>
      <c r="P141" s="36">
        <f>SUMIFS(СВЦЭМ!$D$33:$D$776,СВЦЭМ!$A$33:$A$776,$A141,СВЦЭМ!$B$33:$B$776,P$119)+'СЕТ СН'!$I$14+СВЦЭМ!$D$10+'СЕТ СН'!$I$5-'СЕТ СН'!$I$24</f>
        <v>3555.9846794</v>
      </c>
      <c r="Q141" s="36">
        <f>SUMIFS(СВЦЭМ!$D$33:$D$776,СВЦЭМ!$A$33:$A$776,$A141,СВЦЭМ!$B$33:$B$776,Q$119)+'СЕТ СН'!$I$14+СВЦЭМ!$D$10+'СЕТ СН'!$I$5-'СЕТ СН'!$I$24</f>
        <v>3562.9495566099999</v>
      </c>
      <c r="R141" s="36">
        <f>SUMIFS(СВЦЭМ!$D$33:$D$776,СВЦЭМ!$A$33:$A$776,$A141,СВЦЭМ!$B$33:$B$776,R$119)+'СЕТ СН'!$I$14+СВЦЭМ!$D$10+'СЕТ СН'!$I$5-'СЕТ СН'!$I$24</f>
        <v>3555.329651</v>
      </c>
      <c r="S141" s="36">
        <f>SUMIFS(СВЦЭМ!$D$33:$D$776,СВЦЭМ!$A$33:$A$776,$A141,СВЦЭМ!$B$33:$B$776,S$119)+'СЕТ СН'!$I$14+СВЦЭМ!$D$10+'СЕТ СН'!$I$5-'СЕТ СН'!$I$24</f>
        <v>3534.3419242999998</v>
      </c>
      <c r="T141" s="36">
        <f>SUMIFS(СВЦЭМ!$D$33:$D$776,СВЦЭМ!$A$33:$A$776,$A141,СВЦЭМ!$B$33:$B$776,T$119)+'СЕТ СН'!$I$14+СВЦЭМ!$D$10+'СЕТ СН'!$I$5-'СЕТ СН'!$I$24</f>
        <v>3515.31393901</v>
      </c>
      <c r="U141" s="36">
        <f>SUMIFS(СВЦЭМ!$D$33:$D$776,СВЦЭМ!$A$33:$A$776,$A141,СВЦЭМ!$B$33:$B$776,U$119)+'СЕТ СН'!$I$14+СВЦЭМ!$D$10+'СЕТ СН'!$I$5-'СЕТ СН'!$I$24</f>
        <v>3519.0251656400001</v>
      </c>
      <c r="V141" s="36">
        <f>SUMIFS(СВЦЭМ!$D$33:$D$776,СВЦЭМ!$A$33:$A$776,$A141,СВЦЭМ!$B$33:$B$776,V$119)+'СЕТ СН'!$I$14+СВЦЭМ!$D$10+'СЕТ СН'!$I$5-'СЕТ СН'!$I$24</f>
        <v>3514.0398109299999</v>
      </c>
      <c r="W141" s="36">
        <f>SUMIFS(СВЦЭМ!$D$33:$D$776,СВЦЭМ!$A$33:$A$776,$A141,СВЦЭМ!$B$33:$B$776,W$119)+'СЕТ СН'!$I$14+СВЦЭМ!$D$10+'СЕТ СН'!$I$5-'СЕТ СН'!$I$24</f>
        <v>3527.3321953</v>
      </c>
      <c r="X141" s="36">
        <f>SUMIFS(СВЦЭМ!$D$33:$D$776,СВЦЭМ!$A$33:$A$776,$A141,СВЦЭМ!$B$33:$B$776,X$119)+'СЕТ СН'!$I$14+СВЦЭМ!$D$10+'СЕТ СН'!$I$5-'СЕТ СН'!$I$24</f>
        <v>3541.4610661699999</v>
      </c>
      <c r="Y141" s="36">
        <f>SUMIFS(СВЦЭМ!$D$33:$D$776,СВЦЭМ!$A$33:$A$776,$A141,СВЦЭМ!$B$33:$B$776,Y$119)+'СЕТ СН'!$I$14+СВЦЭМ!$D$10+'СЕТ СН'!$I$5-'СЕТ СН'!$I$24</f>
        <v>3554.2143749900001</v>
      </c>
    </row>
    <row r="142" spans="1:25" ht="15.75" x14ac:dyDescent="0.2">
      <c r="A142" s="35">
        <f t="shared" si="3"/>
        <v>43853</v>
      </c>
      <c r="B142" s="36">
        <f>SUMIFS(СВЦЭМ!$D$33:$D$776,СВЦЭМ!$A$33:$A$776,$A142,СВЦЭМ!$B$33:$B$776,B$119)+'СЕТ СН'!$I$14+СВЦЭМ!$D$10+'СЕТ СН'!$I$5-'СЕТ СН'!$I$24</f>
        <v>3576.8968083899999</v>
      </c>
      <c r="C142" s="36">
        <f>SUMIFS(СВЦЭМ!$D$33:$D$776,СВЦЭМ!$A$33:$A$776,$A142,СВЦЭМ!$B$33:$B$776,C$119)+'СЕТ СН'!$I$14+СВЦЭМ!$D$10+'СЕТ СН'!$I$5-'СЕТ СН'!$I$24</f>
        <v>3583.2965101199998</v>
      </c>
      <c r="D142" s="36">
        <f>SUMIFS(СВЦЭМ!$D$33:$D$776,СВЦЭМ!$A$33:$A$776,$A142,СВЦЭМ!$B$33:$B$776,D$119)+'СЕТ СН'!$I$14+СВЦЭМ!$D$10+'СЕТ СН'!$I$5-'СЕТ СН'!$I$24</f>
        <v>3595.7712583000002</v>
      </c>
      <c r="E142" s="36">
        <f>SUMIFS(СВЦЭМ!$D$33:$D$776,СВЦЭМ!$A$33:$A$776,$A142,СВЦЭМ!$B$33:$B$776,E$119)+'СЕТ СН'!$I$14+СВЦЭМ!$D$10+'СЕТ СН'!$I$5-'СЕТ СН'!$I$24</f>
        <v>3601.3231495199998</v>
      </c>
      <c r="F142" s="36">
        <f>SUMIFS(СВЦЭМ!$D$33:$D$776,СВЦЭМ!$A$33:$A$776,$A142,СВЦЭМ!$B$33:$B$776,F$119)+'СЕТ СН'!$I$14+СВЦЭМ!$D$10+'СЕТ СН'!$I$5-'СЕТ СН'!$I$24</f>
        <v>3593.6359045099998</v>
      </c>
      <c r="G142" s="36">
        <f>SUMIFS(СВЦЭМ!$D$33:$D$776,СВЦЭМ!$A$33:$A$776,$A142,СВЦЭМ!$B$33:$B$776,G$119)+'СЕТ СН'!$I$14+СВЦЭМ!$D$10+'СЕТ СН'!$I$5-'СЕТ СН'!$I$24</f>
        <v>3575.7356830500003</v>
      </c>
      <c r="H142" s="36">
        <f>SUMIFS(СВЦЭМ!$D$33:$D$776,СВЦЭМ!$A$33:$A$776,$A142,СВЦЭМ!$B$33:$B$776,H$119)+'СЕТ СН'!$I$14+СВЦЭМ!$D$10+'СЕТ СН'!$I$5-'СЕТ СН'!$I$24</f>
        <v>3538.5776687600001</v>
      </c>
      <c r="I142" s="36">
        <f>SUMIFS(СВЦЭМ!$D$33:$D$776,СВЦЭМ!$A$33:$A$776,$A142,СВЦЭМ!$B$33:$B$776,I$119)+'СЕТ СН'!$I$14+СВЦЭМ!$D$10+'СЕТ СН'!$I$5-'СЕТ СН'!$I$24</f>
        <v>3520.2488273999998</v>
      </c>
      <c r="J142" s="36">
        <f>SUMIFS(СВЦЭМ!$D$33:$D$776,СВЦЭМ!$A$33:$A$776,$A142,СВЦЭМ!$B$33:$B$776,J$119)+'СЕТ СН'!$I$14+СВЦЭМ!$D$10+'СЕТ СН'!$I$5-'СЕТ СН'!$I$24</f>
        <v>3499.8845133499999</v>
      </c>
      <c r="K142" s="36">
        <f>SUMIFS(СВЦЭМ!$D$33:$D$776,СВЦЭМ!$A$33:$A$776,$A142,СВЦЭМ!$B$33:$B$776,K$119)+'СЕТ СН'!$I$14+СВЦЭМ!$D$10+'СЕТ СН'!$I$5-'СЕТ СН'!$I$24</f>
        <v>3504.4120968400002</v>
      </c>
      <c r="L142" s="36">
        <f>SUMIFS(СВЦЭМ!$D$33:$D$776,СВЦЭМ!$A$33:$A$776,$A142,СВЦЭМ!$B$33:$B$776,L$119)+'СЕТ СН'!$I$14+СВЦЭМ!$D$10+'СЕТ СН'!$I$5-'СЕТ СН'!$I$24</f>
        <v>3501.9937654999999</v>
      </c>
      <c r="M142" s="36">
        <f>SUMIFS(СВЦЭМ!$D$33:$D$776,СВЦЭМ!$A$33:$A$776,$A142,СВЦЭМ!$B$33:$B$776,M$119)+'СЕТ СН'!$I$14+СВЦЭМ!$D$10+'СЕТ СН'!$I$5-'СЕТ СН'!$I$24</f>
        <v>3506.9460309699998</v>
      </c>
      <c r="N142" s="36">
        <f>SUMIFS(СВЦЭМ!$D$33:$D$776,СВЦЭМ!$A$33:$A$776,$A142,СВЦЭМ!$B$33:$B$776,N$119)+'СЕТ СН'!$I$14+СВЦЭМ!$D$10+'СЕТ СН'!$I$5-'СЕТ СН'!$I$24</f>
        <v>3517.86130237</v>
      </c>
      <c r="O142" s="36">
        <f>SUMIFS(СВЦЭМ!$D$33:$D$776,СВЦЭМ!$A$33:$A$776,$A142,СВЦЭМ!$B$33:$B$776,O$119)+'СЕТ СН'!$I$14+СВЦЭМ!$D$10+'СЕТ СН'!$I$5-'СЕТ СН'!$I$24</f>
        <v>3538.4537309500001</v>
      </c>
      <c r="P142" s="36">
        <f>SUMIFS(СВЦЭМ!$D$33:$D$776,СВЦЭМ!$A$33:$A$776,$A142,СВЦЭМ!$B$33:$B$776,P$119)+'СЕТ СН'!$I$14+СВЦЭМ!$D$10+'СЕТ СН'!$I$5-'СЕТ СН'!$I$24</f>
        <v>3556.4013284799998</v>
      </c>
      <c r="Q142" s="36">
        <f>SUMIFS(СВЦЭМ!$D$33:$D$776,СВЦЭМ!$A$33:$A$776,$A142,СВЦЭМ!$B$33:$B$776,Q$119)+'СЕТ СН'!$I$14+СВЦЭМ!$D$10+'СЕТ СН'!$I$5-'СЕТ СН'!$I$24</f>
        <v>3574.3606875099999</v>
      </c>
      <c r="R142" s="36">
        <f>SUMIFS(СВЦЭМ!$D$33:$D$776,СВЦЭМ!$A$33:$A$776,$A142,СВЦЭМ!$B$33:$B$776,R$119)+'СЕТ СН'!$I$14+СВЦЭМ!$D$10+'СЕТ СН'!$I$5-'СЕТ СН'!$I$24</f>
        <v>3548.57984231</v>
      </c>
      <c r="S142" s="36">
        <f>SUMIFS(СВЦЭМ!$D$33:$D$776,СВЦЭМ!$A$33:$A$776,$A142,СВЦЭМ!$B$33:$B$776,S$119)+'СЕТ СН'!$I$14+СВЦЭМ!$D$10+'СЕТ СН'!$I$5-'СЕТ СН'!$I$24</f>
        <v>3525.4904948200001</v>
      </c>
      <c r="T142" s="36">
        <f>SUMIFS(СВЦЭМ!$D$33:$D$776,СВЦЭМ!$A$33:$A$776,$A142,СВЦЭМ!$B$33:$B$776,T$119)+'СЕТ СН'!$I$14+СВЦЭМ!$D$10+'СЕТ СН'!$I$5-'СЕТ СН'!$I$24</f>
        <v>3507.1528806799997</v>
      </c>
      <c r="U142" s="36">
        <f>SUMIFS(СВЦЭМ!$D$33:$D$776,СВЦЭМ!$A$33:$A$776,$A142,СВЦЭМ!$B$33:$B$776,U$119)+'СЕТ СН'!$I$14+СВЦЭМ!$D$10+'СЕТ СН'!$I$5-'СЕТ СН'!$I$24</f>
        <v>3513.0981073299999</v>
      </c>
      <c r="V142" s="36">
        <f>SUMIFS(СВЦЭМ!$D$33:$D$776,СВЦЭМ!$A$33:$A$776,$A142,СВЦЭМ!$B$33:$B$776,V$119)+'СЕТ СН'!$I$14+СВЦЭМ!$D$10+'СЕТ СН'!$I$5-'СЕТ СН'!$I$24</f>
        <v>3525.9870078599997</v>
      </c>
      <c r="W142" s="36">
        <f>SUMIFS(СВЦЭМ!$D$33:$D$776,СВЦЭМ!$A$33:$A$776,$A142,СВЦЭМ!$B$33:$B$776,W$119)+'СЕТ СН'!$I$14+СВЦЭМ!$D$10+'СЕТ СН'!$I$5-'СЕТ СН'!$I$24</f>
        <v>3546.9736325700001</v>
      </c>
      <c r="X142" s="36">
        <f>SUMIFS(СВЦЭМ!$D$33:$D$776,СВЦЭМ!$A$33:$A$776,$A142,СВЦЭМ!$B$33:$B$776,X$119)+'СЕТ СН'!$I$14+СВЦЭМ!$D$10+'СЕТ СН'!$I$5-'СЕТ СН'!$I$24</f>
        <v>3564.9727983600001</v>
      </c>
      <c r="Y142" s="36">
        <f>SUMIFS(СВЦЭМ!$D$33:$D$776,СВЦЭМ!$A$33:$A$776,$A142,СВЦЭМ!$B$33:$B$776,Y$119)+'СЕТ СН'!$I$14+СВЦЭМ!$D$10+'СЕТ СН'!$I$5-'СЕТ СН'!$I$24</f>
        <v>3572.9147354500001</v>
      </c>
    </row>
    <row r="143" spans="1:25" ht="15.75" x14ac:dyDescent="0.2">
      <c r="A143" s="35">
        <f t="shared" si="3"/>
        <v>43854</v>
      </c>
      <c r="B143" s="36">
        <f>SUMIFS(СВЦЭМ!$D$33:$D$776,СВЦЭМ!$A$33:$A$776,$A143,СВЦЭМ!$B$33:$B$776,B$119)+'СЕТ СН'!$I$14+СВЦЭМ!$D$10+'СЕТ СН'!$I$5-'СЕТ СН'!$I$24</f>
        <v>3537.8887079300002</v>
      </c>
      <c r="C143" s="36">
        <f>SUMIFS(СВЦЭМ!$D$33:$D$776,СВЦЭМ!$A$33:$A$776,$A143,СВЦЭМ!$B$33:$B$776,C$119)+'СЕТ СН'!$I$14+СВЦЭМ!$D$10+'СЕТ СН'!$I$5-'СЕТ СН'!$I$24</f>
        <v>3549.29276071</v>
      </c>
      <c r="D143" s="36">
        <f>SUMIFS(СВЦЭМ!$D$33:$D$776,СВЦЭМ!$A$33:$A$776,$A143,СВЦЭМ!$B$33:$B$776,D$119)+'СЕТ СН'!$I$14+СВЦЭМ!$D$10+'СЕТ СН'!$I$5-'СЕТ СН'!$I$24</f>
        <v>3562.1256132899998</v>
      </c>
      <c r="E143" s="36">
        <f>SUMIFS(СВЦЭМ!$D$33:$D$776,СВЦЭМ!$A$33:$A$776,$A143,СВЦЭМ!$B$33:$B$776,E$119)+'СЕТ СН'!$I$14+СВЦЭМ!$D$10+'СЕТ СН'!$I$5-'СЕТ СН'!$I$24</f>
        <v>3572.0663020399998</v>
      </c>
      <c r="F143" s="36">
        <f>SUMIFS(СВЦЭМ!$D$33:$D$776,СВЦЭМ!$A$33:$A$776,$A143,СВЦЭМ!$B$33:$B$776,F$119)+'СЕТ СН'!$I$14+СВЦЭМ!$D$10+'СЕТ СН'!$I$5-'СЕТ СН'!$I$24</f>
        <v>3559.2849569199998</v>
      </c>
      <c r="G143" s="36">
        <f>SUMIFS(СВЦЭМ!$D$33:$D$776,СВЦЭМ!$A$33:$A$776,$A143,СВЦЭМ!$B$33:$B$776,G$119)+'СЕТ СН'!$I$14+СВЦЭМ!$D$10+'СЕТ СН'!$I$5-'СЕТ СН'!$I$24</f>
        <v>3540.0549919999999</v>
      </c>
      <c r="H143" s="36">
        <f>SUMIFS(СВЦЭМ!$D$33:$D$776,СВЦЭМ!$A$33:$A$776,$A143,СВЦЭМ!$B$33:$B$776,H$119)+'СЕТ СН'!$I$14+СВЦЭМ!$D$10+'СЕТ СН'!$I$5-'СЕТ СН'!$I$24</f>
        <v>3497.4475326000002</v>
      </c>
      <c r="I143" s="36">
        <f>SUMIFS(СВЦЭМ!$D$33:$D$776,СВЦЭМ!$A$33:$A$776,$A143,СВЦЭМ!$B$33:$B$776,I$119)+'СЕТ СН'!$I$14+СВЦЭМ!$D$10+'СЕТ СН'!$I$5-'СЕТ СН'!$I$24</f>
        <v>3488.9771000299997</v>
      </c>
      <c r="J143" s="36">
        <f>SUMIFS(СВЦЭМ!$D$33:$D$776,СВЦЭМ!$A$33:$A$776,$A143,СВЦЭМ!$B$33:$B$776,J$119)+'СЕТ СН'!$I$14+СВЦЭМ!$D$10+'СЕТ СН'!$I$5-'СЕТ СН'!$I$24</f>
        <v>3470.1460851900001</v>
      </c>
      <c r="K143" s="36">
        <f>SUMIFS(СВЦЭМ!$D$33:$D$776,СВЦЭМ!$A$33:$A$776,$A143,СВЦЭМ!$B$33:$B$776,K$119)+'СЕТ СН'!$I$14+СВЦЭМ!$D$10+'СЕТ СН'!$I$5-'СЕТ СН'!$I$24</f>
        <v>3471.5108933299998</v>
      </c>
      <c r="L143" s="36">
        <f>SUMIFS(СВЦЭМ!$D$33:$D$776,СВЦЭМ!$A$33:$A$776,$A143,СВЦЭМ!$B$33:$B$776,L$119)+'СЕТ СН'!$I$14+СВЦЭМ!$D$10+'СЕТ СН'!$I$5-'СЕТ СН'!$I$24</f>
        <v>3471.9148146299999</v>
      </c>
      <c r="M143" s="36">
        <f>SUMIFS(СВЦЭМ!$D$33:$D$776,СВЦЭМ!$A$33:$A$776,$A143,СВЦЭМ!$B$33:$B$776,M$119)+'СЕТ СН'!$I$14+СВЦЭМ!$D$10+'СЕТ СН'!$I$5-'СЕТ СН'!$I$24</f>
        <v>3481.5689855199998</v>
      </c>
      <c r="N143" s="36">
        <f>SUMIFS(СВЦЭМ!$D$33:$D$776,СВЦЭМ!$A$33:$A$776,$A143,СВЦЭМ!$B$33:$B$776,N$119)+'СЕТ СН'!$I$14+СВЦЭМ!$D$10+'СЕТ СН'!$I$5-'СЕТ СН'!$I$24</f>
        <v>3478.30099453</v>
      </c>
      <c r="O143" s="36">
        <f>SUMIFS(СВЦЭМ!$D$33:$D$776,СВЦЭМ!$A$33:$A$776,$A143,СВЦЭМ!$B$33:$B$776,O$119)+'СЕТ СН'!$I$14+СВЦЭМ!$D$10+'СЕТ СН'!$I$5-'СЕТ СН'!$I$24</f>
        <v>3495.0775015899999</v>
      </c>
      <c r="P143" s="36">
        <f>SUMIFS(СВЦЭМ!$D$33:$D$776,СВЦЭМ!$A$33:$A$776,$A143,СВЦЭМ!$B$33:$B$776,P$119)+'СЕТ СН'!$I$14+СВЦЭМ!$D$10+'СЕТ СН'!$I$5-'СЕТ СН'!$I$24</f>
        <v>3509.3843427100001</v>
      </c>
      <c r="Q143" s="36">
        <f>SUMIFS(СВЦЭМ!$D$33:$D$776,СВЦЭМ!$A$33:$A$776,$A143,СВЦЭМ!$B$33:$B$776,Q$119)+'СЕТ СН'!$I$14+СВЦЭМ!$D$10+'СЕТ СН'!$I$5-'СЕТ СН'!$I$24</f>
        <v>3522.67409744</v>
      </c>
      <c r="R143" s="36">
        <f>SUMIFS(СВЦЭМ!$D$33:$D$776,СВЦЭМ!$A$33:$A$776,$A143,СВЦЭМ!$B$33:$B$776,R$119)+'СЕТ СН'!$I$14+СВЦЭМ!$D$10+'СЕТ СН'!$I$5-'СЕТ СН'!$I$24</f>
        <v>3521.71447893</v>
      </c>
      <c r="S143" s="36">
        <f>SUMIFS(СВЦЭМ!$D$33:$D$776,СВЦЭМ!$A$33:$A$776,$A143,СВЦЭМ!$B$33:$B$776,S$119)+'СЕТ СН'!$I$14+СВЦЭМ!$D$10+'СЕТ СН'!$I$5-'СЕТ СН'!$I$24</f>
        <v>3520.4881591900003</v>
      </c>
      <c r="T143" s="36">
        <f>SUMIFS(СВЦЭМ!$D$33:$D$776,СВЦЭМ!$A$33:$A$776,$A143,СВЦЭМ!$B$33:$B$776,T$119)+'СЕТ СН'!$I$14+СВЦЭМ!$D$10+'СЕТ СН'!$I$5-'СЕТ СН'!$I$24</f>
        <v>3490.95105165</v>
      </c>
      <c r="U143" s="36">
        <f>SUMIFS(СВЦЭМ!$D$33:$D$776,СВЦЭМ!$A$33:$A$776,$A143,СВЦЭМ!$B$33:$B$776,U$119)+'СЕТ СН'!$I$14+СВЦЭМ!$D$10+'СЕТ СН'!$I$5-'СЕТ СН'!$I$24</f>
        <v>3494.5686737000001</v>
      </c>
      <c r="V143" s="36">
        <f>SUMIFS(СВЦЭМ!$D$33:$D$776,СВЦЭМ!$A$33:$A$776,$A143,СВЦЭМ!$B$33:$B$776,V$119)+'СЕТ СН'!$I$14+СВЦЭМ!$D$10+'СЕТ СН'!$I$5-'СЕТ СН'!$I$24</f>
        <v>3499.80857947</v>
      </c>
      <c r="W143" s="36">
        <f>SUMIFS(СВЦЭМ!$D$33:$D$776,СВЦЭМ!$A$33:$A$776,$A143,СВЦЭМ!$B$33:$B$776,W$119)+'СЕТ СН'!$I$14+СВЦЭМ!$D$10+'СЕТ СН'!$I$5-'СЕТ СН'!$I$24</f>
        <v>3514.8352764199999</v>
      </c>
      <c r="X143" s="36">
        <f>SUMIFS(СВЦЭМ!$D$33:$D$776,СВЦЭМ!$A$33:$A$776,$A143,СВЦЭМ!$B$33:$B$776,X$119)+'СЕТ СН'!$I$14+СВЦЭМ!$D$10+'СЕТ СН'!$I$5-'СЕТ СН'!$I$24</f>
        <v>3518.2390880900002</v>
      </c>
      <c r="Y143" s="36">
        <f>SUMIFS(СВЦЭМ!$D$33:$D$776,СВЦЭМ!$A$33:$A$776,$A143,СВЦЭМ!$B$33:$B$776,Y$119)+'СЕТ СН'!$I$14+СВЦЭМ!$D$10+'СЕТ СН'!$I$5-'СЕТ СН'!$I$24</f>
        <v>3525.2338644599999</v>
      </c>
    </row>
    <row r="144" spans="1:25" ht="15.75" x14ac:dyDescent="0.2">
      <c r="A144" s="35">
        <f t="shared" si="3"/>
        <v>43855</v>
      </c>
      <c r="B144" s="36">
        <f>SUMIFS(СВЦЭМ!$D$33:$D$776,СВЦЭМ!$A$33:$A$776,$A144,СВЦЭМ!$B$33:$B$776,B$119)+'СЕТ СН'!$I$14+СВЦЭМ!$D$10+'СЕТ СН'!$I$5-'СЕТ СН'!$I$24</f>
        <v>3566.5903048599998</v>
      </c>
      <c r="C144" s="36">
        <f>SUMIFS(СВЦЭМ!$D$33:$D$776,СВЦЭМ!$A$33:$A$776,$A144,СВЦЭМ!$B$33:$B$776,C$119)+'СЕТ СН'!$I$14+СВЦЭМ!$D$10+'СЕТ СН'!$I$5-'СЕТ СН'!$I$24</f>
        <v>3588.85664731</v>
      </c>
      <c r="D144" s="36">
        <f>SUMIFS(СВЦЭМ!$D$33:$D$776,СВЦЭМ!$A$33:$A$776,$A144,СВЦЭМ!$B$33:$B$776,D$119)+'СЕТ СН'!$I$14+СВЦЭМ!$D$10+'СЕТ СН'!$I$5-'СЕТ СН'!$I$24</f>
        <v>3614.4719826400001</v>
      </c>
      <c r="E144" s="36">
        <f>SUMIFS(СВЦЭМ!$D$33:$D$776,СВЦЭМ!$A$33:$A$776,$A144,СВЦЭМ!$B$33:$B$776,E$119)+'СЕТ СН'!$I$14+СВЦЭМ!$D$10+'СЕТ СН'!$I$5-'СЕТ СН'!$I$24</f>
        <v>3617.2426025200002</v>
      </c>
      <c r="F144" s="36">
        <f>SUMIFS(СВЦЭМ!$D$33:$D$776,СВЦЭМ!$A$33:$A$776,$A144,СВЦЭМ!$B$33:$B$776,F$119)+'СЕТ СН'!$I$14+СВЦЭМ!$D$10+'СЕТ СН'!$I$5-'СЕТ СН'!$I$24</f>
        <v>3583.5295793099999</v>
      </c>
      <c r="G144" s="36">
        <f>SUMIFS(СВЦЭМ!$D$33:$D$776,СВЦЭМ!$A$33:$A$776,$A144,СВЦЭМ!$B$33:$B$776,G$119)+'СЕТ СН'!$I$14+СВЦЭМ!$D$10+'СЕТ СН'!$I$5-'СЕТ СН'!$I$24</f>
        <v>3577.2311451400001</v>
      </c>
      <c r="H144" s="36">
        <f>SUMIFS(СВЦЭМ!$D$33:$D$776,СВЦЭМ!$A$33:$A$776,$A144,СВЦЭМ!$B$33:$B$776,H$119)+'СЕТ СН'!$I$14+СВЦЭМ!$D$10+'СЕТ СН'!$I$5-'СЕТ СН'!$I$24</f>
        <v>3550.8393887900002</v>
      </c>
      <c r="I144" s="36">
        <f>SUMIFS(СВЦЭМ!$D$33:$D$776,СВЦЭМ!$A$33:$A$776,$A144,СВЦЭМ!$B$33:$B$776,I$119)+'СЕТ СН'!$I$14+СВЦЭМ!$D$10+'СЕТ СН'!$I$5-'СЕТ СН'!$I$24</f>
        <v>3539.8348559400001</v>
      </c>
      <c r="J144" s="36">
        <f>SUMIFS(СВЦЭМ!$D$33:$D$776,СВЦЭМ!$A$33:$A$776,$A144,СВЦЭМ!$B$33:$B$776,J$119)+'СЕТ СН'!$I$14+СВЦЭМ!$D$10+'СЕТ СН'!$I$5-'СЕТ СН'!$I$24</f>
        <v>3518.5423089300002</v>
      </c>
      <c r="K144" s="36">
        <f>SUMIFS(СВЦЭМ!$D$33:$D$776,СВЦЭМ!$A$33:$A$776,$A144,СВЦЭМ!$B$33:$B$776,K$119)+'СЕТ СН'!$I$14+СВЦЭМ!$D$10+'СЕТ СН'!$I$5-'СЕТ СН'!$I$24</f>
        <v>3486.6029390600002</v>
      </c>
      <c r="L144" s="36">
        <f>SUMIFS(СВЦЭМ!$D$33:$D$776,СВЦЭМ!$A$33:$A$776,$A144,СВЦЭМ!$B$33:$B$776,L$119)+'СЕТ СН'!$I$14+СВЦЭМ!$D$10+'СЕТ СН'!$I$5-'СЕТ СН'!$I$24</f>
        <v>3475.01244404</v>
      </c>
      <c r="M144" s="36">
        <f>SUMIFS(СВЦЭМ!$D$33:$D$776,СВЦЭМ!$A$33:$A$776,$A144,СВЦЭМ!$B$33:$B$776,M$119)+'СЕТ СН'!$I$14+СВЦЭМ!$D$10+'СЕТ СН'!$I$5-'СЕТ СН'!$I$24</f>
        <v>3499.9848288900002</v>
      </c>
      <c r="N144" s="36">
        <f>SUMIFS(СВЦЭМ!$D$33:$D$776,СВЦЭМ!$A$33:$A$776,$A144,СВЦЭМ!$B$33:$B$776,N$119)+'СЕТ СН'!$I$14+СВЦЭМ!$D$10+'СЕТ СН'!$I$5-'СЕТ СН'!$I$24</f>
        <v>3513.6127180399999</v>
      </c>
      <c r="O144" s="36">
        <f>SUMIFS(СВЦЭМ!$D$33:$D$776,СВЦЭМ!$A$33:$A$776,$A144,СВЦЭМ!$B$33:$B$776,O$119)+'СЕТ СН'!$I$14+СВЦЭМ!$D$10+'СЕТ СН'!$I$5-'СЕТ СН'!$I$24</f>
        <v>3530.3401322700001</v>
      </c>
      <c r="P144" s="36">
        <f>SUMIFS(СВЦЭМ!$D$33:$D$776,СВЦЭМ!$A$33:$A$776,$A144,СВЦЭМ!$B$33:$B$776,P$119)+'СЕТ СН'!$I$14+СВЦЭМ!$D$10+'СЕТ СН'!$I$5-'СЕТ СН'!$I$24</f>
        <v>3543.9507150199997</v>
      </c>
      <c r="Q144" s="36">
        <f>SUMIFS(СВЦЭМ!$D$33:$D$776,СВЦЭМ!$A$33:$A$776,$A144,СВЦЭМ!$B$33:$B$776,Q$119)+'СЕТ СН'!$I$14+СВЦЭМ!$D$10+'СЕТ СН'!$I$5-'СЕТ СН'!$I$24</f>
        <v>3552.4304802299998</v>
      </c>
      <c r="R144" s="36">
        <f>SUMIFS(СВЦЭМ!$D$33:$D$776,СВЦЭМ!$A$33:$A$776,$A144,СВЦЭМ!$B$33:$B$776,R$119)+'СЕТ СН'!$I$14+СВЦЭМ!$D$10+'СЕТ СН'!$I$5-'СЕТ СН'!$I$24</f>
        <v>3550.6589542299998</v>
      </c>
      <c r="S144" s="36">
        <f>SUMIFS(СВЦЭМ!$D$33:$D$776,СВЦЭМ!$A$33:$A$776,$A144,СВЦЭМ!$B$33:$B$776,S$119)+'СЕТ СН'!$I$14+СВЦЭМ!$D$10+'СЕТ СН'!$I$5-'СЕТ СН'!$I$24</f>
        <v>3549.73571911</v>
      </c>
      <c r="T144" s="36">
        <f>SUMIFS(СВЦЭМ!$D$33:$D$776,СВЦЭМ!$A$33:$A$776,$A144,СВЦЭМ!$B$33:$B$776,T$119)+'СЕТ СН'!$I$14+СВЦЭМ!$D$10+'СЕТ СН'!$I$5-'СЕТ СН'!$I$24</f>
        <v>3524.6809304899998</v>
      </c>
      <c r="U144" s="36">
        <f>SUMIFS(СВЦЭМ!$D$33:$D$776,СВЦЭМ!$A$33:$A$776,$A144,СВЦЭМ!$B$33:$B$776,U$119)+'СЕТ СН'!$I$14+СВЦЭМ!$D$10+'СЕТ СН'!$I$5-'СЕТ СН'!$I$24</f>
        <v>3526.4375400099998</v>
      </c>
      <c r="V144" s="36">
        <f>SUMIFS(СВЦЭМ!$D$33:$D$776,СВЦЭМ!$A$33:$A$776,$A144,СВЦЭМ!$B$33:$B$776,V$119)+'СЕТ СН'!$I$14+СВЦЭМ!$D$10+'СЕТ СН'!$I$5-'СЕТ СН'!$I$24</f>
        <v>3532.14820027</v>
      </c>
      <c r="W144" s="36">
        <f>SUMIFS(СВЦЭМ!$D$33:$D$776,СВЦЭМ!$A$33:$A$776,$A144,СВЦЭМ!$B$33:$B$776,W$119)+'СЕТ СН'!$I$14+СВЦЭМ!$D$10+'СЕТ СН'!$I$5-'СЕТ СН'!$I$24</f>
        <v>3543.6452760100001</v>
      </c>
      <c r="X144" s="36">
        <f>SUMIFS(СВЦЭМ!$D$33:$D$776,СВЦЭМ!$A$33:$A$776,$A144,СВЦЭМ!$B$33:$B$776,X$119)+'СЕТ СН'!$I$14+СВЦЭМ!$D$10+'СЕТ СН'!$I$5-'СЕТ СН'!$I$24</f>
        <v>3546.6961527499998</v>
      </c>
      <c r="Y144" s="36">
        <f>SUMIFS(СВЦЭМ!$D$33:$D$776,СВЦЭМ!$A$33:$A$776,$A144,СВЦЭМ!$B$33:$B$776,Y$119)+'СЕТ СН'!$I$14+СВЦЭМ!$D$10+'СЕТ СН'!$I$5-'СЕТ СН'!$I$24</f>
        <v>3557.22371978</v>
      </c>
    </row>
    <row r="145" spans="1:27" ht="15.75" x14ac:dyDescent="0.2">
      <c r="A145" s="35">
        <f t="shared" si="3"/>
        <v>43856</v>
      </c>
      <c r="B145" s="36">
        <f>SUMIFS(СВЦЭМ!$D$33:$D$776,СВЦЭМ!$A$33:$A$776,$A145,СВЦЭМ!$B$33:$B$776,B$119)+'СЕТ СН'!$I$14+СВЦЭМ!$D$10+'СЕТ СН'!$I$5-'СЕТ СН'!$I$24</f>
        <v>3550.6691638900002</v>
      </c>
      <c r="C145" s="36">
        <f>SUMIFS(СВЦЭМ!$D$33:$D$776,СВЦЭМ!$A$33:$A$776,$A145,СВЦЭМ!$B$33:$B$776,C$119)+'СЕТ СН'!$I$14+СВЦЭМ!$D$10+'СЕТ СН'!$I$5-'СЕТ СН'!$I$24</f>
        <v>3570.2943929200001</v>
      </c>
      <c r="D145" s="36">
        <f>SUMIFS(СВЦЭМ!$D$33:$D$776,СВЦЭМ!$A$33:$A$776,$A145,СВЦЭМ!$B$33:$B$776,D$119)+'СЕТ СН'!$I$14+СВЦЭМ!$D$10+'СЕТ СН'!$I$5-'СЕТ СН'!$I$24</f>
        <v>3595.3128199399998</v>
      </c>
      <c r="E145" s="36">
        <f>SUMIFS(СВЦЭМ!$D$33:$D$776,СВЦЭМ!$A$33:$A$776,$A145,СВЦЭМ!$B$33:$B$776,E$119)+'СЕТ СН'!$I$14+СВЦЭМ!$D$10+'СЕТ СН'!$I$5-'СЕТ СН'!$I$24</f>
        <v>3601.3661878200001</v>
      </c>
      <c r="F145" s="36">
        <f>SUMIFS(СВЦЭМ!$D$33:$D$776,СВЦЭМ!$A$33:$A$776,$A145,СВЦЭМ!$B$33:$B$776,F$119)+'СЕТ СН'!$I$14+СВЦЭМ!$D$10+'СЕТ СН'!$I$5-'СЕТ СН'!$I$24</f>
        <v>3567.05219235</v>
      </c>
      <c r="G145" s="36">
        <f>SUMIFS(СВЦЭМ!$D$33:$D$776,СВЦЭМ!$A$33:$A$776,$A145,СВЦЭМ!$B$33:$B$776,G$119)+'СЕТ СН'!$I$14+СВЦЭМ!$D$10+'СЕТ СН'!$I$5-'СЕТ СН'!$I$24</f>
        <v>3558.1852915099998</v>
      </c>
      <c r="H145" s="36">
        <f>SUMIFS(СВЦЭМ!$D$33:$D$776,СВЦЭМ!$A$33:$A$776,$A145,СВЦЭМ!$B$33:$B$776,H$119)+'СЕТ СН'!$I$14+СВЦЭМ!$D$10+'СЕТ СН'!$I$5-'СЕТ СН'!$I$24</f>
        <v>3530.0497728599998</v>
      </c>
      <c r="I145" s="36">
        <f>SUMIFS(СВЦЭМ!$D$33:$D$776,СВЦЭМ!$A$33:$A$776,$A145,СВЦЭМ!$B$33:$B$776,I$119)+'СЕТ СН'!$I$14+СВЦЭМ!$D$10+'СЕТ СН'!$I$5-'СЕТ СН'!$I$24</f>
        <v>3515.8407135299999</v>
      </c>
      <c r="J145" s="36">
        <f>SUMIFS(СВЦЭМ!$D$33:$D$776,СВЦЭМ!$A$33:$A$776,$A145,СВЦЭМ!$B$33:$B$776,J$119)+'СЕТ СН'!$I$14+СВЦЭМ!$D$10+'СЕТ СН'!$I$5-'СЕТ СН'!$I$24</f>
        <v>3489.3593582799999</v>
      </c>
      <c r="K145" s="36">
        <f>SUMIFS(СВЦЭМ!$D$33:$D$776,СВЦЭМ!$A$33:$A$776,$A145,СВЦЭМ!$B$33:$B$776,K$119)+'СЕТ СН'!$I$14+СВЦЭМ!$D$10+'СЕТ СН'!$I$5-'СЕТ СН'!$I$24</f>
        <v>3461.8351444099999</v>
      </c>
      <c r="L145" s="36">
        <f>SUMIFS(СВЦЭМ!$D$33:$D$776,СВЦЭМ!$A$33:$A$776,$A145,СВЦЭМ!$B$33:$B$776,L$119)+'СЕТ СН'!$I$14+СВЦЭМ!$D$10+'СЕТ СН'!$I$5-'СЕТ СН'!$I$24</f>
        <v>3453.65568725</v>
      </c>
      <c r="M145" s="36">
        <f>SUMIFS(СВЦЭМ!$D$33:$D$776,СВЦЭМ!$A$33:$A$776,$A145,СВЦЭМ!$B$33:$B$776,M$119)+'СЕТ СН'!$I$14+СВЦЭМ!$D$10+'СЕТ СН'!$I$5-'СЕТ СН'!$I$24</f>
        <v>3483.3260723799999</v>
      </c>
      <c r="N145" s="36">
        <f>SUMIFS(СВЦЭМ!$D$33:$D$776,СВЦЭМ!$A$33:$A$776,$A145,СВЦЭМ!$B$33:$B$776,N$119)+'СЕТ СН'!$I$14+СВЦЭМ!$D$10+'СЕТ СН'!$I$5-'СЕТ СН'!$I$24</f>
        <v>3493.18101118</v>
      </c>
      <c r="O145" s="36">
        <f>SUMIFS(СВЦЭМ!$D$33:$D$776,СВЦЭМ!$A$33:$A$776,$A145,СВЦЭМ!$B$33:$B$776,O$119)+'СЕТ СН'!$I$14+СВЦЭМ!$D$10+'СЕТ СН'!$I$5-'СЕТ СН'!$I$24</f>
        <v>3507.7896422499998</v>
      </c>
      <c r="P145" s="36">
        <f>SUMIFS(СВЦЭМ!$D$33:$D$776,СВЦЭМ!$A$33:$A$776,$A145,СВЦЭМ!$B$33:$B$776,P$119)+'СЕТ СН'!$I$14+СВЦЭМ!$D$10+'СЕТ СН'!$I$5-'СЕТ СН'!$I$24</f>
        <v>3520.46383354</v>
      </c>
      <c r="Q145" s="36">
        <f>SUMIFS(СВЦЭМ!$D$33:$D$776,СВЦЭМ!$A$33:$A$776,$A145,СВЦЭМ!$B$33:$B$776,Q$119)+'СЕТ СН'!$I$14+СВЦЭМ!$D$10+'СЕТ СН'!$I$5-'СЕТ СН'!$I$24</f>
        <v>3529.8362640300002</v>
      </c>
      <c r="R145" s="36">
        <f>SUMIFS(СВЦЭМ!$D$33:$D$776,СВЦЭМ!$A$33:$A$776,$A145,СВЦЭМ!$B$33:$B$776,R$119)+'СЕТ СН'!$I$14+СВЦЭМ!$D$10+'СЕТ СН'!$I$5-'СЕТ СН'!$I$24</f>
        <v>3529.8262762899999</v>
      </c>
      <c r="S145" s="36">
        <f>SUMIFS(СВЦЭМ!$D$33:$D$776,СВЦЭМ!$A$33:$A$776,$A145,СВЦЭМ!$B$33:$B$776,S$119)+'СЕТ СН'!$I$14+СВЦЭМ!$D$10+'СЕТ СН'!$I$5-'СЕТ СН'!$I$24</f>
        <v>3533.3178918100002</v>
      </c>
      <c r="T145" s="36">
        <f>SUMIFS(СВЦЭМ!$D$33:$D$776,СВЦЭМ!$A$33:$A$776,$A145,СВЦЭМ!$B$33:$B$776,T$119)+'СЕТ СН'!$I$14+СВЦЭМ!$D$10+'СЕТ СН'!$I$5-'СЕТ СН'!$I$24</f>
        <v>3509.31411772</v>
      </c>
      <c r="U145" s="36">
        <f>SUMIFS(СВЦЭМ!$D$33:$D$776,СВЦЭМ!$A$33:$A$776,$A145,СВЦЭМ!$B$33:$B$776,U$119)+'СЕТ СН'!$I$14+СВЦЭМ!$D$10+'СЕТ СН'!$I$5-'СЕТ СН'!$I$24</f>
        <v>3510.6437438499997</v>
      </c>
      <c r="V145" s="36">
        <f>SUMIFS(СВЦЭМ!$D$33:$D$776,СВЦЭМ!$A$33:$A$776,$A145,СВЦЭМ!$B$33:$B$776,V$119)+'СЕТ СН'!$I$14+СВЦЭМ!$D$10+'СЕТ СН'!$I$5-'СЕТ СН'!$I$24</f>
        <v>3516.5762109400002</v>
      </c>
      <c r="W145" s="36">
        <f>SUMIFS(СВЦЭМ!$D$33:$D$776,СВЦЭМ!$A$33:$A$776,$A145,СВЦЭМ!$B$33:$B$776,W$119)+'СЕТ СН'!$I$14+СВЦЭМ!$D$10+'СЕТ СН'!$I$5-'СЕТ СН'!$I$24</f>
        <v>3529.9285790700001</v>
      </c>
      <c r="X145" s="36">
        <f>SUMIFS(СВЦЭМ!$D$33:$D$776,СВЦЭМ!$A$33:$A$776,$A145,СВЦЭМ!$B$33:$B$776,X$119)+'СЕТ СН'!$I$14+СВЦЭМ!$D$10+'СЕТ СН'!$I$5-'СЕТ СН'!$I$24</f>
        <v>3532.4895511499999</v>
      </c>
      <c r="Y145" s="36">
        <f>SUMIFS(СВЦЭМ!$D$33:$D$776,СВЦЭМ!$A$33:$A$776,$A145,СВЦЭМ!$B$33:$B$776,Y$119)+'СЕТ СН'!$I$14+СВЦЭМ!$D$10+'СЕТ СН'!$I$5-'СЕТ СН'!$I$24</f>
        <v>3541.0684879599999</v>
      </c>
    </row>
    <row r="146" spans="1:27" ht="15.75" x14ac:dyDescent="0.2">
      <c r="A146" s="35">
        <f t="shared" si="3"/>
        <v>43857</v>
      </c>
      <c r="B146" s="36">
        <f>SUMIFS(СВЦЭМ!$D$33:$D$776,СВЦЭМ!$A$33:$A$776,$A146,СВЦЭМ!$B$33:$B$776,B$119)+'СЕТ СН'!$I$14+СВЦЭМ!$D$10+'СЕТ СН'!$I$5-'СЕТ СН'!$I$24</f>
        <v>3566.44584162</v>
      </c>
      <c r="C146" s="36">
        <f>SUMIFS(СВЦЭМ!$D$33:$D$776,СВЦЭМ!$A$33:$A$776,$A146,СВЦЭМ!$B$33:$B$776,C$119)+'СЕТ СН'!$I$14+СВЦЭМ!$D$10+'СЕТ СН'!$I$5-'СЕТ СН'!$I$24</f>
        <v>3573.5554794</v>
      </c>
      <c r="D146" s="36">
        <f>SUMIFS(СВЦЭМ!$D$33:$D$776,СВЦЭМ!$A$33:$A$776,$A146,СВЦЭМ!$B$33:$B$776,D$119)+'СЕТ СН'!$I$14+СВЦЭМ!$D$10+'СЕТ СН'!$I$5-'СЕТ СН'!$I$24</f>
        <v>3585.9358946799998</v>
      </c>
      <c r="E146" s="36">
        <f>SUMIFS(СВЦЭМ!$D$33:$D$776,СВЦЭМ!$A$33:$A$776,$A146,СВЦЭМ!$B$33:$B$776,E$119)+'СЕТ СН'!$I$14+СВЦЭМ!$D$10+'СЕТ СН'!$I$5-'СЕТ СН'!$I$24</f>
        <v>3595.7765023699999</v>
      </c>
      <c r="F146" s="36">
        <f>SUMIFS(СВЦЭМ!$D$33:$D$776,СВЦЭМ!$A$33:$A$776,$A146,СВЦЭМ!$B$33:$B$776,F$119)+'СЕТ СН'!$I$14+СВЦЭМ!$D$10+'СЕТ СН'!$I$5-'СЕТ СН'!$I$24</f>
        <v>3590.6133101599999</v>
      </c>
      <c r="G146" s="36">
        <f>SUMIFS(СВЦЭМ!$D$33:$D$776,СВЦЭМ!$A$33:$A$776,$A146,СВЦЭМ!$B$33:$B$776,G$119)+'СЕТ СН'!$I$14+СВЦЭМ!$D$10+'СЕТ СН'!$I$5-'СЕТ СН'!$I$24</f>
        <v>3584.1285192199998</v>
      </c>
      <c r="H146" s="36">
        <f>SUMIFS(СВЦЭМ!$D$33:$D$776,СВЦЭМ!$A$33:$A$776,$A146,СВЦЭМ!$B$33:$B$776,H$119)+'СЕТ СН'!$I$14+СВЦЭМ!$D$10+'СЕТ СН'!$I$5-'СЕТ СН'!$I$24</f>
        <v>3544.54996347</v>
      </c>
      <c r="I146" s="36">
        <f>SUMIFS(СВЦЭМ!$D$33:$D$776,СВЦЭМ!$A$33:$A$776,$A146,СВЦЭМ!$B$33:$B$776,I$119)+'СЕТ СН'!$I$14+СВЦЭМ!$D$10+'СЕТ СН'!$I$5-'СЕТ СН'!$I$24</f>
        <v>3517.76458834</v>
      </c>
      <c r="J146" s="36">
        <f>SUMIFS(СВЦЭМ!$D$33:$D$776,СВЦЭМ!$A$33:$A$776,$A146,СВЦЭМ!$B$33:$B$776,J$119)+'СЕТ СН'!$I$14+СВЦЭМ!$D$10+'СЕТ СН'!$I$5-'СЕТ СН'!$I$24</f>
        <v>3483.7400961499998</v>
      </c>
      <c r="K146" s="36">
        <f>SUMIFS(СВЦЭМ!$D$33:$D$776,СВЦЭМ!$A$33:$A$776,$A146,СВЦЭМ!$B$33:$B$776,K$119)+'СЕТ СН'!$I$14+СВЦЭМ!$D$10+'СЕТ СН'!$I$5-'СЕТ СН'!$I$24</f>
        <v>3481.9726169699998</v>
      </c>
      <c r="L146" s="36">
        <f>SUMIFS(СВЦЭМ!$D$33:$D$776,СВЦЭМ!$A$33:$A$776,$A146,СВЦЭМ!$B$33:$B$776,L$119)+'СЕТ СН'!$I$14+СВЦЭМ!$D$10+'СЕТ СН'!$I$5-'СЕТ СН'!$I$24</f>
        <v>3494.5729581199998</v>
      </c>
      <c r="M146" s="36">
        <f>SUMIFS(СВЦЭМ!$D$33:$D$776,СВЦЭМ!$A$33:$A$776,$A146,СВЦЭМ!$B$33:$B$776,M$119)+'СЕТ СН'!$I$14+СВЦЭМ!$D$10+'СЕТ СН'!$I$5-'СЕТ СН'!$I$24</f>
        <v>3504.2025552599998</v>
      </c>
      <c r="N146" s="36">
        <f>SUMIFS(СВЦЭМ!$D$33:$D$776,СВЦЭМ!$A$33:$A$776,$A146,СВЦЭМ!$B$33:$B$776,N$119)+'СЕТ СН'!$I$14+СВЦЭМ!$D$10+'СЕТ СН'!$I$5-'СЕТ СН'!$I$24</f>
        <v>3520.8851173499997</v>
      </c>
      <c r="O146" s="36">
        <f>SUMIFS(СВЦЭМ!$D$33:$D$776,СВЦЭМ!$A$33:$A$776,$A146,СВЦЭМ!$B$33:$B$776,O$119)+'СЕТ СН'!$I$14+СВЦЭМ!$D$10+'СЕТ СН'!$I$5-'СЕТ СН'!$I$24</f>
        <v>3543.4608553500002</v>
      </c>
      <c r="P146" s="36">
        <f>SUMIFS(СВЦЭМ!$D$33:$D$776,СВЦЭМ!$A$33:$A$776,$A146,СВЦЭМ!$B$33:$B$776,P$119)+'СЕТ СН'!$I$14+СВЦЭМ!$D$10+'СЕТ СН'!$I$5-'СЕТ СН'!$I$24</f>
        <v>3562.2000791800001</v>
      </c>
      <c r="Q146" s="36">
        <f>SUMIFS(СВЦЭМ!$D$33:$D$776,СВЦЭМ!$A$33:$A$776,$A146,СВЦЭМ!$B$33:$B$776,Q$119)+'СЕТ СН'!$I$14+СВЦЭМ!$D$10+'СЕТ СН'!$I$5-'СЕТ СН'!$I$24</f>
        <v>3571.9789445900001</v>
      </c>
      <c r="R146" s="36">
        <f>SUMIFS(СВЦЭМ!$D$33:$D$776,СВЦЭМ!$A$33:$A$776,$A146,СВЦЭМ!$B$33:$B$776,R$119)+'СЕТ СН'!$I$14+СВЦЭМ!$D$10+'СЕТ СН'!$I$5-'СЕТ СН'!$I$24</f>
        <v>3571.3810343800001</v>
      </c>
      <c r="S146" s="36">
        <f>SUMIFS(СВЦЭМ!$D$33:$D$776,СВЦЭМ!$A$33:$A$776,$A146,СВЦЭМ!$B$33:$B$776,S$119)+'СЕТ СН'!$I$14+СВЦЭМ!$D$10+'СЕТ СН'!$I$5-'СЕТ СН'!$I$24</f>
        <v>3551.5965858600002</v>
      </c>
      <c r="T146" s="36">
        <f>SUMIFS(СВЦЭМ!$D$33:$D$776,СВЦЭМ!$A$33:$A$776,$A146,СВЦЭМ!$B$33:$B$776,T$119)+'СЕТ СН'!$I$14+СВЦЭМ!$D$10+'СЕТ СН'!$I$5-'СЕТ СН'!$I$24</f>
        <v>3522.55837453</v>
      </c>
      <c r="U146" s="36">
        <f>SUMIFS(СВЦЭМ!$D$33:$D$776,СВЦЭМ!$A$33:$A$776,$A146,СВЦЭМ!$B$33:$B$776,U$119)+'СЕТ СН'!$I$14+СВЦЭМ!$D$10+'СЕТ СН'!$I$5-'СЕТ СН'!$I$24</f>
        <v>3534.8880437899998</v>
      </c>
      <c r="V146" s="36">
        <f>SUMIFS(СВЦЭМ!$D$33:$D$776,СВЦЭМ!$A$33:$A$776,$A146,СВЦЭМ!$B$33:$B$776,V$119)+'СЕТ СН'!$I$14+СВЦЭМ!$D$10+'СЕТ СН'!$I$5-'СЕТ СН'!$I$24</f>
        <v>3536.3349983600001</v>
      </c>
      <c r="W146" s="36">
        <f>SUMIFS(СВЦЭМ!$D$33:$D$776,СВЦЭМ!$A$33:$A$776,$A146,СВЦЭМ!$B$33:$B$776,W$119)+'СЕТ СН'!$I$14+СВЦЭМ!$D$10+'СЕТ СН'!$I$5-'СЕТ СН'!$I$24</f>
        <v>3547.4090811000001</v>
      </c>
      <c r="X146" s="36">
        <f>SUMIFS(СВЦЭМ!$D$33:$D$776,СВЦЭМ!$A$33:$A$776,$A146,СВЦЭМ!$B$33:$B$776,X$119)+'СЕТ СН'!$I$14+СВЦЭМ!$D$10+'СЕТ СН'!$I$5-'СЕТ СН'!$I$24</f>
        <v>3552.0724625100002</v>
      </c>
      <c r="Y146" s="36">
        <f>SUMIFS(СВЦЭМ!$D$33:$D$776,СВЦЭМ!$A$33:$A$776,$A146,СВЦЭМ!$B$33:$B$776,Y$119)+'СЕТ СН'!$I$14+СВЦЭМ!$D$10+'СЕТ СН'!$I$5-'СЕТ СН'!$I$24</f>
        <v>3563.48501958</v>
      </c>
    </row>
    <row r="147" spans="1:27" ht="15.75" x14ac:dyDescent="0.2">
      <c r="A147" s="35">
        <f t="shared" si="3"/>
        <v>43858</v>
      </c>
      <c r="B147" s="36">
        <f>SUMIFS(СВЦЭМ!$D$33:$D$776,СВЦЭМ!$A$33:$A$776,$A147,СВЦЭМ!$B$33:$B$776,B$119)+'СЕТ СН'!$I$14+СВЦЭМ!$D$10+'СЕТ СН'!$I$5-'СЕТ СН'!$I$24</f>
        <v>3521.1379429099998</v>
      </c>
      <c r="C147" s="36">
        <f>SUMIFS(СВЦЭМ!$D$33:$D$776,СВЦЭМ!$A$33:$A$776,$A147,СВЦЭМ!$B$33:$B$776,C$119)+'СЕТ СН'!$I$14+СВЦЭМ!$D$10+'СЕТ СН'!$I$5-'СЕТ СН'!$I$24</f>
        <v>3551.6031184899998</v>
      </c>
      <c r="D147" s="36">
        <f>SUMIFS(СВЦЭМ!$D$33:$D$776,СВЦЭМ!$A$33:$A$776,$A147,СВЦЭМ!$B$33:$B$776,D$119)+'СЕТ СН'!$I$14+СВЦЭМ!$D$10+'СЕТ СН'!$I$5-'СЕТ СН'!$I$24</f>
        <v>3567.4324036200001</v>
      </c>
      <c r="E147" s="36">
        <f>SUMIFS(СВЦЭМ!$D$33:$D$776,СВЦЭМ!$A$33:$A$776,$A147,СВЦЭМ!$B$33:$B$776,E$119)+'СЕТ СН'!$I$14+СВЦЭМ!$D$10+'СЕТ СН'!$I$5-'СЕТ СН'!$I$24</f>
        <v>3567.2271262700001</v>
      </c>
      <c r="F147" s="36">
        <f>SUMIFS(СВЦЭМ!$D$33:$D$776,СВЦЭМ!$A$33:$A$776,$A147,СВЦЭМ!$B$33:$B$776,F$119)+'СЕТ СН'!$I$14+СВЦЭМ!$D$10+'СЕТ СН'!$I$5-'СЕТ СН'!$I$24</f>
        <v>3571.7007090500001</v>
      </c>
      <c r="G147" s="36">
        <f>SUMIFS(СВЦЭМ!$D$33:$D$776,СВЦЭМ!$A$33:$A$776,$A147,СВЦЭМ!$B$33:$B$776,G$119)+'СЕТ СН'!$I$14+СВЦЭМ!$D$10+'СЕТ СН'!$I$5-'СЕТ СН'!$I$24</f>
        <v>3555.7709393699997</v>
      </c>
      <c r="H147" s="36">
        <f>SUMIFS(СВЦЭМ!$D$33:$D$776,СВЦЭМ!$A$33:$A$776,$A147,СВЦЭМ!$B$33:$B$776,H$119)+'СЕТ СН'!$I$14+СВЦЭМ!$D$10+'СЕТ СН'!$I$5-'СЕТ СН'!$I$24</f>
        <v>3525.83653301</v>
      </c>
      <c r="I147" s="36">
        <f>SUMIFS(СВЦЭМ!$D$33:$D$776,СВЦЭМ!$A$33:$A$776,$A147,СВЦЭМ!$B$33:$B$776,I$119)+'СЕТ СН'!$I$14+СВЦЭМ!$D$10+'СЕТ СН'!$I$5-'СЕТ СН'!$I$24</f>
        <v>3486.5457768799997</v>
      </c>
      <c r="J147" s="36">
        <f>SUMIFS(СВЦЭМ!$D$33:$D$776,СВЦЭМ!$A$33:$A$776,$A147,СВЦЭМ!$B$33:$B$776,J$119)+'СЕТ СН'!$I$14+СВЦЭМ!$D$10+'СЕТ СН'!$I$5-'СЕТ СН'!$I$24</f>
        <v>3469.4707565200001</v>
      </c>
      <c r="K147" s="36">
        <f>SUMIFS(СВЦЭМ!$D$33:$D$776,СВЦЭМ!$A$33:$A$776,$A147,СВЦЭМ!$B$33:$B$776,K$119)+'СЕТ СН'!$I$14+СВЦЭМ!$D$10+'СЕТ СН'!$I$5-'СЕТ СН'!$I$24</f>
        <v>3460.1458284</v>
      </c>
      <c r="L147" s="36">
        <f>SUMIFS(СВЦЭМ!$D$33:$D$776,СВЦЭМ!$A$33:$A$776,$A147,СВЦЭМ!$B$33:$B$776,L$119)+'СЕТ СН'!$I$14+СВЦЭМ!$D$10+'СЕТ СН'!$I$5-'СЕТ СН'!$I$24</f>
        <v>3454.2034979199998</v>
      </c>
      <c r="M147" s="36">
        <f>SUMIFS(СВЦЭМ!$D$33:$D$776,СВЦЭМ!$A$33:$A$776,$A147,СВЦЭМ!$B$33:$B$776,M$119)+'СЕТ СН'!$I$14+СВЦЭМ!$D$10+'СЕТ СН'!$I$5-'СЕТ СН'!$I$24</f>
        <v>3485.9406985400001</v>
      </c>
      <c r="N147" s="36">
        <f>SUMIFS(СВЦЭМ!$D$33:$D$776,СВЦЭМ!$A$33:$A$776,$A147,СВЦЭМ!$B$33:$B$776,N$119)+'СЕТ СН'!$I$14+СВЦЭМ!$D$10+'СЕТ СН'!$I$5-'СЕТ СН'!$I$24</f>
        <v>3501.63619294</v>
      </c>
      <c r="O147" s="36">
        <f>SUMIFS(СВЦЭМ!$D$33:$D$776,СВЦЭМ!$A$33:$A$776,$A147,СВЦЭМ!$B$33:$B$776,O$119)+'СЕТ СН'!$I$14+СВЦЭМ!$D$10+'СЕТ СН'!$I$5-'СЕТ СН'!$I$24</f>
        <v>3501.8413545399999</v>
      </c>
      <c r="P147" s="36">
        <f>SUMIFS(СВЦЭМ!$D$33:$D$776,СВЦЭМ!$A$33:$A$776,$A147,СВЦЭМ!$B$33:$B$776,P$119)+'СЕТ СН'!$I$14+СВЦЭМ!$D$10+'СЕТ СН'!$I$5-'СЕТ СН'!$I$24</f>
        <v>3516.3513875500003</v>
      </c>
      <c r="Q147" s="36">
        <f>SUMIFS(СВЦЭМ!$D$33:$D$776,СВЦЭМ!$A$33:$A$776,$A147,СВЦЭМ!$B$33:$B$776,Q$119)+'СЕТ СН'!$I$14+СВЦЭМ!$D$10+'СЕТ СН'!$I$5-'СЕТ СН'!$I$24</f>
        <v>3524.65539657</v>
      </c>
      <c r="R147" s="36">
        <f>SUMIFS(СВЦЭМ!$D$33:$D$776,СВЦЭМ!$A$33:$A$776,$A147,СВЦЭМ!$B$33:$B$776,R$119)+'СЕТ СН'!$I$14+СВЦЭМ!$D$10+'СЕТ СН'!$I$5-'СЕТ СН'!$I$24</f>
        <v>3522.6873153500001</v>
      </c>
      <c r="S147" s="36">
        <f>SUMIFS(СВЦЭМ!$D$33:$D$776,СВЦЭМ!$A$33:$A$776,$A147,СВЦЭМ!$B$33:$B$776,S$119)+'СЕТ СН'!$I$14+СВЦЭМ!$D$10+'СЕТ СН'!$I$5-'СЕТ СН'!$I$24</f>
        <v>3508.1010136699997</v>
      </c>
      <c r="T147" s="36">
        <f>SUMIFS(СВЦЭМ!$D$33:$D$776,СВЦЭМ!$A$33:$A$776,$A147,СВЦЭМ!$B$33:$B$776,T$119)+'СЕТ СН'!$I$14+СВЦЭМ!$D$10+'СЕТ СН'!$I$5-'СЕТ СН'!$I$24</f>
        <v>3487.3936728999997</v>
      </c>
      <c r="U147" s="36">
        <f>SUMIFS(СВЦЭМ!$D$33:$D$776,СВЦЭМ!$A$33:$A$776,$A147,СВЦЭМ!$B$33:$B$776,U$119)+'СЕТ СН'!$I$14+СВЦЭМ!$D$10+'СЕТ СН'!$I$5-'СЕТ СН'!$I$24</f>
        <v>3483.1122900599999</v>
      </c>
      <c r="V147" s="36">
        <f>SUMIFS(СВЦЭМ!$D$33:$D$776,СВЦЭМ!$A$33:$A$776,$A147,СВЦЭМ!$B$33:$B$776,V$119)+'СЕТ СН'!$I$14+СВЦЭМ!$D$10+'СЕТ СН'!$I$5-'СЕТ СН'!$I$24</f>
        <v>3493.5237904300002</v>
      </c>
      <c r="W147" s="36">
        <f>SUMIFS(СВЦЭМ!$D$33:$D$776,СВЦЭМ!$A$33:$A$776,$A147,СВЦЭМ!$B$33:$B$776,W$119)+'СЕТ СН'!$I$14+СВЦЭМ!$D$10+'СЕТ СН'!$I$5-'СЕТ СН'!$I$24</f>
        <v>3502.3193728799997</v>
      </c>
      <c r="X147" s="36">
        <f>SUMIFS(СВЦЭМ!$D$33:$D$776,СВЦЭМ!$A$33:$A$776,$A147,СВЦЭМ!$B$33:$B$776,X$119)+'СЕТ СН'!$I$14+СВЦЭМ!$D$10+'СЕТ СН'!$I$5-'СЕТ СН'!$I$24</f>
        <v>3509.5810963100002</v>
      </c>
      <c r="Y147" s="36">
        <f>SUMIFS(СВЦЭМ!$D$33:$D$776,СВЦЭМ!$A$33:$A$776,$A147,СВЦЭМ!$B$33:$B$776,Y$119)+'СЕТ СН'!$I$14+СВЦЭМ!$D$10+'СЕТ СН'!$I$5-'СЕТ СН'!$I$24</f>
        <v>3534.3615713899999</v>
      </c>
    </row>
    <row r="148" spans="1:27" ht="15.75" x14ac:dyDescent="0.2">
      <c r="A148" s="35">
        <f t="shared" si="3"/>
        <v>43859</v>
      </c>
      <c r="B148" s="36">
        <f>SUMIFS(СВЦЭМ!$D$33:$D$776,СВЦЭМ!$A$33:$A$776,$A148,СВЦЭМ!$B$33:$B$776,B$119)+'СЕТ СН'!$I$14+СВЦЭМ!$D$10+'СЕТ СН'!$I$5-'СЕТ СН'!$I$24</f>
        <v>3575.34750837</v>
      </c>
      <c r="C148" s="36">
        <f>SUMIFS(СВЦЭМ!$D$33:$D$776,СВЦЭМ!$A$33:$A$776,$A148,СВЦЭМ!$B$33:$B$776,C$119)+'СЕТ СН'!$I$14+СВЦЭМ!$D$10+'СЕТ СН'!$I$5-'СЕТ СН'!$I$24</f>
        <v>3596.4058615200001</v>
      </c>
      <c r="D148" s="36">
        <f>SUMIFS(СВЦЭМ!$D$33:$D$776,СВЦЭМ!$A$33:$A$776,$A148,СВЦЭМ!$B$33:$B$776,D$119)+'СЕТ СН'!$I$14+СВЦЭМ!$D$10+'СЕТ СН'!$I$5-'СЕТ СН'!$I$24</f>
        <v>3598.85412636</v>
      </c>
      <c r="E148" s="36">
        <f>SUMIFS(СВЦЭМ!$D$33:$D$776,СВЦЭМ!$A$33:$A$776,$A148,СВЦЭМ!$B$33:$B$776,E$119)+'СЕТ СН'!$I$14+СВЦЭМ!$D$10+'СЕТ СН'!$I$5-'СЕТ СН'!$I$24</f>
        <v>3600.1912746600001</v>
      </c>
      <c r="F148" s="36">
        <f>SUMIFS(СВЦЭМ!$D$33:$D$776,СВЦЭМ!$A$33:$A$776,$A148,СВЦЭМ!$B$33:$B$776,F$119)+'СЕТ СН'!$I$14+СВЦЭМ!$D$10+'СЕТ СН'!$I$5-'СЕТ СН'!$I$24</f>
        <v>3593.5627450299999</v>
      </c>
      <c r="G148" s="36">
        <f>SUMIFS(СВЦЭМ!$D$33:$D$776,СВЦЭМ!$A$33:$A$776,$A148,СВЦЭМ!$B$33:$B$776,G$119)+'СЕТ СН'!$I$14+СВЦЭМ!$D$10+'СЕТ СН'!$I$5-'СЕТ СН'!$I$24</f>
        <v>3581.9976511</v>
      </c>
      <c r="H148" s="36">
        <f>SUMIFS(СВЦЭМ!$D$33:$D$776,СВЦЭМ!$A$33:$A$776,$A148,СВЦЭМ!$B$33:$B$776,H$119)+'СЕТ СН'!$I$14+СВЦЭМ!$D$10+'СЕТ СН'!$I$5-'СЕТ СН'!$I$24</f>
        <v>3543.3929352200003</v>
      </c>
      <c r="I148" s="36">
        <f>SUMIFS(СВЦЭМ!$D$33:$D$776,СВЦЭМ!$A$33:$A$776,$A148,СВЦЭМ!$B$33:$B$776,I$119)+'СЕТ СН'!$I$14+СВЦЭМ!$D$10+'СЕТ СН'!$I$5-'СЕТ СН'!$I$24</f>
        <v>3512.4981231699999</v>
      </c>
      <c r="J148" s="36">
        <f>SUMIFS(СВЦЭМ!$D$33:$D$776,СВЦЭМ!$A$33:$A$776,$A148,СВЦЭМ!$B$33:$B$776,J$119)+'СЕТ СН'!$I$14+СВЦЭМ!$D$10+'СЕТ СН'!$I$5-'СЕТ СН'!$I$24</f>
        <v>3490.1276050400002</v>
      </c>
      <c r="K148" s="36">
        <f>SUMIFS(СВЦЭМ!$D$33:$D$776,СВЦЭМ!$A$33:$A$776,$A148,СВЦЭМ!$B$33:$B$776,K$119)+'СЕТ СН'!$I$14+СВЦЭМ!$D$10+'СЕТ СН'!$I$5-'СЕТ СН'!$I$24</f>
        <v>3478.7861936999998</v>
      </c>
      <c r="L148" s="36">
        <f>SUMIFS(СВЦЭМ!$D$33:$D$776,СВЦЭМ!$A$33:$A$776,$A148,СВЦЭМ!$B$33:$B$776,L$119)+'СЕТ СН'!$I$14+СВЦЭМ!$D$10+'СЕТ СН'!$I$5-'СЕТ СН'!$I$24</f>
        <v>3466.0980912</v>
      </c>
      <c r="M148" s="36">
        <f>SUMIFS(СВЦЭМ!$D$33:$D$776,СВЦЭМ!$A$33:$A$776,$A148,СВЦЭМ!$B$33:$B$776,M$119)+'СЕТ СН'!$I$14+СВЦЭМ!$D$10+'СЕТ СН'!$I$5-'СЕТ СН'!$I$24</f>
        <v>3472.1260024399999</v>
      </c>
      <c r="N148" s="36">
        <f>SUMIFS(СВЦЭМ!$D$33:$D$776,СВЦЭМ!$A$33:$A$776,$A148,СВЦЭМ!$B$33:$B$776,N$119)+'СЕТ СН'!$I$14+СВЦЭМ!$D$10+'СЕТ СН'!$I$5-'СЕТ СН'!$I$24</f>
        <v>3498.8078097299999</v>
      </c>
      <c r="O148" s="36">
        <f>SUMIFS(СВЦЭМ!$D$33:$D$776,СВЦЭМ!$A$33:$A$776,$A148,СВЦЭМ!$B$33:$B$776,O$119)+'СЕТ СН'!$I$14+СВЦЭМ!$D$10+'СЕТ СН'!$I$5-'СЕТ СН'!$I$24</f>
        <v>3523.95080048</v>
      </c>
      <c r="P148" s="36">
        <f>SUMIFS(СВЦЭМ!$D$33:$D$776,СВЦЭМ!$A$33:$A$776,$A148,СВЦЭМ!$B$33:$B$776,P$119)+'СЕТ СН'!$I$14+СВЦЭМ!$D$10+'СЕТ СН'!$I$5-'СЕТ СН'!$I$24</f>
        <v>3551.5610488000002</v>
      </c>
      <c r="Q148" s="36">
        <f>SUMIFS(СВЦЭМ!$D$33:$D$776,СВЦЭМ!$A$33:$A$776,$A148,СВЦЭМ!$B$33:$B$776,Q$119)+'СЕТ СН'!$I$14+СВЦЭМ!$D$10+'СЕТ СН'!$I$5-'СЕТ СН'!$I$24</f>
        <v>3568.0965193100001</v>
      </c>
      <c r="R148" s="36">
        <f>SUMIFS(СВЦЭМ!$D$33:$D$776,СВЦЭМ!$A$33:$A$776,$A148,СВЦЭМ!$B$33:$B$776,R$119)+'СЕТ СН'!$I$14+СВЦЭМ!$D$10+'СЕТ СН'!$I$5-'СЕТ СН'!$I$24</f>
        <v>3554.6610698200002</v>
      </c>
      <c r="S148" s="36">
        <f>SUMIFS(СВЦЭМ!$D$33:$D$776,СВЦЭМ!$A$33:$A$776,$A148,СВЦЭМ!$B$33:$B$776,S$119)+'СЕТ СН'!$I$14+СВЦЭМ!$D$10+'СЕТ СН'!$I$5-'СЕТ СН'!$I$24</f>
        <v>3535.4474431099998</v>
      </c>
      <c r="T148" s="36">
        <f>SUMIFS(СВЦЭМ!$D$33:$D$776,СВЦЭМ!$A$33:$A$776,$A148,СВЦЭМ!$B$33:$B$776,T$119)+'СЕТ СН'!$I$14+СВЦЭМ!$D$10+'СЕТ СН'!$I$5-'СЕТ СН'!$I$24</f>
        <v>3496.4643182700001</v>
      </c>
      <c r="U148" s="36">
        <f>SUMIFS(СВЦЭМ!$D$33:$D$776,СВЦЭМ!$A$33:$A$776,$A148,СВЦЭМ!$B$33:$B$776,U$119)+'СЕТ СН'!$I$14+СВЦЭМ!$D$10+'СЕТ СН'!$I$5-'СЕТ СН'!$I$24</f>
        <v>3490.75924747</v>
      </c>
      <c r="V148" s="36">
        <f>SUMIFS(СВЦЭМ!$D$33:$D$776,СВЦЭМ!$A$33:$A$776,$A148,СВЦЭМ!$B$33:$B$776,V$119)+'СЕТ СН'!$I$14+СВЦЭМ!$D$10+'СЕТ СН'!$I$5-'СЕТ СН'!$I$24</f>
        <v>3500.3543949800001</v>
      </c>
      <c r="W148" s="36">
        <f>SUMIFS(СВЦЭМ!$D$33:$D$776,СВЦЭМ!$A$33:$A$776,$A148,СВЦЭМ!$B$33:$B$776,W$119)+'СЕТ СН'!$I$14+СВЦЭМ!$D$10+'СЕТ СН'!$I$5-'СЕТ СН'!$I$24</f>
        <v>3515.9030352899999</v>
      </c>
      <c r="X148" s="36">
        <f>SUMIFS(СВЦЭМ!$D$33:$D$776,СВЦЭМ!$A$33:$A$776,$A148,СВЦЭМ!$B$33:$B$776,X$119)+'СЕТ СН'!$I$14+СВЦЭМ!$D$10+'СЕТ СН'!$I$5-'СЕТ СН'!$I$24</f>
        <v>3516.94669269</v>
      </c>
      <c r="Y148" s="36">
        <f>SUMIFS(СВЦЭМ!$D$33:$D$776,СВЦЭМ!$A$33:$A$776,$A148,СВЦЭМ!$B$33:$B$776,Y$119)+'СЕТ СН'!$I$14+СВЦЭМ!$D$10+'СЕТ СН'!$I$5-'СЕТ СН'!$I$24</f>
        <v>3549.47817399</v>
      </c>
    </row>
    <row r="149" spans="1:27" ht="15.75" x14ac:dyDescent="0.2">
      <c r="A149" s="35">
        <f t="shared" si="3"/>
        <v>43860</v>
      </c>
      <c r="B149" s="36">
        <f>SUMIFS(СВЦЭМ!$D$33:$D$776,СВЦЭМ!$A$33:$A$776,$A149,СВЦЭМ!$B$33:$B$776,B$119)+'СЕТ СН'!$I$14+СВЦЭМ!$D$10+'СЕТ СН'!$I$5-'СЕТ СН'!$I$24</f>
        <v>3573.5548925900002</v>
      </c>
      <c r="C149" s="36">
        <f>SUMIFS(СВЦЭМ!$D$33:$D$776,СВЦЭМ!$A$33:$A$776,$A149,СВЦЭМ!$B$33:$B$776,C$119)+'СЕТ СН'!$I$14+СВЦЭМ!$D$10+'СЕТ СН'!$I$5-'СЕТ СН'!$I$24</f>
        <v>3594.0565340600001</v>
      </c>
      <c r="D149" s="36">
        <f>SUMIFS(СВЦЭМ!$D$33:$D$776,СВЦЭМ!$A$33:$A$776,$A149,СВЦЭМ!$B$33:$B$776,D$119)+'СЕТ СН'!$I$14+СВЦЭМ!$D$10+'СЕТ СН'!$I$5-'СЕТ СН'!$I$24</f>
        <v>3598.2393415299998</v>
      </c>
      <c r="E149" s="36">
        <f>SUMIFS(СВЦЭМ!$D$33:$D$776,СВЦЭМ!$A$33:$A$776,$A149,СВЦЭМ!$B$33:$B$776,E$119)+'СЕТ СН'!$I$14+СВЦЭМ!$D$10+'СЕТ СН'!$I$5-'СЕТ СН'!$I$24</f>
        <v>3600.0092165599999</v>
      </c>
      <c r="F149" s="36">
        <f>SUMIFS(СВЦЭМ!$D$33:$D$776,СВЦЭМ!$A$33:$A$776,$A149,СВЦЭМ!$B$33:$B$776,F$119)+'СЕТ СН'!$I$14+СВЦЭМ!$D$10+'СЕТ СН'!$I$5-'СЕТ СН'!$I$24</f>
        <v>3588.3736104</v>
      </c>
      <c r="G149" s="36">
        <f>SUMIFS(СВЦЭМ!$D$33:$D$776,СВЦЭМ!$A$33:$A$776,$A149,СВЦЭМ!$B$33:$B$776,G$119)+'СЕТ СН'!$I$14+СВЦЭМ!$D$10+'СЕТ СН'!$I$5-'СЕТ СН'!$I$24</f>
        <v>3576.9677591899999</v>
      </c>
      <c r="H149" s="36">
        <f>SUMIFS(СВЦЭМ!$D$33:$D$776,СВЦЭМ!$A$33:$A$776,$A149,СВЦЭМ!$B$33:$B$776,H$119)+'СЕТ СН'!$I$14+СВЦЭМ!$D$10+'СЕТ СН'!$I$5-'СЕТ СН'!$I$24</f>
        <v>3545.21565659</v>
      </c>
      <c r="I149" s="36">
        <f>SUMIFS(СВЦЭМ!$D$33:$D$776,СВЦЭМ!$A$33:$A$776,$A149,СВЦЭМ!$B$33:$B$776,I$119)+'СЕТ СН'!$I$14+СВЦЭМ!$D$10+'СЕТ СН'!$I$5-'СЕТ СН'!$I$24</f>
        <v>3514.82940448</v>
      </c>
      <c r="J149" s="36">
        <f>SUMIFS(СВЦЭМ!$D$33:$D$776,СВЦЭМ!$A$33:$A$776,$A149,СВЦЭМ!$B$33:$B$776,J$119)+'СЕТ СН'!$I$14+СВЦЭМ!$D$10+'СЕТ СН'!$I$5-'СЕТ СН'!$I$24</f>
        <v>3486.9390727300001</v>
      </c>
      <c r="K149" s="36">
        <f>SUMIFS(СВЦЭМ!$D$33:$D$776,СВЦЭМ!$A$33:$A$776,$A149,СВЦЭМ!$B$33:$B$776,K$119)+'СЕТ СН'!$I$14+СВЦЭМ!$D$10+'СЕТ СН'!$I$5-'СЕТ СН'!$I$24</f>
        <v>3469.8806314600001</v>
      </c>
      <c r="L149" s="36">
        <f>SUMIFS(СВЦЭМ!$D$33:$D$776,СВЦЭМ!$A$33:$A$776,$A149,СВЦЭМ!$B$33:$B$776,L$119)+'СЕТ СН'!$I$14+СВЦЭМ!$D$10+'СЕТ СН'!$I$5-'СЕТ СН'!$I$24</f>
        <v>3471.86891113</v>
      </c>
      <c r="M149" s="36">
        <f>SUMIFS(СВЦЭМ!$D$33:$D$776,СВЦЭМ!$A$33:$A$776,$A149,СВЦЭМ!$B$33:$B$776,M$119)+'СЕТ СН'!$I$14+СВЦЭМ!$D$10+'СЕТ СН'!$I$5-'СЕТ СН'!$I$24</f>
        <v>3485.0742717600001</v>
      </c>
      <c r="N149" s="36">
        <f>SUMIFS(СВЦЭМ!$D$33:$D$776,СВЦЭМ!$A$33:$A$776,$A149,СВЦЭМ!$B$33:$B$776,N$119)+'СЕТ СН'!$I$14+СВЦЭМ!$D$10+'СЕТ СН'!$I$5-'СЕТ СН'!$I$24</f>
        <v>3496.2054223200003</v>
      </c>
      <c r="O149" s="36">
        <f>SUMIFS(СВЦЭМ!$D$33:$D$776,СВЦЭМ!$A$33:$A$776,$A149,СВЦЭМ!$B$33:$B$776,O$119)+'СЕТ СН'!$I$14+СВЦЭМ!$D$10+'СЕТ СН'!$I$5-'СЕТ СН'!$I$24</f>
        <v>3530.1172877499998</v>
      </c>
      <c r="P149" s="36">
        <f>SUMIFS(СВЦЭМ!$D$33:$D$776,СВЦЭМ!$A$33:$A$776,$A149,СВЦЭМ!$B$33:$B$776,P$119)+'СЕТ СН'!$I$14+СВЦЭМ!$D$10+'СЕТ СН'!$I$5-'СЕТ СН'!$I$24</f>
        <v>3562.5466185300002</v>
      </c>
      <c r="Q149" s="36">
        <f>SUMIFS(СВЦЭМ!$D$33:$D$776,СВЦЭМ!$A$33:$A$776,$A149,СВЦЭМ!$B$33:$B$776,Q$119)+'СЕТ СН'!$I$14+СВЦЭМ!$D$10+'СЕТ СН'!$I$5-'СЕТ СН'!$I$24</f>
        <v>3570.1452805999998</v>
      </c>
      <c r="R149" s="36">
        <f>SUMIFS(СВЦЭМ!$D$33:$D$776,СВЦЭМ!$A$33:$A$776,$A149,СВЦЭМ!$B$33:$B$776,R$119)+'СЕТ СН'!$I$14+СВЦЭМ!$D$10+'СЕТ СН'!$I$5-'СЕТ СН'!$I$24</f>
        <v>3546.8888153299999</v>
      </c>
      <c r="S149" s="36">
        <f>SUMIFS(СВЦЭМ!$D$33:$D$776,СВЦЭМ!$A$33:$A$776,$A149,СВЦЭМ!$B$33:$B$776,S$119)+'СЕТ СН'!$I$14+СВЦЭМ!$D$10+'СЕТ СН'!$I$5-'СЕТ СН'!$I$24</f>
        <v>3509.0879291299998</v>
      </c>
      <c r="T149" s="36">
        <f>SUMIFS(СВЦЭМ!$D$33:$D$776,СВЦЭМ!$A$33:$A$776,$A149,СВЦЭМ!$B$33:$B$776,T$119)+'СЕТ СН'!$I$14+СВЦЭМ!$D$10+'СЕТ СН'!$I$5-'СЕТ СН'!$I$24</f>
        <v>3489.0061228099999</v>
      </c>
      <c r="U149" s="36">
        <f>SUMIFS(СВЦЭМ!$D$33:$D$776,СВЦЭМ!$A$33:$A$776,$A149,СВЦЭМ!$B$33:$B$776,U$119)+'СЕТ СН'!$I$14+СВЦЭМ!$D$10+'СЕТ СН'!$I$5-'СЕТ СН'!$I$24</f>
        <v>3490.8170230000001</v>
      </c>
      <c r="V149" s="36">
        <f>SUMIFS(СВЦЭМ!$D$33:$D$776,СВЦЭМ!$A$33:$A$776,$A149,СВЦЭМ!$B$33:$B$776,V$119)+'СЕТ СН'!$I$14+СВЦЭМ!$D$10+'СЕТ СН'!$I$5-'СЕТ СН'!$I$24</f>
        <v>3490.9911667900001</v>
      </c>
      <c r="W149" s="36">
        <f>SUMIFS(СВЦЭМ!$D$33:$D$776,СВЦЭМ!$A$33:$A$776,$A149,СВЦЭМ!$B$33:$B$776,W$119)+'СЕТ СН'!$I$14+СВЦЭМ!$D$10+'СЕТ СН'!$I$5-'СЕТ СН'!$I$24</f>
        <v>3499.3376988599998</v>
      </c>
      <c r="X149" s="36">
        <f>SUMIFS(СВЦЭМ!$D$33:$D$776,СВЦЭМ!$A$33:$A$776,$A149,СВЦЭМ!$B$33:$B$776,X$119)+'СЕТ СН'!$I$14+СВЦЭМ!$D$10+'СЕТ СН'!$I$5-'СЕТ СН'!$I$24</f>
        <v>3499.1736251799998</v>
      </c>
      <c r="Y149" s="36">
        <f>SUMIFS(СВЦЭМ!$D$33:$D$776,СВЦЭМ!$A$33:$A$776,$A149,СВЦЭМ!$B$33:$B$776,Y$119)+'СЕТ СН'!$I$14+СВЦЭМ!$D$10+'СЕТ СН'!$I$5-'СЕТ СН'!$I$24</f>
        <v>3500.1697672700002</v>
      </c>
    </row>
    <row r="150" spans="1:27" ht="15.75" x14ac:dyDescent="0.2">
      <c r="A150" s="35">
        <f t="shared" si="3"/>
        <v>43861</v>
      </c>
      <c r="B150" s="36">
        <f>SUMIFS(СВЦЭМ!$D$33:$D$776,СВЦЭМ!$A$33:$A$776,$A150,СВЦЭМ!$B$33:$B$776,B$119)+'СЕТ СН'!$I$14+СВЦЭМ!$D$10+'СЕТ СН'!$I$5-'СЕТ СН'!$I$24</f>
        <v>3538.6907597499999</v>
      </c>
      <c r="C150" s="36">
        <f>SUMIFS(СВЦЭМ!$D$33:$D$776,СВЦЭМ!$A$33:$A$776,$A150,СВЦЭМ!$B$33:$B$776,C$119)+'СЕТ СН'!$I$14+СВЦЭМ!$D$10+'СЕТ СН'!$I$5-'СЕТ СН'!$I$24</f>
        <v>3562.44779956</v>
      </c>
      <c r="D150" s="36">
        <f>SUMIFS(СВЦЭМ!$D$33:$D$776,СВЦЭМ!$A$33:$A$776,$A150,СВЦЭМ!$B$33:$B$776,D$119)+'СЕТ СН'!$I$14+СВЦЭМ!$D$10+'СЕТ СН'!$I$5-'СЕТ СН'!$I$24</f>
        <v>3575.0843621399999</v>
      </c>
      <c r="E150" s="36">
        <f>SUMIFS(СВЦЭМ!$D$33:$D$776,СВЦЭМ!$A$33:$A$776,$A150,СВЦЭМ!$B$33:$B$776,E$119)+'СЕТ СН'!$I$14+СВЦЭМ!$D$10+'СЕТ СН'!$I$5-'СЕТ СН'!$I$24</f>
        <v>3578.1242645699999</v>
      </c>
      <c r="F150" s="36">
        <f>SUMIFS(СВЦЭМ!$D$33:$D$776,СВЦЭМ!$A$33:$A$776,$A150,СВЦЭМ!$B$33:$B$776,F$119)+'СЕТ СН'!$I$14+СВЦЭМ!$D$10+'СЕТ СН'!$I$5-'СЕТ СН'!$I$24</f>
        <v>3565.4653720799997</v>
      </c>
      <c r="G150" s="36">
        <f>SUMIFS(СВЦЭМ!$D$33:$D$776,СВЦЭМ!$A$33:$A$776,$A150,СВЦЭМ!$B$33:$B$776,G$119)+'СЕТ СН'!$I$14+СВЦЭМ!$D$10+'СЕТ СН'!$I$5-'СЕТ СН'!$I$24</f>
        <v>3544.5205376899999</v>
      </c>
      <c r="H150" s="36">
        <f>SUMIFS(СВЦЭМ!$D$33:$D$776,СВЦЭМ!$A$33:$A$776,$A150,СВЦЭМ!$B$33:$B$776,H$119)+'СЕТ СН'!$I$14+СВЦЭМ!$D$10+'СЕТ СН'!$I$5-'СЕТ СН'!$I$24</f>
        <v>3521.60430615</v>
      </c>
      <c r="I150" s="36">
        <f>SUMIFS(СВЦЭМ!$D$33:$D$776,СВЦЭМ!$A$33:$A$776,$A150,СВЦЭМ!$B$33:$B$776,I$119)+'СЕТ СН'!$I$14+СВЦЭМ!$D$10+'СЕТ СН'!$I$5-'СЕТ СН'!$I$24</f>
        <v>3514.6786424500001</v>
      </c>
      <c r="J150" s="36">
        <f>SUMIFS(СВЦЭМ!$D$33:$D$776,СВЦЭМ!$A$33:$A$776,$A150,СВЦЭМ!$B$33:$B$776,J$119)+'СЕТ СН'!$I$14+СВЦЭМ!$D$10+'СЕТ СН'!$I$5-'СЕТ СН'!$I$24</f>
        <v>3492.08416055</v>
      </c>
      <c r="K150" s="36">
        <f>SUMIFS(СВЦЭМ!$D$33:$D$776,СВЦЭМ!$A$33:$A$776,$A150,СВЦЭМ!$B$33:$B$776,K$119)+'СЕТ СН'!$I$14+СВЦЭМ!$D$10+'СЕТ СН'!$I$5-'СЕТ СН'!$I$24</f>
        <v>3478.7587990299999</v>
      </c>
      <c r="L150" s="36">
        <f>SUMIFS(СВЦЭМ!$D$33:$D$776,СВЦЭМ!$A$33:$A$776,$A150,СВЦЭМ!$B$33:$B$776,L$119)+'СЕТ СН'!$I$14+СВЦЭМ!$D$10+'СЕТ СН'!$I$5-'СЕТ СН'!$I$24</f>
        <v>3480.4965371200001</v>
      </c>
      <c r="M150" s="36">
        <f>SUMIFS(СВЦЭМ!$D$33:$D$776,СВЦЭМ!$A$33:$A$776,$A150,СВЦЭМ!$B$33:$B$776,M$119)+'СЕТ СН'!$I$14+СВЦЭМ!$D$10+'СЕТ СН'!$I$5-'СЕТ СН'!$I$24</f>
        <v>3498.2393335400002</v>
      </c>
      <c r="N150" s="36">
        <f>SUMIFS(СВЦЭМ!$D$33:$D$776,СВЦЭМ!$A$33:$A$776,$A150,СВЦЭМ!$B$33:$B$776,N$119)+'СЕТ СН'!$I$14+СВЦЭМ!$D$10+'СЕТ СН'!$I$5-'СЕТ СН'!$I$24</f>
        <v>3509.2092855599999</v>
      </c>
      <c r="O150" s="36">
        <f>SUMIFS(СВЦЭМ!$D$33:$D$776,СВЦЭМ!$A$33:$A$776,$A150,СВЦЭМ!$B$33:$B$776,O$119)+'СЕТ СН'!$I$14+СВЦЭМ!$D$10+'СЕТ СН'!$I$5-'СЕТ СН'!$I$24</f>
        <v>3512.5944454099999</v>
      </c>
      <c r="P150" s="36">
        <f>SUMIFS(СВЦЭМ!$D$33:$D$776,СВЦЭМ!$A$33:$A$776,$A150,СВЦЭМ!$B$33:$B$776,P$119)+'СЕТ СН'!$I$14+СВЦЭМ!$D$10+'СЕТ СН'!$I$5-'СЕТ СН'!$I$24</f>
        <v>3523.2471209400001</v>
      </c>
      <c r="Q150" s="36">
        <f>SUMIFS(СВЦЭМ!$D$33:$D$776,СВЦЭМ!$A$33:$A$776,$A150,СВЦЭМ!$B$33:$B$776,Q$119)+'СЕТ СН'!$I$14+СВЦЭМ!$D$10+'СЕТ СН'!$I$5-'СЕТ СН'!$I$24</f>
        <v>3523.9322592899998</v>
      </c>
      <c r="R150" s="36">
        <f>SUMIFS(СВЦЭМ!$D$33:$D$776,СВЦЭМ!$A$33:$A$776,$A150,СВЦЭМ!$B$33:$B$776,R$119)+'СЕТ СН'!$I$14+СВЦЭМ!$D$10+'СЕТ СН'!$I$5-'СЕТ СН'!$I$24</f>
        <v>3516.0509663900002</v>
      </c>
      <c r="S150" s="36">
        <f>SUMIFS(СВЦЭМ!$D$33:$D$776,СВЦЭМ!$A$33:$A$776,$A150,СВЦЭМ!$B$33:$B$776,S$119)+'СЕТ СН'!$I$14+СВЦЭМ!$D$10+'СЕТ СН'!$I$5-'СЕТ СН'!$I$24</f>
        <v>3510.0356249900001</v>
      </c>
      <c r="T150" s="36">
        <f>SUMIFS(СВЦЭМ!$D$33:$D$776,СВЦЭМ!$A$33:$A$776,$A150,СВЦЭМ!$B$33:$B$776,T$119)+'СЕТ СН'!$I$14+СВЦЭМ!$D$10+'СЕТ СН'!$I$5-'СЕТ СН'!$I$24</f>
        <v>3488.1258739099999</v>
      </c>
      <c r="U150" s="36">
        <f>SUMIFS(СВЦЭМ!$D$33:$D$776,СВЦЭМ!$A$33:$A$776,$A150,СВЦЭМ!$B$33:$B$776,U$119)+'СЕТ СН'!$I$14+СВЦЭМ!$D$10+'СЕТ СН'!$I$5-'СЕТ СН'!$I$24</f>
        <v>3485.8874944199997</v>
      </c>
      <c r="V150" s="36">
        <f>SUMIFS(СВЦЭМ!$D$33:$D$776,СВЦЭМ!$A$33:$A$776,$A150,СВЦЭМ!$B$33:$B$776,V$119)+'СЕТ СН'!$I$14+СВЦЭМ!$D$10+'СЕТ СН'!$I$5-'СЕТ СН'!$I$24</f>
        <v>3496.8253375300001</v>
      </c>
      <c r="W150" s="36">
        <f>SUMIFS(СВЦЭМ!$D$33:$D$776,СВЦЭМ!$A$33:$A$776,$A150,СВЦЭМ!$B$33:$B$776,W$119)+'СЕТ СН'!$I$14+СВЦЭМ!$D$10+'СЕТ СН'!$I$5-'СЕТ СН'!$I$24</f>
        <v>3507.5126929600001</v>
      </c>
      <c r="X150" s="36">
        <f>SUMIFS(СВЦЭМ!$D$33:$D$776,СВЦЭМ!$A$33:$A$776,$A150,СВЦЭМ!$B$33:$B$776,X$119)+'СЕТ СН'!$I$14+СВЦЭМ!$D$10+'СЕТ СН'!$I$5-'СЕТ СН'!$I$24</f>
        <v>3508.3617960699999</v>
      </c>
      <c r="Y150" s="36">
        <f>SUMIFS(СВЦЭМ!$D$33:$D$776,СВЦЭМ!$A$33:$A$776,$A150,СВЦЭМ!$B$33:$B$776,Y$119)+'СЕТ СН'!$I$14+СВЦЭМ!$D$10+'СЕТ СН'!$I$5-'СЕТ СН'!$I$24</f>
        <v>3521.3329633399999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01.01.2020</v>
      </c>
      <c r="B156" s="36">
        <f>SUMIFS(СВЦЭМ!$E$33:$E$776,СВЦЭМ!$A$33:$A$776,$A156,СВЦЭМ!$B$33:$B$776,B$155)+'СЕТ СН'!$F$15</f>
        <v>153.49542617</v>
      </c>
      <c r="C156" s="36">
        <f>SUMIFS(СВЦЭМ!$E$33:$E$776,СВЦЭМ!$A$33:$A$776,$A156,СВЦЭМ!$B$33:$B$776,C$155)+'СЕТ СН'!$F$15</f>
        <v>148.68552756</v>
      </c>
      <c r="D156" s="36">
        <f>SUMIFS(СВЦЭМ!$E$33:$E$776,СВЦЭМ!$A$33:$A$776,$A156,СВЦЭМ!$B$33:$B$776,D$155)+'СЕТ СН'!$F$15</f>
        <v>151.77540557</v>
      </c>
      <c r="E156" s="36">
        <f>SUMIFS(СВЦЭМ!$E$33:$E$776,СВЦЭМ!$A$33:$A$776,$A156,СВЦЭМ!$B$33:$B$776,E$155)+'СЕТ СН'!$F$15</f>
        <v>159.08114759</v>
      </c>
      <c r="F156" s="36">
        <f>SUMIFS(СВЦЭМ!$E$33:$E$776,СВЦЭМ!$A$33:$A$776,$A156,СВЦЭМ!$B$33:$B$776,F$155)+'СЕТ СН'!$F$15</f>
        <v>161.97140103999999</v>
      </c>
      <c r="G156" s="36">
        <f>SUMIFS(СВЦЭМ!$E$33:$E$776,СВЦЭМ!$A$33:$A$776,$A156,СВЦЭМ!$B$33:$B$776,G$155)+'СЕТ СН'!$F$15</f>
        <v>162.21486512000001</v>
      </c>
      <c r="H156" s="36">
        <f>SUMIFS(СВЦЭМ!$E$33:$E$776,СВЦЭМ!$A$33:$A$776,$A156,СВЦЭМ!$B$33:$B$776,H$155)+'СЕТ СН'!$F$15</f>
        <v>161.82441538</v>
      </c>
      <c r="I156" s="36">
        <f>SUMIFS(СВЦЭМ!$E$33:$E$776,СВЦЭМ!$A$33:$A$776,$A156,СВЦЭМ!$B$33:$B$776,I$155)+'СЕТ СН'!$F$15</f>
        <v>162.46100189000001</v>
      </c>
      <c r="J156" s="36">
        <f>SUMIFS(СВЦЭМ!$E$33:$E$776,СВЦЭМ!$A$33:$A$776,$A156,СВЦЭМ!$B$33:$B$776,J$155)+'СЕТ СН'!$F$15</f>
        <v>163.20098673999999</v>
      </c>
      <c r="K156" s="36">
        <f>SUMIFS(СВЦЭМ!$E$33:$E$776,СВЦЭМ!$A$33:$A$776,$A156,СВЦЭМ!$B$33:$B$776,K$155)+'СЕТ СН'!$F$15</f>
        <v>159.95174299999999</v>
      </c>
      <c r="L156" s="36">
        <f>SUMIFS(СВЦЭМ!$E$33:$E$776,СВЦЭМ!$A$33:$A$776,$A156,СВЦЭМ!$B$33:$B$776,L$155)+'СЕТ СН'!$F$15</f>
        <v>156.16292827000001</v>
      </c>
      <c r="M156" s="36">
        <f>SUMIFS(СВЦЭМ!$E$33:$E$776,СВЦЭМ!$A$33:$A$776,$A156,СВЦЭМ!$B$33:$B$776,M$155)+'СЕТ СН'!$F$15</f>
        <v>153.66402414000001</v>
      </c>
      <c r="N156" s="36">
        <f>SUMIFS(СВЦЭМ!$E$33:$E$776,СВЦЭМ!$A$33:$A$776,$A156,СВЦЭМ!$B$33:$B$776,N$155)+'СЕТ СН'!$F$15</f>
        <v>152.95469953</v>
      </c>
      <c r="O156" s="36">
        <f>SUMIFS(СВЦЭМ!$E$33:$E$776,СВЦЭМ!$A$33:$A$776,$A156,СВЦЭМ!$B$33:$B$776,O$155)+'СЕТ СН'!$F$15</f>
        <v>156.62081706000001</v>
      </c>
      <c r="P156" s="36">
        <f>SUMIFS(СВЦЭМ!$E$33:$E$776,СВЦЭМ!$A$33:$A$776,$A156,СВЦЭМ!$B$33:$B$776,P$155)+'СЕТ СН'!$F$15</f>
        <v>157.94540339</v>
      </c>
      <c r="Q156" s="36">
        <f>SUMIFS(СВЦЭМ!$E$33:$E$776,СВЦЭМ!$A$33:$A$776,$A156,СВЦЭМ!$B$33:$B$776,Q$155)+'СЕТ СН'!$F$15</f>
        <v>159.84092794</v>
      </c>
      <c r="R156" s="36">
        <f>SUMIFS(СВЦЭМ!$E$33:$E$776,СВЦЭМ!$A$33:$A$776,$A156,СВЦЭМ!$B$33:$B$776,R$155)+'СЕТ СН'!$F$15</f>
        <v>160.51159385</v>
      </c>
      <c r="S156" s="36">
        <f>SUMIFS(СВЦЭМ!$E$33:$E$776,СВЦЭМ!$A$33:$A$776,$A156,СВЦЭМ!$B$33:$B$776,S$155)+'СЕТ СН'!$F$15</f>
        <v>160.31954729</v>
      </c>
      <c r="T156" s="36">
        <f>SUMIFS(СВЦЭМ!$E$33:$E$776,СВЦЭМ!$A$33:$A$776,$A156,СВЦЭМ!$B$33:$B$776,T$155)+'СЕТ СН'!$F$15</f>
        <v>150.67937449999999</v>
      </c>
      <c r="U156" s="36">
        <f>SUMIFS(СВЦЭМ!$E$33:$E$776,СВЦЭМ!$A$33:$A$776,$A156,СВЦЭМ!$B$33:$B$776,U$155)+'СЕТ СН'!$F$15</f>
        <v>149.86087938</v>
      </c>
      <c r="V156" s="36">
        <f>SUMIFS(СВЦЭМ!$E$33:$E$776,СВЦЭМ!$A$33:$A$776,$A156,СВЦЭМ!$B$33:$B$776,V$155)+'СЕТ СН'!$F$15</f>
        <v>154.22564285000001</v>
      </c>
      <c r="W156" s="36">
        <f>SUMIFS(СВЦЭМ!$E$33:$E$776,СВЦЭМ!$A$33:$A$776,$A156,СВЦЭМ!$B$33:$B$776,W$155)+'СЕТ СН'!$F$15</f>
        <v>154.29119699</v>
      </c>
      <c r="X156" s="36">
        <f>SUMIFS(СВЦЭМ!$E$33:$E$776,СВЦЭМ!$A$33:$A$776,$A156,СВЦЭМ!$B$33:$B$776,X$155)+'СЕТ СН'!$F$15</f>
        <v>152.37057371</v>
      </c>
      <c r="Y156" s="36">
        <f>SUMIFS(СВЦЭМ!$E$33:$E$776,СВЦЭМ!$A$33:$A$776,$A156,СВЦЭМ!$B$33:$B$776,Y$155)+'СЕТ СН'!$F$15</f>
        <v>153.87187526</v>
      </c>
      <c r="AA156" s="45"/>
    </row>
    <row r="157" spans="1:27" ht="15.75" x14ac:dyDescent="0.2">
      <c r="A157" s="35">
        <f>A156+1</f>
        <v>43832</v>
      </c>
      <c r="B157" s="36">
        <f>SUMIFS(СВЦЭМ!$E$33:$E$776,СВЦЭМ!$A$33:$A$776,$A157,СВЦЭМ!$B$33:$B$776,B$155)+'СЕТ СН'!$F$15</f>
        <v>166.06562274000001</v>
      </c>
      <c r="C157" s="36">
        <f>SUMIFS(СВЦЭМ!$E$33:$E$776,СВЦЭМ!$A$33:$A$776,$A157,СВЦЭМ!$B$33:$B$776,C$155)+'СЕТ СН'!$F$15</f>
        <v>165.74002044</v>
      </c>
      <c r="D157" s="36">
        <f>SUMIFS(СВЦЭМ!$E$33:$E$776,СВЦЭМ!$A$33:$A$776,$A157,СВЦЭМ!$B$33:$B$776,D$155)+'СЕТ СН'!$F$15</f>
        <v>168.60457977999999</v>
      </c>
      <c r="E157" s="36">
        <f>SUMIFS(СВЦЭМ!$E$33:$E$776,СВЦЭМ!$A$33:$A$776,$A157,СВЦЭМ!$B$33:$B$776,E$155)+'СЕТ СН'!$F$15</f>
        <v>173.67422117999999</v>
      </c>
      <c r="F157" s="36">
        <f>SUMIFS(СВЦЭМ!$E$33:$E$776,СВЦЭМ!$A$33:$A$776,$A157,СВЦЭМ!$B$33:$B$776,F$155)+'СЕТ СН'!$F$15</f>
        <v>174.24150538000001</v>
      </c>
      <c r="G157" s="36">
        <f>SUMIFS(СВЦЭМ!$E$33:$E$776,СВЦЭМ!$A$33:$A$776,$A157,СВЦЭМ!$B$33:$B$776,G$155)+'СЕТ СН'!$F$15</f>
        <v>174.02387422999999</v>
      </c>
      <c r="H157" s="36">
        <f>SUMIFS(СВЦЭМ!$E$33:$E$776,СВЦЭМ!$A$33:$A$776,$A157,СВЦЭМ!$B$33:$B$776,H$155)+'СЕТ СН'!$F$15</f>
        <v>172.82108216</v>
      </c>
      <c r="I157" s="36">
        <f>SUMIFS(СВЦЭМ!$E$33:$E$776,СВЦЭМ!$A$33:$A$776,$A157,СВЦЭМ!$B$33:$B$776,I$155)+'СЕТ СН'!$F$15</f>
        <v>170.85691749</v>
      </c>
      <c r="J157" s="36">
        <f>SUMIFS(СВЦЭМ!$E$33:$E$776,СВЦЭМ!$A$33:$A$776,$A157,СВЦЭМ!$B$33:$B$776,J$155)+'СЕТ СН'!$F$15</f>
        <v>167.38462931000001</v>
      </c>
      <c r="K157" s="36">
        <f>SUMIFS(СВЦЭМ!$E$33:$E$776,СВЦЭМ!$A$33:$A$776,$A157,СВЦЭМ!$B$33:$B$776,K$155)+'СЕТ СН'!$F$15</f>
        <v>163.90745325</v>
      </c>
      <c r="L157" s="36">
        <f>SUMIFS(СВЦЭМ!$E$33:$E$776,СВЦЭМ!$A$33:$A$776,$A157,СВЦЭМ!$B$33:$B$776,L$155)+'СЕТ СН'!$F$15</f>
        <v>161.70121334000001</v>
      </c>
      <c r="M157" s="36">
        <f>SUMIFS(СВЦЭМ!$E$33:$E$776,СВЦЭМ!$A$33:$A$776,$A157,СВЦЭМ!$B$33:$B$776,M$155)+'СЕТ СН'!$F$15</f>
        <v>159.77833797</v>
      </c>
      <c r="N157" s="36">
        <f>SUMIFS(СВЦЭМ!$E$33:$E$776,СВЦЭМ!$A$33:$A$776,$A157,СВЦЭМ!$B$33:$B$776,N$155)+'СЕТ СН'!$F$15</f>
        <v>162.60732508999999</v>
      </c>
      <c r="O157" s="36">
        <f>SUMIFS(СВЦЭМ!$E$33:$E$776,СВЦЭМ!$A$33:$A$776,$A157,СВЦЭМ!$B$33:$B$776,O$155)+'СЕТ СН'!$F$15</f>
        <v>165.31678041999999</v>
      </c>
      <c r="P157" s="36">
        <f>SUMIFS(СВЦЭМ!$E$33:$E$776,СВЦЭМ!$A$33:$A$776,$A157,СВЦЭМ!$B$33:$B$776,P$155)+'СЕТ СН'!$F$15</f>
        <v>166.39953238999999</v>
      </c>
      <c r="Q157" s="36">
        <f>SUMIFS(СВЦЭМ!$E$33:$E$776,СВЦЭМ!$A$33:$A$776,$A157,СВЦЭМ!$B$33:$B$776,Q$155)+'СЕТ СН'!$F$15</f>
        <v>168.53845627000001</v>
      </c>
      <c r="R157" s="36">
        <f>SUMIFS(СВЦЭМ!$E$33:$E$776,СВЦЭМ!$A$33:$A$776,$A157,СВЦЭМ!$B$33:$B$776,R$155)+'СЕТ СН'!$F$15</f>
        <v>167.61431073</v>
      </c>
      <c r="S157" s="36">
        <f>SUMIFS(СВЦЭМ!$E$33:$E$776,СВЦЭМ!$A$33:$A$776,$A157,СВЦЭМ!$B$33:$B$776,S$155)+'СЕТ СН'!$F$15</f>
        <v>163.21508403999999</v>
      </c>
      <c r="T157" s="36">
        <f>SUMIFS(СВЦЭМ!$E$33:$E$776,СВЦЭМ!$A$33:$A$776,$A157,СВЦЭМ!$B$33:$B$776,T$155)+'СЕТ СН'!$F$15</f>
        <v>156.36721778</v>
      </c>
      <c r="U157" s="36">
        <f>SUMIFS(СВЦЭМ!$E$33:$E$776,СВЦЭМ!$A$33:$A$776,$A157,СВЦЭМ!$B$33:$B$776,U$155)+'СЕТ СН'!$F$15</f>
        <v>156.04745976000001</v>
      </c>
      <c r="V157" s="36">
        <f>SUMIFS(СВЦЭМ!$E$33:$E$776,СВЦЭМ!$A$33:$A$776,$A157,СВЦЭМ!$B$33:$B$776,V$155)+'СЕТ СН'!$F$15</f>
        <v>161.57627814</v>
      </c>
      <c r="W157" s="36">
        <f>SUMIFS(СВЦЭМ!$E$33:$E$776,СВЦЭМ!$A$33:$A$776,$A157,СВЦЭМ!$B$33:$B$776,W$155)+'СЕТ СН'!$F$15</f>
        <v>163.72349947000001</v>
      </c>
      <c r="X157" s="36">
        <f>SUMIFS(СВЦЭМ!$E$33:$E$776,СВЦЭМ!$A$33:$A$776,$A157,СВЦЭМ!$B$33:$B$776,X$155)+'СЕТ СН'!$F$15</f>
        <v>163.45153571</v>
      </c>
      <c r="Y157" s="36">
        <f>SUMIFS(СВЦЭМ!$E$33:$E$776,СВЦЭМ!$A$33:$A$776,$A157,СВЦЭМ!$B$33:$B$776,Y$155)+'СЕТ СН'!$F$15</f>
        <v>164.76049422</v>
      </c>
    </row>
    <row r="158" spans="1:27" ht="15.75" x14ac:dyDescent="0.2">
      <c r="A158" s="35">
        <f t="shared" ref="A158:A186" si="4">A157+1</f>
        <v>43833</v>
      </c>
      <c r="B158" s="36">
        <f>SUMIFS(СВЦЭМ!$E$33:$E$776,СВЦЭМ!$A$33:$A$776,$A158,СВЦЭМ!$B$33:$B$776,B$155)+'СЕТ СН'!$F$15</f>
        <v>169.58299066999999</v>
      </c>
      <c r="C158" s="36">
        <f>SUMIFS(СВЦЭМ!$E$33:$E$776,СВЦЭМ!$A$33:$A$776,$A158,СВЦЭМ!$B$33:$B$776,C$155)+'СЕТ СН'!$F$15</f>
        <v>168.32421166</v>
      </c>
      <c r="D158" s="36">
        <f>SUMIFS(СВЦЭМ!$E$33:$E$776,СВЦЭМ!$A$33:$A$776,$A158,СВЦЭМ!$B$33:$B$776,D$155)+'СЕТ СН'!$F$15</f>
        <v>171.15333677999999</v>
      </c>
      <c r="E158" s="36">
        <f>SUMIFS(СВЦЭМ!$E$33:$E$776,СВЦЭМ!$A$33:$A$776,$A158,СВЦЭМ!$B$33:$B$776,E$155)+'СЕТ СН'!$F$15</f>
        <v>176.4793018</v>
      </c>
      <c r="F158" s="36">
        <f>SUMIFS(СВЦЭМ!$E$33:$E$776,СВЦЭМ!$A$33:$A$776,$A158,СВЦЭМ!$B$33:$B$776,F$155)+'СЕТ СН'!$F$15</f>
        <v>177.26073291</v>
      </c>
      <c r="G158" s="36">
        <f>SUMIFS(СВЦЭМ!$E$33:$E$776,СВЦЭМ!$A$33:$A$776,$A158,СВЦЭМ!$B$33:$B$776,G$155)+'СЕТ СН'!$F$15</f>
        <v>176.95914121000001</v>
      </c>
      <c r="H158" s="36">
        <f>SUMIFS(СВЦЭМ!$E$33:$E$776,СВЦЭМ!$A$33:$A$776,$A158,СВЦЭМ!$B$33:$B$776,H$155)+'СЕТ СН'!$F$15</f>
        <v>175.12752409000001</v>
      </c>
      <c r="I158" s="36">
        <f>SUMIFS(СВЦЭМ!$E$33:$E$776,СВЦЭМ!$A$33:$A$776,$A158,СВЦЭМ!$B$33:$B$776,I$155)+'СЕТ СН'!$F$15</f>
        <v>173.27880486000001</v>
      </c>
      <c r="J158" s="36">
        <f>SUMIFS(СВЦЭМ!$E$33:$E$776,СВЦЭМ!$A$33:$A$776,$A158,СВЦЭМ!$B$33:$B$776,J$155)+'СЕТ СН'!$F$15</f>
        <v>168.77200457000001</v>
      </c>
      <c r="K158" s="36">
        <f>SUMIFS(СВЦЭМ!$E$33:$E$776,СВЦЭМ!$A$33:$A$776,$A158,СВЦЭМ!$B$33:$B$776,K$155)+'СЕТ СН'!$F$15</f>
        <v>164.60198729999999</v>
      </c>
      <c r="L158" s="36">
        <f>SUMIFS(СВЦЭМ!$E$33:$E$776,СВЦЭМ!$A$33:$A$776,$A158,СВЦЭМ!$B$33:$B$776,L$155)+'СЕТ СН'!$F$15</f>
        <v>161.86099017000001</v>
      </c>
      <c r="M158" s="36">
        <f>SUMIFS(СВЦЭМ!$E$33:$E$776,СВЦЭМ!$A$33:$A$776,$A158,СВЦЭМ!$B$33:$B$776,M$155)+'СЕТ СН'!$F$15</f>
        <v>161.84958247</v>
      </c>
      <c r="N158" s="36">
        <f>SUMIFS(СВЦЭМ!$E$33:$E$776,СВЦЭМ!$A$33:$A$776,$A158,СВЦЭМ!$B$33:$B$776,N$155)+'СЕТ СН'!$F$15</f>
        <v>163.20770155</v>
      </c>
      <c r="O158" s="36">
        <f>SUMIFS(СВЦЭМ!$E$33:$E$776,СВЦЭМ!$A$33:$A$776,$A158,СВЦЭМ!$B$33:$B$776,O$155)+'СЕТ СН'!$F$15</f>
        <v>165.01671852999999</v>
      </c>
      <c r="P158" s="36">
        <f>SUMIFS(СВЦЭМ!$E$33:$E$776,СВЦЭМ!$A$33:$A$776,$A158,СВЦЭМ!$B$33:$B$776,P$155)+'СЕТ СН'!$F$15</f>
        <v>167.2603245</v>
      </c>
      <c r="Q158" s="36">
        <f>SUMIFS(СВЦЭМ!$E$33:$E$776,СВЦЭМ!$A$33:$A$776,$A158,СВЦЭМ!$B$33:$B$776,Q$155)+'СЕТ СН'!$F$15</f>
        <v>169.23895754</v>
      </c>
      <c r="R158" s="36">
        <f>SUMIFS(СВЦЭМ!$E$33:$E$776,СВЦЭМ!$A$33:$A$776,$A158,СВЦЭМ!$B$33:$B$776,R$155)+'СЕТ СН'!$F$15</f>
        <v>167.82216654000001</v>
      </c>
      <c r="S158" s="36">
        <f>SUMIFS(СВЦЭМ!$E$33:$E$776,СВЦЭМ!$A$33:$A$776,$A158,СВЦЭМ!$B$33:$B$776,S$155)+'СЕТ СН'!$F$15</f>
        <v>163.66697678</v>
      </c>
      <c r="T158" s="36">
        <f>SUMIFS(СВЦЭМ!$E$33:$E$776,СВЦЭМ!$A$33:$A$776,$A158,СВЦЭМ!$B$33:$B$776,T$155)+'СЕТ СН'!$F$15</f>
        <v>157.43377767999999</v>
      </c>
      <c r="U158" s="36">
        <f>SUMIFS(СВЦЭМ!$E$33:$E$776,СВЦЭМ!$A$33:$A$776,$A158,СВЦЭМ!$B$33:$B$776,U$155)+'СЕТ СН'!$F$15</f>
        <v>157.01392508999999</v>
      </c>
      <c r="V158" s="36">
        <f>SUMIFS(СВЦЭМ!$E$33:$E$776,СВЦЭМ!$A$33:$A$776,$A158,СВЦЭМ!$B$33:$B$776,V$155)+'СЕТ СН'!$F$15</f>
        <v>162.63358374000001</v>
      </c>
      <c r="W158" s="36">
        <f>SUMIFS(СВЦЭМ!$E$33:$E$776,СВЦЭМ!$A$33:$A$776,$A158,СВЦЭМ!$B$33:$B$776,W$155)+'СЕТ СН'!$F$15</f>
        <v>164.66839168999999</v>
      </c>
      <c r="X158" s="36">
        <f>SUMIFS(СВЦЭМ!$E$33:$E$776,СВЦЭМ!$A$33:$A$776,$A158,СВЦЭМ!$B$33:$B$776,X$155)+'СЕТ СН'!$F$15</f>
        <v>167.32637496999999</v>
      </c>
      <c r="Y158" s="36">
        <f>SUMIFS(СВЦЭМ!$E$33:$E$776,СВЦЭМ!$A$33:$A$776,$A158,СВЦЭМ!$B$33:$B$776,Y$155)+'СЕТ СН'!$F$15</f>
        <v>168.89263769999999</v>
      </c>
    </row>
    <row r="159" spans="1:27" ht="15.75" x14ac:dyDescent="0.2">
      <c r="A159" s="35">
        <f t="shared" si="4"/>
        <v>43834</v>
      </c>
      <c r="B159" s="36">
        <f>SUMIFS(СВЦЭМ!$E$33:$E$776,СВЦЭМ!$A$33:$A$776,$A159,СВЦЭМ!$B$33:$B$776,B$155)+'СЕТ СН'!$F$15</f>
        <v>169.96679889000001</v>
      </c>
      <c r="C159" s="36">
        <f>SUMIFS(СВЦЭМ!$E$33:$E$776,СВЦЭМ!$A$33:$A$776,$A159,СВЦЭМ!$B$33:$B$776,C$155)+'СЕТ СН'!$F$15</f>
        <v>171.22379301000001</v>
      </c>
      <c r="D159" s="36">
        <f>SUMIFS(СВЦЭМ!$E$33:$E$776,СВЦЭМ!$A$33:$A$776,$A159,СВЦЭМ!$B$33:$B$776,D$155)+'СЕТ СН'!$F$15</f>
        <v>173.44253201000001</v>
      </c>
      <c r="E159" s="36">
        <f>SUMIFS(СВЦЭМ!$E$33:$E$776,СВЦЭМ!$A$33:$A$776,$A159,СВЦЭМ!$B$33:$B$776,E$155)+'СЕТ СН'!$F$15</f>
        <v>174.41840126</v>
      </c>
      <c r="F159" s="36">
        <f>SUMIFS(СВЦЭМ!$E$33:$E$776,СВЦЭМ!$A$33:$A$776,$A159,СВЦЭМ!$B$33:$B$776,F$155)+'СЕТ СН'!$F$15</f>
        <v>175.13976066000001</v>
      </c>
      <c r="G159" s="36">
        <f>SUMIFS(СВЦЭМ!$E$33:$E$776,СВЦЭМ!$A$33:$A$776,$A159,СВЦЭМ!$B$33:$B$776,G$155)+'СЕТ СН'!$F$15</f>
        <v>174.6678982</v>
      </c>
      <c r="H159" s="36">
        <f>SUMIFS(СВЦЭМ!$E$33:$E$776,СВЦЭМ!$A$33:$A$776,$A159,СВЦЭМ!$B$33:$B$776,H$155)+'СЕТ СН'!$F$15</f>
        <v>175.35518685</v>
      </c>
      <c r="I159" s="36">
        <f>SUMIFS(СВЦЭМ!$E$33:$E$776,СВЦЭМ!$A$33:$A$776,$A159,СВЦЭМ!$B$33:$B$776,I$155)+'СЕТ СН'!$F$15</f>
        <v>173.34740717</v>
      </c>
      <c r="J159" s="36">
        <f>SUMIFS(СВЦЭМ!$E$33:$E$776,СВЦЭМ!$A$33:$A$776,$A159,СВЦЭМ!$B$33:$B$776,J$155)+'СЕТ СН'!$F$15</f>
        <v>169.32595773</v>
      </c>
      <c r="K159" s="36">
        <f>SUMIFS(СВЦЭМ!$E$33:$E$776,СВЦЭМ!$A$33:$A$776,$A159,СВЦЭМ!$B$33:$B$776,K$155)+'СЕТ СН'!$F$15</f>
        <v>163.55517448000001</v>
      </c>
      <c r="L159" s="36">
        <f>SUMIFS(СВЦЭМ!$E$33:$E$776,СВЦЭМ!$A$33:$A$776,$A159,СВЦЭМ!$B$33:$B$776,L$155)+'СЕТ СН'!$F$15</f>
        <v>161.21722292000001</v>
      </c>
      <c r="M159" s="36">
        <f>SUMIFS(СВЦЭМ!$E$33:$E$776,СВЦЭМ!$A$33:$A$776,$A159,СВЦЭМ!$B$33:$B$776,M$155)+'СЕТ СН'!$F$15</f>
        <v>162.03520223000001</v>
      </c>
      <c r="N159" s="36">
        <f>SUMIFS(СВЦЭМ!$E$33:$E$776,СВЦЭМ!$A$33:$A$776,$A159,СВЦЭМ!$B$33:$B$776,N$155)+'СЕТ СН'!$F$15</f>
        <v>162.63411302</v>
      </c>
      <c r="O159" s="36">
        <f>SUMIFS(СВЦЭМ!$E$33:$E$776,СВЦЭМ!$A$33:$A$776,$A159,СВЦЭМ!$B$33:$B$776,O$155)+'СЕТ СН'!$F$15</f>
        <v>163.69461921999999</v>
      </c>
      <c r="P159" s="36">
        <f>SUMIFS(СВЦЭМ!$E$33:$E$776,СВЦЭМ!$A$33:$A$776,$A159,СВЦЭМ!$B$33:$B$776,P$155)+'СЕТ СН'!$F$15</f>
        <v>165.06573499999999</v>
      </c>
      <c r="Q159" s="36">
        <f>SUMIFS(СВЦЭМ!$E$33:$E$776,СВЦЭМ!$A$33:$A$776,$A159,СВЦЭМ!$B$33:$B$776,Q$155)+'СЕТ СН'!$F$15</f>
        <v>167.45956199</v>
      </c>
      <c r="R159" s="36">
        <f>SUMIFS(СВЦЭМ!$E$33:$E$776,СВЦЭМ!$A$33:$A$776,$A159,СВЦЭМ!$B$33:$B$776,R$155)+'СЕТ СН'!$F$15</f>
        <v>168.91946916000001</v>
      </c>
      <c r="S159" s="36">
        <f>SUMIFS(СВЦЭМ!$E$33:$E$776,СВЦЭМ!$A$33:$A$776,$A159,СВЦЭМ!$B$33:$B$776,S$155)+'СЕТ СН'!$F$15</f>
        <v>166.36131427999999</v>
      </c>
      <c r="T159" s="36">
        <f>SUMIFS(СВЦЭМ!$E$33:$E$776,СВЦЭМ!$A$33:$A$776,$A159,СВЦЭМ!$B$33:$B$776,T$155)+'СЕТ СН'!$F$15</f>
        <v>157.83037518</v>
      </c>
      <c r="U159" s="36">
        <f>SUMIFS(СВЦЭМ!$E$33:$E$776,СВЦЭМ!$A$33:$A$776,$A159,СВЦЭМ!$B$33:$B$776,U$155)+'СЕТ СН'!$F$15</f>
        <v>157.91491615000001</v>
      </c>
      <c r="V159" s="36">
        <f>SUMIFS(СВЦЭМ!$E$33:$E$776,СВЦЭМ!$A$33:$A$776,$A159,СВЦЭМ!$B$33:$B$776,V$155)+'СЕТ СН'!$F$15</f>
        <v>163.19564514000001</v>
      </c>
      <c r="W159" s="36">
        <f>SUMIFS(СВЦЭМ!$E$33:$E$776,СВЦЭМ!$A$33:$A$776,$A159,СВЦЭМ!$B$33:$B$776,W$155)+'СЕТ СН'!$F$15</f>
        <v>164.49558033</v>
      </c>
      <c r="X159" s="36">
        <f>SUMIFS(СВЦЭМ!$E$33:$E$776,СВЦЭМ!$A$33:$A$776,$A159,СВЦЭМ!$B$33:$B$776,X$155)+'СЕТ СН'!$F$15</f>
        <v>166.21762335</v>
      </c>
      <c r="Y159" s="36">
        <f>SUMIFS(СВЦЭМ!$E$33:$E$776,СВЦЭМ!$A$33:$A$776,$A159,СВЦЭМ!$B$33:$B$776,Y$155)+'СЕТ СН'!$F$15</f>
        <v>167.52376357</v>
      </c>
    </row>
    <row r="160" spans="1:27" ht="15.75" x14ac:dyDescent="0.2">
      <c r="A160" s="35">
        <f t="shared" si="4"/>
        <v>43835</v>
      </c>
      <c r="B160" s="36">
        <f>SUMIFS(СВЦЭМ!$E$33:$E$776,СВЦЭМ!$A$33:$A$776,$A160,СВЦЭМ!$B$33:$B$776,B$155)+'СЕТ СН'!$F$15</f>
        <v>163.82467346000001</v>
      </c>
      <c r="C160" s="36">
        <f>SUMIFS(СВЦЭМ!$E$33:$E$776,СВЦЭМ!$A$33:$A$776,$A160,СВЦЭМ!$B$33:$B$776,C$155)+'СЕТ СН'!$F$15</f>
        <v>165.55569238000001</v>
      </c>
      <c r="D160" s="36">
        <f>SUMIFS(СВЦЭМ!$E$33:$E$776,СВЦЭМ!$A$33:$A$776,$A160,СВЦЭМ!$B$33:$B$776,D$155)+'СЕТ СН'!$F$15</f>
        <v>169.33640911000001</v>
      </c>
      <c r="E160" s="36">
        <f>SUMIFS(СВЦЭМ!$E$33:$E$776,СВЦЭМ!$A$33:$A$776,$A160,СВЦЭМ!$B$33:$B$776,E$155)+'СЕТ СН'!$F$15</f>
        <v>176.26821605000001</v>
      </c>
      <c r="F160" s="36">
        <f>SUMIFS(СВЦЭМ!$E$33:$E$776,СВЦЭМ!$A$33:$A$776,$A160,СВЦЭМ!$B$33:$B$776,F$155)+'СЕТ СН'!$F$15</f>
        <v>177.85878025</v>
      </c>
      <c r="G160" s="36">
        <f>SUMIFS(СВЦЭМ!$E$33:$E$776,СВЦЭМ!$A$33:$A$776,$A160,СВЦЭМ!$B$33:$B$776,G$155)+'СЕТ СН'!$F$15</f>
        <v>173.47511607000001</v>
      </c>
      <c r="H160" s="36">
        <f>SUMIFS(СВЦЭМ!$E$33:$E$776,СВЦЭМ!$A$33:$A$776,$A160,СВЦЭМ!$B$33:$B$776,H$155)+'СЕТ СН'!$F$15</f>
        <v>171.43750137999999</v>
      </c>
      <c r="I160" s="36">
        <f>SUMIFS(СВЦЭМ!$E$33:$E$776,СВЦЭМ!$A$33:$A$776,$A160,СВЦЭМ!$B$33:$B$776,I$155)+'СЕТ СН'!$F$15</f>
        <v>168.07138906</v>
      </c>
      <c r="J160" s="36">
        <f>SUMIFS(СВЦЭМ!$E$33:$E$776,СВЦЭМ!$A$33:$A$776,$A160,СВЦЭМ!$B$33:$B$776,J$155)+'СЕТ СН'!$F$15</f>
        <v>165.35353803999999</v>
      </c>
      <c r="K160" s="36">
        <f>SUMIFS(СВЦЭМ!$E$33:$E$776,СВЦЭМ!$A$33:$A$776,$A160,СВЦЭМ!$B$33:$B$776,K$155)+'СЕТ СН'!$F$15</f>
        <v>159.96662472</v>
      </c>
      <c r="L160" s="36">
        <f>SUMIFS(СВЦЭМ!$E$33:$E$776,СВЦЭМ!$A$33:$A$776,$A160,СВЦЭМ!$B$33:$B$776,L$155)+'СЕТ СН'!$F$15</f>
        <v>155.26086891</v>
      </c>
      <c r="M160" s="36">
        <f>SUMIFS(СВЦЭМ!$E$33:$E$776,СВЦЭМ!$A$33:$A$776,$A160,СВЦЭМ!$B$33:$B$776,M$155)+'СЕТ СН'!$F$15</f>
        <v>154.97086881999999</v>
      </c>
      <c r="N160" s="36">
        <f>SUMIFS(СВЦЭМ!$E$33:$E$776,СВЦЭМ!$A$33:$A$776,$A160,СВЦЭМ!$B$33:$B$776,N$155)+'СЕТ СН'!$F$15</f>
        <v>155.45057308</v>
      </c>
      <c r="O160" s="36">
        <f>SUMIFS(СВЦЭМ!$E$33:$E$776,СВЦЭМ!$A$33:$A$776,$A160,СВЦЭМ!$B$33:$B$776,O$155)+'СЕТ СН'!$F$15</f>
        <v>158.39749614999999</v>
      </c>
      <c r="P160" s="36">
        <f>SUMIFS(СВЦЭМ!$E$33:$E$776,СВЦЭМ!$A$33:$A$776,$A160,СВЦЭМ!$B$33:$B$776,P$155)+'СЕТ СН'!$F$15</f>
        <v>161.15793617</v>
      </c>
      <c r="Q160" s="36">
        <f>SUMIFS(СВЦЭМ!$E$33:$E$776,СВЦЭМ!$A$33:$A$776,$A160,СВЦЭМ!$B$33:$B$776,Q$155)+'СЕТ СН'!$F$15</f>
        <v>162.2919919</v>
      </c>
      <c r="R160" s="36">
        <f>SUMIFS(СВЦЭМ!$E$33:$E$776,СВЦЭМ!$A$33:$A$776,$A160,СВЦЭМ!$B$33:$B$776,R$155)+'СЕТ СН'!$F$15</f>
        <v>161.54176042</v>
      </c>
      <c r="S160" s="36">
        <f>SUMIFS(СВЦЭМ!$E$33:$E$776,СВЦЭМ!$A$33:$A$776,$A160,СВЦЭМ!$B$33:$B$776,S$155)+'СЕТ СН'!$F$15</f>
        <v>156.94121855</v>
      </c>
      <c r="T160" s="36">
        <f>SUMIFS(СВЦЭМ!$E$33:$E$776,СВЦЭМ!$A$33:$A$776,$A160,СВЦЭМ!$B$33:$B$776,T$155)+'СЕТ СН'!$F$15</f>
        <v>148.61765930999999</v>
      </c>
      <c r="U160" s="36">
        <f>SUMIFS(СВЦЭМ!$E$33:$E$776,СВЦЭМ!$A$33:$A$776,$A160,СВЦЭМ!$B$33:$B$776,U$155)+'СЕТ СН'!$F$15</f>
        <v>149.52255083</v>
      </c>
      <c r="V160" s="36">
        <f>SUMIFS(СВЦЭМ!$E$33:$E$776,СВЦЭМ!$A$33:$A$776,$A160,СВЦЭМ!$B$33:$B$776,V$155)+'СЕТ СН'!$F$15</f>
        <v>156.0993713</v>
      </c>
      <c r="W160" s="36">
        <f>SUMIFS(СВЦЭМ!$E$33:$E$776,СВЦЭМ!$A$33:$A$776,$A160,СВЦЭМ!$B$33:$B$776,W$155)+'СЕТ СН'!$F$15</f>
        <v>157.55727268999999</v>
      </c>
      <c r="X160" s="36">
        <f>SUMIFS(СВЦЭМ!$E$33:$E$776,СВЦЭМ!$A$33:$A$776,$A160,СВЦЭМ!$B$33:$B$776,X$155)+'СЕТ СН'!$F$15</f>
        <v>159.46829654999999</v>
      </c>
      <c r="Y160" s="36">
        <f>SUMIFS(СВЦЭМ!$E$33:$E$776,СВЦЭМ!$A$33:$A$776,$A160,СВЦЭМ!$B$33:$B$776,Y$155)+'СЕТ СН'!$F$15</f>
        <v>161.54396007</v>
      </c>
    </row>
    <row r="161" spans="1:25" ht="15.75" x14ac:dyDescent="0.2">
      <c r="A161" s="35">
        <f t="shared" si="4"/>
        <v>43836</v>
      </c>
      <c r="B161" s="36">
        <f>SUMIFS(СВЦЭМ!$E$33:$E$776,СВЦЭМ!$A$33:$A$776,$A161,СВЦЭМ!$B$33:$B$776,B$155)+'СЕТ СН'!$F$15</f>
        <v>167.70007959</v>
      </c>
      <c r="C161" s="36">
        <f>SUMIFS(СВЦЭМ!$E$33:$E$776,СВЦЭМ!$A$33:$A$776,$A161,СВЦЭМ!$B$33:$B$776,C$155)+'СЕТ СН'!$F$15</f>
        <v>165.54199320999999</v>
      </c>
      <c r="D161" s="36">
        <f>SUMIFS(СВЦЭМ!$E$33:$E$776,СВЦЭМ!$A$33:$A$776,$A161,СВЦЭМ!$B$33:$B$776,D$155)+'СЕТ СН'!$F$15</f>
        <v>168.77471432999999</v>
      </c>
      <c r="E161" s="36">
        <f>SUMIFS(СВЦЭМ!$E$33:$E$776,СВЦЭМ!$A$33:$A$776,$A161,СВЦЭМ!$B$33:$B$776,E$155)+'СЕТ СН'!$F$15</f>
        <v>173.96093876</v>
      </c>
      <c r="F161" s="36">
        <f>SUMIFS(СВЦЭМ!$E$33:$E$776,СВЦЭМ!$A$33:$A$776,$A161,СВЦЭМ!$B$33:$B$776,F$155)+'СЕТ СН'!$F$15</f>
        <v>174.24670724999999</v>
      </c>
      <c r="G161" s="36">
        <f>SUMIFS(СВЦЭМ!$E$33:$E$776,СВЦЭМ!$A$33:$A$776,$A161,СВЦЭМ!$B$33:$B$776,G$155)+'СЕТ СН'!$F$15</f>
        <v>173.69477656000001</v>
      </c>
      <c r="H161" s="36">
        <f>SUMIFS(СВЦЭМ!$E$33:$E$776,СВЦЭМ!$A$33:$A$776,$A161,СВЦЭМ!$B$33:$B$776,H$155)+'СЕТ СН'!$F$15</f>
        <v>172.07328566999999</v>
      </c>
      <c r="I161" s="36">
        <f>SUMIFS(СВЦЭМ!$E$33:$E$776,СВЦЭМ!$A$33:$A$776,$A161,СВЦЭМ!$B$33:$B$776,I$155)+'СЕТ СН'!$F$15</f>
        <v>169.37791762000001</v>
      </c>
      <c r="J161" s="36">
        <f>SUMIFS(СВЦЭМ!$E$33:$E$776,СВЦЭМ!$A$33:$A$776,$A161,СВЦЭМ!$B$33:$B$776,J$155)+'СЕТ СН'!$F$15</f>
        <v>164.64416378000001</v>
      </c>
      <c r="K161" s="36">
        <f>SUMIFS(СВЦЭМ!$E$33:$E$776,СВЦЭМ!$A$33:$A$776,$A161,СВЦЭМ!$B$33:$B$776,K$155)+'СЕТ СН'!$F$15</f>
        <v>160.59765923</v>
      </c>
      <c r="L161" s="36">
        <f>SUMIFS(СВЦЭМ!$E$33:$E$776,СВЦЭМ!$A$33:$A$776,$A161,СВЦЭМ!$B$33:$B$776,L$155)+'СЕТ СН'!$F$15</f>
        <v>156.27808755000001</v>
      </c>
      <c r="M161" s="36">
        <f>SUMIFS(СВЦЭМ!$E$33:$E$776,СВЦЭМ!$A$33:$A$776,$A161,СВЦЭМ!$B$33:$B$776,M$155)+'СЕТ СН'!$F$15</f>
        <v>155.95438736</v>
      </c>
      <c r="N161" s="36">
        <f>SUMIFS(СВЦЭМ!$E$33:$E$776,СВЦЭМ!$A$33:$A$776,$A161,СВЦЭМ!$B$33:$B$776,N$155)+'СЕТ СН'!$F$15</f>
        <v>158.90245666999999</v>
      </c>
      <c r="O161" s="36">
        <f>SUMIFS(СВЦЭМ!$E$33:$E$776,СВЦЭМ!$A$33:$A$776,$A161,СВЦЭМ!$B$33:$B$776,O$155)+'СЕТ СН'!$F$15</f>
        <v>160.09526224000001</v>
      </c>
      <c r="P161" s="36">
        <f>SUMIFS(СВЦЭМ!$E$33:$E$776,СВЦЭМ!$A$33:$A$776,$A161,СВЦЭМ!$B$33:$B$776,P$155)+'СЕТ СН'!$F$15</f>
        <v>163.06964808000001</v>
      </c>
      <c r="Q161" s="36">
        <f>SUMIFS(СВЦЭМ!$E$33:$E$776,СВЦЭМ!$A$33:$A$776,$A161,СВЦЭМ!$B$33:$B$776,Q$155)+'СЕТ СН'!$F$15</f>
        <v>163.75316533</v>
      </c>
      <c r="R161" s="36">
        <f>SUMIFS(СВЦЭМ!$E$33:$E$776,СВЦЭМ!$A$33:$A$776,$A161,СВЦЭМ!$B$33:$B$776,R$155)+'СЕТ СН'!$F$15</f>
        <v>162.3457909</v>
      </c>
      <c r="S161" s="36">
        <f>SUMIFS(СВЦЭМ!$E$33:$E$776,СВЦЭМ!$A$33:$A$776,$A161,СВЦЭМ!$B$33:$B$776,S$155)+'СЕТ СН'!$F$15</f>
        <v>158.09115126</v>
      </c>
      <c r="T161" s="36">
        <f>SUMIFS(СВЦЭМ!$E$33:$E$776,СВЦЭМ!$A$33:$A$776,$A161,СВЦЭМ!$B$33:$B$776,T$155)+'СЕТ СН'!$F$15</f>
        <v>149.30331580000001</v>
      </c>
      <c r="U161" s="36">
        <f>SUMIFS(СВЦЭМ!$E$33:$E$776,СВЦЭМ!$A$33:$A$776,$A161,СВЦЭМ!$B$33:$B$776,U$155)+'СЕТ СН'!$F$15</f>
        <v>150.64263335999999</v>
      </c>
      <c r="V161" s="36">
        <f>SUMIFS(СВЦЭМ!$E$33:$E$776,СВЦЭМ!$A$33:$A$776,$A161,СВЦЭМ!$B$33:$B$776,V$155)+'СЕТ СН'!$F$15</f>
        <v>157.93224887</v>
      </c>
      <c r="W161" s="36">
        <f>SUMIFS(СВЦЭМ!$E$33:$E$776,СВЦЭМ!$A$33:$A$776,$A161,СВЦЭМ!$B$33:$B$776,W$155)+'СЕТ СН'!$F$15</f>
        <v>159.97915706000001</v>
      </c>
      <c r="X161" s="36">
        <f>SUMIFS(СВЦЭМ!$E$33:$E$776,СВЦЭМ!$A$33:$A$776,$A161,СВЦЭМ!$B$33:$B$776,X$155)+'СЕТ СН'!$F$15</f>
        <v>162.73233941000001</v>
      </c>
      <c r="Y161" s="36">
        <f>SUMIFS(СВЦЭМ!$E$33:$E$776,СВЦЭМ!$A$33:$A$776,$A161,СВЦЭМ!$B$33:$B$776,Y$155)+'СЕТ СН'!$F$15</f>
        <v>162.67404648999999</v>
      </c>
    </row>
    <row r="162" spans="1:25" ht="15.75" x14ac:dyDescent="0.2">
      <c r="A162" s="35">
        <f t="shared" si="4"/>
        <v>43837</v>
      </c>
      <c r="B162" s="36">
        <f>SUMIFS(СВЦЭМ!$E$33:$E$776,СВЦЭМ!$A$33:$A$776,$A162,СВЦЭМ!$B$33:$B$776,B$155)+'СЕТ СН'!$F$15</f>
        <v>167.60053826000001</v>
      </c>
      <c r="C162" s="36">
        <f>SUMIFS(СВЦЭМ!$E$33:$E$776,СВЦЭМ!$A$33:$A$776,$A162,СВЦЭМ!$B$33:$B$776,C$155)+'СЕТ СН'!$F$15</f>
        <v>168.62472557999999</v>
      </c>
      <c r="D162" s="36">
        <f>SUMIFS(СВЦЭМ!$E$33:$E$776,СВЦЭМ!$A$33:$A$776,$A162,СВЦЭМ!$B$33:$B$776,D$155)+'СЕТ СН'!$F$15</f>
        <v>171.54435021</v>
      </c>
      <c r="E162" s="36">
        <f>SUMIFS(СВЦЭМ!$E$33:$E$776,СВЦЭМ!$A$33:$A$776,$A162,СВЦЭМ!$B$33:$B$776,E$155)+'СЕТ СН'!$F$15</f>
        <v>176.07548087000001</v>
      </c>
      <c r="F162" s="36">
        <f>SUMIFS(СВЦЭМ!$E$33:$E$776,СВЦЭМ!$A$33:$A$776,$A162,СВЦЭМ!$B$33:$B$776,F$155)+'СЕТ СН'!$F$15</f>
        <v>177.52507327000001</v>
      </c>
      <c r="G162" s="36">
        <f>SUMIFS(СВЦЭМ!$E$33:$E$776,СВЦЭМ!$A$33:$A$776,$A162,СВЦЭМ!$B$33:$B$776,G$155)+'СЕТ СН'!$F$15</f>
        <v>176.33888526000001</v>
      </c>
      <c r="H162" s="36">
        <f>SUMIFS(СВЦЭМ!$E$33:$E$776,СВЦЭМ!$A$33:$A$776,$A162,СВЦЭМ!$B$33:$B$776,H$155)+'СЕТ СН'!$F$15</f>
        <v>173.15006058</v>
      </c>
      <c r="I162" s="36">
        <f>SUMIFS(СВЦЭМ!$E$33:$E$776,СВЦЭМ!$A$33:$A$776,$A162,СВЦЭМ!$B$33:$B$776,I$155)+'СЕТ СН'!$F$15</f>
        <v>169.33485023</v>
      </c>
      <c r="J162" s="36">
        <f>SUMIFS(СВЦЭМ!$E$33:$E$776,СВЦЭМ!$A$33:$A$776,$A162,СВЦЭМ!$B$33:$B$776,J$155)+'СЕТ СН'!$F$15</f>
        <v>164.4857255</v>
      </c>
      <c r="K162" s="36">
        <f>SUMIFS(СВЦЭМ!$E$33:$E$776,СВЦЭМ!$A$33:$A$776,$A162,СВЦЭМ!$B$33:$B$776,K$155)+'СЕТ СН'!$F$15</f>
        <v>160.56208365000001</v>
      </c>
      <c r="L162" s="36">
        <f>SUMIFS(СВЦЭМ!$E$33:$E$776,СВЦЭМ!$A$33:$A$776,$A162,СВЦЭМ!$B$33:$B$776,L$155)+'СЕТ СН'!$F$15</f>
        <v>157.7836744</v>
      </c>
      <c r="M162" s="36">
        <f>SUMIFS(СВЦЭМ!$E$33:$E$776,СВЦЭМ!$A$33:$A$776,$A162,СВЦЭМ!$B$33:$B$776,M$155)+'СЕТ СН'!$F$15</f>
        <v>155.61544061999999</v>
      </c>
      <c r="N162" s="36">
        <f>SUMIFS(СВЦЭМ!$E$33:$E$776,СВЦЭМ!$A$33:$A$776,$A162,СВЦЭМ!$B$33:$B$776,N$155)+'СЕТ СН'!$F$15</f>
        <v>156.92144866000001</v>
      </c>
      <c r="O162" s="36">
        <f>SUMIFS(СВЦЭМ!$E$33:$E$776,СВЦЭМ!$A$33:$A$776,$A162,СВЦЭМ!$B$33:$B$776,O$155)+'СЕТ СН'!$F$15</f>
        <v>158.72788030999999</v>
      </c>
      <c r="P162" s="36">
        <f>SUMIFS(СВЦЭМ!$E$33:$E$776,СВЦЭМ!$A$33:$A$776,$A162,СВЦЭМ!$B$33:$B$776,P$155)+'СЕТ СН'!$F$15</f>
        <v>160.27422338</v>
      </c>
      <c r="Q162" s="36">
        <f>SUMIFS(СВЦЭМ!$E$33:$E$776,СВЦЭМ!$A$33:$A$776,$A162,СВЦЭМ!$B$33:$B$776,Q$155)+'СЕТ СН'!$F$15</f>
        <v>160.85983257000001</v>
      </c>
      <c r="R162" s="36">
        <f>SUMIFS(СВЦЭМ!$E$33:$E$776,СВЦЭМ!$A$33:$A$776,$A162,СВЦЭМ!$B$33:$B$776,R$155)+'СЕТ СН'!$F$15</f>
        <v>161.07009423</v>
      </c>
      <c r="S162" s="36">
        <f>SUMIFS(СВЦЭМ!$E$33:$E$776,СВЦЭМ!$A$33:$A$776,$A162,СВЦЭМ!$B$33:$B$776,S$155)+'СЕТ СН'!$F$15</f>
        <v>158.97329010000001</v>
      </c>
      <c r="T162" s="36">
        <f>SUMIFS(СВЦЭМ!$E$33:$E$776,СВЦЭМ!$A$33:$A$776,$A162,СВЦЭМ!$B$33:$B$776,T$155)+'СЕТ СН'!$F$15</f>
        <v>151.20789861</v>
      </c>
      <c r="U162" s="36">
        <f>SUMIFS(СВЦЭМ!$E$33:$E$776,СВЦЭМ!$A$33:$A$776,$A162,СВЦЭМ!$B$33:$B$776,U$155)+'СЕТ СН'!$F$15</f>
        <v>151.31839034999999</v>
      </c>
      <c r="V162" s="36">
        <f>SUMIFS(СВЦЭМ!$E$33:$E$776,СВЦЭМ!$A$33:$A$776,$A162,СВЦЭМ!$B$33:$B$776,V$155)+'СЕТ СН'!$F$15</f>
        <v>158.84814549000001</v>
      </c>
      <c r="W162" s="36">
        <f>SUMIFS(СВЦЭМ!$E$33:$E$776,СВЦЭМ!$A$33:$A$776,$A162,СВЦЭМ!$B$33:$B$776,W$155)+'СЕТ СН'!$F$15</f>
        <v>161.34700280000001</v>
      </c>
      <c r="X162" s="36">
        <f>SUMIFS(СВЦЭМ!$E$33:$E$776,СВЦЭМ!$A$33:$A$776,$A162,СВЦЭМ!$B$33:$B$776,X$155)+'СЕТ СН'!$F$15</f>
        <v>163.31268818999999</v>
      </c>
      <c r="Y162" s="36">
        <f>SUMIFS(СВЦЭМ!$E$33:$E$776,СВЦЭМ!$A$33:$A$776,$A162,СВЦЭМ!$B$33:$B$776,Y$155)+'СЕТ СН'!$F$15</f>
        <v>166.67979226</v>
      </c>
    </row>
    <row r="163" spans="1:25" ht="15.75" x14ac:dyDescent="0.2">
      <c r="A163" s="35">
        <f t="shared" si="4"/>
        <v>43838</v>
      </c>
      <c r="B163" s="36">
        <f>SUMIFS(СВЦЭМ!$E$33:$E$776,СВЦЭМ!$A$33:$A$776,$A163,СВЦЭМ!$B$33:$B$776,B$155)+'СЕТ СН'!$F$15</f>
        <v>171.05976978999999</v>
      </c>
      <c r="C163" s="36">
        <f>SUMIFS(СВЦЭМ!$E$33:$E$776,СВЦЭМ!$A$33:$A$776,$A163,СВЦЭМ!$B$33:$B$776,C$155)+'СЕТ СН'!$F$15</f>
        <v>172.43655143000001</v>
      </c>
      <c r="D163" s="36">
        <f>SUMIFS(СВЦЭМ!$E$33:$E$776,СВЦЭМ!$A$33:$A$776,$A163,СВЦЭМ!$B$33:$B$776,D$155)+'СЕТ СН'!$F$15</f>
        <v>174.48795998</v>
      </c>
      <c r="E163" s="36">
        <f>SUMIFS(СВЦЭМ!$E$33:$E$776,СВЦЭМ!$A$33:$A$776,$A163,СВЦЭМ!$B$33:$B$776,E$155)+'СЕТ СН'!$F$15</f>
        <v>177.90847711000001</v>
      </c>
      <c r="F163" s="36">
        <f>SUMIFS(СВЦЭМ!$E$33:$E$776,СВЦЭМ!$A$33:$A$776,$A163,СВЦЭМ!$B$33:$B$776,F$155)+'СЕТ СН'!$F$15</f>
        <v>177.66337121999999</v>
      </c>
      <c r="G163" s="36">
        <f>SUMIFS(СВЦЭМ!$E$33:$E$776,СВЦЭМ!$A$33:$A$776,$A163,СВЦЭМ!$B$33:$B$776,G$155)+'СЕТ СН'!$F$15</f>
        <v>176.60688354999999</v>
      </c>
      <c r="H163" s="36">
        <f>SUMIFS(СВЦЭМ!$E$33:$E$776,СВЦЭМ!$A$33:$A$776,$A163,СВЦЭМ!$B$33:$B$776,H$155)+'СЕТ СН'!$F$15</f>
        <v>173.81133431999999</v>
      </c>
      <c r="I163" s="36">
        <f>SUMIFS(СВЦЭМ!$E$33:$E$776,СВЦЭМ!$A$33:$A$776,$A163,СВЦЭМ!$B$33:$B$776,I$155)+'СЕТ СН'!$F$15</f>
        <v>169.82728080000001</v>
      </c>
      <c r="J163" s="36">
        <f>SUMIFS(СВЦЭМ!$E$33:$E$776,СВЦЭМ!$A$33:$A$776,$A163,СВЦЭМ!$B$33:$B$776,J$155)+'СЕТ СН'!$F$15</f>
        <v>165.01680110999999</v>
      </c>
      <c r="K163" s="36">
        <f>SUMIFS(СВЦЭМ!$E$33:$E$776,СВЦЭМ!$A$33:$A$776,$A163,СВЦЭМ!$B$33:$B$776,K$155)+'СЕТ СН'!$F$15</f>
        <v>161.30104355</v>
      </c>
      <c r="L163" s="36">
        <f>SUMIFS(СВЦЭМ!$E$33:$E$776,СВЦЭМ!$A$33:$A$776,$A163,СВЦЭМ!$B$33:$B$776,L$155)+'СЕТ СН'!$F$15</f>
        <v>158.92203520000001</v>
      </c>
      <c r="M163" s="36">
        <f>SUMIFS(СВЦЭМ!$E$33:$E$776,СВЦЭМ!$A$33:$A$776,$A163,СВЦЭМ!$B$33:$B$776,M$155)+'СЕТ СН'!$F$15</f>
        <v>156.73560612</v>
      </c>
      <c r="N163" s="36">
        <f>SUMIFS(СВЦЭМ!$E$33:$E$776,СВЦЭМ!$A$33:$A$776,$A163,СВЦЭМ!$B$33:$B$776,N$155)+'СЕТ СН'!$F$15</f>
        <v>157.93929847000001</v>
      </c>
      <c r="O163" s="36">
        <f>SUMIFS(СВЦЭМ!$E$33:$E$776,СВЦЭМ!$A$33:$A$776,$A163,СВЦЭМ!$B$33:$B$776,O$155)+'СЕТ СН'!$F$15</f>
        <v>160.31198294000001</v>
      </c>
      <c r="P163" s="36">
        <f>SUMIFS(СВЦЭМ!$E$33:$E$776,СВЦЭМ!$A$33:$A$776,$A163,СВЦЭМ!$B$33:$B$776,P$155)+'СЕТ СН'!$F$15</f>
        <v>161.5355553</v>
      </c>
      <c r="Q163" s="36">
        <f>SUMIFS(СВЦЭМ!$E$33:$E$776,СВЦЭМ!$A$33:$A$776,$A163,СВЦЭМ!$B$33:$B$776,Q$155)+'СЕТ СН'!$F$15</f>
        <v>161.82990949000001</v>
      </c>
      <c r="R163" s="36">
        <f>SUMIFS(СВЦЭМ!$E$33:$E$776,СВЦЭМ!$A$33:$A$776,$A163,СВЦЭМ!$B$33:$B$776,R$155)+'СЕТ СН'!$F$15</f>
        <v>161.0405002</v>
      </c>
      <c r="S163" s="36">
        <f>SUMIFS(СВЦЭМ!$E$33:$E$776,СВЦЭМ!$A$33:$A$776,$A163,СВЦЭМ!$B$33:$B$776,S$155)+'СЕТ СН'!$F$15</f>
        <v>159.43386151000001</v>
      </c>
      <c r="T163" s="36">
        <f>SUMIFS(СВЦЭМ!$E$33:$E$776,СВЦЭМ!$A$33:$A$776,$A163,СВЦЭМ!$B$33:$B$776,T$155)+'СЕТ СН'!$F$15</f>
        <v>150.72462494000001</v>
      </c>
      <c r="U163" s="36">
        <f>SUMIFS(СВЦЭМ!$E$33:$E$776,СВЦЭМ!$A$33:$A$776,$A163,СВЦЭМ!$B$33:$B$776,U$155)+'СЕТ СН'!$F$15</f>
        <v>151.59069837000001</v>
      </c>
      <c r="V163" s="36">
        <f>SUMIFS(СВЦЭМ!$E$33:$E$776,СВЦЭМ!$A$33:$A$776,$A163,СВЦЭМ!$B$33:$B$776,V$155)+'СЕТ СН'!$F$15</f>
        <v>158.56736384999999</v>
      </c>
      <c r="W163" s="36">
        <f>SUMIFS(СВЦЭМ!$E$33:$E$776,СВЦЭМ!$A$33:$A$776,$A163,СВЦЭМ!$B$33:$B$776,W$155)+'СЕТ СН'!$F$15</f>
        <v>161.28317303</v>
      </c>
      <c r="X163" s="36">
        <f>SUMIFS(СВЦЭМ!$E$33:$E$776,СВЦЭМ!$A$33:$A$776,$A163,СВЦЭМ!$B$33:$B$776,X$155)+'СЕТ СН'!$F$15</f>
        <v>162.95195326999999</v>
      </c>
      <c r="Y163" s="36">
        <f>SUMIFS(СВЦЭМ!$E$33:$E$776,СВЦЭМ!$A$33:$A$776,$A163,СВЦЭМ!$B$33:$B$776,Y$155)+'СЕТ СН'!$F$15</f>
        <v>165.721384</v>
      </c>
    </row>
    <row r="164" spans="1:25" ht="15.75" x14ac:dyDescent="0.2">
      <c r="A164" s="35">
        <f t="shared" si="4"/>
        <v>43839</v>
      </c>
      <c r="B164" s="36">
        <f>SUMIFS(СВЦЭМ!$E$33:$E$776,СВЦЭМ!$A$33:$A$776,$A164,СВЦЭМ!$B$33:$B$776,B$155)+'СЕТ СН'!$F$15</f>
        <v>162.08610568</v>
      </c>
      <c r="C164" s="36">
        <f>SUMIFS(СВЦЭМ!$E$33:$E$776,СВЦЭМ!$A$33:$A$776,$A164,СВЦЭМ!$B$33:$B$776,C$155)+'СЕТ СН'!$F$15</f>
        <v>164.72994729000001</v>
      </c>
      <c r="D164" s="36">
        <f>SUMIFS(СВЦЭМ!$E$33:$E$776,СВЦЭМ!$A$33:$A$776,$A164,СВЦЭМ!$B$33:$B$776,D$155)+'СЕТ СН'!$F$15</f>
        <v>168.26853302999999</v>
      </c>
      <c r="E164" s="36">
        <f>SUMIFS(СВЦЭМ!$E$33:$E$776,СВЦЭМ!$A$33:$A$776,$A164,СВЦЭМ!$B$33:$B$776,E$155)+'СЕТ СН'!$F$15</f>
        <v>168.99978977000001</v>
      </c>
      <c r="F164" s="36">
        <f>SUMIFS(СВЦЭМ!$E$33:$E$776,СВЦЭМ!$A$33:$A$776,$A164,СВЦЭМ!$B$33:$B$776,F$155)+'СЕТ СН'!$F$15</f>
        <v>169.25119634000001</v>
      </c>
      <c r="G164" s="36">
        <f>SUMIFS(СВЦЭМ!$E$33:$E$776,СВЦЭМ!$A$33:$A$776,$A164,СВЦЭМ!$B$33:$B$776,G$155)+'СЕТ СН'!$F$15</f>
        <v>168.07011313999999</v>
      </c>
      <c r="H164" s="36">
        <f>SUMIFS(СВЦЭМ!$E$33:$E$776,СВЦЭМ!$A$33:$A$776,$A164,СВЦЭМ!$B$33:$B$776,H$155)+'СЕТ СН'!$F$15</f>
        <v>158.92332621</v>
      </c>
      <c r="I164" s="36">
        <f>SUMIFS(СВЦЭМ!$E$33:$E$776,СВЦЭМ!$A$33:$A$776,$A164,СВЦЭМ!$B$33:$B$776,I$155)+'СЕТ СН'!$F$15</f>
        <v>153.56672759</v>
      </c>
      <c r="J164" s="36">
        <f>SUMIFS(СВЦЭМ!$E$33:$E$776,СВЦЭМ!$A$33:$A$776,$A164,СВЦЭМ!$B$33:$B$776,J$155)+'СЕТ СН'!$F$15</f>
        <v>150.44153692</v>
      </c>
      <c r="K164" s="36">
        <f>SUMIFS(СВЦЭМ!$E$33:$E$776,СВЦЭМ!$A$33:$A$776,$A164,СВЦЭМ!$B$33:$B$776,K$155)+'СЕТ СН'!$F$15</f>
        <v>149.82583898999999</v>
      </c>
      <c r="L164" s="36">
        <f>SUMIFS(СВЦЭМ!$E$33:$E$776,СВЦЭМ!$A$33:$A$776,$A164,СВЦЭМ!$B$33:$B$776,L$155)+'СЕТ СН'!$F$15</f>
        <v>149.51736385000001</v>
      </c>
      <c r="M164" s="36">
        <f>SUMIFS(СВЦЭМ!$E$33:$E$776,СВЦЭМ!$A$33:$A$776,$A164,СВЦЭМ!$B$33:$B$776,M$155)+'СЕТ СН'!$F$15</f>
        <v>152.24312372</v>
      </c>
      <c r="N164" s="36">
        <f>SUMIFS(СВЦЭМ!$E$33:$E$776,СВЦЭМ!$A$33:$A$776,$A164,СВЦЭМ!$B$33:$B$776,N$155)+'СЕТ СН'!$F$15</f>
        <v>155.48501737000001</v>
      </c>
      <c r="O164" s="36">
        <f>SUMIFS(СВЦЭМ!$E$33:$E$776,СВЦЭМ!$A$33:$A$776,$A164,СВЦЭМ!$B$33:$B$776,O$155)+'СЕТ СН'!$F$15</f>
        <v>159.85734909999999</v>
      </c>
      <c r="P164" s="36">
        <f>SUMIFS(СВЦЭМ!$E$33:$E$776,СВЦЭМ!$A$33:$A$776,$A164,СВЦЭМ!$B$33:$B$776,P$155)+'СЕТ СН'!$F$15</f>
        <v>162.97711841</v>
      </c>
      <c r="Q164" s="36">
        <f>SUMIFS(СВЦЭМ!$E$33:$E$776,СВЦЭМ!$A$33:$A$776,$A164,СВЦЭМ!$B$33:$B$776,Q$155)+'СЕТ СН'!$F$15</f>
        <v>163.65733678000001</v>
      </c>
      <c r="R164" s="36">
        <f>SUMIFS(СВЦЭМ!$E$33:$E$776,СВЦЭМ!$A$33:$A$776,$A164,СВЦЭМ!$B$33:$B$776,R$155)+'СЕТ СН'!$F$15</f>
        <v>162.19685681999999</v>
      </c>
      <c r="S164" s="36">
        <f>SUMIFS(СВЦЭМ!$E$33:$E$776,СВЦЭМ!$A$33:$A$776,$A164,СВЦЭМ!$B$33:$B$776,S$155)+'СЕТ СН'!$F$15</f>
        <v>160.37245902000001</v>
      </c>
      <c r="T164" s="36">
        <f>SUMIFS(СВЦЭМ!$E$33:$E$776,СВЦЭМ!$A$33:$A$776,$A164,СВЦЭМ!$B$33:$B$776,T$155)+'СЕТ СН'!$F$15</f>
        <v>150.7316117</v>
      </c>
      <c r="U164" s="36">
        <f>SUMIFS(СВЦЭМ!$E$33:$E$776,СВЦЭМ!$A$33:$A$776,$A164,СВЦЭМ!$B$33:$B$776,U$155)+'СЕТ СН'!$F$15</f>
        <v>150.84253186999999</v>
      </c>
      <c r="V164" s="36">
        <f>SUMIFS(СВЦЭМ!$E$33:$E$776,СВЦЭМ!$A$33:$A$776,$A164,СВЦЭМ!$B$33:$B$776,V$155)+'СЕТ СН'!$F$15</f>
        <v>157.52188516999999</v>
      </c>
      <c r="W164" s="36">
        <f>SUMIFS(СВЦЭМ!$E$33:$E$776,СВЦЭМ!$A$33:$A$776,$A164,СВЦЭМ!$B$33:$B$776,W$155)+'СЕТ СН'!$F$15</f>
        <v>161.50791214</v>
      </c>
      <c r="X164" s="36">
        <f>SUMIFS(СВЦЭМ!$E$33:$E$776,СВЦЭМ!$A$33:$A$776,$A164,СВЦЭМ!$B$33:$B$776,X$155)+'СЕТ СН'!$F$15</f>
        <v>162.01977959999999</v>
      </c>
      <c r="Y164" s="36">
        <f>SUMIFS(СВЦЭМ!$E$33:$E$776,СВЦЭМ!$A$33:$A$776,$A164,СВЦЭМ!$B$33:$B$776,Y$155)+'СЕТ СН'!$F$15</f>
        <v>166.40050901999999</v>
      </c>
    </row>
    <row r="165" spans="1:25" ht="15.75" x14ac:dyDescent="0.2">
      <c r="A165" s="35">
        <f t="shared" si="4"/>
        <v>43840</v>
      </c>
      <c r="B165" s="36">
        <f>SUMIFS(СВЦЭМ!$E$33:$E$776,СВЦЭМ!$A$33:$A$776,$A165,СВЦЭМ!$B$33:$B$776,B$155)+'СЕТ СН'!$F$15</f>
        <v>166.81700058999999</v>
      </c>
      <c r="C165" s="36">
        <f>SUMIFS(СВЦЭМ!$E$33:$E$776,СВЦЭМ!$A$33:$A$776,$A165,СВЦЭМ!$B$33:$B$776,C$155)+'СЕТ СН'!$F$15</f>
        <v>168.86303814999999</v>
      </c>
      <c r="D165" s="36">
        <f>SUMIFS(СВЦЭМ!$E$33:$E$776,СВЦЭМ!$A$33:$A$776,$A165,СВЦЭМ!$B$33:$B$776,D$155)+'СЕТ СН'!$F$15</f>
        <v>170.95738835</v>
      </c>
      <c r="E165" s="36">
        <f>SUMIFS(СВЦЭМ!$E$33:$E$776,СВЦЭМ!$A$33:$A$776,$A165,СВЦЭМ!$B$33:$B$776,E$155)+'СЕТ СН'!$F$15</f>
        <v>170.60570189000001</v>
      </c>
      <c r="F165" s="36">
        <f>SUMIFS(СВЦЭМ!$E$33:$E$776,СВЦЭМ!$A$33:$A$776,$A165,СВЦЭМ!$B$33:$B$776,F$155)+'СЕТ СН'!$F$15</f>
        <v>168.54269077999999</v>
      </c>
      <c r="G165" s="36">
        <f>SUMIFS(СВЦЭМ!$E$33:$E$776,СВЦЭМ!$A$33:$A$776,$A165,СВЦЭМ!$B$33:$B$776,G$155)+'СЕТ СН'!$F$15</f>
        <v>165.9561219</v>
      </c>
      <c r="H165" s="36">
        <f>SUMIFS(СВЦЭМ!$E$33:$E$776,СВЦЭМ!$A$33:$A$776,$A165,СВЦЭМ!$B$33:$B$776,H$155)+'СЕТ СН'!$F$15</f>
        <v>159.36344925</v>
      </c>
      <c r="I165" s="36">
        <f>SUMIFS(СВЦЭМ!$E$33:$E$776,СВЦЭМ!$A$33:$A$776,$A165,СВЦЭМ!$B$33:$B$776,I$155)+'СЕТ СН'!$F$15</f>
        <v>153.34642224999999</v>
      </c>
      <c r="J165" s="36">
        <f>SUMIFS(СВЦЭМ!$E$33:$E$776,СВЦЭМ!$A$33:$A$776,$A165,СВЦЭМ!$B$33:$B$776,J$155)+'СЕТ СН'!$F$15</f>
        <v>152.66707313000001</v>
      </c>
      <c r="K165" s="36">
        <f>SUMIFS(СВЦЭМ!$E$33:$E$776,СВЦЭМ!$A$33:$A$776,$A165,СВЦЭМ!$B$33:$B$776,K$155)+'СЕТ СН'!$F$15</f>
        <v>150.32765520000001</v>
      </c>
      <c r="L165" s="36">
        <f>SUMIFS(СВЦЭМ!$E$33:$E$776,СВЦЭМ!$A$33:$A$776,$A165,СВЦЭМ!$B$33:$B$776,L$155)+'СЕТ СН'!$F$15</f>
        <v>149.80833053999999</v>
      </c>
      <c r="M165" s="36">
        <f>SUMIFS(СВЦЭМ!$E$33:$E$776,СВЦЭМ!$A$33:$A$776,$A165,СВЦЭМ!$B$33:$B$776,M$155)+'СЕТ СН'!$F$15</f>
        <v>151.66870563000001</v>
      </c>
      <c r="N165" s="36">
        <f>SUMIFS(СВЦЭМ!$E$33:$E$776,СВЦЭМ!$A$33:$A$776,$A165,СВЦЭМ!$B$33:$B$776,N$155)+'СЕТ СН'!$F$15</f>
        <v>152.49761914999999</v>
      </c>
      <c r="O165" s="36">
        <f>SUMIFS(СВЦЭМ!$E$33:$E$776,СВЦЭМ!$A$33:$A$776,$A165,СВЦЭМ!$B$33:$B$776,O$155)+'СЕТ СН'!$F$15</f>
        <v>154.76609002000001</v>
      </c>
      <c r="P165" s="36">
        <f>SUMIFS(СВЦЭМ!$E$33:$E$776,СВЦЭМ!$A$33:$A$776,$A165,СВЦЭМ!$B$33:$B$776,P$155)+'СЕТ СН'!$F$15</f>
        <v>156.05730439999999</v>
      </c>
      <c r="Q165" s="36">
        <f>SUMIFS(СВЦЭМ!$E$33:$E$776,СВЦЭМ!$A$33:$A$776,$A165,СВЦЭМ!$B$33:$B$776,Q$155)+'СЕТ СН'!$F$15</f>
        <v>155.76633257</v>
      </c>
      <c r="R165" s="36">
        <f>SUMIFS(СВЦЭМ!$E$33:$E$776,СВЦЭМ!$A$33:$A$776,$A165,СВЦЭМ!$B$33:$B$776,R$155)+'СЕТ СН'!$F$15</f>
        <v>153.79038924</v>
      </c>
      <c r="S165" s="36">
        <f>SUMIFS(СВЦЭМ!$E$33:$E$776,СВЦЭМ!$A$33:$A$776,$A165,СВЦЭМ!$B$33:$B$776,S$155)+'СЕТ СН'!$F$15</f>
        <v>152.65701537999999</v>
      </c>
      <c r="T165" s="36">
        <f>SUMIFS(СВЦЭМ!$E$33:$E$776,СВЦЭМ!$A$33:$A$776,$A165,СВЦЭМ!$B$33:$B$776,T$155)+'СЕТ СН'!$F$15</f>
        <v>145.31519374000001</v>
      </c>
      <c r="U165" s="36">
        <f>SUMIFS(СВЦЭМ!$E$33:$E$776,СВЦЭМ!$A$33:$A$776,$A165,СВЦЭМ!$B$33:$B$776,U$155)+'СЕТ СН'!$F$15</f>
        <v>145.21384498</v>
      </c>
      <c r="V165" s="36">
        <f>SUMIFS(СВЦЭМ!$E$33:$E$776,СВЦЭМ!$A$33:$A$776,$A165,СВЦЭМ!$B$33:$B$776,V$155)+'СЕТ СН'!$F$15</f>
        <v>150.55723986999999</v>
      </c>
      <c r="W165" s="36">
        <f>SUMIFS(СВЦЭМ!$E$33:$E$776,СВЦЭМ!$A$33:$A$776,$A165,СВЦЭМ!$B$33:$B$776,W$155)+'СЕТ СН'!$F$15</f>
        <v>152.64688419000001</v>
      </c>
      <c r="X165" s="36">
        <f>SUMIFS(СВЦЭМ!$E$33:$E$776,СВЦЭМ!$A$33:$A$776,$A165,СВЦЭМ!$B$33:$B$776,X$155)+'СЕТ СН'!$F$15</f>
        <v>153.19146323000001</v>
      </c>
      <c r="Y165" s="36">
        <f>SUMIFS(СВЦЭМ!$E$33:$E$776,СВЦЭМ!$A$33:$A$776,$A165,СВЦЭМ!$B$33:$B$776,Y$155)+'СЕТ СН'!$F$15</f>
        <v>155.50793546</v>
      </c>
    </row>
    <row r="166" spans="1:25" ht="15.75" x14ac:dyDescent="0.2">
      <c r="A166" s="35">
        <f t="shared" si="4"/>
        <v>43841</v>
      </c>
      <c r="B166" s="36">
        <f>SUMIFS(СВЦЭМ!$E$33:$E$776,СВЦЭМ!$A$33:$A$776,$A166,СВЦЭМ!$B$33:$B$776,B$155)+'СЕТ СН'!$F$15</f>
        <v>155.62180975999999</v>
      </c>
      <c r="C166" s="36">
        <f>SUMIFS(СВЦЭМ!$E$33:$E$776,СВЦЭМ!$A$33:$A$776,$A166,СВЦЭМ!$B$33:$B$776,C$155)+'СЕТ СН'!$F$15</f>
        <v>159.80438373000001</v>
      </c>
      <c r="D166" s="36">
        <f>SUMIFS(СВЦЭМ!$E$33:$E$776,СВЦЭМ!$A$33:$A$776,$A166,СВЦЭМ!$B$33:$B$776,D$155)+'СЕТ СН'!$F$15</f>
        <v>164.90718565</v>
      </c>
      <c r="E166" s="36">
        <f>SUMIFS(СВЦЭМ!$E$33:$E$776,СВЦЭМ!$A$33:$A$776,$A166,СВЦЭМ!$B$33:$B$776,E$155)+'СЕТ СН'!$F$15</f>
        <v>169.05496891000001</v>
      </c>
      <c r="F166" s="36">
        <f>SUMIFS(СВЦЭМ!$E$33:$E$776,СВЦЭМ!$A$33:$A$776,$A166,СВЦЭМ!$B$33:$B$776,F$155)+'СЕТ СН'!$F$15</f>
        <v>169.49603556</v>
      </c>
      <c r="G166" s="36">
        <f>SUMIFS(СВЦЭМ!$E$33:$E$776,СВЦЭМ!$A$33:$A$776,$A166,СВЦЭМ!$B$33:$B$776,G$155)+'СЕТ СН'!$F$15</f>
        <v>169.62809515000001</v>
      </c>
      <c r="H166" s="36">
        <f>SUMIFS(СВЦЭМ!$E$33:$E$776,СВЦЭМ!$A$33:$A$776,$A166,СВЦЭМ!$B$33:$B$776,H$155)+'СЕТ СН'!$F$15</f>
        <v>166.00868428000001</v>
      </c>
      <c r="I166" s="36">
        <f>SUMIFS(СВЦЭМ!$E$33:$E$776,СВЦЭМ!$A$33:$A$776,$A166,СВЦЭМ!$B$33:$B$776,I$155)+'СЕТ СН'!$F$15</f>
        <v>164.16953669</v>
      </c>
      <c r="J166" s="36">
        <f>SUMIFS(СВЦЭМ!$E$33:$E$776,СВЦЭМ!$A$33:$A$776,$A166,СВЦЭМ!$B$33:$B$776,J$155)+'СЕТ СН'!$F$15</f>
        <v>158.8570114</v>
      </c>
      <c r="K166" s="36">
        <f>SUMIFS(СВЦЭМ!$E$33:$E$776,СВЦЭМ!$A$33:$A$776,$A166,СВЦЭМ!$B$33:$B$776,K$155)+'СЕТ СН'!$F$15</f>
        <v>153.12056727999999</v>
      </c>
      <c r="L166" s="36">
        <f>SUMIFS(СВЦЭМ!$E$33:$E$776,СВЦЭМ!$A$33:$A$776,$A166,СВЦЭМ!$B$33:$B$776,L$155)+'СЕТ СН'!$F$15</f>
        <v>150.83983529</v>
      </c>
      <c r="M166" s="36">
        <f>SUMIFS(СВЦЭМ!$E$33:$E$776,СВЦЭМ!$A$33:$A$776,$A166,СВЦЭМ!$B$33:$B$776,M$155)+'СЕТ СН'!$F$15</f>
        <v>152.10727485999999</v>
      </c>
      <c r="N166" s="36">
        <f>SUMIFS(СВЦЭМ!$E$33:$E$776,СВЦЭМ!$A$33:$A$776,$A166,СВЦЭМ!$B$33:$B$776,N$155)+'СЕТ СН'!$F$15</f>
        <v>153.35214350999999</v>
      </c>
      <c r="O166" s="36">
        <f>SUMIFS(СВЦЭМ!$E$33:$E$776,СВЦЭМ!$A$33:$A$776,$A166,СВЦЭМ!$B$33:$B$776,O$155)+'СЕТ СН'!$F$15</f>
        <v>155.76073073000001</v>
      </c>
      <c r="P166" s="36">
        <f>SUMIFS(СВЦЭМ!$E$33:$E$776,СВЦЭМ!$A$33:$A$776,$A166,СВЦЭМ!$B$33:$B$776,P$155)+'СЕТ СН'!$F$15</f>
        <v>158.09162832999999</v>
      </c>
      <c r="Q166" s="36">
        <f>SUMIFS(СВЦЭМ!$E$33:$E$776,СВЦЭМ!$A$33:$A$776,$A166,СВЦЭМ!$B$33:$B$776,Q$155)+'СЕТ СН'!$F$15</f>
        <v>158.21119605000001</v>
      </c>
      <c r="R166" s="36">
        <f>SUMIFS(СВЦЭМ!$E$33:$E$776,СВЦЭМ!$A$33:$A$776,$A166,СВЦЭМ!$B$33:$B$776,R$155)+'СЕТ СН'!$F$15</f>
        <v>155.82832371999999</v>
      </c>
      <c r="S166" s="36">
        <f>SUMIFS(СВЦЭМ!$E$33:$E$776,СВЦЭМ!$A$33:$A$776,$A166,СВЦЭМ!$B$33:$B$776,S$155)+'СЕТ СН'!$F$15</f>
        <v>151.75467857999999</v>
      </c>
      <c r="T166" s="36">
        <f>SUMIFS(СВЦЭМ!$E$33:$E$776,СВЦЭМ!$A$33:$A$776,$A166,СВЦЭМ!$B$33:$B$776,T$155)+'СЕТ СН'!$F$15</f>
        <v>146.02916587000001</v>
      </c>
      <c r="U166" s="36">
        <f>SUMIFS(СВЦЭМ!$E$33:$E$776,СВЦЭМ!$A$33:$A$776,$A166,СВЦЭМ!$B$33:$B$776,U$155)+'СЕТ СН'!$F$15</f>
        <v>146.60955425</v>
      </c>
      <c r="V166" s="36">
        <f>SUMIFS(СВЦЭМ!$E$33:$E$776,СВЦЭМ!$A$33:$A$776,$A166,СВЦЭМ!$B$33:$B$776,V$155)+'СЕТ СН'!$F$15</f>
        <v>153.17445319000001</v>
      </c>
      <c r="W166" s="36">
        <f>SUMIFS(СВЦЭМ!$E$33:$E$776,СВЦЭМ!$A$33:$A$776,$A166,СВЦЭМ!$B$33:$B$776,W$155)+'СЕТ СН'!$F$15</f>
        <v>156.28792232999999</v>
      </c>
      <c r="X166" s="36">
        <f>SUMIFS(СВЦЭМ!$E$33:$E$776,СВЦЭМ!$A$33:$A$776,$A166,СВЦЭМ!$B$33:$B$776,X$155)+'СЕТ СН'!$F$15</f>
        <v>160.14338434999999</v>
      </c>
      <c r="Y166" s="36">
        <f>SUMIFS(СВЦЭМ!$E$33:$E$776,СВЦЭМ!$A$33:$A$776,$A166,СВЦЭМ!$B$33:$B$776,Y$155)+'СЕТ СН'!$F$15</f>
        <v>163.35241266</v>
      </c>
    </row>
    <row r="167" spans="1:25" ht="15.75" x14ac:dyDescent="0.2">
      <c r="A167" s="35">
        <f t="shared" si="4"/>
        <v>43842</v>
      </c>
      <c r="B167" s="36">
        <f>SUMIFS(СВЦЭМ!$E$33:$E$776,СВЦЭМ!$A$33:$A$776,$A167,СВЦЭМ!$B$33:$B$776,B$155)+'СЕТ СН'!$F$15</f>
        <v>165.45667019999999</v>
      </c>
      <c r="C167" s="36">
        <f>SUMIFS(СВЦЭМ!$E$33:$E$776,СВЦЭМ!$A$33:$A$776,$A167,СВЦЭМ!$B$33:$B$776,C$155)+'СЕТ СН'!$F$15</f>
        <v>168.06862523999999</v>
      </c>
      <c r="D167" s="36">
        <f>SUMIFS(СВЦЭМ!$E$33:$E$776,СВЦЭМ!$A$33:$A$776,$A167,СВЦЭМ!$B$33:$B$776,D$155)+'СЕТ СН'!$F$15</f>
        <v>170.51853498</v>
      </c>
      <c r="E167" s="36">
        <f>SUMIFS(СВЦЭМ!$E$33:$E$776,СВЦЭМ!$A$33:$A$776,$A167,СВЦЭМ!$B$33:$B$776,E$155)+'СЕТ СН'!$F$15</f>
        <v>174.39774406000001</v>
      </c>
      <c r="F167" s="36">
        <f>SUMIFS(СВЦЭМ!$E$33:$E$776,СВЦЭМ!$A$33:$A$776,$A167,СВЦЭМ!$B$33:$B$776,F$155)+'СЕТ СН'!$F$15</f>
        <v>174.50001193</v>
      </c>
      <c r="G167" s="36">
        <f>SUMIFS(СВЦЭМ!$E$33:$E$776,СВЦЭМ!$A$33:$A$776,$A167,СВЦЭМ!$B$33:$B$776,G$155)+'СЕТ СН'!$F$15</f>
        <v>172.82795891000001</v>
      </c>
      <c r="H167" s="36">
        <f>SUMIFS(СВЦЭМ!$E$33:$E$776,СВЦЭМ!$A$33:$A$776,$A167,СВЦЭМ!$B$33:$B$776,H$155)+'СЕТ СН'!$F$15</f>
        <v>170.45625096000001</v>
      </c>
      <c r="I167" s="36">
        <f>SUMIFS(СВЦЭМ!$E$33:$E$776,СВЦЭМ!$A$33:$A$776,$A167,СВЦЭМ!$B$33:$B$776,I$155)+'СЕТ СН'!$F$15</f>
        <v>167.14239193</v>
      </c>
      <c r="J167" s="36">
        <f>SUMIFS(СВЦЭМ!$E$33:$E$776,СВЦЭМ!$A$33:$A$776,$A167,СВЦЭМ!$B$33:$B$776,J$155)+'СЕТ СН'!$F$15</f>
        <v>158.91610374999999</v>
      </c>
      <c r="K167" s="36">
        <f>SUMIFS(СВЦЭМ!$E$33:$E$776,СВЦЭМ!$A$33:$A$776,$A167,СВЦЭМ!$B$33:$B$776,K$155)+'СЕТ СН'!$F$15</f>
        <v>154.85897499999999</v>
      </c>
      <c r="L167" s="36">
        <f>SUMIFS(СВЦЭМ!$E$33:$E$776,СВЦЭМ!$A$33:$A$776,$A167,СВЦЭМ!$B$33:$B$776,L$155)+'СЕТ СН'!$F$15</f>
        <v>150.65973367000001</v>
      </c>
      <c r="M167" s="36">
        <f>SUMIFS(СВЦЭМ!$E$33:$E$776,СВЦЭМ!$A$33:$A$776,$A167,СВЦЭМ!$B$33:$B$776,M$155)+'СЕТ СН'!$F$15</f>
        <v>150.28488317</v>
      </c>
      <c r="N167" s="36">
        <f>SUMIFS(СВЦЭМ!$E$33:$E$776,СВЦЭМ!$A$33:$A$776,$A167,СВЦЭМ!$B$33:$B$776,N$155)+'СЕТ СН'!$F$15</f>
        <v>152.86005883000001</v>
      </c>
      <c r="O167" s="36">
        <f>SUMIFS(СВЦЭМ!$E$33:$E$776,СВЦЭМ!$A$33:$A$776,$A167,СВЦЭМ!$B$33:$B$776,O$155)+'СЕТ СН'!$F$15</f>
        <v>155.38433142</v>
      </c>
      <c r="P167" s="36">
        <f>SUMIFS(СВЦЭМ!$E$33:$E$776,СВЦЭМ!$A$33:$A$776,$A167,СВЦЭМ!$B$33:$B$776,P$155)+'СЕТ СН'!$F$15</f>
        <v>156.57712083000001</v>
      </c>
      <c r="Q167" s="36">
        <f>SUMIFS(СВЦЭМ!$E$33:$E$776,СВЦЭМ!$A$33:$A$776,$A167,СВЦЭМ!$B$33:$B$776,Q$155)+'СЕТ СН'!$F$15</f>
        <v>157.00287198000001</v>
      </c>
      <c r="R167" s="36">
        <f>SUMIFS(СВЦЭМ!$E$33:$E$776,СВЦЭМ!$A$33:$A$776,$A167,СВЦЭМ!$B$33:$B$776,R$155)+'СЕТ СН'!$F$15</f>
        <v>156.70283387999999</v>
      </c>
      <c r="S167" s="36">
        <f>SUMIFS(СВЦЭМ!$E$33:$E$776,СВЦЭМ!$A$33:$A$776,$A167,СВЦЭМ!$B$33:$B$776,S$155)+'СЕТ СН'!$F$15</f>
        <v>152.18258148000001</v>
      </c>
      <c r="T167" s="36">
        <f>SUMIFS(СВЦЭМ!$E$33:$E$776,СВЦЭМ!$A$33:$A$776,$A167,СВЦЭМ!$B$33:$B$776,T$155)+'СЕТ СН'!$F$15</f>
        <v>146.61686524000001</v>
      </c>
      <c r="U167" s="36">
        <f>SUMIFS(СВЦЭМ!$E$33:$E$776,СВЦЭМ!$A$33:$A$776,$A167,СВЦЭМ!$B$33:$B$776,U$155)+'СЕТ СН'!$F$15</f>
        <v>147.30496081000001</v>
      </c>
      <c r="V167" s="36">
        <f>SUMIFS(СВЦЭМ!$E$33:$E$776,СВЦЭМ!$A$33:$A$776,$A167,СВЦЭМ!$B$33:$B$776,V$155)+'СЕТ СН'!$F$15</f>
        <v>151.51614559000001</v>
      </c>
      <c r="W167" s="36">
        <f>SUMIFS(СВЦЭМ!$E$33:$E$776,СВЦЭМ!$A$33:$A$776,$A167,СВЦЭМ!$B$33:$B$776,W$155)+'СЕТ СН'!$F$15</f>
        <v>153.69931013999999</v>
      </c>
      <c r="X167" s="36">
        <f>SUMIFS(СВЦЭМ!$E$33:$E$776,СВЦЭМ!$A$33:$A$776,$A167,СВЦЭМ!$B$33:$B$776,X$155)+'СЕТ СН'!$F$15</f>
        <v>155.45409423000001</v>
      </c>
      <c r="Y167" s="36">
        <f>SUMIFS(СВЦЭМ!$E$33:$E$776,СВЦЭМ!$A$33:$A$776,$A167,СВЦЭМ!$B$33:$B$776,Y$155)+'СЕТ СН'!$F$15</f>
        <v>160.65297631000001</v>
      </c>
    </row>
    <row r="168" spans="1:25" ht="15.75" x14ac:dyDescent="0.2">
      <c r="A168" s="35">
        <f t="shared" si="4"/>
        <v>43843</v>
      </c>
      <c r="B168" s="36">
        <f>SUMIFS(СВЦЭМ!$E$33:$E$776,СВЦЭМ!$A$33:$A$776,$A168,СВЦЭМ!$B$33:$B$776,B$155)+'СЕТ СН'!$F$15</f>
        <v>176.48081087</v>
      </c>
      <c r="C168" s="36">
        <f>SUMIFS(СВЦЭМ!$E$33:$E$776,СВЦЭМ!$A$33:$A$776,$A168,СВЦЭМ!$B$33:$B$776,C$155)+'СЕТ СН'!$F$15</f>
        <v>180.14787072999999</v>
      </c>
      <c r="D168" s="36">
        <f>SUMIFS(СВЦЭМ!$E$33:$E$776,СВЦЭМ!$A$33:$A$776,$A168,СВЦЭМ!$B$33:$B$776,D$155)+'СЕТ СН'!$F$15</f>
        <v>182.69000306000001</v>
      </c>
      <c r="E168" s="36">
        <f>SUMIFS(СВЦЭМ!$E$33:$E$776,СВЦЭМ!$A$33:$A$776,$A168,СВЦЭМ!$B$33:$B$776,E$155)+'СЕТ СН'!$F$15</f>
        <v>180.88968489999999</v>
      </c>
      <c r="F168" s="36">
        <f>SUMIFS(СВЦЭМ!$E$33:$E$776,СВЦЭМ!$A$33:$A$776,$A168,СВЦЭМ!$B$33:$B$776,F$155)+'СЕТ СН'!$F$15</f>
        <v>179.87443644999999</v>
      </c>
      <c r="G168" s="36">
        <f>SUMIFS(СВЦЭМ!$E$33:$E$776,СВЦЭМ!$A$33:$A$776,$A168,СВЦЭМ!$B$33:$B$776,G$155)+'СЕТ СН'!$F$15</f>
        <v>176.68537681000001</v>
      </c>
      <c r="H168" s="36">
        <f>SUMIFS(СВЦЭМ!$E$33:$E$776,СВЦЭМ!$A$33:$A$776,$A168,СВЦЭМ!$B$33:$B$776,H$155)+'СЕТ СН'!$F$15</f>
        <v>169.71528212000001</v>
      </c>
      <c r="I168" s="36">
        <f>SUMIFS(СВЦЭМ!$E$33:$E$776,СВЦЭМ!$A$33:$A$776,$A168,СВЦЭМ!$B$33:$B$776,I$155)+'СЕТ СН'!$F$15</f>
        <v>163.18142107</v>
      </c>
      <c r="J168" s="36">
        <f>SUMIFS(СВЦЭМ!$E$33:$E$776,СВЦЭМ!$A$33:$A$776,$A168,СВЦЭМ!$B$33:$B$776,J$155)+'СЕТ СН'!$F$15</f>
        <v>160.17480583</v>
      </c>
      <c r="K168" s="36">
        <f>SUMIFS(СВЦЭМ!$E$33:$E$776,СВЦЭМ!$A$33:$A$776,$A168,СВЦЭМ!$B$33:$B$776,K$155)+'СЕТ СН'!$F$15</f>
        <v>157.89393267</v>
      </c>
      <c r="L168" s="36">
        <f>SUMIFS(СВЦЭМ!$E$33:$E$776,СВЦЭМ!$A$33:$A$776,$A168,СВЦЭМ!$B$33:$B$776,L$155)+'СЕТ СН'!$F$15</f>
        <v>157.81436962999999</v>
      </c>
      <c r="M168" s="36">
        <f>SUMIFS(СВЦЭМ!$E$33:$E$776,СВЦЭМ!$A$33:$A$776,$A168,СВЦЭМ!$B$33:$B$776,M$155)+'СЕТ СН'!$F$15</f>
        <v>159.10146925999999</v>
      </c>
      <c r="N168" s="36">
        <f>SUMIFS(СВЦЭМ!$E$33:$E$776,СВЦЭМ!$A$33:$A$776,$A168,СВЦЭМ!$B$33:$B$776,N$155)+'СЕТ СН'!$F$15</f>
        <v>159.71495662000001</v>
      </c>
      <c r="O168" s="36">
        <f>SUMIFS(СВЦЭМ!$E$33:$E$776,СВЦЭМ!$A$33:$A$776,$A168,СВЦЭМ!$B$33:$B$776,O$155)+'СЕТ СН'!$F$15</f>
        <v>159.02000228</v>
      </c>
      <c r="P168" s="36">
        <f>SUMIFS(СВЦЭМ!$E$33:$E$776,СВЦЭМ!$A$33:$A$776,$A168,СВЦЭМ!$B$33:$B$776,P$155)+'СЕТ СН'!$F$15</f>
        <v>156.45601024000001</v>
      </c>
      <c r="Q168" s="36">
        <f>SUMIFS(СВЦЭМ!$E$33:$E$776,СВЦЭМ!$A$33:$A$776,$A168,СВЦЭМ!$B$33:$B$776,Q$155)+'СЕТ СН'!$F$15</f>
        <v>160.02219106999999</v>
      </c>
      <c r="R168" s="36">
        <f>SUMIFS(СВЦЭМ!$E$33:$E$776,СВЦЭМ!$A$33:$A$776,$A168,СВЦЭМ!$B$33:$B$776,R$155)+'СЕТ СН'!$F$15</f>
        <v>155.64441796</v>
      </c>
      <c r="S168" s="36">
        <f>SUMIFS(СВЦЭМ!$E$33:$E$776,СВЦЭМ!$A$33:$A$776,$A168,СВЦЭМ!$B$33:$B$776,S$155)+'СЕТ СН'!$F$15</f>
        <v>153.40530437000001</v>
      </c>
      <c r="T168" s="36">
        <f>SUMIFS(СВЦЭМ!$E$33:$E$776,СВЦЭМ!$A$33:$A$776,$A168,СВЦЭМ!$B$33:$B$776,T$155)+'СЕТ СН'!$F$15</f>
        <v>146.25016883999999</v>
      </c>
      <c r="U168" s="36">
        <f>SUMIFS(СВЦЭМ!$E$33:$E$776,СВЦЭМ!$A$33:$A$776,$A168,СВЦЭМ!$B$33:$B$776,U$155)+'СЕТ СН'!$F$15</f>
        <v>145.88488580000001</v>
      </c>
      <c r="V168" s="36">
        <f>SUMIFS(СВЦЭМ!$E$33:$E$776,СВЦЭМ!$A$33:$A$776,$A168,СВЦЭМ!$B$33:$B$776,V$155)+'СЕТ СН'!$F$15</f>
        <v>151.93310138999999</v>
      </c>
      <c r="W168" s="36">
        <f>SUMIFS(СВЦЭМ!$E$33:$E$776,СВЦЭМ!$A$33:$A$776,$A168,СВЦЭМ!$B$33:$B$776,W$155)+'СЕТ СН'!$F$15</f>
        <v>156.36806544999999</v>
      </c>
      <c r="X168" s="36">
        <f>SUMIFS(СВЦЭМ!$E$33:$E$776,СВЦЭМ!$A$33:$A$776,$A168,СВЦЭМ!$B$33:$B$776,X$155)+'СЕТ СН'!$F$15</f>
        <v>155.72468592000001</v>
      </c>
      <c r="Y168" s="36">
        <f>SUMIFS(СВЦЭМ!$E$33:$E$776,СВЦЭМ!$A$33:$A$776,$A168,СВЦЭМ!$B$33:$B$776,Y$155)+'СЕТ СН'!$F$15</f>
        <v>159.17317742</v>
      </c>
    </row>
    <row r="169" spans="1:25" ht="15.75" x14ac:dyDescent="0.2">
      <c r="A169" s="35">
        <f t="shared" si="4"/>
        <v>43844</v>
      </c>
      <c r="B169" s="36">
        <f>SUMIFS(СВЦЭМ!$E$33:$E$776,СВЦЭМ!$A$33:$A$776,$A169,СВЦЭМ!$B$33:$B$776,B$155)+'СЕТ СН'!$F$15</f>
        <v>167.6100979</v>
      </c>
      <c r="C169" s="36">
        <f>SUMIFS(СВЦЭМ!$E$33:$E$776,СВЦЭМ!$A$33:$A$776,$A169,СВЦЭМ!$B$33:$B$776,C$155)+'СЕТ СН'!$F$15</f>
        <v>169.36461639000001</v>
      </c>
      <c r="D169" s="36">
        <f>SUMIFS(СВЦЭМ!$E$33:$E$776,СВЦЭМ!$A$33:$A$776,$A169,СВЦЭМ!$B$33:$B$776,D$155)+'СЕТ СН'!$F$15</f>
        <v>171.34290913999999</v>
      </c>
      <c r="E169" s="36">
        <f>SUMIFS(СВЦЭМ!$E$33:$E$776,СВЦЭМ!$A$33:$A$776,$A169,СВЦЭМ!$B$33:$B$776,E$155)+'СЕТ СН'!$F$15</f>
        <v>172.34813398</v>
      </c>
      <c r="F169" s="36">
        <f>SUMIFS(СВЦЭМ!$E$33:$E$776,СВЦЭМ!$A$33:$A$776,$A169,СВЦЭМ!$B$33:$B$776,F$155)+'СЕТ СН'!$F$15</f>
        <v>171.93881152</v>
      </c>
      <c r="G169" s="36">
        <f>SUMIFS(СВЦЭМ!$E$33:$E$776,СВЦЭМ!$A$33:$A$776,$A169,СВЦЭМ!$B$33:$B$776,G$155)+'СЕТ СН'!$F$15</f>
        <v>169.54005258000001</v>
      </c>
      <c r="H169" s="36">
        <f>SUMIFS(СВЦЭМ!$E$33:$E$776,СВЦЭМ!$A$33:$A$776,$A169,СВЦЭМ!$B$33:$B$776,H$155)+'СЕТ СН'!$F$15</f>
        <v>161.62755816000001</v>
      </c>
      <c r="I169" s="36">
        <f>SUMIFS(СВЦЭМ!$E$33:$E$776,СВЦЭМ!$A$33:$A$776,$A169,СВЦЭМ!$B$33:$B$776,I$155)+'СЕТ СН'!$F$15</f>
        <v>158.12770386</v>
      </c>
      <c r="J169" s="36">
        <f>SUMIFS(СВЦЭМ!$E$33:$E$776,СВЦЭМ!$A$33:$A$776,$A169,СВЦЭМ!$B$33:$B$776,J$155)+'СЕТ СН'!$F$15</f>
        <v>152.48601553</v>
      </c>
      <c r="K169" s="36">
        <f>SUMIFS(СВЦЭМ!$E$33:$E$776,СВЦЭМ!$A$33:$A$776,$A169,СВЦЭМ!$B$33:$B$776,K$155)+'СЕТ СН'!$F$15</f>
        <v>152.30232289</v>
      </c>
      <c r="L169" s="36">
        <f>SUMIFS(СВЦЭМ!$E$33:$E$776,СВЦЭМ!$A$33:$A$776,$A169,СВЦЭМ!$B$33:$B$776,L$155)+'СЕТ СН'!$F$15</f>
        <v>152.13350141999999</v>
      </c>
      <c r="M169" s="36">
        <f>SUMIFS(СВЦЭМ!$E$33:$E$776,СВЦЭМ!$A$33:$A$776,$A169,СВЦЭМ!$B$33:$B$776,M$155)+'СЕТ СН'!$F$15</f>
        <v>154.68331771999999</v>
      </c>
      <c r="N169" s="36">
        <f>SUMIFS(СВЦЭМ!$E$33:$E$776,СВЦЭМ!$A$33:$A$776,$A169,СВЦЭМ!$B$33:$B$776,N$155)+'СЕТ СН'!$F$15</f>
        <v>156.32905158</v>
      </c>
      <c r="O169" s="36">
        <f>SUMIFS(СВЦЭМ!$E$33:$E$776,СВЦЭМ!$A$33:$A$776,$A169,СВЦЭМ!$B$33:$B$776,O$155)+'СЕТ СН'!$F$15</f>
        <v>158.657939</v>
      </c>
      <c r="P169" s="36">
        <f>SUMIFS(СВЦЭМ!$E$33:$E$776,СВЦЭМ!$A$33:$A$776,$A169,СВЦЭМ!$B$33:$B$776,P$155)+'СЕТ СН'!$F$15</f>
        <v>160.34693347000001</v>
      </c>
      <c r="Q169" s="36">
        <f>SUMIFS(СВЦЭМ!$E$33:$E$776,СВЦЭМ!$A$33:$A$776,$A169,СВЦЭМ!$B$33:$B$776,Q$155)+'СЕТ СН'!$F$15</f>
        <v>162.75853548000001</v>
      </c>
      <c r="R169" s="36">
        <f>SUMIFS(СВЦЭМ!$E$33:$E$776,СВЦЭМ!$A$33:$A$776,$A169,СВЦЭМ!$B$33:$B$776,R$155)+'СЕТ СН'!$F$15</f>
        <v>163.6630457</v>
      </c>
      <c r="S169" s="36">
        <f>SUMIFS(СВЦЭМ!$E$33:$E$776,СВЦЭМ!$A$33:$A$776,$A169,СВЦЭМ!$B$33:$B$776,S$155)+'СЕТ СН'!$F$15</f>
        <v>163.51384107000001</v>
      </c>
      <c r="T169" s="36">
        <f>SUMIFS(СВЦЭМ!$E$33:$E$776,СВЦЭМ!$A$33:$A$776,$A169,СВЦЭМ!$B$33:$B$776,T$155)+'СЕТ СН'!$F$15</f>
        <v>154.23336226000001</v>
      </c>
      <c r="U169" s="36">
        <f>SUMIFS(СВЦЭМ!$E$33:$E$776,СВЦЭМ!$A$33:$A$776,$A169,СВЦЭМ!$B$33:$B$776,U$155)+'СЕТ СН'!$F$15</f>
        <v>154.19523813999999</v>
      </c>
      <c r="V169" s="36">
        <f>SUMIFS(СВЦЭМ!$E$33:$E$776,СВЦЭМ!$A$33:$A$776,$A169,СВЦЭМ!$B$33:$B$776,V$155)+'СЕТ СН'!$F$15</f>
        <v>160.06921808999999</v>
      </c>
      <c r="W169" s="36">
        <f>SUMIFS(СВЦЭМ!$E$33:$E$776,СВЦЭМ!$A$33:$A$776,$A169,СВЦЭМ!$B$33:$B$776,W$155)+'СЕТ СН'!$F$15</f>
        <v>163.07001496999999</v>
      </c>
      <c r="X169" s="36">
        <f>SUMIFS(СВЦЭМ!$E$33:$E$776,СВЦЭМ!$A$33:$A$776,$A169,СВЦЭМ!$B$33:$B$776,X$155)+'СЕТ СН'!$F$15</f>
        <v>163.46160692999999</v>
      </c>
      <c r="Y169" s="36">
        <f>SUMIFS(СВЦЭМ!$E$33:$E$776,СВЦЭМ!$A$33:$A$776,$A169,СВЦЭМ!$B$33:$B$776,Y$155)+'СЕТ СН'!$F$15</f>
        <v>166.11550642</v>
      </c>
    </row>
    <row r="170" spans="1:25" ht="15.75" x14ac:dyDescent="0.2">
      <c r="A170" s="35">
        <f t="shared" si="4"/>
        <v>43845</v>
      </c>
      <c r="B170" s="36">
        <f>SUMIFS(СВЦЭМ!$E$33:$E$776,СВЦЭМ!$A$33:$A$776,$A170,СВЦЭМ!$B$33:$B$776,B$155)+'СЕТ СН'!$F$15</f>
        <v>172.06998994</v>
      </c>
      <c r="C170" s="36">
        <f>SUMIFS(СВЦЭМ!$E$33:$E$776,СВЦЭМ!$A$33:$A$776,$A170,СВЦЭМ!$B$33:$B$776,C$155)+'СЕТ СН'!$F$15</f>
        <v>173.02643713000001</v>
      </c>
      <c r="D170" s="36">
        <f>SUMIFS(СВЦЭМ!$E$33:$E$776,СВЦЭМ!$A$33:$A$776,$A170,СВЦЭМ!$B$33:$B$776,D$155)+'СЕТ СН'!$F$15</f>
        <v>174.11966203</v>
      </c>
      <c r="E170" s="36">
        <f>SUMIFS(СВЦЭМ!$E$33:$E$776,СВЦЭМ!$A$33:$A$776,$A170,СВЦЭМ!$B$33:$B$776,E$155)+'СЕТ СН'!$F$15</f>
        <v>176.90020992000001</v>
      </c>
      <c r="F170" s="36">
        <f>SUMIFS(СВЦЭМ!$E$33:$E$776,СВЦЭМ!$A$33:$A$776,$A170,СВЦЭМ!$B$33:$B$776,F$155)+'СЕТ СН'!$F$15</f>
        <v>174.51006097000001</v>
      </c>
      <c r="G170" s="36">
        <f>SUMIFS(СВЦЭМ!$E$33:$E$776,СВЦЭМ!$A$33:$A$776,$A170,СВЦЭМ!$B$33:$B$776,G$155)+'СЕТ СН'!$F$15</f>
        <v>170.14757724</v>
      </c>
      <c r="H170" s="36">
        <f>SUMIFS(СВЦЭМ!$E$33:$E$776,СВЦЭМ!$A$33:$A$776,$A170,СВЦЭМ!$B$33:$B$776,H$155)+'СЕТ СН'!$F$15</f>
        <v>162.62437211</v>
      </c>
      <c r="I170" s="36">
        <f>SUMIFS(СВЦЭМ!$E$33:$E$776,СВЦЭМ!$A$33:$A$776,$A170,СВЦЭМ!$B$33:$B$776,I$155)+'СЕТ СН'!$F$15</f>
        <v>156.92546306</v>
      </c>
      <c r="J170" s="36">
        <f>SUMIFS(СВЦЭМ!$E$33:$E$776,СВЦЭМ!$A$33:$A$776,$A170,СВЦЭМ!$B$33:$B$776,J$155)+'СЕТ СН'!$F$15</f>
        <v>154.6929495</v>
      </c>
      <c r="K170" s="36">
        <f>SUMIFS(СВЦЭМ!$E$33:$E$776,СВЦЭМ!$A$33:$A$776,$A170,СВЦЭМ!$B$33:$B$776,K$155)+'СЕТ СН'!$F$15</f>
        <v>153.56016506</v>
      </c>
      <c r="L170" s="36">
        <f>SUMIFS(СВЦЭМ!$E$33:$E$776,СВЦЭМ!$A$33:$A$776,$A170,СВЦЭМ!$B$33:$B$776,L$155)+'СЕТ СН'!$F$15</f>
        <v>153.10487255000001</v>
      </c>
      <c r="M170" s="36">
        <f>SUMIFS(СВЦЭМ!$E$33:$E$776,СВЦЭМ!$A$33:$A$776,$A170,СВЦЭМ!$B$33:$B$776,M$155)+'СЕТ СН'!$F$15</f>
        <v>158.06043890999999</v>
      </c>
      <c r="N170" s="36">
        <f>SUMIFS(СВЦЭМ!$E$33:$E$776,СВЦЭМ!$A$33:$A$776,$A170,СВЦЭМ!$B$33:$B$776,N$155)+'СЕТ СН'!$F$15</f>
        <v>161.98582192000001</v>
      </c>
      <c r="O170" s="36">
        <f>SUMIFS(СВЦЭМ!$E$33:$E$776,СВЦЭМ!$A$33:$A$776,$A170,СВЦЭМ!$B$33:$B$776,O$155)+'СЕТ СН'!$F$15</f>
        <v>165.11722218</v>
      </c>
      <c r="P170" s="36">
        <f>SUMIFS(СВЦЭМ!$E$33:$E$776,СВЦЭМ!$A$33:$A$776,$A170,СВЦЭМ!$B$33:$B$776,P$155)+'СЕТ СН'!$F$15</f>
        <v>167.76124558999999</v>
      </c>
      <c r="Q170" s="36">
        <f>SUMIFS(СВЦЭМ!$E$33:$E$776,СВЦЭМ!$A$33:$A$776,$A170,СВЦЭМ!$B$33:$B$776,Q$155)+'СЕТ СН'!$F$15</f>
        <v>169.00308213</v>
      </c>
      <c r="R170" s="36">
        <f>SUMIFS(СВЦЭМ!$E$33:$E$776,СВЦЭМ!$A$33:$A$776,$A170,СВЦЭМ!$B$33:$B$776,R$155)+'СЕТ СН'!$F$15</f>
        <v>167.55780949000001</v>
      </c>
      <c r="S170" s="36">
        <f>SUMIFS(СВЦЭМ!$E$33:$E$776,СВЦЭМ!$A$33:$A$776,$A170,СВЦЭМ!$B$33:$B$776,S$155)+'СЕТ СН'!$F$15</f>
        <v>162.42606759</v>
      </c>
      <c r="T170" s="36">
        <f>SUMIFS(СВЦЭМ!$E$33:$E$776,СВЦЭМ!$A$33:$A$776,$A170,СВЦЭМ!$B$33:$B$776,T$155)+'СЕТ СН'!$F$15</f>
        <v>153.67882252999999</v>
      </c>
      <c r="U170" s="36">
        <f>SUMIFS(СВЦЭМ!$E$33:$E$776,СВЦЭМ!$A$33:$A$776,$A170,СВЦЭМ!$B$33:$B$776,U$155)+'СЕТ СН'!$F$15</f>
        <v>153.01058080000001</v>
      </c>
      <c r="V170" s="36">
        <f>SUMIFS(СВЦЭМ!$E$33:$E$776,СВЦЭМ!$A$33:$A$776,$A170,СВЦЭМ!$B$33:$B$776,V$155)+'СЕТ СН'!$F$15</f>
        <v>158.77100960000001</v>
      </c>
      <c r="W170" s="36">
        <f>SUMIFS(СВЦЭМ!$E$33:$E$776,СВЦЭМ!$A$33:$A$776,$A170,СВЦЭМ!$B$33:$B$776,W$155)+'СЕТ СН'!$F$15</f>
        <v>162.70587166999999</v>
      </c>
      <c r="X170" s="36">
        <f>SUMIFS(СВЦЭМ!$E$33:$E$776,СВЦЭМ!$A$33:$A$776,$A170,СВЦЭМ!$B$33:$B$776,X$155)+'СЕТ СН'!$F$15</f>
        <v>163.46739239999999</v>
      </c>
      <c r="Y170" s="36">
        <f>SUMIFS(СВЦЭМ!$E$33:$E$776,СВЦЭМ!$A$33:$A$776,$A170,СВЦЭМ!$B$33:$B$776,Y$155)+'СЕТ СН'!$F$15</f>
        <v>166.29379241999999</v>
      </c>
    </row>
    <row r="171" spans="1:25" ht="15.75" x14ac:dyDescent="0.2">
      <c r="A171" s="35">
        <f t="shared" si="4"/>
        <v>43846</v>
      </c>
      <c r="B171" s="36">
        <f>SUMIFS(СВЦЭМ!$E$33:$E$776,СВЦЭМ!$A$33:$A$776,$A171,СВЦЭМ!$B$33:$B$776,B$155)+'СЕТ СН'!$F$15</f>
        <v>167.02474412000001</v>
      </c>
      <c r="C171" s="36">
        <f>SUMIFS(СВЦЭМ!$E$33:$E$776,СВЦЭМ!$A$33:$A$776,$A171,СВЦЭМ!$B$33:$B$776,C$155)+'СЕТ СН'!$F$15</f>
        <v>169.00790407</v>
      </c>
      <c r="D171" s="36">
        <f>SUMIFS(СВЦЭМ!$E$33:$E$776,СВЦЭМ!$A$33:$A$776,$A171,СВЦЭМ!$B$33:$B$776,D$155)+'СЕТ СН'!$F$15</f>
        <v>170.60022824999999</v>
      </c>
      <c r="E171" s="36">
        <f>SUMIFS(СВЦЭМ!$E$33:$E$776,СВЦЭМ!$A$33:$A$776,$A171,СВЦЭМ!$B$33:$B$776,E$155)+'СЕТ СН'!$F$15</f>
        <v>173.01419860999999</v>
      </c>
      <c r="F171" s="36">
        <f>SUMIFS(СВЦЭМ!$E$33:$E$776,СВЦЭМ!$A$33:$A$776,$A171,СВЦЭМ!$B$33:$B$776,F$155)+'СЕТ СН'!$F$15</f>
        <v>171.79731616000001</v>
      </c>
      <c r="G171" s="36">
        <f>SUMIFS(СВЦЭМ!$E$33:$E$776,СВЦЭМ!$A$33:$A$776,$A171,СВЦЭМ!$B$33:$B$776,G$155)+'СЕТ СН'!$F$15</f>
        <v>165.59368309999999</v>
      </c>
      <c r="H171" s="36">
        <f>SUMIFS(СВЦЭМ!$E$33:$E$776,СВЦЭМ!$A$33:$A$776,$A171,СВЦЭМ!$B$33:$B$776,H$155)+'СЕТ СН'!$F$15</f>
        <v>157.2350884</v>
      </c>
      <c r="I171" s="36">
        <f>SUMIFS(СВЦЭМ!$E$33:$E$776,СВЦЭМ!$A$33:$A$776,$A171,СВЦЭМ!$B$33:$B$776,I$155)+'СЕТ СН'!$F$15</f>
        <v>156.91783353</v>
      </c>
      <c r="J171" s="36">
        <f>SUMIFS(СВЦЭМ!$E$33:$E$776,СВЦЭМ!$A$33:$A$776,$A171,СВЦЭМ!$B$33:$B$776,J$155)+'СЕТ СН'!$F$15</f>
        <v>153.36580900999999</v>
      </c>
      <c r="K171" s="36">
        <f>SUMIFS(СВЦЭМ!$E$33:$E$776,СВЦЭМ!$A$33:$A$776,$A171,СВЦЭМ!$B$33:$B$776,K$155)+'СЕТ СН'!$F$15</f>
        <v>155.99055612999999</v>
      </c>
      <c r="L171" s="36">
        <f>SUMIFS(СВЦЭМ!$E$33:$E$776,СВЦЭМ!$A$33:$A$776,$A171,СВЦЭМ!$B$33:$B$776,L$155)+'СЕТ СН'!$F$15</f>
        <v>157.12741689000001</v>
      </c>
      <c r="M171" s="36">
        <f>SUMIFS(СВЦЭМ!$E$33:$E$776,СВЦЭМ!$A$33:$A$776,$A171,СВЦЭМ!$B$33:$B$776,M$155)+'СЕТ СН'!$F$15</f>
        <v>160.15509118</v>
      </c>
      <c r="N171" s="36">
        <f>SUMIFS(СВЦЭМ!$E$33:$E$776,СВЦЭМ!$A$33:$A$776,$A171,СВЦЭМ!$B$33:$B$776,N$155)+'СЕТ СН'!$F$15</f>
        <v>161.33797705000001</v>
      </c>
      <c r="O171" s="36">
        <f>SUMIFS(СВЦЭМ!$E$33:$E$776,СВЦЭМ!$A$33:$A$776,$A171,СВЦЭМ!$B$33:$B$776,O$155)+'СЕТ СН'!$F$15</f>
        <v>165.22989752999999</v>
      </c>
      <c r="P171" s="36">
        <f>SUMIFS(СВЦЭМ!$E$33:$E$776,СВЦЭМ!$A$33:$A$776,$A171,СВЦЭМ!$B$33:$B$776,P$155)+'СЕТ СН'!$F$15</f>
        <v>167.08402341999999</v>
      </c>
      <c r="Q171" s="36">
        <f>SUMIFS(СВЦЭМ!$E$33:$E$776,СВЦЭМ!$A$33:$A$776,$A171,СВЦЭМ!$B$33:$B$776,Q$155)+'СЕТ СН'!$F$15</f>
        <v>167.67698074</v>
      </c>
      <c r="R171" s="36">
        <f>SUMIFS(СВЦЭМ!$E$33:$E$776,СВЦЭМ!$A$33:$A$776,$A171,СВЦЭМ!$B$33:$B$776,R$155)+'СЕТ СН'!$F$15</f>
        <v>166.15656927000001</v>
      </c>
      <c r="S171" s="36">
        <f>SUMIFS(СВЦЭМ!$E$33:$E$776,СВЦЭМ!$A$33:$A$776,$A171,СВЦЭМ!$B$33:$B$776,S$155)+'СЕТ СН'!$F$15</f>
        <v>163.74379682</v>
      </c>
      <c r="T171" s="36">
        <f>SUMIFS(СВЦЭМ!$E$33:$E$776,СВЦЭМ!$A$33:$A$776,$A171,СВЦЭМ!$B$33:$B$776,T$155)+'СЕТ СН'!$F$15</f>
        <v>155.05673519000001</v>
      </c>
      <c r="U171" s="36">
        <f>SUMIFS(СВЦЭМ!$E$33:$E$776,СВЦЭМ!$A$33:$A$776,$A171,СВЦЭМ!$B$33:$B$776,U$155)+'СЕТ СН'!$F$15</f>
        <v>155.67900817</v>
      </c>
      <c r="V171" s="36">
        <f>SUMIFS(СВЦЭМ!$E$33:$E$776,СВЦЭМ!$A$33:$A$776,$A171,СВЦЭМ!$B$33:$B$776,V$155)+'СЕТ СН'!$F$15</f>
        <v>162.2319679</v>
      </c>
      <c r="W171" s="36">
        <f>SUMIFS(СВЦЭМ!$E$33:$E$776,СВЦЭМ!$A$33:$A$776,$A171,СВЦЭМ!$B$33:$B$776,W$155)+'СЕТ СН'!$F$15</f>
        <v>166.35528658999999</v>
      </c>
      <c r="X171" s="36">
        <f>SUMIFS(СВЦЭМ!$E$33:$E$776,СВЦЭМ!$A$33:$A$776,$A171,СВЦЭМ!$B$33:$B$776,X$155)+'СЕТ СН'!$F$15</f>
        <v>166.22191563999999</v>
      </c>
      <c r="Y171" s="36">
        <f>SUMIFS(СВЦЭМ!$E$33:$E$776,СВЦЭМ!$A$33:$A$776,$A171,СВЦЭМ!$B$33:$B$776,Y$155)+'СЕТ СН'!$F$15</f>
        <v>166.61908364000001</v>
      </c>
    </row>
    <row r="172" spans="1:25" ht="15.75" x14ac:dyDescent="0.2">
      <c r="A172" s="35">
        <f t="shared" si="4"/>
        <v>43847</v>
      </c>
      <c r="B172" s="36">
        <f>SUMIFS(СВЦЭМ!$E$33:$E$776,СВЦЭМ!$A$33:$A$776,$A172,СВЦЭМ!$B$33:$B$776,B$155)+'СЕТ СН'!$F$15</f>
        <v>165.52029533999999</v>
      </c>
      <c r="C172" s="36">
        <f>SUMIFS(СВЦЭМ!$E$33:$E$776,СВЦЭМ!$A$33:$A$776,$A172,СВЦЭМ!$B$33:$B$776,C$155)+'СЕТ СН'!$F$15</f>
        <v>169.39753519999999</v>
      </c>
      <c r="D172" s="36">
        <f>SUMIFS(СВЦЭМ!$E$33:$E$776,СВЦЭМ!$A$33:$A$776,$A172,СВЦЭМ!$B$33:$B$776,D$155)+'СЕТ СН'!$F$15</f>
        <v>171.47041636</v>
      </c>
      <c r="E172" s="36">
        <f>SUMIFS(СВЦЭМ!$E$33:$E$776,СВЦЭМ!$A$33:$A$776,$A172,СВЦЭМ!$B$33:$B$776,E$155)+'СЕТ СН'!$F$15</f>
        <v>169.38303298</v>
      </c>
      <c r="F172" s="36">
        <f>SUMIFS(СВЦЭМ!$E$33:$E$776,СВЦЭМ!$A$33:$A$776,$A172,СВЦЭМ!$B$33:$B$776,F$155)+'СЕТ СН'!$F$15</f>
        <v>168.14998944999999</v>
      </c>
      <c r="G172" s="36">
        <f>SUMIFS(СВЦЭМ!$E$33:$E$776,СВЦЭМ!$A$33:$A$776,$A172,СВЦЭМ!$B$33:$B$776,G$155)+'СЕТ СН'!$F$15</f>
        <v>166.77359190999999</v>
      </c>
      <c r="H172" s="36">
        <f>SUMIFS(СВЦЭМ!$E$33:$E$776,СВЦЭМ!$A$33:$A$776,$A172,СВЦЭМ!$B$33:$B$776,H$155)+'СЕТ СН'!$F$15</f>
        <v>160.17949605000001</v>
      </c>
      <c r="I172" s="36">
        <f>SUMIFS(СВЦЭМ!$E$33:$E$776,СВЦЭМ!$A$33:$A$776,$A172,СВЦЭМ!$B$33:$B$776,I$155)+'СЕТ СН'!$F$15</f>
        <v>157.86557882</v>
      </c>
      <c r="J172" s="36">
        <f>SUMIFS(СВЦЭМ!$E$33:$E$776,СВЦЭМ!$A$33:$A$776,$A172,СВЦЭМ!$B$33:$B$776,J$155)+'СЕТ СН'!$F$15</f>
        <v>152.81765433000001</v>
      </c>
      <c r="K172" s="36">
        <f>SUMIFS(СВЦЭМ!$E$33:$E$776,СВЦЭМ!$A$33:$A$776,$A172,СВЦЭМ!$B$33:$B$776,K$155)+'СЕТ СН'!$F$15</f>
        <v>150.57604845</v>
      </c>
      <c r="L172" s="36">
        <f>SUMIFS(СВЦЭМ!$E$33:$E$776,СВЦЭМ!$A$33:$A$776,$A172,СВЦЭМ!$B$33:$B$776,L$155)+'СЕТ СН'!$F$15</f>
        <v>152.75252842</v>
      </c>
      <c r="M172" s="36">
        <f>SUMIFS(СВЦЭМ!$E$33:$E$776,СВЦЭМ!$A$33:$A$776,$A172,СВЦЭМ!$B$33:$B$776,M$155)+'СЕТ СН'!$F$15</f>
        <v>156.83399671999999</v>
      </c>
      <c r="N172" s="36">
        <f>SUMIFS(СВЦЭМ!$E$33:$E$776,СВЦЭМ!$A$33:$A$776,$A172,СВЦЭМ!$B$33:$B$776,N$155)+'СЕТ СН'!$F$15</f>
        <v>158.88970190000001</v>
      </c>
      <c r="O172" s="36">
        <f>SUMIFS(СВЦЭМ!$E$33:$E$776,СВЦЭМ!$A$33:$A$776,$A172,СВЦЭМ!$B$33:$B$776,O$155)+'СЕТ СН'!$F$15</f>
        <v>162.71187436</v>
      </c>
      <c r="P172" s="36">
        <f>SUMIFS(СВЦЭМ!$E$33:$E$776,СВЦЭМ!$A$33:$A$776,$A172,СВЦЭМ!$B$33:$B$776,P$155)+'СЕТ СН'!$F$15</f>
        <v>164.57087516000001</v>
      </c>
      <c r="Q172" s="36">
        <f>SUMIFS(СВЦЭМ!$E$33:$E$776,СВЦЭМ!$A$33:$A$776,$A172,СВЦЭМ!$B$33:$B$776,Q$155)+'СЕТ СН'!$F$15</f>
        <v>165.59112587000001</v>
      </c>
      <c r="R172" s="36">
        <f>SUMIFS(СВЦЭМ!$E$33:$E$776,СВЦЭМ!$A$33:$A$776,$A172,СВЦЭМ!$B$33:$B$776,R$155)+'СЕТ СН'!$F$15</f>
        <v>163.27274568999999</v>
      </c>
      <c r="S172" s="36">
        <f>SUMIFS(СВЦЭМ!$E$33:$E$776,СВЦЭМ!$A$33:$A$776,$A172,СВЦЭМ!$B$33:$B$776,S$155)+'СЕТ СН'!$F$15</f>
        <v>161.17590068000001</v>
      </c>
      <c r="T172" s="36">
        <f>SUMIFS(СВЦЭМ!$E$33:$E$776,СВЦЭМ!$A$33:$A$776,$A172,СВЦЭМ!$B$33:$B$776,T$155)+'СЕТ СН'!$F$15</f>
        <v>151.67154887000001</v>
      </c>
      <c r="U172" s="36">
        <f>SUMIFS(СВЦЭМ!$E$33:$E$776,СВЦЭМ!$A$33:$A$776,$A172,СВЦЭМ!$B$33:$B$776,U$155)+'СЕТ СН'!$F$15</f>
        <v>151.33332881000001</v>
      </c>
      <c r="V172" s="36">
        <f>SUMIFS(СВЦЭМ!$E$33:$E$776,СВЦЭМ!$A$33:$A$776,$A172,СВЦЭМ!$B$33:$B$776,V$155)+'СЕТ СН'!$F$15</f>
        <v>158.18896353</v>
      </c>
      <c r="W172" s="36">
        <f>SUMIFS(СВЦЭМ!$E$33:$E$776,СВЦЭМ!$A$33:$A$776,$A172,СВЦЭМ!$B$33:$B$776,W$155)+'СЕТ СН'!$F$15</f>
        <v>160.14274003</v>
      </c>
      <c r="X172" s="36">
        <f>SUMIFS(СВЦЭМ!$E$33:$E$776,СВЦЭМ!$A$33:$A$776,$A172,СВЦЭМ!$B$33:$B$776,X$155)+'СЕТ СН'!$F$15</f>
        <v>159.95343832</v>
      </c>
      <c r="Y172" s="36">
        <f>SUMIFS(СВЦЭМ!$E$33:$E$776,СВЦЭМ!$A$33:$A$776,$A172,СВЦЭМ!$B$33:$B$776,Y$155)+'СЕТ СН'!$F$15</f>
        <v>162.84968896000001</v>
      </c>
    </row>
    <row r="173" spans="1:25" ht="15.75" x14ac:dyDescent="0.2">
      <c r="A173" s="35">
        <f t="shared" si="4"/>
        <v>43848</v>
      </c>
      <c r="B173" s="36">
        <f>SUMIFS(СВЦЭМ!$E$33:$E$776,СВЦЭМ!$A$33:$A$776,$A173,СВЦЭМ!$B$33:$B$776,B$155)+'СЕТ СН'!$F$15</f>
        <v>164.12967714000001</v>
      </c>
      <c r="C173" s="36">
        <f>SUMIFS(СВЦЭМ!$E$33:$E$776,СВЦЭМ!$A$33:$A$776,$A173,СВЦЭМ!$B$33:$B$776,C$155)+'СЕТ СН'!$F$15</f>
        <v>171.52888254000001</v>
      </c>
      <c r="D173" s="36">
        <f>SUMIFS(СВЦЭМ!$E$33:$E$776,СВЦЭМ!$A$33:$A$776,$A173,СВЦЭМ!$B$33:$B$776,D$155)+'СЕТ СН'!$F$15</f>
        <v>175.03907706000001</v>
      </c>
      <c r="E173" s="36">
        <f>SUMIFS(СВЦЭМ!$E$33:$E$776,СВЦЭМ!$A$33:$A$776,$A173,СВЦЭМ!$B$33:$B$776,E$155)+'СЕТ СН'!$F$15</f>
        <v>174.77711059999999</v>
      </c>
      <c r="F173" s="36">
        <f>SUMIFS(СВЦЭМ!$E$33:$E$776,СВЦЭМ!$A$33:$A$776,$A173,СВЦЭМ!$B$33:$B$776,F$155)+'СЕТ СН'!$F$15</f>
        <v>167.65546762</v>
      </c>
      <c r="G173" s="36">
        <f>SUMIFS(СВЦЭМ!$E$33:$E$776,СВЦЭМ!$A$33:$A$776,$A173,СВЦЭМ!$B$33:$B$776,G$155)+'СЕТ СН'!$F$15</f>
        <v>166.91046668000001</v>
      </c>
      <c r="H173" s="36">
        <f>SUMIFS(СВЦЭМ!$E$33:$E$776,СВЦЭМ!$A$33:$A$776,$A173,СВЦЭМ!$B$33:$B$776,H$155)+'СЕТ СН'!$F$15</f>
        <v>162.10064539999999</v>
      </c>
      <c r="I173" s="36">
        <f>SUMIFS(СВЦЭМ!$E$33:$E$776,СВЦЭМ!$A$33:$A$776,$A173,СВЦЭМ!$B$33:$B$776,I$155)+'СЕТ СН'!$F$15</f>
        <v>155.54372889999999</v>
      </c>
      <c r="J173" s="36">
        <f>SUMIFS(СВЦЭМ!$E$33:$E$776,СВЦЭМ!$A$33:$A$776,$A173,СВЦЭМ!$B$33:$B$776,J$155)+'СЕТ СН'!$F$15</f>
        <v>153.57302999000001</v>
      </c>
      <c r="K173" s="36">
        <f>SUMIFS(СВЦЭМ!$E$33:$E$776,СВЦЭМ!$A$33:$A$776,$A173,СВЦЭМ!$B$33:$B$776,K$155)+'СЕТ СН'!$F$15</f>
        <v>153.74088194000001</v>
      </c>
      <c r="L173" s="36">
        <f>SUMIFS(СВЦЭМ!$E$33:$E$776,СВЦЭМ!$A$33:$A$776,$A173,СВЦЭМ!$B$33:$B$776,L$155)+'СЕТ СН'!$F$15</f>
        <v>155.18298200999999</v>
      </c>
      <c r="M173" s="36">
        <f>SUMIFS(СВЦЭМ!$E$33:$E$776,СВЦЭМ!$A$33:$A$776,$A173,СВЦЭМ!$B$33:$B$776,M$155)+'СЕТ СН'!$F$15</f>
        <v>155.84259911999999</v>
      </c>
      <c r="N173" s="36">
        <f>SUMIFS(СВЦЭМ!$E$33:$E$776,СВЦЭМ!$A$33:$A$776,$A173,СВЦЭМ!$B$33:$B$776,N$155)+'СЕТ СН'!$F$15</f>
        <v>157.27872633999999</v>
      </c>
      <c r="O173" s="36">
        <f>SUMIFS(СВЦЭМ!$E$33:$E$776,СВЦЭМ!$A$33:$A$776,$A173,СВЦЭМ!$B$33:$B$776,O$155)+'СЕТ СН'!$F$15</f>
        <v>159.36382467000001</v>
      </c>
      <c r="P173" s="36">
        <f>SUMIFS(СВЦЭМ!$E$33:$E$776,СВЦЭМ!$A$33:$A$776,$A173,СВЦЭМ!$B$33:$B$776,P$155)+'СЕТ СН'!$F$15</f>
        <v>162.14947476</v>
      </c>
      <c r="Q173" s="36">
        <f>SUMIFS(СВЦЭМ!$E$33:$E$776,СВЦЭМ!$A$33:$A$776,$A173,СВЦЭМ!$B$33:$B$776,Q$155)+'СЕТ СН'!$F$15</f>
        <v>163.33394921999999</v>
      </c>
      <c r="R173" s="36">
        <f>SUMIFS(СВЦЭМ!$E$33:$E$776,СВЦЭМ!$A$33:$A$776,$A173,СВЦЭМ!$B$33:$B$776,R$155)+'СЕТ СН'!$F$15</f>
        <v>161.16265723999999</v>
      </c>
      <c r="S173" s="36">
        <f>SUMIFS(СВЦЭМ!$E$33:$E$776,СВЦЭМ!$A$33:$A$776,$A173,СВЦЭМ!$B$33:$B$776,S$155)+'СЕТ СН'!$F$15</f>
        <v>158.5112925</v>
      </c>
      <c r="T173" s="36">
        <f>SUMIFS(СВЦЭМ!$E$33:$E$776,СВЦЭМ!$A$33:$A$776,$A173,СВЦЭМ!$B$33:$B$776,T$155)+'СЕТ СН'!$F$15</f>
        <v>156.81619004000001</v>
      </c>
      <c r="U173" s="36">
        <f>SUMIFS(СВЦЭМ!$E$33:$E$776,СВЦЭМ!$A$33:$A$776,$A173,СВЦЭМ!$B$33:$B$776,U$155)+'СЕТ СН'!$F$15</f>
        <v>156.85064222</v>
      </c>
      <c r="V173" s="36">
        <f>SUMIFS(СВЦЭМ!$E$33:$E$776,СВЦЭМ!$A$33:$A$776,$A173,СВЦЭМ!$B$33:$B$776,V$155)+'СЕТ СН'!$F$15</f>
        <v>158.03417388</v>
      </c>
      <c r="W173" s="36">
        <f>SUMIFS(СВЦЭМ!$E$33:$E$776,СВЦЭМ!$A$33:$A$776,$A173,СВЦЭМ!$B$33:$B$776,W$155)+'СЕТ СН'!$F$15</f>
        <v>160.08136569000001</v>
      </c>
      <c r="X173" s="36">
        <f>SUMIFS(СВЦЭМ!$E$33:$E$776,СВЦЭМ!$A$33:$A$776,$A173,СВЦЭМ!$B$33:$B$776,X$155)+'СЕТ СН'!$F$15</f>
        <v>160.04444588999999</v>
      </c>
      <c r="Y173" s="36">
        <f>SUMIFS(СВЦЭМ!$E$33:$E$776,СВЦЭМ!$A$33:$A$776,$A173,СВЦЭМ!$B$33:$B$776,Y$155)+'СЕТ СН'!$F$15</f>
        <v>163.89212681999999</v>
      </c>
    </row>
    <row r="174" spans="1:25" ht="15.75" x14ac:dyDescent="0.2">
      <c r="A174" s="35">
        <f t="shared" si="4"/>
        <v>43849</v>
      </c>
      <c r="B174" s="36">
        <f>SUMIFS(СВЦЭМ!$E$33:$E$776,СВЦЭМ!$A$33:$A$776,$A174,СВЦЭМ!$B$33:$B$776,B$155)+'СЕТ СН'!$F$15</f>
        <v>165.83935442999999</v>
      </c>
      <c r="C174" s="36">
        <f>SUMIFS(СВЦЭМ!$E$33:$E$776,СВЦЭМ!$A$33:$A$776,$A174,СВЦЭМ!$B$33:$B$776,C$155)+'СЕТ СН'!$F$15</f>
        <v>167.71745774999999</v>
      </c>
      <c r="D174" s="36">
        <f>SUMIFS(СВЦЭМ!$E$33:$E$776,СВЦЭМ!$A$33:$A$776,$A174,СВЦЭМ!$B$33:$B$776,D$155)+'СЕТ СН'!$F$15</f>
        <v>170.17521669000001</v>
      </c>
      <c r="E174" s="36">
        <f>SUMIFS(СВЦЭМ!$E$33:$E$776,СВЦЭМ!$A$33:$A$776,$A174,СВЦЭМ!$B$33:$B$776,E$155)+'СЕТ СН'!$F$15</f>
        <v>172.12640933</v>
      </c>
      <c r="F174" s="36">
        <f>SUMIFS(СВЦЭМ!$E$33:$E$776,СВЦЭМ!$A$33:$A$776,$A174,СВЦЭМ!$B$33:$B$776,F$155)+'СЕТ СН'!$F$15</f>
        <v>171.72714046999999</v>
      </c>
      <c r="G174" s="36">
        <f>SUMIFS(СВЦЭМ!$E$33:$E$776,СВЦЭМ!$A$33:$A$776,$A174,СВЦЭМ!$B$33:$B$776,G$155)+'СЕТ СН'!$F$15</f>
        <v>171.10884752999999</v>
      </c>
      <c r="H174" s="36">
        <f>SUMIFS(СВЦЭМ!$E$33:$E$776,СВЦЭМ!$A$33:$A$776,$A174,СВЦЭМ!$B$33:$B$776,H$155)+'СЕТ СН'!$F$15</f>
        <v>166.93619613000001</v>
      </c>
      <c r="I174" s="36">
        <f>SUMIFS(СВЦЭМ!$E$33:$E$776,СВЦЭМ!$A$33:$A$776,$A174,СВЦЭМ!$B$33:$B$776,I$155)+'СЕТ СН'!$F$15</f>
        <v>161.28010986999999</v>
      </c>
      <c r="J174" s="36">
        <f>SUMIFS(СВЦЭМ!$E$33:$E$776,СВЦЭМ!$A$33:$A$776,$A174,СВЦЭМ!$B$33:$B$776,J$155)+'СЕТ СН'!$F$15</f>
        <v>160.97884317</v>
      </c>
      <c r="K174" s="36">
        <f>SUMIFS(СВЦЭМ!$E$33:$E$776,СВЦЭМ!$A$33:$A$776,$A174,СВЦЭМ!$B$33:$B$776,K$155)+'СЕТ СН'!$F$15</f>
        <v>155.50263522</v>
      </c>
      <c r="L174" s="36">
        <f>SUMIFS(СВЦЭМ!$E$33:$E$776,СВЦЭМ!$A$33:$A$776,$A174,СВЦЭМ!$B$33:$B$776,L$155)+'СЕТ СН'!$F$15</f>
        <v>155.33060927</v>
      </c>
      <c r="M174" s="36">
        <f>SUMIFS(СВЦЭМ!$E$33:$E$776,СВЦЭМ!$A$33:$A$776,$A174,СВЦЭМ!$B$33:$B$776,M$155)+'СЕТ СН'!$F$15</f>
        <v>155.60817066999999</v>
      </c>
      <c r="N174" s="36">
        <f>SUMIFS(СВЦЭМ!$E$33:$E$776,СВЦЭМ!$A$33:$A$776,$A174,СВЦЭМ!$B$33:$B$776,N$155)+'СЕТ СН'!$F$15</f>
        <v>156.72500317999999</v>
      </c>
      <c r="O174" s="36">
        <f>SUMIFS(СВЦЭМ!$E$33:$E$776,СВЦЭМ!$A$33:$A$776,$A174,СВЦЭМ!$B$33:$B$776,O$155)+'СЕТ СН'!$F$15</f>
        <v>160.52088015999999</v>
      </c>
      <c r="P174" s="36">
        <f>SUMIFS(СВЦЭМ!$E$33:$E$776,СВЦЭМ!$A$33:$A$776,$A174,СВЦЭМ!$B$33:$B$776,P$155)+'СЕТ СН'!$F$15</f>
        <v>162.78227547</v>
      </c>
      <c r="Q174" s="36">
        <f>SUMIFS(СВЦЭМ!$E$33:$E$776,СВЦЭМ!$A$33:$A$776,$A174,СВЦЭМ!$B$33:$B$776,Q$155)+'СЕТ СН'!$F$15</f>
        <v>163.63096161999999</v>
      </c>
      <c r="R174" s="36">
        <f>SUMIFS(СВЦЭМ!$E$33:$E$776,СВЦЭМ!$A$33:$A$776,$A174,СВЦЭМ!$B$33:$B$776,R$155)+'СЕТ СН'!$F$15</f>
        <v>160.47621504</v>
      </c>
      <c r="S174" s="36">
        <f>SUMIFS(СВЦЭМ!$E$33:$E$776,СВЦЭМ!$A$33:$A$776,$A174,СВЦЭМ!$B$33:$B$776,S$155)+'СЕТ СН'!$F$15</f>
        <v>154.88163356999999</v>
      </c>
      <c r="T174" s="36">
        <f>SUMIFS(СВЦЭМ!$E$33:$E$776,СВЦЭМ!$A$33:$A$776,$A174,СВЦЭМ!$B$33:$B$776,T$155)+'СЕТ СН'!$F$15</f>
        <v>156.02189111000001</v>
      </c>
      <c r="U174" s="36">
        <f>SUMIFS(СВЦЭМ!$E$33:$E$776,СВЦЭМ!$A$33:$A$776,$A174,СВЦЭМ!$B$33:$B$776,U$155)+'СЕТ СН'!$F$15</f>
        <v>155.45383869</v>
      </c>
      <c r="V174" s="36">
        <f>SUMIFS(СВЦЭМ!$E$33:$E$776,СВЦЭМ!$A$33:$A$776,$A174,СВЦЭМ!$B$33:$B$776,V$155)+'СЕТ СН'!$F$15</f>
        <v>154.00579812000001</v>
      </c>
      <c r="W174" s="36">
        <f>SUMIFS(СВЦЭМ!$E$33:$E$776,СВЦЭМ!$A$33:$A$776,$A174,СВЦЭМ!$B$33:$B$776,W$155)+'СЕТ СН'!$F$15</f>
        <v>155.97493982</v>
      </c>
      <c r="X174" s="36">
        <f>SUMIFS(СВЦЭМ!$E$33:$E$776,СВЦЭМ!$A$33:$A$776,$A174,СВЦЭМ!$B$33:$B$776,X$155)+'СЕТ СН'!$F$15</f>
        <v>159.23416517000001</v>
      </c>
      <c r="Y174" s="36">
        <f>SUMIFS(СВЦЭМ!$E$33:$E$776,СВЦЭМ!$A$33:$A$776,$A174,СВЦЭМ!$B$33:$B$776,Y$155)+'СЕТ СН'!$F$15</f>
        <v>161.76537571</v>
      </c>
    </row>
    <row r="175" spans="1:25" ht="15.75" x14ac:dyDescent="0.2">
      <c r="A175" s="35">
        <f t="shared" si="4"/>
        <v>43850</v>
      </c>
      <c r="B175" s="36">
        <f>SUMIFS(СВЦЭМ!$E$33:$E$776,СВЦЭМ!$A$33:$A$776,$A175,СВЦЭМ!$B$33:$B$776,B$155)+'СЕТ СН'!$F$15</f>
        <v>172.08601912</v>
      </c>
      <c r="C175" s="36">
        <f>SUMIFS(СВЦЭМ!$E$33:$E$776,СВЦЭМ!$A$33:$A$776,$A175,СВЦЭМ!$B$33:$B$776,C$155)+'СЕТ СН'!$F$15</f>
        <v>175.47164703000001</v>
      </c>
      <c r="D175" s="36">
        <f>SUMIFS(СВЦЭМ!$E$33:$E$776,СВЦЭМ!$A$33:$A$776,$A175,СВЦЭМ!$B$33:$B$776,D$155)+'СЕТ СН'!$F$15</f>
        <v>177.52271976</v>
      </c>
      <c r="E175" s="36">
        <f>SUMIFS(СВЦЭМ!$E$33:$E$776,СВЦЭМ!$A$33:$A$776,$A175,СВЦЭМ!$B$33:$B$776,E$155)+'СЕТ СН'!$F$15</f>
        <v>176.88963294999999</v>
      </c>
      <c r="F175" s="36">
        <f>SUMIFS(СВЦЭМ!$E$33:$E$776,СВЦЭМ!$A$33:$A$776,$A175,СВЦЭМ!$B$33:$B$776,F$155)+'СЕТ СН'!$F$15</f>
        <v>174.44056845</v>
      </c>
      <c r="G175" s="36">
        <f>SUMIFS(СВЦЭМ!$E$33:$E$776,СВЦЭМ!$A$33:$A$776,$A175,СВЦЭМ!$B$33:$B$776,G$155)+'СЕТ СН'!$F$15</f>
        <v>170.88561553</v>
      </c>
      <c r="H175" s="36">
        <f>SUMIFS(СВЦЭМ!$E$33:$E$776,СВЦЭМ!$A$33:$A$776,$A175,СВЦЭМ!$B$33:$B$776,H$155)+'СЕТ СН'!$F$15</f>
        <v>162.08301502</v>
      </c>
      <c r="I175" s="36">
        <f>SUMIFS(СВЦЭМ!$E$33:$E$776,СВЦЭМ!$A$33:$A$776,$A175,СВЦЭМ!$B$33:$B$776,I$155)+'СЕТ СН'!$F$15</f>
        <v>159.37467968000001</v>
      </c>
      <c r="J175" s="36">
        <f>SUMIFS(СВЦЭМ!$E$33:$E$776,СВЦЭМ!$A$33:$A$776,$A175,СВЦЭМ!$B$33:$B$776,J$155)+'СЕТ СН'!$F$15</f>
        <v>153.97044295000001</v>
      </c>
      <c r="K175" s="36">
        <f>SUMIFS(СВЦЭМ!$E$33:$E$776,СВЦЭМ!$A$33:$A$776,$A175,СВЦЭМ!$B$33:$B$776,K$155)+'СЕТ СН'!$F$15</f>
        <v>148.96735075999999</v>
      </c>
      <c r="L175" s="36">
        <f>SUMIFS(СВЦЭМ!$E$33:$E$776,СВЦЭМ!$A$33:$A$776,$A175,СВЦЭМ!$B$33:$B$776,L$155)+'СЕТ СН'!$F$15</f>
        <v>149.81529122000001</v>
      </c>
      <c r="M175" s="36">
        <f>SUMIFS(СВЦЭМ!$E$33:$E$776,СВЦЭМ!$A$33:$A$776,$A175,СВЦЭМ!$B$33:$B$776,M$155)+'СЕТ СН'!$F$15</f>
        <v>152.49013088000001</v>
      </c>
      <c r="N175" s="36">
        <f>SUMIFS(СВЦЭМ!$E$33:$E$776,СВЦЭМ!$A$33:$A$776,$A175,СВЦЭМ!$B$33:$B$776,N$155)+'СЕТ СН'!$F$15</f>
        <v>154.47995510999999</v>
      </c>
      <c r="O175" s="36">
        <f>SUMIFS(СВЦЭМ!$E$33:$E$776,СВЦЭМ!$A$33:$A$776,$A175,СВЦЭМ!$B$33:$B$776,O$155)+'СЕТ СН'!$F$15</f>
        <v>158.28070779999999</v>
      </c>
      <c r="P175" s="36">
        <f>SUMIFS(СВЦЭМ!$E$33:$E$776,СВЦЭМ!$A$33:$A$776,$A175,СВЦЭМ!$B$33:$B$776,P$155)+'СЕТ СН'!$F$15</f>
        <v>161.28512487</v>
      </c>
      <c r="Q175" s="36">
        <f>SUMIFS(СВЦЭМ!$E$33:$E$776,СВЦЭМ!$A$33:$A$776,$A175,СВЦЭМ!$B$33:$B$776,Q$155)+'СЕТ СН'!$F$15</f>
        <v>162.09774992999999</v>
      </c>
      <c r="R175" s="36">
        <f>SUMIFS(СВЦЭМ!$E$33:$E$776,СВЦЭМ!$A$33:$A$776,$A175,СВЦЭМ!$B$33:$B$776,R$155)+'СЕТ СН'!$F$15</f>
        <v>162.50075322999999</v>
      </c>
      <c r="S175" s="36">
        <f>SUMIFS(СВЦЭМ!$E$33:$E$776,СВЦЭМ!$A$33:$A$776,$A175,СВЦЭМ!$B$33:$B$776,S$155)+'СЕТ СН'!$F$15</f>
        <v>157.98683985</v>
      </c>
      <c r="T175" s="36">
        <f>SUMIFS(СВЦЭМ!$E$33:$E$776,СВЦЭМ!$A$33:$A$776,$A175,СВЦЭМ!$B$33:$B$776,T$155)+'СЕТ СН'!$F$15</f>
        <v>151.03442758</v>
      </c>
      <c r="U175" s="36">
        <f>SUMIFS(СВЦЭМ!$E$33:$E$776,СВЦЭМ!$A$33:$A$776,$A175,СВЦЭМ!$B$33:$B$776,U$155)+'СЕТ СН'!$F$15</f>
        <v>152.67216766999999</v>
      </c>
      <c r="V175" s="36">
        <f>SUMIFS(СВЦЭМ!$E$33:$E$776,СВЦЭМ!$A$33:$A$776,$A175,СВЦЭМ!$B$33:$B$776,V$155)+'СЕТ СН'!$F$15</f>
        <v>155.32206411000001</v>
      </c>
      <c r="W175" s="36">
        <f>SUMIFS(СВЦЭМ!$E$33:$E$776,СВЦЭМ!$A$33:$A$776,$A175,СВЦЭМ!$B$33:$B$776,W$155)+'СЕТ СН'!$F$15</f>
        <v>159.59660543000001</v>
      </c>
      <c r="X175" s="36">
        <f>SUMIFS(СВЦЭМ!$E$33:$E$776,СВЦЭМ!$A$33:$A$776,$A175,СВЦЭМ!$B$33:$B$776,X$155)+'СЕТ СН'!$F$15</f>
        <v>161.12609602000001</v>
      </c>
      <c r="Y175" s="36">
        <f>SUMIFS(СВЦЭМ!$E$33:$E$776,СВЦЭМ!$A$33:$A$776,$A175,СВЦЭМ!$B$33:$B$776,Y$155)+'СЕТ СН'!$F$15</f>
        <v>164.02120271999999</v>
      </c>
    </row>
    <row r="176" spans="1:25" ht="15.75" x14ac:dyDescent="0.2">
      <c r="A176" s="35">
        <f t="shared" si="4"/>
        <v>43851</v>
      </c>
      <c r="B176" s="36">
        <f>SUMIFS(СВЦЭМ!$E$33:$E$776,СВЦЭМ!$A$33:$A$776,$A176,СВЦЭМ!$B$33:$B$776,B$155)+'СЕТ СН'!$F$15</f>
        <v>168.29157752</v>
      </c>
      <c r="C176" s="36">
        <f>SUMIFS(СВЦЭМ!$E$33:$E$776,СВЦЭМ!$A$33:$A$776,$A176,СВЦЭМ!$B$33:$B$776,C$155)+'СЕТ СН'!$F$15</f>
        <v>171.55938255999999</v>
      </c>
      <c r="D176" s="36">
        <f>SUMIFS(СВЦЭМ!$E$33:$E$776,СВЦЭМ!$A$33:$A$776,$A176,СВЦЭМ!$B$33:$B$776,D$155)+'СЕТ СН'!$F$15</f>
        <v>173.47699485000001</v>
      </c>
      <c r="E176" s="36">
        <f>SUMIFS(СВЦЭМ!$E$33:$E$776,СВЦЭМ!$A$33:$A$776,$A176,СВЦЭМ!$B$33:$B$776,E$155)+'СЕТ СН'!$F$15</f>
        <v>174.56008199999999</v>
      </c>
      <c r="F176" s="36">
        <f>SUMIFS(СВЦЭМ!$E$33:$E$776,СВЦЭМ!$A$33:$A$776,$A176,СВЦЭМ!$B$33:$B$776,F$155)+'СЕТ СН'!$F$15</f>
        <v>171.30870512999999</v>
      </c>
      <c r="G176" s="36">
        <f>SUMIFS(СВЦЭМ!$E$33:$E$776,СВЦЭМ!$A$33:$A$776,$A176,СВЦЭМ!$B$33:$B$776,G$155)+'СЕТ СН'!$F$15</f>
        <v>166.37003745000001</v>
      </c>
      <c r="H176" s="36">
        <f>SUMIFS(СВЦЭМ!$E$33:$E$776,СВЦЭМ!$A$33:$A$776,$A176,СВЦЭМ!$B$33:$B$776,H$155)+'СЕТ СН'!$F$15</f>
        <v>159.54369654999999</v>
      </c>
      <c r="I176" s="36">
        <f>SUMIFS(СВЦЭМ!$E$33:$E$776,СВЦЭМ!$A$33:$A$776,$A176,СВЦЭМ!$B$33:$B$776,I$155)+'СЕТ СН'!$F$15</f>
        <v>154.70370575999999</v>
      </c>
      <c r="J176" s="36">
        <f>SUMIFS(СВЦЭМ!$E$33:$E$776,СВЦЭМ!$A$33:$A$776,$A176,СВЦЭМ!$B$33:$B$776,J$155)+'СЕТ СН'!$F$15</f>
        <v>149.94674130999999</v>
      </c>
      <c r="K176" s="36">
        <f>SUMIFS(СВЦЭМ!$E$33:$E$776,СВЦЭМ!$A$33:$A$776,$A176,СВЦЭМ!$B$33:$B$776,K$155)+'СЕТ СН'!$F$15</f>
        <v>150.30135428</v>
      </c>
      <c r="L176" s="36">
        <f>SUMIFS(СВЦЭМ!$E$33:$E$776,СВЦЭМ!$A$33:$A$776,$A176,СВЦЭМ!$B$33:$B$776,L$155)+'СЕТ СН'!$F$15</f>
        <v>151.66325732000001</v>
      </c>
      <c r="M176" s="36">
        <f>SUMIFS(СВЦЭМ!$E$33:$E$776,СВЦЭМ!$A$33:$A$776,$A176,СВЦЭМ!$B$33:$B$776,M$155)+'СЕТ СН'!$F$15</f>
        <v>152.54587583</v>
      </c>
      <c r="N176" s="36">
        <f>SUMIFS(СВЦЭМ!$E$33:$E$776,СВЦЭМ!$A$33:$A$776,$A176,СВЦЭМ!$B$33:$B$776,N$155)+'СЕТ СН'!$F$15</f>
        <v>156.88019048999999</v>
      </c>
      <c r="O176" s="36">
        <f>SUMIFS(СВЦЭМ!$E$33:$E$776,СВЦЭМ!$A$33:$A$776,$A176,СВЦЭМ!$B$33:$B$776,O$155)+'СЕТ СН'!$F$15</f>
        <v>158.88200121</v>
      </c>
      <c r="P176" s="36">
        <f>SUMIFS(СВЦЭМ!$E$33:$E$776,СВЦЭМ!$A$33:$A$776,$A176,СВЦЭМ!$B$33:$B$776,P$155)+'СЕТ СН'!$F$15</f>
        <v>160.95539886</v>
      </c>
      <c r="Q176" s="36">
        <f>SUMIFS(СВЦЭМ!$E$33:$E$776,СВЦЭМ!$A$33:$A$776,$A176,СВЦЭМ!$B$33:$B$776,Q$155)+'СЕТ СН'!$F$15</f>
        <v>162.50939234000001</v>
      </c>
      <c r="R176" s="36">
        <f>SUMIFS(СВЦЭМ!$E$33:$E$776,СВЦЭМ!$A$33:$A$776,$A176,СВЦЭМ!$B$33:$B$776,R$155)+'СЕТ СН'!$F$15</f>
        <v>160.09471328000001</v>
      </c>
      <c r="S176" s="36">
        <f>SUMIFS(СВЦЭМ!$E$33:$E$776,СВЦЭМ!$A$33:$A$776,$A176,СВЦЭМ!$B$33:$B$776,S$155)+'СЕТ СН'!$F$15</f>
        <v>156.42944771000001</v>
      </c>
      <c r="T176" s="36">
        <f>SUMIFS(СВЦЭМ!$E$33:$E$776,СВЦЭМ!$A$33:$A$776,$A176,СВЦЭМ!$B$33:$B$776,T$155)+'СЕТ СН'!$F$15</f>
        <v>153.17092761999999</v>
      </c>
      <c r="U176" s="36">
        <f>SUMIFS(СВЦЭМ!$E$33:$E$776,СВЦЭМ!$A$33:$A$776,$A176,СВЦЭМ!$B$33:$B$776,U$155)+'СЕТ СН'!$F$15</f>
        <v>153.90053961999999</v>
      </c>
      <c r="V176" s="36">
        <f>SUMIFS(СВЦЭМ!$E$33:$E$776,СВЦЭМ!$A$33:$A$776,$A176,СВЦЭМ!$B$33:$B$776,V$155)+'СЕТ СН'!$F$15</f>
        <v>157.16129039</v>
      </c>
      <c r="W176" s="36">
        <f>SUMIFS(СВЦЭМ!$E$33:$E$776,СВЦЭМ!$A$33:$A$776,$A176,СВЦЭМ!$B$33:$B$776,W$155)+'СЕТ СН'!$F$15</f>
        <v>160.66256859000001</v>
      </c>
      <c r="X176" s="36">
        <f>SUMIFS(СВЦЭМ!$E$33:$E$776,СВЦЭМ!$A$33:$A$776,$A176,СВЦЭМ!$B$33:$B$776,X$155)+'СЕТ СН'!$F$15</f>
        <v>162.70237116999999</v>
      </c>
      <c r="Y176" s="36">
        <f>SUMIFS(СВЦЭМ!$E$33:$E$776,СВЦЭМ!$A$33:$A$776,$A176,СВЦЭМ!$B$33:$B$776,Y$155)+'СЕТ СН'!$F$15</f>
        <v>165.4115079</v>
      </c>
    </row>
    <row r="177" spans="1:27" ht="15.75" x14ac:dyDescent="0.2">
      <c r="A177" s="35">
        <f t="shared" si="4"/>
        <v>43852</v>
      </c>
      <c r="B177" s="36">
        <f>SUMIFS(СВЦЭМ!$E$33:$E$776,СВЦЭМ!$A$33:$A$776,$A177,СВЦЭМ!$B$33:$B$776,B$155)+'СЕТ СН'!$F$15</f>
        <v>165.76354151000001</v>
      </c>
      <c r="C177" s="36">
        <f>SUMIFS(СВЦЭМ!$E$33:$E$776,СВЦЭМ!$A$33:$A$776,$A177,СВЦЭМ!$B$33:$B$776,C$155)+'СЕТ СН'!$F$15</f>
        <v>167.62309342</v>
      </c>
      <c r="D177" s="36">
        <f>SUMIFS(СВЦЭМ!$E$33:$E$776,СВЦЭМ!$A$33:$A$776,$A177,СВЦЭМ!$B$33:$B$776,D$155)+'СЕТ СН'!$F$15</f>
        <v>169.87299304999999</v>
      </c>
      <c r="E177" s="36">
        <f>SUMIFS(СВЦЭМ!$E$33:$E$776,СВЦЭМ!$A$33:$A$776,$A177,СВЦЭМ!$B$33:$B$776,E$155)+'СЕТ СН'!$F$15</f>
        <v>170.2211504</v>
      </c>
      <c r="F177" s="36">
        <f>SUMIFS(СВЦЭМ!$E$33:$E$776,СВЦЭМ!$A$33:$A$776,$A177,СВЦЭМ!$B$33:$B$776,F$155)+'СЕТ СН'!$F$15</f>
        <v>168.02673818</v>
      </c>
      <c r="G177" s="36">
        <f>SUMIFS(СВЦЭМ!$E$33:$E$776,СВЦЭМ!$A$33:$A$776,$A177,СВЦЭМ!$B$33:$B$776,G$155)+'СЕТ СН'!$F$15</f>
        <v>164.39268769</v>
      </c>
      <c r="H177" s="36">
        <f>SUMIFS(СВЦЭМ!$E$33:$E$776,СВЦЭМ!$A$33:$A$776,$A177,СВЦЭМ!$B$33:$B$776,H$155)+'СЕТ СН'!$F$15</f>
        <v>156.38178733000001</v>
      </c>
      <c r="I177" s="36">
        <f>SUMIFS(СВЦЭМ!$E$33:$E$776,СВЦЭМ!$A$33:$A$776,$A177,СВЦЭМ!$B$33:$B$776,I$155)+'СЕТ СН'!$F$15</f>
        <v>153.27458952999999</v>
      </c>
      <c r="J177" s="36">
        <f>SUMIFS(СВЦЭМ!$E$33:$E$776,СВЦЭМ!$A$33:$A$776,$A177,СВЦЭМ!$B$33:$B$776,J$155)+'СЕТ СН'!$F$15</f>
        <v>149.85709711000001</v>
      </c>
      <c r="K177" s="36">
        <f>SUMIFS(СВЦЭМ!$E$33:$E$776,СВЦЭМ!$A$33:$A$776,$A177,СВЦЭМ!$B$33:$B$776,K$155)+'СЕТ СН'!$F$15</f>
        <v>150.69030918999999</v>
      </c>
      <c r="L177" s="36">
        <f>SUMIFS(СВЦЭМ!$E$33:$E$776,СВЦЭМ!$A$33:$A$776,$A177,СВЦЭМ!$B$33:$B$776,L$155)+'СЕТ СН'!$F$15</f>
        <v>149.56973592</v>
      </c>
      <c r="M177" s="36">
        <f>SUMIFS(СВЦЭМ!$E$33:$E$776,СВЦЭМ!$A$33:$A$776,$A177,СВЦЭМ!$B$33:$B$776,M$155)+'СЕТ СН'!$F$15</f>
        <v>151.50605568</v>
      </c>
      <c r="N177" s="36">
        <f>SUMIFS(СВЦЭМ!$E$33:$E$776,СВЦЭМ!$A$33:$A$776,$A177,СВЦЭМ!$B$33:$B$776,N$155)+'СЕТ СН'!$F$15</f>
        <v>156.49766818000001</v>
      </c>
      <c r="O177" s="36">
        <f>SUMIFS(СВЦЭМ!$E$33:$E$776,СВЦЭМ!$A$33:$A$776,$A177,СВЦЭМ!$B$33:$B$776,O$155)+'СЕТ СН'!$F$15</f>
        <v>160.53217502999999</v>
      </c>
      <c r="P177" s="36">
        <f>SUMIFS(СВЦЭМ!$E$33:$E$776,СВЦЭМ!$A$33:$A$776,$A177,СВЦЭМ!$B$33:$B$776,P$155)+'СЕТ СН'!$F$15</f>
        <v>163.99317371999999</v>
      </c>
      <c r="Q177" s="36">
        <f>SUMIFS(СВЦЭМ!$E$33:$E$776,СВЦЭМ!$A$33:$A$776,$A177,СВЦЭМ!$B$33:$B$776,Q$155)+'СЕТ СН'!$F$15</f>
        <v>165.36414157999999</v>
      </c>
      <c r="R177" s="36">
        <f>SUMIFS(СВЦЭМ!$E$33:$E$776,СВЦЭМ!$A$33:$A$776,$A177,СВЦЭМ!$B$33:$B$776,R$155)+'СЕТ СН'!$F$15</f>
        <v>163.86423780000001</v>
      </c>
      <c r="S177" s="36">
        <f>SUMIFS(СВЦЭМ!$E$33:$E$776,СВЦЭМ!$A$33:$A$776,$A177,СВЦЭМ!$B$33:$B$776,S$155)+'СЕТ СН'!$F$15</f>
        <v>159.73300936000001</v>
      </c>
      <c r="T177" s="36">
        <f>SUMIFS(СВЦЭМ!$E$33:$E$776,СВЦЭМ!$A$33:$A$776,$A177,СВЦЭМ!$B$33:$B$776,T$155)+'СЕТ СН'!$F$15</f>
        <v>155.98753683000001</v>
      </c>
      <c r="U177" s="36">
        <f>SUMIFS(СВЦЭМ!$E$33:$E$776,СВЦЭМ!$A$33:$A$776,$A177,СВЦЭМ!$B$33:$B$776,U$155)+'СЕТ СН'!$F$15</f>
        <v>156.71805545000001</v>
      </c>
      <c r="V177" s="36">
        <f>SUMIFS(СВЦЭМ!$E$33:$E$776,СВЦЭМ!$A$33:$A$776,$A177,СВЦЭМ!$B$33:$B$776,V$155)+'СЕТ СН'!$F$15</f>
        <v>155.73673719999999</v>
      </c>
      <c r="W177" s="36">
        <f>SUMIFS(СВЦЭМ!$E$33:$E$776,СВЦЭМ!$A$33:$A$776,$A177,СВЦЭМ!$B$33:$B$776,W$155)+'СЕТ СН'!$F$15</f>
        <v>158.35321286999999</v>
      </c>
      <c r="X177" s="36">
        <f>SUMIFS(СВЦЭМ!$E$33:$E$776,СВЦЭМ!$A$33:$A$776,$A177,СВЦЭМ!$B$33:$B$776,X$155)+'СЕТ СН'!$F$15</f>
        <v>161.13434271</v>
      </c>
      <c r="Y177" s="36">
        <f>SUMIFS(СВЦЭМ!$E$33:$E$776,СВЦЭМ!$A$33:$A$776,$A177,СВЦЭМ!$B$33:$B$776,Y$155)+'СЕТ СН'!$F$15</f>
        <v>163.64470664000001</v>
      </c>
    </row>
    <row r="178" spans="1:27" ht="15.75" x14ac:dyDescent="0.2">
      <c r="A178" s="35">
        <f t="shared" si="4"/>
        <v>43853</v>
      </c>
      <c r="B178" s="36">
        <f>SUMIFS(СВЦЭМ!$E$33:$E$776,СВЦЭМ!$A$33:$A$776,$A178,СВЦЭМ!$B$33:$B$776,B$155)+'СЕТ СН'!$F$15</f>
        <v>168.10952148000001</v>
      </c>
      <c r="C178" s="36">
        <f>SUMIFS(СВЦЭМ!$E$33:$E$776,СВЦЭМ!$A$33:$A$776,$A178,СВЦЭМ!$B$33:$B$776,C$155)+'СЕТ СН'!$F$15</f>
        <v>169.36924009000001</v>
      </c>
      <c r="D178" s="36">
        <f>SUMIFS(СВЦЭМ!$E$33:$E$776,СВЦЭМ!$A$33:$A$776,$A178,СВЦЭМ!$B$33:$B$776,D$155)+'СЕТ СН'!$F$15</f>
        <v>171.82477208</v>
      </c>
      <c r="E178" s="36">
        <f>SUMIFS(СВЦЭМ!$E$33:$E$776,СВЦЭМ!$A$33:$A$776,$A178,СВЦЭМ!$B$33:$B$776,E$155)+'СЕТ СН'!$F$15</f>
        <v>172.91760748999999</v>
      </c>
      <c r="F178" s="36">
        <f>SUMIFS(СВЦЭМ!$E$33:$E$776,СВЦЭМ!$A$33:$A$776,$A178,СВЦЭМ!$B$33:$B$776,F$155)+'СЕТ СН'!$F$15</f>
        <v>171.40444859999999</v>
      </c>
      <c r="G178" s="36">
        <f>SUMIFS(СВЦЭМ!$E$33:$E$776,СВЦЭМ!$A$33:$A$776,$A178,СВЦЭМ!$B$33:$B$776,G$155)+'СЕТ СН'!$F$15</f>
        <v>167.88096533000001</v>
      </c>
      <c r="H178" s="36">
        <f>SUMIFS(СВЦЭМ!$E$33:$E$776,СВЦЭМ!$A$33:$A$776,$A178,СВЦЭМ!$B$33:$B$776,H$155)+'СЕТ СН'!$F$15</f>
        <v>160.56677417</v>
      </c>
      <c r="I178" s="36">
        <f>SUMIFS(СВЦЭМ!$E$33:$E$776,СВЦЭМ!$A$33:$A$776,$A178,СВЦЭМ!$B$33:$B$776,I$155)+'СЕТ СН'!$F$15</f>
        <v>156.95892128</v>
      </c>
      <c r="J178" s="36">
        <f>SUMIFS(СВЦЭМ!$E$33:$E$776,СВЦЭМ!$A$33:$A$776,$A178,СВЦЭМ!$B$33:$B$776,J$155)+'СЕТ СН'!$F$15</f>
        <v>152.95040552</v>
      </c>
      <c r="K178" s="36">
        <f>SUMIFS(СВЦЭМ!$E$33:$E$776,СВЦЭМ!$A$33:$A$776,$A178,СВЦЭМ!$B$33:$B$776,K$155)+'СЕТ СН'!$F$15</f>
        <v>153.84161598</v>
      </c>
      <c r="L178" s="36">
        <f>SUMIFS(СВЦЭМ!$E$33:$E$776,СВЦЭМ!$A$33:$A$776,$A178,СВЦЭМ!$B$33:$B$776,L$155)+'СЕТ СН'!$F$15</f>
        <v>153.36559115</v>
      </c>
      <c r="M178" s="36">
        <f>SUMIFS(СВЦЭМ!$E$33:$E$776,СВЦЭМ!$A$33:$A$776,$A178,СВЦЭМ!$B$33:$B$776,M$155)+'СЕТ СН'!$F$15</f>
        <v>154.34039609999999</v>
      </c>
      <c r="N178" s="36">
        <f>SUMIFS(СВЦЭМ!$E$33:$E$776,СВЦЭМ!$A$33:$A$776,$A178,СВЦЭМ!$B$33:$B$776,N$155)+'СЕТ СН'!$F$15</f>
        <v>156.48896035999999</v>
      </c>
      <c r="O178" s="36">
        <f>SUMIFS(СВЦЭМ!$E$33:$E$776,СВЦЭМ!$A$33:$A$776,$A178,СВЦЭМ!$B$33:$B$776,O$155)+'СЕТ СН'!$F$15</f>
        <v>160.54237823</v>
      </c>
      <c r="P178" s="36">
        <f>SUMIFS(СВЦЭМ!$E$33:$E$776,СВЦЭМ!$A$33:$A$776,$A178,СВЦЭМ!$B$33:$B$776,P$155)+'СЕТ СН'!$F$15</f>
        <v>164.07518701000001</v>
      </c>
      <c r="Q178" s="36">
        <f>SUMIFS(СВЦЭМ!$E$33:$E$776,СВЦЭМ!$A$33:$A$776,$A178,СВЦЭМ!$B$33:$B$776,Q$155)+'СЕТ СН'!$F$15</f>
        <v>167.61031093</v>
      </c>
      <c r="R178" s="36">
        <f>SUMIFS(СВЦЭМ!$E$33:$E$776,СВЦЭМ!$A$33:$A$776,$A178,СВЦЭМ!$B$33:$B$776,R$155)+'СЕТ СН'!$F$15</f>
        <v>162.53560407000001</v>
      </c>
      <c r="S178" s="36">
        <f>SUMIFS(СВЦЭМ!$E$33:$E$776,СВЦЭМ!$A$33:$A$776,$A178,СВЦЭМ!$B$33:$B$776,S$155)+'СЕТ СН'!$F$15</f>
        <v>157.99069216999999</v>
      </c>
      <c r="T178" s="36">
        <f>SUMIFS(СВЦЭМ!$E$33:$E$776,СВЦЭМ!$A$33:$A$776,$A178,СВЦЭМ!$B$33:$B$776,T$155)+'СЕТ СН'!$F$15</f>
        <v>154.38111244000001</v>
      </c>
      <c r="U178" s="36">
        <f>SUMIFS(СВЦЭМ!$E$33:$E$776,СВЦЭМ!$A$33:$A$776,$A178,СВЦЭМ!$B$33:$B$776,U$155)+'СЕТ СН'!$F$15</f>
        <v>155.55137207000001</v>
      </c>
      <c r="V178" s="36">
        <f>SUMIFS(СВЦЭМ!$E$33:$E$776,СВЦЭМ!$A$33:$A$776,$A178,СВЦЭМ!$B$33:$B$776,V$155)+'СЕТ СН'!$F$15</f>
        <v>158.0884259</v>
      </c>
      <c r="W178" s="36">
        <f>SUMIFS(СВЦЭМ!$E$33:$E$776,СВЦЭМ!$A$33:$A$776,$A178,СВЦЭМ!$B$33:$B$776,W$155)+'СЕТ СН'!$F$15</f>
        <v>162.21943741000001</v>
      </c>
      <c r="X178" s="36">
        <f>SUMIFS(СВЦЭМ!$E$33:$E$776,СВЦЭМ!$A$33:$A$776,$A178,СВЦЭМ!$B$33:$B$776,X$155)+'СЕТ СН'!$F$15</f>
        <v>165.7623969</v>
      </c>
      <c r="Y178" s="36">
        <f>SUMIFS(СВЦЭМ!$E$33:$E$776,СВЦЭМ!$A$33:$A$776,$A178,СВЦЭМ!$B$33:$B$776,Y$155)+'СЕТ СН'!$F$15</f>
        <v>167.32568943000001</v>
      </c>
    </row>
    <row r="179" spans="1:27" ht="15.75" x14ac:dyDescent="0.2">
      <c r="A179" s="35">
        <f t="shared" si="4"/>
        <v>43854</v>
      </c>
      <c r="B179" s="36">
        <f>SUMIFS(СВЦЭМ!$E$33:$E$776,СВЦЭМ!$A$33:$A$776,$A179,СВЦЭМ!$B$33:$B$776,B$155)+'СЕТ СН'!$F$15</f>
        <v>160.43115897999999</v>
      </c>
      <c r="C179" s="36">
        <f>SUMIFS(СВЦЭМ!$E$33:$E$776,СВЦЭМ!$A$33:$A$776,$A179,СВЦЭМ!$B$33:$B$776,C$155)+'СЕТ СН'!$F$15</f>
        <v>162.67593507000001</v>
      </c>
      <c r="D179" s="36">
        <f>SUMIFS(СВЦЭМ!$E$33:$E$776,СВЦЭМ!$A$33:$A$776,$A179,СВЦЭМ!$B$33:$B$776,D$155)+'СЕТ СН'!$F$15</f>
        <v>165.20195641000001</v>
      </c>
      <c r="E179" s="36">
        <f>SUMIFS(СВЦЭМ!$E$33:$E$776,СВЦЭМ!$A$33:$A$776,$A179,СВЦЭМ!$B$33:$B$776,E$155)+'СЕТ СН'!$F$15</f>
        <v>167.15868362000001</v>
      </c>
      <c r="F179" s="36">
        <f>SUMIFS(СВЦЭМ!$E$33:$E$776,СВЦЭМ!$A$33:$A$776,$A179,СВЦЭМ!$B$33:$B$776,F$155)+'СЕТ СН'!$F$15</f>
        <v>164.64280102999999</v>
      </c>
      <c r="G179" s="36">
        <f>SUMIFS(СВЦЭМ!$E$33:$E$776,СВЦЭМ!$A$33:$A$776,$A179,СВЦЭМ!$B$33:$B$776,G$155)+'СЕТ СН'!$F$15</f>
        <v>160.85757078</v>
      </c>
      <c r="H179" s="36">
        <f>SUMIFS(СВЦЭМ!$E$33:$E$776,СВЦЭМ!$A$33:$A$776,$A179,СВЦЭМ!$B$33:$B$776,H$155)+'СЕТ СН'!$F$15</f>
        <v>152.47070973000001</v>
      </c>
      <c r="I179" s="36">
        <f>SUMIFS(СВЦЭМ!$E$33:$E$776,СВЦЭМ!$A$33:$A$776,$A179,СВЦЭМ!$B$33:$B$776,I$155)+'СЕТ СН'!$F$15</f>
        <v>150.80338803999999</v>
      </c>
      <c r="J179" s="36">
        <f>SUMIFS(СВЦЭМ!$E$33:$E$776,СВЦЭМ!$A$33:$A$776,$A179,СВЦЭМ!$B$33:$B$776,J$155)+'СЕТ СН'!$F$15</f>
        <v>147.09668722000001</v>
      </c>
      <c r="K179" s="36">
        <f>SUMIFS(СВЦЭМ!$E$33:$E$776,СВЦЭМ!$A$33:$A$776,$A179,СВЦЭМ!$B$33:$B$776,K$155)+'СЕТ СН'!$F$15</f>
        <v>147.36533632999999</v>
      </c>
      <c r="L179" s="36">
        <f>SUMIFS(СВЦЭМ!$E$33:$E$776,СВЦЭМ!$A$33:$A$776,$A179,СВЦЭМ!$B$33:$B$776,L$155)+'СЕТ СН'!$F$15</f>
        <v>147.44484428000001</v>
      </c>
      <c r="M179" s="36">
        <f>SUMIFS(СВЦЭМ!$E$33:$E$776,СВЦЭМ!$A$33:$A$776,$A179,СВЦЭМ!$B$33:$B$776,M$155)+'СЕТ СН'!$F$15</f>
        <v>149.34517326</v>
      </c>
      <c r="N179" s="36">
        <f>SUMIFS(СВЦЭМ!$E$33:$E$776,СВЦЭМ!$A$33:$A$776,$A179,СВЦЭМ!$B$33:$B$776,N$155)+'СЕТ СН'!$F$15</f>
        <v>148.70190124999999</v>
      </c>
      <c r="O179" s="36">
        <f>SUMIFS(СВЦЭМ!$E$33:$E$776,СВЦЭМ!$A$33:$A$776,$A179,СВЦЭМ!$B$33:$B$776,O$155)+'СЕТ СН'!$F$15</f>
        <v>152.00419234</v>
      </c>
      <c r="P179" s="36">
        <f>SUMIFS(СВЦЭМ!$E$33:$E$776,СВЦЭМ!$A$33:$A$776,$A179,СВЦЭМ!$B$33:$B$776,P$155)+'СЕТ СН'!$F$15</f>
        <v>154.82035388</v>
      </c>
      <c r="Q179" s="36">
        <f>SUMIFS(СВЦЭМ!$E$33:$E$776,СВЦЭМ!$A$33:$A$776,$A179,СВЦЭМ!$B$33:$B$776,Q$155)+'СЕТ СН'!$F$15</f>
        <v>157.43631192999999</v>
      </c>
      <c r="R179" s="36">
        <f>SUMIFS(СВЦЭМ!$E$33:$E$776,СВЦЭМ!$A$33:$A$776,$A179,СВЦЭМ!$B$33:$B$776,R$155)+'СЕТ СН'!$F$15</f>
        <v>157.24742043000001</v>
      </c>
      <c r="S179" s="36">
        <f>SUMIFS(СВЦЭМ!$E$33:$E$776,СВЦЭМ!$A$33:$A$776,$A179,СВЦЭМ!$B$33:$B$776,S$155)+'СЕТ СН'!$F$15</f>
        <v>157.00603140000001</v>
      </c>
      <c r="T179" s="36">
        <f>SUMIFS(СВЦЭМ!$E$33:$E$776,СВЦЭМ!$A$33:$A$776,$A179,СВЦЭМ!$B$33:$B$776,T$155)+'СЕТ СН'!$F$15</f>
        <v>151.19194109</v>
      </c>
      <c r="U179" s="36">
        <f>SUMIFS(СВЦЭМ!$E$33:$E$776,СВЦЭМ!$A$33:$A$776,$A179,СВЦЭМ!$B$33:$B$776,U$155)+'СЕТ СН'!$F$15</f>
        <v>151.90403455000001</v>
      </c>
      <c r="V179" s="36">
        <f>SUMIFS(СВЦЭМ!$E$33:$E$776,СВЦЭМ!$A$33:$A$776,$A179,СВЦЭМ!$B$33:$B$776,V$155)+'СЕТ СН'!$F$15</f>
        <v>152.93545868000001</v>
      </c>
      <c r="W179" s="36">
        <f>SUMIFS(СВЦЭМ!$E$33:$E$776,СВЦЭМ!$A$33:$A$776,$A179,СВЦЭМ!$B$33:$B$776,W$155)+'СЕТ СН'!$F$15</f>
        <v>155.89331679</v>
      </c>
      <c r="X179" s="36">
        <f>SUMIFS(СВЦЭМ!$E$33:$E$776,СВЦЭМ!$A$33:$A$776,$A179,СВЦЭМ!$B$33:$B$776,X$155)+'СЕТ СН'!$F$15</f>
        <v>156.56332377999999</v>
      </c>
      <c r="Y179" s="36">
        <f>SUMIFS(СВЦЭМ!$E$33:$E$776,СВЦЭМ!$A$33:$A$776,$A179,СВЦЭМ!$B$33:$B$776,Y$155)+'СЕТ СН'!$F$15</f>
        <v>157.94017700000001</v>
      </c>
    </row>
    <row r="180" spans="1:27" ht="15.75" x14ac:dyDescent="0.2">
      <c r="A180" s="35">
        <f t="shared" si="4"/>
        <v>43855</v>
      </c>
      <c r="B180" s="36">
        <f>SUMIFS(СВЦЭМ!$E$33:$E$776,СВЦЭМ!$A$33:$A$776,$A180,СВЦЭМ!$B$33:$B$776,B$155)+'СЕТ СН'!$F$15</f>
        <v>166.08078721000001</v>
      </c>
      <c r="C180" s="36">
        <f>SUMIFS(СВЦЭМ!$E$33:$E$776,СВЦЭМ!$A$33:$A$776,$A180,СВЦЭМ!$B$33:$B$776,C$155)+'СЕТ СН'!$F$15</f>
        <v>170.46369863000001</v>
      </c>
      <c r="D180" s="36">
        <f>SUMIFS(СВЦЭМ!$E$33:$E$776,СВЦЭМ!$A$33:$A$776,$A180,СВЦЭМ!$B$33:$B$776,D$155)+'СЕТ СН'!$F$15</f>
        <v>175.50582650000001</v>
      </c>
      <c r="E180" s="36">
        <f>SUMIFS(СВЦЭМ!$E$33:$E$776,СВЦЭМ!$A$33:$A$776,$A180,СВЦЭМ!$B$33:$B$776,E$155)+'СЕТ СН'!$F$15</f>
        <v>176.05119587999999</v>
      </c>
      <c r="F180" s="36">
        <f>SUMIFS(СВЦЭМ!$E$33:$E$776,СВЦЭМ!$A$33:$A$776,$A180,СВЦЭМ!$B$33:$B$776,F$155)+'СЕТ СН'!$F$15</f>
        <v>169.41511747000001</v>
      </c>
      <c r="G180" s="36">
        <f>SUMIFS(СВЦЭМ!$E$33:$E$776,СВЦЭМ!$A$33:$A$776,$A180,СВЦЭМ!$B$33:$B$776,G$155)+'СЕТ СН'!$F$15</f>
        <v>168.1753324</v>
      </c>
      <c r="H180" s="36">
        <f>SUMIFS(СВЦЭМ!$E$33:$E$776,СВЦЭМ!$A$33:$A$776,$A180,СВЦЭМ!$B$33:$B$776,H$155)+'СЕТ СН'!$F$15</f>
        <v>162.98037366</v>
      </c>
      <c r="I180" s="36">
        <f>SUMIFS(СВЦЭМ!$E$33:$E$776,СВЦЭМ!$A$33:$A$776,$A180,СВЦЭМ!$B$33:$B$776,I$155)+'СЕТ СН'!$F$15</f>
        <v>160.81423916</v>
      </c>
      <c r="J180" s="36">
        <f>SUMIFS(СВЦЭМ!$E$33:$E$776,СВЦЭМ!$A$33:$A$776,$A180,СВЦЭМ!$B$33:$B$776,J$155)+'СЕТ СН'!$F$15</f>
        <v>156.62300983</v>
      </c>
      <c r="K180" s="36">
        <f>SUMIFS(СВЦЭМ!$E$33:$E$776,СВЦЭМ!$A$33:$A$776,$A180,СВЦЭМ!$B$33:$B$776,K$155)+'СЕТ СН'!$F$15</f>
        <v>150.33605771000001</v>
      </c>
      <c r="L180" s="36">
        <f>SUMIFS(СВЦЭМ!$E$33:$E$776,СВЦЭМ!$A$33:$A$776,$A180,СВЦЭМ!$B$33:$B$776,L$155)+'СЕТ СН'!$F$15</f>
        <v>148.05458229000001</v>
      </c>
      <c r="M180" s="36">
        <f>SUMIFS(СВЦЭМ!$E$33:$E$776,СВЦЭМ!$A$33:$A$776,$A180,СВЦЭМ!$B$33:$B$776,M$155)+'СЕТ СН'!$F$15</f>
        <v>152.97015164999999</v>
      </c>
      <c r="N180" s="36">
        <f>SUMIFS(СВЦЭМ!$E$33:$E$776,СВЦЭМ!$A$33:$A$776,$A180,СВЦЭМ!$B$33:$B$776,N$155)+'СЕТ СН'!$F$15</f>
        <v>155.65266815000001</v>
      </c>
      <c r="O180" s="36">
        <f>SUMIFS(СВЦЭМ!$E$33:$E$776,СВЦЭМ!$A$33:$A$776,$A180,СВЦЭМ!$B$33:$B$776,O$155)+'СЕТ СН'!$F$15</f>
        <v>158.9452958</v>
      </c>
      <c r="P180" s="36">
        <f>SUMIFS(СВЦЭМ!$E$33:$E$776,СВЦЭМ!$A$33:$A$776,$A180,СВЦЭМ!$B$33:$B$776,P$155)+'СЕТ СН'!$F$15</f>
        <v>161.62440570000001</v>
      </c>
      <c r="Q180" s="36">
        <f>SUMIFS(СВЦЭМ!$E$33:$E$776,СВЦЭМ!$A$33:$A$776,$A180,СВЦЭМ!$B$33:$B$776,Q$155)+'СЕТ СН'!$F$15</f>
        <v>163.29356443</v>
      </c>
      <c r="R180" s="36">
        <f>SUMIFS(СВЦЭМ!$E$33:$E$776,СВЦЭМ!$A$33:$A$776,$A180,СВЦЭМ!$B$33:$B$776,R$155)+'СЕТ СН'!$F$15</f>
        <v>162.94485689000001</v>
      </c>
      <c r="S180" s="36">
        <f>SUMIFS(СВЦЭМ!$E$33:$E$776,СВЦЭМ!$A$33:$A$776,$A180,СВЦЭМ!$B$33:$B$776,S$155)+'СЕТ СН'!$F$15</f>
        <v>162.76312709000001</v>
      </c>
      <c r="T180" s="36">
        <f>SUMIFS(СВЦЭМ!$E$33:$E$776,СВЦЭМ!$A$33:$A$776,$A180,СВЦЭМ!$B$33:$B$776,T$155)+'СЕТ СН'!$F$15</f>
        <v>157.83133735999999</v>
      </c>
      <c r="U180" s="36">
        <f>SUMIFS(СВЦЭМ!$E$33:$E$776,СВЦЭМ!$A$33:$A$776,$A180,СВЦЭМ!$B$33:$B$776,U$155)+'СЕТ СН'!$F$15</f>
        <v>158.17710873999999</v>
      </c>
      <c r="V180" s="36">
        <f>SUMIFS(СВЦЭМ!$E$33:$E$776,СВЦЭМ!$A$33:$A$776,$A180,СВЦЭМ!$B$33:$B$776,V$155)+'СЕТ СН'!$F$15</f>
        <v>159.30119628</v>
      </c>
      <c r="W180" s="36">
        <f>SUMIFS(СВЦЭМ!$E$33:$E$776,СВЦЭМ!$A$33:$A$776,$A180,СВЦЭМ!$B$33:$B$776,W$155)+'СЕТ СН'!$F$15</f>
        <v>161.56428302</v>
      </c>
      <c r="X180" s="36">
        <f>SUMIFS(СВЦЭМ!$E$33:$E$776,СВЦЭМ!$A$33:$A$776,$A180,СВЦЭМ!$B$33:$B$776,X$155)+'СЕТ СН'!$F$15</f>
        <v>162.16481823000001</v>
      </c>
      <c r="Y180" s="36">
        <f>SUMIFS(СВЦЭМ!$E$33:$E$776,СВЦЭМ!$A$33:$A$776,$A180,СВЦЭМ!$B$33:$B$776,Y$155)+'СЕТ СН'!$F$15</f>
        <v>164.23706668</v>
      </c>
    </row>
    <row r="181" spans="1:27" ht="15.75" x14ac:dyDescent="0.2">
      <c r="A181" s="35">
        <f t="shared" si="4"/>
        <v>43856</v>
      </c>
      <c r="B181" s="36">
        <f>SUMIFS(СВЦЭМ!$E$33:$E$776,СВЦЭМ!$A$33:$A$776,$A181,СВЦЭМ!$B$33:$B$776,B$155)+'СЕТ СН'!$F$15</f>
        <v>162.94686655999999</v>
      </c>
      <c r="C181" s="36">
        <f>SUMIFS(СВЦЭМ!$E$33:$E$776,СВЦЭМ!$A$33:$A$776,$A181,СВЦЭМ!$B$33:$B$776,C$155)+'СЕТ СН'!$F$15</f>
        <v>166.80990066999999</v>
      </c>
      <c r="D181" s="36">
        <f>SUMIFS(СВЦЭМ!$E$33:$E$776,СВЦЭМ!$A$33:$A$776,$A181,СВЦЭМ!$B$33:$B$776,D$155)+'СЕТ СН'!$F$15</f>
        <v>171.73453298000001</v>
      </c>
      <c r="E181" s="36">
        <f>SUMIFS(СВЦЭМ!$E$33:$E$776,СВЦЭМ!$A$33:$A$776,$A181,СВЦЭМ!$B$33:$B$776,E$155)+'СЕТ СН'!$F$15</f>
        <v>172.92607914999999</v>
      </c>
      <c r="F181" s="36">
        <f>SUMIFS(СВЦЭМ!$E$33:$E$776,СВЦЭМ!$A$33:$A$776,$A181,СВЦЭМ!$B$33:$B$776,F$155)+'СЕТ СН'!$F$15</f>
        <v>166.17170523999999</v>
      </c>
      <c r="G181" s="36">
        <f>SUMIFS(СВЦЭМ!$E$33:$E$776,СВЦЭМ!$A$33:$A$776,$A181,СВЦЭМ!$B$33:$B$776,G$155)+'СЕТ СН'!$F$15</f>
        <v>164.42634265999999</v>
      </c>
      <c r="H181" s="36">
        <f>SUMIFS(СВЦЭМ!$E$33:$E$776,СВЦЭМ!$A$33:$A$776,$A181,СВЦЭМ!$B$33:$B$776,H$155)+'СЕТ СН'!$F$15</f>
        <v>158.88814138999999</v>
      </c>
      <c r="I181" s="36">
        <f>SUMIFS(СВЦЭМ!$E$33:$E$776,СВЦЭМ!$A$33:$A$776,$A181,СВЦЭМ!$B$33:$B$776,I$155)+'СЕТ СН'!$F$15</f>
        <v>156.09122723999999</v>
      </c>
      <c r="J181" s="36">
        <f>SUMIFS(СВЦЭМ!$E$33:$E$776,СВЦЭМ!$A$33:$A$776,$A181,СВЦЭМ!$B$33:$B$776,J$155)+'СЕТ СН'!$F$15</f>
        <v>150.87863184</v>
      </c>
      <c r="K181" s="36">
        <f>SUMIFS(СВЦЭМ!$E$33:$E$776,СВЦЭМ!$A$33:$A$776,$A181,СВЦЭМ!$B$33:$B$776,K$155)+'СЕТ СН'!$F$15</f>
        <v>145.46075992999999</v>
      </c>
      <c r="L181" s="36">
        <f>SUMIFS(СВЦЭМ!$E$33:$E$776,СВЦЭМ!$A$33:$A$776,$A181,СВЦЭМ!$B$33:$B$776,L$155)+'СЕТ СН'!$F$15</f>
        <v>143.85071389999999</v>
      </c>
      <c r="M181" s="36">
        <f>SUMIFS(СВЦЭМ!$E$33:$E$776,СВЦЭМ!$A$33:$A$776,$A181,СВЦЭМ!$B$33:$B$776,M$155)+'СЕТ СН'!$F$15</f>
        <v>149.69103860000001</v>
      </c>
      <c r="N181" s="36">
        <f>SUMIFS(СВЦЭМ!$E$33:$E$776,СВЦЭМ!$A$33:$A$776,$A181,СВЦЭМ!$B$33:$B$776,N$155)+'СЕТ СН'!$F$15</f>
        <v>151.63088678</v>
      </c>
      <c r="O181" s="36">
        <f>SUMIFS(СВЦЭМ!$E$33:$E$776,СВЦЭМ!$A$33:$A$776,$A181,СВЦЭМ!$B$33:$B$776,O$155)+'СЕТ СН'!$F$15</f>
        <v>154.50645272</v>
      </c>
      <c r="P181" s="36">
        <f>SUMIFS(СВЦЭМ!$E$33:$E$776,СВЦЭМ!$A$33:$A$776,$A181,СВЦЭМ!$B$33:$B$776,P$155)+'СЕТ СН'!$F$15</f>
        <v>157.00124313000001</v>
      </c>
      <c r="Q181" s="36">
        <f>SUMIFS(СВЦЭМ!$E$33:$E$776,СВЦЭМ!$A$33:$A$776,$A181,СВЦЭМ!$B$33:$B$776,Q$155)+'СЕТ СН'!$F$15</f>
        <v>158.84611426999999</v>
      </c>
      <c r="R181" s="36">
        <f>SUMIFS(СВЦЭМ!$E$33:$E$776,СВЦЭМ!$A$33:$A$776,$A181,СВЦЭМ!$B$33:$B$776,R$155)+'СЕТ СН'!$F$15</f>
        <v>158.84414828000001</v>
      </c>
      <c r="S181" s="36">
        <f>SUMIFS(СВЦЭМ!$E$33:$E$776,СВЦЭМ!$A$33:$A$776,$A181,СВЦЭМ!$B$33:$B$776,S$155)+'СЕТ СН'!$F$15</f>
        <v>159.5314386</v>
      </c>
      <c r="T181" s="36">
        <f>SUMIFS(СВЦЭМ!$E$33:$E$776,СВЦЭМ!$A$33:$A$776,$A181,СВЦЭМ!$B$33:$B$776,T$155)+'СЕТ СН'!$F$15</f>
        <v>154.80653078</v>
      </c>
      <c r="U181" s="36">
        <f>SUMIFS(СВЦЭМ!$E$33:$E$776,СВЦЭМ!$A$33:$A$776,$A181,СВЦЭМ!$B$33:$B$776,U$155)+'СЕТ СН'!$F$15</f>
        <v>155.06825466000001</v>
      </c>
      <c r="V181" s="36">
        <f>SUMIFS(СВЦЭМ!$E$33:$E$776,СВЦЭМ!$A$33:$A$776,$A181,СВЦЭМ!$B$33:$B$776,V$155)+'СЕТ СН'!$F$15</f>
        <v>156.2360027</v>
      </c>
      <c r="W181" s="36">
        <f>SUMIFS(СВЦЭМ!$E$33:$E$776,СВЦЭМ!$A$33:$A$776,$A181,СВЦЭМ!$B$33:$B$776,W$155)+'СЕТ СН'!$F$15</f>
        <v>158.86428558</v>
      </c>
      <c r="X181" s="36">
        <f>SUMIFS(СВЦЭМ!$E$33:$E$776,СВЦЭМ!$A$33:$A$776,$A181,СВЦЭМ!$B$33:$B$776,X$155)+'СЕТ СН'!$F$15</f>
        <v>159.36838785</v>
      </c>
      <c r="Y181" s="36">
        <f>SUMIFS(СВЦЭМ!$E$33:$E$776,СВЦЭМ!$A$33:$A$776,$A181,СВЦЭМ!$B$33:$B$776,Y$155)+'СЕТ СН'!$F$15</f>
        <v>161.05706753999999</v>
      </c>
    </row>
    <row r="182" spans="1:27" ht="15.75" x14ac:dyDescent="0.2">
      <c r="A182" s="35">
        <f t="shared" si="4"/>
        <v>43857</v>
      </c>
      <c r="B182" s="36">
        <f>SUMIFS(СВЦЭМ!$E$33:$E$776,СВЦЭМ!$A$33:$A$776,$A182,СВЦЭМ!$B$33:$B$776,B$155)+'СЕТ СН'!$F$15</f>
        <v>166.05235103999999</v>
      </c>
      <c r="C182" s="36">
        <f>SUMIFS(СВЦЭМ!$E$33:$E$776,СВЦЭМ!$A$33:$A$776,$A182,СВЦЭМ!$B$33:$B$776,C$155)+'СЕТ СН'!$F$15</f>
        <v>167.45181360000001</v>
      </c>
      <c r="D182" s="36">
        <f>SUMIFS(СВЦЭМ!$E$33:$E$776,СВЦЭМ!$A$33:$A$776,$A182,СВЦЭМ!$B$33:$B$776,D$155)+'СЕТ СН'!$F$15</f>
        <v>169.88877708000001</v>
      </c>
      <c r="E182" s="36">
        <f>SUMIFS(СВЦЭМ!$E$33:$E$776,СВЦЭМ!$A$33:$A$776,$A182,СВЦЭМ!$B$33:$B$776,E$155)+'СЕТ СН'!$F$15</f>
        <v>171.82580432</v>
      </c>
      <c r="F182" s="36">
        <f>SUMIFS(СВЦЭМ!$E$33:$E$776,СВЦЭМ!$A$33:$A$776,$A182,СВЦЭМ!$B$33:$B$776,F$155)+'СЕТ СН'!$F$15</f>
        <v>170.80948050999999</v>
      </c>
      <c r="G182" s="36">
        <f>SUMIFS(СВЦЭМ!$E$33:$E$776,СВЦЭМ!$A$33:$A$776,$A182,СВЦЭМ!$B$33:$B$776,G$155)+'СЕТ СН'!$F$15</f>
        <v>169.53301293000001</v>
      </c>
      <c r="H182" s="36">
        <f>SUMIFS(СВЦЭМ!$E$33:$E$776,СВЦЭМ!$A$33:$A$776,$A182,СВЦЭМ!$B$33:$B$776,H$155)+'СЕТ СН'!$F$15</f>
        <v>161.74236189000001</v>
      </c>
      <c r="I182" s="36">
        <f>SUMIFS(СВЦЭМ!$E$33:$E$776,СВЦЭМ!$A$33:$A$776,$A182,СВЦЭМ!$B$33:$B$776,I$155)+'СЕТ СН'!$F$15</f>
        <v>156.46992315</v>
      </c>
      <c r="J182" s="36">
        <f>SUMIFS(СВЦЭМ!$E$33:$E$776,СВЦЭМ!$A$33:$A$776,$A182,СВЦЭМ!$B$33:$B$776,J$155)+'СЕТ СН'!$F$15</f>
        <v>149.77253511999999</v>
      </c>
      <c r="K182" s="36">
        <f>SUMIFS(СВЦЭМ!$E$33:$E$776,СВЦЭМ!$A$33:$A$776,$A182,СВЦЭМ!$B$33:$B$776,K$155)+'СЕТ СН'!$F$15</f>
        <v>149.42462416000001</v>
      </c>
      <c r="L182" s="36">
        <f>SUMIFS(СВЦЭМ!$E$33:$E$776,СВЦЭМ!$A$33:$A$776,$A182,СВЦЭМ!$B$33:$B$776,L$155)+'СЕТ СН'!$F$15</f>
        <v>151.9048779</v>
      </c>
      <c r="M182" s="36">
        <f>SUMIFS(СВЦЭМ!$E$33:$E$776,СВЦЭМ!$A$33:$A$776,$A182,СВЦЭМ!$B$33:$B$776,M$155)+'СЕТ СН'!$F$15</f>
        <v>153.80036978000001</v>
      </c>
      <c r="N182" s="36">
        <f>SUMIFS(СВЦЭМ!$E$33:$E$776,СВЦЭМ!$A$33:$A$776,$A182,СВЦЭМ!$B$33:$B$776,N$155)+'СЕТ СН'!$F$15</f>
        <v>157.08416872000001</v>
      </c>
      <c r="O182" s="36">
        <f>SUMIFS(СВЦЭМ!$E$33:$E$776,СВЦЭМ!$A$33:$A$776,$A182,СВЦЭМ!$B$33:$B$776,O$155)+'СЕТ СН'!$F$15</f>
        <v>161.52798161999999</v>
      </c>
      <c r="P182" s="36">
        <f>SUMIFS(СВЦЭМ!$E$33:$E$776,СВЦЭМ!$A$33:$A$776,$A182,СВЦЭМ!$B$33:$B$776,P$155)+'СЕТ СН'!$F$15</f>
        <v>165.21661429</v>
      </c>
      <c r="Q182" s="36">
        <f>SUMIFS(СВЦЭМ!$E$33:$E$776,СВЦЭМ!$A$33:$A$776,$A182,СВЦЭМ!$B$33:$B$776,Q$155)+'СЕТ СН'!$F$15</f>
        <v>167.14148815999999</v>
      </c>
      <c r="R182" s="36">
        <f>SUMIFS(СВЦЭМ!$E$33:$E$776,СВЦЭМ!$A$33:$A$776,$A182,СВЦЭМ!$B$33:$B$776,R$155)+'СЕТ СН'!$F$15</f>
        <v>167.02379540000001</v>
      </c>
      <c r="S182" s="36">
        <f>SUMIFS(СВЦЭМ!$E$33:$E$776,СВЦЭМ!$A$33:$A$776,$A182,СВЦЭМ!$B$33:$B$776,S$155)+'СЕТ СН'!$F$15</f>
        <v>163.12942049</v>
      </c>
      <c r="T182" s="36">
        <f>SUMIFS(СВЦЭМ!$E$33:$E$776,СВЦЭМ!$A$33:$A$776,$A182,СВЦЭМ!$B$33:$B$776,T$155)+'СЕТ СН'!$F$15</f>
        <v>157.41353301000001</v>
      </c>
      <c r="U182" s="36">
        <f>SUMIFS(СВЦЭМ!$E$33:$E$776,СВЦЭМ!$A$33:$A$776,$A182,СВЦЭМ!$B$33:$B$776,U$155)+'СЕТ СН'!$F$15</f>
        <v>159.84050764</v>
      </c>
      <c r="V182" s="36">
        <f>SUMIFS(СВЦЭМ!$E$33:$E$776,СВЦЭМ!$A$33:$A$776,$A182,СВЦЭМ!$B$33:$B$776,V$155)+'СЕТ СН'!$F$15</f>
        <v>160.12532647</v>
      </c>
      <c r="W182" s="36">
        <f>SUMIFS(СВЦЭМ!$E$33:$E$776,СВЦЭМ!$A$33:$A$776,$A182,СВЦЭМ!$B$33:$B$776,W$155)+'СЕТ СН'!$F$15</f>
        <v>162.30515119</v>
      </c>
      <c r="X182" s="36">
        <f>SUMIFS(СВЦЭМ!$E$33:$E$776,СВЦЭМ!$A$33:$A$776,$A182,СВЦЭМ!$B$33:$B$776,X$155)+'СЕТ СН'!$F$15</f>
        <v>163.22309215000001</v>
      </c>
      <c r="Y182" s="36">
        <f>SUMIFS(СВЦЭМ!$E$33:$E$776,СВЦЭМ!$A$33:$A$776,$A182,СВЦЭМ!$B$33:$B$776,Y$155)+'СЕТ СН'!$F$15</f>
        <v>165.46954221999999</v>
      </c>
    </row>
    <row r="183" spans="1:27" ht="15.75" x14ac:dyDescent="0.2">
      <c r="A183" s="35">
        <f t="shared" si="4"/>
        <v>43858</v>
      </c>
      <c r="B183" s="36">
        <f>SUMIFS(СВЦЭМ!$E$33:$E$776,СВЦЭМ!$A$33:$A$776,$A183,СВЦЭМ!$B$33:$B$776,B$155)+'СЕТ СН'!$F$15</f>
        <v>157.13393496</v>
      </c>
      <c r="C183" s="36">
        <f>SUMIFS(СВЦЭМ!$E$33:$E$776,СВЦЭМ!$A$33:$A$776,$A183,СВЦЭМ!$B$33:$B$776,C$155)+'СЕТ СН'!$F$15</f>
        <v>163.13070637000001</v>
      </c>
      <c r="D183" s="36">
        <f>SUMIFS(СВЦЭМ!$E$33:$E$776,СВЦЭМ!$A$33:$A$776,$A183,СВЦЭМ!$B$33:$B$776,D$155)+'СЕТ СН'!$F$15</f>
        <v>166.24654611</v>
      </c>
      <c r="E183" s="36">
        <f>SUMIFS(СВЦЭМ!$E$33:$E$776,СВЦЭМ!$A$33:$A$776,$A183,СВЦЭМ!$B$33:$B$776,E$155)+'СЕТ СН'!$F$15</f>
        <v>166.20613926999999</v>
      </c>
      <c r="F183" s="36">
        <f>SUMIFS(СВЦЭМ!$E$33:$E$776,СВЦЭМ!$A$33:$A$776,$A183,СВЦЭМ!$B$33:$B$776,F$155)+'СЕТ СН'!$F$15</f>
        <v>167.08672021999999</v>
      </c>
      <c r="G183" s="36">
        <f>SUMIFS(СВЦЭМ!$E$33:$E$776,СВЦЭМ!$A$33:$A$776,$A183,СВЦЭМ!$B$33:$B$776,G$155)+'СЕТ СН'!$F$15</f>
        <v>163.95110109000001</v>
      </c>
      <c r="H183" s="36">
        <f>SUMIFS(СВЦЭМ!$E$33:$E$776,СВЦЭМ!$A$33:$A$776,$A183,СВЦЭМ!$B$33:$B$776,H$155)+'СЕТ СН'!$F$15</f>
        <v>158.05880640000001</v>
      </c>
      <c r="I183" s="36">
        <f>SUMIFS(СВЦЭМ!$E$33:$E$776,СВЦЭМ!$A$33:$A$776,$A183,СВЦЭМ!$B$33:$B$776,I$155)+'СЕТ СН'!$F$15</f>
        <v>150.3248059</v>
      </c>
      <c r="J183" s="36">
        <f>SUMIFS(СВЦЭМ!$E$33:$E$776,СВЦЭМ!$A$33:$A$776,$A183,СВЦЭМ!$B$33:$B$776,J$155)+'СЕТ СН'!$F$15</f>
        <v>146.96375538000001</v>
      </c>
      <c r="K183" s="36">
        <f>SUMIFS(СВЦЭМ!$E$33:$E$776,СВЦЭМ!$A$33:$A$776,$A183,СВЦЭМ!$B$33:$B$776,K$155)+'СЕТ СН'!$F$15</f>
        <v>145.12823462</v>
      </c>
      <c r="L183" s="36">
        <f>SUMIFS(СВЦЭМ!$E$33:$E$776,СВЦЭМ!$A$33:$A$776,$A183,СВЦЭМ!$B$33:$B$776,L$155)+'СЕТ СН'!$F$15</f>
        <v>143.95854507000001</v>
      </c>
      <c r="M183" s="36">
        <f>SUMIFS(СВЦЭМ!$E$33:$E$776,СВЦЭМ!$A$33:$A$776,$A183,СВЦЭМ!$B$33:$B$776,M$155)+'СЕТ СН'!$F$15</f>
        <v>150.20570215000001</v>
      </c>
      <c r="N183" s="36">
        <f>SUMIFS(СВЦЭМ!$E$33:$E$776,СВЦЭМ!$A$33:$A$776,$A183,СВЦЭМ!$B$33:$B$776,N$155)+'СЕТ СН'!$F$15</f>
        <v>153.29520649</v>
      </c>
      <c r="O183" s="36">
        <f>SUMIFS(СВЦЭМ!$E$33:$E$776,СВЦЭМ!$A$33:$A$776,$A183,СВЦЭМ!$B$33:$B$776,O$155)+'СЕТ СН'!$F$15</f>
        <v>153.33559054</v>
      </c>
      <c r="P183" s="36">
        <f>SUMIFS(СВЦЭМ!$E$33:$E$776,СВЦЭМ!$A$33:$A$776,$A183,СВЦЭМ!$B$33:$B$776,P$155)+'СЕТ СН'!$F$15</f>
        <v>156.19174842000001</v>
      </c>
      <c r="Q183" s="36">
        <f>SUMIFS(СВЦЭМ!$E$33:$E$776,СВЦЭМ!$A$33:$A$776,$A183,СВЦЭМ!$B$33:$B$776,Q$155)+'СЕТ СН'!$F$15</f>
        <v>157.82631126000001</v>
      </c>
      <c r="R183" s="36">
        <f>SUMIFS(СВЦЭМ!$E$33:$E$776,СВЦЭМ!$A$33:$A$776,$A183,СВЦЭМ!$B$33:$B$776,R$155)+'СЕТ СН'!$F$15</f>
        <v>157.43891375000001</v>
      </c>
      <c r="S183" s="36">
        <f>SUMIFS(СВЦЭМ!$E$33:$E$776,СВЦЭМ!$A$33:$A$776,$A183,СВЦЭМ!$B$33:$B$776,S$155)+'СЕТ СН'!$F$15</f>
        <v>154.56774313</v>
      </c>
      <c r="T183" s="36">
        <f>SUMIFS(СВЦЭМ!$E$33:$E$776,СВЦЭМ!$A$33:$A$776,$A183,СВЦЭМ!$B$33:$B$776,T$155)+'СЕТ СН'!$F$15</f>
        <v>150.49170591999999</v>
      </c>
      <c r="U183" s="36">
        <f>SUMIFS(СВЦЭМ!$E$33:$E$776,СВЦЭМ!$A$33:$A$776,$A183,СВЦЭМ!$B$33:$B$776,U$155)+'СЕТ СН'!$F$15</f>
        <v>149.64895765</v>
      </c>
      <c r="V183" s="36">
        <f>SUMIFS(СВЦЭМ!$E$33:$E$776,СВЦЭМ!$A$33:$A$776,$A183,СВЦЭМ!$B$33:$B$776,V$155)+'СЕТ СН'!$F$15</f>
        <v>151.69835952</v>
      </c>
      <c r="W183" s="36">
        <f>SUMIFS(СВЦЭМ!$E$33:$E$776,СВЦЭМ!$A$33:$A$776,$A183,СВЦЭМ!$B$33:$B$776,W$155)+'СЕТ СН'!$F$15</f>
        <v>153.42968377</v>
      </c>
      <c r="X183" s="36">
        <f>SUMIFS(СВЦЭМ!$E$33:$E$776,СВЦЭМ!$A$33:$A$776,$A183,СВЦЭМ!$B$33:$B$776,X$155)+'СЕТ СН'!$F$15</f>
        <v>154.8590829</v>
      </c>
      <c r="Y183" s="36">
        <f>SUMIFS(СВЦЭМ!$E$33:$E$776,СВЦЭМ!$A$33:$A$776,$A183,СВЦЭМ!$B$33:$B$776,Y$155)+'СЕТ СН'!$F$15</f>
        <v>159.73687670000001</v>
      </c>
    </row>
    <row r="184" spans="1:27" ht="15.75" x14ac:dyDescent="0.2">
      <c r="A184" s="35">
        <f t="shared" si="4"/>
        <v>43859</v>
      </c>
      <c r="B184" s="36">
        <f>SUMIFS(СВЦЭМ!$E$33:$E$776,СВЦЭМ!$A$33:$A$776,$A184,СВЦЭМ!$B$33:$B$776,B$155)+'СЕТ СН'!$F$15</f>
        <v>167.80455695000001</v>
      </c>
      <c r="C184" s="36">
        <f>SUMIFS(СВЦЭМ!$E$33:$E$776,СВЦЭМ!$A$33:$A$776,$A184,СВЦЭМ!$B$33:$B$776,C$155)+'СЕТ СН'!$F$15</f>
        <v>171.94968750999999</v>
      </c>
      <c r="D184" s="36">
        <f>SUMIFS(СВЦЭМ!$E$33:$E$776,СВЦЭМ!$A$33:$A$776,$A184,СВЦЭМ!$B$33:$B$776,D$155)+'СЕТ СН'!$F$15</f>
        <v>172.43160445999999</v>
      </c>
      <c r="E184" s="36">
        <f>SUMIFS(СВЦЭМ!$E$33:$E$776,СВЦЭМ!$A$33:$A$776,$A184,СВЦЭМ!$B$33:$B$776,E$155)+'СЕТ СН'!$F$15</f>
        <v>172.69480901</v>
      </c>
      <c r="F184" s="36">
        <f>SUMIFS(СВЦЭМ!$E$33:$E$776,СВЦЭМ!$A$33:$A$776,$A184,СВЦЭМ!$B$33:$B$776,F$155)+'СЕТ СН'!$F$15</f>
        <v>171.39004786999999</v>
      </c>
      <c r="G184" s="36">
        <f>SUMIFS(СВЦЭМ!$E$33:$E$776,СВЦЭМ!$A$33:$A$776,$A184,СВЦЭМ!$B$33:$B$776,G$155)+'СЕТ СН'!$F$15</f>
        <v>169.11357240999999</v>
      </c>
      <c r="H184" s="36">
        <f>SUMIFS(СВЦЭМ!$E$33:$E$776,СВЦЭМ!$A$33:$A$776,$A184,СВЦЭМ!$B$33:$B$776,H$155)+'СЕТ СН'!$F$15</f>
        <v>161.51461221</v>
      </c>
      <c r="I184" s="36">
        <f>SUMIFS(СВЦЭМ!$E$33:$E$776,СВЦЭМ!$A$33:$A$776,$A184,СВЦЭМ!$B$33:$B$776,I$155)+'СЕТ СН'!$F$15</f>
        <v>155.43327106999999</v>
      </c>
      <c r="J184" s="36">
        <f>SUMIFS(СВЦЭМ!$E$33:$E$776,СВЦЭМ!$A$33:$A$776,$A184,СВЦЭМ!$B$33:$B$776,J$155)+'СЕТ СН'!$F$15</f>
        <v>151.02985369000001</v>
      </c>
      <c r="K184" s="36">
        <f>SUMIFS(СВЦЭМ!$E$33:$E$776,СВЦЭМ!$A$33:$A$776,$A184,СВЦЭМ!$B$33:$B$776,K$155)+'СЕТ СН'!$F$15</f>
        <v>148.79740795000001</v>
      </c>
      <c r="L184" s="36">
        <f>SUMIFS(СВЦЭМ!$E$33:$E$776,СВЦЭМ!$A$33:$A$776,$A184,СВЦЭМ!$B$33:$B$776,L$155)+'СЕТ СН'!$F$15</f>
        <v>146.29987925</v>
      </c>
      <c r="M184" s="36">
        <f>SUMIFS(СВЦЭМ!$E$33:$E$776,СВЦЭМ!$A$33:$A$776,$A184,СВЦЭМ!$B$33:$B$776,M$155)+'СЕТ СН'!$F$15</f>
        <v>147.48641454</v>
      </c>
      <c r="N184" s="36">
        <f>SUMIFS(СВЦЭМ!$E$33:$E$776,СВЦЭМ!$A$33:$A$776,$A184,СВЦЭМ!$B$33:$B$776,N$155)+'СЕТ СН'!$F$15</f>
        <v>152.73846696000001</v>
      </c>
      <c r="O184" s="36">
        <f>SUMIFS(СВЦЭМ!$E$33:$E$776,СВЦЭМ!$A$33:$A$776,$A184,СВЦЭМ!$B$33:$B$776,O$155)+'СЕТ СН'!$F$15</f>
        <v>157.68761842000001</v>
      </c>
      <c r="P184" s="36">
        <f>SUMIFS(СВЦЭМ!$E$33:$E$776,СВЦЭМ!$A$33:$A$776,$A184,СВЦЭМ!$B$33:$B$776,P$155)+'СЕТ СН'!$F$15</f>
        <v>163.12242537</v>
      </c>
      <c r="Q184" s="36">
        <f>SUMIFS(СВЦЭМ!$E$33:$E$776,СВЦЭМ!$A$33:$A$776,$A184,СВЦЭМ!$B$33:$B$776,Q$155)+'СЕТ СН'!$F$15</f>
        <v>166.37727078</v>
      </c>
      <c r="R184" s="36">
        <f>SUMIFS(СВЦЭМ!$E$33:$E$776,СВЦЭМ!$A$33:$A$776,$A184,СВЦЭМ!$B$33:$B$776,R$155)+'СЕТ СН'!$F$15</f>
        <v>163.73263413999999</v>
      </c>
      <c r="S184" s="36">
        <f>SUMIFS(СВЦЭМ!$E$33:$E$776,СВЦЭМ!$A$33:$A$776,$A184,СВЦЭМ!$B$33:$B$776,S$155)+'СЕТ СН'!$F$15</f>
        <v>159.95061991</v>
      </c>
      <c r="T184" s="36">
        <f>SUMIFS(СВЦЭМ!$E$33:$E$776,СВЦЭМ!$A$33:$A$776,$A184,СВЦЭМ!$B$33:$B$776,T$155)+'СЕТ СН'!$F$15</f>
        <v>152.27717362000001</v>
      </c>
      <c r="U184" s="36">
        <f>SUMIFS(СВЦЭМ!$E$33:$E$776,СВЦЭМ!$A$33:$A$776,$A184,СВЦЭМ!$B$33:$B$776,U$155)+'СЕТ СН'!$F$15</f>
        <v>151.15418631</v>
      </c>
      <c r="V184" s="36">
        <f>SUMIFS(СВЦЭМ!$E$33:$E$776,СВЦЭМ!$A$33:$A$776,$A184,СВЦЭМ!$B$33:$B$776,V$155)+'СЕТ СН'!$F$15</f>
        <v>153.04289711999999</v>
      </c>
      <c r="W184" s="36">
        <f>SUMIFS(СВЦЭМ!$E$33:$E$776,СВЦЭМ!$A$33:$A$776,$A184,СВЦЭМ!$B$33:$B$776,W$155)+'СЕТ СН'!$F$15</f>
        <v>156.10349467</v>
      </c>
      <c r="X184" s="36">
        <f>SUMIFS(СВЦЭМ!$E$33:$E$776,СВЦЭМ!$A$33:$A$776,$A184,СВЦЭМ!$B$33:$B$776,X$155)+'СЕТ СН'!$F$15</f>
        <v>156.30892840000001</v>
      </c>
      <c r="Y184" s="36">
        <f>SUMIFS(СВЦЭМ!$E$33:$E$776,СВЦЭМ!$A$33:$A$776,$A184,СВЦЭМ!$B$33:$B$776,Y$155)+'СЕТ СН'!$F$15</f>
        <v>162.71243186000001</v>
      </c>
    </row>
    <row r="185" spans="1:27" ht="15.75" x14ac:dyDescent="0.2">
      <c r="A185" s="35">
        <f t="shared" si="4"/>
        <v>43860</v>
      </c>
      <c r="B185" s="36">
        <f>SUMIFS(СВЦЭМ!$E$33:$E$776,СВЦЭМ!$A$33:$A$776,$A185,СВЦЭМ!$B$33:$B$776,B$155)+'СЕТ СН'!$F$15</f>
        <v>167.45169809000001</v>
      </c>
      <c r="C185" s="36">
        <f>SUMIFS(СВЦЭМ!$E$33:$E$776,СВЦЭМ!$A$33:$A$776,$A185,СВЦЭМ!$B$33:$B$776,C$155)+'СЕТ СН'!$F$15</f>
        <v>171.48724541000001</v>
      </c>
      <c r="D185" s="36">
        <f>SUMIFS(СВЦЭМ!$E$33:$E$776,СВЦЭМ!$A$33:$A$776,$A185,СВЦЭМ!$B$33:$B$776,D$155)+'СЕТ СН'!$F$15</f>
        <v>172.31059009000001</v>
      </c>
      <c r="E185" s="36">
        <f>SUMIFS(СВЦЭМ!$E$33:$E$776,СВЦЭМ!$A$33:$A$776,$A185,СВЦЭМ!$B$33:$B$776,E$155)+'СЕТ СН'!$F$15</f>
        <v>172.65897265000001</v>
      </c>
      <c r="F185" s="36">
        <f>SUMIFS(СВЦЭМ!$E$33:$E$776,СВЦЭМ!$A$33:$A$776,$A185,СВЦЭМ!$B$33:$B$776,F$155)+'СЕТ СН'!$F$15</f>
        <v>170.36861755000001</v>
      </c>
      <c r="G185" s="36">
        <f>SUMIFS(СВЦЭМ!$E$33:$E$776,СВЦЭМ!$A$33:$A$776,$A185,СВЦЭМ!$B$33:$B$776,G$155)+'СЕТ СН'!$F$15</f>
        <v>168.12348745</v>
      </c>
      <c r="H185" s="36">
        <f>SUMIFS(СВЦЭМ!$E$33:$E$776,СВЦЭМ!$A$33:$A$776,$A185,СВЦЭМ!$B$33:$B$776,H$155)+'СЕТ СН'!$F$15</f>
        <v>161.87339706</v>
      </c>
      <c r="I185" s="36">
        <f>SUMIFS(СВЦЭМ!$E$33:$E$776,СВЦЭМ!$A$33:$A$776,$A185,СВЦЭМ!$B$33:$B$776,I$155)+'СЕТ СН'!$F$15</f>
        <v>155.89216096000001</v>
      </c>
      <c r="J185" s="36">
        <f>SUMIFS(СВЦЭМ!$E$33:$E$776,СВЦЭМ!$A$33:$A$776,$A185,СВЦЭМ!$B$33:$B$776,J$155)+'СЕТ СН'!$F$15</f>
        <v>150.40222233</v>
      </c>
      <c r="K185" s="36">
        <f>SUMIFS(СВЦЭМ!$E$33:$E$776,СВЦЭМ!$A$33:$A$776,$A185,СВЦЭМ!$B$33:$B$776,K$155)+'СЕТ СН'!$F$15</f>
        <v>147.04443524999999</v>
      </c>
      <c r="L185" s="36">
        <f>SUMIFS(СВЦЭМ!$E$33:$E$776,СВЦЭМ!$A$33:$A$776,$A185,СВЦЭМ!$B$33:$B$776,L$155)+'СЕТ СН'!$F$15</f>
        <v>147.43580863</v>
      </c>
      <c r="M185" s="36">
        <f>SUMIFS(СВЦЭМ!$E$33:$E$776,СВЦЭМ!$A$33:$A$776,$A185,СВЦЭМ!$B$33:$B$776,M$155)+'СЕТ СН'!$F$15</f>
        <v>150.03515453</v>
      </c>
      <c r="N185" s="36">
        <f>SUMIFS(СВЦЭМ!$E$33:$E$776,СВЦЭМ!$A$33:$A$776,$A185,СВЦЭМ!$B$33:$B$776,N$155)+'СЕТ СН'!$F$15</f>
        <v>152.22621248999999</v>
      </c>
      <c r="O185" s="36">
        <f>SUMIFS(СВЦЭМ!$E$33:$E$776,СВЦЭМ!$A$33:$A$776,$A185,СВЦЭМ!$B$33:$B$776,O$155)+'СЕТ СН'!$F$15</f>
        <v>158.90143104000001</v>
      </c>
      <c r="P185" s="36">
        <f>SUMIFS(СВЦЭМ!$E$33:$E$776,СВЦЭМ!$A$33:$A$776,$A185,СВЦЭМ!$B$33:$B$776,P$155)+'СЕТ СН'!$F$15</f>
        <v>165.28482717</v>
      </c>
      <c r="Q185" s="36">
        <f>SUMIFS(СВЦЭМ!$E$33:$E$776,СВЦЭМ!$A$33:$A$776,$A185,СВЦЭМ!$B$33:$B$776,Q$155)+'СЕТ СН'!$F$15</f>
        <v>166.78054936999999</v>
      </c>
      <c r="R185" s="36">
        <f>SUMIFS(СВЦЭМ!$E$33:$E$776,СВЦЭМ!$A$33:$A$776,$A185,СВЦЭМ!$B$33:$B$776,R$155)+'СЕТ СН'!$F$15</f>
        <v>162.20274197000001</v>
      </c>
      <c r="S185" s="36">
        <f>SUMIFS(СВЦЭМ!$E$33:$E$776,СВЦЭМ!$A$33:$A$776,$A185,СВЦЭМ!$B$33:$B$776,S$155)+'СЕТ СН'!$F$15</f>
        <v>154.76200777</v>
      </c>
      <c r="T185" s="36">
        <f>SUMIFS(СВЦЭМ!$E$33:$E$776,СВЦЭМ!$A$33:$A$776,$A185,СВЦЭМ!$B$33:$B$776,T$155)+'СЕТ СН'!$F$15</f>
        <v>150.80910089</v>
      </c>
      <c r="U185" s="36">
        <f>SUMIFS(СВЦЭМ!$E$33:$E$776,СВЦЭМ!$A$33:$A$776,$A185,СВЦЭМ!$B$33:$B$776,U$155)+'СЕТ СН'!$F$15</f>
        <v>151.16555886</v>
      </c>
      <c r="V185" s="36">
        <f>SUMIFS(СВЦЭМ!$E$33:$E$776,СВЦЭМ!$A$33:$A$776,$A185,СВЦЭМ!$B$33:$B$776,V$155)+'СЕТ СН'!$F$15</f>
        <v>151.19983736</v>
      </c>
      <c r="W185" s="36">
        <f>SUMIFS(СВЦЭМ!$E$33:$E$776,СВЦЭМ!$A$33:$A$776,$A185,СВЦЭМ!$B$33:$B$776,W$155)+'СЕТ СН'!$F$15</f>
        <v>152.84277044000001</v>
      </c>
      <c r="X185" s="36">
        <f>SUMIFS(СВЦЭМ!$E$33:$E$776,СВЦЭМ!$A$33:$A$776,$A185,СВЦЭМ!$B$33:$B$776,X$155)+'СЕТ СН'!$F$15</f>
        <v>152.81047415</v>
      </c>
      <c r="Y185" s="36">
        <f>SUMIFS(СВЦЭМ!$E$33:$E$776,СВЦЭМ!$A$33:$A$776,$A185,СВЦЭМ!$B$33:$B$776,Y$155)+'СЕТ СН'!$F$15</f>
        <v>153.00655495999999</v>
      </c>
    </row>
    <row r="186" spans="1:27" ht="15.75" x14ac:dyDescent="0.2">
      <c r="A186" s="35">
        <f t="shared" si="4"/>
        <v>43861</v>
      </c>
      <c r="B186" s="36">
        <f>SUMIFS(СВЦЭМ!$E$33:$E$776,СВЦЭМ!$A$33:$A$776,$A186,СВЦЭМ!$B$33:$B$776,B$155)+'СЕТ СН'!$F$15</f>
        <v>160.58903502999999</v>
      </c>
      <c r="C186" s="36">
        <f>SUMIFS(СВЦЭМ!$E$33:$E$776,СВЦЭМ!$A$33:$A$776,$A186,СВЦЭМ!$B$33:$B$776,C$155)+'СЕТ СН'!$F$15</f>
        <v>165.26537561999999</v>
      </c>
      <c r="D186" s="36">
        <f>SUMIFS(СВЦЭМ!$E$33:$E$776,СВЦЭМ!$A$33:$A$776,$A186,СВЦЭМ!$B$33:$B$776,D$155)+'СЕТ СН'!$F$15</f>
        <v>167.75275919000001</v>
      </c>
      <c r="E186" s="36">
        <f>SUMIFS(СВЦЭМ!$E$33:$E$776,СВЦЭМ!$A$33:$A$776,$A186,СВЦЭМ!$B$33:$B$776,E$155)+'СЕТ СН'!$F$15</f>
        <v>168.35113421</v>
      </c>
      <c r="F186" s="36">
        <f>SUMIFS(СВЦЭМ!$E$33:$E$776,СВЦЭМ!$A$33:$A$776,$A186,СВЦЭМ!$B$33:$B$776,F$155)+'СЕТ СН'!$F$15</f>
        <v>165.85935520999999</v>
      </c>
      <c r="G186" s="36">
        <f>SUMIFS(СВЦЭМ!$E$33:$E$776,СВЦЭМ!$A$33:$A$776,$A186,СВЦЭМ!$B$33:$B$776,G$155)+'СЕТ СН'!$F$15</f>
        <v>161.73656971</v>
      </c>
      <c r="H186" s="36">
        <f>SUMIFS(СВЦЭМ!$E$33:$E$776,СВЦЭМ!$A$33:$A$776,$A186,СВЦЭМ!$B$33:$B$776,H$155)+'СЕТ СН'!$F$15</f>
        <v>157.22573399000001</v>
      </c>
      <c r="I186" s="36">
        <f>SUMIFS(СВЦЭМ!$E$33:$E$776,СВЦЭМ!$A$33:$A$776,$A186,СВЦЭМ!$B$33:$B$776,I$155)+'СЕТ СН'!$F$15</f>
        <v>155.86248492999999</v>
      </c>
      <c r="J186" s="36">
        <f>SUMIFS(СВЦЭМ!$E$33:$E$776,СВЦЭМ!$A$33:$A$776,$A186,СВЦЭМ!$B$33:$B$776,J$155)+'СЕТ СН'!$F$15</f>
        <v>151.41498247000001</v>
      </c>
      <c r="K186" s="36">
        <f>SUMIFS(СВЦЭМ!$E$33:$E$776,СВЦЭМ!$A$33:$A$776,$A186,СВЦЭМ!$B$33:$B$776,K$155)+'СЕТ СН'!$F$15</f>
        <v>148.79201558</v>
      </c>
      <c r="L186" s="36">
        <f>SUMIFS(СВЦЭМ!$E$33:$E$776,СВЦЭМ!$A$33:$A$776,$A186,СВЦЭМ!$B$33:$B$776,L$155)+'СЕТ СН'!$F$15</f>
        <v>149.13407230000001</v>
      </c>
      <c r="M186" s="36">
        <f>SUMIFS(СВЦЭМ!$E$33:$E$776,СВЦЭМ!$A$33:$A$776,$A186,СВЦЭМ!$B$33:$B$776,M$155)+'СЕТ СН'!$F$15</f>
        <v>152.62656799000001</v>
      </c>
      <c r="N186" s="36">
        <f>SUMIFS(СВЦЭМ!$E$33:$E$776,СВЦЭМ!$A$33:$A$776,$A186,СВЦЭМ!$B$33:$B$776,N$155)+'СЕТ СН'!$F$15</f>
        <v>154.7858956</v>
      </c>
      <c r="O186" s="36">
        <f>SUMIFS(СВЦЭМ!$E$33:$E$776,СВЦЭМ!$A$33:$A$776,$A186,СВЦЭМ!$B$33:$B$776,O$155)+'СЕТ СН'!$F$15</f>
        <v>155.45223116</v>
      </c>
      <c r="P186" s="36">
        <f>SUMIFS(СВЦЭМ!$E$33:$E$776,СВЦЭМ!$A$33:$A$776,$A186,СВЦЭМ!$B$33:$B$776,P$155)+'СЕТ СН'!$F$15</f>
        <v>157.54910598999999</v>
      </c>
      <c r="Q186" s="36">
        <f>SUMIFS(СВЦЭМ!$E$33:$E$776,СВЦЭМ!$A$33:$A$776,$A186,СВЦЭМ!$B$33:$B$776,Q$155)+'СЕТ СН'!$F$15</f>
        <v>157.68396877000001</v>
      </c>
      <c r="R186" s="36">
        <f>SUMIFS(СВЦЭМ!$E$33:$E$776,СВЦЭМ!$A$33:$A$776,$A186,СВЦЭМ!$B$33:$B$776,R$155)+'СЕТ СН'!$F$15</f>
        <v>156.13261345999999</v>
      </c>
      <c r="S186" s="36">
        <f>SUMIFS(СВЦЭМ!$E$33:$E$776,СВЦЭМ!$A$33:$A$776,$A186,СВЦЭМ!$B$33:$B$776,S$155)+'СЕТ СН'!$F$15</f>
        <v>154.94855242</v>
      </c>
      <c r="T186" s="36">
        <f>SUMIFS(СВЦЭМ!$E$33:$E$776,СВЦЭМ!$A$33:$A$776,$A186,СВЦЭМ!$B$33:$B$776,T$155)+'СЕТ СН'!$F$15</f>
        <v>150.63583252000001</v>
      </c>
      <c r="U186" s="36">
        <f>SUMIFS(СВЦЭМ!$E$33:$E$776,СВЦЭМ!$A$33:$A$776,$A186,СВЦЭМ!$B$33:$B$776,U$155)+'СЕТ СН'!$F$15</f>
        <v>150.19522943999999</v>
      </c>
      <c r="V186" s="36">
        <f>SUMIFS(СВЦЭМ!$E$33:$E$776,СВЦЭМ!$A$33:$A$776,$A186,СВЦЭМ!$B$33:$B$776,V$155)+'СЕТ СН'!$F$15</f>
        <v>152.34823671999999</v>
      </c>
      <c r="W186" s="36">
        <f>SUMIFS(СВЦЭМ!$E$33:$E$776,СВЦЭМ!$A$33:$A$776,$A186,СВЦЭМ!$B$33:$B$776,W$155)+'СЕТ СН'!$F$15</f>
        <v>154.45193796000001</v>
      </c>
      <c r="X186" s="36">
        <f>SUMIFS(СВЦЭМ!$E$33:$E$776,СВЦЭМ!$A$33:$A$776,$A186,СВЦЭМ!$B$33:$B$776,X$155)+'СЕТ СН'!$F$15</f>
        <v>154.61907558999999</v>
      </c>
      <c r="Y186" s="36">
        <f>SUMIFS(СВЦЭМ!$E$33:$E$776,СВЦЭМ!$A$33:$A$776,$A186,СВЦЭМ!$B$33:$B$776,Y$155)+'СЕТ СН'!$F$15</f>
        <v>157.17232282000001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01.01.2020</v>
      </c>
      <c r="B191" s="36">
        <f>SUMIFS(СВЦЭМ!$F$33:$F$776,СВЦЭМ!$A$33:$A$776,$A191,СВЦЭМ!$B$33:$B$776,B$190)+'СЕТ СН'!$F$15</f>
        <v>153.49542617</v>
      </c>
      <c r="C191" s="36">
        <f>SUMIFS(СВЦЭМ!$F$33:$F$776,СВЦЭМ!$A$33:$A$776,$A191,СВЦЭМ!$B$33:$B$776,C$190)+'СЕТ СН'!$F$15</f>
        <v>148.68552756</v>
      </c>
      <c r="D191" s="36">
        <f>SUMIFS(СВЦЭМ!$F$33:$F$776,СВЦЭМ!$A$33:$A$776,$A191,СВЦЭМ!$B$33:$B$776,D$190)+'СЕТ СН'!$F$15</f>
        <v>151.77540557</v>
      </c>
      <c r="E191" s="36">
        <f>SUMIFS(СВЦЭМ!$F$33:$F$776,СВЦЭМ!$A$33:$A$776,$A191,СВЦЭМ!$B$33:$B$776,E$190)+'СЕТ СН'!$F$15</f>
        <v>159.08114759</v>
      </c>
      <c r="F191" s="36">
        <f>SUMIFS(СВЦЭМ!$F$33:$F$776,СВЦЭМ!$A$33:$A$776,$A191,СВЦЭМ!$B$33:$B$776,F$190)+'СЕТ СН'!$F$15</f>
        <v>161.97140103999999</v>
      </c>
      <c r="G191" s="36">
        <f>SUMIFS(СВЦЭМ!$F$33:$F$776,СВЦЭМ!$A$33:$A$776,$A191,СВЦЭМ!$B$33:$B$776,G$190)+'СЕТ СН'!$F$15</f>
        <v>162.21486512000001</v>
      </c>
      <c r="H191" s="36">
        <f>SUMIFS(СВЦЭМ!$F$33:$F$776,СВЦЭМ!$A$33:$A$776,$A191,СВЦЭМ!$B$33:$B$776,H$190)+'СЕТ СН'!$F$15</f>
        <v>161.82441538</v>
      </c>
      <c r="I191" s="36">
        <f>SUMIFS(СВЦЭМ!$F$33:$F$776,СВЦЭМ!$A$33:$A$776,$A191,СВЦЭМ!$B$33:$B$776,I$190)+'СЕТ СН'!$F$15</f>
        <v>162.46100189000001</v>
      </c>
      <c r="J191" s="36">
        <f>SUMIFS(СВЦЭМ!$F$33:$F$776,СВЦЭМ!$A$33:$A$776,$A191,СВЦЭМ!$B$33:$B$776,J$190)+'СЕТ СН'!$F$15</f>
        <v>163.20098673999999</v>
      </c>
      <c r="K191" s="36">
        <f>SUMIFS(СВЦЭМ!$F$33:$F$776,СВЦЭМ!$A$33:$A$776,$A191,СВЦЭМ!$B$33:$B$776,K$190)+'СЕТ СН'!$F$15</f>
        <v>159.95174299999999</v>
      </c>
      <c r="L191" s="36">
        <f>SUMIFS(СВЦЭМ!$F$33:$F$776,СВЦЭМ!$A$33:$A$776,$A191,СВЦЭМ!$B$33:$B$776,L$190)+'СЕТ СН'!$F$15</f>
        <v>156.16292827000001</v>
      </c>
      <c r="M191" s="36">
        <f>SUMIFS(СВЦЭМ!$F$33:$F$776,СВЦЭМ!$A$33:$A$776,$A191,СВЦЭМ!$B$33:$B$776,M$190)+'СЕТ СН'!$F$15</f>
        <v>153.66402414000001</v>
      </c>
      <c r="N191" s="36">
        <f>SUMIFS(СВЦЭМ!$F$33:$F$776,СВЦЭМ!$A$33:$A$776,$A191,СВЦЭМ!$B$33:$B$776,N$190)+'СЕТ СН'!$F$15</f>
        <v>152.95469953</v>
      </c>
      <c r="O191" s="36">
        <f>SUMIFS(СВЦЭМ!$F$33:$F$776,СВЦЭМ!$A$33:$A$776,$A191,СВЦЭМ!$B$33:$B$776,O$190)+'СЕТ СН'!$F$15</f>
        <v>156.62081706000001</v>
      </c>
      <c r="P191" s="36">
        <f>SUMIFS(СВЦЭМ!$F$33:$F$776,СВЦЭМ!$A$33:$A$776,$A191,СВЦЭМ!$B$33:$B$776,P$190)+'СЕТ СН'!$F$15</f>
        <v>157.94540339</v>
      </c>
      <c r="Q191" s="36">
        <f>SUMIFS(СВЦЭМ!$F$33:$F$776,СВЦЭМ!$A$33:$A$776,$A191,СВЦЭМ!$B$33:$B$776,Q$190)+'СЕТ СН'!$F$15</f>
        <v>159.84092794</v>
      </c>
      <c r="R191" s="36">
        <f>SUMIFS(СВЦЭМ!$F$33:$F$776,СВЦЭМ!$A$33:$A$776,$A191,СВЦЭМ!$B$33:$B$776,R$190)+'СЕТ СН'!$F$15</f>
        <v>160.51159385</v>
      </c>
      <c r="S191" s="36">
        <f>SUMIFS(СВЦЭМ!$F$33:$F$776,СВЦЭМ!$A$33:$A$776,$A191,СВЦЭМ!$B$33:$B$776,S$190)+'СЕТ СН'!$F$15</f>
        <v>160.31954729</v>
      </c>
      <c r="T191" s="36">
        <f>SUMIFS(СВЦЭМ!$F$33:$F$776,СВЦЭМ!$A$33:$A$776,$A191,СВЦЭМ!$B$33:$B$776,T$190)+'СЕТ СН'!$F$15</f>
        <v>150.67937449999999</v>
      </c>
      <c r="U191" s="36">
        <f>SUMIFS(СВЦЭМ!$F$33:$F$776,СВЦЭМ!$A$33:$A$776,$A191,СВЦЭМ!$B$33:$B$776,U$190)+'СЕТ СН'!$F$15</f>
        <v>149.86087938</v>
      </c>
      <c r="V191" s="36">
        <f>SUMIFS(СВЦЭМ!$F$33:$F$776,СВЦЭМ!$A$33:$A$776,$A191,СВЦЭМ!$B$33:$B$776,V$190)+'СЕТ СН'!$F$15</f>
        <v>154.22564285000001</v>
      </c>
      <c r="W191" s="36">
        <f>SUMIFS(СВЦЭМ!$F$33:$F$776,СВЦЭМ!$A$33:$A$776,$A191,СВЦЭМ!$B$33:$B$776,W$190)+'СЕТ СН'!$F$15</f>
        <v>154.29119699</v>
      </c>
      <c r="X191" s="36">
        <f>SUMIFS(СВЦЭМ!$F$33:$F$776,СВЦЭМ!$A$33:$A$776,$A191,СВЦЭМ!$B$33:$B$776,X$190)+'СЕТ СН'!$F$15</f>
        <v>152.37057371</v>
      </c>
      <c r="Y191" s="36">
        <f>SUMIFS(СВЦЭМ!$F$33:$F$776,СВЦЭМ!$A$33:$A$776,$A191,СВЦЭМ!$B$33:$B$776,Y$190)+'СЕТ СН'!$F$15</f>
        <v>153.87187526</v>
      </c>
      <c r="AA191" s="45"/>
    </row>
    <row r="192" spans="1:27" ht="15.75" x14ac:dyDescent="0.2">
      <c r="A192" s="35">
        <f>A191+1</f>
        <v>43832</v>
      </c>
      <c r="B192" s="36">
        <f>SUMIFS(СВЦЭМ!$F$33:$F$776,СВЦЭМ!$A$33:$A$776,$A192,СВЦЭМ!$B$33:$B$776,B$190)+'СЕТ СН'!$F$15</f>
        <v>166.06562274000001</v>
      </c>
      <c r="C192" s="36">
        <f>SUMIFS(СВЦЭМ!$F$33:$F$776,СВЦЭМ!$A$33:$A$776,$A192,СВЦЭМ!$B$33:$B$776,C$190)+'СЕТ СН'!$F$15</f>
        <v>165.74002044</v>
      </c>
      <c r="D192" s="36">
        <f>SUMIFS(СВЦЭМ!$F$33:$F$776,СВЦЭМ!$A$33:$A$776,$A192,СВЦЭМ!$B$33:$B$776,D$190)+'СЕТ СН'!$F$15</f>
        <v>168.60457977999999</v>
      </c>
      <c r="E192" s="36">
        <f>SUMIFS(СВЦЭМ!$F$33:$F$776,СВЦЭМ!$A$33:$A$776,$A192,СВЦЭМ!$B$33:$B$776,E$190)+'СЕТ СН'!$F$15</f>
        <v>173.67422117999999</v>
      </c>
      <c r="F192" s="36">
        <f>SUMIFS(СВЦЭМ!$F$33:$F$776,СВЦЭМ!$A$33:$A$776,$A192,СВЦЭМ!$B$33:$B$776,F$190)+'СЕТ СН'!$F$15</f>
        <v>174.24150538000001</v>
      </c>
      <c r="G192" s="36">
        <f>SUMIFS(СВЦЭМ!$F$33:$F$776,СВЦЭМ!$A$33:$A$776,$A192,СВЦЭМ!$B$33:$B$776,G$190)+'СЕТ СН'!$F$15</f>
        <v>174.02387422999999</v>
      </c>
      <c r="H192" s="36">
        <f>SUMIFS(СВЦЭМ!$F$33:$F$776,СВЦЭМ!$A$33:$A$776,$A192,СВЦЭМ!$B$33:$B$776,H$190)+'СЕТ СН'!$F$15</f>
        <v>172.82108216</v>
      </c>
      <c r="I192" s="36">
        <f>SUMIFS(СВЦЭМ!$F$33:$F$776,СВЦЭМ!$A$33:$A$776,$A192,СВЦЭМ!$B$33:$B$776,I$190)+'СЕТ СН'!$F$15</f>
        <v>170.85691749</v>
      </c>
      <c r="J192" s="36">
        <f>SUMIFS(СВЦЭМ!$F$33:$F$776,СВЦЭМ!$A$33:$A$776,$A192,СВЦЭМ!$B$33:$B$776,J$190)+'СЕТ СН'!$F$15</f>
        <v>167.38462931000001</v>
      </c>
      <c r="K192" s="36">
        <f>SUMIFS(СВЦЭМ!$F$33:$F$776,СВЦЭМ!$A$33:$A$776,$A192,СВЦЭМ!$B$33:$B$776,K$190)+'СЕТ СН'!$F$15</f>
        <v>163.90745325</v>
      </c>
      <c r="L192" s="36">
        <f>SUMIFS(СВЦЭМ!$F$33:$F$776,СВЦЭМ!$A$33:$A$776,$A192,СВЦЭМ!$B$33:$B$776,L$190)+'СЕТ СН'!$F$15</f>
        <v>161.70121334000001</v>
      </c>
      <c r="M192" s="36">
        <f>SUMIFS(СВЦЭМ!$F$33:$F$776,СВЦЭМ!$A$33:$A$776,$A192,СВЦЭМ!$B$33:$B$776,M$190)+'СЕТ СН'!$F$15</f>
        <v>159.77833797</v>
      </c>
      <c r="N192" s="36">
        <f>SUMIFS(СВЦЭМ!$F$33:$F$776,СВЦЭМ!$A$33:$A$776,$A192,СВЦЭМ!$B$33:$B$776,N$190)+'СЕТ СН'!$F$15</f>
        <v>162.60732508999999</v>
      </c>
      <c r="O192" s="36">
        <f>SUMIFS(СВЦЭМ!$F$33:$F$776,СВЦЭМ!$A$33:$A$776,$A192,СВЦЭМ!$B$33:$B$776,O$190)+'СЕТ СН'!$F$15</f>
        <v>165.31678041999999</v>
      </c>
      <c r="P192" s="36">
        <f>SUMIFS(СВЦЭМ!$F$33:$F$776,СВЦЭМ!$A$33:$A$776,$A192,СВЦЭМ!$B$33:$B$776,P$190)+'СЕТ СН'!$F$15</f>
        <v>166.39953238999999</v>
      </c>
      <c r="Q192" s="36">
        <f>SUMIFS(СВЦЭМ!$F$33:$F$776,СВЦЭМ!$A$33:$A$776,$A192,СВЦЭМ!$B$33:$B$776,Q$190)+'СЕТ СН'!$F$15</f>
        <v>168.53845627000001</v>
      </c>
      <c r="R192" s="36">
        <f>SUMIFS(СВЦЭМ!$F$33:$F$776,СВЦЭМ!$A$33:$A$776,$A192,СВЦЭМ!$B$33:$B$776,R$190)+'СЕТ СН'!$F$15</f>
        <v>167.61431073</v>
      </c>
      <c r="S192" s="36">
        <f>SUMIFS(СВЦЭМ!$F$33:$F$776,СВЦЭМ!$A$33:$A$776,$A192,СВЦЭМ!$B$33:$B$776,S$190)+'СЕТ СН'!$F$15</f>
        <v>163.21508403999999</v>
      </c>
      <c r="T192" s="36">
        <f>SUMIFS(СВЦЭМ!$F$33:$F$776,СВЦЭМ!$A$33:$A$776,$A192,СВЦЭМ!$B$33:$B$776,T$190)+'СЕТ СН'!$F$15</f>
        <v>156.36721778</v>
      </c>
      <c r="U192" s="36">
        <f>SUMIFS(СВЦЭМ!$F$33:$F$776,СВЦЭМ!$A$33:$A$776,$A192,СВЦЭМ!$B$33:$B$776,U$190)+'СЕТ СН'!$F$15</f>
        <v>156.04745976000001</v>
      </c>
      <c r="V192" s="36">
        <f>SUMIFS(СВЦЭМ!$F$33:$F$776,СВЦЭМ!$A$33:$A$776,$A192,СВЦЭМ!$B$33:$B$776,V$190)+'СЕТ СН'!$F$15</f>
        <v>161.57627814</v>
      </c>
      <c r="W192" s="36">
        <f>SUMIFS(СВЦЭМ!$F$33:$F$776,СВЦЭМ!$A$33:$A$776,$A192,СВЦЭМ!$B$33:$B$776,W$190)+'СЕТ СН'!$F$15</f>
        <v>163.72349947000001</v>
      </c>
      <c r="X192" s="36">
        <f>SUMIFS(СВЦЭМ!$F$33:$F$776,СВЦЭМ!$A$33:$A$776,$A192,СВЦЭМ!$B$33:$B$776,X$190)+'СЕТ СН'!$F$15</f>
        <v>163.45153571</v>
      </c>
      <c r="Y192" s="36">
        <f>SUMIFS(СВЦЭМ!$F$33:$F$776,СВЦЭМ!$A$33:$A$776,$A192,СВЦЭМ!$B$33:$B$776,Y$190)+'СЕТ СН'!$F$15</f>
        <v>164.76049422</v>
      </c>
    </row>
    <row r="193" spans="1:25" ht="15.75" x14ac:dyDescent="0.2">
      <c r="A193" s="35">
        <f t="shared" ref="A193:A221" si="5">A192+1</f>
        <v>43833</v>
      </c>
      <c r="B193" s="36">
        <f>SUMIFS(СВЦЭМ!$F$33:$F$776,СВЦЭМ!$A$33:$A$776,$A193,СВЦЭМ!$B$33:$B$776,B$190)+'СЕТ СН'!$F$15</f>
        <v>169.58299066999999</v>
      </c>
      <c r="C193" s="36">
        <f>SUMIFS(СВЦЭМ!$F$33:$F$776,СВЦЭМ!$A$33:$A$776,$A193,СВЦЭМ!$B$33:$B$776,C$190)+'СЕТ СН'!$F$15</f>
        <v>168.32421166</v>
      </c>
      <c r="D193" s="36">
        <f>SUMIFS(СВЦЭМ!$F$33:$F$776,СВЦЭМ!$A$33:$A$776,$A193,СВЦЭМ!$B$33:$B$776,D$190)+'СЕТ СН'!$F$15</f>
        <v>171.15333677999999</v>
      </c>
      <c r="E193" s="36">
        <f>SUMIFS(СВЦЭМ!$F$33:$F$776,СВЦЭМ!$A$33:$A$776,$A193,СВЦЭМ!$B$33:$B$776,E$190)+'СЕТ СН'!$F$15</f>
        <v>176.4793018</v>
      </c>
      <c r="F193" s="36">
        <f>SUMIFS(СВЦЭМ!$F$33:$F$776,СВЦЭМ!$A$33:$A$776,$A193,СВЦЭМ!$B$33:$B$776,F$190)+'СЕТ СН'!$F$15</f>
        <v>177.26073291</v>
      </c>
      <c r="G193" s="36">
        <f>SUMIFS(СВЦЭМ!$F$33:$F$776,СВЦЭМ!$A$33:$A$776,$A193,СВЦЭМ!$B$33:$B$776,G$190)+'СЕТ СН'!$F$15</f>
        <v>176.95914121000001</v>
      </c>
      <c r="H193" s="36">
        <f>SUMIFS(СВЦЭМ!$F$33:$F$776,СВЦЭМ!$A$33:$A$776,$A193,СВЦЭМ!$B$33:$B$776,H$190)+'СЕТ СН'!$F$15</f>
        <v>175.12752409000001</v>
      </c>
      <c r="I193" s="36">
        <f>SUMIFS(СВЦЭМ!$F$33:$F$776,СВЦЭМ!$A$33:$A$776,$A193,СВЦЭМ!$B$33:$B$776,I$190)+'СЕТ СН'!$F$15</f>
        <v>173.27880486000001</v>
      </c>
      <c r="J193" s="36">
        <f>SUMIFS(СВЦЭМ!$F$33:$F$776,СВЦЭМ!$A$33:$A$776,$A193,СВЦЭМ!$B$33:$B$776,J$190)+'СЕТ СН'!$F$15</f>
        <v>168.77200457000001</v>
      </c>
      <c r="K193" s="36">
        <f>SUMIFS(СВЦЭМ!$F$33:$F$776,СВЦЭМ!$A$33:$A$776,$A193,СВЦЭМ!$B$33:$B$776,K$190)+'СЕТ СН'!$F$15</f>
        <v>164.60198729999999</v>
      </c>
      <c r="L193" s="36">
        <f>SUMIFS(СВЦЭМ!$F$33:$F$776,СВЦЭМ!$A$33:$A$776,$A193,СВЦЭМ!$B$33:$B$776,L$190)+'СЕТ СН'!$F$15</f>
        <v>161.86099017000001</v>
      </c>
      <c r="M193" s="36">
        <f>SUMIFS(СВЦЭМ!$F$33:$F$776,СВЦЭМ!$A$33:$A$776,$A193,СВЦЭМ!$B$33:$B$776,M$190)+'СЕТ СН'!$F$15</f>
        <v>161.84958247</v>
      </c>
      <c r="N193" s="36">
        <f>SUMIFS(СВЦЭМ!$F$33:$F$776,СВЦЭМ!$A$33:$A$776,$A193,СВЦЭМ!$B$33:$B$776,N$190)+'СЕТ СН'!$F$15</f>
        <v>163.20770155</v>
      </c>
      <c r="O193" s="36">
        <f>SUMIFS(СВЦЭМ!$F$33:$F$776,СВЦЭМ!$A$33:$A$776,$A193,СВЦЭМ!$B$33:$B$776,O$190)+'СЕТ СН'!$F$15</f>
        <v>165.01671852999999</v>
      </c>
      <c r="P193" s="36">
        <f>SUMIFS(СВЦЭМ!$F$33:$F$776,СВЦЭМ!$A$33:$A$776,$A193,СВЦЭМ!$B$33:$B$776,P$190)+'СЕТ СН'!$F$15</f>
        <v>167.2603245</v>
      </c>
      <c r="Q193" s="36">
        <f>SUMIFS(СВЦЭМ!$F$33:$F$776,СВЦЭМ!$A$33:$A$776,$A193,СВЦЭМ!$B$33:$B$776,Q$190)+'СЕТ СН'!$F$15</f>
        <v>169.23895754</v>
      </c>
      <c r="R193" s="36">
        <f>SUMIFS(СВЦЭМ!$F$33:$F$776,СВЦЭМ!$A$33:$A$776,$A193,СВЦЭМ!$B$33:$B$776,R$190)+'СЕТ СН'!$F$15</f>
        <v>167.82216654000001</v>
      </c>
      <c r="S193" s="36">
        <f>SUMIFS(СВЦЭМ!$F$33:$F$776,СВЦЭМ!$A$33:$A$776,$A193,СВЦЭМ!$B$33:$B$776,S$190)+'СЕТ СН'!$F$15</f>
        <v>163.66697678</v>
      </c>
      <c r="T193" s="36">
        <f>SUMIFS(СВЦЭМ!$F$33:$F$776,СВЦЭМ!$A$33:$A$776,$A193,СВЦЭМ!$B$33:$B$776,T$190)+'СЕТ СН'!$F$15</f>
        <v>157.43377767999999</v>
      </c>
      <c r="U193" s="36">
        <f>SUMIFS(СВЦЭМ!$F$33:$F$776,СВЦЭМ!$A$33:$A$776,$A193,СВЦЭМ!$B$33:$B$776,U$190)+'СЕТ СН'!$F$15</f>
        <v>157.01392508999999</v>
      </c>
      <c r="V193" s="36">
        <f>SUMIFS(СВЦЭМ!$F$33:$F$776,СВЦЭМ!$A$33:$A$776,$A193,СВЦЭМ!$B$33:$B$776,V$190)+'СЕТ СН'!$F$15</f>
        <v>162.63358374000001</v>
      </c>
      <c r="W193" s="36">
        <f>SUMIFS(СВЦЭМ!$F$33:$F$776,СВЦЭМ!$A$33:$A$776,$A193,СВЦЭМ!$B$33:$B$776,W$190)+'СЕТ СН'!$F$15</f>
        <v>164.66839168999999</v>
      </c>
      <c r="X193" s="36">
        <f>SUMIFS(СВЦЭМ!$F$33:$F$776,СВЦЭМ!$A$33:$A$776,$A193,СВЦЭМ!$B$33:$B$776,X$190)+'СЕТ СН'!$F$15</f>
        <v>167.32637496999999</v>
      </c>
      <c r="Y193" s="36">
        <f>SUMIFS(СВЦЭМ!$F$33:$F$776,СВЦЭМ!$A$33:$A$776,$A193,СВЦЭМ!$B$33:$B$776,Y$190)+'СЕТ СН'!$F$15</f>
        <v>168.89263769999999</v>
      </c>
    </row>
    <row r="194" spans="1:25" ht="15.75" x14ac:dyDescent="0.2">
      <c r="A194" s="35">
        <f t="shared" si="5"/>
        <v>43834</v>
      </c>
      <c r="B194" s="36">
        <f>SUMIFS(СВЦЭМ!$F$33:$F$776,СВЦЭМ!$A$33:$A$776,$A194,СВЦЭМ!$B$33:$B$776,B$190)+'СЕТ СН'!$F$15</f>
        <v>169.96679889000001</v>
      </c>
      <c r="C194" s="36">
        <f>SUMIFS(СВЦЭМ!$F$33:$F$776,СВЦЭМ!$A$33:$A$776,$A194,СВЦЭМ!$B$33:$B$776,C$190)+'СЕТ СН'!$F$15</f>
        <v>171.22379301000001</v>
      </c>
      <c r="D194" s="36">
        <f>SUMIFS(СВЦЭМ!$F$33:$F$776,СВЦЭМ!$A$33:$A$776,$A194,СВЦЭМ!$B$33:$B$776,D$190)+'СЕТ СН'!$F$15</f>
        <v>173.44253201000001</v>
      </c>
      <c r="E194" s="36">
        <f>SUMIFS(СВЦЭМ!$F$33:$F$776,СВЦЭМ!$A$33:$A$776,$A194,СВЦЭМ!$B$33:$B$776,E$190)+'СЕТ СН'!$F$15</f>
        <v>174.41840126</v>
      </c>
      <c r="F194" s="36">
        <f>SUMIFS(СВЦЭМ!$F$33:$F$776,СВЦЭМ!$A$33:$A$776,$A194,СВЦЭМ!$B$33:$B$776,F$190)+'СЕТ СН'!$F$15</f>
        <v>175.13976066000001</v>
      </c>
      <c r="G194" s="36">
        <f>SUMIFS(СВЦЭМ!$F$33:$F$776,СВЦЭМ!$A$33:$A$776,$A194,СВЦЭМ!$B$33:$B$776,G$190)+'СЕТ СН'!$F$15</f>
        <v>174.6678982</v>
      </c>
      <c r="H194" s="36">
        <f>SUMIFS(СВЦЭМ!$F$33:$F$776,СВЦЭМ!$A$33:$A$776,$A194,СВЦЭМ!$B$33:$B$776,H$190)+'СЕТ СН'!$F$15</f>
        <v>175.35518685</v>
      </c>
      <c r="I194" s="36">
        <f>SUMIFS(СВЦЭМ!$F$33:$F$776,СВЦЭМ!$A$33:$A$776,$A194,СВЦЭМ!$B$33:$B$776,I$190)+'СЕТ СН'!$F$15</f>
        <v>173.34740717</v>
      </c>
      <c r="J194" s="36">
        <f>SUMIFS(СВЦЭМ!$F$33:$F$776,СВЦЭМ!$A$33:$A$776,$A194,СВЦЭМ!$B$33:$B$776,J$190)+'СЕТ СН'!$F$15</f>
        <v>169.32595773</v>
      </c>
      <c r="K194" s="36">
        <f>SUMIFS(СВЦЭМ!$F$33:$F$776,СВЦЭМ!$A$33:$A$776,$A194,СВЦЭМ!$B$33:$B$776,K$190)+'СЕТ СН'!$F$15</f>
        <v>163.55517448000001</v>
      </c>
      <c r="L194" s="36">
        <f>SUMIFS(СВЦЭМ!$F$33:$F$776,СВЦЭМ!$A$33:$A$776,$A194,СВЦЭМ!$B$33:$B$776,L$190)+'СЕТ СН'!$F$15</f>
        <v>161.21722292000001</v>
      </c>
      <c r="M194" s="36">
        <f>SUMIFS(СВЦЭМ!$F$33:$F$776,СВЦЭМ!$A$33:$A$776,$A194,СВЦЭМ!$B$33:$B$776,M$190)+'СЕТ СН'!$F$15</f>
        <v>162.03520223000001</v>
      </c>
      <c r="N194" s="36">
        <f>SUMIFS(СВЦЭМ!$F$33:$F$776,СВЦЭМ!$A$33:$A$776,$A194,СВЦЭМ!$B$33:$B$776,N$190)+'СЕТ СН'!$F$15</f>
        <v>162.63411302</v>
      </c>
      <c r="O194" s="36">
        <f>SUMIFS(СВЦЭМ!$F$33:$F$776,СВЦЭМ!$A$33:$A$776,$A194,СВЦЭМ!$B$33:$B$776,O$190)+'СЕТ СН'!$F$15</f>
        <v>163.69461921999999</v>
      </c>
      <c r="P194" s="36">
        <f>SUMIFS(СВЦЭМ!$F$33:$F$776,СВЦЭМ!$A$33:$A$776,$A194,СВЦЭМ!$B$33:$B$776,P$190)+'СЕТ СН'!$F$15</f>
        <v>165.06573499999999</v>
      </c>
      <c r="Q194" s="36">
        <f>SUMIFS(СВЦЭМ!$F$33:$F$776,СВЦЭМ!$A$33:$A$776,$A194,СВЦЭМ!$B$33:$B$776,Q$190)+'СЕТ СН'!$F$15</f>
        <v>167.45956199</v>
      </c>
      <c r="R194" s="36">
        <f>SUMIFS(СВЦЭМ!$F$33:$F$776,СВЦЭМ!$A$33:$A$776,$A194,СВЦЭМ!$B$33:$B$776,R$190)+'СЕТ СН'!$F$15</f>
        <v>168.91946916000001</v>
      </c>
      <c r="S194" s="36">
        <f>SUMIFS(СВЦЭМ!$F$33:$F$776,СВЦЭМ!$A$33:$A$776,$A194,СВЦЭМ!$B$33:$B$776,S$190)+'СЕТ СН'!$F$15</f>
        <v>166.36131427999999</v>
      </c>
      <c r="T194" s="36">
        <f>SUMIFS(СВЦЭМ!$F$33:$F$776,СВЦЭМ!$A$33:$A$776,$A194,СВЦЭМ!$B$33:$B$776,T$190)+'СЕТ СН'!$F$15</f>
        <v>157.83037518</v>
      </c>
      <c r="U194" s="36">
        <f>SUMIFS(СВЦЭМ!$F$33:$F$776,СВЦЭМ!$A$33:$A$776,$A194,СВЦЭМ!$B$33:$B$776,U$190)+'СЕТ СН'!$F$15</f>
        <v>157.91491615000001</v>
      </c>
      <c r="V194" s="36">
        <f>SUMIFS(СВЦЭМ!$F$33:$F$776,СВЦЭМ!$A$33:$A$776,$A194,СВЦЭМ!$B$33:$B$776,V$190)+'СЕТ СН'!$F$15</f>
        <v>163.19564514000001</v>
      </c>
      <c r="W194" s="36">
        <f>SUMIFS(СВЦЭМ!$F$33:$F$776,СВЦЭМ!$A$33:$A$776,$A194,СВЦЭМ!$B$33:$B$776,W$190)+'СЕТ СН'!$F$15</f>
        <v>164.49558033</v>
      </c>
      <c r="X194" s="36">
        <f>SUMIFS(СВЦЭМ!$F$33:$F$776,СВЦЭМ!$A$33:$A$776,$A194,СВЦЭМ!$B$33:$B$776,X$190)+'СЕТ СН'!$F$15</f>
        <v>166.21762335</v>
      </c>
      <c r="Y194" s="36">
        <f>SUMIFS(СВЦЭМ!$F$33:$F$776,СВЦЭМ!$A$33:$A$776,$A194,СВЦЭМ!$B$33:$B$776,Y$190)+'СЕТ СН'!$F$15</f>
        <v>167.52376357</v>
      </c>
    </row>
    <row r="195" spans="1:25" ht="15.75" x14ac:dyDescent="0.2">
      <c r="A195" s="35">
        <f t="shared" si="5"/>
        <v>43835</v>
      </c>
      <c r="B195" s="36">
        <f>SUMIFS(СВЦЭМ!$F$33:$F$776,СВЦЭМ!$A$33:$A$776,$A195,СВЦЭМ!$B$33:$B$776,B$190)+'СЕТ СН'!$F$15</f>
        <v>163.82467346000001</v>
      </c>
      <c r="C195" s="36">
        <f>SUMIFS(СВЦЭМ!$F$33:$F$776,СВЦЭМ!$A$33:$A$776,$A195,СВЦЭМ!$B$33:$B$776,C$190)+'СЕТ СН'!$F$15</f>
        <v>165.55569238000001</v>
      </c>
      <c r="D195" s="36">
        <f>SUMIFS(СВЦЭМ!$F$33:$F$776,СВЦЭМ!$A$33:$A$776,$A195,СВЦЭМ!$B$33:$B$776,D$190)+'СЕТ СН'!$F$15</f>
        <v>169.33640911000001</v>
      </c>
      <c r="E195" s="36">
        <f>SUMIFS(СВЦЭМ!$F$33:$F$776,СВЦЭМ!$A$33:$A$776,$A195,СВЦЭМ!$B$33:$B$776,E$190)+'СЕТ СН'!$F$15</f>
        <v>176.26821605000001</v>
      </c>
      <c r="F195" s="36">
        <f>SUMIFS(СВЦЭМ!$F$33:$F$776,СВЦЭМ!$A$33:$A$776,$A195,СВЦЭМ!$B$33:$B$776,F$190)+'СЕТ СН'!$F$15</f>
        <v>177.85878025</v>
      </c>
      <c r="G195" s="36">
        <f>SUMIFS(СВЦЭМ!$F$33:$F$776,СВЦЭМ!$A$33:$A$776,$A195,СВЦЭМ!$B$33:$B$776,G$190)+'СЕТ СН'!$F$15</f>
        <v>173.47511607000001</v>
      </c>
      <c r="H195" s="36">
        <f>SUMIFS(СВЦЭМ!$F$33:$F$776,СВЦЭМ!$A$33:$A$776,$A195,СВЦЭМ!$B$33:$B$776,H$190)+'СЕТ СН'!$F$15</f>
        <v>171.43750137999999</v>
      </c>
      <c r="I195" s="36">
        <f>SUMIFS(СВЦЭМ!$F$33:$F$776,СВЦЭМ!$A$33:$A$776,$A195,СВЦЭМ!$B$33:$B$776,I$190)+'СЕТ СН'!$F$15</f>
        <v>168.07138906</v>
      </c>
      <c r="J195" s="36">
        <f>SUMIFS(СВЦЭМ!$F$33:$F$776,СВЦЭМ!$A$33:$A$776,$A195,СВЦЭМ!$B$33:$B$776,J$190)+'СЕТ СН'!$F$15</f>
        <v>165.35353803999999</v>
      </c>
      <c r="K195" s="36">
        <f>SUMIFS(СВЦЭМ!$F$33:$F$776,СВЦЭМ!$A$33:$A$776,$A195,СВЦЭМ!$B$33:$B$776,K$190)+'СЕТ СН'!$F$15</f>
        <v>159.96662472</v>
      </c>
      <c r="L195" s="36">
        <f>SUMIFS(СВЦЭМ!$F$33:$F$776,СВЦЭМ!$A$33:$A$776,$A195,СВЦЭМ!$B$33:$B$776,L$190)+'СЕТ СН'!$F$15</f>
        <v>155.26086891</v>
      </c>
      <c r="M195" s="36">
        <f>SUMIFS(СВЦЭМ!$F$33:$F$776,СВЦЭМ!$A$33:$A$776,$A195,СВЦЭМ!$B$33:$B$776,M$190)+'СЕТ СН'!$F$15</f>
        <v>154.97086881999999</v>
      </c>
      <c r="N195" s="36">
        <f>SUMIFS(СВЦЭМ!$F$33:$F$776,СВЦЭМ!$A$33:$A$776,$A195,СВЦЭМ!$B$33:$B$776,N$190)+'СЕТ СН'!$F$15</f>
        <v>155.45057308</v>
      </c>
      <c r="O195" s="36">
        <f>SUMIFS(СВЦЭМ!$F$33:$F$776,СВЦЭМ!$A$33:$A$776,$A195,СВЦЭМ!$B$33:$B$776,O$190)+'СЕТ СН'!$F$15</f>
        <v>158.39749614999999</v>
      </c>
      <c r="P195" s="36">
        <f>SUMIFS(СВЦЭМ!$F$33:$F$776,СВЦЭМ!$A$33:$A$776,$A195,СВЦЭМ!$B$33:$B$776,P$190)+'СЕТ СН'!$F$15</f>
        <v>161.15793617</v>
      </c>
      <c r="Q195" s="36">
        <f>SUMIFS(СВЦЭМ!$F$33:$F$776,СВЦЭМ!$A$33:$A$776,$A195,СВЦЭМ!$B$33:$B$776,Q$190)+'СЕТ СН'!$F$15</f>
        <v>162.2919919</v>
      </c>
      <c r="R195" s="36">
        <f>SUMIFS(СВЦЭМ!$F$33:$F$776,СВЦЭМ!$A$33:$A$776,$A195,СВЦЭМ!$B$33:$B$776,R$190)+'СЕТ СН'!$F$15</f>
        <v>161.54176042</v>
      </c>
      <c r="S195" s="36">
        <f>SUMIFS(СВЦЭМ!$F$33:$F$776,СВЦЭМ!$A$33:$A$776,$A195,СВЦЭМ!$B$33:$B$776,S$190)+'СЕТ СН'!$F$15</f>
        <v>156.94121855</v>
      </c>
      <c r="T195" s="36">
        <f>SUMIFS(СВЦЭМ!$F$33:$F$776,СВЦЭМ!$A$33:$A$776,$A195,СВЦЭМ!$B$33:$B$776,T$190)+'СЕТ СН'!$F$15</f>
        <v>148.61765930999999</v>
      </c>
      <c r="U195" s="36">
        <f>SUMIFS(СВЦЭМ!$F$33:$F$776,СВЦЭМ!$A$33:$A$776,$A195,СВЦЭМ!$B$33:$B$776,U$190)+'СЕТ СН'!$F$15</f>
        <v>149.52255083</v>
      </c>
      <c r="V195" s="36">
        <f>SUMIFS(СВЦЭМ!$F$33:$F$776,СВЦЭМ!$A$33:$A$776,$A195,СВЦЭМ!$B$33:$B$776,V$190)+'СЕТ СН'!$F$15</f>
        <v>156.0993713</v>
      </c>
      <c r="W195" s="36">
        <f>SUMIFS(СВЦЭМ!$F$33:$F$776,СВЦЭМ!$A$33:$A$776,$A195,СВЦЭМ!$B$33:$B$776,W$190)+'СЕТ СН'!$F$15</f>
        <v>157.55727268999999</v>
      </c>
      <c r="X195" s="36">
        <f>SUMIFS(СВЦЭМ!$F$33:$F$776,СВЦЭМ!$A$33:$A$776,$A195,СВЦЭМ!$B$33:$B$776,X$190)+'СЕТ СН'!$F$15</f>
        <v>159.46829654999999</v>
      </c>
      <c r="Y195" s="36">
        <f>SUMIFS(СВЦЭМ!$F$33:$F$776,СВЦЭМ!$A$33:$A$776,$A195,СВЦЭМ!$B$33:$B$776,Y$190)+'СЕТ СН'!$F$15</f>
        <v>161.54396007</v>
      </c>
    </row>
    <row r="196" spans="1:25" ht="15.75" x14ac:dyDescent="0.2">
      <c r="A196" s="35">
        <f t="shared" si="5"/>
        <v>43836</v>
      </c>
      <c r="B196" s="36">
        <f>SUMIFS(СВЦЭМ!$F$33:$F$776,СВЦЭМ!$A$33:$A$776,$A196,СВЦЭМ!$B$33:$B$776,B$190)+'СЕТ СН'!$F$15</f>
        <v>167.70007959</v>
      </c>
      <c r="C196" s="36">
        <f>SUMIFS(СВЦЭМ!$F$33:$F$776,СВЦЭМ!$A$33:$A$776,$A196,СВЦЭМ!$B$33:$B$776,C$190)+'СЕТ СН'!$F$15</f>
        <v>165.54199320999999</v>
      </c>
      <c r="D196" s="36">
        <f>SUMIFS(СВЦЭМ!$F$33:$F$776,СВЦЭМ!$A$33:$A$776,$A196,СВЦЭМ!$B$33:$B$776,D$190)+'СЕТ СН'!$F$15</f>
        <v>168.77471432999999</v>
      </c>
      <c r="E196" s="36">
        <f>SUMIFS(СВЦЭМ!$F$33:$F$776,СВЦЭМ!$A$33:$A$776,$A196,СВЦЭМ!$B$33:$B$776,E$190)+'СЕТ СН'!$F$15</f>
        <v>173.96093876</v>
      </c>
      <c r="F196" s="36">
        <f>SUMIFS(СВЦЭМ!$F$33:$F$776,СВЦЭМ!$A$33:$A$776,$A196,СВЦЭМ!$B$33:$B$776,F$190)+'СЕТ СН'!$F$15</f>
        <v>174.24670724999999</v>
      </c>
      <c r="G196" s="36">
        <f>SUMIFS(СВЦЭМ!$F$33:$F$776,СВЦЭМ!$A$33:$A$776,$A196,СВЦЭМ!$B$33:$B$776,G$190)+'СЕТ СН'!$F$15</f>
        <v>173.69477656000001</v>
      </c>
      <c r="H196" s="36">
        <f>SUMIFS(СВЦЭМ!$F$33:$F$776,СВЦЭМ!$A$33:$A$776,$A196,СВЦЭМ!$B$33:$B$776,H$190)+'СЕТ СН'!$F$15</f>
        <v>172.07328566999999</v>
      </c>
      <c r="I196" s="36">
        <f>SUMIFS(СВЦЭМ!$F$33:$F$776,СВЦЭМ!$A$33:$A$776,$A196,СВЦЭМ!$B$33:$B$776,I$190)+'СЕТ СН'!$F$15</f>
        <v>169.37791762000001</v>
      </c>
      <c r="J196" s="36">
        <f>SUMIFS(СВЦЭМ!$F$33:$F$776,СВЦЭМ!$A$33:$A$776,$A196,СВЦЭМ!$B$33:$B$776,J$190)+'СЕТ СН'!$F$15</f>
        <v>164.64416378000001</v>
      </c>
      <c r="K196" s="36">
        <f>SUMIFS(СВЦЭМ!$F$33:$F$776,СВЦЭМ!$A$33:$A$776,$A196,СВЦЭМ!$B$33:$B$776,K$190)+'СЕТ СН'!$F$15</f>
        <v>160.59765923</v>
      </c>
      <c r="L196" s="36">
        <f>SUMIFS(СВЦЭМ!$F$33:$F$776,СВЦЭМ!$A$33:$A$776,$A196,СВЦЭМ!$B$33:$B$776,L$190)+'СЕТ СН'!$F$15</f>
        <v>156.27808755000001</v>
      </c>
      <c r="M196" s="36">
        <f>SUMIFS(СВЦЭМ!$F$33:$F$776,СВЦЭМ!$A$33:$A$776,$A196,СВЦЭМ!$B$33:$B$776,M$190)+'СЕТ СН'!$F$15</f>
        <v>155.95438736</v>
      </c>
      <c r="N196" s="36">
        <f>SUMIFS(СВЦЭМ!$F$33:$F$776,СВЦЭМ!$A$33:$A$776,$A196,СВЦЭМ!$B$33:$B$776,N$190)+'СЕТ СН'!$F$15</f>
        <v>158.90245666999999</v>
      </c>
      <c r="O196" s="36">
        <f>SUMIFS(СВЦЭМ!$F$33:$F$776,СВЦЭМ!$A$33:$A$776,$A196,СВЦЭМ!$B$33:$B$776,O$190)+'СЕТ СН'!$F$15</f>
        <v>160.09526224000001</v>
      </c>
      <c r="P196" s="36">
        <f>SUMIFS(СВЦЭМ!$F$33:$F$776,СВЦЭМ!$A$33:$A$776,$A196,СВЦЭМ!$B$33:$B$776,P$190)+'СЕТ СН'!$F$15</f>
        <v>163.06964808000001</v>
      </c>
      <c r="Q196" s="36">
        <f>SUMIFS(СВЦЭМ!$F$33:$F$776,СВЦЭМ!$A$33:$A$776,$A196,СВЦЭМ!$B$33:$B$776,Q$190)+'СЕТ СН'!$F$15</f>
        <v>163.75316533</v>
      </c>
      <c r="R196" s="36">
        <f>SUMIFS(СВЦЭМ!$F$33:$F$776,СВЦЭМ!$A$33:$A$776,$A196,СВЦЭМ!$B$33:$B$776,R$190)+'СЕТ СН'!$F$15</f>
        <v>162.3457909</v>
      </c>
      <c r="S196" s="36">
        <f>SUMIFS(СВЦЭМ!$F$33:$F$776,СВЦЭМ!$A$33:$A$776,$A196,СВЦЭМ!$B$33:$B$776,S$190)+'СЕТ СН'!$F$15</f>
        <v>158.09115126</v>
      </c>
      <c r="T196" s="36">
        <f>SUMIFS(СВЦЭМ!$F$33:$F$776,СВЦЭМ!$A$33:$A$776,$A196,СВЦЭМ!$B$33:$B$776,T$190)+'СЕТ СН'!$F$15</f>
        <v>149.30331580000001</v>
      </c>
      <c r="U196" s="36">
        <f>SUMIFS(СВЦЭМ!$F$33:$F$776,СВЦЭМ!$A$33:$A$776,$A196,СВЦЭМ!$B$33:$B$776,U$190)+'СЕТ СН'!$F$15</f>
        <v>150.64263335999999</v>
      </c>
      <c r="V196" s="36">
        <f>SUMIFS(СВЦЭМ!$F$33:$F$776,СВЦЭМ!$A$33:$A$776,$A196,СВЦЭМ!$B$33:$B$776,V$190)+'СЕТ СН'!$F$15</f>
        <v>157.93224887</v>
      </c>
      <c r="W196" s="36">
        <f>SUMIFS(СВЦЭМ!$F$33:$F$776,СВЦЭМ!$A$33:$A$776,$A196,СВЦЭМ!$B$33:$B$776,W$190)+'СЕТ СН'!$F$15</f>
        <v>159.97915706000001</v>
      </c>
      <c r="X196" s="36">
        <f>SUMIFS(СВЦЭМ!$F$33:$F$776,СВЦЭМ!$A$33:$A$776,$A196,СВЦЭМ!$B$33:$B$776,X$190)+'СЕТ СН'!$F$15</f>
        <v>162.73233941000001</v>
      </c>
      <c r="Y196" s="36">
        <f>SUMIFS(СВЦЭМ!$F$33:$F$776,СВЦЭМ!$A$33:$A$776,$A196,СВЦЭМ!$B$33:$B$776,Y$190)+'СЕТ СН'!$F$15</f>
        <v>162.67404648999999</v>
      </c>
    </row>
    <row r="197" spans="1:25" ht="15.75" x14ac:dyDescent="0.2">
      <c r="A197" s="35">
        <f t="shared" si="5"/>
        <v>43837</v>
      </c>
      <c r="B197" s="36">
        <f>SUMIFS(СВЦЭМ!$F$33:$F$776,СВЦЭМ!$A$33:$A$776,$A197,СВЦЭМ!$B$33:$B$776,B$190)+'СЕТ СН'!$F$15</f>
        <v>167.60053826000001</v>
      </c>
      <c r="C197" s="36">
        <f>SUMIFS(СВЦЭМ!$F$33:$F$776,СВЦЭМ!$A$33:$A$776,$A197,СВЦЭМ!$B$33:$B$776,C$190)+'СЕТ СН'!$F$15</f>
        <v>168.62472557999999</v>
      </c>
      <c r="D197" s="36">
        <f>SUMIFS(СВЦЭМ!$F$33:$F$776,СВЦЭМ!$A$33:$A$776,$A197,СВЦЭМ!$B$33:$B$776,D$190)+'СЕТ СН'!$F$15</f>
        <v>171.54435021</v>
      </c>
      <c r="E197" s="36">
        <f>SUMIFS(СВЦЭМ!$F$33:$F$776,СВЦЭМ!$A$33:$A$776,$A197,СВЦЭМ!$B$33:$B$776,E$190)+'СЕТ СН'!$F$15</f>
        <v>176.07548087000001</v>
      </c>
      <c r="F197" s="36">
        <f>SUMIFS(СВЦЭМ!$F$33:$F$776,СВЦЭМ!$A$33:$A$776,$A197,СВЦЭМ!$B$33:$B$776,F$190)+'СЕТ СН'!$F$15</f>
        <v>177.52507327000001</v>
      </c>
      <c r="G197" s="36">
        <f>SUMIFS(СВЦЭМ!$F$33:$F$776,СВЦЭМ!$A$33:$A$776,$A197,СВЦЭМ!$B$33:$B$776,G$190)+'СЕТ СН'!$F$15</f>
        <v>176.33888526000001</v>
      </c>
      <c r="H197" s="36">
        <f>SUMIFS(СВЦЭМ!$F$33:$F$776,СВЦЭМ!$A$33:$A$776,$A197,СВЦЭМ!$B$33:$B$776,H$190)+'СЕТ СН'!$F$15</f>
        <v>173.15006058</v>
      </c>
      <c r="I197" s="36">
        <f>SUMIFS(СВЦЭМ!$F$33:$F$776,СВЦЭМ!$A$33:$A$776,$A197,СВЦЭМ!$B$33:$B$776,I$190)+'СЕТ СН'!$F$15</f>
        <v>169.33485023</v>
      </c>
      <c r="J197" s="36">
        <f>SUMIFS(СВЦЭМ!$F$33:$F$776,СВЦЭМ!$A$33:$A$776,$A197,СВЦЭМ!$B$33:$B$776,J$190)+'СЕТ СН'!$F$15</f>
        <v>164.4857255</v>
      </c>
      <c r="K197" s="36">
        <f>SUMIFS(СВЦЭМ!$F$33:$F$776,СВЦЭМ!$A$33:$A$776,$A197,СВЦЭМ!$B$33:$B$776,K$190)+'СЕТ СН'!$F$15</f>
        <v>160.56208365000001</v>
      </c>
      <c r="L197" s="36">
        <f>SUMIFS(СВЦЭМ!$F$33:$F$776,СВЦЭМ!$A$33:$A$776,$A197,СВЦЭМ!$B$33:$B$776,L$190)+'СЕТ СН'!$F$15</f>
        <v>157.7836744</v>
      </c>
      <c r="M197" s="36">
        <f>SUMIFS(СВЦЭМ!$F$33:$F$776,СВЦЭМ!$A$33:$A$776,$A197,СВЦЭМ!$B$33:$B$776,M$190)+'СЕТ СН'!$F$15</f>
        <v>155.61544061999999</v>
      </c>
      <c r="N197" s="36">
        <f>SUMIFS(СВЦЭМ!$F$33:$F$776,СВЦЭМ!$A$33:$A$776,$A197,СВЦЭМ!$B$33:$B$776,N$190)+'СЕТ СН'!$F$15</f>
        <v>156.92144866000001</v>
      </c>
      <c r="O197" s="36">
        <f>SUMIFS(СВЦЭМ!$F$33:$F$776,СВЦЭМ!$A$33:$A$776,$A197,СВЦЭМ!$B$33:$B$776,O$190)+'СЕТ СН'!$F$15</f>
        <v>158.72788030999999</v>
      </c>
      <c r="P197" s="36">
        <f>SUMIFS(СВЦЭМ!$F$33:$F$776,СВЦЭМ!$A$33:$A$776,$A197,СВЦЭМ!$B$33:$B$776,P$190)+'СЕТ СН'!$F$15</f>
        <v>160.27422338</v>
      </c>
      <c r="Q197" s="36">
        <f>SUMIFS(СВЦЭМ!$F$33:$F$776,СВЦЭМ!$A$33:$A$776,$A197,СВЦЭМ!$B$33:$B$776,Q$190)+'СЕТ СН'!$F$15</f>
        <v>160.85983257000001</v>
      </c>
      <c r="R197" s="36">
        <f>SUMIFS(СВЦЭМ!$F$33:$F$776,СВЦЭМ!$A$33:$A$776,$A197,СВЦЭМ!$B$33:$B$776,R$190)+'СЕТ СН'!$F$15</f>
        <v>161.07009423</v>
      </c>
      <c r="S197" s="36">
        <f>SUMIFS(СВЦЭМ!$F$33:$F$776,СВЦЭМ!$A$33:$A$776,$A197,СВЦЭМ!$B$33:$B$776,S$190)+'СЕТ СН'!$F$15</f>
        <v>158.97329010000001</v>
      </c>
      <c r="T197" s="36">
        <f>SUMIFS(СВЦЭМ!$F$33:$F$776,СВЦЭМ!$A$33:$A$776,$A197,СВЦЭМ!$B$33:$B$776,T$190)+'СЕТ СН'!$F$15</f>
        <v>151.20789861</v>
      </c>
      <c r="U197" s="36">
        <f>SUMIFS(СВЦЭМ!$F$33:$F$776,СВЦЭМ!$A$33:$A$776,$A197,СВЦЭМ!$B$33:$B$776,U$190)+'СЕТ СН'!$F$15</f>
        <v>151.31839034999999</v>
      </c>
      <c r="V197" s="36">
        <f>SUMIFS(СВЦЭМ!$F$33:$F$776,СВЦЭМ!$A$33:$A$776,$A197,СВЦЭМ!$B$33:$B$776,V$190)+'СЕТ СН'!$F$15</f>
        <v>158.84814549000001</v>
      </c>
      <c r="W197" s="36">
        <f>SUMIFS(СВЦЭМ!$F$33:$F$776,СВЦЭМ!$A$33:$A$776,$A197,СВЦЭМ!$B$33:$B$776,W$190)+'СЕТ СН'!$F$15</f>
        <v>161.34700280000001</v>
      </c>
      <c r="X197" s="36">
        <f>SUMIFS(СВЦЭМ!$F$33:$F$776,СВЦЭМ!$A$33:$A$776,$A197,СВЦЭМ!$B$33:$B$776,X$190)+'СЕТ СН'!$F$15</f>
        <v>163.31268818999999</v>
      </c>
      <c r="Y197" s="36">
        <f>SUMIFS(СВЦЭМ!$F$33:$F$776,СВЦЭМ!$A$33:$A$776,$A197,СВЦЭМ!$B$33:$B$776,Y$190)+'СЕТ СН'!$F$15</f>
        <v>166.67979226</v>
      </c>
    </row>
    <row r="198" spans="1:25" ht="15.75" x14ac:dyDescent="0.2">
      <c r="A198" s="35">
        <f t="shared" si="5"/>
        <v>43838</v>
      </c>
      <c r="B198" s="36">
        <f>SUMIFS(СВЦЭМ!$F$33:$F$776,СВЦЭМ!$A$33:$A$776,$A198,СВЦЭМ!$B$33:$B$776,B$190)+'СЕТ СН'!$F$15</f>
        <v>171.05976978999999</v>
      </c>
      <c r="C198" s="36">
        <f>SUMIFS(СВЦЭМ!$F$33:$F$776,СВЦЭМ!$A$33:$A$776,$A198,СВЦЭМ!$B$33:$B$776,C$190)+'СЕТ СН'!$F$15</f>
        <v>172.43655143000001</v>
      </c>
      <c r="D198" s="36">
        <f>SUMIFS(СВЦЭМ!$F$33:$F$776,СВЦЭМ!$A$33:$A$776,$A198,СВЦЭМ!$B$33:$B$776,D$190)+'СЕТ СН'!$F$15</f>
        <v>174.48795998</v>
      </c>
      <c r="E198" s="36">
        <f>SUMIFS(СВЦЭМ!$F$33:$F$776,СВЦЭМ!$A$33:$A$776,$A198,СВЦЭМ!$B$33:$B$776,E$190)+'СЕТ СН'!$F$15</f>
        <v>177.90847711000001</v>
      </c>
      <c r="F198" s="36">
        <f>SUMIFS(СВЦЭМ!$F$33:$F$776,СВЦЭМ!$A$33:$A$776,$A198,СВЦЭМ!$B$33:$B$776,F$190)+'СЕТ СН'!$F$15</f>
        <v>177.66337121999999</v>
      </c>
      <c r="G198" s="36">
        <f>SUMIFS(СВЦЭМ!$F$33:$F$776,СВЦЭМ!$A$33:$A$776,$A198,СВЦЭМ!$B$33:$B$776,G$190)+'СЕТ СН'!$F$15</f>
        <v>176.60688354999999</v>
      </c>
      <c r="H198" s="36">
        <f>SUMIFS(СВЦЭМ!$F$33:$F$776,СВЦЭМ!$A$33:$A$776,$A198,СВЦЭМ!$B$33:$B$776,H$190)+'СЕТ СН'!$F$15</f>
        <v>173.81133431999999</v>
      </c>
      <c r="I198" s="36">
        <f>SUMIFS(СВЦЭМ!$F$33:$F$776,СВЦЭМ!$A$33:$A$776,$A198,СВЦЭМ!$B$33:$B$776,I$190)+'СЕТ СН'!$F$15</f>
        <v>169.82728080000001</v>
      </c>
      <c r="J198" s="36">
        <f>SUMIFS(СВЦЭМ!$F$33:$F$776,СВЦЭМ!$A$33:$A$776,$A198,СВЦЭМ!$B$33:$B$776,J$190)+'СЕТ СН'!$F$15</f>
        <v>165.01680110999999</v>
      </c>
      <c r="K198" s="36">
        <f>SUMIFS(СВЦЭМ!$F$33:$F$776,СВЦЭМ!$A$33:$A$776,$A198,СВЦЭМ!$B$33:$B$776,K$190)+'СЕТ СН'!$F$15</f>
        <v>161.30104355</v>
      </c>
      <c r="L198" s="36">
        <f>SUMIFS(СВЦЭМ!$F$33:$F$776,СВЦЭМ!$A$33:$A$776,$A198,СВЦЭМ!$B$33:$B$776,L$190)+'СЕТ СН'!$F$15</f>
        <v>158.92203520000001</v>
      </c>
      <c r="M198" s="36">
        <f>SUMIFS(СВЦЭМ!$F$33:$F$776,СВЦЭМ!$A$33:$A$776,$A198,СВЦЭМ!$B$33:$B$776,M$190)+'СЕТ СН'!$F$15</f>
        <v>156.73560612</v>
      </c>
      <c r="N198" s="36">
        <f>SUMIFS(СВЦЭМ!$F$33:$F$776,СВЦЭМ!$A$33:$A$776,$A198,СВЦЭМ!$B$33:$B$776,N$190)+'СЕТ СН'!$F$15</f>
        <v>157.93929847000001</v>
      </c>
      <c r="O198" s="36">
        <f>SUMIFS(СВЦЭМ!$F$33:$F$776,СВЦЭМ!$A$33:$A$776,$A198,СВЦЭМ!$B$33:$B$776,O$190)+'СЕТ СН'!$F$15</f>
        <v>160.31198294000001</v>
      </c>
      <c r="P198" s="36">
        <f>SUMIFS(СВЦЭМ!$F$33:$F$776,СВЦЭМ!$A$33:$A$776,$A198,СВЦЭМ!$B$33:$B$776,P$190)+'СЕТ СН'!$F$15</f>
        <v>161.5355553</v>
      </c>
      <c r="Q198" s="36">
        <f>SUMIFS(СВЦЭМ!$F$33:$F$776,СВЦЭМ!$A$33:$A$776,$A198,СВЦЭМ!$B$33:$B$776,Q$190)+'СЕТ СН'!$F$15</f>
        <v>161.82990949000001</v>
      </c>
      <c r="R198" s="36">
        <f>SUMIFS(СВЦЭМ!$F$33:$F$776,СВЦЭМ!$A$33:$A$776,$A198,СВЦЭМ!$B$33:$B$776,R$190)+'СЕТ СН'!$F$15</f>
        <v>161.0405002</v>
      </c>
      <c r="S198" s="36">
        <f>SUMIFS(СВЦЭМ!$F$33:$F$776,СВЦЭМ!$A$33:$A$776,$A198,СВЦЭМ!$B$33:$B$776,S$190)+'СЕТ СН'!$F$15</f>
        <v>159.43386151000001</v>
      </c>
      <c r="T198" s="36">
        <f>SUMIFS(СВЦЭМ!$F$33:$F$776,СВЦЭМ!$A$33:$A$776,$A198,СВЦЭМ!$B$33:$B$776,T$190)+'СЕТ СН'!$F$15</f>
        <v>150.72462494000001</v>
      </c>
      <c r="U198" s="36">
        <f>SUMIFS(СВЦЭМ!$F$33:$F$776,СВЦЭМ!$A$33:$A$776,$A198,СВЦЭМ!$B$33:$B$776,U$190)+'СЕТ СН'!$F$15</f>
        <v>151.59069837000001</v>
      </c>
      <c r="V198" s="36">
        <f>SUMIFS(СВЦЭМ!$F$33:$F$776,СВЦЭМ!$A$33:$A$776,$A198,СВЦЭМ!$B$33:$B$776,V$190)+'СЕТ СН'!$F$15</f>
        <v>158.56736384999999</v>
      </c>
      <c r="W198" s="36">
        <f>SUMIFS(СВЦЭМ!$F$33:$F$776,СВЦЭМ!$A$33:$A$776,$A198,СВЦЭМ!$B$33:$B$776,W$190)+'СЕТ СН'!$F$15</f>
        <v>161.28317303</v>
      </c>
      <c r="X198" s="36">
        <f>SUMIFS(СВЦЭМ!$F$33:$F$776,СВЦЭМ!$A$33:$A$776,$A198,СВЦЭМ!$B$33:$B$776,X$190)+'СЕТ СН'!$F$15</f>
        <v>162.95195326999999</v>
      </c>
      <c r="Y198" s="36">
        <f>SUMIFS(СВЦЭМ!$F$33:$F$776,СВЦЭМ!$A$33:$A$776,$A198,СВЦЭМ!$B$33:$B$776,Y$190)+'СЕТ СН'!$F$15</f>
        <v>165.721384</v>
      </c>
    </row>
    <row r="199" spans="1:25" ht="15.75" x14ac:dyDescent="0.2">
      <c r="A199" s="35">
        <f t="shared" si="5"/>
        <v>43839</v>
      </c>
      <c r="B199" s="36">
        <f>SUMIFS(СВЦЭМ!$F$33:$F$776,СВЦЭМ!$A$33:$A$776,$A199,СВЦЭМ!$B$33:$B$776,B$190)+'СЕТ СН'!$F$15</f>
        <v>162.08610568</v>
      </c>
      <c r="C199" s="36">
        <f>SUMIFS(СВЦЭМ!$F$33:$F$776,СВЦЭМ!$A$33:$A$776,$A199,СВЦЭМ!$B$33:$B$776,C$190)+'СЕТ СН'!$F$15</f>
        <v>164.72994729000001</v>
      </c>
      <c r="D199" s="36">
        <f>SUMIFS(СВЦЭМ!$F$33:$F$776,СВЦЭМ!$A$33:$A$776,$A199,СВЦЭМ!$B$33:$B$776,D$190)+'СЕТ СН'!$F$15</f>
        <v>168.26853302999999</v>
      </c>
      <c r="E199" s="36">
        <f>SUMIFS(СВЦЭМ!$F$33:$F$776,СВЦЭМ!$A$33:$A$776,$A199,СВЦЭМ!$B$33:$B$776,E$190)+'СЕТ СН'!$F$15</f>
        <v>168.99978977000001</v>
      </c>
      <c r="F199" s="36">
        <f>SUMIFS(СВЦЭМ!$F$33:$F$776,СВЦЭМ!$A$33:$A$776,$A199,СВЦЭМ!$B$33:$B$776,F$190)+'СЕТ СН'!$F$15</f>
        <v>169.25119634000001</v>
      </c>
      <c r="G199" s="36">
        <f>SUMIFS(СВЦЭМ!$F$33:$F$776,СВЦЭМ!$A$33:$A$776,$A199,СВЦЭМ!$B$33:$B$776,G$190)+'СЕТ СН'!$F$15</f>
        <v>168.07011313999999</v>
      </c>
      <c r="H199" s="36">
        <f>SUMIFS(СВЦЭМ!$F$33:$F$776,СВЦЭМ!$A$33:$A$776,$A199,СВЦЭМ!$B$33:$B$776,H$190)+'СЕТ СН'!$F$15</f>
        <v>158.92332621</v>
      </c>
      <c r="I199" s="36">
        <f>SUMIFS(СВЦЭМ!$F$33:$F$776,СВЦЭМ!$A$33:$A$776,$A199,СВЦЭМ!$B$33:$B$776,I$190)+'СЕТ СН'!$F$15</f>
        <v>153.56672759</v>
      </c>
      <c r="J199" s="36">
        <f>SUMIFS(СВЦЭМ!$F$33:$F$776,СВЦЭМ!$A$33:$A$776,$A199,СВЦЭМ!$B$33:$B$776,J$190)+'СЕТ СН'!$F$15</f>
        <v>150.44153692</v>
      </c>
      <c r="K199" s="36">
        <f>SUMIFS(СВЦЭМ!$F$33:$F$776,СВЦЭМ!$A$33:$A$776,$A199,СВЦЭМ!$B$33:$B$776,K$190)+'СЕТ СН'!$F$15</f>
        <v>149.82583898999999</v>
      </c>
      <c r="L199" s="36">
        <f>SUMIFS(СВЦЭМ!$F$33:$F$776,СВЦЭМ!$A$33:$A$776,$A199,СВЦЭМ!$B$33:$B$776,L$190)+'СЕТ СН'!$F$15</f>
        <v>149.51736385000001</v>
      </c>
      <c r="M199" s="36">
        <f>SUMIFS(СВЦЭМ!$F$33:$F$776,СВЦЭМ!$A$33:$A$776,$A199,СВЦЭМ!$B$33:$B$776,M$190)+'СЕТ СН'!$F$15</f>
        <v>152.24312372</v>
      </c>
      <c r="N199" s="36">
        <f>SUMIFS(СВЦЭМ!$F$33:$F$776,СВЦЭМ!$A$33:$A$776,$A199,СВЦЭМ!$B$33:$B$776,N$190)+'СЕТ СН'!$F$15</f>
        <v>155.48501737000001</v>
      </c>
      <c r="O199" s="36">
        <f>SUMIFS(СВЦЭМ!$F$33:$F$776,СВЦЭМ!$A$33:$A$776,$A199,СВЦЭМ!$B$33:$B$776,O$190)+'СЕТ СН'!$F$15</f>
        <v>159.85734909999999</v>
      </c>
      <c r="P199" s="36">
        <f>SUMIFS(СВЦЭМ!$F$33:$F$776,СВЦЭМ!$A$33:$A$776,$A199,СВЦЭМ!$B$33:$B$776,P$190)+'СЕТ СН'!$F$15</f>
        <v>162.97711841</v>
      </c>
      <c r="Q199" s="36">
        <f>SUMIFS(СВЦЭМ!$F$33:$F$776,СВЦЭМ!$A$33:$A$776,$A199,СВЦЭМ!$B$33:$B$776,Q$190)+'СЕТ СН'!$F$15</f>
        <v>163.65733678000001</v>
      </c>
      <c r="R199" s="36">
        <f>SUMIFS(СВЦЭМ!$F$33:$F$776,СВЦЭМ!$A$33:$A$776,$A199,СВЦЭМ!$B$33:$B$776,R$190)+'СЕТ СН'!$F$15</f>
        <v>162.19685681999999</v>
      </c>
      <c r="S199" s="36">
        <f>SUMIFS(СВЦЭМ!$F$33:$F$776,СВЦЭМ!$A$33:$A$776,$A199,СВЦЭМ!$B$33:$B$776,S$190)+'СЕТ СН'!$F$15</f>
        <v>160.37245902000001</v>
      </c>
      <c r="T199" s="36">
        <f>SUMIFS(СВЦЭМ!$F$33:$F$776,СВЦЭМ!$A$33:$A$776,$A199,СВЦЭМ!$B$33:$B$776,T$190)+'СЕТ СН'!$F$15</f>
        <v>150.7316117</v>
      </c>
      <c r="U199" s="36">
        <f>SUMIFS(СВЦЭМ!$F$33:$F$776,СВЦЭМ!$A$33:$A$776,$A199,СВЦЭМ!$B$33:$B$776,U$190)+'СЕТ СН'!$F$15</f>
        <v>150.84253186999999</v>
      </c>
      <c r="V199" s="36">
        <f>SUMIFS(СВЦЭМ!$F$33:$F$776,СВЦЭМ!$A$33:$A$776,$A199,СВЦЭМ!$B$33:$B$776,V$190)+'СЕТ СН'!$F$15</f>
        <v>157.52188516999999</v>
      </c>
      <c r="W199" s="36">
        <f>SUMIFS(СВЦЭМ!$F$33:$F$776,СВЦЭМ!$A$33:$A$776,$A199,СВЦЭМ!$B$33:$B$776,W$190)+'СЕТ СН'!$F$15</f>
        <v>161.50791214</v>
      </c>
      <c r="X199" s="36">
        <f>SUMIFS(СВЦЭМ!$F$33:$F$776,СВЦЭМ!$A$33:$A$776,$A199,СВЦЭМ!$B$33:$B$776,X$190)+'СЕТ СН'!$F$15</f>
        <v>162.01977959999999</v>
      </c>
      <c r="Y199" s="36">
        <f>SUMIFS(СВЦЭМ!$F$33:$F$776,СВЦЭМ!$A$33:$A$776,$A199,СВЦЭМ!$B$33:$B$776,Y$190)+'СЕТ СН'!$F$15</f>
        <v>166.40050901999999</v>
      </c>
    </row>
    <row r="200" spans="1:25" ht="15.75" x14ac:dyDescent="0.2">
      <c r="A200" s="35">
        <f t="shared" si="5"/>
        <v>43840</v>
      </c>
      <c r="B200" s="36">
        <f>SUMIFS(СВЦЭМ!$F$33:$F$776,СВЦЭМ!$A$33:$A$776,$A200,СВЦЭМ!$B$33:$B$776,B$190)+'СЕТ СН'!$F$15</f>
        <v>166.81700058999999</v>
      </c>
      <c r="C200" s="36">
        <f>SUMIFS(СВЦЭМ!$F$33:$F$776,СВЦЭМ!$A$33:$A$776,$A200,СВЦЭМ!$B$33:$B$776,C$190)+'СЕТ СН'!$F$15</f>
        <v>168.86303814999999</v>
      </c>
      <c r="D200" s="36">
        <f>SUMIFS(СВЦЭМ!$F$33:$F$776,СВЦЭМ!$A$33:$A$776,$A200,СВЦЭМ!$B$33:$B$776,D$190)+'СЕТ СН'!$F$15</f>
        <v>170.95738835</v>
      </c>
      <c r="E200" s="36">
        <f>SUMIFS(СВЦЭМ!$F$33:$F$776,СВЦЭМ!$A$33:$A$776,$A200,СВЦЭМ!$B$33:$B$776,E$190)+'СЕТ СН'!$F$15</f>
        <v>170.60570189000001</v>
      </c>
      <c r="F200" s="36">
        <f>SUMIFS(СВЦЭМ!$F$33:$F$776,СВЦЭМ!$A$33:$A$776,$A200,СВЦЭМ!$B$33:$B$776,F$190)+'СЕТ СН'!$F$15</f>
        <v>168.54269077999999</v>
      </c>
      <c r="G200" s="36">
        <f>SUMIFS(СВЦЭМ!$F$33:$F$776,СВЦЭМ!$A$33:$A$776,$A200,СВЦЭМ!$B$33:$B$776,G$190)+'СЕТ СН'!$F$15</f>
        <v>165.9561219</v>
      </c>
      <c r="H200" s="36">
        <f>SUMIFS(СВЦЭМ!$F$33:$F$776,СВЦЭМ!$A$33:$A$776,$A200,СВЦЭМ!$B$33:$B$776,H$190)+'СЕТ СН'!$F$15</f>
        <v>159.36344925</v>
      </c>
      <c r="I200" s="36">
        <f>SUMIFS(СВЦЭМ!$F$33:$F$776,СВЦЭМ!$A$33:$A$776,$A200,СВЦЭМ!$B$33:$B$776,I$190)+'СЕТ СН'!$F$15</f>
        <v>153.34642224999999</v>
      </c>
      <c r="J200" s="36">
        <f>SUMIFS(СВЦЭМ!$F$33:$F$776,СВЦЭМ!$A$33:$A$776,$A200,СВЦЭМ!$B$33:$B$776,J$190)+'СЕТ СН'!$F$15</f>
        <v>152.66707313000001</v>
      </c>
      <c r="K200" s="36">
        <f>SUMIFS(СВЦЭМ!$F$33:$F$776,СВЦЭМ!$A$33:$A$776,$A200,СВЦЭМ!$B$33:$B$776,K$190)+'СЕТ СН'!$F$15</f>
        <v>150.32765520000001</v>
      </c>
      <c r="L200" s="36">
        <f>SUMIFS(СВЦЭМ!$F$33:$F$776,СВЦЭМ!$A$33:$A$776,$A200,СВЦЭМ!$B$33:$B$776,L$190)+'СЕТ СН'!$F$15</f>
        <v>149.80833053999999</v>
      </c>
      <c r="M200" s="36">
        <f>SUMIFS(СВЦЭМ!$F$33:$F$776,СВЦЭМ!$A$33:$A$776,$A200,СВЦЭМ!$B$33:$B$776,M$190)+'СЕТ СН'!$F$15</f>
        <v>151.66870563000001</v>
      </c>
      <c r="N200" s="36">
        <f>SUMIFS(СВЦЭМ!$F$33:$F$776,СВЦЭМ!$A$33:$A$776,$A200,СВЦЭМ!$B$33:$B$776,N$190)+'СЕТ СН'!$F$15</f>
        <v>152.49761914999999</v>
      </c>
      <c r="O200" s="36">
        <f>SUMIFS(СВЦЭМ!$F$33:$F$776,СВЦЭМ!$A$33:$A$776,$A200,СВЦЭМ!$B$33:$B$776,O$190)+'СЕТ СН'!$F$15</f>
        <v>154.76609002000001</v>
      </c>
      <c r="P200" s="36">
        <f>SUMIFS(СВЦЭМ!$F$33:$F$776,СВЦЭМ!$A$33:$A$776,$A200,СВЦЭМ!$B$33:$B$776,P$190)+'СЕТ СН'!$F$15</f>
        <v>156.05730439999999</v>
      </c>
      <c r="Q200" s="36">
        <f>SUMIFS(СВЦЭМ!$F$33:$F$776,СВЦЭМ!$A$33:$A$776,$A200,СВЦЭМ!$B$33:$B$776,Q$190)+'СЕТ СН'!$F$15</f>
        <v>155.76633257</v>
      </c>
      <c r="R200" s="36">
        <f>SUMIFS(СВЦЭМ!$F$33:$F$776,СВЦЭМ!$A$33:$A$776,$A200,СВЦЭМ!$B$33:$B$776,R$190)+'СЕТ СН'!$F$15</f>
        <v>153.79038924</v>
      </c>
      <c r="S200" s="36">
        <f>SUMIFS(СВЦЭМ!$F$33:$F$776,СВЦЭМ!$A$33:$A$776,$A200,СВЦЭМ!$B$33:$B$776,S$190)+'СЕТ СН'!$F$15</f>
        <v>152.65701537999999</v>
      </c>
      <c r="T200" s="36">
        <f>SUMIFS(СВЦЭМ!$F$33:$F$776,СВЦЭМ!$A$33:$A$776,$A200,СВЦЭМ!$B$33:$B$776,T$190)+'СЕТ СН'!$F$15</f>
        <v>145.31519374000001</v>
      </c>
      <c r="U200" s="36">
        <f>SUMIFS(СВЦЭМ!$F$33:$F$776,СВЦЭМ!$A$33:$A$776,$A200,СВЦЭМ!$B$33:$B$776,U$190)+'СЕТ СН'!$F$15</f>
        <v>145.21384498</v>
      </c>
      <c r="V200" s="36">
        <f>SUMIFS(СВЦЭМ!$F$33:$F$776,СВЦЭМ!$A$33:$A$776,$A200,СВЦЭМ!$B$33:$B$776,V$190)+'СЕТ СН'!$F$15</f>
        <v>150.55723986999999</v>
      </c>
      <c r="W200" s="36">
        <f>SUMIFS(СВЦЭМ!$F$33:$F$776,СВЦЭМ!$A$33:$A$776,$A200,СВЦЭМ!$B$33:$B$776,W$190)+'СЕТ СН'!$F$15</f>
        <v>152.64688419000001</v>
      </c>
      <c r="X200" s="36">
        <f>SUMIFS(СВЦЭМ!$F$33:$F$776,СВЦЭМ!$A$33:$A$776,$A200,СВЦЭМ!$B$33:$B$776,X$190)+'СЕТ СН'!$F$15</f>
        <v>153.19146323000001</v>
      </c>
      <c r="Y200" s="36">
        <f>SUMIFS(СВЦЭМ!$F$33:$F$776,СВЦЭМ!$A$33:$A$776,$A200,СВЦЭМ!$B$33:$B$776,Y$190)+'СЕТ СН'!$F$15</f>
        <v>155.50793546</v>
      </c>
    </row>
    <row r="201" spans="1:25" ht="15.75" x14ac:dyDescent="0.2">
      <c r="A201" s="35">
        <f t="shared" si="5"/>
        <v>43841</v>
      </c>
      <c r="B201" s="36">
        <f>SUMIFS(СВЦЭМ!$F$33:$F$776,СВЦЭМ!$A$33:$A$776,$A201,СВЦЭМ!$B$33:$B$776,B$190)+'СЕТ СН'!$F$15</f>
        <v>155.62180975999999</v>
      </c>
      <c r="C201" s="36">
        <f>SUMIFS(СВЦЭМ!$F$33:$F$776,СВЦЭМ!$A$33:$A$776,$A201,СВЦЭМ!$B$33:$B$776,C$190)+'СЕТ СН'!$F$15</f>
        <v>159.80438373000001</v>
      </c>
      <c r="D201" s="36">
        <f>SUMIFS(СВЦЭМ!$F$33:$F$776,СВЦЭМ!$A$33:$A$776,$A201,СВЦЭМ!$B$33:$B$776,D$190)+'СЕТ СН'!$F$15</f>
        <v>164.90718565</v>
      </c>
      <c r="E201" s="36">
        <f>SUMIFS(СВЦЭМ!$F$33:$F$776,СВЦЭМ!$A$33:$A$776,$A201,СВЦЭМ!$B$33:$B$776,E$190)+'СЕТ СН'!$F$15</f>
        <v>169.05496891000001</v>
      </c>
      <c r="F201" s="36">
        <f>SUMIFS(СВЦЭМ!$F$33:$F$776,СВЦЭМ!$A$33:$A$776,$A201,СВЦЭМ!$B$33:$B$776,F$190)+'СЕТ СН'!$F$15</f>
        <v>169.49603556</v>
      </c>
      <c r="G201" s="36">
        <f>SUMIFS(СВЦЭМ!$F$33:$F$776,СВЦЭМ!$A$33:$A$776,$A201,СВЦЭМ!$B$33:$B$776,G$190)+'СЕТ СН'!$F$15</f>
        <v>169.62809515000001</v>
      </c>
      <c r="H201" s="36">
        <f>SUMIFS(СВЦЭМ!$F$33:$F$776,СВЦЭМ!$A$33:$A$776,$A201,СВЦЭМ!$B$33:$B$776,H$190)+'СЕТ СН'!$F$15</f>
        <v>166.00868428000001</v>
      </c>
      <c r="I201" s="36">
        <f>SUMIFS(СВЦЭМ!$F$33:$F$776,СВЦЭМ!$A$33:$A$776,$A201,СВЦЭМ!$B$33:$B$776,I$190)+'СЕТ СН'!$F$15</f>
        <v>164.16953669</v>
      </c>
      <c r="J201" s="36">
        <f>SUMIFS(СВЦЭМ!$F$33:$F$776,СВЦЭМ!$A$33:$A$776,$A201,СВЦЭМ!$B$33:$B$776,J$190)+'СЕТ СН'!$F$15</f>
        <v>158.8570114</v>
      </c>
      <c r="K201" s="36">
        <f>SUMIFS(СВЦЭМ!$F$33:$F$776,СВЦЭМ!$A$33:$A$776,$A201,СВЦЭМ!$B$33:$B$776,K$190)+'СЕТ СН'!$F$15</f>
        <v>153.12056727999999</v>
      </c>
      <c r="L201" s="36">
        <f>SUMIFS(СВЦЭМ!$F$33:$F$776,СВЦЭМ!$A$33:$A$776,$A201,СВЦЭМ!$B$33:$B$776,L$190)+'СЕТ СН'!$F$15</f>
        <v>150.83983529</v>
      </c>
      <c r="M201" s="36">
        <f>SUMIFS(СВЦЭМ!$F$33:$F$776,СВЦЭМ!$A$33:$A$776,$A201,СВЦЭМ!$B$33:$B$776,M$190)+'СЕТ СН'!$F$15</f>
        <v>152.10727485999999</v>
      </c>
      <c r="N201" s="36">
        <f>SUMIFS(СВЦЭМ!$F$33:$F$776,СВЦЭМ!$A$33:$A$776,$A201,СВЦЭМ!$B$33:$B$776,N$190)+'СЕТ СН'!$F$15</f>
        <v>153.35214350999999</v>
      </c>
      <c r="O201" s="36">
        <f>SUMIFS(СВЦЭМ!$F$33:$F$776,СВЦЭМ!$A$33:$A$776,$A201,СВЦЭМ!$B$33:$B$776,O$190)+'СЕТ СН'!$F$15</f>
        <v>155.76073073000001</v>
      </c>
      <c r="P201" s="36">
        <f>SUMIFS(СВЦЭМ!$F$33:$F$776,СВЦЭМ!$A$33:$A$776,$A201,СВЦЭМ!$B$33:$B$776,P$190)+'СЕТ СН'!$F$15</f>
        <v>158.09162832999999</v>
      </c>
      <c r="Q201" s="36">
        <f>SUMIFS(СВЦЭМ!$F$33:$F$776,СВЦЭМ!$A$33:$A$776,$A201,СВЦЭМ!$B$33:$B$776,Q$190)+'СЕТ СН'!$F$15</f>
        <v>158.21119605000001</v>
      </c>
      <c r="R201" s="36">
        <f>SUMIFS(СВЦЭМ!$F$33:$F$776,СВЦЭМ!$A$33:$A$776,$A201,СВЦЭМ!$B$33:$B$776,R$190)+'СЕТ СН'!$F$15</f>
        <v>155.82832371999999</v>
      </c>
      <c r="S201" s="36">
        <f>SUMIFS(СВЦЭМ!$F$33:$F$776,СВЦЭМ!$A$33:$A$776,$A201,СВЦЭМ!$B$33:$B$776,S$190)+'СЕТ СН'!$F$15</f>
        <v>151.75467857999999</v>
      </c>
      <c r="T201" s="36">
        <f>SUMIFS(СВЦЭМ!$F$33:$F$776,СВЦЭМ!$A$33:$A$776,$A201,СВЦЭМ!$B$33:$B$776,T$190)+'СЕТ СН'!$F$15</f>
        <v>146.02916587000001</v>
      </c>
      <c r="U201" s="36">
        <f>SUMIFS(СВЦЭМ!$F$33:$F$776,СВЦЭМ!$A$33:$A$776,$A201,СВЦЭМ!$B$33:$B$776,U$190)+'СЕТ СН'!$F$15</f>
        <v>146.60955425</v>
      </c>
      <c r="V201" s="36">
        <f>SUMIFS(СВЦЭМ!$F$33:$F$776,СВЦЭМ!$A$33:$A$776,$A201,СВЦЭМ!$B$33:$B$776,V$190)+'СЕТ СН'!$F$15</f>
        <v>153.17445319000001</v>
      </c>
      <c r="W201" s="36">
        <f>SUMIFS(СВЦЭМ!$F$33:$F$776,СВЦЭМ!$A$33:$A$776,$A201,СВЦЭМ!$B$33:$B$776,W$190)+'СЕТ СН'!$F$15</f>
        <v>156.28792232999999</v>
      </c>
      <c r="X201" s="36">
        <f>SUMIFS(СВЦЭМ!$F$33:$F$776,СВЦЭМ!$A$33:$A$776,$A201,СВЦЭМ!$B$33:$B$776,X$190)+'СЕТ СН'!$F$15</f>
        <v>160.14338434999999</v>
      </c>
      <c r="Y201" s="36">
        <f>SUMIFS(СВЦЭМ!$F$33:$F$776,СВЦЭМ!$A$33:$A$776,$A201,СВЦЭМ!$B$33:$B$776,Y$190)+'СЕТ СН'!$F$15</f>
        <v>163.35241266</v>
      </c>
    </row>
    <row r="202" spans="1:25" ht="15.75" x14ac:dyDescent="0.2">
      <c r="A202" s="35">
        <f t="shared" si="5"/>
        <v>43842</v>
      </c>
      <c r="B202" s="36">
        <f>SUMIFS(СВЦЭМ!$F$33:$F$776,СВЦЭМ!$A$33:$A$776,$A202,СВЦЭМ!$B$33:$B$776,B$190)+'СЕТ СН'!$F$15</f>
        <v>165.45667019999999</v>
      </c>
      <c r="C202" s="36">
        <f>SUMIFS(СВЦЭМ!$F$33:$F$776,СВЦЭМ!$A$33:$A$776,$A202,СВЦЭМ!$B$33:$B$776,C$190)+'СЕТ СН'!$F$15</f>
        <v>168.06862523999999</v>
      </c>
      <c r="D202" s="36">
        <f>SUMIFS(СВЦЭМ!$F$33:$F$776,СВЦЭМ!$A$33:$A$776,$A202,СВЦЭМ!$B$33:$B$776,D$190)+'СЕТ СН'!$F$15</f>
        <v>170.51853498</v>
      </c>
      <c r="E202" s="36">
        <f>SUMIFS(СВЦЭМ!$F$33:$F$776,СВЦЭМ!$A$33:$A$776,$A202,СВЦЭМ!$B$33:$B$776,E$190)+'СЕТ СН'!$F$15</f>
        <v>174.39774406000001</v>
      </c>
      <c r="F202" s="36">
        <f>SUMIFS(СВЦЭМ!$F$33:$F$776,СВЦЭМ!$A$33:$A$776,$A202,СВЦЭМ!$B$33:$B$776,F$190)+'СЕТ СН'!$F$15</f>
        <v>174.50001193</v>
      </c>
      <c r="G202" s="36">
        <f>SUMIFS(СВЦЭМ!$F$33:$F$776,СВЦЭМ!$A$33:$A$776,$A202,СВЦЭМ!$B$33:$B$776,G$190)+'СЕТ СН'!$F$15</f>
        <v>172.82795891000001</v>
      </c>
      <c r="H202" s="36">
        <f>SUMIFS(СВЦЭМ!$F$33:$F$776,СВЦЭМ!$A$33:$A$776,$A202,СВЦЭМ!$B$33:$B$776,H$190)+'СЕТ СН'!$F$15</f>
        <v>170.45625096000001</v>
      </c>
      <c r="I202" s="36">
        <f>SUMIFS(СВЦЭМ!$F$33:$F$776,СВЦЭМ!$A$33:$A$776,$A202,СВЦЭМ!$B$33:$B$776,I$190)+'СЕТ СН'!$F$15</f>
        <v>167.14239193</v>
      </c>
      <c r="J202" s="36">
        <f>SUMIFS(СВЦЭМ!$F$33:$F$776,СВЦЭМ!$A$33:$A$776,$A202,СВЦЭМ!$B$33:$B$776,J$190)+'СЕТ СН'!$F$15</f>
        <v>158.91610374999999</v>
      </c>
      <c r="K202" s="36">
        <f>SUMIFS(СВЦЭМ!$F$33:$F$776,СВЦЭМ!$A$33:$A$776,$A202,СВЦЭМ!$B$33:$B$776,K$190)+'СЕТ СН'!$F$15</f>
        <v>154.85897499999999</v>
      </c>
      <c r="L202" s="36">
        <f>SUMIFS(СВЦЭМ!$F$33:$F$776,СВЦЭМ!$A$33:$A$776,$A202,СВЦЭМ!$B$33:$B$776,L$190)+'СЕТ СН'!$F$15</f>
        <v>150.65973367000001</v>
      </c>
      <c r="M202" s="36">
        <f>SUMIFS(СВЦЭМ!$F$33:$F$776,СВЦЭМ!$A$33:$A$776,$A202,СВЦЭМ!$B$33:$B$776,M$190)+'СЕТ СН'!$F$15</f>
        <v>150.28488317</v>
      </c>
      <c r="N202" s="36">
        <f>SUMIFS(СВЦЭМ!$F$33:$F$776,СВЦЭМ!$A$33:$A$776,$A202,СВЦЭМ!$B$33:$B$776,N$190)+'СЕТ СН'!$F$15</f>
        <v>152.86005883000001</v>
      </c>
      <c r="O202" s="36">
        <f>SUMIFS(СВЦЭМ!$F$33:$F$776,СВЦЭМ!$A$33:$A$776,$A202,СВЦЭМ!$B$33:$B$776,O$190)+'СЕТ СН'!$F$15</f>
        <v>155.38433142</v>
      </c>
      <c r="P202" s="36">
        <f>SUMIFS(СВЦЭМ!$F$33:$F$776,СВЦЭМ!$A$33:$A$776,$A202,СВЦЭМ!$B$33:$B$776,P$190)+'СЕТ СН'!$F$15</f>
        <v>156.57712083000001</v>
      </c>
      <c r="Q202" s="36">
        <f>SUMIFS(СВЦЭМ!$F$33:$F$776,СВЦЭМ!$A$33:$A$776,$A202,СВЦЭМ!$B$33:$B$776,Q$190)+'СЕТ СН'!$F$15</f>
        <v>157.00287198000001</v>
      </c>
      <c r="R202" s="36">
        <f>SUMIFS(СВЦЭМ!$F$33:$F$776,СВЦЭМ!$A$33:$A$776,$A202,СВЦЭМ!$B$33:$B$776,R$190)+'СЕТ СН'!$F$15</f>
        <v>156.70283387999999</v>
      </c>
      <c r="S202" s="36">
        <f>SUMIFS(СВЦЭМ!$F$33:$F$776,СВЦЭМ!$A$33:$A$776,$A202,СВЦЭМ!$B$33:$B$776,S$190)+'СЕТ СН'!$F$15</f>
        <v>152.18258148000001</v>
      </c>
      <c r="T202" s="36">
        <f>SUMIFS(СВЦЭМ!$F$33:$F$776,СВЦЭМ!$A$33:$A$776,$A202,СВЦЭМ!$B$33:$B$776,T$190)+'СЕТ СН'!$F$15</f>
        <v>146.61686524000001</v>
      </c>
      <c r="U202" s="36">
        <f>SUMIFS(СВЦЭМ!$F$33:$F$776,СВЦЭМ!$A$33:$A$776,$A202,СВЦЭМ!$B$33:$B$776,U$190)+'СЕТ СН'!$F$15</f>
        <v>147.30496081000001</v>
      </c>
      <c r="V202" s="36">
        <f>SUMIFS(СВЦЭМ!$F$33:$F$776,СВЦЭМ!$A$33:$A$776,$A202,СВЦЭМ!$B$33:$B$776,V$190)+'СЕТ СН'!$F$15</f>
        <v>151.51614559000001</v>
      </c>
      <c r="W202" s="36">
        <f>SUMIFS(СВЦЭМ!$F$33:$F$776,СВЦЭМ!$A$33:$A$776,$A202,СВЦЭМ!$B$33:$B$776,W$190)+'СЕТ СН'!$F$15</f>
        <v>153.69931013999999</v>
      </c>
      <c r="X202" s="36">
        <f>SUMIFS(СВЦЭМ!$F$33:$F$776,СВЦЭМ!$A$33:$A$776,$A202,СВЦЭМ!$B$33:$B$776,X$190)+'СЕТ СН'!$F$15</f>
        <v>155.45409423000001</v>
      </c>
      <c r="Y202" s="36">
        <f>SUMIFS(СВЦЭМ!$F$33:$F$776,СВЦЭМ!$A$33:$A$776,$A202,СВЦЭМ!$B$33:$B$776,Y$190)+'СЕТ СН'!$F$15</f>
        <v>160.65297631000001</v>
      </c>
    </row>
    <row r="203" spans="1:25" ht="15.75" x14ac:dyDescent="0.2">
      <c r="A203" s="35">
        <f t="shared" si="5"/>
        <v>43843</v>
      </c>
      <c r="B203" s="36">
        <f>SUMIFS(СВЦЭМ!$F$33:$F$776,СВЦЭМ!$A$33:$A$776,$A203,СВЦЭМ!$B$33:$B$776,B$190)+'СЕТ СН'!$F$15</f>
        <v>176.48081087</v>
      </c>
      <c r="C203" s="36">
        <f>SUMIFS(СВЦЭМ!$F$33:$F$776,СВЦЭМ!$A$33:$A$776,$A203,СВЦЭМ!$B$33:$B$776,C$190)+'СЕТ СН'!$F$15</f>
        <v>180.14787072999999</v>
      </c>
      <c r="D203" s="36">
        <f>SUMIFS(СВЦЭМ!$F$33:$F$776,СВЦЭМ!$A$33:$A$776,$A203,СВЦЭМ!$B$33:$B$776,D$190)+'СЕТ СН'!$F$15</f>
        <v>182.69000306000001</v>
      </c>
      <c r="E203" s="36">
        <f>SUMIFS(СВЦЭМ!$F$33:$F$776,СВЦЭМ!$A$33:$A$776,$A203,СВЦЭМ!$B$33:$B$776,E$190)+'СЕТ СН'!$F$15</f>
        <v>180.88968489999999</v>
      </c>
      <c r="F203" s="36">
        <f>SUMIFS(СВЦЭМ!$F$33:$F$776,СВЦЭМ!$A$33:$A$776,$A203,СВЦЭМ!$B$33:$B$776,F$190)+'СЕТ СН'!$F$15</f>
        <v>179.87443644999999</v>
      </c>
      <c r="G203" s="36">
        <f>SUMIFS(СВЦЭМ!$F$33:$F$776,СВЦЭМ!$A$33:$A$776,$A203,СВЦЭМ!$B$33:$B$776,G$190)+'СЕТ СН'!$F$15</f>
        <v>176.68537681000001</v>
      </c>
      <c r="H203" s="36">
        <f>SUMIFS(СВЦЭМ!$F$33:$F$776,СВЦЭМ!$A$33:$A$776,$A203,СВЦЭМ!$B$33:$B$776,H$190)+'СЕТ СН'!$F$15</f>
        <v>169.71528212000001</v>
      </c>
      <c r="I203" s="36">
        <f>SUMIFS(СВЦЭМ!$F$33:$F$776,СВЦЭМ!$A$33:$A$776,$A203,СВЦЭМ!$B$33:$B$776,I$190)+'СЕТ СН'!$F$15</f>
        <v>163.18142107</v>
      </c>
      <c r="J203" s="36">
        <f>SUMIFS(СВЦЭМ!$F$33:$F$776,СВЦЭМ!$A$33:$A$776,$A203,СВЦЭМ!$B$33:$B$776,J$190)+'СЕТ СН'!$F$15</f>
        <v>160.17480583</v>
      </c>
      <c r="K203" s="36">
        <f>SUMIFS(СВЦЭМ!$F$33:$F$776,СВЦЭМ!$A$33:$A$776,$A203,СВЦЭМ!$B$33:$B$776,K$190)+'СЕТ СН'!$F$15</f>
        <v>157.89393267</v>
      </c>
      <c r="L203" s="36">
        <f>SUMIFS(СВЦЭМ!$F$33:$F$776,СВЦЭМ!$A$33:$A$776,$A203,СВЦЭМ!$B$33:$B$776,L$190)+'СЕТ СН'!$F$15</f>
        <v>157.81436962999999</v>
      </c>
      <c r="M203" s="36">
        <f>SUMIFS(СВЦЭМ!$F$33:$F$776,СВЦЭМ!$A$33:$A$776,$A203,СВЦЭМ!$B$33:$B$776,M$190)+'СЕТ СН'!$F$15</f>
        <v>159.10146925999999</v>
      </c>
      <c r="N203" s="36">
        <f>SUMIFS(СВЦЭМ!$F$33:$F$776,СВЦЭМ!$A$33:$A$776,$A203,СВЦЭМ!$B$33:$B$776,N$190)+'СЕТ СН'!$F$15</f>
        <v>159.71495662000001</v>
      </c>
      <c r="O203" s="36">
        <f>SUMIFS(СВЦЭМ!$F$33:$F$776,СВЦЭМ!$A$33:$A$776,$A203,СВЦЭМ!$B$33:$B$776,O$190)+'СЕТ СН'!$F$15</f>
        <v>159.02000228</v>
      </c>
      <c r="P203" s="36">
        <f>SUMIFS(СВЦЭМ!$F$33:$F$776,СВЦЭМ!$A$33:$A$776,$A203,СВЦЭМ!$B$33:$B$776,P$190)+'СЕТ СН'!$F$15</f>
        <v>156.45601024000001</v>
      </c>
      <c r="Q203" s="36">
        <f>SUMIFS(СВЦЭМ!$F$33:$F$776,СВЦЭМ!$A$33:$A$776,$A203,СВЦЭМ!$B$33:$B$776,Q$190)+'СЕТ СН'!$F$15</f>
        <v>160.02219106999999</v>
      </c>
      <c r="R203" s="36">
        <f>SUMIFS(СВЦЭМ!$F$33:$F$776,СВЦЭМ!$A$33:$A$776,$A203,СВЦЭМ!$B$33:$B$776,R$190)+'СЕТ СН'!$F$15</f>
        <v>155.64441796</v>
      </c>
      <c r="S203" s="36">
        <f>SUMIFS(СВЦЭМ!$F$33:$F$776,СВЦЭМ!$A$33:$A$776,$A203,СВЦЭМ!$B$33:$B$776,S$190)+'СЕТ СН'!$F$15</f>
        <v>153.40530437000001</v>
      </c>
      <c r="T203" s="36">
        <f>SUMIFS(СВЦЭМ!$F$33:$F$776,СВЦЭМ!$A$33:$A$776,$A203,СВЦЭМ!$B$33:$B$776,T$190)+'СЕТ СН'!$F$15</f>
        <v>146.25016883999999</v>
      </c>
      <c r="U203" s="36">
        <f>SUMIFS(СВЦЭМ!$F$33:$F$776,СВЦЭМ!$A$33:$A$776,$A203,СВЦЭМ!$B$33:$B$776,U$190)+'СЕТ СН'!$F$15</f>
        <v>145.88488580000001</v>
      </c>
      <c r="V203" s="36">
        <f>SUMIFS(СВЦЭМ!$F$33:$F$776,СВЦЭМ!$A$33:$A$776,$A203,СВЦЭМ!$B$33:$B$776,V$190)+'СЕТ СН'!$F$15</f>
        <v>151.93310138999999</v>
      </c>
      <c r="W203" s="36">
        <f>SUMIFS(СВЦЭМ!$F$33:$F$776,СВЦЭМ!$A$33:$A$776,$A203,СВЦЭМ!$B$33:$B$776,W$190)+'СЕТ СН'!$F$15</f>
        <v>156.36806544999999</v>
      </c>
      <c r="X203" s="36">
        <f>SUMIFS(СВЦЭМ!$F$33:$F$776,СВЦЭМ!$A$33:$A$776,$A203,СВЦЭМ!$B$33:$B$776,X$190)+'СЕТ СН'!$F$15</f>
        <v>155.72468592000001</v>
      </c>
      <c r="Y203" s="36">
        <f>SUMIFS(СВЦЭМ!$F$33:$F$776,СВЦЭМ!$A$33:$A$776,$A203,СВЦЭМ!$B$33:$B$776,Y$190)+'СЕТ СН'!$F$15</f>
        <v>159.17317742</v>
      </c>
    </row>
    <row r="204" spans="1:25" ht="15.75" x14ac:dyDescent="0.2">
      <c r="A204" s="35">
        <f t="shared" si="5"/>
        <v>43844</v>
      </c>
      <c r="B204" s="36">
        <f>SUMIFS(СВЦЭМ!$F$33:$F$776,СВЦЭМ!$A$33:$A$776,$A204,СВЦЭМ!$B$33:$B$776,B$190)+'СЕТ СН'!$F$15</f>
        <v>167.6100979</v>
      </c>
      <c r="C204" s="36">
        <f>SUMIFS(СВЦЭМ!$F$33:$F$776,СВЦЭМ!$A$33:$A$776,$A204,СВЦЭМ!$B$33:$B$776,C$190)+'СЕТ СН'!$F$15</f>
        <v>169.36461639000001</v>
      </c>
      <c r="D204" s="36">
        <f>SUMIFS(СВЦЭМ!$F$33:$F$776,СВЦЭМ!$A$33:$A$776,$A204,СВЦЭМ!$B$33:$B$776,D$190)+'СЕТ СН'!$F$15</f>
        <v>171.34290913999999</v>
      </c>
      <c r="E204" s="36">
        <f>SUMIFS(СВЦЭМ!$F$33:$F$776,СВЦЭМ!$A$33:$A$776,$A204,СВЦЭМ!$B$33:$B$776,E$190)+'СЕТ СН'!$F$15</f>
        <v>172.34813398</v>
      </c>
      <c r="F204" s="36">
        <f>SUMIFS(СВЦЭМ!$F$33:$F$776,СВЦЭМ!$A$33:$A$776,$A204,СВЦЭМ!$B$33:$B$776,F$190)+'СЕТ СН'!$F$15</f>
        <v>171.93881152</v>
      </c>
      <c r="G204" s="36">
        <f>SUMIFS(СВЦЭМ!$F$33:$F$776,СВЦЭМ!$A$33:$A$776,$A204,СВЦЭМ!$B$33:$B$776,G$190)+'СЕТ СН'!$F$15</f>
        <v>169.54005258000001</v>
      </c>
      <c r="H204" s="36">
        <f>SUMIFS(СВЦЭМ!$F$33:$F$776,СВЦЭМ!$A$33:$A$776,$A204,СВЦЭМ!$B$33:$B$776,H$190)+'СЕТ СН'!$F$15</f>
        <v>161.62755816000001</v>
      </c>
      <c r="I204" s="36">
        <f>SUMIFS(СВЦЭМ!$F$33:$F$776,СВЦЭМ!$A$33:$A$776,$A204,СВЦЭМ!$B$33:$B$776,I$190)+'СЕТ СН'!$F$15</f>
        <v>158.12770386</v>
      </c>
      <c r="J204" s="36">
        <f>SUMIFS(СВЦЭМ!$F$33:$F$776,СВЦЭМ!$A$33:$A$776,$A204,СВЦЭМ!$B$33:$B$776,J$190)+'СЕТ СН'!$F$15</f>
        <v>152.48601553</v>
      </c>
      <c r="K204" s="36">
        <f>SUMIFS(СВЦЭМ!$F$33:$F$776,СВЦЭМ!$A$33:$A$776,$A204,СВЦЭМ!$B$33:$B$776,K$190)+'СЕТ СН'!$F$15</f>
        <v>152.30232289</v>
      </c>
      <c r="L204" s="36">
        <f>SUMIFS(СВЦЭМ!$F$33:$F$776,СВЦЭМ!$A$33:$A$776,$A204,СВЦЭМ!$B$33:$B$776,L$190)+'СЕТ СН'!$F$15</f>
        <v>152.13350141999999</v>
      </c>
      <c r="M204" s="36">
        <f>SUMIFS(СВЦЭМ!$F$33:$F$776,СВЦЭМ!$A$33:$A$776,$A204,СВЦЭМ!$B$33:$B$776,M$190)+'СЕТ СН'!$F$15</f>
        <v>154.68331771999999</v>
      </c>
      <c r="N204" s="36">
        <f>SUMIFS(СВЦЭМ!$F$33:$F$776,СВЦЭМ!$A$33:$A$776,$A204,СВЦЭМ!$B$33:$B$776,N$190)+'СЕТ СН'!$F$15</f>
        <v>156.32905158</v>
      </c>
      <c r="O204" s="36">
        <f>SUMIFS(СВЦЭМ!$F$33:$F$776,СВЦЭМ!$A$33:$A$776,$A204,СВЦЭМ!$B$33:$B$776,O$190)+'СЕТ СН'!$F$15</f>
        <v>158.657939</v>
      </c>
      <c r="P204" s="36">
        <f>SUMIFS(СВЦЭМ!$F$33:$F$776,СВЦЭМ!$A$33:$A$776,$A204,СВЦЭМ!$B$33:$B$776,P$190)+'СЕТ СН'!$F$15</f>
        <v>160.34693347000001</v>
      </c>
      <c r="Q204" s="36">
        <f>SUMIFS(СВЦЭМ!$F$33:$F$776,СВЦЭМ!$A$33:$A$776,$A204,СВЦЭМ!$B$33:$B$776,Q$190)+'СЕТ СН'!$F$15</f>
        <v>162.75853548000001</v>
      </c>
      <c r="R204" s="36">
        <f>SUMIFS(СВЦЭМ!$F$33:$F$776,СВЦЭМ!$A$33:$A$776,$A204,СВЦЭМ!$B$33:$B$776,R$190)+'СЕТ СН'!$F$15</f>
        <v>163.6630457</v>
      </c>
      <c r="S204" s="36">
        <f>SUMIFS(СВЦЭМ!$F$33:$F$776,СВЦЭМ!$A$33:$A$776,$A204,СВЦЭМ!$B$33:$B$776,S$190)+'СЕТ СН'!$F$15</f>
        <v>163.51384107000001</v>
      </c>
      <c r="T204" s="36">
        <f>SUMIFS(СВЦЭМ!$F$33:$F$776,СВЦЭМ!$A$33:$A$776,$A204,СВЦЭМ!$B$33:$B$776,T$190)+'СЕТ СН'!$F$15</f>
        <v>154.23336226000001</v>
      </c>
      <c r="U204" s="36">
        <f>SUMIFS(СВЦЭМ!$F$33:$F$776,СВЦЭМ!$A$33:$A$776,$A204,СВЦЭМ!$B$33:$B$776,U$190)+'СЕТ СН'!$F$15</f>
        <v>154.19523813999999</v>
      </c>
      <c r="V204" s="36">
        <f>SUMIFS(СВЦЭМ!$F$33:$F$776,СВЦЭМ!$A$33:$A$776,$A204,СВЦЭМ!$B$33:$B$776,V$190)+'СЕТ СН'!$F$15</f>
        <v>160.06921808999999</v>
      </c>
      <c r="W204" s="36">
        <f>SUMIFS(СВЦЭМ!$F$33:$F$776,СВЦЭМ!$A$33:$A$776,$A204,СВЦЭМ!$B$33:$B$776,W$190)+'СЕТ СН'!$F$15</f>
        <v>163.07001496999999</v>
      </c>
      <c r="X204" s="36">
        <f>SUMIFS(СВЦЭМ!$F$33:$F$776,СВЦЭМ!$A$33:$A$776,$A204,СВЦЭМ!$B$33:$B$776,X$190)+'СЕТ СН'!$F$15</f>
        <v>163.46160692999999</v>
      </c>
      <c r="Y204" s="36">
        <f>SUMIFS(СВЦЭМ!$F$33:$F$776,СВЦЭМ!$A$33:$A$776,$A204,СВЦЭМ!$B$33:$B$776,Y$190)+'СЕТ СН'!$F$15</f>
        <v>166.11550642</v>
      </c>
    </row>
    <row r="205" spans="1:25" ht="15.75" x14ac:dyDescent="0.2">
      <c r="A205" s="35">
        <f t="shared" si="5"/>
        <v>43845</v>
      </c>
      <c r="B205" s="36">
        <f>SUMIFS(СВЦЭМ!$F$33:$F$776,СВЦЭМ!$A$33:$A$776,$A205,СВЦЭМ!$B$33:$B$776,B$190)+'СЕТ СН'!$F$15</f>
        <v>172.06998994</v>
      </c>
      <c r="C205" s="36">
        <f>SUMIFS(СВЦЭМ!$F$33:$F$776,СВЦЭМ!$A$33:$A$776,$A205,СВЦЭМ!$B$33:$B$776,C$190)+'СЕТ СН'!$F$15</f>
        <v>173.02643713000001</v>
      </c>
      <c r="D205" s="36">
        <f>SUMIFS(СВЦЭМ!$F$33:$F$776,СВЦЭМ!$A$33:$A$776,$A205,СВЦЭМ!$B$33:$B$776,D$190)+'СЕТ СН'!$F$15</f>
        <v>174.11966203</v>
      </c>
      <c r="E205" s="36">
        <f>SUMIFS(СВЦЭМ!$F$33:$F$776,СВЦЭМ!$A$33:$A$776,$A205,СВЦЭМ!$B$33:$B$776,E$190)+'СЕТ СН'!$F$15</f>
        <v>176.90020992000001</v>
      </c>
      <c r="F205" s="36">
        <f>SUMIFS(СВЦЭМ!$F$33:$F$776,СВЦЭМ!$A$33:$A$776,$A205,СВЦЭМ!$B$33:$B$776,F$190)+'СЕТ СН'!$F$15</f>
        <v>174.51006097000001</v>
      </c>
      <c r="G205" s="36">
        <f>SUMIFS(СВЦЭМ!$F$33:$F$776,СВЦЭМ!$A$33:$A$776,$A205,СВЦЭМ!$B$33:$B$776,G$190)+'СЕТ СН'!$F$15</f>
        <v>170.14757724</v>
      </c>
      <c r="H205" s="36">
        <f>SUMIFS(СВЦЭМ!$F$33:$F$776,СВЦЭМ!$A$33:$A$776,$A205,СВЦЭМ!$B$33:$B$776,H$190)+'СЕТ СН'!$F$15</f>
        <v>162.62437211</v>
      </c>
      <c r="I205" s="36">
        <f>SUMIFS(СВЦЭМ!$F$33:$F$776,СВЦЭМ!$A$33:$A$776,$A205,СВЦЭМ!$B$33:$B$776,I$190)+'СЕТ СН'!$F$15</f>
        <v>156.92546306</v>
      </c>
      <c r="J205" s="36">
        <f>SUMIFS(СВЦЭМ!$F$33:$F$776,СВЦЭМ!$A$33:$A$776,$A205,СВЦЭМ!$B$33:$B$776,J$190)+'СЕТ СН'!$F$15</f>
        <v>154.6929495</v>
      </c>
      <c r="K205" s="36">
        <f>SUMIFS(СВЦЭМ!$F$33:$F$776,СВЦЭМ!$A$33:$A$776,$A205,СВЦЭМ!$B$33:$B$776,K$190)+'СЕТ СН'!$F$15</f>
        <v>153.56016506</v>
      </c>
      <c r="L205" s="36">
        <f>SUMIFS(СВЦЭМ!$F$33:$F$776,СВЦЭМ!$A$33:$A$776,$A205,СВЦЭМ!$B$33:$B$776,L$190)+'СЕТ СН'!$F$15</f>
        <v>153.10487255000001</v>
      </c>
      <c r="M205" s="36">
        <f>SUMIFS(СВЦЭМ!$F$33:$F$776,СВЦЭМ!$A$33:$A$776,$A205,СВЦЭМ!$B$33:$B$776,M$190)+'СЕТ СН'!$F$15</f>
        <v>158.06043890999999</v>
      </c>
      <c r="N205" s="36">
        <f>SUMIFS(СВЦЭМ!$F$33:$F$776,СВЦЭМ!$A$33:$A$776,$A205,СВЦЭМ!$B$33:$B$776,N$190)+'СЕТ СН'!$F$15</f>
        <v>161.98582192000001</v>
      </c>
      <c r="O205" s="36">
        <f>SUMIFS(СВЦЭМ!$F$33:$F$776,СВЦЭМ!$A$33:$A$776,$A205,СВЦЭМ!$B$33:$B$776,O$190)+'СЕТ СН'!$F$15</f>
        <v>165.11722218</v>
      </c>
      <c r="P205" s="36">
        <f>SUMIFS(СВЦЭМ!$F$33:$F$776,СВЦЭМ!$A$33:$A$776,$A205,СВЦЭМ!$B$33:$B$776,P$190)+'СЕТ СН'!$F$15</f>
        <v>167.76124558999999</v>
      </c>
      <c r="Q205" s="36">
        <f>SUMIFS(СВЦЭМ!$F$33:$F$776,СВЦЭМ!$A$33:$A$776,$A205,СВЦЭМ!$B$33:$B$776,Q$190)+'СЕТ СН'!$F$15</f>
        <v>169.00308213</v>
      </c>
      <c r="R205" s="36">
        <f>SUMIFS(СВЦЭМ!$F$33:$F$776,СВЦЭМ!$A$33:$A$776,$A205,СВЦЭМ!$B$33:$B$776,R$190)+'СЕТ СН'!$F$15</f>
        <v>167.55780949000001</v>
      </c>
      <c r="S205" s="36">
        <f>SUMIFS(СВЦЭМ!$F$33:$F$776,СВЦЭМ!$A$33:$A$776,$A205,СВЦЭМ!$B$33:$B$776,S$190)+'СЕТ СН'!$F$15</f>
        <v>162.42606759</v>
      </c>
      <c r="T205" s="36">
        <f>SUMIFS(СВЦЭМ!$F$33:$F$776,СВЦЭМ!$A$33:$A$776,$A205,СВЦЭМ!$B$33:$B$776,T$190)+'СЕТ СН'!$F$15</f>
        <v>153.67882252999999</v>
      </c>
      <c r="U205" s="36">
        <f>SUMIFS(СВЦЭМ!$F$33:$F$776,СВЦЭМ!$A$33:$A$776,$A205,СВЦЭМ!$B$33:$B$776,U$190)+'СЕТ СН'!$F$15</f>
        <v>153.01058080000001</v>
      </c>
      <c r="V205" s="36">
        <f>SUMIFS(СВЦЭМ!$F$33:$F$776,СВЦЭМ!$A$33:$A$776,$A205,СВЦЭМ!$B$33:$B$776,V$190)+'СЕТ СН'!$F$15</f>
        <v>158.77100960000001</v>
      </c>
      <c r="W205" s="36">
        <f>SUMIFS(СВЦЭМ!$F$33:$F$776,СВЦЭМ!$A$33:$A$776,$A205,СВЦЭМ!$B$33:$B$776,W$190)+'СЕТ СН'!$F$15</f>
        <v>162.70587166999999</v>
      </c>
      <c r="X205" s="36">
        <f>SUMIFS(СВЦЭМ!$F$33:$F$776,СВЦЭМ!$A$33:$A$776,$A205,СВЦЭМ!$B$33:$B$776,X$190)+'СЕТ СН'!$F$15</f>
        <v>163.46739239999999</v>
      </c>
      <c r="Y205" s="36">
        <f>SUMIFS(СВЦЭМ!$F$33:$F$776,СВЦЭМ!$A$33:$A$776,$A205,СВЦЭМ!$B$33:$B$776,Y$190)+'СЕТ СН'!$F$15</f>
        <v>166.29379241999999</v>
      </c>
    </row>
    <row r="206" spans="1:25" ht="15.75" x14ac:dyDescent="0.2">
      <c r="A206" s="35">
        <f t="shared" si="5"/>
        <v>43846</v>
      </c>
      <c r="B206" s="36">
        <f>SUMIFS(СВЦЭМ!$F$33:$F$776,СВЦЭМ!$A$33:$A$776,$A206,СВЦЭМ!$B$33:$B$776,B$190)+'СЕТ СН'!$F$15</f>
        <v>167.02474412000001</v>
      </c>
      <c r="C206" s="36">
        <f>SUMIFS(СВЦЭМ!$F$33:$F$776,СВЦЭМ!$A$33:$A$776,$A206,СВЦЭМ!$B$33:$B$776,C$190)+'СЕТ СН'!$F$15</f>
        <v>169.00790407</v>
      </c>
      <c r="D206" s="36">
        <f>SUMIFS(СВЦЭМ!$F$33:$F$776,СВЦЭМ!$A$33:$A$776,$A206,СВЦЭМ!$B$33:$B$776,D$190)+'СЕТ СН'!$F$15</f>
        <v>170.60022824999999</v>
      </c>
      <c r="E206" s="36">
        <f>SUMIFS(СВЦЭМ!$F$33:$F$776,СВЦЭМ!$A$33:$A$776,$A206,СВЦЭМ!$B$33:$B$776,E$190)+'СЕТ СН'!$F$15</f>
        <v>173.01419860999999</v>
      </c>
      <c r="F206" s="36">
        <f>SUMIFS(СВЦЭМ!$F$33:$F$776,СВЦЭМ!$A$33:$A$776,$A206,СВЦЭМ!$B$33:$B$776,F$190)+'СЕТ СН'!$F$15</f>
        <v>171.79731616000001</v>
      </c>
      <c r="G206" s="36">
        <f>SUMIFS(СВЦЭМ!$F$33:$F$776,СВЦЭМ!$A$33:$A$776,$A206,СВЦЭМ!$B$33:$B$776,G$190)+'СЕТ СН'!$F$15</f>
        <v>165.59368309999999</v>
      </c>
      <c r="H206" s="36">
        <f>SUMIFS(СВЦЭМ!$F$33:$F$776,СВЦЭМ!$A$33:$A$776,$A206,СВЦЭМ!$B$33:$B$776,H$190)+'СЕТ СН'!$F$15</f>
        <v>157.2350884</v>
      </c>
      <c r="I206" s="36">
        <f>SUMIFS(СВЦЭМ!$F$33:$F$776,СВЦЭМ!$A$33:$A$776,$A206,СВЦЭМ!$B$33:$B$776,I$190)+'СЕТ СН'!$F$15</f>
        <v>156.91783353</v>
      </c>
      <c r="J206" s="36">
        <f>SUMIFS(СВЦЭМ!$F$33:$F$776,СВЦЭМ!$A$33:$A$776,$A206,СВЦЭМ!$B$33:$B$776,J$190)+'СЕТ СН'!$F$15</f>
        <v>153.36580900999999</v>
      </c>
      <c r="K206" s="36">
        <f>SUMIFS(СВЦЭМ!$F$33:$F$776,СВЦЭМ!$A$33:$A$776,$A206,СВЦЭМ!$B$33:$B$776,K$190)+'СЕТ СН'!$F$15</f>
        <v>155.99055612999999</v>
      </c>
      <c r="L206" s="36">
        <f>SUMIFS(СВЦЭМ!$F$33:$F$776,СВЦЭМ!$A$33:$A$776,$A206,СВЦЭМ!$B$33:$B$776,L$190)+'СЕТ СН'!$F$15</f>
        <v>157.12741689000001</v>
      </c>
      <c r="M206" s="36">
        <f>SUMIFS(СВЦЭМ!$F$33:$F$776,СВЦЭМ!$A$33:$A$776,$A206,СВЦЭМ!$B$33:$B$776,M$190)+'СЕТ СН'!$F$15</f>
        <v>160.15509118</v>
      </c>
      <c r="N206" s="36">
        <f>SUMIFS(СВЦЭМ!$F$33:$F$776,СВЦЭМ!$A$33:$A$776,$A206,СВЦЭМ!$B$33:$B$776,N$190)+'СЕТ СН'!$F$15</f>
        <v>161.33797705000001</v>
      </c>
      <c r="O206" s="36">
        <f>SUMIFS(СВЦЭМ!$F$33:$F$776,СВЦЭМ!$A$33:$A$776,$A206,СВЦЭМ!$B$33:$B$776,O$190)+'СЕТ СН'!$F$15</f>
        <v>165.22989752999999</v>
      </c>
      <c r="P206" s="36">
        <f>SUMIFS(СВЦЭМ!$F$33:$F$776,СВЦЭМ!$A$33:$A$776,$A206,СВЦЭМ!$B$33:$B$776,P$190)+'СЕТ СН'!$F$15</f>
        <v>167.08402341999999</v>
      </c>
      <c r="Q206" s="36">
        <f>SUMIFS(СВЦЭМ!$F$33:$F$776,СВЦЭМ!$A$33:$A$776,$A206,СВЦЭМ!$B$33:$B$776,Q$190)+'СЕТ СН'!$F$15</f>
        <v>167.67698074</v>
      </c>
      <c r="R206" s="36">
        <f>SUMIFS(СВЦЭМ!$F$33:$F$776,СВЦЭМ!$A$33:$A$776,$A206,СВЦЭМ!$B$33:$B$776,R$190)+'СЕТ СН'!$F$15</f>
        <v>166.15656927000001</v>
      </c>
      <c r="S206" s="36">
        <f>SUMIFS(СВЦЭМ!$F$33:$F$776,СВЦЭМ!$A$33:$A$776,$A206,СВЦЭМ!$B$33:$B$776,S$190)+'СЕТ СН'!$F$15</f>
        <v>163.74379682</v>
      </c>
      <c r="T206" s="36">
        <f>SUMIFS(СВЦЭМ!$F$33:$F$776,СВЦЭМ!$A$33:$A$776,$A206,СВЦЭМ!$B$33:$B$776,T$190)+'СЕТ СН'!$F$15</f>
        <v>155.05673519000001</v>
      </c>
      <c r="U206" s="36">
        <f>SUMIFS(СВЦЭМ!$F$33:$F$776,СВЦЭМ!$A$33:$A$776,$A206,СВЦЭМ!$B$33:$B$776,U$190)+'СЕТ СН'!$F$15</f>
        <v>155.67900817</v>
      </c>
      <c r="V206" s="36">
        <f>SUMIFS(СВЦЭМ!$F$33:$F$776,СВЦЭМ!$A$33:$A$776,$A206,СВЦЭМ!$B$33:$B$776,V$190)+'СЕТ СН'!$F$15</f>
        <v>162.2319679</v>
      </c>
      <c r="W206" s="36">
        <f>SUMIFS(СВЦЭМ!$F$33:$F$776,СВЦЭМ!$A$33:$A$776,$A206,СВЦЭМ!$B$33:$B$776,W$190)+'СЕТ СН'!$F$15</f>
        <v>166.35528658999999</v>
      </c>
      <c r="X206" s="36">
        <f>SUMIFS(СВЦЭМ!$F$33:$F$776,СВЦЭМ!$A$33:$A$776,$A206,СВЦЭМ!$B$33:$B$776,X$190)+'СЕТ СН'!$F$15</f>
        <v>166.22191563999999</v>
      </c>
      <c r="Y206" s="36">
        <f>SUMIFS(СВЦЭМ!$F$33:$F$776,СВЦЭМ!$A$33:$A$776,$A206,СВЦЭМ!$B$33:$B$776,Y$190)+'СЕТ СН'!$F$15</f>
        <v>166.61908364000001</v>
      </c>
    </row>
    <row r="207" spans="1:25" ht="15.75" x14ac:dyDescent="0.2">
      <c r="A207" s="35">
        <f t="shared" si="5"/>
        <v>43847</v>
      </c>
      <c r="B207" s="36">
        <f>SUMIFS(СВЦЭМ!$F$33:$F$776,СВЦЭМ!$A$33:$A$776,$A207,СВЦЭМ!$B$33:$B$776,B$190)+'СЕТ СН'!$F$15</f>
        <v>165.52029533999999</v>
      </c>
      <c r="C207" s="36">
        <f>SUMIFS(СВЦЭМ!$F$33:$F$776,СВЦЭМ!$A$33:$A$776,$A207,СВЦЭМ!$B$33:$B$776,C$190)+'СЕТ СН'!$F$15</f>
        <v>169.39753519999999</v>
      </c>
      <c r="D207" s="36">
        <f>SUMIFS(СВЦЭМ!$F$33:$F$776,СВЦЭМ!$A$33:$A$776,$A207,СВЦЭМ!$B$33:$B$776,D$190)+'СЕТ СН'!$F$15</f>
        <v>171.47041636</v>
      </c>
      <c r="E207" s="36">
        <f>SUMIFS(СВЦЭМ!$F$33:$F$776,СВЦЭМ!$A$33:$A$776,$A207,СВЦЭМ!$B$33:$B$776,E$190)+'СЕТ СН'!$F$15</f>
        <v>169.38303298</v>
      </c>
      <c r="F207" s="36">
        <f>SUMIFS(СВЦЭМ!$F$33:$F$776,СВЦЭМ!$A$33:$A$776,$A207,СВЦЭМ!$B$33:$B$776,F$190)+'СЕТ СН'!$F$15</f>
        <v>168.14998944999999</v>
      </c>
      <c r="G207" s="36">
        <f>SUMIFS(СВЦЭМ!$F$33:$F$776,СВЦЭМ!$A$33:$A$776,$A207,СВЦЭМ!$B$33:$B$776,G$190)+'СЕТ СН'!$F$15</f>
        <v>166.77359190999999</v>
      </c>
      <c r="H207" s="36">
        <f>SUMIFS(СВЦЭМ!$F$33:$F$776,СВЦЭМ!$A$33:$A$776,$A207,СВЦЭМ!$B$33:$B$776,H$190)+'СЕТ СН'!$F$15</f>
        <v>160.17949605000001</v>
      </c>
      <c r="I207" s="36">
        <f>SUMIFS(СВЦЭМ!$F$33:$F$776,СВЦЭМ!$A$33:$A$776,$A207,СВЦЭМ!$B$33:$B$776,I$190)+'СЕТ СН'!$F$15</f>
        <v>157.86557882</v>
      </c>
      <c r="J207" s="36">
        <f>SUMIFS(СВЦЭМ!$F$33:$F$776,СВЦЭМ!$A$33:$A$776,$A207,СВЦЭМ!$B$33:$B$776,J$190)+'СЕТ СН'!$F$15</f>
        <v>152.81765433000001</v>
      </c>
      <c r="K207" s="36">
        <f>SUMIFS(СВЦЭМ!$F$33:$F$776,СВЦЭМ!$A$33:$A$776,$A207,СВЦЭМ!$B$33:$B$776,K$190)+'СЕТ СН'!$F$15</f>
        <v>150.57604845</v>
      </c>
      <c r="L207" s="36">
        <f>SUMIFS(СВЦЭМ!$F$33:$F$776,СВЦЭМ!$A$33:$A$776,$A207,СВЦЭМ!$B$33:$B$776,L$190)+'СЕТ СН'!$F$15</f>
        <v>152.75252842</v>
      </c>
      <c r="M207" s="36">
        <f>SUMIFS(СВЦЭМ!$F$33:$F$776,СВЦЭМ!$A$33:$A$776,$A207,СВЦЭМ!$B$33:$B$776,M$190)+'СЕТ СН'!$F$15</f>
        <v>156.83399671999999</v>
      </c>
      <c r="N207" s="36">
        <f>SUMIFS(СВЦЭМ!$F$33:$F$776,СВЦЭМ!$A$33:$A$776,$A207,СВЦЭМ!$B$33:$B$776,N$190)+'СЕТ СН'!$F$15</f>
        <v>158.88970190000001</v>
      </c>
      <c r="O207" s="36">
        <f>SUMIFS(СВЦЭМ!$F$33:$F$776,СВЦЭМ!$A$33:$A$776,$A207,СВЦЭМ!$B$33:$B$776,O$190)+'СЕТ СН'!$F$15</f>
        <v>162.71187436</v>
      </c>
      <c r="P207" s="36">
        <f>SUMIFS(СВЦЭМ!$F$33:$F$776,СВЦЭМ!$A$33:$A$776,$A207,СВЦЭМ!$B$33:$B$776,P$190)+'СЕТ СН'!$F$15</f>
        <v>164.57087516000001</v>
      </c>
      <c r="Q207" s="36">
        <f>SUMIFS(СВЦЭМ!$F$33:$F$776,СВЦЭМ!$A$33:$A$776,$A207,СВЦЭМ!$B$33:$B$776,Q$190)+'СЕТ СН'!$F$15</f>
        <v>165.59112587000001</v>
      </c>
      <c r="R207" s="36">
        <f>SUMIFS(СВЦЭМ!$F$33:$F$776,СВЦЭМ!$A$33:$A$776,$A207,СВЦЭМ!$B$33:$B$776,R$190)+'СЕТ СН'!$F$15</f>
        <v>163.27274568999999</v>
      </c>
      <c r="S207" s="36">
        <f>SUMIFS(СВЦЭМ!$F$33:$F$776,СВЦЭМ!$A$33:$A$776,$A207,СВЦЭМ!$B$33:$B$776,S$190)+'СЕТ СН'!$F$15</f>
        <v>161.17590068000001</v>
      </c>
      <c r="T207" s="36">
        <f>SUMIFS(СВЦЭМ!$F$33:$F$776,СВЦЭМ!$A$33:$A$776,$A207,СВЦЭМ!$B$33:$B$776,T$190)+'СЕТ СН'!$F$15</f>
        <v>151.67154887000001</v>
      </c>
      <c r="U207" s="36">
        <f>SUMIFS(СВЦЭМ!$F$33:$F$776,СВЦЭМ!$A$33:$A$776,$A207,СВЦЭМ!$B$33:$B$776,U$190)+'СЕТ СН'!$F$15</f>
        <v>151.33332881000001</v>
      </c>
      <c r="V207" s="36">
        <f>SUMIFS(СВЦЭМ!$F$33:$F$776,СВЦЭМ!$A$33:$A$776,$A207,СВЦЭМ!$B$33:$B$776,V$190)+'СЕТ СН'!$F$15</f>
        <v>158.18896353</v>
      </c>
      <c r="W207" s="36">
        <f>SUMIFS(СВЦЭМ!$F$33:$F$776,СВЦЭМ!$A$33:$A$776,$A207,СВЦЭМ!$B$33:$B$776,W$190)+'СЕТ СН'!$F$15</f>
        <v>160.14274003</v>
      </c>
      <c r="X207" s="36">
        <f>SUMIFS(СВЦЭМ!$F$33:$F$776,СВЦЭМ!$A$33:$A$776,$A207,СВЦЭМ!$B$33:$B$776,X$190)+'СЕТ СН'!$F$15</f>
        <v>159.95343832</v>
      </c>
      <c r="Y207" s="36">
        <f>SUMIFS(СВЦЭМ!$F$33:$F$776,СВЦЭМ!$A$33:$A$776,$A207,СВЦЭМ!$B$33:$B$776,Y$190)+'СЕТ СН'!$F$15</f>
        <v>162.84968896000001</v>
      </c>
    </row>
    <row r="208" spans="1:25" ht="15.75" x14ac:dyDescent="0.2">
      <c r="A208" s="35">
        <f t="shared" si="5"/>
        <v>43848</v>
      </c>
      <c r="B208" s="36">
        <f>SUMIFS(СВЦЭМ!$F$33:$F$776,СВЦЭМ!$A$33:$A$776,$A208,СВЦЭМ!$B$33:$B$776,B$190)+'СЕТ СН'!$F$15</f>
        <v>164.12967714000001</v>
      </c>
      <c r="C208" s="36">
        <f>SUMIFS(СВЦЭМ!$F$33:$F$776,СВЦЭМ!$A$33:$A$776,$A208,СВЦЭМ!$B$33:$B$776,C$190)+'СЕТ СН'!$F$15</f>
        <v>171.52888254000001</v>
      </c>
      <c r="D208" s="36">
        <f>SUMIFS(СВЦЭМ!$F$33:$F$776,СВЦЭМ!$A$33:$A$776,$A208,СВЦЭМ!$B$33:$B$776,D$190)+'СЕТ СН'!$F$15</f>
        <v>175.03907706000001</v>
      </c>
      <c r="E208" s="36">
        <f>SUMIFS(СВЦЭМ!$F$33:$F$776,СВЦЭМ!$A$33:$A$776,$A208,СВЦЭМ!$B$33:$B$776,E$190)+'СЕТ СН'!$F$15</f>
        <v>174.77711059999999</v>
      </c>
      <c r="F208" s="36">
        <f>SUMIFS(СВЦЭМ!$F$33:$F$776,СВЦЭМ!$A$33:$A$776,$A208,СВЦЭМ!$B$33:$B$776,F$190)+'СЕТ СН'!$F$15</f>
        <v>167.65546762</v>
      </c>
      <c r="G208" s="36">
        <f>SUMIFS(СВЦЭМ!$F$33:$F$776,СВЦЭМ!$A$33:$A$776,$A208,СВЦЭМ!$B$33:$B$776,G$190)+'СЕТ СН'!$F$15</f>
        <v>166.91046668000001</v>
      </c>
      <c r="H208" s="36">
        <f>SUMIFS(СВЦЭМ!$F$33:$F$776,СВЦЭМ!$A$33:$A$776,$A208,СВЦЭМ!$B$33:$B$776,H$190)+'СЕТ СН'!$F$15</f>
        <v>162.10064539999999</v>
      </c>
      <c r="I208" s="36">
        <f>SUMIFS(СВЦЭМ!$F$33:$F$776,СВЦЭМ!$A$33:$A$776,$A208,СВЦЭМ!$B$33:$B$776,I$190)+'СЕТ СН'!$F$15</f>
        <v>155.54372889999999</v>
      </c>
      <c r="J208" s="36">
        <f>SUMIFS(СВЦЭМ!$F$33:$F$776,СВЦЭМ!$A$33:$A$776,$A208,СВЦЭМ!$B$33:$B$776,J$190)+'СЕТ СН'!$F$15</f>
        <v>153.57302999000001</v>
      </c>
      <c r="K208" s="36">
        <f>SUMIFS(СВЦЭМ!$F$33:$F$776,СВЦЭМ!$A$33:$A$776,$A208,СВЦЭМ!$B$33:$B$776,K$190)+'СЕТ СН'!$F$15</f>
        <v>153.74088194000001</v>
      </c>
      <c r="L208" s="36">
        <f>SUMIFS(СВЦЭМ!$F$33:$F$776,СВЦЭМ!$A$33:$A$776,$A208,СВЦЭМ!$B$33:$B$776,L$190)+'СЕТ СН'!$F$15</f>
        <v>155.18298200999999</v>
      </c>
      <c r="M208" s="36">
        <f>SUMIFS(СВЦЭМ!$F$33:$F$776,СВЦЭМ!$A$33:$A$776,$A208,СВЦЭМ!$B$33:$B$776,M$190)+'СЕТ СН'!$F$15</f>
        <v>155.84259911999999</v>
      </c>
      <c r="N208" s="36">
        <f>SUMIFS(СВЦЭМ!$F$33:$F$776,СВЦЭМ!$A$33:$A$776,$A208,СВЦЭМ!$B$33:$B$776,N$190)+'СЕТ СН'!$F$15</f>
        <v>157.27872633999999</v>
      </c>
      <c r="O208" s="36">
        <f>SUMIFS(СВЦЭМ!$F$33:$F$776,СВЦЭМ!$A$33:$A$776,$A208,СВЦЭМ!$B$33:$B$776,O$190)+'СЕТ СН'!$F$15</f>
        <v>159.36382467000001</v>
      </c>
      <c r="P208" s="36">
        <f>SUMIFS(СВЦЭМ!$F$33:$F$776,СВЦЭМ!$A$33:$A$776,$A208,СВЦЭМ!$B$33:$B$776,P$190)+'СЕТ СН'!$F$15</f>
        <v>162.14947476</v>
      </c>
      <c r="Q208" s="36">
        <f>SUMIFS(СВЦЭМ!$F$33:$F$776,СВЦЭМ!$A$33:$A$776,$A208,СВЦЭМ!$B$33:$B$776,Q$190)+'СЕТ СН'!$F$15</f>
        <v>163.33394921999999</v>
      </c>
      <c r="R208" s="36">
        <f>SUMIFS(СВЦЭМ!$F$33:$F$776,СВЦЭМ!$A$33:$A$776,$A208,СВЦЭМ!$B$33:$B$776,R$190)+'СЕТ СН'!$F$15</f>
        <v>161.16265723999999</v>
      </c>
      <c r="S208" s="36">
        <f>SUMIFS(СВЦЭМ!$F$33:$F$776,СВЦЭМ!$A$33:$A$776,$A208,СВЦЭМ!$B$33:$B$776,S$190)+'СЕТ СН'!$F$15</f>
        <v>158.5112925</v>
      </c>
      <c r="T208" s="36">
        <f>SUMIFS(СВЦЭМ!$F$33:$F$776,СВЦЭМ!$A$33:$A$776,$A208,СВЦЭМ!$B$33:$B$776,T$190)+'СЕТ СН'!$F$15</f>
        <v>156.81619004000001</v>
      </c>
      <c r="U208" s="36">
        <f>SUMIFS(СВЦЭМ!$F$33:$F$776,СВЦЭМ!$A$33:$A$776,$A208,СВЦЭМ!$B$33:$B$776,U$190)+'СЕТ СН'!$F$15</f>
        <v>156.85064222</v>
      </c>
      <c r="V208" s="36">
        <f>SUMIFS(СВЦЭМ!$F$33:$F$776,СВЦЭМ!$A$33:$A$776,$A208,СВЦЭМ!$B$33:$B$776,V$190)+'СЕТ СН'!$F$15</f>
        <v>158.03417388</v>
      </c>
      <c r="W208" s="36">
        <f>SUMIFS(СВЦЭМ!$F$33:$F$776,СВЦЭМ!$A$33:$A$776,$A208,СВЦЭМ!$B$33:$B$776,W$190)+'СЕТ СН'!$F$15</f>
        <v>160.08136569000001</v>
      </c>
      <c r="X208" s="36">
        <f>SUMIFS(СВЦЭМ!$F$33:$F$776,СВЦЭМ!$A$33:$A$776,$A208,СВЦЭМ!$B$33:$B$776,X$190)+'СЕТ СН'!$F$15</f>
        <v>160.04444588999999</v>
      </c>
      <c r="Y208" s="36">
        <f>SUMIFS(СВЦЭМ!$F$33:$F$776,СВЦЭМ!$A$33:$A$776,$A208,СВЦЭМ!$B$33:$B$776,Y$190)+'СЕТ СН'!$F$15</f>
        <v>163.89212681999999</v>
      </c>
    </row>
    <row r="209" spans="1:25" ht="15.75" x14ac:dyDescent="0.2">
      <c r="A209" s="35">
        <f t="shared" si="5"/>
        <v>43849</v>
      </c>
      <c r="B209" s="36">
        <f>SUMIFS(СВЦЭМ!$F$33:$F$776,СВЦЭМ!$A$33:$A$776,$A209,СВЦЭМ!$B$33:$B$776,B$190)+'СЕТ СН'!$F$15</f>
        <v>165.83935442999999</v>
      </c>
      <c r="C209" s="36">
        <f>SUMIFS(СВЦЭМ!$F$33:$F$776,СВЦЭМ!$A$33:$A$776,$A209,СВЦЭМ!$B$33:$B$776,C$190)+'СЕТ СН'!$F$15</f>
        <v>167.71745774999999</v>
      </c>
      <c r="D209" s="36">
        <f>SUMIFS(СВЦЭМ!$F$33:$F$776,СВЦЭМ!$A$33:$A$776,$A209,СВЦЭМ!$B$33:$B$776,D$190)+'СЕТ СН'!$F$15</f>
        <v>170.17521669000001</v>
      </c>
      <c r="E209" s="36">
        <f>SUMIFS(СВЦЭМ!$F$33:$F$776,СВЦЭМ!$A$33:$A$776,$A209,СВЦЭМ!$B$33:$B$776,E$190)+'СЕТ СН'!$F$15</f>
        <v>172.12640933</v>
      </c>
      <c r="F209" s="36">
        <f>SUMIFS(СВЦЭМ!$F$33:$F$776,СВЦЭМ!$A$33:$A$776,$A209,СВЦЭМ!$B$33:$B$776,F$190)+'СЕТ СН'!$F$15</f>
        <v>171.72714046999999</v>
      </c>
      <c r="G209" s="36">
        <f>SUMIFS(СВЦЭМ!$F$33:$F$776,СВЦЭМ!$A$33:$A$776,$A209,СВЦЭМ!$B$33:$B$776,G$190)+'СЕТ СН'!$F$15</f>
        <v>171.10884752999999</v>
      </c>
      <c r="H209" s="36">
        <f>SUMIFS(СВЦЭМ!$F$33:$F$776,СВЦЭМ!$A$33:$A$776,$A209,СВЦЭМ!$B$33:$B$776,H$190)+'СЕТ СН'!$F$15</f>
        <v>166.93619613000001</v>
      </c>
      <c r="I209" s="36">
        <f>SUMIFS(СВЦЭМ!$F$33:$F$776,СВЦЭМ!$A$33:$A$776,$A209,СВЦЭМ!$B$33:$B$776,I$190)+'СЕТ СН'!$F$15</f>
        <v>161.28010986999999</v>
      </c>
      <c r="J209" s="36">
        <f>SUMIFS(СВЦЭМ!$F$33:$F$776,СВЦЭМ!$A$33:$A$776,$A209,СВЦЭМ!$B$33:$B$776,J$190)+'СЕТ СН'!$F$15</f>
        <v>160.97884317</v>
      </c>
      <c r="K209" s="36">
        <f>SUMIFS(СВЦЭМ!$F$33:$F$776,СВЦЭМ!$A$33:$A$776,$A209,СВЦЭМ!$B$33:$B$776,K$190)+'СЕТ СН'!$F$15</f>
        <v>155.50263522</v>
      </c>
      <c r="L209" s="36">
        <f>SUMIFS(СВЦЭМ!$F$33:$F$776,СВЦЭМ!$A$33:$A$776,$A209,СВЦЭМ!$B$33:$B$776,L$190)+'СЕТ СН'!$F$15</f>
        <v>155.33060927</v>
      </c>
      <c r="M209" s="36">
        <f>SUMIFS(СВЦЭМ!$F$33:$F$776,СВЦЭМ!$A$33:$A$776,$A209,СВЦЭМ!$B$33:$B$776,M$190)+'СЕТ СН'!$F$15</f>
        <v>155.60817066999999</v>
      </c>
      <c r="N209" s="36">
        <f>SUMIFS(СВЦЭМ!$F$33:$F$776,СВЦЭМ!$A$33:$A$776,$A209,СВЦЭМ!$B$33:$B$776,N$190)+'СЕТ СН'!$F$15</f>
        <v>156.72500317999999</v>
      </c>
      <c r="O209" s="36">
        <f>SUMIFS(СВЦЭМ!$F$33:$F$776,СВЦЭМ!$A$33:$A$776,$A209,СВЦЭМ!$B$33:$B$776,O$190)+'СЕТ СН'!$F$15</f>
        <v>160.52088015999999</v>
      </c>
      <c r="P209" s="36">
        <f>SUMIFS(СВЦЭМ!$F$33:$F$776,СВЦЭМ!$A$33:$A$776,$A209,СВЦЭМ!$B$33:$B$776,P$190)+'СЕТ СН'!$F$15</f>
        <v>162.78227547</v>
      </c>
      <c r="Q209" s="36">
        <f>SUMIFS(СВЦЭМ!$F$33:$F$776,СВЦЭМ!$A$33:$A$776,$A209,СВЦЭМ!$B$33:$B$776,Q$190)+'СЕТ СН'!$F$15</f>
        <v>163.63096161999999</v>
      </c>
      <c r="R209" s="36">
        <f>SUMIFS(СВЦЭМ!$F$33:$F$776,СВЦЭМ!$A$33:$A$776,$A209,СВЦЭМ!$B$33:$B$776,R$190)+'СЕТ СН'!$F$15</f>
        <v>160.47621504</v>
      </c>
      <c r="S209" s="36">
        <f>SUMIFS(СВЦЭМ!$F$33:$F$776,СВЦЭМ!$A$33:$A$776,$A209,СВЦЭМ!$B$33:$B$776,S$190)+'СЕТ СН'!$F$15</f>
        <v>154.88163356999999</v>
      </c>
      <c r="T209" s="36">
        <f>SUMIFS(СВЦЭМ!$F$33:$F$776,СВЦЭМ!$A$33:$A$776,$A209,СВЦЭМ!$B$33:$B$776,T$190)+'СЕТ СН'!$F$15</f>
        <v>156.02189111000001</v>
      </c>
      <c r="U209" s="36">
        <f>SUMIFS(СВЦЭМ!$F$33:$F$776,СВЦЭМ!$A$33:$A$776,$A209,СВЦЭМ!$B$33:$B$776,U$190)+'СЕТ СН'!$F$15</f>
        <v>155.45383869</v>
      </c>
      <c r="V209" s="36">
        <f>SUMIFS(СВЦЭМ!$F$33:$F$776,СВЦЭМ!$A$33:$A$776,$A209,СВЦЭМ!$B$33:$B$776,V$190)+'СЕТ СН'!$F$15</f>
        <v>154.00579812000001</v>
      </c>
      <c r="W209" s="36">
        <f>SUMIFS(СВЦЭМ!$F$33:$F$776,СВЦЭМ!$A$33:$A$776,$A209,СВЦЭМ!$B$33:$B$776,W$190)+'СЕТ СН'!$F$15</f>
        <v>155.97493982</v>
      </c>
      <c r="X209" s="36">
        <f>SUMIFS(СВЦЭМ!$F$33:$F$776,СВЦЭМ!$A$33:$A$776,$A209,СВЦЭМ!$B$33:$B$776,X$190)+'СЕТ СН'!$F$15</f>
        <v>159.23416517000001</v>
      </c>
      <c r="Y209" s="36">
        <f>SUMIFS(СВЦЭМ!$F$33:$F$776,СВЦЭМ!$A$33:$A$776,$A209,СВЦЭМ!$B$33:$B$776,Y$190)+'СЕТ СН'!$F$15</f>
        <v>161.76537571</v>
      </c>
    </row>
    <row r="210" spans="1:25" ht="15.75" x14ac:dyDescent="0.2">
      <c r="A210" s="35">
        <f t="shared" si="5"/>
        <v>43850</v>
      </c>
      <c r="B210" s="36">
        <f>SUMIFS(СВЦЭМ!$F$33:$F$776,СВЦЭМ!$A$33:$A$776,$A210,СВЦЭМ!$B$33:$B$776,B$190)+'СЕТ СН'!$F$15</f>
        <v>172.08601912</v>
      </c>
      <c r="C210" s="36">
        <f>SUMIFS(СВЦЭМ!$F$33:$F$776,СВЦЭМ!$A$33:$A$776,$A210,СВЦЭМ!$B$33:$B$776,C$190)+'СЕТ СН'!$F$15</f>
        <v>175.47164703000001</v>
      </c>
      <c r="D210" s="36">
        <f>SUMIFS(СВЦЭМ!$F$33:$F$776,СВЦЭМ!$A$33:$A$776,$A210,СВЦЭМ!$B$33:$B$776,D$190)+'СЕТ СН'!$F$15</f>
        <v>177.52271976</v>
      </c>
      <c r="E210" s="36">
        <f>SUMIFS(СВЦЭМ!$F$33:$F$776,СВЦЭМ!$A$33:$A$776,$A210,СВЦЭМ!$B$33:$B$776,E$190)+'СЕТ СН'!$F$15</f>
        <v>176.88963294999999</v>
      </c>
      <c r="F210" s="36">
        <f>SUMIFS(СВЦЭМ!$F$33:$F$776,СВЦЭМ!$A$33:$A$776,$A210,СВЦЭМ!$B$33:$B$776,F$190)+'СЕТ СН'!$F$15</f>
        <v>174.44056845</v>
      </c>
      <c r="G210" s="36">
        <f>SUMIFS(СВЦЭМ!$F$33:$F$776,СВЦЭМ!$A$33:$A$776,$A210,СВЦЭМ!$B$33:$B$776,G$190)+'СЕТ СН'!$F$15</f>
        <v>170.88561553</v>
      </c>
      <c r="H210" s="36">
        <f>SUMIFS(СВЦЭМ!$F$33:$F$776,СВЦЭМ!$A$33:$A$776,$A210,СВЦЭМ!$B$33:$B$776,H$190)+'СЕТ СН'!$F$15</f>
        <v>162.08301502</v>
      </c>
      <c r="I210" s="36">
        <f>SUMIFS(СВЦЭМ!$F$33:$F$776,СВЦЭМ!$A$33:$A$776,$A210,СВЦЭМ!$B$33:$B$776,I$190)+'СЕТ СН'!$F$15</f>
        <v>159.37467968000001</v>
      </c>
      <c r="J210" s="36">
        <f>SUMIFS(СВЦЭМ!$F$33:$F$776,СВЦЭМ!$A$33:$A$776,$A210,СВЦЭМ!$B$33:$B$776,J$190)+'СЕТ СН'!$F$15</f>
        <v>153.97044295000001</v>
      </c>
      <c r="K210" s="36">
        <f>SUMIFS(СВЦЭМ!$F$33:$F$776,СВЦЭМ!$A$33:$A$776,$A210,СВЦЭМ!$B$33:$B$776,K$190)+'СЕТ СН'!$F$15</f>
        <v>148.96735075999999</v>
      </c>
      <c r="L210" s="36">
        <f>SUMIFS(СВЦЭМ!$F$33:$F$776,СВЦЭМ!$A$33:$A$776,$A210,СВЦЭМ!$B$33:$B$776,L$190)+'СЕТ СН'!$F$15</f>
        <v>149.81529122000001</v>
      </c>
      <c r="M210" s="36">
        <f>SUMIFS(СВЦЭМ!$F$33:$F$776,СВЦЭМ!$A$33:$A$776,$A210,СВЦЭМ!$B$33:$B$776,M$190)+'СЕТ СН'!$F$15</f>
        <v>152.49013088000001</v>
      </c>
      <c r="N210" s="36">
        <f>SUMIFS(СВЦЭМ!$F$33:$F$776,СВЦЭМ!$A$33:$A$776,$A210,СВЦЭМ!$B$33:$B$776,N$190)+'СЕТ СН'!$F$15</f>
        <v>154.47995510999999</v>
      </c>
      <c r="O210" s="36">
        <f>SUMIFS(СВЦЭМ!$F$33:$F$776,СВЦЭМ!$A$33:$A$776,$A210,СВЦЭМ!$B$33:$B$776,O$190)+'СЕТ СН'!$F$15</f>
        <v>158.28070779999999</v>
      </c>
      <c r="P210" s="36">
        <f>SUMIFS(СВЦЭМ!$F$33:$F$776,СВЦЭМ!$A$33:$A$776,$A210,СВЦЭМ!$B$33:$B$776,P$190)+'СЕТ СН'!$F$15</f>
        <v>161.28512487</v>
      </c>
      <c r="Q210" s="36">
        <f>SUMIFS(СВЦЭМ!$F$33:$F$776,СВЦЭМ!$A$33:$A$776,$A210,СВЦЭМ!$B$33:$B$776,Q$190)+'СЕТ СН'!$F$15</f>
        <v>162.09774992999999</v>
      </c>
      <c r="R210" s="36">
        <f>SUMIFS(СВЦЭМ!$F$33:$F$776,СВЦЭМ!$A$33:$A$776,$A210,СВЦЭМ!$B$33:$B$776,R$190)+'СЕТ СН'!$F$15</f>
        <v>162.50075322999999</v>
      </c>
      <c r="S210" s="36">
        <f>SUMIFS(СВЦЭМ!$F$33:$F$776,СВЦЭМ!$A$33:$A$776,$A210,СВЦЭМ!$B$33:$B$776,S$190)+'СЕТ СН'!$F$15</f>
        <v>157.98683985</v>
      </c>
      <c r="T210" s="36">
        <f>SUMIFS(СВЦЭМ!$F$33:$F$776,СВЦЭМ!$A$33:$A$776,$A210,СВЦЭМ!$B$33:$B$776,T$190)+'СЕТ СН'!$F$15</f>
        <v>151.03442758</v>
      </c>
      <c r="U210" s="36">
        <f>SUMIFS(СВЦЭМ!$F$33:$F$776,СВЦЭМ!$A$33:$A$776,$A210,СВЦЭМ!$B$33:$B$776,U$190)+'СЕТ СН'!$F$15</f>
        <v>152.67216766999999</v>
      </c>
      <c r="V210" s="36">
        <f>SUMIFS(СВЦЭМ!$F$33:$F$776,СВЦЭМ!$A$33:$A$776,$A210,СВЦЭМ!$B$33:$B$776,V$190)+'СЕТ СН'!$F$15</f>
        <v>155.32206411000001</v>
      </c>
      <c r="W210" s="36">
        <f>SUMIFS(СВЦЭМ!$F$33:$F$776,СВЦЭМ!$A$33:$A$776,$A210,СВЦЭМ!$B$33:$B$776,W$190)+'СЕТ СН'!$F$15</f>
        <v>159.59660543000001</v>
      </c>
      <c r="X210" s="36">
        <f>SUMIFS(СВЦЭМ!$F$33:$F$776,СВЦЭМ!$A$33:$A$776,$A210,СВЦЭМ!$B$33:$B$776,X$190)+'СЕТ СН'!$F$15</f>
        <v>161.12609602000001</v>
      </c>
      <c r="Y210" s="36">
        <f>SUMIFS(СВЦЭМ!$F$33:$F$776,СВЦЭМ!$A$33:$A$776,$A210,СВЦЭМ!$B$33:$B$776,Y$190)+'СЕТ СН'!$F$15</f>
        <v>164.02120271999999</v>
      </c>
    </row>
    <row r="211" spans="1:25" ht="15.75" x14ac:dyDescent="0.2">
      <c r="A211" s="35">
        <f t="shared" si="5"/>
        <v>43851</v>
      </c>
      <c r="B211" s="36">
        <f>SUMIFS(СВЦЭМ!$F$33:$F$776,СВЦЭМ!$A$33:$A$776,$A211,СВЦЭМ!$B$33:$B$776,B$190)+'СЕТ СН'!$F$15</f>
        <v>168.29157752</v>
      </c>
      <c r="C211" s="36">
        <f>SUMIFS(СВЦЭМ!$F$33:$F$776,СВЦЭМ!$A$33:$A$776,$A211,СВЦЭМ!$B$33:$B$776,C$190)+'СЕТ СН'!$F$15</f>
        <v>171.55938255999999</v>
      </c>
      <c r="D211" s="36">
        <f>SUMIFS(СВЦЭМ!$F$33:$F$776,СВЦЭМ!$A$33:$A$776,$A211,СВЦЭМ!$B$33:$B$776,D$190)+'СЕТ СН'!$F$15</f>
        <v>173.47699485000001</v>
      </c>
      <c r="E211" s="36">
        <f>SUMIFS(СВЦЭМ!$F$33:$F$776,СВЦЭМ!$A$33:$A$776,$A211,СВЦЭМ!$B$33:$B$776,E$190)+'СЕТ СН'!$F$15</f>
        <v>174.56008199999999</v>
      </c>
      <c r="F211" s="36">
        <f>SUMIFS(СВЦЭМ!$F$33:$F$776,СВЦЭМ!$A$33:$A$776,$A211,СВЦЭМ!$B$33:$B$776,F$190)+'СЕТ СН'!$F$15</f>
        <v>171.30870512999999</v>
      </c>
      <c r="G211" s="36">
        <f>SUMIFS(СВЦЭМ!$F$33:$F$776,СВЦЭМ!$A$33:$A$776,$A211,СВЦЭМ!$B$33:$B$776,G$190)+'СЕТ СН'!$F$15</f>
        <v>166.37003745000001</v>
      </c>
      <c r="H211" s="36">
        <f>SUMIFS(СВЦЭМ!$F$33:$F$776,СВЦЭМ!$A$33:$A$776,$A211,СВЦЭМ!$B$33:$B$776,H$190)+'СЕТ СН'!$F$15</f>
        <v>159.54369654999999</v>
      </c>
      <c r="I211" s="36">
        <f>SUMIFS(СВЦЭМ!$F$33:$F$776,СВЦЭМ!$A$33:$A$776,$A211,СВЦЭМ!$B$33:$B$776,I$190)+'СЕТ СН'!$F$15</f>
        <v>154.70370575999999</v>
      </c>
      <c r="J211" s="36">
        <f>SUMIFS(СВЦЭМ!$F$33:$F$776,СВЦЭМ!$A$33:$A$776,$A211,СВЦЭМ!$B$33:$B$776,J$190)+'СЕТ СН'!$F$15</f>
        <v>149.94674130999999</v>
      </c>
      <c r="K211" s="36">
        <f>SUMIFS(СВЦЭМ!$F$33:$F$776,СВЦЭМ!$A$33:$A$776,$A211,СВЦЭМ!$B$33:$B$776,K$190)+'СЕТ СН'!$F$15</f>
        <v>150.30135428</v>
      </c>
      <c r="L211" s="36">
        <f>SUMIFS(СВЦЭМ!$F$33:$F$776,СВЦЭМ!$A$33:$A$776,$A211,СВЦЭМ!$B$33:$B$776,L$190)+'СЕТ СН'!$F$15</f>
        <v>151.66325732000001</v>
      </c>
      <c r="M211" s="36">
        <f>SUMIFS(СВЦЭМ!$F$33:$F$776,СВЦЭМ!$A$33:$A$776,$A211,СВЦЭМ!$B$33:$B$776,M$190)+'СЕТ СН'!$F$15</f>
        <v>152.54587583</v>
      </c>
      <c r="N211" s="36">
        <f>SUMIFS(СВЦЭМ!$F$33:$F$776,СВЦЭМ!$A$33:$A$776,$A211,СВЦЭМ!$B$33:$B$776,N$190)+'СЕТ СН'!$F$15</f>
        <v>156.88019048999999</v>
      </c>
      <c r="O211" s="36">
        <f>SUMIFS(СВЦЭМ!$F$33:$F$776,СВЦЭМ!$A$33:$A$776,$A211,СВЦЭМ!$B$33:$B$776,O$190)+'СЕТ СН'!$F$15</f>
        <v>158.88200121</v>
      </c>
      <c r="P211" s="36">
        <f>SUMIFS(СВЦЭМ!$F$33:$F$776,СВЦЭМ!$A$33:$A$776,$A211,СВЦЭМ!$B$33:$B$776,P$190)+'СЕТ СН'!$F$15</f>
        <v>160.95539886</v>
      </c>
      <c r="Q211" s="36">
        <f>SUMIFS(СВЦЭМ!$F$33:$F$776,СВЦЭМ!$A$33:$A$776,$A211,СВЦЭМ!$B$33:$B$776,Q$190)+'СЕТ СН'!$F$15</f>
        <v>162.50939234000001</v>
      </c>
      <c r="R211" s="36">
        <f>SUMIFS(СВЦЭМ!$F$33:$F$776,СВЦЭМ!$A$33:$A$776,$A211,СВЦЭМ!$B$33:$B$776,R$190)+'СЕТ СН'!$F$15</f>
        <v>160.09471328000001</v>
      </c>
      <c r="S211" s="36">
        <f>SUMIFS(СВЦЭМ!$F$33:$F$776,СВЦЭМ!$A$33:$A$776,$A211,СВЦЭМ!$B$33:$B$776,S$190)+'СЕТ СН'!$F$15</f>
        <v>156.42944771000001</v>
      </c>
      <c r="T211" s="36">
        <f>SUMIFS(СВЦЭМ!$F$33:$F$776,СВЦЭМ!$A$33:$A$776,$A211,СВЦЭМ!$B$33:$B$776,T$190)+'СЕТ СН'!$F$15</f>
        <v>153.17092761999999</v>
      </c>
      <c r="U211" s="36">
        <f>SUMIFS(СВЦЭМ!$F$33:$F$776,СВЦЭМ!$A$33:$A$776,$A211,СВЦЭМ!$B$33:$B$776,U$190)+'СЕТ СН'!$F$15</f>
        <v>153.90053961999999</v>
      </c>
      <c r="V211" s="36">
        <f>SUMIFS(СВЦЭМ!$F$33:$F$776,СВЦЭМ!$A$33:$A$776,$A211,СВЦЭМ!$B$33:$B$776,V$190)+'СЕТ СН'!$F$15</f>
        <v>157.16129039</v>
      </c>
      <c r="W211" s="36">
        <f>SUMIFS(СВЦЭМ!$F$33:$F$776,СВЦЭМ!$A$33:$A$776,$A211,СВЦЭМ!$B$33:$B$776,W$190)+'СЕТ СН'!$F$15</f>
        <v>160.66256859000001</v>
      </c>
      <c r="X211" s="36">
        <f>SUMIFS(СВЦЭМ!$F$33:$F$776,СВЦЭМ!$A$33:$A$776,$A211,СВЦЭМ!$B$33:$B$776,X$190)+'СЕТ СН'!$F$15</f>
        <v>162.70237116999999</v>
      </c>
      <c r="Y211" s="36">
        <f>SUMIFS(СВЦЭМ!$F$33:$F$776,СВЦЭМ!$A$33:$A$776,$A211,СВЦЭМ!$B$33:$B$776,Y$190)+'СЕТ СН'!$F$15</f>
        <v>165.4115079</v>
      </c>
    </row>
    <row r="212" spans="1:25" ht="15.75" x14ac:dyDescent="0.2">
      <c r="A212" s="35">
        <f t="shared" si="5"/>
        <v>43852</v>
      </c>
      <c r="B212" s="36">
        <f>SUMIFS(СВЦЭМ!$F$33:$F$776,СВЦЭМ!$A$33:$A$776,$A212,СВЦЭМ!$B$33:$B$776,B$190)+'СЕТ СН'!$F$15</f>
        <v>165.76354151000001</v>
      </c>
      <c r="C212" s="36">
        <f>SUMIFS(СВЦЭМ!$F$33:$F$776,СВЦЭМ!$A$33:$A$776,$A212,СВЦЭМ!$B$33:$B$776,C$190)+'СЕТ СН'!$F$15</f>
        <v>167.62309342</v>
      </c>
      <c r="D212" s="36">
        <f>SUMIFS(СВЦЭМ!$F$33:$F$776,СВЦЭМ!$A$33:$A$776,$A212,СВЦЭМ!$B$33:$B$776,D$190)+'СЕТ СН'!$F$15</f>
        <v>169.87299304999999</v>
      </c>
      <c r="E212" s="36">
        <f>SUMIFS(СВЦЭМ!$F$33:$F$776,СВЦЭМ!$A$33:$A$776,$A212,СВЦЭМ!$B$33:$B$776,E$190)+'СЕТ СН'!$F$15</f>
        <v>170.2211504</v>
      </c>
      <c r="F212" s="36">
        <f>SUMIFS(СВЦЭМ!$F$33:$F$776,СВЦЭМ!$A$33:$A$776,$A212,СВЦЭМ!$B$33:$B$776,F$190)+'СЕТ СН'!$F$15</f>
        <v>168.02673818</v>
      </c>
      <c r="G212" s="36">
        <f>SUMIFS(СВЦЭМ!$F$33:$F$776,СВЦЭМ!$A$33:$A$776,$A212,СВЦЭМ!$B$33:$B$776,G$190)+'СЕТ СН'!$F$15</f>
        <v>164.39268769</v>
      </c>
      <c r="H212" s="36">
        <f>SUMIFS(СВЦЭМ!$F$33:$F$776,СВЦЭМ!$A$33:$A$776,$A212,СВЦЭМ!$B$33:$B$776,H$190)+'СЕТ СН'!$F$15</f>
        <v>156.38178733000001</v>
      </c>
      <c r="I212" s="36">
        <f>SUMIFS(СВЦЭМ!$F$33:$F$776,СВЦЭМ!$A$33:$A$776,$A212,СВЦЭМ!$B$33:$B$776,I$190)+'СЕТ СН'!$F$15</f>
        <v>153.27458952999999</v>
      </c>
      <c r="J212" s="36">
        <f>SUMIFS(СВЦЭМ!$F$33:$F$776,СВЦЭМ!$A$33:$A$776,$A212,СВЦЭМ!$B$33:$B$776,J$190)+'СЕТ СН'!$F$15</f>
        <v>149.85709711000001</v>
      </c>
      <c r="K212" s="36">
        <f>SUMIFS(СВЦЭМ!$F$33:$F$776,СВЦЭМ!$A$33:$A$776,$A212,СВЦЭМ!$B$33:$B$776,K$190)+'СЕТ СН'!$F$15</f>
        <v>150.69030918999999</v>
      </c>
      <c r="L212" s="36">
        <f>SUMIFS(СВЦЭМ!$F$33:$F$776,СВЦЭМ!$A$33:$A$776,$A212,СВЦЭМ!$B$33:$B$776,L$190)+'СЕТ СН'!$F$15</f>
        <v>149.56973592</v>
      </c>
      <c r="M212" s="36">
        <f>SUMIFS(СВЦЭМ!$F$33:$F$776,СВЦЭМ!$A$33:$A$776,$A212,СВЦЭМ!$B$33:$B$776,M$190)+'СЕТ СН'!$F$15</f>
        <v>151.50605568</v>
      </c>
      <c r="N212" s="36">
        <f>SUMIFS(СВЦЭМ!$F$33:$F$776,СВЦЭМ!$A$33:$A$776,$A212,СВЦЭМ!$B$33:$B$776,N$190)+'СЕТ СН'!$F$15</f>
        <v>156.49766818000001</v>
      </c>
      <c r="O212" s="36">
        <f>SUMIFS(СВЦЭМ!$F$33:$F$776,СВЦЭМ!$A$33:$A$776,$A212,СВЦЭМ!$B$33:$B$776,O$190)+'СЕТ СН'!$F$15</f>
        <v>160.53217502999999</v>
      </c>
      <c r="P212" s="36">
        <f>SUMIFS(СВЦЭМ!$F$33:$F$776,СВЦЭМ!$A$33:$A$776,$A212,СВЦЭМ!$B$33:$B$776,P$190)+'СЕТ СН'!$F$15</f>
        <v>163.99317371999999</v>
      </c>
      <c r="Q212" s="36">
        <f>SUMIFS(СВЦЭМ!$F$33:$F$776,СВЦЭМ!$A$33:$A$776,$A212,СВЦЭМ!$B$33:$B$776,Q$190)+'СЕТ СН'!$F$15</f>
        <v>165.36414157999999</v>
      </c>
      <c r="R212" s="36">
        <f>SUMIFS(СВЦЭМ!$F$33:$F$776,СВЦЭМ!$A$33:$A$776,$A212,СВЦЭМ!$B$33:$B$776,R$190)+'СЕТ СН'!$F$15</f>
        <v>163.86423780000001</v>
      </c>
      <c r="S212" s="36">
        <f>SUMIFS(СВЦЭМ!$F$33:$F$776,СВЦЭМ!$A$33:$A$776,$A212,СВЦЭМ!$B$33:$B$776,S$190)+'СЕТ СН'!$F$15</f>
        <v>159.73300936000001</v>
      </c>
      <c r="T212" s="36">
        <f>SUMIFS(СВЦЭМ!$F$33:$F$776,СВЦЭМ!$A$33:$A$776,$A212,СВЦЭМ!$B$33:$B$776,T$190)+'СЕТ СН'!$F$15</f>
        <v>155.98753683000001</v>
      </c>
      <c r="U212" s="36">
        <f>SUMIFS(СВЦЭМ!$F$33:$F$776,СВЦЭМ!$A$33:$A$776,$A212,СВЦЭМ!$B$33:$B$776,U$190)+'СЕТ СН'!$F$15</f>
        <v>156.71805545000001</v>
      </c>
      <c r="V212" s="36">
        <f>SUMIFS(СВЦЭМ!$F$33:$F$776,СВЦЭМ!$A$33:$A$776,$A212,СВЦЭМ!$B$33:$B$776,V$190)+'СЕТ СН'!$F$15</f>
        <v>155.73673719999999</v>
      </c>
      <c r="W212" s="36">
        <f>SUMIFS(СВЦЭМ!$F$33:$F$776,СВЦЭМ!$A$33:$A$776,$A212,СВЦЭМ!$B$33:$B$776,W$190)+'СЕТ СН'!$F$15</f>
        <v>158.35321286999999</v>
      </c>
      <c r="X212" s="36">
        <f>SUMIFS(СВЦЭМ!$F$33:$F$776,СВЦЭМ!$A$33:$A$776,$A212,СВЦЭМ!$B$33:$B$776,X$190)+'СЕТ СН'!$F$15</f>
        <v>161.13434271</v>
      </c>
      <c r="Y212" s="36">
        <f>SUMIFS(СВЦЭМ!$F$33:$F$776,СВЦЭМ!$A$33:$A$776,$A212,СВЦЭМ!$B$33:$B$776,Y$190)+'СЕТ СН'!$F$15</f>
        <v>163.64470664000001</v>
      </c>
    </row>
    <row r="213" spans="1:25" ht="15.75" x14ac:dyDescent="0.2">
      <c r="A213" s="35">
        <f t="shared" si="5"/>
        <v>43853</v>
      </c>
      <c r="B213" s="36">
        <f>SUMIFS(СВЦЭМ!$F$33:$F$776,СВЦЭМ!$A$33:$A$776,$A213,СВЦЭМ!$B$33:$B$776,B$190)+'СЕТ СН'!$F$15</f>
        <v>168.10952148000001</v>
      </c>
      <c r="C213" s="36">
        <f>SUMIFS(СВЦЭМ!$F$33:$F$776,СВЦЭМ!$A$33:$A$776,$A213,СВЦЭМ!$B$33:$B$776,C$190)+'СЕТ СН'!$F$15</f>
        <v>169.36924009000001</v>
      </c>
      <c r="D213" s="36">
        <f>SUMIFS(СВЦЭМ!$F$33:$F$776,СВЦЭМ!$A$33:$A$776,$A213,СВЦЭМ!$B$33:$B$776,D$190)+'СЕТ СН'!$F$15</f>
        <v>171.82477208</v>
      </c>
      <c r="E213" s="36">
        <f>SUMIFS(СВЦЭМ!$F$33:$F$776,СВЦЭМ!$A$33:$A$776,$A213,СВЦЭМ!$B$33:$B$776,E$190)+'СЕТ СН'!$F$15</f>
        <v>172.91760748999999</v>
      </c>
      <c r="F213" s="36">
        <f>SUMIFS(СВЦЭМ!$F$33:$F$776,СВЦЭМ!$A$33:$A$776,$A213,СВЦЭМ!$B$33:$B$776,F$190)+'СЕТ СН'!$F$15</f>
        <v>171.40444859999999</v>
      </c>
      <c r="G213" s="36">
        <f>SUMIFS(СВЦЭМ!$F$33:$F$776,СВЦЭМ!$A$33:$A$776,$A213,СВЦЭМ!$B$33:$B$776,G$190)+'СЕТ СН'!$F$15</f>
        <v>167.88096533000001</v>
      </c>
      <c r="H213" s="36">
        <f>SUMIFS(СВЦЭМ!$F$33:$F$776,СВЦЭМ!$A$33:$A$776,$A213,СВЦЭМ!$B$33:$B$776,H$190)+'СЕТ СН'!$F$15</f>
        <v>160.56677417</v>
      </c>
      <c r="I213" s="36">
        <f>SUMIFS(СВЦЭМ!$F$33:$F$776,СВЦЭМ!$A$33:$A$776,$A213,СВЦЭМ!$B$33:$B$776,I$190)+'СЕТ СН'!$F$15</f>
        <v>156.95892128</v>
      </c>
      <c r="J213" s="36">
        <f>SUMIFS(СВЦЭМ!$F$33:$F$776,СВЦЭМ!$A$33:$A$776,$A213,СВЦЭМ!$B$33:$B$776,J$190)+'СЕТ СН'!$F$15</f>
        <v>152.95040552</v>
      </c>
      <c r="K213" s="36">
        <f>SUMIFS(СВЦЭМ!$F$33:$F$776,СВЦЭМ!$A$33:$A$776,$A213,СВЦЭМ!$B$33:$B$776,K$190)+'СЕТ СН'!$F$15</f>
        <v>153.84161598</v>
      </c>
      <c r="L213" s="36">
        <f>SUMIFS(СВЦЭМ!$F$33:$F$776,СВЦЭМ!$A$33:$A$776,$A213,СВЦЭМ!$B$33:$B$776,L$190)+'СЕТ СН'!$F$15</f>
        <v>153.36559115</v>
      </c>
      <c r="M213" s="36">
        <f>SUMIFS(СВЦЭМ!$F$33:$F$776,СВЦЭМ!$A$33:$A$776,$A213,СВЦЭМ!$B$33:$B$776,M$190)+'СЕТ СН'!$F$15</f>
        <v>154.34039609999999</v>
      </c>
      <c r="N213" s="36">
        <f>SUMIFS(СВЦЭМ!$F$33:$F$776,СВЦЭМ!$A$33:$A$776,$A213,СВЦЭМ!$B$33:$B$776,N$190)+'СЕТ СН'!$F$15</f>
        <v>156.48896035999999</v>
      </c>
      <c r="O213" s="36">
        <f>SUMIFS(СВЦЭМ!$F$33:$F$776,СВЦЭМ!$A$33:$A$776,$A213,СВЦЭМ!$B$33:$B$776,O$190)+'СЕТ СН'!$F$15</f>
        <v>160.54237823</v>
      </c>
      <c r="P213" s="36">
        <f>SUMIFS(СВЦЭМ!$F$33:$F$776,СВЦЭМ!$A$33:$A$776,$A213,СВЦЭМ!$B$33:$B$776,P$190)+'СЕТ СН'!$F$15</f>
        <v>164.07518701000001</v>
      </c>
      <c r="Q213" s="36">
        <f>SUMIFS(СВЦЭМ!$F$33:$F$776,СВЦЭМ!$A$33:$A$776,$A213,СВЦЭМ!$B$33:$B$776,Q$190)+'СЕТ СН'!$F$15</f>
        <v>167.61031093</v>
      </c>
      <c r="R213" s="36">
        <f>SUMIFS(СВЦЭМ!$F$33:$F$776,СВЦЭМ!$A$33:$A$776,$A213,СВЦЭМ!$B$33:$B$776,R$190)+'СЕТ СН'!$F$15</f>
        <v>162.53560407000001</v>
      </c>
      <c r="S213" s="36">
        <f>SUMIFS(СВЦЭМ!$F$33:$F$776,СВЦЭМ!$A$33:$A$776,$A213,СВЦЭМ!$B$33:$B$776,S$190)+'СЕТ СН'!$F$15</f>
        <v>157.99069216999999</v>
      </c>
      <c r="T213" s="36">
        <f>SUMIFS(СВЦЭМ!$F$33:$F$776,СВЦЭМ!$A$33:$A$776,$A213,СВЦЭМ!$B$33:$B$776,T$190)+'СЕТ СН'!$F$15</f>
        <v>154.38111244000001</v>
      </c>
      <c r="U213" s="36">
        <f>SUMIFS(СВЦЭМ!$F$33:$F$776,СВЦЭМ!$A$33:$A$776,$A213,СВЦЭМ!$B$33:$B$776,U$190)+'СЕТ СН'!$F$15</f>
        <v>155.55137207000001</v>
      </c>
      <c r="V213" s="36">
        <f>SUMIFS(СВЦЭМ!$F$33:$F$776,СВЦЭМ!$A$33:$A$776,$A213,СВЦЭМ!$B$33:$B$776,V$190)+'СЕТ СН'!$F$15</f>
        <v>158.0884259</v>
      </c>
      <c r="W213" s="36">
        <f>SUMIFS(СВЦЭМ!$F$33:$F$776,СВЦЭМ!$A$33:$A$776,$A213,СВЦЭМ!$B$33:$B$776,W$190)+'СЕТ СН'!$F$15</f>
        <v>162.21943741000001</v>
      </c>
      <c r="X213" s="36">
        <f>SUMIFS(СВЦЭМ!$F$33:$F$776,СВЦЭМ!$A$33:$A$776,$A213,СВЦЭМ!$B$33:$B$776,X$190)+'СЕТ СН'!$F$15</f>
        <v>165.7623969</v>
      </c>
      <c r="Y213" s="36">
        <f>SUMIFS(СВЦЭМ!$F$33:$F$776,СВЦЭМ!$A$33:$A$776,$A213,СВЦЭМ!$B$33:$B$776,Y$190)+'СЕТ СН'!$F$15</f>
        <v>167.32568943000001</v>
      </c>
    </row>
    <row r="214" spans="1:25" ht="15.75" x14ac:dyDescent="0.2">
      <c r="A214" s="35">
        <f t="shared" si="5"/>
        <v>43854</v>
      </c>
      <c r="B214" s="36">
        <f>SUMIFS(СВЦЭМ!$F$33:$F$776,СВЦЭМ!$A$33:$A$776,$A214,СВЦЭМ!$B$33:$B$776,B$190)+'СЕТ СН'!$F$15</f>
        <v>160.43115897999999</v>
      </c>
      <c r="C214" s="36">
        <f>SUMIFS(СВЦЭМ!$F$33:$F$776,СВЦЭМ!$A$33:$A$776,$A214,СВЦЭМ!$B$33:$B$776,C$190)+'СЕТ СН'!$F$15</f>
        <v>162.67593507000001</v>
      </c>
      <c r="D214" s="36">
        <f>SUMIFS(СВЦЭМ!$F$33:$F$776,СВЦЭМ!$A$33:$A$776,$A214,СВЦЭМ!$B$33:$B$776,D$190)+'СЕТ СН'!$F$15</f>
        <v>165.20195641000001</v>
      </c>
      <c r="E214" s="36">
        <f>SUMIFS(СВЦЭМ!$F$33:$F$776,СВЦЭМ!$A$33:$A$776,$A214,СВЦЭМ!$B$33:$B$776,E$190)+'СЕТ СН'!$F$15</f>
        <v>167.15868362000001</v>
      </c>
      <c r="F214" s="36">
        <f>SUMIFS(СВЦЭМ!$F$33:$F$776,СВЦЭМ!$A$33:$A$776,$A214,СВЦЭМ!$B$33:$B$776,F$190)+'СЕТ СН'!$F$15</f>
        <v>164.64280102999999</v>
      </c>
      <c r="G214" s="36">
        <f>SUMIFS(СВЦЭМ!$F$33:$F$776,СВЦЭМ!$A$33:$A$776,$A214,СВЦЭМ!$B$33:$B$776,G$190)+'СЕТ СН'!$F$15</f>
        <v>160.85757078</v>
      </c>
      <c r="H214" s="36">
        <f>SUMIFS(СВЦЭМ!$F$33:$F$776,СВЦЭМ!$A$33:$A$776,$A214,СВЦЭМ!$B$33:$B$776,H$190)+'СЕТ СН'!$F$15</f>
        <v>152.47070973000001</v>
      </c>
      <c r="I214" s="36">
        <f>SUMIFS(СВЦЭМ!$F$33:$F$776,СВЦЭМ!$A$33:$A$776,$A214,СВЦЭМ!$B$33:$B$776,I$190)+'СЕТ СН'!$F$15</f>
        <v>150.80338803999999</v>
      </c>
      <c r="J214" s="36">
        <f>SUMIFS(СВЦЭМ!$F$33:$F$776,СВЦЭМ!$A$33:$A$776,$A214,СВЦЭМ!$B$33:$B$776,J$190)+'СЕТ СН'!$F$15</f>
        <v>147.09668722000001</v>
      </c>
      <c r="K214" s="36">
        <f>SUMIFS(СВЦЭМ!$F$33:$F$776,СВЦЭМ!$A$33:$A$776,$A214,СВЦЭМ!$B$33:$B$776,K$190)+'СЕТ СН'!$F$15</f>
        <v>147.36533632999999</v>
      </c>
      <c r="L214" s="36">
        <f>SUMIFS(СВЦЭМ!$F$33:$F$776,СВЦЭМ!$A$33:$A$776,$A214,СВЦЭМ!$B$33:$B$776,L$190)+'СЕТ СН'!$F$15</f>
        <v>147.44484428000001</v>
      </c>
      <c r="M214" s="36">
        <f>SUMIFS(СВЦЭМ!$F$33:$F$776,СВЦЭМ!$A$33:$A$776,$A214,СВЦЭМ!$B$33:$B$776,M$190)+'СЕТ СН'!$F$15</f>
        <v>149.34517326</v>
      </c>
      <c r="N214" s="36">
        <f>SUMIFS(СВЦЭМ!$F$33:$F$776,СВЦЭМ!$A$33:$A$776,$A214,СВЦЭМ!$B$33:$B$776,N$190)+'СЕТ СН'!$F$15</f>
        <v>148.70190124999999</v>
      </c>
      <c r="O214" s="36">
        <f>SUMIFS(СВЦЭМ!$F$33:$F$776,СВЦЭМ!$A$33:$A$776,$A214,СВЦЭМ!$B$33:$B$776,O$190)+'СЕТ СН'!$F$15</f>
        <v>152.00419234</v>
      </c>
      <c r="P214" s="36">
        <f>SUMIFS(СВЦЭМ!$F$33:$F$776,СВЦЭМ!$A$33:$A$776,$A214,СВЦЭМ!$B$33:$B$776,P$190)+'СЕТ СН'!$F$15</f>
        <v>154.82035388</v>
      </c>
      <c r="Q214" s="36">
        <f>SUMIFS(СВЦЭМ!$F$33:$F$776,СВЦЭМ!$A$33:$A$776,$A214,СВЦЭМ!$B$33:$B$776,Q$190)+'СЕТ СН'!$F$15</f>
        <v>157.43631192999999</v>
      </c>
      <c r="R214" s="36">
        <f>SUMIFS(СВЦЭМ!$F$33:$F$776,СВЦЭМ!$A$33:$A$776,$A214,СВЦЭМ!$B$33:$B$776,R$190)+'СЕТ СН'!$F$15</f>
        <v>157.24742043000001</v>
      </c>
      <c r="S214" s="36">
        <f>SUMIFS(СВЦЭМ!$F$33:$F$776,СВЦЭМ!$A$33:$A$776,$A214,СВЦЭМ!$B$33:$B$776,S$190)+'СЕТ СН'!$F$15</f>
        <v>157.00603140000001</v>
      </c>
      <c r="T214" s="36">
        <f>SUMIFS(СВЦЭМ!$F$33:$F$776,СВЦЭМ!$A$33:$A$776,$A214,СВЦЭМ!$B$33:$B$776,T$190)+'СЕТ СН'!$F$15</f>
        <v>151.19194109</v>
      </c>
      <c r="U214" s="36">
        <f>SUMIFS(СВЦЭМ!$F$33:$F$776,СВЦЭМ!$A$33:$A$776,$A214,СВЦЭМ!$B$33:$B$776,U$190)+'СЕТ СН'!$F$15</f>
        <v>151.90403455000001</v>
      </c>
      <c r="V214" s="36">
        <f>SUMIFS(СВЦЭМ!$F$33:$F$776,СВЦЭМ!$A$33:$A$776,$A214,СВЦЭМ!$B$33:$B$776,V$190)+'СЕТ СН'!$F$15</f>
        <v>152.93545868000001</v>
      </c>
      <c r="W214" s="36">
        <f>SUMIFS(СВЦЭМ!$F$33:$F$776,СВЦЭМ!$A$33:$A$776,$A214,СВЦЭМ!$B$33:$B$776,W$190)+'СЕТ СН'!$F$15</f>
        <v>155.89331679</v>
      </c>
      <c r="X214" s="36">
        <f>SUMIFS(СВЦЭМ!$F$33:$F$776,СВЦЭМ!$A$33:$A$776,$A214,СВЦЭМ!$B$33:$B$776,X$190)+'СЕТ СН'!$F$15</f>
        <v>156.56332377999999</v>
      </c>
      <c r="Y214" s="36">
        <f>SUMIFS(СВЦЭМ!$F$33:$F$776,СВЦЭМ!$A$33:$A$776,$A214,СВЦЭМ!$B$33:$B$776,Y$190)+'СЕТ СН'!$F$15</f>
        <v>157.94017700000001</v>
      </c>
    </row>
    <row r="215" spans="1:25" ht="15.75" x14ac:dyDescent="0.2">
      <c r="A215" s="35">
        <f t="shared" si="5"/>
        <v>43855</v>
      </c>
      <c r="B215" s="36">
        <f>SUMIFS(СВЦЭМ!$F$33:$F$776,СВЦЭМ!$A$33:$A$776,$A215,СВЦЭМ!$B$33:$B$776,B$190)+'СЕТ СН'!$F$15</f>
        <v>166.08078721000001</v>
      </c>
      <c r="C215" s="36">
        <f>SUMIFS(СВЦЭМ!$F$33:$F$776,СВЦЭМ!$A$33:$A$776,$A215,СВЦЭМ!$B$33:$B$776,C$190)+'СЕТ СН'!$F$15</f>
        <v>170.46369863000001</v>
      </c>
      <c r="D215" s="36">
        <f>SUMIFS(СВЦЭМ!$F$33:$F$776,СВЦЭМ!$A$33:$A$776,$A215,СВЦЭМ!$B$33:$B$776,D$190)+'СЕТ СН'!$F$15</f>
        <v>175.50582650000001</v>
      </c>
      <c r="E215" s="36">
        <f>SUMIFS(СВЦЭМ!$F$33:$F$776,СВЦЭМ!$A$33:$A$776,$A215,СВЦЭМ!$B$33:$B$776,E$190)+'СЕТ СН'!$F$15</f>
        <v>176.05119587999999</v>
      </c>
      <c r="F215" s="36">
        <f>SUMIFS(СВЦЭМ!$F$33:$F$776,СВЦЭМ!$A$33:$A$776,$A215,СВЦЭМ!$B$33:$B$776,F$190)+'СЕТ СН'!$F$15</f>
        <v>169.41511747000001</v>
      </c>
      <c r="G215" s="36">
        <f>SUMIFS(СВЦЭМ!$F$33:$F$776,СВЦЭМ!$A$33:$A$776,$A215,СВЦЭМ!$B$33:$B$776,G$190)+'СЕТ СН'!$F$15</f>
        <v>168.1753324</v>
      </c>
      <c r="H215" s="36">
        <f>SUMIFS(СВЦЭМ!$F$33:$F$776,СВЦЭМ!$A$33:$A$776,$A215,СВЦЭМ!$B$33:$B$776,H$190)+'СЕТ СН'!$F$15</f>
        <v>162.98037366</v>
      </c>
      <c r="I215" s="36">
        <f>SUMIFS(СВЦЭМ!$F$33:$F$776,СВЦЭМ!$A$33:$A$776,$A215,СВЦЭМ!$B$33:$B$776,I$190)+'СЕТ СН'!$F$15</f>
        <v>160.81423916</v>
      </c>
      <c r="J215" s="36">
        <f>SUMIFS(СВЦЭМ!$F$33:$F$776,СВЦЭМ!$A$33:$A$776,$A215,СВЦЭМ!$B$33:$B$776,J$190)+'СЕТ СН'!$F$15</f>
        <v>156.62300983</v>
      </c>
      <c r="K215" s="36">
        <f>SUMIFS(СВЦЭМ!$F$33:$F$776,СВЦЭМ!$A$33:$A$776,$A215,СВЦЭМ!$B$33:$B$776,K$190)+'СЕТ СН'!$F$15</f>
        <v>150.33605771000001</v>
      </c>
      <c r="L215" s="36">
        <f>SUMIFS(СВЦЭМ!$F$33:$F$776,СВЦЭМ!$A$33:$A$776,$A215,СВЦЭМ!$B$33:$B$776,L$190)+'СЕТ СН'!$F$15</f>
        <v>148.05458229000001</v>
      </c>
      <c r="M215" s="36">
        <f>SUMIFS(СВЦЭМ!$F$33:$F$776,СВЦЭМ!$A$33:$A$776,$A215,СВЦЭМ!$B$33:$B$776,M$190)+'СЕТ СН'!$F$15</f>
        <v>152.97015164999999</v>
      </c>
      <c r="N215" s="36">
        <f>SUMIFS(СВЦЭМ!$F$33:$F$776,СВЦЭМ!$A$33:$A$776,$A215,СВЦЭМ!$B$33:$B$776,N$190)+'СЕТ СН'!$F$15</f>
        <v>155.65266815000001</v>
      </c>
      <c r="O215" s="36">
        <f>SUMIFS(СВЦЭМ!$F$33:$F$776,СВЦЭМ!$A$33:$A$776,$A215,СВЦЭМ!$B$33:$B$776,O$190)+'СЕТ СН'!$F$15</f>
        <v>158.9452958</v>
      </c>
      <c r="P215" s="36">
        <f>SUMIFS(СВЦЭМ!$F$33:$F$776,СВЦЭМ!$A$33:$A$776,$A215,СВЦЭМ!$B$33:$B$776,P$190)+'СЕТ СН'!$F$15</f>
        <v>161.62440570000001</v>
      </c>
      <c r="Q215" s="36">
        <f>SUMIFS(СВЦЭМ!$F$33:$F$776,СВЦЭМ!$A$33:$A$776,$A215,СВЦЭМ!$B$33:$B$776,Q$190)+'СЕТ СН'!$F$15</f>
        <v>163.29356443</v>
      </c>
      <c r="R215" s="36">
        <f>SUMIFS(СВЦЭМ!$F$33:$F$776,СВЦЭМ!$A$33:$A$776,$A215,СВЦЭМ!$B$33:$B$776,R$190)+'СЕТ СН'!$F$15</f>
        <v>162.94485689000001</v>
      </c>
      <c r="S215" s="36">
        <f>SUMIFS(СВЦЭМ!$F$33:$F$776,СВЦЭМ!$A$33:$A$776,$A215,СВЦЭМ!$B$33:$B$776,S$190)+'СЕТ СН'!$F$15</f>
        <v>162.76312709000001</v>
      </c>
      <c r="T215" s="36">
        <f>SUMIFS(СВЦЭМ!$F$33:$F$776,СВЦЭМ!$A$33:$A$776,$A215,СВЦЭМ!$B$33:$B$776,T$190)+'СЕТ СН'!$F$15</f>
        <v>157.83133735999999</v>
      </c>
      <c r="U215" s="36">
        <f>SUMIFS(СВЦЭМ!$F$33:$F$776,СВЦЭМ!$A$33:$A$776,$A215,СВЦЭМ!$B$33:$B$776,U$190)+'СЕТ СН'!$F$15</f>
        <v>158.17710873999999</v>
      </c>
      <c r="V215" s="36">
        <f>SUMIFS(СВЦЭМ!$F$33:$F$776,СВЦЭМ!$A$33:$A$776,$A215,СВЦЭМ!$B$33:$B$776,V$190)+'СЕТ СН'!$F$15</f>
        <v>159.30119628</v>
      </c>
      <c r="W215" s="36">
        <f>SUMIFS(СВЦЭМ!$F$33:$F$776,СВЦЭМ!$A$33:$A$776,$A215,СВЦЭМ!$B$33:$B$776,W$190)+'СЕТ СН'!$F$15</f>
        <v>161.56428302</v>
      </c>
      <c r="X215" s="36">
        <f>SUMIFS(СВЦЭМ!$F$33:$F$776,СВЦЭМ!$A$33:$A$776,$A215,СВЦЭМ!$B$33:$B$776,X$190)+'СЕТ СН'!$F$15</f>
        <v>162.16481823000001</v>
      </c>
      <c r="Y215" s="36">
        <f>SUMIFS(СВЦЭМ!$F$33:$F$776,СВЦЭМ!$A$33:$A$776,$A215,СВЦЭМ!$B$33:$B$776,Y$190)+'СЕТ СН'!$F$15</f>
        <v>164.23706668</v>
      </c>
    </row>
    <row r="216" spans="1:25" ht="15.75" x14ac:dyDescent="0.2">
      <c r="A216" s="35">
        <f t="shared" si="5"/>
        <v>43856</v>
      </c>
      <c r="B216" s="36">
        <f>SUMIFS(СВЦЭМ!$F$33:$F$776,СВЦЭМ!$A$33:$A$776,$A216,СВЦЭМ!$B$33:$B$776,B$190)+'СЕТ СН'!$F$15</f>
        <v>162.94686655999999</v>
      </c>
      <c r="C216" s="36">
        <f>SUMIFS(СВЦЭМ!$F$33:$F$776,СВЦЭМ!$A$33:$A$776,$A216,СВЦЭМ!$B$33:$B$776,C$190)+'СЕТ СН'!$F$15</f>
        <v>166.80990066999999</v>
      </c>
      <c r="D216" s="36">
        <f>SUMIFS(СВЦЭМ!$F$33:$F$776,СВЦЭМ!$A$33:$A$776,$A216,СВЦЭМ!$B$33:$B$776,D$190)+'СЕТ СН'!$F$15</f>
        <v>171.73453298000001</v>
      </c>
      <c r="E216" s="36">
        <f>SUMIFS(СВЦЭМ!$F$33:$F$776,СВЦЭМ!$A$33:$A$776,$A216,СВЦЭМ!$B$33:$B$776,E$190)+'СЕТ СН'!$F$15</f>
        <v>172.92607914999999</v>
      </c>
      <c r="F216" s="36">
        <f>SUMIFS(СВЦЭМ!$F$33:$F$776,СВЦЭМ!$A$33:$A$776,$A216,СВЦЭМ!$B$33:$B$776,F$190)+'СЕТ СН'!$F$15</f>
        <v>166.17170523999999</v>
      </c>
      <c r="G216" s="36">
        <f>SUMIFS(СВЦЭМ!$F$33:$F$776,СВЦЭМ!$A$33:$A$776,$A216,СВЦЭМ!$B$33:$B$776,G$190)+'СЕТ СН'!$F$15</f>
        <v>164.42634265999999</v>
      </c>
      <c r="H216" s="36">
        <f>SUMIFS(СВЦЭМ!$F$33:$F$776,СВЦЭМ!$A$33:$A$776,$A216,СВЦЭМ!$B$33:$B$776,H$190)+'СЕТ СН'!$F$15</f>
        <v>158.88814138999999</v>
      </c>
      <c r="I216" s="36">
        <f>SUMIFS(СВЦЭМ!$F$33:$F$776,СВЦЭМ!$A$33:$A$776,$A216,СВЦЭМ!$B$33:$B$776,I$190)+'СЕТ СН'!$F$15</f>
        <v>156.09122723999999</v>
      </c>
      <c r="J216" s="36">
        <f>SUMIFS(СВЦЭМ!$F$33:$F$776,СВЦЭМ!$A$33:$A$776,$A216,СВЦЭМ!$B$33:$B$776,J$190)+'СЕТ СН'!$F$15</f>
        <v>150.87863184</v>
      </c>
      <c r="K216" s="36">
        <f>SUMIFS(СВЦЭМ!$F$33:$F$776,СВЦЭМ!$A$33:$A$776,$A216,СВЦЭМ!$B$33:$B$776,K$190)+'СЕТ СН'!$F$15</f>
        <v>145.46075992999999</v>
      </c>
      <c r="L216" s="36">
        <f>SUMIFS(СВЦЭМ!$F$33:$F$776,СВЦЭМ!$A$33:$A$776,$A216,СВЦЭМ!$B$33:$B$776,L$190)+'СЕТ СН'!$F$15</f>
        <v>143.85071389999999</v>
      </c>
      <c r="M216" s="36">
        <f>SUMIFS(СВЦЭМ!$F$33:$F$776,СВЦЭМ!$A$33:$A$776,$A216,СВЦЭМ!$B$33:$B$776,M$190)+'СЕТ СН'!$F$15</f>
        <v>149.69103860000001</v>
      </c>
      <c r="N216" s="36">
        <f>SUMIFS(СВЦЭМ!$F$33:$F$776,СВЦЭМ!$A$33:$A$776,$A216,СВЦЭМ!$B$33:$B$776,N$190)+'СЕТ СН'!$F$15</f>
        <v>151.63088678</v>
      </c>
      <c r="O216" s="36">
        <f>SUMIFS(СВЦЭМ!$F$33:$F$776,СВЦЭМ!$A$33:$A$776,$A216,СВЦЭМ!$B$33:$B$776,O$190)+'СЕТ СН'!$F$15</f>
        <v>154.50645272</v>
      </c>
      <c r="P216" s="36">
        <f>SUMIFS(СВЦЭМ!$F$33:$F$776,СВЦЭМ!$A$33:$A$776,$A216,СВЦЭМ!$B$33:$B$776,P$190)+'СЕТ СН'!$F$15</f>
        <v>157.00124313000001</v>
      </c>
      <c r="Q216" s="36">
        <f>SUMIFS(СВЦЭМ!$F$33:$F$776,СВЦЭМ!$A$33:$A$776,$A216,СВЦЭМ!$B$33:$B$776,Q$190)+'СЕТ СН'!$F$15</f>
        <v>158.84611426999999</v>
      </c>
      <c r="R216" s="36">
        <f>SUMIFS(СВЦЭМ!$F$33:$F$776,СВЦЭМ!$A$33:$A$776,$A216,СВЦЭМ!$B$33:$B$776,R$190)+'СЕТ СН'!$F$15</f>
        <v>158.84414828000001</v>
      </c>
      <c r="S216" s="36">
        <f>SUMIFS(СВЦЭМ!$F$33:$F$776,СВЦЭМ!$A$33:$A$776,$A216,СВЦЭМ!$B$33:$B$776,S$190)+'СЕТ СН'!$F$15</f>
        <v>159.5314386</v>
      </c>
      <c r="T216" s="36">
        <f>SUMIFS(СВЦЭМ!$F$33:$F$776,СВЦЭМ!$A$33:$A$776,$A216,СВЦЭМ!$B$33:$B$776,T$190)+'СЕТ СН'!$F$15</f>
        <v>154.80653078</v>
      </c>
      <c r="U216" s="36">
        <f>SUMIFS(СВЦЭМ!$F$33:$F$776,СВЦЭМ!$A$33:$A$776,$A216,СВЦЭМ!$B$33:$B$776,U$190)+'СЕТ СН'!$F$15</f>
        <v>155.06825466000001</v>
      </c>
      <c r="V216" s="36">
        <f>SUMIFS(СВЦЭМ!$F$33:$F$776,СВЦЭМ!$A$33:$A$776,$A216,СВЦЭМ!$B$33:$B$776,V$190)+'СЕТ СН'!$F$15</f>
        <v>156.2360027</v>
      </c>
      <c r="W216" s="36">
        <f>SUMIFS(СВЦЭМ!$F$33:$F$776,СВЦЭМ!$A$33:$A$776,$A216,СВЦЭМ!$B$33:$B$776,W$190)+'СЕТ СН'!$F$15</f>
        <v>158.86428558</v>
      </c>
      <c r="X216" s="36">
        <f>SUMIFS(СВЦЭМ!$F$33:$F$776,СВЦЭМ!$A$33:$A$776,$A216,СВЦЭМ!$B$33:$B$776,X$190)+'СЕТ СН'!$F$15</f>
        <v>159.36838785</v>
      </c>
      <c r="Y216" s="36">
        <f>SUMIFS(СВЦЭМ!$F$33:$F$776,СВЦЭМ!$A$33:$A$776,$A216,СВЦЭМ!$B$33:$B$776,Y$190)+'СЕТ СН'!$F$15</f>
        <v>161.05706753999999</v>
      </c>
    </row>
    <row r="217" spans="1:25" ht="15.75" x14ac:dyDescent="0.2">
      <c r="A217" s="35">
        <f t="shared" si="5"/>
        <v>43857</v>
      </c>
      <c r="B217" s="36">
        <f>SUMIFS(СВЦЭМ!$F$33:$F$776,СВЦЭМ!$A$33:$A$776,$A217,СВЦЭМ!$B$33:$B$776,B$190)+'СЕТ СН'!$F$15</f>
        <v>166.05235103999999</v>
      </c>
      <c r="C217" s="36">
        <f>SUMIFS(СВЦЭМ!$F$33:$F$776,СВЦЭМ!$A$33:$A$776,$A217,СВЦЭМ!$B$33:$B$776,C$190)+'СЕТ СН'!$F$15</f>
        <v>167.45181360000001</v>
      </c>
      <c r="D217" s="36">
        <f>SUMIFS(СВЦЭМ!$F$33:$F$776,СВЦЭМ!$A$33:$A$776,$A217,СВЦЭМ!$B$33:$B$776,D$190)+'СЕТ СН'!$F$15</f>
        <v>169.88877708000001</v>
      </c>
      <c r="E217" s="36">
        <f>SUMIFS(СВЦЭМ!$F$33:$F$776,СВЦЭМ!$A$33:$A$776,$A217,СВЦЭМ!$B$33:$B$776,E$190)+'СЕТ СН'!$F$15</f>
        <v>171.82580432</v>
      </c>
      <c r="F217" s="36">
        <f>SUMIFS(СВЦЭМ!$F$33:$F$776,СВЦЭМ!$A$33:$A$776,$A217,СВЦЭМ!$B$33:$B$776,F$190)+'СЕТ СН'!$F$15</f>
        <v>170.80948050999999</v>
      </c>
      <c r="G217" s="36">
        <f>SUMIFS(СВЦЭМ!$F$33:$F$776,СВЦЭМ!$A$33:$A$776,$A217,СВЦЭМ!$B$33:$B$776,G$190)+'СЕТ СН'!$F$15</f>
        <v>169.53301293000001</v>
      </c>
      <c r="H217" s="36">
        <f>SUMIFS(СВЦЭМ!$F$33:$F$776,СВЦЭМ!$A$33:$A$776,$A217,СВЦЭМ!$B$33:$B$776,H$190)+'СЕТ СН'!$F$15</f>
        <v>161.74236189000001</v>
      </c>
      <c r="I217" s="36">
        <f>SUMIFS(СВЦЭМ!$F$33:$F$776,СВЦЭМ!$A$33:$A$776,$A217,СВЦЭМ!$B$33:$B$776,I$190)+'СЕТ СН'!$F$15</f>
        <v>156.46992315</v>
      </c>
      <c r="J217" s="36">
        <f>SUMIFS(СВЦЭМ!$F$33:$F$776,СВЦЭМ!$A$33:$A$776,$A217,СВЦЭМ!$B$33:$B$776,J$190)+'СЕТ СН'!$F$15</f>
        <v>149.77253511999999</v>
      </c>
      <c r="K217" s="36">
        <f>SUMIFS(СВЦЭМ!$F$33:$F$776,СВЦЭМ!$A$33:$A$776,$A217,СВЦЭМ!$B$33:$B$776,K$190)+'СЕТ СН'!$F$15</f>
        <v>149.42462416000001</v>
      </c>
      <c r="L217" s="36">
        <f>SUMIFS(СВЦЭМ!$F$33:$F$776,СВЦЭМ!$A$33:$A$776,$A217,СВЦЭМ!$B$33:$B$776,L$190)+'СЕТ СН'!$F$15</f>
        <v>151.9048779</v>
      </c>
      <c r="M217" s="36">
        <f>SUMIFS(СВЦЭМ!$F$33:$F$776,СВЦЭМ!$A$33:$A$776,$A217,СВЦЭМ!$B$33:$B$776,M$190)+'СЕТ СН'!$F$15</f>
        <v>153.80036978000001</v>
      </c>
      <c r="N217" s="36">
        <f>SUMIFS(СВЦЭМ!$F$33:$F$776,СВЦЭМ!$A$33:$A$776,$A217,СВЦЭМ!$B$33:$B$776,N$190)+'СЕТ СН'!$F$15</f>
        <v>157.08416872000001</v>
      </c>
      <c r="O217" s="36">
        <f>SUMIFS(СВЦЭМ!$F$33:$F$776,СВЦЭМ!$A$33:$A$776,$A217,СВЦЭМ!$B$33:$B$776,O$190)+'СЕТ СН'!$F$15</f>
        <v>161.52798161999999</v>
      </c>
      <c r="P217" s="36">
        <f>SUMIFS(СВЦЭМ!$F$33:$F$776,СВЦЭМ!$A$33:$A$776,$A217,СВЦЭМ!$B$33:$B$776,P$190)+'СЕТ СН'!$F$15</f>
        <v>165.21661429</v>
      </c>
      <c r="Q217" s="36">
        <f>SUMIFS(СВЦЭМ!$F$33:$F$776,СВЦЭМ!$A$33:$A$776,$A217,СВЦЭМ!$B$33:$B$776,Q$190)+'СЕТ СН'!$F$15</f>
        <v>167.14148815999999</v>
      </c>
      <c r="R217" s="36">
        <f>SUMIFS(СВЦЭМ!$F$33:$F$776,СВЦЭМ!$A$33:$A$776,$A217,СВЦЭМ!$B$33:$B$776,R$190)+'СЕТ СН'!$F$15</f>
        <v>167.02379540000001</v>
      </c>
      <c r="S217" s="36">
        <f>SUMIFS(СВЦЭМ!$F$33:$F$776,СВЦЭМ!$A$33:$A$776,$A217,СВЦЭМ!$B$33:$B$776,S$190)+'СЕТ СН'!$F$15</f>
        <v>163.12942049</v>
      </c>
      <c r="T217" s="36">
        <f>SUMIFS(СВЦЭМ!$F$33:$F$776,СВЦЭМ!$A$33:$A$776,$A217,СВЦЭМ!$B$33:$B$776,T$190)+'СЕТ СН'!$F$15</f>
        <v>157.41353301000001</v>
      </c>
      <c r="U217" s="36">
        <f>SUMIFS(СВЦЭМ!$F$33:$F$776,СВЦЭМ!$A$33:$A$776,$A217,СВЦЭМ!$B$33:$B$776,U$190)+'СЕТ СН'!$F$15</f>
        <v>159.84050764</v>
      </c>
      <c r="V217" s="36">
        <f>SUMIFS(СВЦЭМ!$F$33:$F$776,СВЦЭМ!$A$33:$A$776,$A217,СВЦЭМ!$B$33:$B$776,V$190)+'СЕТ СН'!$F$15</f>
        <v>160.12532647</v>
      </c>
      <c r="W217" s="36">
        <f>SUMIFS(СВЦЭМ!$F$33:$F$776,СВЦЭМ!$A$33:$A$776,$A217,СВЦЭМ!$B$33:$B$776,W$190)+'СЕТ СН'!$F$15</f>
        <v>162.30515119</v>
      </c>
      <c r="X217" s="36">
        <f>SUMIFS(СВЦЭМ!$F$33:$F$776,СВЦЭМ!$A$33:$A$776,$A217,СВЦЭМ!$B$33:$B$776,X$190)+'СЕТ СН'!$F$15</f>
        <v>163.22309215000001</v>
      </c>
      <c r="Y217" s="36">
        <f>SUMIFS(СВЦЭМ!$F$33:$F$776,СВЦЭМ!$A$33:$A$776,$A217,СВЦЭМ!$B$33:$B$776,Y$190)+'СЕТ СН'!$F$15</f>
        <v>165.46954221999999</v>
      </c>
    </row>
    <row r="218" spans="1:25" ht="15.75" x14ac:dyDescent="0.2">
      <c r="A218" s="35">
        <f t="shared" si="5"/>
        <v>43858</v>
      </c>
      <c r="B218" s="36">
        <f>SUMIFS(СВЦЭМ!$F$33:$F$776,СВЦЭМ!$A$33:$A$776,$A218,СВЦЭМ!$B$33:$B$776,B$190)+'СЕТ СН'!$F$15</f>
        <v>157.13393496</v>
      </c>
      <c r="C218" s="36">
        <f>SUMIFS(СВЦЭМ!$F$33:$F$776,СВЦЭМ!$A$33:$A$776,$A218,СВЦЭМ!$B$33:$B$776,C$190)+'СЕТ СН'!$F$15</f>
        <v>163.13070637000001</v>
      </c>
      <c r="D218" s="36">
        <f>SUMIFS(СВЦЭМ!$F$33:$F$776,СВЦЭМ!$A$33:$A$776,$A218,СВЦЭМ!$B$33:$B$776,D$190)+'СЕТ СН'!$F$15</f>
        <v>166.24654611</v>
      </c>
      <c r="E218" s="36">
        <f>SUMIFS(СВЦЭМ!$F$33:$F$776,СВЦЭМ!$A$33:$A$776,$A218,СВЦЭМ!$B$33:$B$776,E$190)+'СЕТ СН'!$F$15</f>
        <v>166.20613926999999</v>
      </c>
      <c r="F218" s="36">
        <f>SUMIFS(СВЦЭМ!$F$33:$F$776,СВЦЭМ!$A$33:$A$776,$A218,СВЦЭМ!$B$33:$B$776,F$190)+'СЕТ СН'!$F$15</f>
        <v>167.08672021999999</v>
      </c>
      <c r="G218" s="36">
        <f>SUMIFS(СВЦЭМ!$F$33:$F$776,СВЦЭМ!$A$33:$A$776,$A218,СВЦЭМ!$B$33:$B$776,G$190)+'СЕТ СН'!$F$15</f>
        <v>163.95110109000001</v>
      </c>
      <c r="H218" s="36">
        <f>SUMIFS(СВЦЭМ!$F$33:$F$776,СВЦЭМ!$A$33:$A$776,$A218,СВЦЭМ!$B$33:$B$776,H$190)+'СЕТ СН'!$F$15</f>
        <v>158.05880640000001</v>
      </c>
      <c r="I218" s="36">
        <f>SUMIFS(СВЦЭМ!$F$33:$F$776,СВЦЭМ!$A$33:$A$776,$A218,СВЦЭМ!$B$33:$B$776,I$190)+'СЕТ СН'!$F$15</f>
        <v>150.3248059</v>
      </c>
      <c r="J218" s="36">
        <f>SUMIFS(СВЦЭМ!$F$33:$F$776,СВЦЭМ!$A$33:$A$776,$A218,СВЦЭМ!$B$33:$B$776,J$190)+'СЕТ СН'!$F$15</f>
        <v>146.96375538000001</v>
      </c>
      <c r="K218" s="36">
        <f>SUMIFS(СВЦЭМ!$F$33:$F$776,СВЦЭМ!$A$33:$A$776,$A218,СВЦЭМ!$B$33:$B$776,K$190)+'СЕТ СН'!$F$15</f>
        <v>145.12823462</v>
      </c>
      <c r="L218" s="36">
        <f>SUMIFS(СВЦЭМ!$F$33:$F$776,СВЦЭМ!$A$33:$A$776,$A218,СВЦЭМ!$B$33:$B$776,L$190)+'СЕТ СН'!$F$15</f>
        <v>143.95854507000001</v>
      </c>
      <c r="M218" s="36">
        <f>SUMIFS(СВЦЭМ!$F$33:$F$776,СВЦЭМ!$A$33:$A$776,$A218,СВЦЭМ!$B$33:$B$776,M$190)+'СЕТ СН'!$F$15</f>
        <v>150.20570215000001</v>
      </c>
      <c r="N218" s="36">
        <f>SUMIFS(СВЦЭМ!$F$33:$F$776,СВЦЭМ!$A$33:$A$776,$A218,СВЦЭМ!$B$33:$B$776,N$190)+'СЕТ СН'!$F$15</f>
        <v>153.29520649</v>
      </c>
      <c r="O218" s="36">
        <f>SUMIFS(СВЦЭМ!$F$33:$F$776,СВЦЭМ!$A$33:$A$776,$A218,СВЦЭМ!$B$33:$B$776,O$190)+'СЕТ СН'!$F$15</f>
        <v>153.33559054</v>
      </c>
      <c r="P218" s="36">
        <f>SUMIFS(СВЦЭМ!$F$33:$F$776,СВЦЭМ!$A$33:$A$776,$A218,СВЦЭМ!$B$33:$B$776,P$190)+'СЕТ СН'!$F$15</f>
        <v>156.19174842000001</v>
      </c>
      <c r="Q218" s="36">
        <f>SUMIFS(СВЦЭМ!$F$33:$F$776,СВЦЭМ!$A$33:$A$776,$A218,СВЦЭМ!$B$33:$B$776,Q$190)+'СЕТ СН'!$F$15</f>
        <v>157.82631126000001</v>
      </c>
      <c r="R218" s="36">
        <f>SUMIFS(СВЦЭМ!$F$33:$F$776,СВЦЭМ!$A$33:$A$776,$A218,СВЦЭМ!$B$33:$B$776,R$190)+'СЕТ СН'!$F$15</f>
        <v>157.43891375000001</v>
      </c>
      <c r="S218" s="36">
        <f>SUMIFS(СВЦЭМ!$F$33:$F$776,СВЦЭМ!$A$33:$A$776,$A218,СВЦЭМ!$B$33:$B$776,S$190)+'СЕТ СН'!$F$15</f>
        <v>154.56774313</v>
      </c>
      <c r="T218" s="36">
        <f>SUMIFS(СВЦЭМ!$F$33:$F$776,СВЦЭМ!$A$33:$A$776,$A218,СВЦЭМ!$B$33:$B$776,T$190)+'СЕТ СН'!$F$15</f>
        <v>150.49170591999999</v>
      </c>
      <c r="U218" s="36">
        <f>SUMIFS(СВЦЭМ!$F$33:$F$776,СВЦЭМ!$A$33:$A$776,$A218,СВЦЭМ!$B$33:$B$776,U$190)+'СЕТ СН'!$F$15</f>
        <v>149.64895765</v>
      </c>
      <c r="V218" s="36">
        <f>SUMIFS(СВЦЭМ!$F$33:$F$776,СВЦЭМ!$A$33:$A$776,$A218,СВЦЭМ!$B$33:$B$776,V$190)+'СЕТ СН'!$F$15</f>
        <v>151.69835952</v>
      </c>
      <c r="W218" s="36">
        <f>SUMIFS(СВЦЭМ!$F$33:$F$776,СВЦЭМ!$A$33:$A$776,$A218,СВЦЭМ!$B$33:$B$776,W$190)+'СЕТ СН'!$F$15</f>
        <v>153.42968377</v>
      </c>
      <c r="X218" s="36">
        <f>SUMIFS(СВЦЭМ!$F$33:$F$776,СВЦЭМ!$A$33:$A$776,$A218,СВЦЭМ!$B$33:$B$776,X$190)+'СЕТ СН'!$F$15</f>
        <v>154.8590829</v>
      </c>
      <c r="Y218" s="36">
        <f>SUMIFS(СВЦЭМ!$F$33:$F$776,СВЦЭМ!$A$33:$A$776,$A218,СВЦЭМ!$B$33:$B$776,Y$190)+'СЕТ СН'!$F$15</f>
        <v>159.73687670000001</v>
      </c>
    </row>
    <row r="219" spans="1:25" ht="15.75" x14ac:dyDescent="0.2">
      <c r="A219" s="35">
        <f t="shared" si="5"/>
        <v>43859</v>
      </c>
      <c r="B219" s="36">
        <f>SUMIFS(СВЦЭМ!$F$33:$F$776,СВЦЭМ!$A$33:$A$776,$A219,СВЦЭМ!$B$33:$B$776,B$190)+'СЕТ СН'!$F$15</f>
        <v>167.80455695000001</v>
      </c>
      <c r="C219" s="36">
        <f>SUMIFS(СВЦЭМ!$F$33:$F$776,СВЦЭМ!$A$33:$A$776,$A219,СВЦЭМ!$B$33:$B$776,C$190)+'СЕТ СН'!$F$15</f>
        <v>171.94968750999999</v>
      </c>
      <c r="D219" s="36">
        <f>SUMIFS(СВЦЭМ!$F$33:$F$776,СВЦЭМ!$A$33:$A$776,$A219,СВЦЭМ!$B$33:$B$776,D$190)+'СЕТ СН'!$F$15</f>
        <v>172.43160445999999</v>
      </c>
      <c r="E219" s="36">
        <f>SUMIFS(СВЦЭМ!$F$33:$F$776,СВЦЭМ!$A$33:$A$776,$A219,СВЦЭМ!$B$33:$B$776,E$190)+'СЕТ СН'!$F$15</f>
        <v>172.69480901</v>
      </c>
      <c r="F219" s="36">
        <f>SUMIFS(СВЦЭМ!$F$33:$F$776,СВЦЭМ!$A$33:$A$776,$A219,СВЦЭМ!$B$33:$B$776,F$190)+'СЕТ СН'!$F$15</f>
        <v>171.39004786999999</v>
      </c>
      <c r="G219" s="36">
        <f>SUMIFS(СВЦЭМ!$F$33:$F$776,СВЦЭМ!$A$33:$A$776,$A219,СВЦЭМ!$B$33:$B$776,G$190)+'СЕТ СН'!$F$15</f>
        <v>169.11357240999999</v>
      </c>
      <c r="H219" s="36">
        <f>SUMIFS(СВЦЭМ!$F$33:$F$776,СВЦЭМ!$A$33:$A$776,$A219,СВЦЭМ!$B$33:$B$776,H$190)+'СЕТ СН'!$F$15</f>
        <v>161.51461221</v>
      </c>
      <c r="I219" s="36">
        <f>SUMIFS(СВЦЭМ!$F$33:$F$776,СВЦЭМ!$A$33:$A$776,$A219,СВЦЭМ!$B$33:$B$776,I$190)+'СЕТ СН'!$F$15</f>
        <v>155.43327106999999</v>
      </c>
      <c r="J219" s="36">
        <f>SUMIFS(СВЦЭМ!$F$33:$F$776,СВЦЭМ!$A$33:$A$776,$A219,СВЦЭМ!$B$33:$B$776,J$190)+'СЕТ СН'!$F$15</f>
        <v>151.02985369000001</v>
      </c>
      <c r="K219" s="36">
        <f>SUMIFS(СВЦЭМ!$F$33:$F$776,СВЦЭМ!$A$33:$A$776,$A219,СВЦЭМ!$B$33:$B$776,K$190)+'СЕТ СН'!$F$15</f>
        <v>148.79740795000001</v>
      </c>
      <c r="L219" s="36">
        <f>SUMIFS(СВЦЭМ!$F$33:$F$776,СВЦЭМ!$A$33:$A$776,$A219,СВЦЭМ!$B$33:$B$776,L$190)+'СЕТ СН'!$F$15</f>
        <v>146.29987925</v>
      </c>
      <c r="M219" s="36">
        <f>SUMIFS(СВЦЭМ!$F$33:$F$776,СВЦЭМ!$A$33:$A$776,$A219,СВЦЭМ!$B$33:$B$776,M$190)+'СЕТ СН'!$F$15</f>
        <v>147.48641454</v>
      </c>
      <c r="N219" s="36">
        <f>SUMIFS(СВЦЭМ!$F$33:$F$776,СВЦЭМ!$A$33:$A$776,$A219,СВЦЭМ!$B$33:$B$776,N$190)+'СЕТ СН'!$F$15</f>
        <v>152.73846696000001</v>
      </c>
      <c r="O219" s="36">
        <f>SUMIFS(СВЦЭМ!$F$33:$F$776,СВЦЭМ!$A$33:$A$776,$A219,СВЦЭМ!$B$33:$B$776,O$190)+'СЕТ СН'!$F$15</f>
        <v>157.68761842000001</v>
      </c>
      <c r="P219" s="36">
        <f>SUMIFS(СВЦЭМ!$F$33:$F$776,СВЦЭМ!$A$33:$A$776,$A219,СВЦЭМ!$B$33:$B$776,P$190)+'СЕТ СН'!$F$15</f>
        <v>163.12242537</v>
      </c>
      <c r="Q219" s="36">
        <f>SUMIFS(СВЦЭМ!$F$33:$F$776,СВЦЭМ!$A$33:$A$776,$A219,СВЦЭМ!$B$33:$B$776,Q$190)+'СЕТ СН'!$F$15</f>
        <v>166.37727078</v>
      </c>
      <c r="R219" s="36">
        <f>SUMIFS(СВЦЭМ!$F$33:$F$776,СВЦЭМ!$A$33:$A$776,$A219,СВЦЭМ!$B$33:$B$776,R$190)+'СЕТ СН'!$F$15</f>
        <v>163.73263413999999</v>
      </c>
      <c r="S219" s="36">
        <f>SUMIFS(СВЦЭМ!$F$33:$F$776,СВЦЭМ!$A$33:$A$776,$A219,СВЦЭМ!$B$33:$B$776,S$190)+'СЕТ СН'!$F$15</f>
        <v>159.95061991</v>
      </c>
      <c r="T219" s="36">
        <f>SUMIFS(СВЦЭМ!$F$33:$F$776,СВЦЭМ!$A$33:$A$776,$A219,СВЦЭМ!$B$33:$B$776,T$190)+'СЕТ СН'!$F$15</f>
        <v>152.27717362000001</v>
      </c>
      <c r="U219" s="36">
        <f>SUMIFS(СВЦЭМ!$F$33:$F$776,СВЦЭМ!$A$33:$A$776,$A219,СВЦЭМ!$B$33:$B$776,U$190)+'СЕТ СН'!$F$15</f>
        <v>151.15418631</v>
      </c>
      <c r="V219" s="36">
        <f>SUMIFS(СВЦЭМ!$F$33:$F$776,СВЦЭМ!$A$33:$A$776,$A219,СВЦЭМ!$B$33:$B$776,V$190)+'СЕТ СН'!$F$15</f>
        <v>153.04289711999999</v>
      </c>
      <c r="W219" s="36">
        <f>SUMIFS(СВЦЭМ!$F$33:$F$776,СВЦЭМ!$A$33:$A$776,$A219,СВЦЭМ!$B$33:$B$776,W$190)+'СЕТ СН'!$F$15</f>
        <v>156.10349467</v>
      </c>
      <c r="X219" s="36">
        <f>SUMIFS(СВЦЭМ!$F$33:$F$776,СВЦЭМ!$A$33:$A$776,$A219,СВЦЭМ!$B$33:$B$776,X$190)+'СЕТ СН'!$F$15</f>
        <v>156.30892840000001</v>
      </c>
      <c r="Y219" s="36">
        <f>SUMIFS(СВЦЭМ!$F$33:$F$776,СВЦЭМ!$A$33:$A$776,$A219,СВЦЭМ!$B$33:$B$776,Y$190)+'СЕТ СН'!$F$15</f>
        <v>162.71243186000001</v>
      </c>
    </row>
    <row r="220" spans="1:25" ht="15.75" x14ac:dyDescent="0.2">
      <c r="A220" s="35">
        <f t="shared" si="5"/>
        <v>43860</v>
      </c>
      <c r="B220" s="36">
        <f>SUMIFS(СВЦЭМ!$F$33:$F$776,СВЦЭМ!$A$33:$A$776,$A220,СВЦЭМ!$B$33:$B$776,B$190)+'СЕТ СН'!$F$15</f>
        <v>167.45169809000001</v>
      </c>
      <c r="C220" s="36">
        <f>SUMIFS(СВЦЭМ!$F$33:$F$776,СВЦЭМ!$A$33:$A$776,$A220,СВЦЭМ!$B$33:$B$776,C$190)+'СЕТ СН'!$F$15</f>
        <v>171.48724541000001</v>
      </c>
      <c r="D220" s="36">
        <f>SUMIFS(СВЦЭМ!$F$33:$F$776,СВЦЭМ!$A$33:$A$776,$A220,СВЦЭМ!$B$33:$B$776,D$190)+'СЕТ СН'!$F$15</f>
        <v>172.31059009000001</v>
      </c>
      <c r="E220" s="36">
        <f>SUMIFS(СВЦЭМ!$F$33:$F$776,СВЦЭМ!$A$33:$A$776,$A220,СВЦЭМ!$B$33:$B$776,E$190)+'СЕТ СН'!$F$15</f>
        <v>172.65897265000001</v>
      </c>
      <c r="F220" s="36">
        <f>SUMIFS(СВЦЭМ!$F$33:$F$776,СВЦЭМ!$A$33:$A$776,$A220,СВЦЭМ!$B$33:$B$776,F$190)+'СЕТ СН'!$F$15</f>
        <v>170.36861755000001</v>
      </c>
      <c r="G220" s="36">
        <f>SUMIFS(СВЦЭМ!$F$33:$F$776,СВЦЭМ!$A$33:$A$776,$A220,СВЦЭМ!$B$33:$B$776,G$190)+'СЕТ СН'!$F$15</f>
        <v>168.12348745</v>
      </c>
      <c r="H220" s="36">
        <f>SUMIFS(СВЦЭМ!$F$33:$F$776,СВЦЭМ!$A$33:$A$776,$A220,СВЦЭМ!$B$33:$B$776,H$190)+'СЕТ СН'!$F$15</f>
        <v>161.87339706</v>
      </c>
      <c r="I220" s="36">
        <f>SUMIFS(СВЦЭМ!$F$33:$F$776,СВЦЭМ!$A$33:$A$776,$A220,СВЦЭМ!$B$33:$B$776,I$190)+'СЕТ СН'!$F$15</f>
        <v>155.89216096000001</v>
      </c>
      <c r="J220" s="36">
        <f>SUMIFS(СВЦЭМ!$F$33:$F$776,СВЦЭМ!$A$33:$A$776,$A220,СВЦЭМ!$B$33:$B$776,J$190)+'СЕТ СН'!$F$15</f>
        <v>150.40222233</v>
      </c>
      <c r="K220" s="36">
        <f>SUMIFS(СВЦЭМ!$F$33:$F$776,СВЦЭМ!$A$33:$A$776,$A220,СВЦЭМ!$B$33:$B$776,K$190)+'СЕТ СН'!$F$15</f>
        <v>147.04443524999999</v>
      </c>
      <c r="L220" s="36">
        <f>SUMIFS(СВЦЭМ!$F$33:$F$776,СВЦЭМ!$A$33:$A$776,$A220,СВЦЭМ!$B$33:$B$776,L$190)+'СЕТ СН'!$F$15</f>
        <v>147.43580863</v>
      </c>
      <c r="M220" s="36">
        <f>SUMIFS(СВЦЭМ!$F$33:$F$776,СВЦЭМ!$A$33:$A$776,$A220,СВЦЭМ!$B$33:$B$776,M$190)+'СЕТ СН'!$F$15</f>
        <v>150.03515453</v>
      </c>
      <c r="N220" s="36">
        <f>SUMIFS(СВЦЭМ!$F$33:$F$776,СВЦЭМ!$A$33:$A$776,$A220,СВЦЭМ!$B$33:$B$776,N$190)+'СЕТ СН'!$F$15</f>
        <v>152.22621248999999</v>
      </c>
      <c r="O220" s="36">
        <f>SUMIFS(СВЦЭМ!$F$33:$F$776,СВЦЭМ!$A$33:$A$776,$A220,СВЦЭМ!$B$33:$B$776,O$190)+'СЕТ СН'!$F$15</f>
        <v>158.90143104000001</v>
      </c>
      <c r="P220" s="36">
        <f>SUMIFS(СВЦЭМ!$F$33:$F$776,СВЦЭМ!$A$33:$A$776,$A220,СВЦЭМ!$B$33:$B$776,P$190)+'СЕТ СН'!$F$15</f>
        <v>165.28482717</v>
      </c>
      <c r="Q220" s="36">
        <f>SUMIFS(СВЦЭМ!$F$33:$F$776,СВЦЭМ!$A$33:$A$776,$A220,СВЦЭМ!$B$33:$B$776,Q$190)+'СЕТ СН'!$F$15</f>
        <v>166.78054936999999</v>
      </c>
      <c r="R220" s="36">
        <f>SUMIFS(СВЦЭМ!$F$33:$F$776,СВЦЭМ!$A$33:$A$776,$A220,СВЦЭМ!$B$33:$B$776,R$190)+'СЕТ СН'!$F$15</f>
        <v>162.20274197000001</v>
      </c>
      <c r="S220" s="36">
        <f>SUMIFS(СВЦЭМ!$F$33:$F$776,СВЦЭМ!$A$33:$A$776,$A220,СВЦЭМ!$B$33:$B$776,S$190)+'СЕТ СН'!$F$15</f>
        <v>154.76200777</v>
      </c>
      <c r="T220" s="36">
        <f>SUMIFS(СВЦЭМ!$F$33:$F$776,СВЦЭМ!$A$33:$A$776,$A220,СВЦЭМ!$B$33:$B$776,T$190)+'СЕТ СН'!$F$15</f>
        <v>150.80910089</v>
      </c>
      <c r="U220" s="36">
        <f>SUMIFS(СВЦЭМ!$F$33:$F$776,СВЦЭМ!$A$33:$A$776,$A220,СВЦЭМ!$B$33:$B$776,U$190)+'СЕТ СН'!$F$15</f>
        <v>151.16555886</v>
      </c>
      <c r="V220" s="36">
        <f>SUMIFS(СВЦЭМ!$F$33:$F$776,СВЦЭМ!$A$33:$A$776,$A220,СВЦЭМ!$B$33:$B$776,V$190)+'СЕТ СН'!$F$15</f>
        <v>151.19983736</v>
      </c>
      <c r="W220" s="36">
        <f>SUMIFS(СВЦЭМ!$F$33:$F$776,СВЦЭМ!$A$33:$A$776,$A220,СВЦЭМ!$B$33:$B$776,W$190)+'СЕТ СН'!$F$15</f>
        <v>152.84277044000001</v>
      </c>
      <c r="X220" s="36">
        <f>SUMIFS(СВЦЭМ!$F$33:$F$776,СВЦЭМ!$A$33:$A$776,$A220,СВЦЭМ!$B$33:$B$776,X$190)+'СЕТ СН'!$F$15</f>
        <v>152.81047415</v>
      </c>
      <c r="Y220" s="36">
        <f>SUMIFS(СВЦЭМ!$F$33:$F$776,СВЦЭМ!$A$33:$A$776,$A220,СВЦЭМ!$B$33:$B$776,Y$190)+'СЕТ СН'!$F$15</f>
        <v>153.00655495999999</v>
      </c>
    </row>
    <row r="221" spans="1:25" ht="15.75" x14ac:dyDescent="0.2">
      <c r="A221" s="35">
        <f t="shared" si="5"/>
        <v>43861</v>
      </c>
      <c r="B221" s="36">
        <f>SUMIFS(СВЦЭМ!$F$33:$F$776,СВЦЭМ!$A$33:$A$776,$A221,СВЦЭМ!$B$33:$B$776,B$190)+'СЕТ СН'!$F$15</f>
        <v>160.58903502999999</v>
      </c>
      <c r="C221" s="36">
        <f>SUMIFS(СВЦЭМ!$F$33:$F$776,СВЦЭМ!$A$33:$A$776,$A221,СВЦЭМ!$B$33:$B$776,C$190)+'СЕТ СН'!$F$15</f>
        <v>165.26537561999999</v>
      </c>
      <c r="D221" s="36">
        <f>SUMIFS(СВЦЭМ!$F$33:$F$776,СВЦЭМ!$A$33:$A$776,$A221,СВЦЭМ!$B$33:$B$776,D$190)+'СЕТ СН'!$F$15</f>
        <v>167.75275919000001</v>
      </c>
      <c r="E221" s="36">
        <f>SUMIFS(СВЦЭМ!$F$33:$F$776,СВЦЭМ!$A$33:$A$776,$A221,СВЦЭМ!$B$33:$B$776,E$190)+'СЕТ СН'!$F$15</f>
        <v>168.35113421</v>
      </c>
      <c r="F221" s="36">
        <f>SUMIFS(СВЦЭМ!$F$33:$F$776,СВЦЭМ!$A$33:$A$776,$A221,СВЦЭМ!$B$33:$B$776,F$190)+'СЕТ СН'!$F$15</f>
        <v>165.85935520999999</v>
      </c>
      <c r="G221" s="36">
        <f>SUMIFS(СВЦЭМ!$F$33:$F$776,СВЦЭМ!$A$33:$A$776,$A221,СВЦЭМ!$B$33:$B$776,G$190)+'СЕТ СН'!$F$15</f>
        <v>161.73656971</v>
      </c>
      <c r="H221" s="36">
        <f>SUMIFS(СВЦЭМ!$F$33:$F$776,СВЦЭМ!$A$33:$A$776,$A221,СВЦЭМ!$B$33:$B$776,H$190)+'СЕТ СН'!$F$15</f>
        <v>157.22573399000001</v>
      </c>
      <c r="I221" s="36">
        <f>SUMIFS(СВЦЭМ!$F$33:$F$776,СВЦЭМ!$A$33:$A$776,$A221,СВЦЭМ!$B$33:$B$776,I$190)+'СЕТ СН'!$F$15</f>
        <v>155.86248492999999</v>
      </c>
      <c r="J221" s="36">
        <f>SUMIFS(СВЦЭМ!$F$33:$F$776,СВЦЭМ!$A$33:$A$776,$A221,СВЦЭМ!$B$33:$B$776,J$190)+'СЕТ СН'!$F$15</f>
        <v>151.41498247000001</v>
      </c>
      <c r="K221" s="36">
        <f>SUMIFS(СВЦЭМ!$F$33:$F$776,СВЦЭМ!$A$33:$A$776,$A221,СВЦЭМ!$B$33:$B$776,K$190)+'СЕТ СН'!$F$15</f>
        <v>148.79201558</v>
      </c>
      <c r="L221" s="36">
        <f>SUMIFS(СВЦЭМ!$F$33:$F$776,СВЦЭМ!$A$33:$A$776,$A221,СВЦЭМ!$B$33:$B$776,L$190)+'СЕТ СН'!$F$15</f>
        <v>149.13407230000001</v>
      </c>
      <c r="M221" s="36">
        <f>SUMIFS(СВЦЭМ!$F$33:$F$776,СВЦЭМ!$A$33:$A$776,$A221,СВЦЭМ!$B$33:$B$776,M$190)+'СЕТ СН'!$F$15</f>
        <v>152.62656799000001</v>
      </c>
      <c r="N221" s="36">
        <f>SUMIFS(СВЦЭМ!$F$33:$F$776,СВЦЭМ!$A$33:$A$776,$A221,СВЦЭМ!$B$33:$B$776,N$190)+'СЕТ СН'!$F$15</f>
        <v>154.7858956</v>
      </c>
      <c r="O221" s="36">
        <f>SUMIFS(СВЦЭМ!$F$33:$F$776,СВЦЭМ!$A$33:$A$776,$A221,СВЦЭМ!$B$33:$B$776,O$190)+'СЕТ СН'!$F$15</f>
        <v>155.45223116</v>
      </c>
      <c r="P221" s="36">
        <f>SUMIFS(СВЦЭМ!$F$33:$F$776,СВЦЭМ!$A$33:$A$776,$A221,СВЦЭМ!$B$33:$B$776,P$190)+'СЕТ СН'!$F$15</f>
        <v>157.54910598999999</v>
      </c>
      <c r="Q221" s="36">
        <f>SUMIFS(СВЦЭМ!$F$33:$F$776,СВЦЭМ!$A$33:$A$776,$A221,СВЦЭМ!$B$33:$B$776,Q$190)+'СЕТ СН'!$F$15</f>
        <v>157.68396877000001</v>
      </c>
      <c r="R221" s="36">
        <f>SUMIFS(СВЦЭМ!$F$33:$F$776,СВЦЭМ!$A$33:$A$776,$A221,СВЦЭМ!$B$33:$B$776,R$190)+'СЕТ СН'!$F$15</f>
        <v>156.13261345999999</v>
      </c>
      <c r="S221" s="36">
        <f>SUMIFS(СВЦЭМ!$F$33:$F$776,СВЦЭМ!$A$33:$A$776,$A221,СВЦЭМ!$B$33:$B$776,S$190)+'СЕТ СН'!$F$15</f>
        <v>154.94855242</v>
      </c>
      <c r="T221" s="36">
        <f>SUMIFS(СВЦЭМ!$F$33:$F$776,СВЦЭМ!$A$33:$A$776,$A221,СВЦЭМ!$B$33:$B$776,T$190)+'СЕТ СН'!$F$15</f>
        <v>150.63583252000001</v>
      </c>
      <c r="U221" s="36">
        <f>SUMIFS(СВЦЭМ!$F$33:$F$776,СВЦЭМ!$A$33:$A$776,$A221,СВЦЭМ!$B$33:$B$776,U$190)+'СЕТ СН'!$F$15</f>
        <v>150.19522943999999</v>
      </c>
      <c r="V221" s="36">
        <f>SUMIFS(СВЦЭМ!$F$33:$F$776,СВЦЭМ!$A$33:$A$776,$A221,СВЦЭМ!$B$33:$B$776,V$190)+'СЕТ СН'!$F$15</f>
        <v>152.34823671999999</v>
      </c>
      <c r="W221" s="36">
        <f>SUMIFS(СВЦЭМ!$F$33:$F$776,СВЦЭМ!$A$33:$A$776,$A221,СВЦЭМ!$B$33:$B$776,W$190)+'СЕТ СН'!$F$15</f>
        <v>154.45193796000001</v>
      </c>
      <c r="X221" s="36">
        <f>SUMIFS(СВЦЭМ!$F$33:$F$776,СВЦЭМ!$A$33:$A$776,$A221,СВЦЭМ!$B$33:$B$776,X$190)+'СЕТ СН'!$F$15</f>
        <v>154.61907558999999</v>
      </c>
      <c r="Y221" s="36">
        <f>SUMIFS(СВЦЭМ!$F$33:$F$776,СВЦЭМ!$A$33:$A$776,$A221,СВЦЭМ!$B$33:$B$776,Y$190)+'СЕТ СН'!$F$15</f>
        <v>157.17232282000001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01.01.2020</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43832</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43833</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43834</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43835</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43836</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43837</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43838</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43839</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43840</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43841</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43842</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43843</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43844</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43845</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43846</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43847</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43848</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43849</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43850</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43851</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43852</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43853</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43854</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43855</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43856</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43857</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43858</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43859</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43860</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43861</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01.01.2020</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43832</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43833</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43834</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43835</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43836</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43837</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43838</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43839</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43840</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43841</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43842</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43843</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43844</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43845</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43846</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43847</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43848</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43849</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43850</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43851</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43852</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43853</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43854</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43855</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43856</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43857</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43858</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43859</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43860</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43861</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01.01.2020</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43832</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43833</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43834</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43835</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43836</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43837</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43838</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43839</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43840</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43841</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43842</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43843</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43844</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43845</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43846</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43847</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43848</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43849</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43850</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43851</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43852</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43853</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43854</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43855</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43856</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43857</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43858</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43859</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43860</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43861</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01.01.2020</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43832</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43833</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43834</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43835</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43836</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43837</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43838</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43839</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43840</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43841</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43842</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43843</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43844</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43845</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43846</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43847</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43848</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43849</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43850</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43851</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43852</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43853</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43854</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43855</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43856</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43857</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43858</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43859</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43860</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43861</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01.01.2020</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43832</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43833</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43834</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43835</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43836</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43837</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43838</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43839</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43840</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43841</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43842</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43843</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43844</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43845</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43846</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43847</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43848</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43849</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43850</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43851</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43852</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43853</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43854</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43855</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43856</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43857</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43858</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43859</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43860</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43861</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01.01.2020</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43832</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43833</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43834</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43835</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43836</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43837</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43838</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43839</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43840</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43841</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43842</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43843</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43844</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43845</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43846</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43847</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43848</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43849</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43850</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43851</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43852</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43853</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43854</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43855</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43856</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43857</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43858</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43859</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43860</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43861</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649386.72335130651</v>
      </c>
      <c r="O439" s="142"/>
      <c r="P439" s="141">
        <f>СВЦЭМ!$D$12+'СЕТ СН'!$F$13-'СЕТ СН'!$G$25</f>
        <v>649386.72335130651</v>
      </c>
      <c r="Q439" s="142"/>
      <c r="R439" s="141">
        <f>СВЦЭМ!$D$12+'СЕТ СН'!$F$13-'СЕТ СН'!$H$25</f>
        <v>649386.72335130651</v>
      </c>
      <c r="S439" s="142"/>
      <c r="T439" s="141">
        <f>СВЦЭМ!$D$12+'СЕТ СН'!$F$13-'СЕТ СН'!$I$25</f>
        <v>649386.72335130651</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01.01.2020</v>
      </c>
      <c r="B12" s="36">
        <f>SUMIFS(СВЦЭМ!$D$33:$D$776,СВЦЭМ!$A$33:$A$776,$A12,СВЦЭМ!$B$33:$B$776,B$11)+'СЕТ СН'!$F$14+СВЦЭМ!$D$10+'СЕТ СН'!$F$8*'СЕТ СН'!$F$9-'СЕТ СН'!$F$26</f>
        <v>1013.03395955</v>
      </c>
      <c r="C12" s="36">
        <f>SUMIFS(СВЦЭМ!$D$33:$D$776,СВЦЭМ!$A$33:$A$776,$A12,СВЦЭМ!$B$33:$B$776,C$11)+'СЕТ СН'!$F$14+СВЦЭМ!$D$10+'СЕТ СН'!$F$8*'СЕТ СН'!$F$9-'СЕТ СН'!$F$26</f>
        <v>988.59840989999998</v>
      </c>
      <c r="D12" s="36">
        <f>SUMIFS(СВЦЭМ!$D$33:$D$776,СВЦЭМ!$A$33:$A$776,$A12,СВЦЭМ!$B$33:$B$776,D$11)+'СЕТ СН'!$F$14+СВЦЭМ!$D$10+'СЕТ СН'!$F$8*'СЕТ СН'!$F$9-'СЕТ СН'!$F$26</f>
        <v>1004.2958026599999</v>
      </c>
      <c r="E12" s="36">
        <f>SUMIFS(СВЦЭМ!$D$33:$D$776,СВЦЭМ!$A$33:$A$776,$A12,СВЦЭМ!$B$33:$B$776,E$11)+'СЕТ СН'!$F$14+СВЦЭМ!$D$10+'СЕТ СН'!$F$8*'СЕТ СН'!$F$9-'СЕТ СН'!$F$26</f>
        <v>1041.4108930899999</v>
      </c>
      <c r="F12" s="36">
        <f>SUMIFS(СВЦЭМ!$D$33:$D$776,СВЦЭМ!$A$33:$A$776,$A12,СВЦЭМ!$B$33:$B$776,F$11)+'СЕТ СН'!$F$14+СВЦЭМ!$D$10+'СЕТ СН'!$F$8*'СЕТ СН'!$F$9-'СЕТ СН'!$F$26</f>
        <v>1056.0941405599999</v>
      </c>
      <c r="G12" s="36">
        <f>SUMIFS(СВЦЭМ!$D$33:$D$776,СВЦЭМ!$A$33:$A$776,$A12,СВЦЭМ!$B$33:$B$776,G$11)+'СЕТ СН'!$F$14+СВЦЭМ!$D$10+'СЕТ СН'!$F$8*'СЕТ СН'!$F$9-'СЕТ СН'!$F$26</f>
        <v>1057.3310021300001</v>
      </c>
      <c r="H12" s="36">
        <f>SUMIFS(СВЦЭМ!$D$33:$D$776,СВЦЭМ!$A$33:$A$776,$A12,СВЦЭМ!$B$33:$B$776,H$11)+'СЕТ СН'!$F$14+СВЦЭМ!$D$10+'СЕТ СН'!$F$8*'СЕТ СН'!$F$9-'СЕТ СН'!$F$26</f>
        <v>1055.3474147700001</v>
      </c>
      <c r="I12" s="36">
        <f>SUMIFS(СВЦЭМ!$D$33:$D$776,СВЦЭМ!$A$33:$A$776,$A12,СВЦЭМ!$B$33:$B$776,I$11)+'СЕТ СН'!$F$14+СВЦЭМ!$D$10+'СЕТ СН'!$F$8*'СЕТ СН'!$F$9-'СЕТ СН'!$F$26</f>
        <v>1058.58144163</v>
      </c>
      <c r="J12" s="36">
        <f>SUMIFS(СВЦЭМ!$D$33:$D$776,СВЦЭМ!$A$33:$A$776,$A12,СВЦЭМ!$B$33:$B$776,J$11)+'СЕТ СН'!$F$14+СВЦЭМ!$D$10+'СЕТ СН'!$F$8*'СЕТ СН'!$F$9-'СЕТ СН'!$F$26</f>
        <v>1062.3407592200001</v>
      </c>
      <c r="K12" s="36">
        <f>SUMIFS(СВЦЭМ!$D$33:$D$776,СВЦЭМ!$A$33:$A$776,$A12,СВЦЭМ!$B$33:$B$776,K$11)+'СЕТ СН'!$F$14+СВЦЭМ!$D$10+'СЕТ СН'!$F$8*'СЕТ СН'!$F$9-'СЕТ СН'!$F$26</f>
        <v>1045.83374669</v>
      </c>
      <c r="L12" s="36">
        <f>SUMIFS(СВЦЭМ!$D$33:$D$776,СВЦЭМ!$A$33:$A$776,$A12,СВЦЭМ!$B$33:$B$776,L$11)+'СЕТ СН'!$F$14+СВЦЭМ!$D$10+'СЕТ СН'!$F$8*'СЕТ СН'!$F$9-'СЕТ СН'!$F$26</f>
        <v>1026.58557161</v>
      </c>
      <c r="M12" s="36">
        <f>SUMIFS(СВЦЭМ!$D$33:$D$776,СВЦЭМ!$A$33:$A$776,$A12,СВЦЭМ!$B$33:$B$776,M$11)+'СЕТ СН'!$F$14+СВЦЭМ!$D$10+'СЕТ СН'!$F$8*'СЕТ СН'!$F$9-'СЕТ СН'!$F$26</f>
        <v>1013.8904815599999</v>
      </c>
      <c r="N12" s="36">
        <f>SUMIFS(СВЦЭМ!$D$33:$D$776,СВЦЭМ!$A$33:$A$776,$A12,СВЦЭМ!$B$33:$B$776,N$11)+'СЕТ СН'!$F$14+СВЦЭМ!$D$10+'СЕТ СН'!$F$8*'СЕТ СН'!$F$9-'СЕТ СН'!$F$26</f>
        <v>1010.2869260499999</v>
      </c>
      <c r="O12" s="36">
        <f>SUMIFS(СВЦЭМ!$D$33:$D$776,СВЦЭМ!$A$33:$A$776,$A12,СВЦЭМ!$B$33:$B$776,O$11)+'СЕТ СН'!$F$14+СВЦЭМ!$D$10+'СЕТ СН'!$F$8*'СЕТ СН'!$F$9-'СЕТ СН'!$F$26</f>
        <v>1028.9117670600001</v>
      </c>
      <c r="P12" s="36">
        <f>SUMIFS(СВЦЭМ!$D$33:$D$776,СВЦЭМ!$A$33:$A$776,$A12,СВЦЭМ!$B$33:$B$776,P$11)+'СЕТ СН'!$F$14+СВЦЭМ!$D$10+'СЕТ СН'!$F$8*'СЕТ СН'!$F$9-'СЕТ СН'!$F$26</f>
        <v>1035.6410138900001</v>
      </c>
      <c r="Q12" s="36">
        <f>SUMIFS(СВЦЭМ!$D$33:$D$776,СВЦЭМ!$A$33:$A$776,$A12,СВЦЭМ!$B$33:$B$776,Q$11)+'СЕТ СН'!$F$14+СВЦЭМ!$D$10+'СЕТ СН'!$F$8*'СЕТ СН'!$F$9-'СЕТ СН'!$F$26</f>
        <v>1045.2707770500001</v>
      </c>
      <c r="R12" s="36">
        <f>SUMIFS(СВЦЭМ!$D$33:$D$776,СВЦЭМ!$A$33:$A$776,$A12,СВЦЭМ!$B$33:$B$776,R$11)+'СЕТ СН'!$F$14+СВЦЭМ!$D$10+'СЕТ СН'!$F$8*'СЕТ СН'!$F$9-'СЕТ СН'!$F$26</f>
        <v>1048.67793622</v>
      </c>
      <c r="S12" s="36">
        <f>SUMIFS(СВЦЭМ!$D$33:$D$776,СВЦЭМ!$A$33:$A$776,$A12,СВЦЭМ!$B$33:$B$776,S$11)+'СЕТ СН'!$F$14+СВЦЭМ!$D$10+'СЕТ СН'!$F$8*'СЕТ СН'!$F$9-'СЕТ СН'!$F$26</f>
        <v>1047.70228918</v>
      </c>
      <c r="T12" s="36">
        <f>SUMIFS(СВЦЭМ!$D$33:$D$776,СВЦЭМ!$A$33:$A$776,$A12,СВЦЭМ!$B$33:$B$776,T$11)+'СЕТ СН'!$F$14+СВЦЭМ!$D$10+'СЕТ СН'!$F$8*'СЕТ СН'!$F$9-'СЕТ СН'!$F$26</f>
        <v>998.7276766</v>
      </c>
      <c r="U12" s="36">
        <f>SUMIFS(СВЦЭМ!$D$33:$D$776,СВЦЭМ!$A$33:$A$776,$A12,СВЦЭМ!$B$33:$B$776,U$11)+'СЕТ СН'!$F$14+СВЦЭМ!$D$10+'СЕТ СН'!$F$8*'СЕТ СН'!$F$9-'СЕТ СН'!$F$26</f>
        <v>994.56950618999997</v>
      </c>
      <c r="V12" s="36">
        <f>SUMIFS(СВЦЭМ!$D$33:$D$776,СВЦЭМ!$A$33:$A$776,$A12,СВЦЭМ!$B$33:$B$776,V$11)+'СЕТ СН'!$F$14+СВЦЭМ!$D$10+'СЕТ СН'!$F$8*'СЕТ СН'!$F$9-'СЕТ СН'!$F$26</f>
        <v>1016.74365229</v>
      </c>
      <c r="W12" s="36">
        <f>SUMIFS(СВЦЭМ!$D$33:$D$776,СВЦЭМ!$A$33:$A$776,$A12,СВЦЭМ!$B$33:$B$776,W$11)+'СЕТ СН'!$F$14+СВЦЭМ!$D$10+'СЕТ СН'!$F$8*'СЕТ СН'!$F$9-'СЕТ СН'!$F$26</f>
        <v>1017.0766845799999</v>
      </c>
      <c r="X12" s="36">
        <f>SUMIFS(СВЦЭМ!$D$33:$D$776,СВЦЭМ!$A$33:$A$776,$A12,СВЦЭМ!$B$33:$B$776,X$11)+'СЕТ СН'!$F$14+СВЦЭМ!$D$10+'СЕТ СН'!$F$8*'СЕТ СН'!$F$9-'СЕТ СН'!$F$26</f>
        <v>1007.31941331</v>
      </c>
      <c r="Y12" s="36">
        <f>SUMIFS(СВЦЭМ!$D$33:$D$776,СВЦЭМ!$A$33:$A$776,$A12,СВЦЭМ!$B$33:$B$776,Y$11)+'СЕТ СН'!$F$14+СВЦЭМ!$D$10+'СЕТ СН'!$F$8*'СЕТ СН'!$F$9-'СЕТ СН'!$F$26</f>
        <v>1014.9464199099999</v>
      </c>
    </row>
    <row r="13" spans="1:25" ht="15.75" x14ac:dyDescent="0.2">
      <c r="A13" s="35">
        <f>A12+1</f>
        <v>43832</v>
      </c>
      <c r="B13" s="36">
        <f>SUMIFS(СВЦЭМ!$D$33:$D$776,СВЦЭМ!$A$33:$A$776,$A13,СВЦЭМ!$B$33:$B$776,B$11)+'СЕТ СН'!$F$14+СВЦЭМ!$D$10+'СЕТ СН'!$F$8*'СЕТ СН'!$F$9-'СЕТ СН'!$F$26</f>
        <v>1076.8938633499999</v>
      </c>
      <c r="C13" s="36">
        <f>SUMIFS(СВЦЭМ!$D$33:$D$776,СВЦЭМ!$A$33:$A$776,$A13,СВЦЭМ!$B$33:$B$776,C$11)+'СЕТ СН'!$F$14+СВЦЭМ!$D$10+'СЕТ СН'!$F$8*'СЕТ СН'!$F$9-'СЕТ СН'!$F$26</f>
        <v>1075.23971807</v>
      </c>
      <c r="D13" s="36">
        <f>SUMIFS(СВЦЭМ!$D$33:$D$776,СВЦЭМ!$A$33:$A$776,$A13,СВЦЭМ!$B$33:$B$776,D$11)+'СЕТ СН'!$F$14+СВЦЭМ!$D$10+'СЕТ СН'!$F$8*'СЕТ СН'!$F$9-'СЕТ СН'!$F$26</f>
        <v>1089.7924327000001</v>
      </c>
      <c r="E13" s="36">
        <f>SUMIFS(СВЦЭМ!$D$33:$D$776,СВЦЭМ!$A$33:$A$776,$A13,СВЦЭМ!$B$33:$B$776,E$11)+'СЕТ СН'!$F$14+СВЦЭМ!$D$10+'СЕТ СН'!$F$8*'СЕТ СН'!$F$9-'СЕТ СН'!$F$26</f>
        <v>1115.5475440299999</v>
      </c>
      <c r="F13" s="36">
        <f>SUMIFS(СВЦЭМ!$D$33:$D$776,СВЦЭМ!$A$33:$A$776,$A13,СВЦЭМ!$B$33:$B$776,F$11)+'СЕТ СН'!$F$14+СВЦЭМ!$D$10+'СЕТ СН'!$F$8*'СЕТ СН'!$F$9-'СЕТ СН'!$F$26</f>
        <v>1118.4294969099999</v>
      </c>
      <c r="G13" s="36">
        <f>SUMIFS(СВЦЭМ!$D$33:$D$776,СВЦЭМ!$A$33:$A$776,$A13,СВЦЭМ!$B$33:$B$776,G$11)+'СЕТ СН'!$F$14+СВЦЭМ!$D$10+'СЕТ СН'!$F$8*'СЕТ СН'!$F$9-'СЕТ СН'!$F$26</f>
        <v>1117.32387348</v>
      </c>
      <c r="H13" s="36">
        <f>SUMIFS(СВЦЭМ!$D$33:$D$776,СВЦЭМ!$A$33:$A$776,$A13,СВЦЭМ!$B$33:$B$776,H$11)+'СЕТ СН'!$F$14+СВЦЭМ!$D$10+'СЕТ СН'!$F$8*'СЕТ СН'!$F$9-'СЕТ СН'!$F$26</f>
        <v>1111.21337348</v>
      </c>
      <c r="I13" s="36">
        <f>SUMIFS(СВЦЭМ!$D$33:$D$776,СВЦЭМ!$A$33:$A$776,$A13,СВЦЭМ!$B$33:$B$776,I$11)+'СЕТ СН'!$F$14+СВЦЭМ!$D$10+'СЕТ СН'!$F$8*'СЕТ СН'!$F$9-'СЕТ СН'!$F$26</f>
        <v>1101.23490049</v>
      </c>
      <c r="J13" s="36">
        <f>SUMIFS(СВЦЭМ!$D$33:$D$776,СВЦЭМ!$A$33:$A$776,$A13,СВЦЭМ!$B$33:$B$776,J$11)+'СЕТ СН'!$F$14+СВЦЭМ!$D$10+'СЕТ СН'!$F$8*'СЕТ СН'!$F$9-'СЕТ СН'!$F$26</f>
        <v>1083.59476356</v>
      </c>
      <c r="K13" s="36">
        <f>SUMIFS(СВЦЭМ!$D$33:$D$776,СВЦЭМ!$A$33:$A$776,$A13,СВЦЭМ!$B$33:$B$776,K$11)+'СЕТ СН'!$F$14+СВЦЭМ!$D$10+'СЕТ СН'!$F$8*'СЕТ СН'!$F$9-'СЕТ СН'!$F$26</f>
        <v>1065.9297948599999</v>
      </c>
      <c r="L13" s="36">
        <f>SUMIFS(СВЦЭМ!$D$33:$D$776,СВЦЭМ!$A$33:$A$776,$A13,СВЦЭМ!$B$33:$B$776,L$11)+'СЕТ СН'!$F$14+СВЦЭМ!$D$10+'СЕТ СН'!$F$8*'СЕТ СН'!$F$9-'СЕТ СН'!$F$26</f>
        <v>1054.72151601</v>
      </c>
      <c r="M13" s="36">
        <f>SUMIFS(СВЦЭМ!$D$33:$D$776,СВЦЭМ!$A$33:$A$776,$A13,СВЦЭМ!$B$33:$B$776,M$11)+'СЕТ СН'!$F$14+СВЦЭМ!$D$10+'СЕТ СН'!$F$8*'СЕТ СН'!$F$9-'СЕТ СН'!$F$26</f>
        <v>1044.95280353</v>
      </c>
      <c r="N13" s="36">
        <f>SUMIFS(СВЦЭМ!$D$33:$D$776,СВЦЭМ!$A$33:$A$776,$A13,СВЦЭМ!$B$33:$B$776,N$11)+'СЕТ СН'!$F$14+СВЦЭМ!$D$10+'СЕТ СН'!$F$8*'СЕТ СН'!$F$9-'СЕТ СН'!$F$26</f>
        <v>1059.32480194</v>
      </c>
      <c r="O13" s="36">
        <f>SUMIFS(СВЦЭМ!$D$33:$D$776,СВЦЭМ!$A$33:$A$776,$A13,СВЦЭМ!$B$33:$B$776,O$11)+'СЕТ СН'!$F$14+СВЦЭМ!$D$10+'СЕТ СН'!$F$8*'СЕТ СН'!$F$9-'СЕТ СН'!$F$26</f>
        <v>1073.0895474599999</v>
      </c>
      <c r="P13" s="36">
        <f>SUMIFS(СВЦЭМ!$D$33:$D$776,СВЦЭМ!$A$33:$A$776,$A13,СВЦЭМ!$B$33:$B$776,P$11)+'СЕТ СН'!$F$14+СВЦЭМ!$D$10+'СЕТ СН'!$F$8*'СЕТ СН'!$F$9-'СЕТ СН'!$F$26</f>
        <v>1078.59021216</v>
      </c>
      <c r="Q13" s="36">
        <f>SUMIFS(СВЦЭМ!$D$33:$D$776,СВЦЭМ!$A$33:$A$776,$A13,СВЦЭМ!$B$33:$B$776,Q$11)+'СЕТ СН'!$F$14+СВЦЭМ!$D$10+'СЕТ СН'!$F$8*'СЕТ СН'!$F$9-'СЕТ СН'!$F$26</f>
        <v>1089.4565078999999</v>
      </c>
      <c r="R13" s="36">
        <f>SUMIFS(СВЦЭМ!$D$33:$D$776,СВЦЭМ!$A$33:$A$776,$A13,СВЦЭМ!$B$33:$B$776,R$11)+'СЕТ СН'!$F$14+СВЦЭМ!$D$10+'СЕТ СН'!$F$8*'СЕТ СН'!$F$9-'СЕТ СН'!$F$26</f>
        <v>1084.76160553</v>
      </c>
      <c r="S13" s="36">
        <f>SUMIFS(СВЦЭМ!$D$33:$D$776,СВЦЭМ!$A$33:$A$776,$A13,СВЦЭМ!$B$33:$B$776,S$11)+'СЕТ СН'!$F$14+СВЦЭМ!$D$10+'СЕТ СН'!$F$8*'СЕТ СН'!$F$9-'СЕТ СН'!$F$26</f>
        <v>1062.4123772099999</v>
      </c>
      <c r="T13" s="36">
        <f>SUMIFS(СВЦЭМ!$D$33:$D$776,СВЦЭМ!$A$33:$A$776,$A13,СВЦЭМ!$B$33:$B$776,T$11)+'СЕТ СН'!$F$14+СВЦЭМ!$D$10+'СЕТ СН'!$F$8*'СЕТ СН'!$F$9-'СЕТ СН'!$F$26</f>
        <v>1027.62341606</v>
      </c>
      <c r="U13" s="36">
        <f>SUMIFS(СВЦЭМ!$D$33:$D$776,СВЦЭМ!$A$33:$A$776,$A13,СВЦЭМ!$B$33:$B$776,U$11)+'СЕТ СН'!$F$14+СВЦЭМ!$D$10+'СЕТ СН'!$F$8*'СЕТ СН'!$F$9-'СЕТ СН'!$F$26</f>
        <v>1025.99896124</v>
      </c>
      <c r="V13" s="36">
        <f>SUMIFS(СВЦЭМ!$D$33:$D$776,СВЦЭМ!$A$33:$A$776,$A13,СВЦЭМ!$B$33:$B$776,V$11)+'СЕТ СН'!$F$14+СВЦЭМ!$D$10+'СЕТ СН'!$F$8*'СЕТ СН'!$F$9-'СЕТ СН'!$F$26</f>
        <v>1054.0868123499999</v>
      </c>
      <c r="W13" s="36">
        <f>SUMIFS(СВЦЭМ!$D$33:$D$776,СВЦЭМ!$A$33:$A$776,$A13,СВЦЭМ!$B$33:$B$776,W$11)+'СЕТ СН'!$F$14+СВЦЭМ!$D$10+'СЕТ СН'!$F$8*'СЕТ СН'!$F$9-'СЕТ СН'!$F$26</f>
        <v>1064.99526128</v>
      </c>
      <c r="X13" s="36">
        <f>SUMIFS(СВЦЭМ!$D$33:$D$776,СВЦЭМ!$A$33:$A$776,$A13,СВЦЭМ!$B$33:$B$776,X$11)+'СЕТ СН'!$F$14+СВЦЭМ!$D$10+'СЕТ СН'!$F$8*'СЕТ СН'!$F$9-'СЕТ СН'!$F$26</f>
        <v>1063.61361388</v>
      </c>
      <c r="Y13" s="36">
        <f>SUMIFS(СВЦЭМ!$D$33:$D$776,СВЦЭМ!$A$33:$A$776,$A13,СВЦЭМ!$B$33:$B$776,Y$11)+'СЕТ СН'!$F$14+СВЦЭМ!$D$10+'СЕТ СН'!$F$8*'СЕТ СН'!$F$9-'СЕТ СН'!$F$26</f>
        <v>1070.2634673099999</v>
      </c>
    </row>
    <row r="14" spans="1:25" ht="15.75" x14ac:dyDescent="0.2">
      <c r="A14" s="35">
        <f t="shared" ref="A14:A42" si="0">A13+1</f>
        <v>43833</v>
      </c>
      <c r="B14" s="36">
        <f>SUMIFS(СВЦЭМ!$D$33:$D$776,СВЦЭМ!$A$33:$A$776,$A14,СВЦЭМ!$B$33:$B$776,B$11)+'СЕТ СН'!$F$14+СВЦЭМ!$D$10+'СЕТ СН'!$F$8*'СЕТ СН'!$F$9-'СЕТ СН'!$F$26</f>
        <v>1094.7630173099999</v>
      </c>
      <c r="C14" s="36">
        <f>SUMIFS(СВЦЭМ!$D$33:$D$776,СВЦЭМ!$A$33:$A$776,$A14,СВЦЭМ!$B$33:$B$776,C$11)+'СЕТ СН'!$F$14+СВЦЭМ!$D$10+'СЕТ СН'!$F$8*'СЕТ СН'!$F$9-'СЕТ СН'!$F$26</f>
        <v>1088.3680889499999</v>
      </c>
      <c r="D14" s="36">
        <f>SUMIFS(СВЦЭМ!$D$33:$D$776,СВЦЭМ!$A$33:$A$776,$A14,СВЦЭМ!$B$33:$B$776,D$11)+'СЕТ СН'!$F$14+СВЦЭМ!$D$10+'СЕТ СН'!$F$8*'СЕТ СН'!$F$9-'СЕТ СН'!$F$26</f>
        <v>1102.7407884199999</v>
      </c>
      <c r="E14" s="36">
        <f>SUMIFS(СВЦЭМ!$D$33:$D$776,СВЦЭМ!$A$33:$A$776,$A14,СВЦЭМ!$B$33:$B$776,E$11)+'СЕТ СН'!$F$14+СВЦЭМ!$D$10+'СЕТ СН'!$F$8*'СЕТ СН'!$F$9-'СЕТ СН'!$F$26</f>
        <v>1129.7980911699999</v>
      </c>
      <c r="F14" s="36">
        <f>SUMIFS(СВЦЭМ!$D$33:$D$776,СВЦЭМ!$A$33:$A$776,$A14,СВЦЭМ!$B$33:$B$776,F$11)+'СЕТ СН'!$F$14+СВЦЭМ!$D$10+'СЕТ СН'!$F$8*'СЕТ СН'!$F$9-'СЕТ СН'!$F$26</f>
        <v>1133.7679666700001</v>
      </c>
      <c r="G14" s="36">
        <f>SUMIFS(СВЦЭМ!$D$33:$D$776,СВЦЭМ!$A$33:$A$776,$A14,СВЦЭМ!$B$33:$B$776,G$11)+'СЕТ СН'!$F$14+СВЦЭМ!$D$10+'СЕТ СН'!$F$8*'СЕТ СН'!$F$9-'СЕТ СН'!$F$26</f>
        <v>1132.23580154</v>
      </c>
      <c r="H14" s="36">
        <f>SUMIFS(СВЦЭМ!$D$33:$D$776,СВЦЭМ!$A$33:$A$776,$A14,СВЦЭМ!$B$33:$B$776,H$11)+'СЕТ СН'!$F$14+СВЦЭМ!$D$10+'СЕТ СН'!$F$8*'СЕТ СН'!$F$9-'СЕТ СН'!$F$26</f>
        <v>1122.93070496</v>
      </c>
      <c r="I14" s="36">
        <f>SUMIFS(СВЦЭМ!$D$33:$D$776,СВЦЭМ!$A$33:$A$776,$A14,СВЦЭМ!$B$33:$B$776,I$11)+'СЕТ СН'!$F$14+СВЦЭМ!$D$10+'СЕТ СН'!$F$8*'СЕТ СН'!$F$9-'СЕТ СН'!$F$26</f>
        <v>1113.5387251699999</v>
      </c>
      <c r="J14" s="36">
        <f>SUMIFS(СВЦЭМ!$D$33:$D$776,СВЦЭМ!$A$33:$A$776,$A14,СВЦЭМ!$B$33:$B$776,J$11)+'СЕТ СН'!$F$14+СВЦЭМ!$D$10+'СЕТ СН'!$F$8*'СЕТ СН'!$F$9-'СЕТ СН'!$F$26</f>
        <v>1090.64299465</v>
      </c>
      <c r="K14" s="36">
        <f>SUMIFS(СВЦЭМ!$D$33:$D$776,СВЦЭМ!$A$33:$A$776,$A14,СВЦЭМ!$B$33:$B$776,K$11)+'СЕТ СН'!$F$14+СВЦЭМ!$D$10+'СЕТ СН'!$F$8*'СЕТ СН'!$F$9-'СЕТ СН'!$F$26</f>
        <v>1069.4582104799999</v>
      </c>
      <c r="L14" s="36">
        <f>SUMIFS(СВЦЭМ!$D$33:$D$776,СВЦЭМ!$A$33:$A$776,$A14,СВЦЭМ!$B$33:$B$776,L$11)+'СЕТ СН'!$F$14+СВЦЭМ!$D$10+'СЕТ СН'!$F$8*'СЕТ СН'!$F$9-'СЕТ СН'!$F$26</f>
        <v>1055.5332243299999</v>
      </c>
      <c r="M14" s="36">
        <f>SUMIFS(СВЦЭМ!$D$33:$D$776,СВЦЭМ!$A$33:$A$776,$A14,СВЦЭМ!$B$33:$B$776,M$11)+'СЕТ СН'!$F$14+СВЦЭМ!$D$10+'СЕТ СН'!$F$8*'СЕТ СН'!$F$9-'СЕТ СН'!$F$26</f>
        <v>1055.47527023</v>
      </c>
      <c r="N14" s="36">
        <f>SUMIFS(СВЦЭМ!$D$33:$D$776,СВЦЭМ!$A$33:$A$776,$A14,СВЦЭМ!$B$33:$B$776,N$11)+'СЕТ СН'!$F$14+СВЦЭМ!$D$10+'СЕТ СН'!$F$8*'СЕТ СН'!$F$9-'СЕТ СН'!$F$26</f>
        <v>1062.3748722400001</v>
      </c>
      <c r="O14" s="36">
        <f>SUMIFS(СВЦЭМ!$D$33:$D$776,СВЦЭМ!$A$33:$A$776,$A14,СВЦЭМ!$B$33:$B$776,O$11)+'СЕТ СН'!$F$14+СВЦЭМ!$D$10+'СЕТ СН'!$F$8*'СЕТ СН'!$F$9-'СЕТ СН'!$F$26</f>
        <v>1071.56515416</v>
      </c>
      <c r="P14" s="36">
        <f>SUMIFS(СВЦЭМ!$D$33:$D$776,СВЦЭМ!$A$33:$A$776,$A14,СВЦЭМ!$B$33:$B$776,P$11)+'СЕТ СН'!$F$14+СВЦЭМ!$D$10+'СЕТ СН'!$F$8*'СЕТ СН'!$F$9-'СЕТ СН'!$F$26</f>
        <v>1082.9632624200001</v>
      </c>
      <c r="Q14" s="36">
        <f>SUMIFS(СВЦЭМ!$D$33:$D$776,СВЦЭМ!$A$33:$A$776,$A14,СВЦЭМ!$B$33:$B$776,Q$11)+'СЕТ СН'!$F$14+СВЦЭМ!$D$10+'СЕТ СН'!$F$8*'СЕТ СН'!$F$9-'СЕТ СН'!$F$26</f>
        <v>1093.01523851</v>
      </c>
      <c r="R14" s="36">
        <f>SUMIFS(СВЦЭМ!$D$33:$D$776,СВЦЭМ!$A$33:$A$776,$A14,СВЦЭМ!$B$33:$B$776,R$11)+'СЕТ СН'!$F$14+СВЦЭМ!$D$10+'СЕТ СН'!$F$8*'СЕТ СН'!$F$9-'СЕТ СН'!$F$26</f>
        <v>1085.81756774</v>
      </c>
      <c r="S14" s="36">
        <f>SUMIFS(СВЦЭМ!$D$33:$D$776,СВЦЭМ!$A$33:$A$776,$A14,СВЦЭМ!$B$33:$B$776,S$11)+'СЕТ СН'!$F$14+СВЦЭМ!$D$10+'СЕТ СН'!$F$8*'СЕТ СН'!$F$9-'СЕТ СН'!$F$26</f>
        <v>1064.7081111699999</v>
      </c>
      <c r="T14" s="36">
        <f>SUMIFS(СВЦЭМ!$D$33:$D$776,СВЦЭМ!$A$33:$A$776,$A14,СВЦЭМ!$B$33:$B$776,T$11)+'СЕТ СН'!$F$14+СВЦЭМ!$D$10+'СЕТ СН'!$F$8*'СЕТ СН'!$F$9-'СЕТ СН'!$F$26</f>
        <v>1033.0418207800001</v>
      </c>
      <c r="U14" s="36">
        <f>SUMIFS(СВЦЭМ!$D$33:$D$776,СВЦЭМ!$A$33:$A$776,$A14,СВЦЭМ!$B$33:$B$776,U$11)+'СЕТ СН'!$F$14+СВЦЭМ!$D$10+'СЕТ СН'!$F$8*'СЕТ СН'!$F$9-'СЕТ СН'!$F$26</f>
        <v>1030.90885925</v>
      </c>
      <c r="V14" s="36">
        <f>SUMIFS(СВЦЭМ!$D$33:$D$776,СВЦЭМ!$A$33:$A$776,$A14,СВЦЭМ!$B$33:$B$776,V$11)+'СЕТ СН'!$F$14+СВЦЭМ!$D$10+'СЕТ СН'!$F$8*'СЕТ СН'!$F$9-'СЕТ СН'!$F$26</f>
        <v>1059.4582028100001</v>
      </c>
      <c r="W14" s="36">
        <f>SUMIFS(СВЦЭМ!$D$33:$D$776,СВЦЭМ!$A$33:$A$776,$A14,СВЦЭМ!$B$33:$B$776,W$11)+'СЕТ СН'!$F$14+СВЦЭМ!$D$10+'СЕТ СН'!$F$8*'СЕТ СН'!$F$9-'СЕТ СН'!$F$26</f>
        <v>1069.7955621999999</v>
      </c>
      <c r="X14" s="36">
        <f>SUMIFS(СВЦЭМ!$D$33:$D$776,СВЦЭМ!$A$33:$A$776,$A14,СВЦЭМ!$B$33:$B$776,X$11)+'СЕТ СН'!$F$14+СВЦЭМ!$D$10+'СЕТ СН'!$F$8*'СЕТ СН'!$F$9-'СЕТ СН'!$F$26</f>
        <v>1083.2988161600001</v>
      </c>
      <c r="Y14" s="36">
        <f>SUMIFS(СВЦЭМ!$D$33:$D$776,СВЦЭМ!$A$33:$A$776,$A14,СВЦЭМ!$B$33:$B$776,Y$11)+'СЕТ СН'!$F$14+СВЦЭМ!$D$10+'СЕТ СН'!$F$8*'СЕТ СН'!$F$9-'СЕТ СН'!$F$26</f>
        <v>1091.2558426800001</v>
      </c>
    </row>
    <row r="15" spans="1:25" ht="15.75" x14ac:dyDescent="0.2">
      <c r="A15" s="35">
        <f t="shared" si="0"/>
        <v>43834</v>
      </c>
      <c r="B15" s="36">
        <f>SUMIFS(СВЦЭМ!$D$33:$D$776,СВЦЭМ!$A$33:$A$776,$A15,СВЦЭМ!$B$33:$B$776,B$11)+'СЕТ СН'!$F$14+СВЦЭМ!$D$10+'СЕТ СН'!$F$8*'СЕТ СН'!$F$9-'СЕТ СН'!$F$26</f>
        <v>1096.71286396</v>
      </c>
      <c r="C15" s="36">
        <f>SUMIFS(СВЦЭМ!$D$33:$D$776,СВЦЭМ!$A$33:$A$776,$A15,СВЦЭМ!$B$33:$B$776,C$11)+'СЕТ СН'!$F$14+СВЦЭМ!$D$10+'СЕТ СН'!$F$8*'СЕТ СН'!$F$9-'СЕТ СН'!$F$26</f>
        <v>1103.0987246</v>
      </c>
      <c r="D15" s="36">
        <f>SUMIFS(СВЦЭМ!$D$33:$D$776,СВЦЭМ!$A$33:$A$776,$A15,СВЦЭМ!$B$33:$B$776,D$11)+'СЕТ СН'!$F$14+СВЦЭМ!$D$10+'СЕТ СН'!$F$8*'СЕТ СН'!$F$9-'СЕТ СН'!$F$26</f>
        <v>1114.37050213</v>
      </c>
      <c r="E15" s="36">
        <f>SUMIFS(СВЦЭМ!$D$33:$D$776,СВЦЭМ!$A$33:$A$776,$A15,СВЦЭМ!$B$33:$B$776,E$11)+'СЕТ СН'!$F$14+СВЦЭМ!$D$10+'СЕТ СН'!$F$8*'СЕТ СН'!$F$9-'СЕТ СН'!$F$26</f>
        <v>1119.32817449</v>
      </c>
      <c r="F15" s="36">
        <f>SUMIFS(СВЦЭМ!$D$33:$D$776,СВЦЭМ!$A$33:$A$776,$A15,СВЦЭМ!$B$33:$B$776,F$11)+'СЕТ СН'!$F$14+СВЦЭМ!$D$10+'СЕТ СН'!$F$8*'СЕТ СН'!$F$9-'СЕТ СН'!$F$26</f>
        <v>1122.99286994</v>
      </c>
      <c r="G15" s="36">
        <f>SUMIFS(СВЦЭМ!$D$33:$D$776,СВЦЭМ!$A$33:$A$776,$A15,СВЦЭМ!$B$33:$B$776,G$11)+'СЕТ СН'!$F$14+СВЦЭМ!$D$10+'СЕТ СН'!$F$8*'СЕТ СН'!$F$9-'СЕТ СН'!$F$26</f>
        <v>1120.5956845600001</v>
      </c>
      <c r="H15" s="36">
        <f>SUMIFS(СВЦЭМ!$D$33:$D$776,СВЦЭМ!$A$33:$A$776,$A15,СВЦЭМ!$B$33:$B$776,H$11)+'СЕТ СН'!$F$14+СВЦЭМ!$D$10+'СЕТ СН'!$F$8*'СЕТ СН'!$F$9-'СЕТ СН'!$F$26</f>
        <v>1124.08729161</v>
      </c>
      <c r="I15" s="36">
        <f>SUMIFS(СВЦЭМ!$D$33:$D$776,СВЦЭМ!$A$33:$A$776,$A15,СВЦЭМ!$B$33:$B$776,I$11)+'СЕТ СН'!$F$14+СВЦЭМ!$D$10+'СЕТ СН'!$F$8*'СЕТ СН'!$F$9-'СЕТ СН'!$F$26</f>
        <v>1113.8872429400001</v>
      </c>
      <c r="J15" s="36">
        <f>SUMIFS(СВЦЭМ!$D$33:$D$776,СВЦЭМ!$A$33:$A$776,$A15,СВЦЭМ!$B$33:$B$776,J$11)+'СЕТ СН'!$F$14+СВЦЭМ!$D$10+'СЕТ СН'!$F$8*'СЕТ СН'!$F$9-'СЕТ СН'!$F$26</f>
        <v>1093.45722237</v>
      </c>
      <c r="K15" s="36">
        <f>SUMIFS(СВЦЭМ!$D$33:$D$776,СВЦЭМ!$A$33:$A$776,$A15,СВЦЭМ!$B$33:$B$776,K$11)+'СЕТ СН'!$F$14+СВЦЭМ!$D$10+'СЕТ СН'!$F$8*'СЕТ СН'!$F$9-'СЕТ СН'!$F$26</f>
        <v>1064.14012609</v>
      </c>
      <c r="L15" s="36">
        <f>SUMIFS(СВЦЭМ!$D$33:$D$776,СВЦЭМ!$A$33:$A$776,$A15,СВЦЭМ!$B$33:$B$776,L$11)+'СЕТ СН'!$F$14+СВЦЭМ!$D$10+'СЕТ СН'!$F$8*'СЕТ СН'!$F$9-'СЕТ СН'!$F$26</f>
        <v>1052.2627173999999</v>
      </c>
      <c r="M15" s="36">
        <f>SUMIFS(СВЦЭМ!$D$33:$D$776,СВЦЭМ!$A$33:$A$776,$A15,СВЦЭМ!$B$33:$B$776,M$11)+'СЕТ СН'!$F$14+СВЦЭМ!$D$10+'СЕТ СН'!$F$8*'СЕТ СН'!$F$9-'СЕТ СН'!$F$26</f>
        <v>1056.4182673800001</v>
      </c>
      <c r="N15" s="36">
        <f>SUMIFS(СВЦЭМ!$D$33:$D$776,СВЦЭМ!$A$33:$A$776,$A15,СВЦЭМ!$B$33:$B$776,N$11)+'СЕТ СН'!$F$14+СВЦЭМ!$D$10+'СЕТ СН'!$F$8*'СЕТ СН'!$F$9-'СЕТ СН'!$F$26</f>
        <v>1059.4608916699999</v>
      </c>
      <c r="O15" s="36">
        <f>SUMIFS(СВЦЭМ!$D$33:$D$776,СВЦЭМ!$A$33:$A$776,$A15,СВЦЭМ!$B$33:$B$776,O$11)+'СЕТ СН'!$F$14+СВЦЭМ!$D$10+'СЕТ СН'!$F$8*'СЕТ СН'!$F$9-'СЕТ СН'!$F$26</f>
        <v>1064.8485420500001</v>
      </c>
      <c r="P15" s="36">
        <f>SUMIFS(СВЦЭМ!$D$33:$D$776,СВЦЭМ!$A$33:$A$776,$A15,СВЦЭМ!$B$33:$B$776,P$11)+'СЕТ СН'!$F$14+СВЦЭМ!$D$10+'СЕТ СН'!$F$8*'СЕТ СН'!$F$9-'СЕТ СН'!$F$26</f>
        <v>1071.81417072</v>
      </c>
      <c r="Q15" s="36">
        <f>SUMIFS(СВЦЭМ!$D$33:$D$776,СВЦЭМ!$A$33:$A$776,$A15,СВЦЭМ!$B$33:$B$776,Q$11)+'СЕТ СН'!$F$14+СВЦЭМ!$D$10+'СЕТ СН'!$F$8*'СЕТ СН'!$F$9-'СЕТ СН'!$F$26</f>
        <v>1083.9754412499999</v>
      </c>
      <c r="R15" s="36">
        <f>SUMIFS(СВЦЭМ!$D$33:$D$776,СВЦЭМ!$A$33:$A$776,$A15,СВЦЭМ!$B$33:$B$776,R$11)+'СЕТ СН'!$F$14+СВЦЭМ!$D$10+'СЕТ СН'!$F$8*'СЕТ СН'!$F$9-'СЕТ СН'!$F$26</f>
        <v>1091.3921535500001</v>
      </c>
      <c r="S15" s="36">
        <f>SUMIFS(СВЦЭМ!$D$33:$D$776,СВЦЭМ!$A$33:$A$776,$A15,СВЦЭМ!$B$33:$B$776,S$11)+'СЕТ СН'!$F$14+СВЦЭМ!$D$10+'СЕТ СН'!$F$8*'СЕТ СН'!$F$9-'СЕТ СН'!$F$26</f>
        <v>1078.39605413</v>
      </c>
      <c r="T15" s="36">
        <f>SUMIFS(СВЦЭМ!$D$33:$D$776,СВЦЭМ!$A$33:$A$776,$A15,СВЦЭМ!$B$33:$B$776,T$11)+'СЕТ СН'!$F$14+СВЦЭМ!$D$10+'СЕТ СН'!$F$8*'СЕТ СН'!$F$9-'СЕТ СН'!$F$26</f>
        <v>1035.05664035</v>
      </c>
      <c r="U15" s="36">
        <f>SUMIFS(СВЦЭМ!$D$33:$D$776,СВЦЭМ!$A$33:$A$776,$A15,СВЦЭМ!$B$33:$B$776,U$11)+'СЕТ СН'!$F$14+СВЦЭМ!$D$10+'СЕТ СН'!$F$8*'СЕТ СН'!$F$9-'СЕТ СН'!$F$26</f>
        <v>1035.4861307399999</v>
      </c>
      <c r="V15" s="36">
        <f>SUMIFS(СВЦЭМ!$D$33:$D$776,СВЦЭМ!$A$33:$A$776,$A15,СВЦЭМ!$B$33:$B$776,V$11)+'СЕТ СН'!$F$14+СВЦЭМ!$D$10+'СЕТ СН'!$F$8*'СЕТ СН'!$F$9-'СЕТ СН'!$F$26</f>
        <v>1062.31362253</v>
      </c>
      <c r="W15" s="36">
        <f>SUMIFS(СВЦЭМ!$D$33:$D$776,СВЦЭМ!$A$33:$A$776,$A15,СВЦЭМ!$B$33:$B$776,W$11)+'СЕТ СН'!$F$14+СВЦЭМ!$D$10+'СЕТ СН'!$F$8*'СЕТ СН'!$F$9-'СЕТ СН'!$F$26</f>
        <v>1068.9176351000001</v>
      </c>
      <c r="X15" s="36">
        <f>SUMIFS(СВЦЭМ!$D$33:$D$776,СВЦЭМ!$A$33:$A$776,$A15,СВЦЭМ!$B$33:$B$776,X$11)+'СЕТ СН'!$F$14+СВЦЭМ!$D$10+'СЕТ СН'!$F$8*'СЕТ СН'!$F$9-'СЕТ СН'!$F$26</f>
        <v>1077.6660664000001</v>
      </c>
      <c r="Y15" s="36">
        <f>SUMIFS(СВЦЭМ!$D$33:$D$776,СВЦЭМ!$A$33:$A$776,$A15,СВЦЭМ!$B$33:$B$776,Y$11)+'СЕТ СН'!$F$14+СВЦЭМ!$D$10+'СЕТ СН'!$F$8*'СЕТ СН'!$F$9-'СЕТ СН'!$F$26</f>
        <v>1084.3016021599999</v>
      </c>
    </row>
    <row r="16" spans="1:25" ht="15.75" x14ac:dyDescent="0.2">
      <c r="A16" s="35">
        <f t="shared" si="0"/>
        <v>43835</v>
      </c>
      <c r="B16" s="36">
        <f>SUMIFS(СВЦЭМ!$D$33:$D$776,СВЦЭМ!$A$33:$A$776,$A16,СВЦЭМ!$B$33:$B$776,B$11)+'СЕТ СН'!$F$14+СВЦЭМ!$D$10+'СЕТ СН'!$F$8*'СЕТ СН'!$F$9-'СЕТ СН'!$F$26</f>
        <v>1065.50925175</v>
      </c>
      <c r="C16" s="36">
        <f>SUMIFS(СВЦЭМ!$D$33:$D$776,СВЦЭМ!$A$33:$A$776,$A16,СВЦЭМ!$B$33:$B$776,C$11)+'СЕТ СН'!$F$14+СВЦЭМ!$D$10+'СЕТ СН'!$F$8*'СЕТ СН'!$F$9-'СЕТ СН'!$F$26</f>
        <v>1074.3032830300001</v>
      </c>
      <c r="D16" s="36">
        <f>SUMIFS(СВЦЭМ!$D$33:$D$776,СВЦЭМ!$A$33:$A$776,$A16,СВЦЭМ!$B$33:$B$776,D$11)+'СЕТ СН'!$F$14+СВЦЭМ!$D$10+'СЕТ СН'!$F$8*'СЕТ СН'!$F$9-'СЕТ СН'!$F$26</f>
        <v>1093.51031812</v>
      </c>
      <c r="E16" s="36">
        <f>SUMIFS(СВЦЭМ!$D$33:$D$776,СВЦЭМ!$A$33:$A$776,$A16,СВЦЭМ!$B$33:$B$776,E$11)+'СЕТ СН'!$F$14+СВЦЭМ!$D$10+'СЕТ СН'!$F$8*'СЕТ СН'!$F$9-'СЕТ СН'!$F$26</f>
        <v>1128.72572003</v>
      </c>
      <c r="F16" s="36">
        <f>SUMIFS(СВЦЭМ!$D$33:$D$776,СВЦЭМ!$A$33:$A$776,$A16,СВЦЭМ!$B$33:$B$776,F$11)+'СЕТ СН'!$F$14+СВЦЭМ!$D$10+'СЕТ СН'!$F$8*'СЕТ СН'!$F$9-'СЕТ СН'!$F$26</f>
        <v>1136.8062043800001</v>
      </c>
      <c r="G16" s="36">
        <f>SUMIFS(СВЦЭМ!$D$33:$D$776,СВЦЭМ!$A$33:$A$776,$A16,СВЦЭМ!$B$33:$B$776,G$11)+'СЕТ СН'!$F$14+СВЦЭМ!$D$10+'СЕТ СН'!$F$8*'СЕТ СН'!$F$9-'СЕТ СН'!$F$26</f>
        <v>1114.5360377300001</v>
      </c>
      <c r="H16" s="36">
        <f>SUMIFS(СВЦЭМ!$D$33:$D$776,СВЦЭМ!$A$33:$A$776,$A16,СВЦЭМ!$B$33:$B$776,H$11)+'СЕТ СН'!$F$14+СВЦЭМ!$D$10+'СЕТ СН'!$F$8*'СЕТ СН'!$F$9-'СЕТ СН'!$F$26</f>
        <v>1104.18441932</v>
      </c>
      <c r="I16" s="36">
        <f>SUMIFS(СВЦЭМ!$D$33:$D$776,СВЦЭМ!$A$33:$A$776,$A16,СВЦЭМ!$B$33:$B$776,I$11)+'СЕТ СН'!$F$14+СВЦЭМ!$D$10+'СЕТ СН'!$F$8*'СЕТ СН'!$F$9-'СЕТ СН'!$F$26</f>
        <v>1087.0836836399999</v>
      </c>
      <c r="J16" s="36">
        <f>SUMIFS(СВЦЭМ!$D$33:$D$776,СВЦЭМ!$A$33:$A$776,$A16,СВЦЭМ!$B$33:$B$776,J$11)+'СЕТ СН'!$F$14+СВЦЭМ!$D$10+'СЕТ СН'!$F$8*'СЕТ СН'!$F$9-'СЕТ СН'!$F$26</f>
        <v>1073.27628585</v>
      </c>
      <c r="K16" s="36">
        <f>SUMIFS(СВЦЭМ!$D$33:$D$776,СВЦЭМ!$A$33:$A$776,$A16,СВЦЭМ!$B$33:$B$776,K$11)+'СЕТ СН'!$F$14+СВЦЭМ!$D$10+'СЕТ СН'!$F$8*'СЕТ СН'!$F$9-'СЕТ СН'!$F$26</f>
        <v>1045.9093497199999</v>
      </c>
      <c r="L16" s="36">
        <f>SUMIFS(СВЦЭМ!$D$33:$D$776,СВЦЭМ!$A$33:$A$776,$A16,СВЦЭМ!$B$33:$B$776,L$11)+'СЕТ СН'!$F$14+СВЦЭМ!$D$10+'СЕТ СН'!$F$8*'СЕТ СН'!$F$9-'СЕТ СН'!$F$26</f>
        <v>1022.0028728999999</v>
      </c>
      <c r="M16" s="36">
        <f>SUMIFS(СВЦЭМ!$D$33:$D$776,СВЦЭМ!$A$33:$A$776,$A16,СВЦЭМ!$B$33:$B$776,M$11)+'СЕТ СН'!$F$14+СВЦЭМ!$D$10+'СЕТ СН'!$F$8*'СЕТ СН'!$F$9-'СЕТ СН'!$F$26</f>
        <v>1020.52959617</v>
      </c>
      <c r="N16" s="36">
        <f>SUMIFS(СВЦЭМ!$D$33:$D$776,СВЦЭМ!$A$33:$A$776,$A16,СВЦЭМ!$B$33:$B$776,N$11)+'СЕТ СН'!$F$14+СВЦЭМ!$D$10+'СЕТ СН'!$F$8*'СЕТ СН'!$F$9-'СЕТ СН'!$F$26</f>
        <v>1022.9666199699999</v>
      </c>
      <c r="O16" s="36">
        <f>SUMIFS(СВЦЭМ!$D$33:$D$776,СВЦЭМ!$A$33:$A$776,$A16,СВЦЭМ!$B$33:$B$776,O$11)+'СЕТ СН'!$F$14+СВЦЭМ!$D$10+'СЕТ СН'!$F$8*'СЕТ СН'!$F$9-'СЕТ СН'!$F$26</f>
        <v>1037.9377640099999</v>
      </c>
      <c r="P16" s="36">
        <f>SUMIFS(СВЦЭМ!$D$33:$D$776,СВЦЭМ!$A$33:$A$776,$A16,СВЦЭМ!$B$33:$B$776,P$11)+'СЕТ СН'!$F$14+СВЦЭМ!$D$10+'СЕТ СН'!$F$8*'СЕТ СН'!$F$9-'СЕТ СН'!$F$26</f>
        <v>1051.9615251600001</v>
      </c>
      <c r="Q16" s="36">
        <f>SUMIFS(СВЦЭМ!$D$33:$D$776,СВЦЭМ!$A$33:$A$776,$A16,СВЦЭМ!$B$33:$B$776,Q$11)+'СЕТ СН'!$F$14+СВЦЭМ!$D$10+'СЕТ СН'!$F$8*'СЕТ СН'!$F$9-'СЕТ СН'!$F$26</f>
        <v>1057.72282642</v>
      </c>
      <c r="R16" s="36">
        <f>SUMIFS(СВЦЭМ!$D$33:$D$776,СВЦЭМ!$A$33:$A$776,$A16,СВЦЭМ!$B$33:$B$776,R$11)+'СЕТ СН'!$F$14+СВЦЭМ!$D$10+'СЕТ СН'!$F$8*'СЕТ СН'!$F$9-'СЕТ СН'!$F$26</f>
        <v>1053.91145327</v>
      </c>
      <c r="S16" s="36">
        <f>SUMIFS(СВЦЭМ!$D$33:$D$776,СВЦЭМ!$A$33:$A$776,$A16,СВЦЭМ!$B$33:$B$776,S$11)+'СЕТ СН'!$F$14+СВЦЭМ!$D$10+'СЕТ СН'!$F$8*'СЕТ СН'!$F$9-'СЕТ СН'!$F$26</f>
        <v>1030.53949089</v>
      </c>
      <c r="T16" s="36">
        <f>SUMIFS(СВЦЭМ!$D$33:$D$776,СВЦЭМ!$A$33:$A$776,$A16,СВЦЭМ!$B$33:$B$776,T$11)+'СЕТ СН'!$F$14+СВЦЭМ!$D$10+'СЕТ СН'!$F$8*'СЕТ СН'!$F$9-'СЕТ СН'!$F$26</f>
        <v>988.25362134</v>
      </c>
      <c r="U16" s="36">
        <f>SUMIFS(СВЦЭМ!$D$33:$D$776,СВЦЭМ!$A$33:$A$776,$A16,СВЦЭМ!$B$33:$B$776,U$11)+'СЕТ СН'!$F$14+СВЦЭМ!$D$10+'СЕТ СН'!$F$8*'СЕТ СН'!$F$9-'СЕТ СН'!$F$26</f>
        <v>992.85070822</v>
      </c>
      <c r="V16" s="36">
        <f>SUMIFS(СВЦЭМ!$D$33:$D$776,СВЦЭМ!$A$33:$A$776,$A16,СВЦЭМ!$B$33:$B$776,V$11)+'СЕТ СН'!$F$14+СВЦЭМ!$D$10+'СЕТ СН'!$F$8*'СЕТ СН'!$F$9-'СЕТ СН'!$F$26</f>
        <v>1026.26268549</v>
      </c>
      <c r="W16" s="36">
        <f>SUMIFS(СВЦЭМ!$D$33:$D$776,СВЦЭМ!$A$33:$A$776,$A16,СВЦЭМ!$B$33:$B$776,W$11)+'СЕТ СН'!$F$14+СВЦЭМ!$D$10+'СЕТ СН'!$F$8*'СЕТ СН'!$F$9-'СЕТ СН'!$F$26</f>
        <v>1033.66920792</v>
      </c>
      <c r="X16" s="36">
        <f>SUMIFS(СВЦЭМ!$D$33:$D$776,СВЦЭМ!$A$33:$A$776,$A16,СВЦЭМ!$B$33:$B$776,X$11)+'СЕТ СН'!$F$14+СВЦЭМ!$D$10+'СЕТ СН'!$F$8*'СЕТ СН'!$F$9-'СЕТ СН'!$F$26</f>
        <v>1043.3777115800001</v>
      </c>
      <c r="Y16" s="36">
        <f>SUMIFS(СВЦЭМ!$D$33:$D$776,СВЦЭМ!$A$33:$A$776,$A16,СВЦЭМ!$B$33:$B$776,Y$11)+'СЕТ СН'!$F$14+СВЦЭМ!$D$10+'СЕТ СН'!$F$8*'СЕТ СН'!$F$9-'СЕТ СН'!$F$26</f>
        <v>1053.9226280299999</v>
      </c>
    </row>
    <row r="17" spans="1:25" ht="15.75" x14ac:dyDescent="0.2">
      <c r="A17" s="35">
        <f t="shared" si="0"/>
        <v>43836</v>
      </c>
      <c r="B17" s="36">
        <f>SUMIFS(СВЦЭМ!$D$33:$D$776,СВЦЭМ!$A$33:$A$776,$A17,СВЦЭМ!$B$33:$B$776,B$11)+'СЕТ СН'!$F$14+СВЦЭМ!$D$10+'СЕТ СН'!$F$8*'СЕТ СН'!$F$9-'СЕТ СН'!$F$26</f>
        <v>1085.19733393</v>
      </c>
      <c r="C17" s="36">
        <f>SUMIFS(СВЦЭМ!$D$33:$D$776,СВЦЭМ!$A$33:$A$776,$A17,СВЦЭМ!$B$33:$B$776,C$11)+'СЕТ СН'!$F$14+СВЦЭМ!$D$10+'СЕТ СН'!$F$8*'СЕТ СН'!$F$9-'СЕТ СН'!$F$26</f>
        <v>1074.2336876700001</v>
      </c>
      <c r="D17" s="36">
        <f>SUMIFS(СВЦЭМ!$D$33:$D$776,СВЦЭМ!$A$33:$A$776,$A17,СВЦЭМ!$B$33:$B$776,D$11)+'СЕТ СН'!$F$14+СВЦЭМ!$D$10+'СЕТ СН'!$F$8*'СЕТ СН'!$F$9-'СЕТ СН'!$F$26</f>
        <v>1090.65676093</v>
      </c>
      <c r="E17" s="36">
        <f>SUMIFS(СВЦЭМ!$D$33:$D$776,СВЦЭМ!$A$33:$A$776,$A17,СВЦЭМ!$B$33:$B$776,E$11)+'СЕТ СН'!$F$14+СВЦЭМ!$D$10+'СЕТ СН'!$F$8*'СЕТ СН'!$F$9-'СЕТ СН'!$F$26</f>
        <v>1117.00414471</v>
      </c>
      <c r="F17" s="36">
        <f>SUMIFS(СВЦЭМ!$D$33:$D$776,СВЦЭМ!$A$33:$A$776,$A17,СВЦЭМ!$B$33:$B$776,F$11)+'СЕТ СН'!$F$14+СВЦЭМ!$D$10+'СЕТ СН'!$F$8*'СЕТ СН'!$F$9-'СЕТ СН'!$F$26</f>
        <v>1118.45592382</v>
      </c>
      <c r="G17" s="36">
        <f>SUMIFS(СВЦЭМ!$D$33:$D$776,СВЦЭМ!$A$33:$A$776,$A17,СВЦЭМ!$B$33:$B$776,G$11)+'СЕТ СН'!$F$14+СВЦЭМ!$D$10+'СЕТ СН'!$F$8*'СЕТ СН'!$F$9-'СЕТ СН'!$F$26</f>
        <v>1115.6519707800001</v>
      </c>
      <c r="H17" s="36">
        <f>SUMIFS(СВЦЭМ!$D$33:$D$776,СВЦЭМ!$A$33:$A$776,$A17,СВЦЭМ!$B$33:$B$776,H$11)+'СЕТ СН'!$F$14+СВЦЭМ!$D$10+'СЕТ СН'!$F$8*'СЕТ СН'!$F$9-'СЕТ СН'!$F$26</f>
        <v>1107.4143706699999</v>
      </c>
      <c r="I17" s="36">
        <f>SUMIFS(СВЦЭМ!$D$33:$D$776,СВЦЭМ!$A$33:$A$776,$A17,СВЦЭМ!$B$33:$B$776,I$11)+'СЕТ СН'!$F$14+СВЦЭМ!$D$10+'СЕТ СН'!$F$8*'СЕТ СН'!$F$9-'СЕТ СН'!$F$26</f>
        <v>1093.7211922900001</v>
      </c>
      <c r="J17" s="36">
        <f>SUMIFS(СВЦЭМ!$D$33:$D$776,СВЦЭМ!$A$33:$A$776,$A17,СВЦЭМ!$B$33:$B$776,J$11)+'СЕТ СН'!$F$14+СВЦЭМ!$D$10+'СЕТ СН'!$F$8*'СЕТ СН'!$F$9-'СЕТ СН'!$F$26</f>
        <v>1069.6724780899999</v>
      </c>
      <c r="K17" s="36">
        <f>SUMIFS(СВЦЭМ!$D$33:$D$776,СВЦЭМ!$A$33:$A$776,$A17,СВЦЭМ!$B$33:$B$776,K$11)+'СЕТ СН'!$F$14+СВЦЭМ!$D$10+'СЕТ СН'!$F$8*'СЕТ СН'!$F$9-'СЕТ СН'!$F$26</f>
        <v>1049.11517097</v>
      </c>
      <c r="L17" s="36">
        <f>SUMIFS(СВЦЭМ!$D$33:$D$776,СВЦЭМ!$A$33:$A$776,$A17,СВЦЭМ!$B$33:$B$776,L$11)+'СЕТ СН'!$F$14+СВЦЭМ!$D$10+'СЕТ СН'!$F$8*'СЕТ СН'!$F$9-'СЕТ СН'!$F$26</f>
        <v>1027.1706110600001</v>
      </c>
      <c r="M17" s="36">
        <f>SUMIFS(СВЦЭМ!$D$33:$D$776,СВЦЭМ!$A$33:$A$776,$A17,СВЦЭМ!$B$33:$B$776,M$11)+'СЕТ СН'!$F$14+СВЦЭМ!$D$10+'СЕТ СН'!$F$8*'СЕТ СН'!$F$9-'СЕТ СН'!$F$26</f>
        <v>1025.5261289600001</v>
      </c>
      <c r="N17" s="36">
        <f>SUMIFS(СВЦЭМ!$D$33:$D$776,СВЦЭМ!$A$33:$A$776,$A17,СВЦЭМ!$B$33:$B$776,N$11)+'СЕТ СН'!$F$14+СВЦЭМ!$D$10+'СЕТ СН'!$F$8*'СЕТ СН'!$F$9-'СЕТ СН'!$F$26</f>
        <v>1040.50309623</v>
      </c>
      <c r="O17" s="36">
        <f>SUMIFS(СВЦЭМ!$D$33:$D$776,СВЦЭМ!$A$33:$A$776,$A17,СВЦЭМ!$B$33:$B$776,O$11)+'СЕТ СН'!$F$14+СВЦЭМ!$D$10+'СЕТ СН'!$F$8*'СЕТ СН'!$F$9-'СЕТ СН'!$F$26</f>
        <v>1046.56286215</v>
      </c>
      <c r="P17" s="36">
        <f>SUMIFS(СВЦЭМ!$D$33:$D$776,СВЦЭМ!$A$33:$A$776,$A17,СВЦЭМ!$B$33:$B$776,P$11)+'СЕТ СН'!$F$14+СВЦЭМ!$D$10+'СЕТ СН'!$F$8*'СЕТ СН'!$F$9-'СЕТ СН'!$F$26</f>
        <v>1061.6735243000001</v>
      </c>
      <c r="Q17" s="36">
        <f>SUMIFS(СВЦЭМ!$D$33:$D$776,СВЦЭМ!$A$33:$A$776,$A17,СВЦЭМ!$B$33:$B$776,Q$11)+'СЕТ СН'!$F$14+СВЦЭМ!$D$10+'СЕТ СН'!$F$8*'СЕТ СН'!$F$9-'СЕТ СН'!$F$26</f>
        <v>1065.1459716700001</v>
      </c>
      <c r="R17" s="36">
        <f>SUMIFS(СВЦЭМ!$D$33:$D$776,СВЦЭМ!$A$33:$A$776,$A17,СВЦЭМ!$B$33:$B$776,R$11)+'СЕТ СН'!$F$14+СВЦЭМ!$D$10+'СЕТ СН'!$F$8*'СЕТ СН'!$F$9-'СЕТ СН'!$F$26</f>
        <v>1057.99613952</v>
      </c>
      <c r="S17" s="36">
        <f>SUMIFS(СВЦЭМ!$D$33:$D$776,СВЦЭМ!$A$33:$A$776,$A17,СВЦЭМ!$B$33:$B$776,S$11)+'СЕТ СН'!$F$14+СВЦЭМ!$D$10+'СЕТ СН'!$F$8*'СЕТ СН'!$F$9-'СЕТ СН'!$F$26</f>
        <v>1036.3814514200001</v>
      </c>
      <c r="T17" s="36">
        <f>SUMIFS(СВЦЭМ!$D$33:$D$776,СВЦЭМ!$A$33:$A$776,$A17,СВЦЭМ!$B$33:$B$776,T$11)+'СЕТ СН'!$F$14+СВЦЭМ!$D$10+'СЕТ СН'!$F$8*'СЕТ СН'!$F$9-'СЕТ СН'!$F$26</f>
        <v>991.73693657999991</v>
      </c>
      <c r="U17" s="36">
        <f>SUMIFS(СВЦЭМ!$D$33:$D$776,СВЦЭМ!$A$33:$A$776,$A17,СВЦЭМ!$B$33:$B$776,U$11)+'СЕТ СН'!$F$14+СВЦЭМ!$D$10+'СЕТ СН'!$F$8*'СЕТ СН'!$F$9-'СЕТ СН'!$F$26</f>
        <v>998.54102198999999</v>
      </c>
      <c r="V17" s="36">
        <f>SUMIFS(СВЦЭМ!$D$33:$D$776,СВЦЭМ!$A$33:$A$776,$A17,СВЦЭМ!$B$33:$B$776,V$11)+'СЕТ СН'!$F$14+СВЦЭМ!$D$10+'СЕТ СН'!$F$8*'СЕТ СН'!$F$9-'СЕТ СН'!$F$26</f>
        <v>1035.57418547</v>
      </c>
      <c r="W17" s="36">
        <f>SUMIFS(СВЦЭМ!$D$33:$D$776,СВЦЭМ!$A$33:$A$776,$A17,СВЦЭМ!$B$33:$B$776,W$11)+'СЕТ СН'!$F$14+СВЦЭМ!$D$10+'СЕТ СН'!$F$8*'СЕТ СН'!$F$9-'СЕТ СН'!$F$26</f>
        <v>1045.9730172899999</v>
      </c>
      <c r="X17" s="36">
        <f>SUMIFS(СВЦЭМ!$D$33:$D$776,СВЦЭМ!$A$33:$A$776,$A17,СВЦЭМ!$B$33:$B$776,X$11)+'СЕТ СН'!$F$14+СВЦЭМ!$D$10+'СЕТ СН'!$F$8*'СЕТ СН'!$F$9-'СЕТ СН'!$F$26</f>
        <v>1059.9599076</v>
      </c>
      <c r="Y17" s="36">
        <f>SUMIFS(СВЦЭМ!$D$33:$D$776,СВЦЭМ!$A$33:$A$776,$A17,СВЦЭМ!$B$33:$B$776,Y$11)+'СЕТ СН'!$F$14+СВЦЭМ!$D$10+'СЕТ СН'!$F$8*'СЕТ СН'!$F$9-'СЕТ СН'!$F$26</f>
        <v>1059.6637641899999</v>
      </c>
    </row>
    <row r="18" spans="1:25" ht="15.75" x14ac:dyDescent="0.2">
      <c r="A18" s="35">
        <f t="shared" si="0"/>
        <v>43837</v>
      </c>
      <c r="B18" s="36">
        <f>SUMIFS(СВЦЭМ!$D$33:$D$776,СВЦЭМ!$A$33:$A$776,$A18,СВЦЭМ!$B$33:$B$776,B$11)+'СЕТ СН'!$F$14+СВЦЭМ!$D$10+'СЕТ СН'!$F$8*'СЕТ СН'!$F$9-'СЕТ СН'!$F$26</f>
        <v>1084.6916378000001</v>
      </c>
      <c r="C18" s="36">
        <f>SUMIFS(СВЦЭМ!$D$33:$D$776,СВЦЭМ!$A$33:$A$776,$A18,СВЦЭМ!$B$33:$B$776,C$11)+'СЕТ СН'!$F$14+СВЦЭМ!$D$10+'СЕТ СН'!$F$8*'СЕТ СН'!$F$9-'СЕТ СН'!$F$26</f>
        <v>1089.8947786599999</v>
      </c>
      <c r="D18" s="36">
        <f>SUMIFS(СВЦЭМ!$D$33:$D$776,СВЦЭМ!$A$33:$A$776,$A18,СВЦЭМ!$B$33:$B$776,D$11)+'СЕТ СН'!$F$14+СВЦЭМ!$D$10+'СЕТ СН'!$F$8*'СЕТ СН'!$F$9-'СЕТ СН'!$F$26</f>
        <v>1104.72723948</v>
      </c>
      <c r="E18" s="36">
        <f>SUMIFS(СВЦЭМ!$D$33:$D$776,СВЦЭМ!$A$33:$A$776,$A18,СВЦЭМ!$B$33:$B$776,E$11)+'СЕТ СН'!$F$14+СВЦЭМ!$D$10+'СЕТ СН'!$F$8*'СЕТ СН'!$F$9-'СЕТ СН'!$F$26</f>
        <v>1127.7465746400001</v>
      </c>
      <c r="F18" s="36">
        <f>SUMIFS(СВЦЭМ!$D$33:$D$776,СВЦЭМ!$A$33:$A$776,$A18,СВЦЭМ!$B$33:$B$776,F$11)+'СЕТ СН'!$F$14+СВЦЭМ!$D$10+'СЕТ СН'!$F$8*'СЕТ СН'!$F$9-'СЕТ СН'!$F$26</f>
        <v>1135.11088518</v>
      </c>
      <c r="G18" s="36">
        <f>SUMIFS(СВЦЭМ!$D$33:$D$776,СВЦЭМ!$A$33:$A$776,$A18,СВЦЭМ!$B$33:$B$776,G$11)+'СЕТ СН'!$F$14+СВЦЭМ!$D$10+'СЕТ СН'!$F$8*'СЕТ СН'!$F$9-'СЕТ СН'!$F$26</f>
        <v>1129.0847382100001</v>
      </c>
      <c r="H18" s="36">
        <f>SUMIFS(СВЦЭМ!$D$33:$D$776,СВЦЭМ!$A$33:$A$776,$A18,СВЦЭМ!$B$33:$B$776,H$11)+'СЕТ СН'!$F$14+СВЦЭМ!$D$10+'СЕТ СН'!$F$8*'СЕТ СН'!$F$9-'СЕТ СН'!$F$26</f>
        <v>1112.88467036</v>
      </c>
      <c r="I18" s="36">
        <f>SUMIFS(СВЦЭМ!$D$33:$D$776,СВЦЭМ!$A$33:$A$776,$A18,СВЦЭМ!$B$33:$B$776,I$11)+'СЕТ СН'!$F$14+СВЦЭМ!$D$10+'СЕТ СН'!$F$8*'СЕТ СН'!$F$9-'СЕТ СН'!$F$26</f>
        <v>1093.50239861</v>
      </c>
      <c r="J18" s="36">
        <f>SUMIFS(СВЦЭМ!$D$33:$D$776,СВЦЭМ!$A$33:$A$776,$A18,СВЦЭМ!$B$33:$B$776,J$11)+'СЕТ СН'!$F$14+СВЦЭМ!$D$10+'СЕТ СН'!$F$8*'СЕТ СН'!$F$9-'СЕТ СН'!$F$26</f>
        <v>1068.8675699299999</v>
      </c>
      <c r="K18" s="36">
        <f>SUMIFS(СВЦЭМ!$D$33:$D$776,СВЦЭМ!$A$33:$A$776,$A18,СВЦЭМ!$B$33:$B$776,K$11)+'СЕТ СН'!$F$14+СВЦЭМ!$D$10+'СЕТ СН'!$F$8*'СЕТ СН'!$F$9-'СЕТ СН'!$F$26</f>
        <v>1048.9344376700001</v>
      </c>
      <c r="L18" s="36">
        <f>SUMIFS(СВЦЭМ!$D$33:$D$776,СВЦЭМ!$A$33:$A$776,$A18,СВЦЭМ!$B$33:$B$776,L$11)+'СЕТ СН'!$F$14+СВЦЭМ!$D$10+'СЕТ СН'!$F$8*'СЕТ СН'!$F$9-'СЕТ СН'!$F$26</f>
        <v>1034.8193881300001</v>
      </c>
      <c r="M18" s="36">
        <f>SUMIFS(СВЦЭМ!$D$33:$D$776,СВЦЭМ!$A$33:$A$776,$A18,СВЦЭМ!$B$33:$B$776,M$11)+'СЕТ СН'!$F$14+СВЦЭМ!$D$10+'СЕТ СН'!$F$8*'СЕТ СН'!$F$9-'СЕТ СН'!$F$26</f>
        <v>1023.8041904099999</v>
      </c>
      <c r="N18" s="36">
        <f>SUMIFS(СВЦЭМ!$D$33:$D$776,СВЦЭМ!$A$33:$A$776,$A18,СВЦЭМ!$B$33:$B$776,N$11)+'СЕТ СН'!$F$14+СВЦЭМ!$D$10+'СЕТ СН'!$F$8*'СЕТ СН'!$F$9-'СЕТ СН'!$F$26</f>
        <v>1030.43905464</v>
      </c>
      <c r="O18" s="36">
        <f>SUMIFS(СВЦЭМ!$D$33:$D$776,СВЦЭМ!$A$33:$A$776,$A18,СВЦЭМ!$B$33:$B$776,O$11)+'СЕТ СН'!$F$14+СВЦЭМ!$D$10+'СЕТ СН'!$F$8*'СЕТ СН'!$F$9-'СЕТ СН'!$F$26</f>
        <v>1039.6162024099999</v>
      </c>
      <c r="P18" s="36">
        <f>SUMIFS(СВЦЭМ!$D$33:$D$776,СВЦЭМ!$A$33:$A$776,$A18,СВЦЭМ!$B$33:$B$776,P$11)+'СЕТ СН'!$F$14+СВЦЭМ!$D$10+'СЕТ СН'!$F$8*'СЕТ СН'!$F$9-'СЕТ СН'!$F$26</f>
        <v>1047.4720318300001</v>
      </c>
      <c r="Q18" s="36">
        <f>SUMIFS(СВЦЭМ!$D$33:$D$776,СВЦЭМ!$A$33:$A$776,$A18,СВЦЭМ!$B$33:$B$776,Q$11)+'СЕТ СН'!$F$14+СВЦЭМ!$D$10+'СЕТ СН'!$F$8*'СЕТ СН'!$F$9-'СЕТ СН'!$F$26</f>
        <v>1050.4470804699999</v>
      </c>
      <c r="R18" s="36">
        <f>SUMIFS(СВЦЭМ!$D$33:$D$776,СВЦЭМ!$A$33:$A$776,$A18,СВЦЭМ!$B$33:$B$776,R$11)+'СЕТ СН'!$F$14+СВЦЭМ!$D$10+'СЕТ СН'!$F$8*'СЕТ СН'!$F$9-'СЕТ СН'!$F$26</f>
        <v>1051.5152649700001</v>
      </c>
      <c r="S18" s="36">
        <f>SUMIFS(СВЦЭМ!$D$33:$D$776,СВЦЭМ!$A$33:$A$776,$A18,СВЦЭМ!$B$33:$B$776,S$11)+'СЕТ СН'!$F$14+СВЦЭМ!$D$10+'СЕТ СН'!$F$8*'СЕТ СН'!$F$9-'СЕТ СН'!$F$26</f>
        <v>1040.8629486499999</v>
      </c>
      <c r="T18" s="36">
        <f>SUMIFS(СВЦЭМ!$D$33:$D$776,СВЦЭМ!$A$33:$A$776,$A18,СВЦЭМ!$B$33:$B$776,T$11)+'СЕТ СН'!$F$14+СВЦЭМ!$D$10+'СЕТ СН'!$F$8*'СЕТ СН'!$F$9-'СЕТ СН'!$F$26</f>
        <v>1001.41271809</v>
      </c>
      <c r="U18" s="36">
        <f>SUMIFS(СВЦЭМ!$D$33:$D$776,СВЦЭМ!$A$33:$A$776,$A18,СВЦЭМ!$B$33:$B$776,U$11)+'СЕТ СН'!$F$14+СВЦЭМ!$D$10+'СЕТ СН'!$F$8*'СЕТ СН'!$F$9-'СЕТ СН'!$F$26</f>
        <v>1001.97404518</v>
      </c>
      <c r="V18" s="36">
        <f>SUMIFS(СВЦЭМ!$D$33:$D$776,СВЦЭМ!$A$33:$A$776,$A18,СВЦЭМ!$B$33:$B$776,V$11)+'СЕТ СН'!$F$14+СВЦЭМ!$D$10+'СЕТ СН'!$F$8*'СЕТ СН'!$F$9-'СЕТ СН'!$F$26</f>
        <v>1040.22718115</v>
      </c>
      <c r="W18" s="36">
        <f>SUMIFS(СВЦЭМ!$D$33:$D$776,СВЦЭМ!$A$33:$A$776,$A18,СВЦЭМ!$B$33:$B$776,W$11)+'СЕТ СН'!$F$14+СВЦЭМ!$D$10+'СЕТ СН'!$F$8*'СЕТ СН'!$F$9-'СЕТ СН'!$F$26</f>
        <v>1052.9220333600001</v>
      </c>
      <c r="X18" s="36">
        <f>SUMIFS(СВЦЭМ!$D$33:$D$776,СВЦЭМ!$A$33:$A$776,$A18,СВЦЭМ!$B$33:$B$776,X$11)+'СЕТ СН'!$F$14+СВЦЭМ!$D$10+'СЕТ СН'!$F$8*'СЕТ СН'!$F$9-'СЕТ СН'!$F$26</f>
        <v>1062.908232</v>
      </c>
      <c r="Y18" s="36">
        <f>SUMIFS(СВЦЭМ!$D$33:$D$776,СВЦЭМ!$A$33:$A$776,$A18,СВЦЭМ!$B$33:$B$776,Y$11)+'СЕТ СН'!$F$14+СВЦЭМ!$D$10+'СЕТ СН'!$F$8*'СЕТ СН'!$F$9-'СЕТ СН'!$F$26</f>
        <v>1080.01400599</v>
      </c>
    </row>
    <row r="19" spans="1:25" ht="15.75" x14ac:dyDescent="0.2">
      <c r="A19" s="35">
        <f t="shared" si="0"/>
        <v>43838</v>
      </c>
      <c r="B19" s="36">
        <f>SUMIFS(СВЦЭМ!$D$33:$D$776,СВЦЭМ!$A$33:$A$776,$A19,СВЦЭМ!$B$33:$B$776,B$11)+'СЕТ СН'!$F$14+СВЦЭМ!$D$10+'СЕТ СН'!$F$8*'СЕТ СН'!$F$9-'СЕТ СН'!$F$26</f>
        <v>1102.2654434999999</v>
      </c>
      <c r="C19" s="36">
        <f>SUMIFS(СВЦЭМ!$D$33:$D$776,СВЦЭМ!$A$33:$A$776,$A19,СВЦЭМ!$B$33:$B$776,C$11)+'СЕТ СН'!$F$14+СВЦЭМ!$D$10+'СЕТ СН'!$F$8*'СЕТ СН'!$F$9-'СЕТ СН'!$F$26</f>
        <v>1109.2598562799999</v>
      </c>
      <c r="D19" s="36">
        <f>SUMIFS(СВЦЭМ!$D$33:$D$776,СВЦЭМ!$A$33:$A$776,$A19,СВЦЭМ!$B$33:$B$776,D$11)+'СЕТ СН'!$F$14+СВЦЭМ!$D$10+'СЕТ СН'!$F$8*'СЕТ СН'!$F$9-'СЕТ СН'!$F$26</f>
        <v>1119.68155112</v>
      </c>
      <c r="E19" s="36">
        <f>SUMIFS(СВЦЭМ!$D$33:$D$776,СВЦЭМ!$A$33:$A$776,$A19,СВЦЭМ!$B$33:$B$776,E$11)+'СЕТ СН'!$F$14+СВЦЭМ!$D$10+'СЕТ СН'!$F$8*'СЕТ СН'!$F$9-'СЕТ СН'!$F$26</f>
        <v>1137.0586775300001</v>
      </c>
      <c r="F19" s="36">
        <f>SUMIFS(СВЦЭМ!$D$33:$D$776,СВЦЭМ!$A$33:$A$776,$A19,СВЦЭМ!$B$33:$B$776,F$11)+'СЕТ СН'!$F$14+СВЦЭМ!$D$10+'СЕТ СН'!$F$8*'СЕТ СН'!$F$9-'СЕТ СН'!$F$26</f>
        <v>1135.8134751499999</v>
      </c>
      <c r="G19" s="36">
        <f>SUMIFS(СВЦЭМ!$D$33:$D$776,СВЦЭМ!$A$33:$A$776,$A19,СВЦЭМ!$B$33:$B$776,G$11)+'СЕТ СН'!$F$14+СВЦЭМ!$D$10+'СЕТ СН'!$F$8*'СЕТ СН'!$F$9-'СЕТ СН'!$F$26</f>
        <v>1130.44624</v>
      </c>
      <c r="H19" s="36">
        <f>SUMIFS(СВЦЭМ!$D$33:$D$776,СВЦЭМ!$A$33:$A$776,$A19,СВЦЭМ!$B$33:$B$776,H$11)+'СЕТ СН'!$F$14+СВЦЭМ!$D$10+'СЕТ СН'!$F$8*'СЕТ СН'!$F$9-'СЕТ СН'!$F$26</f>
        <v>1116.24411485</v>
      </c>
      <c r="I19" s="36">
        <f>SUMIFS(СВЦЭМ!$D$33:$D$776,СВЦЭМ!$A$33:$A$776,$A19,СВЦЭМ!$B$33:$B$776,I$11)+'СЕТ СН'!$F$14+СВЦЭМ!$D$10+'СЕТ СН'!$F$8*'СЕТ СН'!$F$9-'СЕТ СН'!$F$26</f>
        <v>1096.0040753799999</v>
      </c>
      <c r="J19" s="36">
        <f>SUMIFS(СВЦЭМ!$D$33:$D$776,СВЦЭМ!$A$33:$A$776,$A19,СВЦЭМ!$B$33:$B$776,J$11)+'СЕТ СН'!$F$14+СВЦЭМ!$D$10+'СЕТ СН'!$F$8*'СЕТ СН'!$F$9-'СЕТ СН'!$F$26</f>
        <v>1071.5655736900001</v>
      </c>
      <c r="K19" s="36">
        <f>SUMIFS(СВЦЭМ!$D$33:$D$776,СВЦЭМ!$A$33:$A$776,$A19,СВЦЭМ!$B$33:$B$776,K$11)+'СЕТ СН'!$F$14+СВЦЭМ!$D$10+'СЕТ СН'!$F$8*'СЕТ СН'!$F$9-'СЕТ СН'!$F$26</f>
        <v>1052.6885482800001</v>
      </c>
      <c r="L19" s="36">
        <f>SUMIFS(СВЦЭМ!$D$33:$D$776,СВЦЭМ!$A$33:$A$776,$A19,СВЦЭМ!$B$33:$B$776,L$11)+'СЕТ СН'!$F$14+СВЦЭМ!$D$10+'СЕТ СН'!$F$8*'СЕТ СН'!$F$9-'СЕТ СН'!$F$26</f>
        <v>1040.6025603099999</v>
      </c>
      <c r="M19" s="36">
        <f>SUMIFS(СВЦЭМ!$D$33:$D$776,СВЦЭМ!$A$33:$A$776,$A19,СВЦЭМ!$B$33:$B$776,M$11)+'СЕТ СН'!$F$14+СВЦЭМ!$D$10+'СЕТ СН'!$F$8*'СЕТ СН'!$F$9-'СЕТ СН'!$F$26</f>
        <v>1029.4949256800001</v>
      </c>
      <c r="N19" s="36">
        <f>SUMIFS(СВЦЭМ!$D$33:$D$776,СВЦЭМ!$A$33:$A$776,$A19,СВЦЭМ!$B$33:$B$776,N$11)+'СЕТ СН'!$F$14+СВЦЭМ!$D$10+'СЕТ СН'!$F$8*'СЕТ СН'!$F$9-'СЕТ СН'!$F$26</f>
        <v>1035.6099993099999</v>
      </c>
      <c r="O19" s="36">
        <f>SUMIFS(СВЦЭМ!$D$33:$D$776,СВЦЭМ!$A$33:$A$776,$A19,СВЦЭМ!$B$33:$B$776,O$11)+'СЕТ СН'!$F$14+СВЦЭМ!$D$10+'СЕТ СН'!$F$8*'СЕТ СН'!$F$9-'СЕТ СН'!$F$26</f>
        <v>1047.6638603199999</v>
      </c>
      <c r="P19" s="36">
        <f>SUMIFS(СВЦЭМ!$D$33:$D$776,СВЦЭМ!$A$33:$A$776,$A19,СВЦЭМ!$B$33:$B$776,P$11)+'СЕТ СН'!$F$14+СВЦЭМ!$D$10+'СЕТ СН'!$F$8*'СЕТ СН'!$F$9-'СЕТ СН'!$F$26</f>
        <v>1053.8799296</v>
      </c>
      <c r="Q19" s="36">
        <f>SUMIFS(СВЦЭМ!$D$33:$D$776,СВЦЭМ!$A$33:$A$776,$A19,СВЦЭМ!$B$33:$B$776,Q$11)+'СЕТ СН'!$F$14+СВЦЭМ!$D$10+'СЕТ СН'!$F$8*'СЕТ СН'!$F$9-'СЕТ СН'!$F$26</f>
        <v>1055.3753263000001</v>
      </c>
      <c r="R19" s="36">
        <f>SUMIFS(СВЦЭМ!$D$33:$D$776,СВЦЭМ!$A$33:$A$776,$A19,СВЦЭМ!$B$33:$B$776,R$11)+'СЕТ СН'!$F$14+СВЦЭМ!$D$10+'СЕТ СН'!$F$8*'СЕТ СН'!$F$9-'СЕТ СН'!$F$26</f>
        <v>1051.36491953</v>
      </c>
      <c r="S19" s="36">
        <f>SUMIFS(СВЦЭМ!$D$33:$D$776,СВЦЭМ!$A$33:$A$776,$A19,СВЦЭМ!$B$33:$B$776,S$11)+'СЕТ СН'!$F$14+СВЦЭМ!$D$10+'СЕТ СН'!$F$8*'СЕТ СН'!$F$9-'СЕТ СН'!$F$26</f>
        <v>1043.2027725600001</v>
      </c>
      <c r="T19" s="36">
        <f>SUMIFS(СВЦЭМ!$D$33:$D$776,СВЦЭМ!$A$33:$A$776,$A19,СВЦЭМ!$B$33:$B$776,T$11)+'СЕТ СН'!$F$14+СВЦЭМ!$D$10+'СЕТ СН'!$F$8*'СЕТ СН'!$F$9-'СЕТ СН'!$F$26</f>
        <v>998.95756074999997</v>
      </c>
      <c r="U19" s="36">
        <f>SUMIFS(СВЦЭМ!$D$33:$D$776,СВЦЭМ!$A$33:$A$776,$A19,СВЦЭМ!$B$33:$B$776,U$11)+'СЕТ СН'!$F$14+СВЦЭМ!$D$10+'СЕТ СН'!$F$8*'СЕТ СН'!$F$9-'СЕТ СН'!$F$26</f>
        <v>1003.3574414899999</v>
      </c>
      <c r="V19" s="36">
        <f>SUMIFS(СВЦЭМ!$D$33:$D$776,СВЦЭМ!$A$33:$A$776,$A19,СВЦЭМ!$B$33:$B$776,V$11)+'СЕТ СН'!$F$14+СВЦЭМ!$D$10+'СЕТ СН'!$F$8*'СЕТ СН'!$F$9-'СЕТ СН'!$F$26</f>
        <v>1038.80073659</v>
      </c>
      <c r="W19" s="36">
        <f>SUMIFS(СВЦЭМ!$D$33:$D$776,СВЦЭМ!$A$33:$A$776,$A19,СВЦЭМ!$B$33:$B$776,W$11)+'СЕТ СН'!$F$14+СВЦЭМ!$D$10+'СЕТ СН'!$F$8*'СЕТ СН'!$F$9-'СЕТ СН'!$F$26</f>
        <v>1052.5977613099999</v>
      </c>
      <c r="X19" s="36">
        <f>SUMIFS(СВЦЭМ!$D$33:$D$776,СВЦЭМ!$A$33:$A$776,$A19,СВЦЭМ!$B$33:$B$776,X$11)+'СЕТ СН'!$F$14+СВЦЭМ!$D$10+'СЕТ СН'!$F$8*'СЕТ СН'!$F$9-'СЕТ СН'!$F$26</f>
        <v>1061.07560371</v>
      </c>
      <c r="Y19" s="36">
        <f>SUMIFS(СВЦЭМ!$D$33:$D$776,СВЦЭМ!$A$33:$A$776,$A19,СВЦЭМ!$B$33:$B$776,Y$11)+'СЕТ СН'!$F$14+СВЦЭМ!$D$10+'СЕТ СН'!$F$8*'СЕТ СН'!$F$9-'СЕТ СН'!$F$26</f>
        <v>1075.14504003</v>
      </c>
    </row>
    <row r="20" spans="1:25" ht="15.75" x14ac:dyDescent="0.2">
      <c r="A20" s="35">
        <f t="shared" si="0"/>
        <v>43839</v>
      </c>
      <c r="B20" s="36">
        <f>SUMIFS(СВЦЭМ!$D$33:$D$776,СВЦЭМ!$A$33:$A$776,$A20,СВЦЭМ!$B$33:$B$776,B$11)+'СЕТ СН'!$F$14+СВЦЭМ!$D$10+'СЕТ СН'!$F$8*'СЕТ СН'!$F$9-'СЕТ СН'!$F$26</f>
        <v>1056.6768702899999</v>
      </c>
      <c r="C20" s="36">
        <f>SUMIFS(СВЦЭМ!$D$33:$D$776,СВЦЭМ!$A$33:$A$776,$A20,СВЦЭМ!$B$33:$B$776,C$11)+'СЕТ СН'!$F$14+СВЦЭМ!$D$10+'СЕТ СН'!$F$8*'СЕТ СН'!$F$9-'СЕТ СН'!$F$26</f>
        <v>1070.1082808599999</v>
      </c>
      <c r="D20" s="36">
        <f>SUMIFS(СВЦЭМ!$D$33:$D$776,СВЦЭМ!$A$33:$A$776,$A20,СВЦЭМ!$B$33:$B$776,D$11)+'СЕТ СН'!$F$14+СВЦЭМ!$D$10+'СЕТ СН'!$F$8*'СЕТ СН'!$F$9-'СЕТ СН'!$F$26</f>
        <v>1088.08522683</v>
      </c>
      <c r="E20" s="36">
        <f>SUMIFS(СВЦЭМ!$D$33:$D$776,СВЦЭМ!$A$33:$A$776,$A20,СВЦЭМ!$B$33:$B$776,E$11)+'СЕТ СН'!$F$14+СВЦЭМ!$D$10+'СЕТ СН'!$F$8*'СЕТ СН'!$F$9-'СЕТ СН'!$F$26</f>
        <v>1091.80020339</v>
      </c>
      <c r="F20" s="36">
        <f>SUMIFS(СВЦЭМ!$D$33:$D$776,СВЦЭМ!$A$33:$A$776,$A20,СВЦЭМ!$B$33:$B$776,F$11)+'СЕТ СН'!$F$14+СВЦЭМ!$D$10+'СЕТ СН'!$F$8*'СЕТ СН'!$F$9-'СЕТ СН'!$F$26</f>
        <v>1093.0774148400001</v>
      </c>
      <c r="G20" s="36">
        <f>SUMIFS(СВЦЭМ!$D$33:$D$776,СВЦЭМ!$A$33:$A$776,$A20,СВЦЭМ!$B$33:$B$776,G$11)+'СЕТ СН'!$F$14+СВЦЭМ!$D$10+'СЕТ СН'!$F$8*'СЕТ СН'!$F$9-'СЕТ СН'!$F$26</f>
        <v>1087.07720165</v>
      </c>
      <c r="H20" s="36">
        <f>SUMIFS(СВЦЭМ!$D$33:$D$776,СВЦЭМ!$A$33:$A$776,$A20,СВЦЭМ!$B$33:$B$776,H$11)+'СЕТ СН'!$F$14+СВЦЭМ!$D$10+'СЕТ СН'!$F$8*'СЕТ СН'!$F$9-'СЕТ СН'!$F$26</f>
        <v>1040.6091189799999</v>
      </c>
      <c r="I20" s="36">
        <f>SUMIFS(СВЦЭМ!$D$33:$D$776,СВЦЭМ!$A$33:$A$776,$A20,СВЦЭМ!$B$33:$B$776,I$11)+'СЕТ СН'!$F$14+СВЦЭМ!$D$10+'СЕТ СН'!$F$8*'СЕТ СН'!$F$9-'СЕТ СН'!$F$26</f>
        <v>1013.39618951</v>
      </c>
      <c r="J20" s="36">
        <f>SUMIFS(СВЦЭМ!$D$33:$D$776,СВЦЭМ!$A$33:$A$776,$A20,СВЦЭМ!$B$33:$B$776,J$11)+'СЕТ СН'!$F$14+СВЦЭМ!$D$10+'СЕТ СН'!$F$8*'СЕТ СН'!$F$9-'СЕТ СН'!$F$26</f>
        <v>997.51939917999994</v>
      </c>
      <c r="K20" s="36">
        <f>SUMIFS(СВЦЭМ!$D$33:$D$776,СВЦЭМ!$A$33:$A$776,$A20,СВЦЭМ!$B$33:$B$776,K$11)+'СЕТ СН'!$F$14+СВЦЭМ!$D$10+'СЕТ СН'!$F$8*'СЕТ СН'!$F$9-'СЕТ СН'!$F$26</f>
        <v>994.39149181999994</v>
      </c>
      <c r="L20" s="36">
        <f>SUMIFS(СВЦЭМ!$D$33:$D$776,СВЦЭМ!$A$33:$A$776,$A20,СВЦЭМ!$B$33:$B$776,L$11)+'СЕТ СН'!$F$14+СВЦЭМ!$D$10+'СЕТ СН'!$F$8*'СЕТ СН'!$F$9-'СЕТ СН'!$F$26</f>
        <v>992.82435699999996</v>
      </c>
      <c r="M20" s="36">
        <f>SUMIFS(СВЦЭМ!$D$33:$D$776,СВЦЭМ!$A$33:$A$776,$A20,СВЦЭМ!$B$33:$B$776,M$11)+'СЕТ СН'!$F$14+СВЦЭМ!$D$10+'СЕТ СН'!$F$8*'СЕТ СН'!$F$9-'СЕТ СН'!$F$26</f>
        <v>1006.6719338199999</v>
      </c>
      <c r="N20" s="36">
        <f>SUMIFS(СВЦЭМ!$D$33:$D$776,СВЦЭМ!$A$33:$A$776,$A20,СВЦЭМ!$B$33:$B$776,N$11)+'СЕТ СН'!$F$14+СВЦЭМ!$D$10+'СЕТ СН'!$F$8*'СЕТ СН'!$F$9-'СЕТ СН'!$F$26</f>
        <v>1023.1416060199999</v>
      </c>
      <c r="O20" s="36">
        <f>SUMIFS(СВЦЭМ!$D$33:$D$776,СВЦЭМ!$A$33:$A$776,$A20,СВЦЭМ!$B$33:$B$776,O$11)+'СЕТ СН'!$F$14+СВЦЭМ!$D$10+'СЕТ СН'!$F$8*'СЕТ СН'!$F$9-'СЕТ СН'!$F$26</f>
        <v>1045.3542008500001</v>
      </c>
      <c r="P20" s="36">
        <f>SUMIFS(СВЦЭМ!$D$33:$D$776,СВЦЭМ!$A$33:$A$776,$A20,СВЦЭМ!$B$33:$B$776,P$11)+'СЕТ СН'!$F$14+СВЦЭМ!$D$10+'СЕТ СН'!$F$8*'СЕТ СН'!$F$9-'СЕТ СН'!$F$26</f>
        <v>1061.2034492600001</v>
      </c>
      <c r="Q20" s="36">
        <f>SUMIFS(СВЦЭМ!$D$33:$D$776,СВЦЭМ!$A$33:$A$776,$A20,СВЦЭМ!$B$33:$B$776,Q$11)+'СЕТ СН'!$F$14+СВЦЭМ!$D$10+'СЕТ СН'!$F$8*'СЕТ СН'!$F$9-'СЕТ СН'!$F$26</f>
        <v>1064.65913744</v>
      </c>
      <c r="R20" s="36">
        <f>SUMIFS(СВЦЭМ!$D$33:$D$776,СВЦЭМ!$A$33:$A$776,$A20,СВЦЭМ!$B$33:$B$776,R$11)+'СЕТ СН'!$F$14+СВЦЭМ!$D$10+'СЕТ СН'!$F$8*'СЕТ СН'!$F$9-'СЕТ СН'!$F$26</f>
        <v>1057.2395151999999</v>
      </c>
      <c r="S20" s="36">
        <f>SUMIFS(СВЦЭМ!$D$33:$D$776,СВЦЭМ!$A$33:$A$776,$A20,СВЦЭМ!$B$33:$B$776,S$11)+'СЕТ СН'!$F$14+СВЦЭМ!$D$10+'СЕТ СН'!$F$8*'СЕТ СН'!$F$9-'СЕТ СН'!$F$26</f>
        <v>1047.9710947000001</v>
      </c>
      <c r="T20" s="36">
        <f>SUMIFS(СВЦЭМ!$D$33:$D$776,СВЦЭМ!$A$33:$A$776,$A20,СВЦЭМ!$B$33:$B$776,T$11)+'СЕТ СН'!$F$14+СВЦЭМ!$D$10+'СЕТ СН'!$F$8*'СЕТ СН'!$F$9-'СЕТ СН'!$F$26</f>
        <v>998.99305531999994</v>
      </c>
      <c r="U20" s="36">
        <f>SUMIFS(СВЦЭМ!$D$33:$D$776,СВЦЭМ!$A$33:$A$776,$A20,СВЦЭМ!$B$33:$B$776,U$11)+'СЕТ СН'!$F$14+СВЦЭМ!$D$10+'СЕТ СН'!$F$8*'СЕТ СН'!$F$9-'СЕТ СН'!$F$26</f>
        <v>999.55655897999998</v>
      </c>
      <c r="V20" s="36">
        <f>SUMIFS(СВЦЭМ!$D$33:$D$776,СВЦЭМ!$A$33:$A$776,$A20,СВЦЭМ!$B$33:$B$776,V$11)+'СЕТ СН'!$F$14+СВЦЭМ!$D$10+'СЕТ СН'!$F$8*'СЕТ СН'!$F$9-'СЕТ СН'!$F$26</f>
        <v>1033.4894300200001</v>
      </c>
      <c r="W20" s="36">
        <f>SUMIFS(СВЦЭМ!$D$33:$D$776,СВЦЭМ!$A$33:$A$776,$A20,СВЦЭМ!$B$33:$B$776,W$11)+'СЕТ СН'!$F$14+СВЦЭМ!$D$10+'СЕТ СН'!$F$8*'СЕТ СН'!$F$9-'СЕТ СН'!$F$26</f>
        <v>1053.7394950800001</v>
      </c>
      <c r="X20" s="36">
        <f>SUMIFS(СВЦЭМ!$D$33:$D$776,СВЦЭМ!$A$33:$A$776,$A20,СВЦЭМ!$B$33:$B$776,X$11)+'СЕТ СН'!$F$14+СВЦЭМ!$D$10+'СЕТ СН'!$F$8*'СЕТ СН'!$F$9-'СЕТ СН'!$F$26</f>
        <v>1056.3399163700001</v>
      </c>
      <c r="Y20" s="36">
        <f>SUMIFS(СВЦЭМ!$D$33:$D$776,СВЦЭМ!$A$33:$A$776,$A20,СВЦЭМ!$B$33:$B$776,Y$11)+'СЕТ СН'!$F$14+СВЦЭМ!$D$10+'СЕТ СН'!$F$8*'СЕТ СН'!$F$9-'СЕТ СН'!$F$26</f>
        <v>1078.59517372</v>
      </c>
    </row>
    <row r="21" spans="1:25" ht="15.75" x14ac:dyDescent="0.2">
      <c r="A21" s="35">
        <f t="shared" si="0"/>
        <v>43840</v>
      </c>
      <c r="B21" s="36">
        <f>SUMIFS(СВЦЭМ!$D$33:$D$776,СВЦЭМ!$A$33:$A$776,$A21,СВЦЭМ!$B$33:$B$776,B$11)+'СЕТ СН'!$F$14+СВЦЭМ!$D$10+'СЕТ СН'!$F$8*'СЕТ СН'!$F$9-'СЕТ СН'!$F$26</f>
        <v>1080.7110604</v>
      </c>
      <c r="C21" s="36">
        <f>SUMIFS(СВЦЭМ!$D$33:$D$776,СВЦЭМ!$A$33:$A$776,$A21,СВЦЭМ!$B$33:$B$776,C$11)+'СЕТ СН'!$F$14+СВЦЭМ!$D$10+'СЕТ СН'!$F$8*'СЕТ СН'!$F$9-'СЕТ СН'!$F$26</f>
        <v>1091.1054692</v>
      </c>
      <c r="D21" s="36">
        <f>SUMIFS(СВЦЭМ!$D$33:$D$776,СВЦЭМ!$A$33:$A$776,$A21,СВЦЭМ!$B$33:$B$776,D$11)+'СЕТ СН'!$F$14+СВЦЭМ!$D$10+'СЕТ СН'!$F$8*'СЕТ СН'!$F$9-'СЕТ СН'!$F$26</f>
        <v>1101.7453188699999</v>
      </c>
      <c r="E21" s="36">
        <f>SUMIFS(СВЦЭМ!$D$33:$D$776,СВЦЭМ!$A$33:$A$776,$A21,СВЦЭМ!$B$33:$B$776,E$11)+'СЕТ СН'!$F$14+СВЦЭМ!$D$10+'СЕТ СН'!$F$8*'СЕТ СН'!$F$9-'СЕТ СН'!$F$26</f>
        <v>1099.95865921</v>
      </c>
      <c r="F21" s="36">
        <f>SUMIFS(СВЦЭМ!$D$33:$D$776,СВЦЭМ!$A$33:$A$776,$A21,СВЦЭМ!$B$33:$B$776,F$11)+'СЕТ СН'!$F$14+СВЦЭМ!$D$10+'СЕТ СН'!$F$8*'СЕТ СН'!$F$9-'СЕТ СН'!$F$26</f>
        <v>1089.4780202899999</v>
      </c>
      <c r="G21" s="36">
        <f>SUMIFS(СВЦЭМ!$D$33:$D$776,СВЦЭМ!$A$33:$A$776,$A21,СВЦЭМ!$B$33:$B$776,G$11)+'СЕТ СН'!$F$14+СВЦЭМ!$D$10+'СЕТ СН'!$F$8*'СЕТ СН'!$F$9-'СЕТ СН'!$F$26</f>
        <v>1076.3375702999999</v>
      </c>
      <c r="H21" s="36">
        <f>SUMIFS(СВЦЭМ!$D$33:$D$776,СВЦЭМ!$A$33:$A$776,$A21,СВЦЭМ!$B$33:$B$776,H$11)+'СЕТ СН'!$F$14+СВЦЭМ!$D$10+'СЕТ СН'!$F$8*'СЕТ СН'!$F$9-'СЕТ СН'!$F$26</f>
        <v>1042.84505973</v>
      </c>
      <c r="I21" s="36">
        <f>SUMIFS(СВЦЭМ!$D$33:$D$776,СВЦЭМ!$A$33:$A$776,$A21,СВЦЭМ!$B$33:$B$776,I$11)+'СЕТ СН'!$F$14+СВЦЭМ!$D$10+'СЕТ СН'!$F$8*'СЕТ СН'!$F$9-'СЕТ СН'!$F$26</f>
        <v>1012.2769804899999</v>
      </c>
      <c r="J21" s="36">
        <f>SUMIFS(СВЦЭМ!$D$33:$D$776,СВЦЭМ!$A$33:$A$776,$A21,СВЦЭМ!$B$33:$B$776,J$11)+'СЕТ СН'!$F$14+СВЦЭМ!$D$10+'СЕТ СН'!$F$8*'СЕТ СН'!$F$9-'СЕТ СН'!$F$26</f>
        <v>1008.82570833</v>
      </c>
      <c r="K21" s="36">
        <f>SUMIFS(СВЦЭМ!$D$33:$D$776,СВЦЭМ!$A$33:$A$776,$A21,СВЦЭМ!$B$33:$B$776,K$11)+'СЕТ СН'!$F$14+СВЦЭМ!$D$10+'СЕТ СН'!$F$8*'СЕТ СН'!$F$9-'СЕТ СН'!$F$26</f>
        <v>996.94085008999991</v>
      </c>
      <c r="L21" s="36">
        <f>SUMIFS(СВЦЭМ!$D$33:$D$776,СВЦЭМ!$A$33:$A$776,$A21,СВЦЭМ!$B$33:$B$776,L$11)+'СЕТ СН'!$F$14+СВЦЭМ!$D$10+'СЕТ СН'!$F$8*'СЕТ СН'!$F$9-'СЕТ СН'!$F$26</f>
        <v>994.30254424999998</v>
      </c>
      <c r="M21" s="36">
        <f>SUMIFS(СВЦЭМ!$D$33:$D$776,СВЦЭМ!$A$33:$A$776,$A21,СВЦЭМ!$B$33:$B$776,M$11)+'СЕТ СН'!$F$14+СВЦЭМ!$D$10+'СЕТ СН'!$F$8*'СЕТ СН'!$F$9-'СЕТ СН'!$F$26</f>
        <v>1003.7537388899999</v>
      </c>
      <c r="N21" s="36">
        <f>SUMIFS(СВЦЭМ!$D$33:$D$776,СВЦЭМ!$A$33:$A$776,$A21,СВЦЭМ!$B$33:$B$776,N$11)+'СЕТ СН'!$F$14+СВЦЭМ!$D$10+'СЕТ СН'!$F$8*'СЕТ СН'!$F$9-'СЕТ СН'!$F$26</f>
        <v>1007.96483755</v>
      </c>
      <c r="O21" s="36">
        <f>SUMIFS(СВЦЭМ!$D$33:$D$776,СВЦЭМ!$A$33:$A$776,$A21,СВЦЭМ!$B$33:$B$776,O$11)+'СЕТ СН'!$F$14+СВЦЭМ!$D$10+'СЕТ СН'!$F$8*'СЕТ СН'!$F$9-'СЕТ СН'!$F$26</f>
        <v>1019.4892660199999</v>
      </c>
      <c r="P21" s="36">
        <f>SUMIFS(СВЦЭМ!$D$33:$D$776,СВЦЭМ!$A$33:$A$776,$A21,СВЦЭМ!$B$33:$B$776,P$11)+'СЕТ СН'!$F$14+СВЦЭМ!$D$10+'СЕТ СН'!$F$8*'СЕТ СН'!$F$9-'СЕТ СН'!$F$26</f>
        <v>1026.0489745699999</v>
      </c>
      <c r="Q21" s="36">
        <f>SUMIFS(СВЦЭМ!$D$33:$D$776,СВЦЭМ!$A$33:$A$776,$A21,СВЦЭМ!$B$33:$B$776,Q$11)+'СЕТ СН'!$F$14+СВЦЭМ!$D$10+'СЕТ СН'!$F$8*'СЕТ СН'!$F$9-'СЕТ СН'!$F$26</f>
        <v>1024.5707611800001</v>
      </c>
      <c r="R21" s="36">
        <f>SUMIFS(СВЦЭМ!$D$33:$D$776,СВЦЭМ!$A$33:$A$776,$A21,СВЦЭМ!$B$33:$B$776,R$11)+'СЕТ СН'!$F$14+СВЦЭМ!$D$10+'СЕТ СН'!$F$8*'СЕТ СН'!$F$9-'СЕТ СН'!$F$26</f>
        <v>1014.5324495</v>
      </c>
      <c r="S21" s="36">
        <f>SUMIFS(СВЦЭМ!$D$33:$D$776,СВЦЭМ!$A$33:$A$776,$A21,СВЦЭМ!$B$33:$B$776,S$11)+'СЕТ СН'!$F$14+СВЦЭМ!$D$10+'СЕТ СН'!$F$8*'СЕТ СН'!$F$9-'СЕТ СН'!$F$26</f>
        <v>1008.7746122699999</v>
      </c>
      <c r="T21" s="36">
        <f>SUMIFS(СВЦЭМ!$D$33:$D$776,СВЦЭМ!$A$33:$A$776,$A21,СВЦЭМ!$B$33:$B$776,T$11)+'СЕТ СН'!$F$14+СВЦЭМ!$D$10+'СЕТ СН'!$F$8*'СЕТ СН'!$F$9-'СЕТ СН'!$F$26</f>
        <v>971.47622790999992</v>
      </c>
      <c r="U21" s="36">
        <f>SUMIFS(СВЦЭМ!$D$33:$D$776,СВЦЭМ!$A$33:$A$776,$A21,СВЦЭМ!$B$33:$B$776,U$11)+'СЕТ СН'!$F$14+СВЦЭМ!$D$10+'СЕТ СН'!$F$8*'СЕТ СН'!$F$9-'СЕТ СН'!$F$26</f>
        <v>970.96134956999992</v>
      </c>
      <c r="V21" s="36">
        <f>SUMIFS(СВЦЭМ!$D$33:$D$776,СВЦЭМ!$A$33:$A$776,$A21,СВЦЭМ!$B$33:$B$776,V$11)+'СЕТ СН'!$F$14+СВЦЭМ!$D$10+'СЕТ СН'!$F$8*'СЕТ СН'!$F$9-'СЕТ СН'!$F$26</f>
        <v>998.10720058999993</v>
      </c>
      <c r="W21" s="36">
        <f>SUMIFS(СВЦЭМ!$D$33:$D$776,СВЦЭМ!$A$33:$A$776,$A21,СВЦЭМ!$B$33:$B$776,W$11)+'СЕТ СН'!$F$14+СВЦЭМ!$D$10+'СЕТ СН'!$F$8*'СЕТ СН'!$F$9-'СЕТ СН'!$F$26</f>
        <v>1008.72314319</v>
      </c>
      <c r="X21" s="36">
        <f>SUMIFS(СВЦЭМ!$D$33:$D$776,СВЦЭМ!$A$33:$A$776,$A21,СВЦЭМ!$B$33:$B$776,X$11)+'СЕТ СН'!$F$14+СВЦЭМ!$D$10+'СЕТ СН'!$F$8*'СЕТ СН'!$F$9-'СЕТ СН'!$F$26</f>
        <v>1011.4897479</v>
      </c>
      <c r="Y21" s="36">
        <f>SUMIFS(СВЦЭМ!$D$33:$D$776,СВЦЭМ!$A$33:$A$776,$A21,СВЦЭМ!$B$33:$B$776,Y$11)+'СЕТ СН'!$F$14+СВЦЭМ!$D$10+'СЕТ СН'!$F$8*'СЕТ СН'!$F$9-'СЕТ СН'!$F$26</f>
        <v>1023.25803591</v>
      </c>
    </row>
    <row r="22" spans="1:25" ht="15.75" x14ac:dyDescent="0.2">
      <c r="A22" s="35">
        <f t="shared" si="0"/>
        <v>43841</v>
      </c>
      <c r="B22" s="36">
        <f>SUMIFS(СВЦЭМ!$D$33:$D$776,СВЦЭМ!$A$33:$A$776,$A22,СВЦЭМ!$B$33:$B$776,B$11)+'СЕТ СН'!$F$14+СВЦЭМ!$D$10+'СЕТ СН'!$F$8*'СЕТ СН'!$F$9-'СЕТ СН'!$F$26</f>
        <v>1023.83654729</v>
      </c>
      <c r="C22" s="36">
        <f>SUMIFS(СВЦЭМ!$D$33:$D$776,СВЦЭМ!$A$33:$A$776,$A22,СВЦЭМ!$B$33:$B$776,C$11)+'СЕТ СН'!$F$14+СВЦЭМ!$D$10+'СЕТ СН'!$F$8*'СЕТ СН'!$F$9-'СЕТ СН'!$F$26</f>
        <v>1045.0851228500001</v>
      </c>
      <c r="D22" s="36">
        <f>SUMIFS(СВЦЭМ!$D$33:$D$776,СВЦЭМ!$A$33:$A$776,$A22,СВЦЭМ!$B$33:$B$776,D$11)+'СЕТ СН'!$F$14+СВЦЭМ!$D$10+'СЕТ СН'!$F$8*'СЕТ СН'!$F$9-'СЕТ СН'!$F$26</f>
        <v>1071.00869833</v>
      </c>
      <c r="E22" s="36">
        <f>SUMIFS(СВЦЭМ!$D$33:$D$776,СВЦЭМ!$A$33:$A$776,$A22,СВЦЭМ!$B$33:$B$776,E$11)+'СЕТ СН'!$F$14+СВЦЭМ!$D$10+'СЕТ СН'!$F$8*'СЕТ СН'!$F$9-'СЕТ СН'!$F$26</f>
        <v>1092.08052789</v>
      </c>
      <c r="F22" s="36">
        <f>SUMIFS(СВЦЭМ!$D$33:$D$776,СВЦЭМ!$A$33:$A$776,$A22,СВЦЭМ!$B$33:$B$776,F$11)+'СЕТ СН'!$F$14+СВЦЭМ!$D$10+'СЕТ СН'!$F$8*'СЕТ СН'!$F$9-'СЕТ СН'!$F$26</f>
        <v>1094.32126249</v>
      </c>
      <c r="G22" s="36">
        <f>SUMIFS(СВЦЭМ!$D$33:$D$776,СВЦЭМ!$A$33:$A$776,$A22,СВЦЭМ!$B$33:$B$776,G$11)+'СЕТ СН'!$F$14+СВЦЭМ!$D$10+'СЕТ СН'!$F$8*'СЕТ СН'!$F$9-'СЕТ СН'!$F$26</f>
        <v>1094.99215989</v>
      </c>
      <c r="H22" s="36">
        <f>SUMIFS(СВЦЭМ!$D$33:$D$776,СВЦЭМ!$A$33:$A$776,$A22,СВЦЭМ!$B$33:$B$776,H$11)+'СЕТ СН'!$F$14+СВЦЭМ!$D$10+'СЕТ СН'!$F$8*'СЕТ СН'!$F$9-'СЕТ СН'!$F$26</f>
        <v>1076.60460102</v>
      </c>
      <c r="I22" s="36">
        <f>SUMIFS(СВЦЭМ!$D$33:$D$776,СВЦЭМ!$A$33:$A$776,$A22,СВЦЭМ!$B$33:$B$776,I$11)+'СЕТ СН'!$F$14+СВЦЭМ!$D$10+'СЕТ СН'!$F$8*'СЕТ СН'!$F$9-'СЕТ СН'!$F$26</f>
        <v>1067.26124764</v>
      </c>
      <c r="J22" s="36">
        <f>SUMIFS(СВЦЭМ!$D$33:$D$776,СВЦЭМ!$A$33:$A$776,$A22,СВЦЭМ!$B$33:$B$776,J$11)+'СЕТ СН'!$F$14+СВЦЭМ!$D$10+'СЕТ СН'!$F$8*'СЕТ СН'!$F$9-'СЕТ СН'!$F$26</f>
        <v>1040.2722223200001</v>
      </c>
      <c r="K22" s="36">
        <f>SUMIFS(СВЦЭМ!$D$33:$D$776,СВЦЭМ!$A$33:$A$776,$A22,СВЦЭМ!$B$33:$B$776,K$11)+'СЕТ СН'!$F$14+СВЦЭМ!$D$10+'СЕТ СН'!$F$8*'СЕТ СН'!$F$9-'СЕТ СН'!$F$26</f>
        <v>1011.1295778499999</v>
      </c>
      <c r="L22" s="36">
        <f>SUMIFS(СВЦЭМ!$D$33:$D$776,СВЦЭМ!$A$33:$A$776,$A22,СВЦЭМ!$B$33:$B$776,L$11)+'СЕТ СН'!$F$14+СВЦЭМ!$D$10+'СЕТ СН'!$F$8*'СЕТ СН'!$F$9-'СЕТ СН'!$F$26</f>
        <v>999.54285959999993</v>
      </c>
      <c r="M22" s="36">
        <f>SUMIFS(СВЦЭМ!$D$33:$D$776,СВЦЭМ!$A$33:$A$776,$A22,СВЦЭМ!$B$33:$B$776,M$11)+'СЕТ СН'!$F$14+СВЦЭМ!$D$10+'СЕТ СН'!$F$8*'СЕТ СН'!$F$9-'СЕТ СН'!$F$26</f>
        <v>1005.98178591</v>
      </c>
      <c r="N22" s="36">
        <f>SUMIFS(СВЦЭМ!$D$33:$D$776,СВЦЭМ!$A$33:$A$776,$A22,СВЦЭМ!$B$33:$B$776,N$11)+'СЕТ СН'!$F$14+СВЦЭМ!$D$10+'СЕТ СН'!$F$8*'СЕТ СН'!$F$9-'СЕТ СН'!$F$26</f>
        <v>1012.30604595</v>
      </c>
      <c r="O22" s="36">
        <f>SUMIFS(СВЦЭМ!$D$33:$D$776,СВЦЭМ!$A$33:$A$776,$A22,СВЦЭМ!$B$33:$B$776,O$11)+'СЕТ СН'!$F$14+СВЦЭМ!$D$10+'СЕТ СН'!$F$8*'СЕТ СН'!$F$9-'СЕТ СН'!$F$26</f>
        <v>1024.54230235</v>
      </c>
      <c r="P22" s="36">
        <f>SUMIFS(СВЦЭМ!$D$33:$D$776,СВЦЭМ!$A$33:$A$776,$A22,СВЦЭМ!$B$33:$B$776,P$11)+'СЕТ СН'!$F$14+СВЦЭМ!$D$10+'СЕТ СН'!$F$8*'СЕТ СН'!$F$9-'СЕТ СН'!$F$26</f>
        <v>1036.3838750499999</v>
      </c>
      <c r="Q22" s="36">
        <f>SUMIFS(СВЦЭМ!$D$33:$D$776,СВЦЭМ!$A$33:$A$776,$A22,СВЦЭМ!$B$33:$B$776,Q$11)+'СЕТ СН'!$F$14+СВЦЭМ!$D$10+'СЕТ СН'!$F$8*'СЕТ СН'!$F$9-'СЕТ СН'!$F$26</f>
        <v>1036.9913104899999</v>
      </c>
      <c r="R22" s="36">
        <f>SUMIFS(СВЦЭМ!$D$33:$D$776,СВЦЭМ!$A$33:$A$776,$A22,СВЦЭМ!$B$33:$B$776,R$11)+'СЕТ СН'!$F$14+СВЦЭМ!$D$10+'СЕТ СН'!$F$8*'СЕТ СН'!$F$9-'СЕТ СН'!$F$26</f>
        <v>1024.88569254</v>
      </c>
      <c r="S22" s="36">
        <f>SUMIFS(СВЦЭМ!$D$33:$D$776,СВЦЭМ!$A$33:$A$776,$A22,СВЦЭМ!$B$33:$B$776,S$11)+'СЕТ СН'!$F$14+СВЦЭМ!$D$10+'СЕТ СН'!$F$8*'СЕТ СН'!$F$9-'СЕТ СН'!$F$26</f>
        <v>1004.1905041</v>
      </c>
      <c r="T22" s="36">
        <f>SUMIFS(СВЦЭМ!$D$33:$D$776,СВЦЭМ!$A$33:$A$776,$A22,СВЦЭМ!$B$33:$B$776,T$11)+'СЕТ СН'!$F$14+СВЦЭМ!$D$10+'СЕТ СН'!$F$8*'СЕТ СН'!$F$9-'СЕТ СН'!$F$26</f>
        <v>975.10339405999991</v>
      </c>
      <c r="U22" s="36">
        <f>SUMIFS(СВЦЭМ!$D$33:$D$776,СВЦЭМ!$A$33:$A$776,$A22,СВЦЭМ!$B$33:$B$776,U$11)+'СЕТ СН'!$F$14+СВЦЭМ!$D$10+'СЕТ СН'!$F$8*'СЕТ СН'!$F$9-'СЕТ СН'!$F$26</f>
        <v>978.05191962999993</v>
      </c>
      <c r="V22" s="36">
        <f>SUMIFS(СВЦЭМ!$D$33:$D$776,СВЦЭМ!$A$33:$A$776,$A22,СВЦЭМ!$B$33:$B$776,V$11)+'СЕТ СН'!$F$14+СВЦЭМ!$D$10+'СЕТ СН'!$F$8*'СЕТ СН'!$F$9-'СЕТ СН'!$F$26</f>
        <v>1011.40333242</v>
      </c>
      <c r="W22" s="36">
        <f>SUMIFS(СВЦЭМ!$D$33:$D$776,СВЦЭМ!$A$33:$A$776,$A22,СВЦЭМ!$B$33:$B$776,W$11)+'СЕТ СН'!$F$14+СВЦЭМ!$D$10+'СЕТ СН'!$F$8*'СЕТ СН'!$F$9-'СЕТ СН'!$F$26</f>
        <v>1027.2205743</v>
      </c>
      <c r="X22" s="36">
        <f>SUMIFS(СВЦЭМ!$D$33:$D$776,СВЦЭМ!$A$33:$A$776,$A22,СВЦЭМ!$B$33:$B$776,X$11)+'СЕТ СН'!$F$14+СВЦЭМ!$D$10+'СЕТ СН'!$F$8*'СЕТ СН'!$F$9-'СЕТ СН'!$F$26</f>
        <v>1046.80733515</v>
      </c>
      <c r="Y22" s="36">
        <f>SUMIFS(СВЦЭМ!$D$33:$D$776,СВЦЭМ!$A$33:$A$776,$A22,СВЦЭМ!$B$33:$B$776,Y$11)+'СЕТ СН'!$F$14+СВЦЭМ!$D$10+'СЕТ СН'!$F$8*'СЕТ СН'!$F$9-'СЕТ СН'!$F$26</f>
        <v>1063.11004273</v>
      </c>
    </row>
    <row r="23" spans="1:25" ht="15.75" x14ac:dyDescent="0.2">
      <c r="A23" s="35">
        <f t="shared" si="0"/>
        <v>43842</v>
      </c>
      <c r="B23" s="36">
        <f>SUMIFS(СВЦЭМ!$D$33:$D$776,СВЦЭМ!$A$33:$A$776,$A23,СВЦЭМ!$B$33:$B$776,B$11)+'СЕТ СН'!$F$14+СВЦЭМ!$D$10+'СЕТ СН'!$F$8*'СЕТ СН'!$F$9-'СЕТ СН'!$F$26</f>
        <v>1073.8002243200001</v>
      </c>
      <c r="C23" s="36">
        <f>SUMIFS(СВЦЭМ!$D$33:$D$776,СВЦЭМ!$A$33:$A$776,$A23,СВЦЭМ!$B$33:$B$776,C$11)+'СЕТ СН'!$F$14+СВЦЭМ!$D$10+'СЕТ СН'!$F$8*'СЕТ СН'!$F$9-'СЕТ СН'!$F$26</f>
        <v>1087.0696427400001</v>
      </c>
      <c r="D23" s="36">
        <f>SUMIFS(СВЦЭМ!$D$33:$D$776,СВЦЭМ!$A$33:$A$776,$A23,СВЦЭМ!$B$33:$B$776,D$11)+'СЕТ СН'!$F$14+СВЦЭМ!$D$10+'СЕТ СН'!$F$8*'СЕТ СН'!$F$9-'СЕТ СН'!$F$26</f>
        <v>1099.51582837</v>
      </c>
      <c r="E23" s="36">
        <f>SUMIFS(СВЦЭМ!$D$33:$D$776,СВЦЭМ!$A$33:$A$776,$A23,СВЦЭМ!$B$33:$B$776,E$11)+'СЕТ СН'!$F$14+СВЦЭМ!$D$10+'СЕТ СН'!$F$8*'СЕТ СН'!$F$9-'СЕТ СН'!$F$26</f>
        <v>1119.22323048</v>
      </c>
      <c r="F23" s="36">
        <f>SUMIFS(СВЦЭМ!$D$33:$D$776,СВЦЭМ!$A$33:$A$776,$A23,СВЦЭМ!$B$33:$B$776,F$11)+'СЕТ СН'!$F$14+СВЦЭМ!$D$10+'СЕТ СН'!$F$8*'СЕТ СН'!$F$9-'СЕТ СН'!$F$26</f>
        <v>1119.74277815</v>
      </c>
      <c r="G23" s="36">
        <f>SUMIFS(СВЦЭМ!$D$33:$D$776,СВЦЭМ!$A$33:$A$776,$A23,СВЦЭМ!$B$33:$B$776,G$11)+'СЕТ СН'!$F$14+СВЦЭМ!$D$10+'СЕТ СН'!$F$8*'СЕТ СН'!$F$9-'СЕТ СН'!$F$26</f>
        <v>1111.24830916</v>
      </c>
      <c r="H23" s="36">
        <f>SUMIFS(СВЦЭМ!$D$33:$D$776,СВЦЭМ!$A$33:$A$776,$A23,СВЦЭМ!$B$33:$B$776,H$11)+'СЕТ СН'!$F$14+СВЦЭМ!$D$10+'СЕТ СН'!$F$8*'СЕТ СН'!$F$9-'СЕТ СН'!$F$26</f>
        <v>1099.19940916</v>
      </c>
      <c r="I23" s="36">
        <f>SUMIFS(СВЦЭМ!$D$33:$D$776,СВЦЭМ!$A$33:$A$776,$A23,СВЦЭМ!$B$33:$B$776,I$11)+'СЕТ СН'!$F$14+СВЦЭМ!$D$10+'СЕТ СН'!$F$8*'СЕТ СН'!$F$9-'СЕТ СН'!$F$26</f>
        <v>1082.3641339799999</v>
      </c>
      <c r="J23" s="36">
        <f>SUMIFS(СВЦЭМ!$D$33:$D$776,СВЦЭМ!$A$33:$A$776,$A23,СВЦЭМ!$B$33:$B$776,J$11)+'СЕТ СН'!$F$14+СВЦЭМ!$D$10+'СЕТ СН'!$F$8*'СЕТ СН'!$F$9-'СЕТ СН'!$F$26</f>
        <v>1040.57242698</v>
      </c>
      <c r="K23" s="36">
        <f>SUMIFS(СВЦЭМ!$D$33:$D$776,СВЦЭМ!$A$33:$A$776,$A23,СВЦЭМ!$B$33:$B$776,K$11)+'СЕТ СН'!$F$14+СВЦЭМ!$D$10+'СЕТ СН'!$F$8*'СЕТ СН'!$F$9-'СЕТ СН'!$F$26</f>
        <v>1019.96114614</v>
      </c>
      <c r="L23" s="36">
        <f>SUMIFS(СВЦЭМ!$D$33:$D$776,СВЦЭМ!$A$33:$A$776,$A23,СВЦЭМ!$B$33:$B$776,L$11)+'СЕТ СН'!$F$14+СВЦЭМ!$D$10+'СЕТ СН'!$F$8*'СЕТ СН'!$F$9-'СЕТ СН'!$F$26</f>
        <v>998.62789604</v>
      </c>
      <c r="M23" s="36">
        <f>SUMIFS(СВЦЭМ!$D$33:$D$776,СВЦЭМ!$A$33:$A$776,$A23,СВЦЭМ!$B$33:$B$776,M$11)+'СЕТ СН'!$F$14+СВЦЭМ!$D$10+'СЕТ СН'!$F$8*'СЕТ СН'!$F$9-'СЕТ СН'!$F$26</f>
        <v>996.72355693999998</v>
      </c>
      <c r="N23" s="36">
        <f>SUMIFS(СВЦЭМ!$D$33:$D$776,СВЦЭМ!$A$33:$A$776,$A23,СВЦЭМ!$B$33:$B$776,N$11)+'СЕТ СН'!$F$14+СВЦЭМ!$D$10+'СЕТ СН'!$F$8*'СЕТ СН'!$F$9-'СЕТ СН'!$F$26</f>
        <v>1009.8061264199999</v>
      </c>
      <c r="O23" s="36">
        <f>SUMIFS(СВЦЭМ!$D$33:$D$776,СВЦЭМ!$A$33:$A$776,$A23,СВЦЭМ!$B$33:$B$776,O$11)+'СЕТ СН'!$F$14+СВЦЭМ!$D$10+'СЕТ СН'!$F$8*'СЕТ СН'!$F$9-'СЕТ СН'!$F$26</f>
        <v>1022.63009488</v>
      </c>
      <c r="P23" s="36">
        <f>SUMIFS(СВЦЭМ!$D$33:$D$776,СВЦЭМ!$A$33:$A$776,$A23,СВЦЭМ!$B$33:$B$776,P$11)+'СЕТ СН'!$F$14+СВЦЭМ!$D$10+'СЕТ СН'!$F$8*'СЕТ СН'!$F$9-'СЕТ СН'!$F$26</f>
        <v>1028.68977875</v>
      </c>
      <c r="Q23" s="36">
        <f>SUMIFS(СВЦЭМ!$D$33:$D$776,СВЦЭМ!$A$33:$A$776,$A23,СВЦЭМ!$B$33:$B$776,Q$11)+'СЕТ СН'!$F$14+СВЦЭМ!$D$10+'СЕТ СН'!$F$8*'СЕТ СН'!$F$9-'СЕТ СН'!$F$26</f>
        <v>1030.85270653</v>
      </c>
      <c r="R23" s="36">
        <f>SUMIFS(СВЦЭМ!$D$33:$D$776,СВЦЭМ!$A$33:$A$776,$A23,СВЦЭМ!$B$33:$B$776,R$11)+'СЕТ СН'!$F$14+СВЦЭМ!$D$10+'СЕТ СН'!$F$8*'СЕТ СН'!$F$9-'СЕТ СН'!$F$26</f>
        <v>1029.32843407</v>
      </c>
      <c r="S23" s="36">
        <f>SUMIFS(СВЦЭМ!$D$33:$D$776,СВЦЭМ!$A$33:$A$776,$A23,СВЦЭМ!$B$33:$B$776,S$11)+'СЕТ СН'!$F$14+СВЦЭМ!$D$10+'СЕТ СН'!$F$8*'СЕТ СН'!$F$9-'СЕТ СН'!$F$26</f>
        <v>1006.3643633199999</v>
      </c>
      <c r="T23" s="36">
        <f>SUMIFS(СВЦЭМ!$D$33:$D$776,СВЦЭМ!$A$33:$A$776,$A23,СВЦЭМ!$B$33:$B$776,T$11)+'СЕТ СН'!$F$14+СВЦЭМ!$D$10+'СЕТ СН'!$F$8*'СЕТ СН'!$F$9-'СЕТ СН'!$F$26</f>
        <v>978.08906139999999</v>
      </c>
      <c r="U23" s="36">
        <f>SUMIFS(СВЦЭМ!$D$33:$D$776,СВЦЭМ!$A$33:$A$776,$A23,СВЦЭМ!$B$33:$B$776,U$11)+'СЕТ СН'!$F$14+СВЦЭМ!$D$10+'СЕТ СН'!$F$8*'СЕТ СН'!$F$9-'СЕТ СН'!$F$26</f>
        <v>981.58476779</v>
      </c>
      <c r="V23" s="36">
        <f>SUMIFS(СВЦЭМ!$D$33:$D$776,СВЦЭМ!$A$33:$A$776,$A23,СВЦЭМ!$B$33:$B$776,V$11)+'СЕТ СН'!$F$14+СВЦЭМ!$D$10+'СЕТ СН'!$F$8*'СЕТ СН'!$F$9-'СЕТ СН'!$F$26</f>
        <v>1002.9786937599999</v>
      </c>
      <c r="W23" s="36">
        <f>SUMIFS(СВЦЭМ!$D$33:$D$776,СВЦЭМ!$A$33:$A$776,$A23,СВЦЭМ!$B$33:$B$776,W$11)+'СЕТ СН'!$F$14+СВЦЭМ!$D$10+'СЕТ СН'!$F$8*'СЕТ СН'!$F$9-'СЕТ СН'!$F$26</f>
        <v>1014.0697437499999</v>
      </c>
      <c r="X23" s="36">
        <f>SUMIFS(СВЦЭМ!$D$33:$D$776,СВЦЭМ!$A$33:$A$776,$A23,СВЦЭМ!$B$33:$B$776,X$11)+'СЕТ СН'!$F$14+СВЦЭМ!$D$10+'СЕТ СН'!$F$8*'СЕТ СН'!$F$9-'СЕТ СН'!$F$26</f>
        <v>1022.9845083199999</v>
      </c>
      <c r="Y23" s="36">
        <f>SUMIFS(СВЦЭМ!$D$33:$D$776,СВЦЭМ!$A$33:$A$776,$A23,СВЦЭМ!$B$33:$B$776,Y$11)+'СЕТ СН'!$F$14+СВЦЭМ!$D$10+'СЕТ СН'!$F$8*'СЕТ СН'!$F$9-'СЕТ СН'!$F$26</f>
        <v>1049.39619629</v>
      </c>
    </row>
    <row r="24" spans="1:25" ht="15.75" x14ac:dyDescent="0.2">
      <c r="A24" s="35">
        <f t="shared" si="0"/>
        <v>43843</v>
      </c>
      <c r="B24" s="36">
        <f>SUMIFS(СВЦЭМ!$D$33:$D$776,СВЦЭМ!$A$33:$A$776,$A24,СВЦЭМ!$B$33:$B$776,B$11)+'СЕТ СН'!$F$14+СВЦЭМ!$D$10+'СЕТ СН'!$F$8*'СЕТ СН'!$F$9-'СЕТ СН'!$F$26</f>
        <v>1129.80575761</v>
      </c>
      <c r="C24" s="36">
        <f>SUMIFS(СВЦЭМ!$D$33:$D$776,СВЦЭМ!$A$33:$A$776,$A24,СВЦЭМ!$B$33:$B$776,C$11)+'СЕТ СН'!$F$14+СВЦЭМ!$D$10+'СЕТ СН'!$F$8*'СЕТ СН'!$F$9-'СЕТ СН'!$F$26</f>
        <v>1148.4353859400001</v>
      </c>
      <c r="D24" s="36">
        <f>SUMIFS(СВЦЭМ!$D$33:$D$776,СВЦЭМ!$A$33:$A$776,$A24,СВЦЭМ!$B$33:$B$776,D$11)+'СЕТ СН'!$F$14+СВЦЭМ!$D$10+'СЕТ СН'!$F$8*'СЕТ СН'!$F$9-'СЕТ СН'!$F$26</f>
        <v>1161.3500866100001</v>
      </c>
      <c r="E24" s="36">
        <f>SUMIFS(СВЦЭМ!$D$33:$D$776,СВЦЭМ!$A$33:$A$776,$A24,СВЦЭМ!$B$33:$B$776,E$11)+'СЕТ СН'!$F$14+СВЦЭМ!$D$10+'СЕТ СН'!$F$8*'СЕТ СН'!$F$9-'СЕТ СН'!$F$26</f>
        <v>1152.20399696</v>
      </c>
      <c r="F24" s="36">
        <f>SUMIFS(СВЦЭМ!$D$33:$D$776,СВЦЭМ!$A$33:$A$776,$A24,СВЦЭМ!$B$33:$B$776,F$11)+'СЕТ СН'!$F$14+СВЦЭМ!$D$10+'СЕТ СН'!$F$8*'СЕТ СН'!$F$9-'СЕТ СН'!$F$26</f>
        <v>1147.04626788</v>
      </c>
      <c r="G24" s="36">
        <f>SUMIFS(СВЦЭМ!$D$33:$D$776,СВЦЭМ!$A$33:$A$776,$A24,СВЦЭМ!$B$33:$B$776,G$11)+'СЕТ СН'!$F$14+СВЦЭМ!$D$10+'СЕТ СН'!$F$8*'СЕТ СН'!$F$9-'СЕТ СН'!$F$26</f>
        <v>1130.8450063800001</v>
      </c>
      <c r="H24" s="36">
        <f>SUMIFS(СВЦЭМ!$D$33:$D$776,СВЦЭМ!$A$33:$A$776,$A24,СВЦЭМ!$B$33:$B$776,H$11)+'СЕТ СН'!$F$14+СВЦЭМ!$D$10+'СЕТ СН'!$F$8*'СЕТ СН'!$F$9-'СЕТ СН'!$F$26</f>
        <v>1095.43509266</v>
      </c>
      <c r="I24" s="36">
        <f>SUMIFS(СВЦЭМ!$D$33:$D$776,СВЦЭМ!$A$33:$A$776,$A24,СВЦЭМ!$B$33:$B$776,I$11)+'СЕТ СН'!$F$14+СВЦЭМ!$D$10+'СЕТ СН'!$F$8*'СЕТ СН'!$F$9-'СЕТ СН'!$F$26</f>
        <v>1062.24136047</v>
      </c>
      <c r="J24" s="36">
        <f>SUMIFS(СВЦЭМ!$D$33:$D$776,СВЦЭМ!$A$33:$A$776,$A24,СВЦЭМ!$B$33:$B$776,J$11)+'СЕТ СН'!$F$14+СВЦЭМ!$D$10+'СЕТ СН'!$F$8*'СЕТ СН'!$F$9-'СЕТ СН'!$F$26</f>
        <v>1046.9669645199999</v>
      </c>
      <c r="K24" s="36">
        <f>SUMIFS(СВЦЭМ!$D$33:$D$776,СВЦЭМ!$A$33:$A$776,$A24,СВЦЭМ!$B$33:$B$776,K$11)+'СЕТ СН'!$F$14+СВЦЭМ!$D$10+'СЕТ СН'!$F$8*'СЕТ СН'!$F$9-'СЕТ СН'!$F$26</f>
        <v>1035.3795290999999</v>
      </c>
      <c r="L24" s="36">
        <f>SUMIFS(СВЦЭМ!$D$33:$D$776,СВЦЭМ!$A$33:$A$776,$A24,СВЦЭМ!$B$33:$B$776,L$11)+'СЕТ СН'!$F$14+СВЦЭМ!$D$10+'СЕТ СН'!$F$8*'СЕТ СН'!$F$9-'СЕТ СН'!$F$26</f>
        <v>1034.9753279399999</v>
      </c>
      <c r="M24" s="36">
        <f>SUMIFS(СВЦЭМ!$D$33:$D$776,СВЦЭМ!$A$33:$A$776,$A24,СВЦЭМ!$B$33:$B$776,M$11)+'СЕТ СН'!$F$14+СВЦЭМ!$D$10+'СЕТ СН'!$F$8*'СЕТ СН'!$F$9-'СЕТ СН'!$F$26</f>
        <v>1041.5141325100001</v>
      </c>
      <c r="N24" s="36">
        <f>SUMIFS(СВЦЭМ!$D$33:$D$776,СВЦЭМ!$A$33:$A$776,$A24,СВЦЭМ!$B$33:$B$776,N$11)+'СЕТ СН'!$F$14+СВЦЭМ!$D$10+'СЕТ СН'!$F$8*'СЕТ СН'!$F$9-'СЕТ СН'!$F$26</f>
        <v>1044.63080962</v>
      </c>
      <c r="O24" s="36">
        <f>SUMIFS(СВЦЭМ!$D$33:$D$776,СВЦЭМ!$A$33:$A$776,$A24,СВЦЭМ!$B$33:$B$776,O$11)+'СЕТ СН'!$F$14+СВЦЭМ!$D$10+'СЕТ СН'!$F$8*'СЕТ СН'!$F$9-'СЕТ СН'!$F$26</f>
        <v>1041.1002588399999</v>
      </c>
      <c r="P24" s="36">
        <f>SUMIFS(СВЦЭМ!$D$33:$D$776,СВЦЭМ!$A$33:$A$776,$A24,СВЦЭМ!$B$33:$B$776,P$11)+'СЕТ СН'!$F$14+СВЦЭМ!$D$10+'СЕТ СН'!$F$8*'СЕТ СН'!$F$9-'СЕТ СН'!$F$26</f>
        <v>1028.0745050999999</v>
      </c>
      <c r="Q24" s="36">
        <f>SUMIFS(СВЦЭМ!$D$33:$D$776,СВЦЭМ!$A$33:$A$776,$A24,СВЦЭМ!$B$33:$B$776,Q$11)+'СЕТ СН'!$F$14+СВЦЭМ!$D$10+'СЕТ СН'!$F$8*'СЕТ СН'!$F$9-'СЕТ СН'!$F$26</f>
        <v>1046.19164138</v>
      </c>
      <c r="R24" s="36">
        <f>SUMIFS(СВЦЭМ!$D$33:$D$776,СВЦЭМ!$A$33:$A$776,$A24,СВЦЭМ!$B$33:$B$776,R$11)+'СЕТ СН'!$F$14+СВЦЭМ!$D$10+'СЕТ СН'!$F$8*'СЕТ СН'!$F$9-'СЕТ СН'!$F$26</f>
        <v>1023.9514028899999</v>
      </c>
      <c r="S24" s="36">
        <f>SUMIFS(СВЦЭМ!$D$33:$D$776,СВЦЭМ!$A$33:$A$776,$A24,СВЦЭМ!$B$33:$B$776,S$11)+'СЕТ СН'!$F$14+СВЦЭМ!$D$10+'СЕТ СН'!$F$8*'СЕТ СН'!$F$9-'СЕТ СН'!$F$26</f>
        <v>1012.5761171099999</v>
      </c>
      <c r="T24" s="36">
        <f>SUMIFS(СВЦЭМ!$D$33:$D$776,СВЦЭМ!$A$33:$A$776,$A24,СВЦЭМ!$B$33:$B$776,T$11)+'СЕТ СН'!$F$14+СВЦЭМ!$D$10+'СЕТ СН'!$F$8*'СЕТ СН'!$F$9-'СЕТ СН'!$F$26</f>
        <v>976.22614726999996</v>
      </c>
      <c r="U24" s="36">
        <f>SUMIFS(СВЦЭМ!$D$33:$D$776,СВЦЭМ!$A$33:$A$776,$A24,СВЦЭМ!$B$33:$B$776,U$11)+'СЕТ СН'!$F$14+СВЦЭМ!$D$10+'СЕТ СН'!$F$8*'СЕТ СН'!$F$9-'СЕТ СН'!$F$26</f>
        <v>974.37041334999992</v>
      </c>
      <c r="V24" s="36">
        <f>SUMIFS(СВЦЭМ!$D$33:$D$776,СВЦЭМ!$A$33:$A$776,$A24,СВЦЭМ!$B$33:$B$776,V$11)+'СЕТ СН'!$F$14+СВЦЭМ!$D$10+'СЕТ СН'!$F$8*'СЕТ СН'!$F$9-'СЕТ СН'!$F$26</f>
        <v>1005.0969388699999</v>
      </c>
      <c r="W24" s="36">
        <f>SUMIFS(СВЦЭМ!$D$33:$D$776,СВЦЭМ!$A$33:$A$776,$A24,СВЦЭМ!$B$33:$B$776,W$11)+'СЕТ СН'!$F$14+СВЦЭМ!$D$10+'СЕТ СН'!$F$8*'СЕТ СН'!$F$9-'СЕТ СН'!$F$26</f>
        <v>1027.6277224099999</v>
      </c>
      <c r="X24" s="36">
        <f>SUMIFS(СВЦЭМ!$D$33:$D$776,СВЦЭМ!$A$33:$A$776,$A24,СВЦЭМ!$B$33:$B$776,X$11)+'СЕТ СН'!$F$14+СВЦЭМ!$D$10+'СЕТ СН'!$F$8*'СЕТ СН'!$F$9-'СЕТ СН'!$F$26</f>
        <v>1024.3591852500001</v>
      </c>
      <c r="Y24" s="36">
        <f>SUMIFS(СВЦЭМ!$D$33:$D$776,СВЦЭМ!$A$33:$A$776,$A24,СВЦЭМ!$B$33:$B$776,Y$11)+'СЕТ СН'!$F$14+СВЦЭМ!$D$10+'СЕТ СН'!$F$8*'СЕТ СН'!$F$9-'СЕТ СН'!$F$26</f>
        <v>1041.87842882</v>
      </c>
    </row>
    <row r="25" spans="1:25" ht="15.75" x14ac:dyDescent="0.2">
      <c r="A25" s="35">
        <f t="shared" si="0"/>
        <v>43844</v>
      </c>
      <c r="B25" s="36">
        <f>SUMIFS(СВЦЭМ!$D$33:$D$776,СВЦЭМ!$A$33:$A$776,$A25,СВЦЭМ!$B$33:$B$776,B$11)+'СЕТ СН'!$F$14+СВЦЭМ!$D$10+'СЕТ СН'!$F$8*'СЕТ СН'!$F$9-'СЕТ СН'!$F$26</f>
        <v>1084.74020326</v>
      </c>
      <c r="C25" s="36">
        <f>SUMIFS(СВЦЭМ!$D$33:$D$776,СВЦЭМ!$A$33:$A$776,$A25,СВЦЭМ!$B$33:$B$776,C$11)+'СЕТ СН'!$F$14+СВЦЭМ!$D$10+'СЕТ СН'!$F$8*'СЕТ СН'!$F$9-'СЕТ СН'!$F$26</f>
        <v>1093.6536185299999</v>
      </c>
      <c r="D25" s="36">
        <f>SUMIFS(СВЦЭМ!$D$33:$D$776,СВЦЭМ!$A$33:$A$776,$A25,СВЦЭМ!$B$33:$B$776,D$11)+'СЕТ СН'!$F$14+СВЦЭМ!$D$10+'СЕТ СН'!$F$8*'СЕТ СН'!$F$9-'СЕТ СН'!$F$26</f>
        <v>1103.7038658500001</v>
      </c>
      <c r="E25" s="36">
        <f>SUMIFS(СВЦЭМ!$D$33:$D$776,СВЦЭМ!$A$33:$A$776,$A25,СВЦЭМ!$B$33:$B$776,E$11)+'СЕТ СН'!$F$14+СВЦЭМ!$D$10+'СЕТ СН'!$F$8*'СЕТ СН'!$F$9-'СЕТ СН'!$F$26</f>
        <v>1108.81067239</v>
      </c>
      <c r="F25" s="36">
        <f>SUMIFS(СВЦЭМ!$D$33:$D$776,СВЦЭМ!$A$33:$A$776,$A25,СВЦЭМ!$B$33:$B$776,F$11)+'СЕТ СН'!$F$14+СВЦЭМ!$D$10+'СЕТ СН'!$F$8*'СЕТ СН'!$F$9-'СЕТ СН'!$F$26</f>
        <v>1106.7312066300001</v>
      </c>
      <c r="G25" s="36">
        <f>SUMIFS(СВЦЭМ!$D$33:$D$776,СВЦЭМ!$A$33:$A$776,$A25,СВЦЭМ!$B$33:$B$776,G$11)+'СЕТ СН'!$F$14+СВЦЭМ!$D$10+'СЕТ СН'!$F$8*'СЕТ СН'!$F$9-'СЕТ СН'!$F$26</f>
        <v>1094.5448804800001</v>
      </c>
      <c r="H25" s="36">
        <f>SUMIFS(СВЦЭМ!$D$33:$D$776,СВЦЭМ!$A$33:$A$776,$A25,СВЦЭМ!$B$33:$B$776,H$11)+'СЕТ СН'!$F$14+СВЦЭМ!$D$10+'СЕТ СН'!$F$8*'СЕТ СН'!$F$9-'СЕТ СН'!$F$26</f>
        <v>1054.3473283200001</v>
      </c>
      <c r="I25" s="36">
        <f>SUMIFS(СВЦЭМ!$D$33:$D$776,СВЦЭМ!$A$33:$A$776,$A25,СВЦЭМ!$B$33:$B$776,I$11)+'СЕТ СН'!$F$14+СВЦЭМ!$D$10+'СЕТ СН'!$F$8*'СЕТ СН'!$F$9-'СЕТ СН'!$F$26</f>
        <v>1036.5671482299999</v>
      </c>
      <c r="J25" s="36">
        <f>SUMIFS(СВЦЭМ!$D$33:$D$776,СВЦЭМ!$A$33:$A$776,$A25,СВЦЭМ!$B$33:$B$776,J$11)+'СЕТ СН'!$F$14+СВЦЭМ!$D$10+'СЕТ СН'!$F$8*'СЕТ СН'!$F$9-'СЕТ СН'!$F$26</f>
        <v>1007.9058881</v>
      </c>
      <c r="K25" s="36">
        <f>SUMIFS(СВЦЭМ!$D$33:$D$776,СВЦЭМ!$A$33:$A$776,$A25,СВЦЭМ!$B$33:$B$776,K$11)+'СЕТ СН'!$F$14+СВЦЭМ!$D$10+'СЕТ СН'!$F$8*'СЕТ СН'!$F$9-'СЕТ СН'!$F$26</f>
        <v>1006.97268116</v>
      </c>
      <c r="L25" s="36">
        <f>SUMIFS(СВЦЭМ!$D$33:$D$776,СВЦЭМ!$A$33:$A$776,$A25,СВЦЭМ!$B$33:$B$776,L$11)+'СЕТ СН'!$F$14+СВЦЭМ!$D$10+'СЕТ СН'!$F$8*'СЕТ СН'!$F$9-'СЕТ СН'!$F$26</f>
        <v>1006.1150237099999</v>
      </c>
      <c r="M25" s="36">
        <f>SUMIFS(СВЦЭМ!$D$33:$D$776,СВЦЭМ!$A$33:$A$776,$A25,СВЦЭМ!$B$33:$B$776,M$11)+'СЕТ СН'!$F$14+СВЦЭМ!$D$10+'СЕТ СН'!$F$8*'СЕТ СН'!$F$9-'СЕТ СН'!$F$26</f>
        <v>1019.068761</v>
      </c>
      <c r="N25" s="36">
        <f>SUMIFS(СВЦЭМ!$D$33:$D$776,СВЦЭМ!$A$33:$A$776,$A25,СВЦЭМ!$B$33:$B$776,N$11)+'СЕТ СН'!$F$14+СВЦЭМ!$D$10+'СЕТ СН'!$F$8*'СЕТ СН'!$F$9-'СЕТ СН'!$F$26</f>
        <v>1027.4295217199999</v>
      </c>
      <c r="O25" s="36">
        <f>SUMIFS(СВЦЭМ!$D$33:$D$776,СВЦЭМ!$A$33:$A$776,$A25,СВЦЭМ!$B$33:$B$776,O$11)+'СЕТ СН'!$F$14+СВЦЭМ!$D$10+'СЕТ СН'!$F$8*'СЕТ СН'!$F$9-'СЕТ СН'!$F$26</f>
        <v>1039.2608821700001</v>
      </c>
      <c r="P25" s="36">
        <f>SUMIFS(СВЦЭМ!$D$33:$D$776,СВЦЭМ!$A$33:$A$776,$A25,СВЦЭМ!$B$33:$B$776,P$11)+'СЕТ СН'!$F$14+СВЦЭМ!$D$10+'СЕТ СН'!$F$8*'СЕТ СН'!$F$9-'СЕТ СН'!$F$26</f>
        <v>1047.8414181999999</v>
      </c>
      <c r="Q25" s="36">
        <f>SUMIFS(СВЦЭМ!$D$33:$D$776,СВЦЭМ!$A$33:$A$776,$A25,СВЦЭМ!$B$33:$B$776,Q$11)+'СЕТ СН'!$F$14+СВЦЭМ!$D$10+'СЕТ СН'!$F$8*'СЕТ СН'!$F$9-'СЕТ СН'!$F$26</f>
        <v>1060.0929905</v>
      </c>
      <c r="R25" s="36">
        <f>SUMIFS(СВЦЭМ!$D$33:$D$776,СВЦЭМ!$A$33:$A$776,$A25,СВЦЭМ!$B$33:$B$776,R$11)+'СЕТ СН'!$F$14+СВЦЭМ!$D$10+'СЕТ СН'!$F$8*'СЕТ СН'!$F$9-'СЕТ СН'!$F$26</f>
        <v>1064.6881402500001</v>
      </c>
      <c r="S25" s="36">
        <f>SUMIFS(СВЦЭМ!$D$33:$D$776,СВЦЭМ!$A$33:$A$776,$A25,СВЦЭМ!$B$33:$B$776,S$11)+'СЕТ СН'!$F$14+СВЦЭМ!$D$10+'СЕТ СН'!$F$8*'СЕТ СН'!$F$9-'СЕТ СН'!$F$26</f>
        <v>1063.93014148</v>
      </c>
      <c r="T25" s="36">
        <f>SUMIFS(СВЦЭМ!$D$33:$D$776,СВЦЭМ!$A$33:$A$776,$A25,СВЦЭМ!$B$33:$B$776,T$11)+'СЕТ СН'!$F$14+СВЦЭМ!$D$10+'СЕТ СН'!$F$8*'СЕТ СН'!$F$9-'СЕТ СН'!$F$26</f>
        <v>1016.7828689299999</v>
      </c>
      <c r="U25" s="36">
        <f>SUMIFS(СВЦЭМ!$D$33:$D$776,СВЦЭМ!$A$33:$A$776,$A25,СВЦЭМ!$B$33:$B$776,U$11)+'СЕТ СН'!$F$14+СВЦЭМ!$D$10+'СЕТ СН'!$F$8*'СЕТ СН'!$F$9-'СЕТ СН'!$F$26</f>
        <v>1016.58918835</v>
      </c>
      <c r="V25" s="36">
        <f>SUMIFS(СВЦЭМ!$D$33:$D$776,СВЦЭМ!$A$33:$A$776,$A25,СВЦЭМ!$B$33:$B$776,V$11)+'СЕТ СН'!$F$14+СВЦЭМ!$D$10+'СЕТ СН'!$F$8*'СЕТ СН'!$F$9-'СЕТ СН'!$F$26</f>
        <v>1046.43055104</v>
      </c>
      <c r="W25" s="36">
        <f>SUMIFS(СВЦЭМ!$D$33:$D$776,СВЦЭМ!$A$33:$A$776,$A25,СВЦЭМ!$B$33:$B$776,W$11)+'СЕТ СН'!$F$14+СВЦЭМ!$D$10+'СЕТ СН'!$F$8*'СЕТ СН'!$F$9-'СЕТ СН'!$F$26</f>
        <v>1061.6753881899999</v>
      </c>
      <c r="X25" s="36">
        <f>SUMIFS(СВЦЭМ!$D$33:$D$776,СВЦЭМ!$A$33:$A$776,$A25,СВЦЭМ!$B$33:$B$776,X$11)+'СЕТ СН'!$F$14+СВЦЭМ!$D$10+'СЕТ СН'!$F$8*'СЕТ СН'!$F$9-'СЕТ СН'!$F$26</f>
        <v>1063.66477831</v>
      </c>
      <c r="Y25" s="36">
        <f>SUMIFS(СВЦЭМ!$D$33:$D$776,СВЦЭМ!$A$33:$A$776,$A25,СВЦЭМ!$B$33:$B$776,Y$11)+'СЕТ СН'!$F$14+СВЦЭМ!$D$10+'СЕТ СН'!$F$8*'СЕТ СН'!$F$9-'СЕТ СН'!$F$26</f>
        <v>1077.14728558</v>
      </c>
    </row>
    <row r="26" spans="1:25" ht="15.75" x14ac:dyDescent="0.2">
      <c r="A26" s="35">
        <f t="shared" si="0"/>
        <v>43845</v>
      </c>
      <c r="B26" s="36">
        <f>SUMIFS(СВЦЭМ!$D$33:$D$776,СВЦЭМ!$A$33:$A$776,$A26,СВЦЭМ!$B$33:$B$776,B$11)+'СЕТ СН'!$F$14+СВЦЭМ!$D$10+'СЕТ СН'!$F$8*'СЕТ СН'!$F$9-'СЕТ СН'!$F$26</f>
        <v>1107.3976275299999</v>
      </c>
      <c r="C26" s="36">
        <f>SUMIFS(СВЦЭМ!$D$33:$D$776,СВЦЭМ!$A$33:$A$776,$A26,СВЦЭМ!$B$33:$B$776,C$11)+'СЕТ СН'!$F$14+СВЦЭМ!$D$10+'СЕТ СН'!$F$8*'СЕТ СН'!$F$9-'СЕТ СН'!$F$26</f>
        <v>1112.2566307100001</v>
      </c>
      <c r="D26" s="36">
        <f>SUMIFS(СВЦЭМ!$D$33:$D$776,СВЦЭМ!$A$33:$A$776,$A26,СВЦЭМ!$B$33:$B$776,D$11)+'СЕТ СН'!$F$14+СВЦЭМ!$D$10+'СЕТ СН'!$F$8*'СЕТ СН'!$F$9-'СЕТ СН'!$F$26</f>
        <v>1117.81050065</v>
      </c>
      <c r="E26" s="36">
        <f>SUMIFS(СВЦЭМ!$D$33:$D$776,СВЦЭМ!$A$33:$A$776,$A26,СВЦЭМ!$B$33:$B$776,E$11)+'СЕТ СН'!$F$14+СВЦЭМ!$D$10+'СЕТ СН'!$F$8*'СЕТ СН'!$F$9-'СЕТ СН'!$F$26</f>
        <v>1131.9364150599999</v>
      </c>
      <c r="F26" s="36">
        <f>SUMIFS(СВЦЭМ!$D$33:$D$776,СВЦЭМ!$A$33:$A$776,$A26,СВЦЭМ!$B$33:$B$776,F$11)+'СЕТ СН'!$F$14+СВЦЭМ!$D$10+'СЕТ СН'!$F$8*'СЕТ СН'!$F$9-'СЕТ СН'!$F$26</f>
        <v>1119.79382996</v>
      </c>
      <c r="G26" s="36">
        <f>SUMIFS(СВЦЭМ!$D$33:$D$776,СВЦЭМ!$A$33:$A$776,$A26,СВЦЭМ!$B$33:$B$776,G$11)+'СЕТ СН'!$F$14+СВЦЭМ!$D$10+'СЕТ СН'!$F$8*'СЕТ СН'!$F$9-'СЕТ СН'!$F$26</f>
        <v>1097.63126551</v>
      </c>
      <c r="H26" s="36">
        <f>SUMIFS(СВЦЭМ!$D$33:$D$776,СВЦЭМ!$A$33:$A$776,$A26,СВЦЭМ!$B$33:$B$776,H$11)+'СЕТ СН'!$F$14+СВЦЭМ!$D$10+'СЕТ СН'!$F$8*'СЕТ СН'!$F$9-'СЕТ СН'!$F$26</f>
        <v>1059.41140531</v>
      </c>
      <c r="I26" s="36">
        <f>SUMIFS(СВЦЭМ!$D$33:$D$776,СВЦЭМ!$A$33:$A$776,$A26,СВЦЭМ!$B$33:$B$776,I$11)+'СЕТ СН'!$F$14+СВЦЭМ!$D$10+'СЕТ СН'!$F$8*'СЕТ СН'!$F$9-'СЕТ СН'!$F$26</f>
        <v>1030.4594488400001</v>
      </c>
      <c r="J26" s="36">
        <f>SUMIFS(СВЦЭМ!$D$33:$D$776,СВЦЭМ!$A$33:$A$776,$A26,СВЦЭМ!$B$33:$B$776,J$11)+'СЕТ СН'!$F$14+СВЦЭМ!$D$10+'СЕТ СН'!$F$8*'СЕТ СН'!$F$9-'СЕТ СН'!$F$26</f>
        <v>1019.1176929699999</v>
      </c>
      <c r="K26" s="36">
        <f>SUMIFS(СВЦЭМ!$D$33:$D$776,СВЦЭМ!$A$33:$A$776,$A26,СВЦЭМ!$B$33:$B$776,K$11)+'СЕТ СН'!$F$14+СВЦЭМ!$D$10+'СЕТ СН'!$F$8*'СЕТ СН'!$F$9-'СЕТ СН'!$F$26</f>
        <v>1013.36285012</v>
      </c>
      <c r="L26" s="36">
        <f>SUMIFS(СВЦЭМ!$D$33:$D$776,СВЦЭМ!$A$33:$A$776,$A26,СВЦЭМ!$B$33:$B$776,L$11)+'СЕТ СН'!$F$14+СВЦЭМ!$D$10+'СЕТ СН'!$F$8*'СЕТ СН'!$F$9-'СЕТ СН'!$F$26</f>
        <v>1011.0498444599999</v>
      </c>
      <c r="M26" s="36">
        <f>SUMIFS(СВЦЭМ!$D$33:$D$776,СВЦЭМ!$A$33:$A$776,$A26,СВЦЭМ!$B$33:$B$776,M$11)+'СЕТ СН'!$F$14+СВЦЭМ!$D$10+'СЕТ СН'!$F$8*'СЕТ СН'!$F$9-'СЕТ СН'!$F$26</f>
        <v>1036.2254246099999</v>
      </c>
      <c r="N26" s="36">
        <f>SUMIFS(СВЦЭМ!$D$33:$D$776,СВЦЭМ!$A$33:$A$776,$A26,СВЦЭМ!$B$33:$B$776,N$11)+'СЕТ СН'!$F$14+СВЦЭМ!$D$10+'СЕТ СН'!$F$8*'СЕТ СН'!$F$9-'СЕТ СН'!$F$26</f>
        <v>1056.1674024599999</v>
      </c>
      <c r="O26" s="36">
        <f>SUMIFS(СВЦЭМ!$D$33:$D$776,СВЦЭМ!$A$33:$A$776,$A26,СВЦЭМ!$B$33:$B$776,O$11)+'СЕТ СН'!$F$14+СВЦЭМ!$D$10+'СЕТ СН'!$F$8*'СЕТ СН'!$F$9-'СЕТ СН'!$F$26</f>
        <v>1072.07573912</v>
      </c>
      <c r="P26" s="36">
        <f>SUMIFS(СВЦЭМ!$D$33:$D$776,СВЦЭМ!$A$33:$A$776,$A26,СВЦЭМ!$B$33:$B$776,P$11)+'СЕТ СН'!$F$14+СВЦЭМ!$D$10+'СЕТ СН'!$F$8*'СЕТ СН'!$F$9-'СЕТ СН'!$F$26</f>
        <v>1085.50807328</v>
      </c>
      <c r="Q26" s="36">
        <f>SUMIFS(СВЦЭМ!$D$33:$D$776,СВЦЭМ!$A$33:$A$776,$A26,СВЦЭМ!$B$33:$B$776,Q$11)+'СЕТ СН'!$F$14+СВЦЭМ!$D$10+'СЕТ СН'!$F$8*'СЕТ СН'!$F$9-'СЕТ СН'!$F$26</f>
        <v>1091.81692944</v>
      </c>
      <c r="R26" s="36">
        <f>SUMIFS(СВЦЭМ!$D$33:$D$776,СВЦЭМ!$A$33:$A$776,$A26,СВЦЭМ!$B$33:$B$776,R$11)+'СЕТ СН'!$F$14+СВЦЭМ!$D$10+'СЕТ СН'!$F$8*'СЕТ СН'!$F$9-'СЕТ СН'!$F$26</f>
        <v>1084.4745643900001</v>
      </c>
      <c r="S26" s="36">
        <f>SUMIFS(СВЦЭМ!$D$33:$D$776,СВЦЭМ!$A$33:$A$776,$A26,СВЦЭМ!$B$33:$B$776,S$11)+'СЕТ СН'!$F$14+СВЦЭМ!$D$10+'СЕТ СН'!$F$8*'СЕТ СН'!$F$9-'СЕТ СН'!$F$26</f>
        <v>1058.40396618</v>
      </c>
      <c r="T26" s="36">
        <f>SUMIFS(СВЦЭМ!$D$33:$D$776,СВЦЭМ!$A$33:$A$776,$A26,СВЦЭМ!$B$33:$B$776,T$11)+'СЕТ СН'!$F$14+СВЦЭМ!$D$10+'СЕТ СН'!$F$8*'СЕТ СН'!$F$9-'СЕТ СН'!$F$26</f>
        <v>1013.96566129</v>
      </c>
      <c r="U26" s="36">
        <f>SUMIFS(СВЦЭМ!$D$33:$D$776,СВЦЭМ!$A$33:$A$776,$A26,СВЦЭМ!$B$33:$B$776,U$11)+'СЕТ СН'!$F$14+СВЦЭМ!$D$10+'СЕТ СН'!$F$8*'СЕТ СН'!$F$9-'СЕТ СН'!$F$26</f>
        <v>1010.5708176099999</v>
      </c>
      <c r="V26" s="36">
        <f>SUMIFS(СВЦЭМ!$D$33:$D$776,СВЦЭМ!$A$33:$A$776,$A26,СВЦЭМ!$B$33:$B$776,V$11)+'СЕТ СН'!$F$14+СВЦЭМ!$D$10+'СЕТ СН'!$F$8*'СЕТ СН'!$F$9-'СЕТ СН'!$F$26</f>
        <v>1039.83531057</v>
      </c>
      <c r="W26" s="36">
        <f>SUMIFS(СВЦЭМ!$D$33:$D$776,СВЦЭМ!$A$33:$A$776,$A26,СВЦЭМ!$B$33:$B$776,W$11)+'СЕТ СН'!$F$14+СВЦЭМ!$D$10+'СЕТ СН'!$F$8*'СЕТ СН'!$F$9-'СЕТ СН'!$F$26</f>
        <v>1059.8254445099999</v>
      </c>
      <c r="X26" s="36">
        <f>SUMIFS(СВЦЭМ!$D$33:$D$776,СВЦЭМ!$A$33:$A$776,$A26,СВЦЭМ!$B$33:$B$776,X$11)+'СЕТ СН'!$F$14+СВЦЭМ!$D$10+'СЕТ СН'!$F$8*'СЕТ СН'!$F$9-'СЕТ СН'!$F$26</f>
        <v>1063.6941700299999</v>
      </c>
      <c r="Y26" s="36">
        <f>SUMIFS(СВЦЭМ!$D$33:$D$776,СВЦЭМ!$A$33:$A$776,$A26,СВЦЭМ!$B$33:$B$776,Y$11)+'СЕТ СН'!$F$14+СВЦЭМ!$D$10+'СЕТ СН'!$F$8*'СЕТ СН'!$F$9-'СЕТ СН'!$F$26</f>
        <v>1078.0530253300001</v>
      </c>
    </row>
    <row r="27" spans="1:25" ht="15.75" x14ac:dyDescent="0.2">
      <c r="A27" s="35">
        <f t="shared" si="0"/>
        <v>43846</v>
      </c>
      <c r="B27" s="36">
        <f>SUMIFS(СВЦЭМ!$D$33:$D$776,СВЦЭМ!$A$33:$A$776,$A27,СВЦЭМ!$B$33:$B$776,B$11)+'СЕТ СН'!$F$14+СВЦЭМ!$D$10+'СЕТ СН'!$F$8*'СЕТ СН'!$F$9-'СЕТ СН'!$F$26</f>
        <v>1081.7664521300001</v>
      </c>
      <c r="C27" s="36">
        <f>SUMIFS(СВЦЭМ!$D$33:$D$776,СВЦЭМ!$A$33:$A$776,$A27,СВЦЭМ!$B$33:$B$776,C$11)+'СЕТ СН'!$F$14+СВЦЭМ!$D$10+'СЕТ СН'!$F$8*'СЕТ СН'!$F$9-'СЕТ СН'!$F$26</f>
        <v>1091.8414261400001</v>
      </c>
      <c r="D27" s="36">
        <f>SUMIFS(СВЦЭМ!$D$33:$D$776,СВЦЭМ!$A$33:$A$776,$A27,СВЦЭМ!$B$33:$B$776,D$11)+'СЕТ СН'!$F$14+СВЦЭМ!$D$10+'СЕТ СН'!$F$8*'СЕТ СН'!$F$9-'СЕТ СН'!$F$26</f>
        <v>1099.9308516799999</v>
      </c>
      <c r="E27" s="36">
        <f>SUMIFS(СВЦЭМ!$D$33:$D$776,СВЦЭМ!$A$33:$A$776,$A27,СВЦЭМ!$B$33:$B$776,E$11)+'СЕТ СН'!$F$14+СВЦЭМ!$D$10+'СЕТ СН'!$F$8*'СЕТ СН'!$F$9-'СЕТ СН'!$F$26</f>
        <v>1112.19445582</v>
      </c>
      <c r="F27" s="36">
        <f>SUMIFS(СВЦЭМ!$D$33:$D$776,СВЦЭМ!$A$33:$A$776,$A27,СВЦЭМ!$B$33:$B$776,F$11)+'СЕТ СН'!$F$14+СВЦЭМ!$D$10+'СЕТ СН'!$F$8*'СЕТ СН'!$F$9-'СЕТ СН'!$F$26</f>
        <v>1106.0123730299999</v>
      </c>
      <c r="G27" s="36">
        <f>SUMIFS(СВЦЭМ!$D$33:$D$776,СВЦЭМ!$A$33:$A$776,$A27,СВЦЭМ!$B$33:$B$776,G$11)+'СЕТ СН'!$F$14+СВЦЭМ!$D$10+'СЕТ СН'!$F$8*'СЕТ СН'!$F$9-'СЕТ СН'!$F$26</f>
        <v>1074.4962859</v>
      </c>
      <c r="H27" s="36">
        <f>SUMIFS(СВЦЭМ!$D$33:$D$776,СВЦЭМ!$A$33:$A$776,$A27,СВЦЭМ!$B$33:$B$776,H$11)+'СЕТ СН'!$F$14+СВЦЭМ!$D$10+'СЕТ СН'!$F$8*'СЕТ СН'!$F$9-'СЕТ СН'!$F$26</f>
        <v>1032.03242697</v>
      </c>
      <c r="I27" s="36">
        <f>SUMIFS(СВЦЭМ!$D$33:$D$776,СВЦЭМ!$A$33:$A$776,$A27,СВЦЭМ!$B$33:$B$776,I$11)+'СЕТ СН'!$F$14+СВЦЭМ!$D$10+'СЕТ СН'!$F$8*'СЕТ СН'!$F$9-'СЕТ СН'!$F$26</f>
        <v>1030.4206888199999</v>
      </c>
      <c r="J27" s="36">
        <f>SUMIFS(СВЦЭМ!$D$33:$D$776,СВЦЭМ!$A$33:$A$776,$A27,СВЦЭМ!$B$33:$B$776,J$11)+'СЕТ СН'!$F$14+СВЦЭМ!$D$10+'СЕТ СН'!$F$8*'СЕТ СН'!$F$9-'СЕТ СН'!$F$26</f>
        <v>1012.37547029</v>
      </c>
      <c r="K27" s="36">
        <f>SUMIFS(СВЦЭМ!$D$33:$D$776,СВЦЭМ!$A$33:$A$776,$A27,СВЦЭМ!$B$33:$B$776,K$11)+'СЕТ СН'!$F$14+СВЦЭМ!$D$10+'СЕТ СН'!$F$8*'СЕТ СН'!$F$9-'СЕТ СН'!$F$26</f>
        <v>1025.70987584</v>
      </c>
      <c r="L27" s="36">
        <f>SUMIFS(СВЦЭМ!$D$33:$D$776,СВЦЭМ!$A$33:$A$776,$A27,СВЦЭМ!$B$33:$B$776,L$11)+'СЕТ СН'!$F$14+СВЦЭМ!$D$10+'СЕТ СН'!$F$8*'СЕТ СН'!$F$9-'СЕТ СН'!$F$26</f>
        <v>1031.4854273999999</v>
      </c>
      <c r="M27" s="36">
        <f>SUMIFS(СВЦЭМ!$D$33:$D$776,СВЦЭМ!$A$33:$A$776,$A27,СВЦЭМ!$B$33:$B$776,M$11)+'СЕТ СН'!$F$14+СВЦЭМ!$D$10+'СЕТ СН'!$F$8*'СЕТ СН'!$F$9-'СЕТ СН'!$F$26</f>
        <v>1046.8668089</v>
      </c>
      <c r="N27" s="36">
        <f>SUMIFS(СВЦЭМ!$D$33:$D$776,СВЦЭМ!$A$33:$A$776,$A27,СВЦЭМ!$B$33:$B$776,N$11)+'СЕТ СН'!$F$14+СВЦЭМ!$D$10+'СЕТ СН'!$F$8*'СЕТ СН'!$F$9-'СЕТ СН'!$F$26</f>
        <v>1052.87618015</v>
      </c>
      <c r="O27" s="36">
        <f>SUMIFS(СВЦЭМ!$D$33:$D$776,СВЦЭМ!$A$33:$A$776,$A27,СВЦЭМ!$B$33:$B$776,O$11)+'СЕТ СН'!$F$14+СВЦЭМ!$D$10+'СЕТ СН'!$F$8*'СЕТ СН'!$F$9-'СЕТ СН'!$F$26</f>
        <v>1072.6481595299999</v>
      </c>
      <c r="P27" s="36">
        <f>SUMIFS(СВЦЭМ!$D$33:$D$776,СВЦЭМ!$A$33:$A$776,$A27,СВЦЭМ!$B$33:$B$776,P$11)+'СЕТ СН'!$F$14+СВЦЭМ!$D$10+'СЕТ СН'!$F$8*'СЕТ СН'!$F$9-'СЕТ СН'!$F$26</f>
        <v>1082.0676065600001</v>
      </c>
      <c r="Q27" s="36">
        <f>SUMIFS(СВЦЭМ!$D$33:$D$776,СВЦЭМ!$A$33:$A$776,$A27,СВЦЭМ!$B$33:$B$776,Q$11)+'СЕТ СН'!$F$14+СВЦЭМ!$D$10+'СЕТ СН'!$F$8*'СЕТ СН'!$F$9-'СЕТ СН'!$F$26</f>
        <v>1085.0799856799999</v>
      </c>
      <c r="R27" s="36">
        <f>SUMIFS(СВЦЭМ!$D$33:$D$776,СВЦЭМ!$A$33:$A$776,$A27,СВЦЭМ!$B$33:$B$776,R$11)+'СЕТ СН'!$F$14+СВЦЭМ!$D$10+'СЕТ СН'!$F$8*'СЕТ СН'!$F$9-'СЕТ СН'!$F$26</f>
        <v>1077.35589562</v>
      </c>
      <c r="S27" s="36">
        <f>SUMIFS(СВЦЭМ!$D$33:$D$776,СВЦЭМ!$A$33:$A$776,$A27,СВЦЭМ!$B$33:$B$776,S$11)+'СЕТ СН'!$F$14+СВЦЭМ!$D$10+'СЕТ СН'!$F$8*'СЕТ СН'!$F$9-'СЕТ СН'!$F$26</f>
        <v>1065.09837715</v>
      </c>
      <c r="T27" s="36">
        <f>SUMIFS(СВЦЭМ!$D$33:$D$776,СВЦЭМ!$A$33:$A$776,$A27,СВЦЭМ!$B$33:$B$776,T$11)+'СЕТ СН'!$F$14+СВЦЭМ!$D$10+'СЕТ СН'!$F$8*'СЕТ СН'!$F$9-'СЕТ СН'!$F$26</f>
        <v>1020.9658199099999</v>
      </c>
      <c r="U27" s="36">
        <f>SUMIFS(СВЦЭМ!$D$33:$D$776,СВЦЭМ!$A$33:$A$776,$A27,СВЦЭМ!$B$33:$B$776,U$11)+'СЕТ СН'!$F$14+СВЦЭМ!$D$10+'СЕТ СН'!$F$8*'СЕТ СН'!$F$9-'СЕТ СН'!$F$26</f>
        <v>1024.1271302499999</v>
      </c>
      <c r="V27" s="36">
        <f>SUMIFS(СВЦЭМ!$D$33:$D$776,СВЦЭМ!$A$33:$A$776,$A27,СВЦЭМ!$B$33:$B$776,V$11)+'СЕТ СН'!$F$14+СВЦЭМ!$D$10+'СЕТ СН'!$F$8*'СЕТ СН'!$F$9-'СЕТ СН'!$F$26</f>
        <v>1057.41788875</v>
      </c>
      <c r="W27" s="36">
        <f>SUMIFS(СВЦЭМ!$D$33:$D$776,СВЦЭМ!$A$33:$A$776,$A27,СВЦЭМ!$B$33:$B$776,W$11)+'СЕТ СН'!$F$14+СВЦЭМ!$D$10+'СЕТ СН'!$F$8*'СЕТ СН'!$F$9-'СЕТ СН'!$F$26</f>
        <v>1078.3654318900001</v>
      </c>
      <c r="X27" s="36">
        <f>SUMIFS(СВЦЭМ!$D$33:$D$776,СВЦЭМ!$A$33:$A$776,$A27,СВЦЭМ!$B$33:$B$776,X$11)+'СЕТ СН'!$F$14+СВЦЭМ!$D$10+'СЕТ СН'!$F$8*'СЕТ СН'!$F$9-'СЕТ СН'!$F$26</f>
        <v>1077.6878723899999</v>
      </c>
      <c r="Y27" s="36">
        <f>SUMIFS(СВЦЭМ!$D$33:$D$776,СВЦЭМ!$A$33:$A$776,$A27,СВЦЭМ!$B$33:$B$776,Y$11)+'СЕТ СН'!$F$14+СВЦЭМ!$D$10+'СЕТ СН'!$F$8*'СЕТ СН'!$F$9-'СЕТ СН'!$F$26</f>
        <v>1079.70559026</v>
      </c>
    </row>
    <row r="28" spans="1:25" ht="15.75" x14ac:dyDescent="0.2">
      <c r="A28" s="35">
        <f t="shared" si="0"/>
        <v>43847</v>
      </c>
      <c r="B28" s="36">
        <f>SUMIFS(СВЦЭМ!$D$33:$D$776,СВЦЭМ!$A$33:$A$776,$A28,СВЦЭМ!$B$33:$B$776,B$11)+'СЕТ СН'!$F$14+СВЦЭМ!$D$10+'СЕТ СН'!$F$8*'СЕТ СН'!$F$9-'СЕТ СН'!$F$26</f>
        <v>1074.12345678</v>
      </c>
      <c r="C28" s="36">
        <f>SUMIFS(СВЦЭМ!$D$33:$D$776,СВЦЭМ!$A$33:$A$776,$A28,СВЦЭМ!$B$33:$B$776,C$11)+'СЕТ СН'!$F$14+СВЦЭМ!$D$10+'СЕТ СН'!$F$8*'СЕТ СН'!$F$9-'СЕТ СН'!$F$26</f>
        <v>1093.8208547500001</v>
      </c>
      <c r="D28" s="36">
        <f>SUMIFS(СВЦЭМ!$D$33:$D$776,СВЦЭМ!$A$33:$A$776,$A28,СВЦЭМ!$B$33:$B$776,D$11)+'СЕТ СН'!$F$14+СВЦЭМ!$D$10+'СЕТ СН'!$F$8*'СЕТ СН'!$F$9-'СЕТ СН'!$F$26</f>
        <v>1104.3516361</v>
      </c>
      <c r="E28" s="36">
        <f>SUMIFS(СВЦЭМ!$D$33:$D$776,СВЦЭМ!$A$33:$A$776,$A28,СВЦЭМ!$B$33:$B$776,E$11)+'СЕТ СН'!$F$14+СВЦЭМ!$D$10+'СЕТ СН'!$F$8*'СЕТ СН'!$F$9-'СЕТ СН'!$F$26</f>
        <v>1093.7471796499999</v>
      </c>
      <c r="F28" s="36">
        <f>SUMIFS(СВЦЭМ!$D$33:$D$776,СВЦЭМ!$A$33:$A$776,$A28,СВЦЭМ!$B$33:$B$776,F$11)+'СЕТ СН'!$F$14+СВЦЭМ!$D$10+'СЕТ СН'!$F$8*'СЕТ СН'!$F$9-'СЕТ СН'!$F$26</f>
        <v>1087.4829942900001</v>
      </c>
      <c r="G28" s="36">
        <f>SUMIFS(СВЦЭМ!$D$33:$D$776,СВЦЭМ!$A$33:$A$776,$A28,СВЦЭМ!$B$33:$B$776,G$11)+'СЕТ СН'!$F$14+СВЦЭМ!$D$10+'СЕТ СН'!$F$8*'СЕТ СН'!$F$9-'СЕТ СН'!$F$26</f>
        <v>1080.4905328899999</v>
      </c>
      <c r="H28" s="36">
        <f>SUMIFS(СВЦЭМ!$D$33:$D$776,СВЦЭМ!$A$33:$A$776,$A28,СВЦЭМ!$B$33:$B$776,H$11)+'СЕТ СН'!$F$14+СВЦЭМ!$D$10+'СЕТ СН'!$F$8*'СЕТ СН'!$F$9-'СЕТ СН'!$F$26</f>
        <v>1046.9907920600001</v>
      </c>
      <c r="I28" s="36">
        <f>SUMIFS(СВЦЭМ!$D$33:$D$776,СВЦЭМ!$A$33:$A$776,$A28,СВЦЭМ!$B$33:$B$776,I$11)+'СЕТ СН'!$F$14+СВЦЭМ!$D$10+'СЕТ СН'!$F$8*'СЕТ СН'!$F$9-'СЕТ СН'!$F$26</f>
        <v>1035.23548413</v>
      </c>
      <c r="J28" s="36">
        <f>SUMIFS(СВЦЭМ!$D$33:$D$776,СВЦЭМ!$A$33:$A$776,$A28,СВЦЭМ!$B$33:$B$776,J$11)+'СЕТ СН'!$F$14+СВЦЭМ!$D$10+'СЕТ СН'!$F$8*'СЕТ СН'!$F$9-'СЕТ СН'!$F$26</f>
        <v>1009.59070041</v>
      </c>
      <c r="K28" s="36">
        <f>SUMIFS(СВЦЭМ!$D$33:$D$776,СВЦЭМ!$A$33:$A$776,$A28,СВЦЭМ!$B$33:$B$776,K$11)+'СЕТ СН'!$F$14+СВЦЭМ!$D$10+'СЕТ СН'!$F$8*'СЕТ СН'!$F$9-'СЕТ СН'!$F$26</f>
        <v>998.20275311</v>
      </c>
      <c r="L28" s="36">
        <f>SUMIFS(СВЦЭМ!$D$33:$D$776,СВЦЭМ!$A$33:$A$776,$A28,СВЦЭМ!$B$33:$B$776,L$11)+'СЕТ СН'!$F$14+СВЦЭМ!$D$10+'СЕТ СН'!$F$8*'СЕТ СН'!$F$9-'СЕТ СН'!$F$26</f>
        <v>1009.25984364</v>
      </c>
      <c r="M28" s="36">
        <f>SUMIFS(СВЦЭМ!$D$33:$D$776,СВЦЭМ!$A$33:$A$776,$A28,СВЦЭМ!$B$33:$B$776,M$11)+'СЕТ СН'!$F$14+СВЦЭМ!$D$10+'СЕТ СН'!$F$8*'СЕТ СН'!$F$9-'СЕТ СН'!$F$26</f>
        <v>1029.9947757899999</v>
      </c>
      <c r="N28" s="36">
        <f>SUMIFS(СВЦЭМ!$D$33:$D$776,СВЦЭМ!$A$33:$A$776,$A28,СВЦЭМ!$B$33:$B$776,N$11)+'СЕТ СН'!$F$14+СВЦЭМ!$D$10+'СЕТ СН'!$F$8*'СЕТ СН'!$F$9-'СЕТ СН'!$F$26</f>
        <v>1040.4382986200001</v>
      </c>
      <c r="O28" s="36">
        <f>SUMIFS(СВЦЭМ!$D$33:$D$776,СВЦЭМ!$A$33:$A$776,$A28,СВЦЭМ!$B$33:$B$776,O$11)+'СЕТ СН'!$F$14+СВЦЭМ!$D$10+'СЕТ СН'!$F$8*'СЕТ СН'!$F$9-'СЕТ СН'!$F$26</f>
        <v>1059.85593976</v>
      </c>
      <c r="P28" s="36">
        <f>SUMIFS(СВЦЭМ!$D$33:$D$776,СВЦЭМ!$A$33:$A$776,$A28,СВЦЭМ!$B$33:$B$776,P$11)+'СЕТ СН'!$F$14+СВЦЭМ!$D$10+'СЕТ СН'!$F$8*'СЕТ СН'!$F$9-'СЕТ СН'!$F$26</f>
        <v>1069.3001526099999</v>
      </c>
      <c r="Q28" s="36">
        <f>SUMIFS(СВЦЭМ!$D$33:$D$776,СВЦЭМ!$A$33:$A$776,$A28,СВЦЭМ!$B$33:$B$776,Q$11)+'СЕТ СН'!$F$14+СВЦЭМ!$D$10+'СЕТ СН'!$F$8*'СЕТ СН'!$F$9-'СЕТ СН'!$F$26</f>
        <v>1074.4832944899999</v>
      </c>
      <c r="R28" s="36">
        <f>SUMIFS(СВЦЭМ!$D$33:$D$776,СВЦЭМ!$A$33:$A$776,$A28,СВЦЭМ!$B$33:$B$776,R$11)+'СЕТ СН'!$F$14+СВЦЭМ!$D$10+'СЕТ СН'!$F$8*'СЕТ СН'!$F$9-'СЕТ СН'!$F$26</f>
        <v>1062.7053135599999</v>
      </c>
      <c r="S28" s="36">
        <f>SUMIFS(СВЦЭМ!$D$33:$D$776,СВЦЭМ!$A$33:$A$776,$A28,СВЦЭМ!$B$33:$B$776,S$11)+'СЕТ СН'!$F$14+СВЦЭМ!$D$10+'СЕТ СН'!$F$8*'СЕТ СН'!$F$9-'СЕТ СН'!$F$26</f>
        <v>1052.05278959</v>
      </c>
      <c r="T28" s="36">
        <f>SUMIFS(СВЦЭМ!$D$33:$D$776,СВЦЭМ!$A$33:$A$776,$A28,СВЦЭМ!$B$33:$B$776,T$11)+'СЕТ СН'!$F$14+СВЦЭМ!$D$10+'СЕТ СН'!$F$8*'СЕТ СН'!$F$9-'СЕТ СН'!$F$26</f>
        <v>1003.7681833099999</v>
      </c>
      <c r="U28" s="36">
        <f>SUMIFS(СВЦЭМ!$D$33:$D$776,СВЦЭМ!$A$33:$A$776,$A28,СВЦЭМ!$B$33:$B$776,U$11)+'СЕТ СН'!$F$14+СВЦЭМ!$D$10+'СЕТ СН'!$F$8*'СЕТ СН'!$F$9-'СЕТ СН'!$F$26</f>
        <v>1002.0499364799999</v>
      </c>
      <c r="V28" s="36">
        <f>SUMIFS(СВЦЭМ!$D$33:$D$776,СВЦЭМ!$A$33:$A$776,$A28,СВЦЭМ!$B$33:$B$776,V$11)+'СЕТ СН'!$F$14+СВЦЭМ!$D$10+'СЕТ СН'!$F$8*'СЕТ СН'!$F$9-'СЕТ СН'!$F$26</f>
        <v>1036.8783634700001</v>
      </c>
      <c r="W28" s="36">
        <f>SUMIFS(СВЦЭМ!$D$33:$D$776,СВЦЭМ!$A$33:$A$776,$A28,СВЦЭМ!$B$33:$B$776,W$11)+'СЕТ СН'!$F$14+СВЦЭМ!$D$10+'СЕТ СН'!$F$8*'СЕТ СН'!$F$9-'СЕТ СН'!$F$26</f>
        <v>1046.80406184</v>
      </c>
      <c r="X28" s="36">
        <f>SUMIFS(СВЦЭМ!$D$33:$D$776,СВЦЭМ!$A$33:$A$776,$A28,СВЦЭМ!$B$33:$B$776,X$11)+'СЕТ СН'!$F$14+СВЦЭМ!$D$10+'СЕТ СН'!$F$8*'СЕТ СН'!$F$9-'СЕТ СН'!$F$26</f>
        <v>1045.84235934</v>
      </c>
      <c r="Y28" s="36">
        <f>SUMIFS(СВЦЭМ!$D$33:$D$776,СВЦЭМ!$A$33:$A$776,$A28,СВЦЭМ!$B$33:$B$776,Y$11)+'СЕТ СН'!$F$14+СВЦЭМ!$D$10+'СЕТ СН'!$F$8*'СЕТ СН'!$F$9-'СЕТ СН'!$F$26</f>
        <v>1060.5560741500001</v>
      </c>
    </row>
    <row r="29" spans="1:25" ht="15.75" x14ac:dyDescent="0.2">
      <c r="A29" s="35">
        <f t="shared" si="0"/>
        <v>43848</v>
      </c>
      <c r="B29" s="36">
        <f>SUMIFS(СВЦЭМ!$D$33:$D$776,СВЦЭМ!$A$33:$A$776,$A29,СВЦЭМ!$B$33:$B$776,B$11)+'СЕТ СН'!$F$14+СВЦЭМ!$D$10+'СЕТ СН'!$F$8*'СЕТ СН'!$F$9-'СЕТ СН'!$F$26</f>
        <v>1067.05875068</v>
      </c>
      <c r="C29" s="36">
        <f>SUMIFS(СВЦЭМ!$D$33:$D$776,СВЦЭМ!$A$33:$A$776,$A29,СВЦЭМ!$B$33:$B$776,C$11)+'СЕТ СН'!$F$14+СВЦЭМ!$D$10+'СЕТ СН'!$F$8*'СЕТ СН'!$F$9-'СЕТ СН'!$F$26</f>
        <v>1104.64865964</v>
      </c>
      <c r="D29" s="36">
        <f>SUMIFS(СВЦЭМ!$D$33:$D$776,СВЦЭМ!$A$33:$A$776,$A29,СВЦЭМ!$B$33:$B$776,D$11)+'СЕТ СН'!$F$14+СВЦЭМ!$D$10+'СЕТ СН'!$F$8*'СЕТ СН'!$F$9-'СЕТ СН'!$F$26</f>
        <v>1122.48137077</v>
      </c>
      <c r="E29" s="36">
        <f>SUMIFS(СВЦЭМ!$D$33:$D$776,СВЦЭМ!$A$33:$A$776,$A29,СВЦЭМ!$B$33:$B$776,E$11)+'СЕТ СН'!$F$14+СВЦЭМ!$D$10+'СЕТ СН'!$F$8*'СЕТ СН'!$F$9-'СЕТ СН'!$F$26</f>
        <v>1121.1505122900001</v>
      </c>
      <c r="F29" s="36">
        <f>SUMIFS(СВЦЭМ!$D$33:$D$776,СВЦЭМ!$A$33:$A$776,$A29,СВЦЭМ!$B$33:$B$776,F$11)+'СЕТ СН'!$F$14+СВЦЭМ!$D$10+'СЕТ СН'!$F$8*'СЕТ СН'!$F$9-'СЕТ СН'!$F$26</f>
        <v>1084.97069339</v>
      </c>
      <c r="G29" s="36">
        <f>SUMIFS(СВЦЭМ!$D$33:$D$776,СВЦЭМ!$A$33:$A$776,$A29,СВЦЭМ!$B$33:$B$776,G$11)+'СЕТ СН'!$F$14+СВЦЭМ!$D$10+'СЕТ СН'!$F$8*'СЕТ СН'!$F$9-'СЕТ СН'!$F$26</f>
        <v>1081.1858926899999</v>
      </c>
      <c r="H29" s="36">
        <f>SUMIFS(СВЦЭМ!$D$33:$D$776,СВЦЭМ!$A$33:$A$776,$A29,СВЦЭМ!$B$33:$B$776,H$11)+'СЕТ СН'!$F$14+СВЦЭМ!$D$10+'СЕТ СН'!$F$8*'СЕТ СН'!$F$9-'СЕТ СН'!$F$26</f>
        <v>1056.75073589</v>
      </c>
      <c r="I29" s="36">
        <f>SUMIFS(СВЦЭМ!$D$33:$D$776,СВЦЭМ!$A$33:$A$776,$A29,СВЦЭМ!$B$33:$B$776,I$11)+'СЕТ СН'!$F$14+СВЦЭМ!$D$10+'СЕТ СН'!$F$8*'СЕТ СН'!$F$9-'СЕТ СН'!$F$26</f>
        <v>1023.4398760099999</v>
      </c>
      <c r="J29" s="36">
        <f>SUMIFS(СВЦЭМ!$D$33:$D$776,СВЦЭМ!$A$33:$A$776,$A29,СВЦЭМ!$B$33:$B$776,J$11)+'СЕТ СН'!$F$14+СВЦЭМ!$D$10+'СЕТ СН'!$F$8*'СЕТ СН'!$F$9-'СЕТ СН'!$F$26</f>
        <v>1013.42820738</v>
      </c>
      <c r="K29" s="36">
        <f>SUMIFS(СВЦЭМ!$D$33:$D$776,СВЦЭМ!$A$33:$A$776,$A29,СВЦЭМ!$B$33:$B$776,K$11)+'СЕТ СН'!$F$14+СВЦЭМ!$D$10+'СЕТ СН'!$F$8*'СЕТ СН'!$F$9-'СЕТ СН'!$F$26</f>
        <v>1014.28093941</v>
      </c>
      <c r="L29" s="36">
        <f>SUMIFS(СВЦЭМ!$D$33:$D$776,СВЦЭМ!$A$33:$A$776,$A29,СВЦЭМ!$B$33:$B$776,L$11)+'СЕТ СН'!$F$14+СВЦЭМ!$D$10+'СЕТ СН'!$F$8*'СЕТ СН'!$F$9-'СЕТ СН'!$F$26</f>
        <v>1021.6071869699999</v>
      </c>
      <c r="M29" s="36">
        <f>SUMIFS(СВЦЭМ!$D$33:$D$776,СВЦЭМ!$A$33:$A$776,$A29,СВЦЭМ!$B$33:$B$776,M$11)+'СЕТ СН'!$F$14+СВЦЭМ!$D$10+'СЕТ СН'!$F$8*'СЕТ СН'!$F$9-'СЕТ СН'!$F$26</f>
        <v>1024.95821533</v>
      </c>
      <c r="N29" s="36">
        <f>SUMIFS(СВЦЭМ!$D$33:$D$776,СВЦЭМ!$A$33:$A$776,$A29,СВЦЭМ!$B$33:$B$776,N$11)+'СЕТ СН'!$F$14+СВЦЭМ!$D$10+'СЕТ СН'!$F$8*'СЕТ СН'!$F$9-'СЕТ СН'!$F$26</f>
        <v>1032.2541192000001</v>
      </c>
      <c r="O29" s="36">
        <f>SUMIFS(СВЦЭМ!$D$33:$D$776,СВЦЭМ!$A$33:$A$776,$A29,СВЦЭМ!$B$33:$B$776,O$11)+'СЕТ СН'!$F$14+СВЦЭМ!$D$10+'СЕТ СН'!$F$8*'СЕТ СН'!$F$9-'СЕТ СН'!$F$26</f>
        <v>1042.8469669599999</v>
      </c>
      <c r="P29" s="36">
        <f>SUMIFS(СВЦЭМ!$D$33:$D$776,СВЦЭМ!$A$33:$A$776,$A29,СВЦЭМ!$B$33:$B$776,P$11)+'СЕТ СН'!$F$14+СВЦЭМ!$D$10+'СЕТ СН'!$F$8*'СЕТ СН'!$F$9-'СЕТ СН'!$F$26</f>
        <v>1056.99880188</v>
      </c>
      <c r="Q29" s="36">
        <f>SUMIFS(СВЦЭМ!$D$33:$D$776,СВЦЭМ!$A$33:$A$776,$A29,СВЦЭМ!$B$33:$B$776,Q$11)+'СЕТ СН'!$F$14+СВЦЭМ!$D$10+'СЕТ СН'!$F$8*'СЕТ СН'!$F$9-'СЕТ СН'!$F$26</f>
        <v>1063.0162435899999</v>
      </c>
      <c r="R29" s="36">
        <f>SUMIFS(СВЦЭМ!$D$33:$D$776,СВЦЭМ!$A$33:$A$776,$A29,СВЦЭМ!$B$33:$B$776,R$11)+'СЕТ СН'!$F$14+СВЦЭМ!$D$10+'СЕТ СН'!$F$8*'СЕТ СН'!$F$9-'СЕТ СН'!$F$26</f>
        <v>1051.9855094100001</v>
      </c>
      <c r="S29" s="36">
        <f>SUMIFS(СВЦЭМ!$D$33:$D$776,СВЦЭМ!$A$33:$A$776,$A29,СВЦЭМ!$B$33:$B$776,S$11)+'СЕТ СН'!$F$14+СВЦЭМ!$D$10+'СЕТ СН'!$F$8*'СЕТ СН'!$F$9-'СЕТ СН'!$F$26</f>
        <v>1038.5158793800001</v>
      </c>
      <c r="T29" s="36">
        <f>SUMIFS(СВЦЭМ!$D$33:$D$776,СВЦЭМ!$A$33:$A$776,$A29,СВЦЭМ!$B$33:$B$776,T$11)+'СЕТ СН'!$F$14+СВЦЭМ!$D$10+'СЕТ СН'!$F$8*'СЕТ СН'!$F$9-'СЕТ СН'!$F$26</f>
        <v>1029.9043131999999</v>
      </c>
      <c r="U29" s="36">
        <f>SUMIFS(СВЦЭМ!$D$33:$D$776,СВЦЭМ!$A$33:$A$776,$A29,СВЦЭМ!$B$33:$B$776,U$11)+'СЕТ СН'!$F$14+СВЦЭМ!$D$10+'СЕТ СН'!$F$8*'СЕТ СН'!$F$9-'СЕТ СН'!$F$26</f>
        <v>1030.07933933</v>
      </c>
      <c r="V29" s="36">
        <f>SUMIFS(СВЦЭМ!$D$33:$D$776,СВЦЭМ!$A$33:$A$776,$A29,СВЦЭМ!$B$33:$B$776,V$11)+'СЕТ СН'!$F$14+СВЦЭМ!$D$10+'СЕТ СН'!$F$8*'СЕТ СН'!$F$9-'СЕТ СН'!$F$26</f>
        <v>1036.0919913499999</v>
      </c>
      <c r="W29" s="36">
        <f>SUMIFS(СВЦЭМ!$D$33:$D$776,СВЦЭМ!$A$33:$A$776,$A29,СВЦЭМ!$B$33:$B$776,W$11)+'СЕТ СН'!$F$14+СВЦЭМ!$D$10+'СЕТ СН'!$F$8*'СЕТ СН'!$F$9-'СЕТ СН'!$F$26</f>
        <v>1046.49226404</v>
      </c>
      <c r="X29" s="36">
        <f>SUMIFS(СВЦЭМ!$D$33:$D$776,СВЦЭМ!$A$33:$A$776,$A29,СВЦЭМ!$B$33:$B$776,X$11)+'СЕТ СН'!$F$14+СВЦЭМ!$D$10+'СЕТ СН'!$F$8*'СЕТ СН'!$F$9-'СЕТ СН'!$F$26</f>
        <v>1046.3047017199999</v>
      </c>
      <c r="Y29" s="36">
        <f>SUMIFS(СВЦЭМ!$D$33:$D$776,СВЦЭМ!$A$33:$A$776,$A29,СВЦЭМ!$B$33:$B$776,Y$11)+'СЕТ СН'!$F$14+СВЦЭМ!$D$10+'СЕТ СН'!$F$8*'СЕТ СН'!$F$9-'СЕТ СН'!$F$26</f>
        <v>1065.85193256</v>
      </c>
    </row>
    <row r="30" spans="1:25" ht="15.75" x14ac:dyDescent="0.2">
      <c r="A30" s="35">
        <f t="shared" si="0"/>
        <v>43849</v>
      </c>
      <c r="B30" s="36">
        <f>SUMIFS(СВЦЭМ!$D$33:$D$776,СВЦЭМ!$A$33:$A$776,$A30,СВЦЭМ!$B$33:$B$776,B$11)+'СЕТ СН'!$F$14+СВЦЭМ!$D$10+'СЕТ СН'!$F$8*'СЕТ СН'!$F$9-'СЕТ СН'!$F$26</f>
        <v>1075.7443608399999</v>
      </c>
      <c r="C30" s="36">
        <f>SUMIFS(СВЦЭМ!$D$33:$D$776,СВЦЭМ!$A$33:$A$776,$A30,СВЦЭМ!$B$33:$B$776,C$11)+'СЕТ СН'!$F$14+СВЦЭМ!$D$10+'СЕТ СН'!$F$8*'СЕТ СН'!$F$9-'СЕТ СН'!$F$26</f>
        <v>1085.2856195300001</v>
      </c>
      <c r="D30" s="36">
        <f>SUMIFS(СВЦЭМ!$D$33:$D$776,СВЦЭМ!$A$33:$A$776,$A30,СВЦЭМ!$B$33:$B$776,D$11)+'СЕТ СН'!$F$14+СВЦЭМ!$D$10+'СЕТ СН'!$F$8*'СЕТ СН'!$F$9-'СЕТ СН'!$F$26</f>
        <v>1097.7716812000001</v>
      </c>
      <c r="E30" s="36">
        <f>SUMIFS(СВЦЭМ!$D$33:$D$776,СВЦЭМ!$A$33:$A$776,$A30,СВЦЭМ!$B$33:$B$776,E$11)+'СЕТ СН'!$F$14+СВЦЭМ!$D$10+'СЕТ СН'!$F$8*'СЕТ СН'!$F$9-'СЕТ СН'!$F$26</f>
        <v>1107.68425286</v>
      </c>
      <c r="F30" s="36">
        <f>SUMIFS(СВЦЭМ!$D$33:$D$776,СВЦЭМ!$A$33:$A$776,$A30,СВЦЭМ!$B$33:$B$776,F$11)+'СЕТ СН'!$F$14+СВЦЭМ!$D$10+'СЕТ СН'!$F$8*'СЕТ СН'!$F$9-'СЕТ СН'!$F$26</f>
        <v>1105.65586205</v>
      </c>
      <c r="G30" s="36">
        <f>SUMIFS(СВЦЭМ!$D$33:$D$776,СВЦЭМ!$A$33:$A$776,$A30,СВЦЭМ!$B$33:$B$776,G$11)+'СЕТ СН'!$F$14+СВЦЭМ!$D$10+'СЕТ СН'!$F$8*'СЕТ СН'!$F$9-'СЕТ СН'!$F$26</f>
        <v>1102.51477135</v>
      </c>
      <c r="H30" s="36">
        <f>SUMIFS(СВЦЭМ!$D$33:$D$776,СВЦЭМ!$A$33:$A$776,$A30,СВЦЭМ!$B$33:$B$776,H$11)+'СЕТ СН'!$F$14+СВЦЭМ!$D$10+'СЕТ СН'!$F$8*'СЕТ СН'!$F$9-'СЕТ СН'!$F$26</f>
        <v>1081.3166050699999</v>
      </c>
      <c r="I30" s="36">
        <f>SUMIFS(СВЦЭМ!$D$33:$D$776,СВЦЭМ!$A$33:$A$776,$A30,СВЦЭМ!$B$33:$B$776,I$11)+'СЕТ СН'!$F$14+СВЦЭМ!$D$10+'СЕТ СН'!$F$8*'СЕТ СН'!$F$9-'СЕТ СН'!$F$26</f>
        <v>1052.5821996699999</v>
      </c>
      <c r="J30" s="36">
        <f>SUMIFS(СВЦЭМ!$D$33:$D$776,СВЦЭМ!$A$33:$A$776,$A30,СВЦЭМ!$B$33:$B$776,J$11)+'СЕТ СН'!$F$14+СВЦЭМ!$D$10+'СЕТ СН'!$F$8*'СЕТ СН'!$F$9-'СЕТ СН'!$F$26</f>
        <v>1051.0516855999999</v>
      </c>
      <c r="K30" s="36">
        <f>SUMIFS(СВЦЭМ!$D$33:$D$776,СВЦЭМ!$A$33:$A$776,$A30,СВЦЭМ!$B$33:$B$776,K$11)+'СЕТ СН'!$F$14+СВЦЭМ!$D$10+'СЕТ СН'!$F$8*'СЕТ СН'!$F$9-'СЕТ СН'!$F$26</f>
        <v>1023.23110932</v>
      </c>
      <c r="L30" s="36">
        <f>SUMIFS(СВЦЭМ!$D$33:$D$776,СВЦЭМ!$A$33:$A$776,$A30,СВЦЭМ!$B$33:$B$776,L$11)+'СЕТ СН'!$F$14+СВЦЭМ!$D$10+'СЕТ СН'!$F$8*'СЕТ СН'!$F$9-'СЕТ СН'!$F$26</f>
        <v>1022.35717224</v>
      </c>
      <c r="M30" s="36">
        <f>SUMIFS(СВЦЭМ!$D$33:$D$776,СВЦЭМ!$A$33:$A$776,$A30,СВЦЭМ!$B$33:$B$776,M$11)+'СЕТ СН'!$F$14+СВЦЭМ!$D$10+'СЕТ СН'!$F$8*'СЕТ СН'!$F$9-'СЕТ СН'!$F$26</f>
        <v>1023.76725715</v>
      </c>
      <c r="N30" s="36">
        <f>SUMIFS(СВЦЭМ!$D$33:$D$776,СВЦЭМ!$A$33:$A$776,$A30,СВЦЭМ!$B$33:$B$776,N$11)+'СЕТ СН'!$F$14+СВЦЭМ!$D$10+'СЕТ СН'!$F$8*'СЕТ СН'!$F$9-'СЕТ СН'!$F$26</f>
        <v>1029.44105995</v>
      </c>
      <c r="O30" s="36">
        <f>SUMIFS(СВЦЭМ!$D$33:$D$776,СВЦЭМ!$A$33:$A$776,$A30,СВЦЭМ!$B$33:$B$776,O$11)+'СЕТ СН'!$F$14+СВЦЭМ!$D$10+'СЕТ СН'!$F$8*'СЕТ СН'!$F$9-'СЕТ СН'!$F$26</f>
        <v>1048.7251131</v>
      </c>
      <c r="P30" s="36">
        <f>SUMIFS(СВЦЭМ!$D$33:$D$776,СВЦЭМ!$A$33:$A$776,$A30,СВЦЭМ!$B$33:$B$776,P$11)+'СЕТ СН'!$F$14+СВЦЭМ!$D$10+'СЕТ СН'!$F$8*'СЕТ СН'!$F$9-'СЕТ СН'!$F$26</f>
        <v>1060.2135958700001</v>
      </c>
      <c r="Q30" s="36">
        <f>SUMIFS(СВЦЭМ!$D$33:$D$776,СВЦЭМ!$A$33:$A$776,$A30,СВЦЭМ!$B$33:$B$776,Q$11)+'СЕТ СН'!$F$14+СВЦЭМ!$D$10+'СЕТ СН'!$F$8*'СЕТ СН'!$F$9-'СЕТ СН'!$F$26</f>
        <v>1064.5251447000001</v>
      </c>
      <c r="R30" s="36">
        <f>SUMIFS(СВЦЭМ!$D$33:$D$776,СВЦЭМ!$A$33:$A$776,$A30,СВЦЭМ!$B$33:$B$776,R$11)+'СЕТ СН'!$F$14+СВЦЭМ!$D$10+'СЕТ СН'!$F$8*'СЕТ СН'!$F$9-'СЕТ СН'!$F$26</f>
        <v>1048.4982025300001</v>
      </c>
      <c r="S30" s="36">
        <f>SUMIFS(СВЦЭМ!$D$33:$D$776,СВЦЭМ!$A$33:$A$776,$A30,СВЦЭМ!$B$33:$B$776,S$11)+'СЕТ СН'!$F$14+СВЦЭМ!$D$10+'СЕТ СН'!$F$8*'СЕТ СН'!$F$9-'СЕТ СН'!$F$26</f>
        <v>1020.0762576599999</v>
      </c>
      <c r="T30" s="36">
        <f>SUMIFS(СВЦЭМ!$D$33:$D$776,СВЦЭМ!$A$33:$A$776,$A30,СВЦЭМ!$B$33:$B$776,T$11)+'СЕТ СН'!$F$14+СВЦЭМ!$D$10+'СЕТ СН'!$F$8*'СЕТ СН'!$F$9-'СЕТ СН'!$F$26</f>
        <v>1025.86906576</v>
      </c>
      <c r="U30" s="36">
        <f>SUMIFS(СВЦЭМ!$D$33:$D$776,СВЦЭМ!$A$33:$A$776,$A30,СВЦЭМ!$B$33:$B$776,U$11)+'СЕТ СН'!$F$14+СВЦЭМ!$D$10+'СЕТ СН'!$F$8*'СЕТ СН'!$F$9-'СЕТ СН'!$F$26</f>
        <v>1022.98321011</v>
      </c>
      <c r="V30" s="36">
        <f>SUMIFS(СВЦЭМ!$D$33:$D$776,СВЦЭМ!$A$33:$A$776,$A30,СВЦЭМ!$B$33:$B$776,V$11)+'СЕТ СН'!$F$14+СВЦЭМ!$D$10+'СЕТ СН'!$F$8*'СЕТ СН'!$F$9-'СЕТ СН'!$F$26</f>
        <v>1015.6267832499999</v>
      </c>
      <c r="W30" s="36">
        <f>SUMIFS(СВЦЭМ!$D$33:$D$776,СВЦЭМ!$A$33:$A$776,$A30,СВЦЭМ!$B$33:$B$776,W$11)+'СЕТ СН'!$F$14+СВЦЭМ!$D$10+'СЕТ СН'!$F$8*'СЕТ СН'!$F$9-'СЕТ СН'!$F$26</f>
        <v>1025.63054087</v>
      </c>
      <c r="X30" s="36">
        <f>SUMIFS(СВЦЭМ!$D$33:$D$776,СВЦЭМ!$A$33:$A$776,$A30,СВЦЭМ!$B$33:$B$776,X$11)+'СЕТ СН'!$F$14+СВЦЭМ!$D$10+'СЕТ СН'!$F$8*'СЕТ СН'!$F$9-'СЕТ СН'!$F$26</f>
        <v>1042.1882626500001</v>
      </c>
      <c r="Y30" s="36">
        <f>SUMIFS(СВЦЭМ!$D$33:$D$776,СВЦЭМ!$A$33:$A$776,$A30,СВЦЭМ!$B$33:$B$776,Y$11)+'СЕТ СН'!$F$14+СВЦЭМ!$D$10+'СЕТ СН'!$F$8*'СЕТ СН'!$F$9-'СЕТ СН'!$F$26</f>
        <v>1055.0474777300001</v>
      </c>
    </row>
    <row r="31" spans="1:25" ht="15.75" x14ac:dyDescent="0.2">
      <c r="A31" s="35">
        <f t="shared" si="0"/>
        <v>43850</v>
      </c>
      <c r="B31" s="36">
        <f>SUMIFS(СВЦЭМ!$D$33:$D$776,СВЦЭМ!$A$33:$A$776,$A31,СВЦЭМ!$B$33:$B$776,B$11)+'СЕТ СН'!$F$14+СВЦЭМ!$D$10+'СЕТ СН'!$F$8*'СЕТ СН'!$F$9-'СЕТ СН'!$F$26</f>
        <v>1107.47905997</v>
      </c>
      <c r="C31" s="36">
        <f>SUMIFS(СВЦЭМ!$D$33:$D$776,СВЦЭМ!$A$33:$A$776,$A31,СВЦЭМ!$B$33:$B$776,C$11)+'СЕТ СН'!$F$14+СВЦЭМ!$D$10+'СЕТ СН'!$F$8*'СЕТ СН'!$F$9-'СЕТ СН'!$F$26</f>
        <v>1124.6789399500001</v>
      </c>
      <c r="D31" s="36">
        <f>SUMIFS(СВЦЭМ!$D$33:$D$776,СВЦЭМ!$A$33:$A$776,$A31,СВЦЭМ!$B$33:$B$776,D$11)+'СЕТ СН'!$F$14+СВЦЭМ!$D$10+'СЕТ СН'!$F$8*'СЕТ СН'!$F$9-'СЕТ СН'!$F$26</f>
        <v>1135.0989287499999</v>
      </c>
      <c r="E31" s="36">
        <f>SUMIFS(СВЦЭМ!$D$33:$D$776,СВЦЭМ!$A$33:$A$776,$A31,СВЦЭМ!$B$33:$B$776,E$11)+'СЕТ СН'!$F$14+СВЦЭМ!$D$10+'СЕТ СН'!$F$8*'СЕТ СН'!$F$9-'СЕТ СН'!$F$26</f>
        <v>1131.8826812899999</v>
      </c>
      <c r="F31" s="36">
        <f>SUMIFS(СВЦЭМ!$D$33:$D$776,СВЦЭМ!$A$33:$A$776,$A31,СВЦЭМ!$B$33:$B$776,F$11)+'СЕТ СН'!$F$14+СВЦЭМ!$D$10+'СЕТ СН'!$F$8*'СЕТ СН'!$F$9-'СЕТ СН'!$F$26</f>
        <v>1119.4407896800001</v>
      </c>
      <c r="G31" s="36">
        <f>SUMIFS(СВЦЭМ!$D$33:$D$776,СВЦЭМ!$A$33:$A$776,$A31,СВЦЭМ!$B$33:$B$776,G$11)+'СЕТ СН'!$F$14+СВЦЭМ!$D$10+'СЕТ СН'!$F$8*'СЕТ СН'!$F$9-'СЕТ СН'!$F$26</f>
        <v>1101.38069408</v>
      </c>
      <c r="H31" s="36">
        <f>SUMIFS(СВЦЭМ!$D$33:$D$776,СВЦЭМ!$A$33:$A$776,$A31,СВЦЭМ!$B$33:$B$776,H$11)+'СЕТ СН'!$F$14+СВЦЭМ!$D$10+'СЕТ СН'!$F$8*'СЕТ СН'!$F$9-'СЕТ СН'!$F$26</f>
        <v>1056.66116895</v>
      </c>
      <c r="I31" s="36">
        <f>SUMIFS(СВЦЭМ!$D$33:$D$776,СВЦЭМ!$A$33:$A$776,$A31,СВЦЭМ!$B$33:$B$776,I$11)+'СЕТ СН'!$F$14+СВЦЭМ!$D$10+'СЕТ СН'!$F$8*'СЕТ СН'!$F$9-'СЕТ СН'!$F$26</f>
        <v>1042.90211327</v>
      </c>
      <c r="J31" s="36">
        <f>SUMIFS(СВЦЭМ!$D$33:$D$776,СВЦЭМ!$A$33:$A$776,$A31,СВЦЭМ!$B$33:$B$776,J$11)+'СЕТ СН'!$F$14+СВЦЭМ!$D$10+'СЕТ СН'!$F$8*'СЕТ СН'!$F$9-'СЕТ СН'!$F$26</f>
        <v>1015.4471697199999</v>
      </c>
      <c r="K31" s="36">
        <f>SUMIFS(СВЦЭМ!$D$33:$D$776,СВЦЭМ!$A$33:$A$776,$A31,СВЦЭМ!$B$33:$B$776,K$11)+'СЕТ СН'!$F$14+СВЦЭМ!$D$10+'СЕТ СН'!$F$8*'СЕТ СН'!$F$9-'СЕТ СН'!$F$26</f>
        <v>990.03014584999994</v>
      </c>
      <c r="L31" s="36">
        <f>SUMIFS(СВЦЭМ!$D$33:$D$776,СВЦЭМ!$A$33:$A$776,$A31,СВЦЭМ!$B$33:$B$776,L$11)+'СЕТ СН'!$F$14+СВЦЭМ!$D$10+'СЕТ СН'!$F$8*'СЕТ СН'!$F$9-'СЕТ СН'!$F$26</f>
        <v>994.3379063299999</v>
      </c>
      <c r="M31" s="36">
        <f>SUMIFS(СВЦЭМ!$D$33:$D$776,СВЦЭМ!$A$33:$A$776,$A31,СВЦЭМ!$B$33:$B$776,M$11)+'СЕТ СН'!$F$14+СВЦЭМ!$D$10+'СЕТ СН'!$F$8*'СЕТ СН'!$F$9-'СЕТ СН'!$F$26</f>
        <v>1007.92679514</v>
      </c>
      <c r="N31" s="36">
        <f>SUMIFS(СВЦЭМ!$D$33:$D$776,СВЦЭМ!$A$33:$A$776,$A31,СВЦЭМ!$B$33:$B$776,N$11)+'СЕТ СН'!$F$14+СВЦЭМ!$D$10+'СЕТ СН'!$F$8*'СЕТ СН'!$F$9-'СЕТ СН'!$F$26</f>
        <v>1018.0356254699999</v>
      </c>
      <c r="O31" s="36">
        <f>SUMIFS(СВЦЭМ!$D$33:$D$776,СВЦЭМ!$A$33:$A$776,$A31,СВЦЭМ!$B$33:$B$776,O$11)+'СЕТ СН'!$F$14+СВЦЭМ!$D$10+'СЕТ СН'!$F$8*'СЕТ СН'!$F$9-'СЕТ СН'!$F$26</f>
        <v>1037.3444484700001</v>
      </c>
      <c r="P31" s="36">
        <f>SUMIFS(СВЦЭМ!$D$33:$D$776,СВЦЭМ!$A$33:$A$776,$A31,СВЦЭМ!$B$33:$B$776,P$11)+'СЕТ СН'!$F$14+СВЦЭМ!$D$10+'СЕТ СН'!$F$8*'СЕТ СН'!$F$9-'СЕТ СН'!$F$26</f>
        <v>1052.6076771999999</v>
      </c>
      <c r="Q31" s="36">
        <f>SUMIFS(СВЦЭМ!$D$33:$D$776,СВЦЭМ!$A$33:$A$776,$A31,СВЦЭМ!$B$33:$B$776,Q$11)+'СЕТ СН'!$F$14+СВЦЭМ!$D$10+'СЕТ СН'!$F$8*'СЕТ СН'!$F$9-'СЕТ СН'!$F$26</f>
        <v>1056.7360261599999</v>
      </c>
      <c r="R31" s="36">
        <f>SUMIFS(СВЦЭМ!$D$33:$D$776,СВЦЭМ!$A$33:$A$776,$A31,СВЦЭМ!$B$33:$B$776,R$11)+'СЕТ СН'!$F$14+СВЦЭМ!$D$10+'СЕТ СН'!$F$8*'СЕТ СН'!$F$9-'СЕТ СН'!$F$26</f>
        <v>1058.78338889</v>
      </c>
      <c r="S31" s="36">
        <f>SUMIFS(СВЦЭМ!$D$33:$D$776,СВЦЭМ!$A$33:$A$776,$A31,СВЦЭМ!$B$33:$B$776,S$11)+'СЕТ СН'!$F$14+СВЦЭМ!$D$10+'СЕТ СН'!$F$8*'СЕТ СН'!$F$9-'СЕТ СН'!$F$26</f>
        <v>1035.8515220300001</v>
      </c>
      <c r="T31" s="36">
        <f>SUMIFS(СВЦЭМ!$D$33:$D$776,СВЦЭМ!$A$33:$A$776,$A31,СВЦЭМ!$B$33:$B$776,T$11)+'СЕТ СН'!$F$14+СВЦЭМ!$D$10+'СЕТ СН'!$F$8*'СЕТ СН'!$F$9-'СЕТ СН'!$F$26</f>
        <v>1000.5314396399999</v>
      </c>
      <c r="U31" s="36">
        <f>SUMIFS(СВЦЭМ!$D$33:$D$776,СВЦЭМ!$A$33:$A$776,$A31,СВЦЭМ!$B$33:$B$776,U$11)+'СЕТ СН'!$F$14+СВЦЭМ!$D$10+'СЕТ СН'!$F$8*'СЕТ СН'!$F$9-'СЕТ СН'!$F$26</f>
        <v>1008.8515898899999</v>
      </c>
      <c r="V31" s="36">
        <f>SUMIFS(СВЦЭМ!$D$33:$D$776,СВЦЭМ!$A$33:$A$776,$A31,СВЦЭМ!$B$33:$B$776,V$11)+'СЕТ СН'!$F$14+СВЦЭМ!$D$10+'СЕТ СН'!$F$8*'СЕТ СН'!$F$9-'СЕТ СН'!$F$26</f>
        <v>1022.3137605899999</v>
      </c>
      <c r="W31" s="36">
        <f>SUMIFS(СВЦЭМ!$D$33:$D$776,СВЦЭМ!$A$33:$A$776,$A31,СВЦЭМ!$B$33:$B$776,W$11)+'СЕТ СН'!$F$14+СВЦЭМ!$D$10+'СЕТ СН'!$F$8*'СЕТ СН'!$F$9-'СЕТ СН'!$F$26</f>
        <v>1044.02955447</v>
      </c>
      <c r="X31" s="36">
        <f>SUMIFS(СВЦЭМ!$D$33:$D$776,СВЦЭМ!$A$33:$A$776,$A31,СВЦЭМ!$B$33:$B$776,X$11)+'СЕТ СН'!$F$14+СВЦЭМ!$D$10+'СЕТ СН'!$F$8*'СЕТ СН'!$F$9-'СЕТ СН'!$F$26</f>
        <v>1051.7997687899999</v>
      </c>
      <c r="Y31" s="36">
        <f>SUMIFS(СВЦЭМ!$D$33:$D$776,СВЦЭМ!$A$33:$A$776,$A31,СВЦЭМ!$B$33:$B$776,Y$11)+'СЕТ СН'!$F$14+СВЦЭМ!$D$10+'СЕТ СН'!$F$8*'СЕТ СН'!$F$9-'СЕТ СН'!$F$26</f>
        <v>1066.50767206</v>
      </c>
    </row>
    <row r="32" spans="1:25" ht="15.75" x14ac:dyDescent="0.2">
      <c r="A32" s="35">
        <f t="shared" si="0"/>
        <v>43851</v>
      </c>
      <c r="B32" s="36">
        <f>SUMIFS(СВЦЭМ!$D$33:$D$776,СВЦЭМ!$A$33:$A$776,$A32,СВЦЭМ!$B$33:$B$776,B$11)+'СЕТ СН'!$F$14+СВЦЭМ!$D$10+'СЕТ СН'!$F$8*'СЕТ СН'!$F$9-'СЕТ СН'!$F$26</f>
        <v>1088.2022989300001</v>
      </c>
      <c r="C32" s="36">
        <f>SUMIFS(СВЦЭМ!$D$33:$D$776,СВЦЭМ!$A$33:$A$776,$A32,СВЦЭМ!$B$33:$B$776,C$11)+'СЕТ СН'!$F$14+СВЦЭМ!$D$10+'СЕТ СН'!$F$8*'СЕТ СН'!$F$9-'СЕТ СН'!$F$26</f>
        <v>1104.8036077700001</v>
      </c>
      <c r="D32" s="36">
        <f>SUMIFS(СВЦЭМ!$D$33:$D$776,СВЦЭМ!$A$33:$A$776,$A32,СВЦЭМ!$B$33:$B$776,D$11)+'СЕТ СН'!$F$14+СВЦЭМ!$D$10+'СЕТ СН'!$F$8*'СЕТ СН'!$F$9-'СЕТ СН'!$F$26</f>
        <v>1114.5455824400001</v>
      </c>
      <c r="E32" s="36">
        <f>SUMIFS(СВЦЭМ!$D$33:$D$776,СВЦЭМ!$A$33:$A$776,$A32,СВЦЭМ!$B$33:$B$776,E$11)+'СЕТ СН'!$F$14+СВЦЭМ!$D$10+'СЕТ СН'!$F$8*'СЕТ СН'!$F$9-'СЕТ СН'!$F$26</f>
        <v>1120.04794993</v>
      </c>
      <c r="F32" s="36">
        <f>SUMIFS(СВЦЭМ!$D$33:$D$776,СВЦЭМ!$A$33:$A$776,$A32,СВЦЭМ!$B$33:$B$776,F$11)+'СЕТ СН'!$F$14+СВЦЭМ!$D$10+'СЕТ СН'!$F$8*'СЕТ СН'!$F$9-'СЕТ СН'!$F$26</f>
        <v>1103.53010051</v>
      </c>
      <c r="G32" s="36">
        <f>SUMIFS(СВЦЭМ!$D$33:$D$776,СВЦЭМ!$A$33:$A$776,$A32,СВЦЭМ!$B$33:$B$776,G$11)+'СЕТ СН'!$F$14+СВЦЭМ!$D$10+'СЕТ СН'!$F$8*'СЕТ СН'!$F$9-'СЕТ СН'!$F$26</f>
        <v>1078.4403701399999</v>
      </c>
      <c r="H32" s="36">
        <f>SUMIFS(СВЦЭМ!$D$33:$D$776,СВЦЭМ!$A$33:$A$776,$A32,СВЦЭМ!$B$33:$B$776,H$11)+'СЕТ СН'!$F$14+СВЦЭМ!$D$10+'СЕТ СН'!$F$8*'СЕТ СН'!$F$9-'СЕТ СН'!$F$26</f>
        <v>1043.7607634200001</v>
      </c>
      <c r="I32" s="36">
        <f>SUMIFS(СВЦЭМ!$D$33:$D$776,СВЦЭМ!$A$33:$A$776,$A32,СВЦЭМ!$B$33:$B$776,I$11)+'СЕТ СН'!$F$14+СВЦЭМ!$D$10+'СЕТ СН'!$F$8*'СЕТ СН'!$F$9-'СЕТ СН'!$F$26</f>
        <v>1019.17233759</v>
      </c>
      <c r="J32" s="36">
        <f>SUMIFS(СВЦЭМ!$D$33:$D$776,СВЦЭМ!$A$33:$A$776,$A32,СВЦЭМ!$B$33:$B$776,J$11)+'СЕТ СН'!$F$14+СВЦЭМ!$D$10+'СЕТ СН'!$F$8*'СЕТ СН'!$F$9-'СЕТ СН'!$F$26</f>
        <v>995.00570735999997</v>
      </c>
      <c r="K32" s="36">
        <f>SUMIFS(СВЦЭМ!$D$33:$D$776,СВЦЭМ!$A$33:$A$776,$A32,СВЦЭМ!$B$33:$B$776,K$11)+'СЕТ СН'!$F$14+СВЦЭМ!$D$10+'СЕТ СН'!$F$8*'СЕТ СН'!$F$9-'СЕТ СН'!$F$26</f>
        <v>996.80723449999994</v>
      </c>
      <c r="L32" s="36">
        <f>SUMIFS(СВЦЭМ!$D$33:$D$776,СВЦЭМ!$A$33:$A$776,$A32,СВЦЭМ!$B$33:$B$776,L$11)+'СЕТ СН'!$F$14+СВЦЭМ!$D$10+'СЕТ СН'!$F$8*'СЕТ СН'!$F$9-'СЕТ СН'!$F$26</f>
        <v>1003.72606004</v>
      </c>
      <c r="M32" s="36">
        <f>SUMIFS(СВЦЭМ!$D$33:$D$776,СВЦЭМ!$A$33:$A$776,$A32,СВЦЭМ!$B$33:$B$776,M$11)+'СЕТ СН'!$F$14+СВЦЭМ!$D$10+'СЕТ СН'!$F$8*'СЕТ СН'!$F$9-'СЕТ СН'!$F$26</f>
        <v>1008.20999418</v>
      </c>
      <c r="N32" s="36">
        <f>SUMIFS(СВЦЭМ!$D$33:$D$776,СВЦЭМ!$A$33:$A$776,$A32,СВЦЭМ!$B$33:$B$776,N$11)+'СЕТ СН'!$F$14+СВЦЭМ!$D$10+'СЕТ СН'!$F$8*'СЕТ СН'!$F$9-'СЕТ СН'!$F$26</f>
        <v>1030.2294522899999</v>
      </c>
      <c r="O32" s="36">
        <f>SUMIFS(СВЦЭМ!$D$33:$D$776,СВЦЭМ!$A$33:$A$776,$A32,СВЦЭМ!$B$33:$B$776,O$11)+'СЕТ СН'!$F$14+СВЦЭМ!$D$10+'СЕТ СН'!$F$8*'СЕТ СН'!$F$9-'СЕТ СН'!$F$26</f>
        <v>1040.39917713</v>
      </c>
      <c r="P32" s="36">
        <f>SUMIFS(СВЦЭМ!$D$33:$D$776,СВЦЭМ!$A$33:$A$776,$A32,СВЦЭМ!$B$33:$B$776,P$11)+'СЕТ СН'!$F$14+СВЦЭМ!$D$10+'СЕТ СН'!$F$8*'СЕТ СН'!$F$9-'СЕТ СН'!$F$26</f>
        <v>1050.93258234</v>
      </c>
      <c r="Q32" s="36">
        <f>SUMIFS(СВЦЭМ!$D$33:$D$776,СВЦЭМ!$A$33:$A$776,$A32,СВЦЭМ!$B$33:$B$776,Q$11)+'СЕТ СН'!$F$14+СВЦЭМ!$D$10+'СЕТ СН'!$F$8*'СЕТ СН'!$F$9-'СЕТ СН'!$F$26</f>
        <v>1058.8272778600001</v>
      </c>
      <c r="R32" s="36">
        <f>SUMIFS(СВЦЭМ!$D$33:$D$776,СВЦЭМ!$A$33:$A$776,$A32,СВЦЭМ!$B$33:$B$776,R$11)+'СЕТ СН'!$F$14+СВЦЭМ!$D$10+'СЕТ СН'!$F$8*'СЕТ СН'!$F$9-'СЕТ СН'!$F$26</f>
        <v>1046.5600733000001</v>
      </c>
      <c r="S32" s="36">
        <f>SUMIFS(СВЦЭМ!$D$33:$D$776,СВЦЭМ!$A$33:$A$776,$A32,СВЦЭМ!$B$33:$B$776,S$11)+'СЕТ СН'!$F$14+СВЦЭМ!$D$10+'СЕТ СН'!$F$8*'СЕТ СН'!$F$9-'СЕТ СН'!$F$26</f>
        <v>1027.9395604700001</v>
      </c>
      <c r="T32" s="36">
        <f>SUMIFS(СВЦЭМ!$D$33:$D$776,СВЦЭМ!$A$33:$A$776,$A32,СВЦЭМ!$B$33:$B$776,T$11)+'СЕТ СН'!$F$14+СВЦЭМ!$D$10+'СЕТ СН'!$F$8*'СЕТ СН'!$F$9-'СЕТ СН'!$F$26</f>
        <v>1011.38542158</v>
      </c>
      <c r="U32" s="36">
        <f>SUMIFS(СВЦЭМ!$D$33:$D$776,СВЦЭМ!$A$33:$A$776,$A32,СВЦЭМ!$B$33:$B$776,U$11)+'СЕТ СН'!$F$14+СВЦЭМ!$D$10+'СЕТ СН'!$F$8*'СЕТ СН'!$F$9-'СЕТ СН'!$F$26</f>
        <v>1015.09204238</v>
      </c>
      <c r="V32" s="36">
        <f>SUMIFS(СВЦЭМ!$D$33:$D$776,СВЦЭМ!$A$33:$A$776,$A32,СВЦЭМ!$B$33:$B$776,V$11)+'СЕТ СН'!$F$14+СВЦЭМ!$D$10+'СЕТ СН'!$F$8*'СЕТ СН'!$F$9-'СЕТ СН'!$F$26</f>
        <v>1031.6575137100001</v>
      </c>
      <c r="W32" s="36">
        <f>SUMIFS(СВЦЭМ!$D$33:$D$776,СВЦЭМ!$A$33:$A$776,$A32,СВЦЭМ!$B$33:$B$776,W$11)+'СЕТ СН'!$F$14+СВЦЭМ!$D$10+'СЕТ СН'!$F$8*'СЕТ СН'!$F$9-'СЕТ СН'!$F$26</f>
        <v>1049.4449275699999</v>
      </c>
      <c r="X32" s="36">
        <f>SUMIFS(СВЦЭМ!$D$33:$D$776,СВЦЭМ!$A$33:$A$776,$A32,СВЦЭМ!$B$33:$B$776,X$11)+'СЕТ СН'!$F$14+СВЦЭМ!$D$10+'СЕТ СН'!$F$8*'СЕТ СН'!$F$9-'СЕТ СН'!$F$26</f>
        <v>1059.8076610400001</v>
      </c>
      <c r="Y32" s="36">
        <f>SUMIFS(СВЦЭМ!$D$33:$D$776,СВЦЭМ!$A$33:$A$776,$A32,СВЦЭМ!$B$33:$B$776,Y$11)+'СЕТ СН'!$F$14+СВЦЭМ!$D$10+'СЕТ СН'!$F$8*'СЕТ СН'!$F$9-'СЕТ СН'!$F$26</f>
        <v>1073.5707879700001</v>
      </c>
    </row>
    <row r="33" spans="1:27" ht="15.75" x14ac:dyDescent="0.2">
      <c r="A33" s="35">
        <f t="shared" si="0"/>
        <v>43852</v>
      </c>
      <c r="B33" s="36">
        <f>SUMIFS(СВЦЭМ!$D$33:$D$776,СВЦЭМ!$A$33:$A$776,$A33,СВЦЭМ!$B$33:$B$776,B$11)+'СЕТ СН'!$F$14+СВЦЭМ!$D$10+'СЕТ СН'!$F$8*'СЕТ СН'!$F$9-'СЕТ СН'!$F$26</f>
        <v>1075.35921128</v>
      </c>
      <c r="C33" s="36">
        <f>SUMIFS(СВЦЭМ!$D$33:$D$776,СВЦЭМ!$A$33:$A$776,$A33,СВЦЭМ!$B$33:$B$776,C$11)+'СЕТ СН'!$F$14+СВЦЭМ!$D$10+'СЕТ СН'!$F$8*'СЕТ СН'!$F$9-'СЕТ СН'!$F$26</f>
        <v>1084.8062239200001</v>
      </c>
      <c r="D33" s="36">
        <f>SUMIFS(СВЦЭМ!$D$33:$D$776,СВЦЭМ!$A$33:$A$776,$A33,СВЦЭМ!$B$33:$B$776,D$11)+'СЕТ СН'!$F$14+СВЦЭМ!$D$10+'СЕТ СН'!$F$8*'СЕТ СН'!$F$9-'СЕТ СН'!$F$26</f>
        <v>1096.23630564</v>
      </c>
      <c r="E33" s="36">
        <f>SUMIFS(СВЦЭМ!$D$33:$D$776,СВЦЭМ!$A$33:$A$776,$A33,СВЦЭМ!$B$33:$B$776,E$11)+'СЕТ СН'!$F$14+СВЦЭМ!$D$10+'СЕТ СН'!$F$8*'СЕТ СН'!$F$9-'СЕТ СН'!$F$26</f>
        <v>1098.00503652</v>
      </c>
      <c r="F33" s="36">
        <f>SUMIFS(СВЦЭМ!$D$33:$D$776,СВЦЭМ!$A$33:$A$776,$A33,СВЦЭМ!$B$33:$B$776,F$11)+'СЕТ СН'!$F$14+СВЦЭМ!$D$10+'СЕТ СН'!$F$8*'СЕТ СН'!$F$9-'СЕТ СН'!$F$26</f>
        <v>1086.85684545</v>
      </c>
      <c r="G33" s="36">
        <f>SUMIFS(СВЦЭМ!$D$33:$D$776,СВЦЭМ!$A$33:$A$776,$A33,СВЦЭМ!$B$33:$B$776,G$11)+'СЕТ СН'!$F$14+СВЦЭМ!$D$10+'СЕТ СН'!$F$8*'СЕТ СН'!$F$9-'СЕТ СН'!$F$26</f>
        <v>1068.39491342</v>
      </c>
      <c r="H33" s="36">
        <f>SUMIFS(СВЦЭМ!$D$33:$D$776,СВЦЭМ!$A$33:$A$776,$A33,СВЦЭМ!$B$33:$B$776,H$11)+'СЕТ СН'!$F$14+СВЦЭМ!$D$10+'СЕТ СН'!$F$8*'СЕТ СН'!$F$9-'СЕТ СН'!$F$26</f>
        <v>1027.6974332</v>
      </c>
      <c r="I33" s="36">
        <f>SUMIFS(СВЦЭМ!$D$33:$D$776,СВЦЭМ!$A$33:$A$776,$A33,СВЦЭМ!$B$33:$B$776,I$11)+'СЕТ СН'!$F$14+СВЦЭМ!$D$10+'СЕТ СН'!$F$8*'СЕТ СН'!$F$9-'СЕТ СН'!$F$26</f>
        <v>1011.91205136</v>
      </c>
      <c r="J33" s="36">
        <f>SUMIFS(СВЦЭМ!$D$33:$D$776,СВЦЭМ!$A$33:$A$776,$A33,СВЦЭМ!$B$33:$B$776,J$11)+'СЕТ СН'!$F$14+СВЦЭМ!$D$10+'СЕТ СН'!$F$8*'СЕТ СН'!$F$9-'СЕТ СН'!$F$26</f>
        <v>994.55029125999999</v>
      </c>
      <c r="K33" s="36">
        <f>SUMIFS(СВЦЭМ!$D$33:$D$776,СВЦЭМ!$A$33:$A$776,$A33,СВЦЭМ!$B$33:$B$776,K$11)+'СЕТ СН'!$F$14+СВЦЭМ!$D$10+'СЕТ СН'!$F$8*'СЕТ СН'!$F$9-'СЕТ СН'!$F$26</f>
        <v>998.78322772999991</v>
      </c>
      <c r="L33" s="36">
        <f>SUMIFS(СВЦЭМ!$D$33:$D$776,СВЦЭМ!$A$33:$A$776,$A33,СВЦЭМ!$B$33:$B$776,L$11)+'СЕТ СН'!$F$14+СВЦЭМ!$D$10+'СЕТ СН'!$F$8*'СЕТ СН'!$F$9-'СЕТ СН'!$F$26</f>
        <v>993.09042087</v>
      </c>
      <c r="M33" s="36">
        <f>SUMIFS(СВЦЭМ!$D$33:$D$776,СВЦЭМ!$A$33:$A$776,$A33,СВЦЭМ!$B$33:$B$776,M$11)+'СЕТ СН'!$F$14+СВЦЭМ!$D$10+'СЕТ СН'!$F$8*'СЕТ СН'!$F$9-'СЕТ СН'!$F$26</f>
        <v>1002.9274343999999</v>
      </c>
      <c r="N33" s="36">
        <f>SUMIFS(СВЦЭМ!$D$33:$D$776,СВЦЭМ!$A$33:$A$776,$A33,СВЦЭМ!$B$33:$B$776,N$11)+'СЕТ СН'!$F$14+СВЦЭМ!$D$10+'СЕТ СН'!$F$8*'СЕТ СН'!$F$9-'СЕТ СН'!$F$26</f>
        <v>1028.28613836</v>
      </c>
      <c r="O33" s="36">
        <f>SUMIFS(СВЦЭМ!$D$33:$D$776,СВЦЭМ!$A$33:$A$776,$A33,СВЦЭМ!$B$33:$B$776,O$11)+'СЕТ СН'!$F$14+СВЦЭМ!$D$10+'СЕТ СН'!$F$8*'СЕТ СН'!$F$9-'СЕТ СН'!$F$26</f>
        <v>1048.7824940200001</v>
      </c>
      <c r="P33" s="36">
        <f>SUMIFS(СВЦЭМ!$D$33:$D$776,СВЦЭМ!$A$33:$A$776,$A33,СВЦЭМ!$B$33:$B$776,P$11)+'СЕТ СН'!$F$14+СВЦЭМ!$D$10+'СЕТ СН'!$F$8*'СЕТ СН'!$F$9-'СЕТ СН'!$F$26</f>
        <v>1066.3652774</v>
      </c>
      <c r="Q33" s="36">
        <f>SUMIFS(СВЦЭМ!$D$33:$D$776,СВЦЭМ!$A$33:$A$776,$A33,СВЦЭМ!$B$33:$B$776,Q$11)+'СЕТ СН'!$F$14+СВЦЭМ!$D$10+'СЕТ СН'!$F$8*'СЕТ СН'!$F$9-'СЕТ СН'!$F$26</f>
        <v>1073.3301546099999</v>
      </c>
      <c r="R33" s="36">
        <f>SUMIFS(СВЦЭМ!$D$33:$D$776,СВЦЭМ!$A$33:$A$776,$A33,СВЦЭМ!$B$33:$B$776,R$11)+'СЕТ СН'!$F$14+СВЦЭМ!$D$10+'СЕТ СН'!$F$8*'СЕТ СН'!$F$9-'СЕТ СН'!$F$26</f>
        <v>1065.710249</v>
      </c>
      <c r="S33" s="36">
        <f>SUMIFS(СВЦЭМ!$D$33:$D$776,СВЦЭМ!$A$33:$A$776,$A33,СВЦЭМ!$B$33:$B$776,S$11)+'СЕТ СН'!$F$14+СВЦЭМ!$D$10+'СЕТ СН'!$F$8*'СЕТ СН'!$F$9-'СЕТ СН'!$F$26</f>
        <v>1044.7225223</v>
      </c>
      <c r="T33" s="36">
        <f>SUMIFS(СВЦЭМ!$D$33:$D$776,СВЦЭМ!$A$33:$A$776,$A33,СВЦЭМ!$B$33:$B$776,T$11)+'СЕТ СН'!$F$14+СВЦЭМ!$D$10+'СЕТ СН'!$F$8*'СЕТ СН'!$F$9-'СЕТ СН'!$F$26</f>
        <v>1025.69453701</v>
      </c>
      <c r="U33" s="36">
        <f>SUMIFS(СВЦЭМ!$D$33:$D$776,СВЦЭМ!$A$33:$A$776,$A33,СВЦЭМ!$B$33:$B$776,U$11)+'СЕТ СН'!$F$14+СВЦЭМ!$D$10+'СЕТ СН'!$F$8*'СЕТ СН'!$F$9-'СЕТ СН'!$F$26</f>
        <v>1029.40576364</v>
      </c>
      <c r="V33" s="36">
        <f>SUMIFS(СВЦЭМ!$D$33:$D$776,СВЦЭМ!$A$33:$A$776,$A33,СВЦЭМ!$B$33:$B$776,V$11)+'СЕТ СН'!$F$14+СВЦЭМ!$D$10+'СЕТ СН'!$F$8*'СЕТ СН'!$F$9-'СЕТ СН'!$F$26</f>
        <v>1024.4204089299999</v>
      </c>
      <c r="W33" s="36">
        <f>SUMIFS(СВЦЭМ!$D$33:$D$776,СВЦЭМ!$A$33:$A$776,$A33,СВЦЭМ!$B$33:$B$776,W$11)+'СЕТ СН'!$F$14+СВЦЭМ!$D$10+'СЕТ СН'!$F$8*'СЕТ СН'!$F$9-'СЕТ СН'!$F$26</f>
        <v>1037.7127932999999</v>
      </c>
      <c r="X33" s="36">
        <f>SUMIFS(СВЦЭМ!$D$33:$D$776,СВЦЭМ!$A$33:$A$776,$A33,СВЦЭМ!$B$33:$B$776,X$11)+'СЕТ СН'!$F$14+СВЦЭМ!$D$10+'СЕТ СН'!$F$8*'СЕТ СН'!$F$9-'СЕТ СН'!$F$26</f>
        <v>1051.8416641700001</v>
      </c>
      <c r="Y33" s="36">
        <f>SUMIFS(СВЦЭМ!$D$33:$D$776,СВЦЭМ!$A$33:$A$776,$A33,СВЦЭМ!$B$33:$B$776,Y$11)+'СЕТ СН'!$F$14+СВЦЭМ!$D$10+'СЕТ СН'!$F$8*'СЕТ СН'!$F$9-'СЕТ СН'!$F$26</f>
        <v>1064.5949729900001</v>
      </c>
    </row>
    <row r="34" spans="1:27" ht="15.75" x14ac:dyDescent="0.2">
      <c r="A34" s="35">
        <f t="shared" si="0"/>
        <v>43853</v>
      </c>
      <c r="B34" s="36">
        <f>SUMIFS(СВЦЭМ!$D$33:$D$776,СВЦЭМ!$A$33:$A$776,$A34,СВЦЭМ!$B$33:$B$776,B$11)+'СЕТ СН'!$F$14+СВЦЭМ!$D$10+'СЕТ СН'!$F$8*'СЕТ СН'!$F$9-'СЕТ СН'!$F$26</f>
        <v>1087.2774063899999</v>
      </c>
      <c r="C34" s="36">
        <f>SUMIFS(СВЦЭМ!$D$33:$D$776,СВЦЭМ!$A$33:$A$776,$A34,СВЦЭМ!$B$33:$B$776,C$11)+'СЕТ СН'!$F$14+СВЦЭМ!$D$10+'СЕТ СН'!$F$8*'СЕТ СН'!$F$9-'СЕТ СН'!$F$26</f>
        <v>1093.67710812</v>
      </c>
      <c r="D34" s="36">
        <f>SUMIFS(СВЦЭМ!$D$33:$D$776,СВЦЭМ!$A$33:$A$776,$A34,СВЦЭМ!$B$33:$B$776,D$11)+'СЕТ СН'!$F$14+СВЦЭМ!$D$10+'СЕТ СН'!$F$8*'СЕТ СН'!$F$9-'СЕТ СН'!$F$26</f>
        <v>1106.1518563</v>
      </c>
      <c r="E34" s="36">
        <f>SUMIFS(СВЦЭМ!$D$33:$D$776,СВЦЭМ!$A$33:$A$776,$A34,СВЦЭМ!$B$33:$B$776,E$11)+'СЕТ СН'!$F$14+СВЦЭМ!$D$10+'СЕТ СН'!$F$8*'СЕТ СН'!$F$9-'СЕТ СН'!$F$26</f>
        <v>1111.70374752</v>
      </c>
      <c r="F34" s="36">
        <f>SUMIFS(СВЦЭМ!$D$33:$D$776,СВЦЭМ!$A$33:$A$776,$A34,СВЦЭМ!$B$33:$B$776,F$11)+'СЕТ СН'!$F$14+СВЦЭМ!$D$10+'СЕТ СН'!$F$8*'СЕТ СН'!$F$9-'СЕТ СН'!$F$26</f>
        <v>1104.01650251</v>
      </c>
      <c r="G34" s="36">
        <f>SUMIFS(СВЦЭМ!$D$33:$D$776,СВЦЭМ!$A$33:$A$776,$A34,СВЦЭМ!$B$33:$B$776,G$11)+'СЕТ СН'!$F$14+СВЦЭМ!$D$10+'СЕТ СН'!$F$8*'СЕТ СН'!$F$9-'СЕТ СН'!$F$26</f>
        <v>1086.11628105</v>
      </c>
      <c r="H34" s="36">
        <f>SUMIFS(СВЦЭМ!$D$33:$D$776,СВЦЭМ!$A$33:$A$776,$A34,СВЦЭМ!$B$33:$B$776,H$11)+'СЕТ СН'!$F$14+СВЦЭМ!$D$10+'СЕТ СН'!$F$8*'СЕТ СН'!$F$9-'СЕТ СН'!$F$26</f>
        <v>1048.95826676</v>
      </c>
      <c r="I34" s="36">
        <f>SUMIFS(СВЦЭМ!$D$33:$D$776,СВЦЭМ!$A$33:$A$776,$A34,СВЦЭМ!$B$33:$B$776,I$11)+'СЕТ СН'!$F$14+СВЦЭМ!$D$10+'СЕТ СН'!$F$8*'СЕТ СН'!$F$9-'СЕТ СН'!$F$26</f>
        <v>1030.6294253999999</v>
      </c>
      <c r="J34" s="36">
        <f>SUMIFS(СВЦЭМ!$D$33:$D$776,СВЦЭМ!$A$33:$A$776,$A34,СВЦЭМ!$B$33:$B$776,J$11)+'СЕТ СН'!$F$14+СВЦЭМ!$D$10+'СЕТ СН'!$F$8*'СЕТ СН'!$F$9-'СЕТ СН'!$F$26</f>
        <v>1010.26511135</v>
      </c>
      <c r="K34" s="36">
        <f>SUMIFS(СВЦЭМ!$D$33:$D$776,СВЦЭМ!$A$33:$A$776,$A34,СВЦЭМ!$B$33:$B$776,K$11)+'СЕТ СН'!$F$14+СВЦЭМ!$D$10+'СЕТ СН'!$F$8*'СЕТ СН'!$F$9-'СЕТ СН'!$F$26</f>
        <v>1014.79269484</v>
      </c>
      <c r="L34" s="36">
        <f>SUMIFS(СВЦЭМ!$D$33:$D$776,СВЦЭМ!$A$33:$A$776,$A34,СВЦЭМ!$B$33:$B$776,L$11)+'СЕТ СН'!$F$14+СВЦЭМ!$D$10+'СЕТ СН'!$F$8*'СЕТ СН'!$F$9-'СЕТ СН'!$F$26</f>
        <v>1012.3743635</v>
      </c>
      <c r="M34" s="36">
        <f>SUMIFS(СВЦЭМ!$D$33:$D$776,СВЦЭМ!$A$33:$A$776,$A34,СВЦЭМ!$B$33:$B$776,M$11)+'СЕТ СН'!$F$14+СВЦЭМ!$D$10+'СЕТ СН'!$F$8*'СЕТ СН'!$F$9-'СЕТ СН'!$F$26</f>
        <v>1017.32662897</v>
      </c>
      <c r="N34" s="36">
        <f>SUMIFS(СВЦЭМ!$D$33:$D$776,СВЦЭМ!$A$33:$A$776,$A34,СВЦЭМ!$B$33:$B$776,N$11)+'СЕТ СН'!$F$14+СВЦЭМ!$D$10+'СЕТ СН'!$F$8*'СЕТ СН'!$F$9-'СЕТ СН'!$F$26</f>
        <v>1028.2419003699999</v>
      </c>
      <c r="O34" s="36">
        <f>SUMIFS(СВЦЭМ!$D$33:$D$776,СВЦЭМ!$A$33:$A$776,$A34,СВЦЭМ!$B$33:$B$776,O$11)+'СЕТ СН'!$F$14+СВЦЭМ!$D$10+'СЕТ СН'!$F$8*'СЕТ СН'!$F$9-'СЕТ СН'!$F$26</f>
        <v>1048.8343289500001</v>
      </c>
      <c r="P34" s="36">
        <f>SUMIFS(СВЦЭМ!$D$33:$D$776,СВЦЭМ!$A$33:$A$776,$A34,СВЦЭМ!$B$33:$B$776,P$11)+'СЕТ СН'!$F$14+СВЦЭМ!$D$10+'СЕТ СН'!$F$8*'СЕТ СН'!$F$9-'СЕТ СН'!$F$26</f>
        <v>1066.78192648</v>
      </c>
      <c r="Q34" s="36">
        <f>SUMIFS(СВЦЭМ!$D$33:$D$776,СВЦЭМ!$A$33:$A$776,$A34,СВЦЭМ!$B$33:$B$776,Q$11)+'СЕТ СН'!$F$14+СВЦЭМ!$D$10+'СЕТ СН'!$F$8*'СЕТ СН'!$F$9-'СЕТ СН'!$F$26</f>
        <v>1084.7412855099999</v>
      </c>
      <c r="R34" s="36">
        <f>SUMIFS(СВЦЭМ!$D$33:$D$776,СВЦЭМ!$A$33:$A$776,$A34,СВЦЭМ!$B$33:$B$776,R$11)+'СЕТ СН'!$F$14+СВЦЭМ!$D$10+'СЕТ СН'!$F$8*'СЕТ СН'!$F$9-'СЕТ СН'!$F$26</f>
        <v>1058.96044031</v>
      </c>
      <c r="S34" s="36">
        <f>SUMIFS(СВЦЭМ!$D$33:$D$776,СВЦЭМ!$A$33:$A$776,$A34,СВЦЭМ!$B$33:$B$776,S$11)+'СЕТ СН'!$F$14+СВЦЭМ!$D$10+'СЕТ СН'!$F$8*'СЕТ СН'!$F$9-'СЕТ СН'!$F$26</f>
        <v>1035.8710928200001</v>
      </c>
      <c r="T34" s="36">
        <f>SUMIFS(СВЦЭМ!$D$33:$D$776,СВЦЭМ!$A$33:$A$776,$A34,СВЦЭМ!$B$33:$B$776,T$11)+'СЕТ СН'!$F$14+СВЦЭМ!$D$10+'СЕТ СН'!$F$8*'СЕТ СН'!$F$9-'СЕТ СН'!$F$26</f>
        <v>1017.5334786799999</v>
      </c>
      <c r="U34" s="36">
        <f>SUMIFS(СВЦЭМ!$D$33:$D$776,СВЦЭМ!$A$33:$A$776,$A34,СВЦЭМ!$B$33:$B$776,U$11)+'СЕТ СН'!$F$14+СВЦЭМ!$D$10+'СЕТ СН'!$F$8*'СЕТ СН'!$F$9-'СЕТ СН'!$F$26</f>
        <v>1023.4787053299999</v>
      </c>
      <c r="V34" s="36">
        <f>SUMIFS(СВЦЭМ!$D$33:$D$776,СВЦЭМ!$A$33:$A$776,$A34,СВЦЭМ!$B$33:$B$776,V$11)+'СЕТ СН'!$F$14+СВЦЭМ!$D$10+'СЕТ СН'!$F$8*'СЕТ СН'!$F$9-'СЕТ СН'!$F$26</f>
        <v>1036.3676058599999</v>
      </c>
      <c r="W34" s="36">
        <f>SUMIFS(СВЦЭМ!$D$33:$D$776,СВЦЭМ!$A$33:$A$776,$A34,СВЦЭМ!$B$33:$B$776,W$11)+'СЕТ СН'!$F$14+СВЦЭМ!$D$10+'СЕТ СН'!$F$8*'СЕТ СН'!$F$9-'СЕТ СН'!$F$26</f>
        <v>1057.35423057</v>
      </c>
      <c r="X34" s="36">
        <f>SUMIFS(СВЦЭМ!$D$33:$D$776,СВЦЭМ!$A$33:$A$776,$A34,СВЦЭМ!$B$33:$B$776,X$11)+'СЕТ СН'!$F$14+СВЦЭМ!$D$10+'СЕТ СН'!$F$8*'СЕТ СН'!$F$9-'СЕТ СН'!$F$26</f>
        <v>1075.35339636</v>
      </c>
      <c r="Y34" s="36">
        <f>SUMIFS(СВЦЭМ!$D$33:$D$776,СВЦЭМ!$A$33:$A$776,$A34,СВЦЭМ!$B$33:$B$776,Y$11)+'СЕТ СН'!$F$14+СВЦЭМ!$D$10+'СЕТ СН'!$F$8*'СЕТ СН'!$F$9-'СЕТ СН'!$F$26</f>
        <v>1083.29533345</v>
      </c>
    </row>
    <row r="35" spans="1:27" ht="15.75" x14ac:dyDescent="0.2">
      <c r="A35" s="35">
        <f t="shared" si="0"/>
        <v>43854</v>
      </c>
      <c r="B35" s="36">
        <f>SUMIFS(СВЦЭМ!$D$33:$D$776,СВЦЭМ!$A$33:$A$776,$A35,СВЦЭМ!$B$33:$B$776,B$11)+'СЕТ СН'!$F$14+СВЦЭМ!$D$10+'СЕТ СН'!$F$8*'СЕТ СН'!$F$9-'СЕТ СН'!$F$26</f>
        <v>1048.26930593</v>
      </c>
      <c r="C35" s="36">
        <f>SUMIFS(СВЦЭМ!$D$33:$D$776,СВЦЭМ!$A$33:$A$776,$A35,СВЦЭМ!$B$33:$B$776,C$11)+'СЕТ СН'!$F$14+СВЦЭМ!$D$10+'СЕТ СН'!$F$8*'СЕТ СН'!$F$9-'СЕТ СН'!$F$26</f>
        <v>1059.67335871</v>
      </c>
      <c r="D35" s="36">
        <f>SUMIFS(СВЦЭМ!$D$33:$D$776,СВЦЭМ!$A$33:$A$776,$A35,СВЦЭМ!$B$33:$B$776,D$11)+'СЕТ СН'!$F$14+СВЦЭМ!$D$10+'СЕТ СН'!$F$8*'СЕТ СН'!$F$9-'СЕТ СН'!$F$26</f>
        <v>1072.50621129</v>
      </c>
      <c r="E35" s="36">
        <f>SUMIFS(СВЦЭМ!$D$33:$D$776,СВЦЭМ!$A$33:$A$776,$A35,СВЦЭМ!$B$33:$B$776,E$11)+'СЕТ СН'!$F$14+СВЦЭМ!$D$10+'СЕТ СН'!$F$8*'СЕТ СН'!$F$9-'СЕТ СН'!$F$26</f>
        <v>1082.4469000399999</v>
      </c>
      <c r="F35" s="36">
        <f>SUMIFS(СВЦЭМ!$D$33:$D$776,СВЦЭМ!$A$33:$A$776,$A35,СВЦЭМ!$B$33:$B$776,F$11)+'СЕТ СН'!$F$14+СВЦЭМ!$D$10+'СЕТ СН'!$F$8*'СЕТ СН'!$F$9-'СЕТ СН'!$F$26</f>
        <v>1069.66555492</v>
      </c>
      <c r="G35" s="36">
        <f>SUMIFS(СВЦЭМ!$D$33:$D$776,СВЦЭМ!$A$33:$A$776,$A35,СВЦЭМ!$B$33:$B$776,G$11)+'СЕТ СН'!$F$14+СВЦЭМ!$D$10+'СЕТ СН'!$F$8*'СЕТ СН'!$F$9-'СЕТ СН'!$F$26</f>
        <v>1050.43559</v>
      </c>
      <c r="H35" s="36">
        <f>SUMIFS(СВЦЭМ!$D$33:$D$776,СВЦЭМ!$A$33:$A$776,$A35,СВЦЭМ!$B$33:$B$776,H$11)+'СЕТ СН'!$F$14+СВЦЭМ!$D$10+'СЕТ СН'!$F$8*'СЕТ СН'!$F$9-'СЕТ СН'!$F$26</f>
        <v>1007.8281305999999</v>
      </c>
      <c r="I35" s="36">
        <f>SUMIFS(СВЦЭМ!$D$33:$D$776,СВЦЭМ!$A$33:$A$776,$A35,СВЦЭМ!$B$33:$B$776,I$11)+'СЕТ СН'!$F$14+СВЦЭМ!$D$10+'СЕТ СН'!$F$8*'СЕТ СН'!$F$9-'СЕТ СН'!$F$26</f>
        <v>999.35769802999994</v>
      </c>
      <c r="J35" s="36">
        <f>SUMIFS(СВЦЭМ!$D$33:$D$776,СВЦЭМ!$A$33:$A$776,$A35,СВЦЭМ!$B$33:$B$776,J$11)+'СЕТ СН'!$F$14+СВЦЭМ!$D$10+'СЕТ СН'!$F$8*'СЕТ СН'!$F$9-'СЕТ СН'!$F$26</f>
        <v>980.52668318999997</v>
      </c>
      <c r="K35" s="36">
        <f>SUMIFS(СВЦЭМ!$D$33:$D$776,СВЦЭМ!$A$33:$A$776,$A35,СВЦЭМ!$B$33:$B$776,K$11)+'СЕТ СН'!$F$14+СВЦЭМ!$D$10+'СЕТ СН'!$F$8*'СЕТ СН'!$F$9-'СЕТ СН'!$F$26</f>
        <v>981.89149132999989</v>
      </c>
      <c r="L35" s="36">
        <f>SUMIFS(СВЦЭМ!$D$33:$D$776,СВЦЭМ!$A$33:$A$776,$A35,СВЦЭМ!$B$33:$B$776,L$11)+'СЕТ СН'!$F$14+СВЦЭМ!$D$10+'СЕТ СН'!$F$8*'СЕТ СН'!$F$9-'СЕТ СН'!$F$26</f>
        <v>982.29541262999999</v>
      </c>
      <c r="M35" s="36">
        <f>SUMIFS(СВЦЭМ!$D$33:$D$776,СВЦЭМ!$A$33:$A$776,$A35,СВЦЭМ!$B$33:$B$776,M$11)+'СЕТ СН'!$F$14+СВЦЭМ!$D$10+'СЕТ СН'!$F$8*'СЕТ СН'!$F$9-'СЕТ СН'!$F$26</f>
        <v>991.94958351999992</v>
      </c>
      <c r="N35" s="36">
        <f>SUMIFS(СВЦЭМ!$D$33:$D$776,СВЦЭМ!$A$33:$A$776,$A35,СВЦЭМ!$B$33:$B$776,N$11)+'СЕТ СН'!$F$14+СВЦЭМ!$D$10+'СЕТ СН'!$F$8*'СЕТ СН'!$F$9-'СЕТ СН'!$F$26</f>
        <v>988.68159252999999</v>
      </c>
      <c r="O35" s="36">
        <f>SUMIFS(СВЦЭМ!$D$33:$D$776,СВЦЭМ!$A$33:$A$776,$A35,СВЦЭМ!$B$33:$B$776,O$11)+'СЕТ СН'!$F$14+СВЦЭМ!$D$10+'СЕТ СН'!$F$8*'СЕТ СН'!$F$9-'СЕТ СН'!$F$26</f>
        <v>1005.45809959</v>
      </c>
      <c r="P35" s="36">
        <f>SUMIFS(СВЦЭМ!$D$33:$D$776,СВЦЭМ!$A$33:$A$776,$A35,СВЦЭМ!$B$33:$B$776,P$11)+'СЕТ СН'!$F$14+СВЦЭМ!$D$10+'СЕТ СН'!$F$8*'СЕТ СН'!$F$9-'СЕТ СН'!$F$26</f>
        <v>1019.7649407099999</v>
      </c>
      <c r="Q35" s="36">
        <f>SUMIFS(СВЦЭМ!$D$33:$D$776,СВЦЭМ!$A$33:$A$776,$A35,СВЦЭМ!$B$33:$B$776,Q$11)+'СЕТ СН'!$F$14+СВЦЭМ!$D$10+'СЕТ СН'!$F$8*'СЕТ СН'!$F$9-'СЕТ СН'!$F$26</f>
        <v>1033.0546954399999</v>
      </c>
      <c r="R35" s="36">
        <f>SUMIFS(СВЦЭМ!$D$33:$D$776,СВЦЭМ!$A$33:$A$776,$A35,СВЦЭМ!$B$33:$B$776,R$11)+'СЕТ СН'!$F$14+СВЦЭМ!$D$10+'СЕТ СН'!$F$8*'СЕТ СН'!$F$9-'СЕТ СН'!$F$26</f>
        <v>1032.09507693</v>
      </c>
      <c r="S35" s="36">
        <f>SUMIFS(СВЦЭМ!$D$33:$D$776,СВЦЭМ!$A$33:$A$776,$A35,СВЦЭМ!$B$33:$B$776,S$11)+'СЕТ СН'!$F$14+СВЦЭМ!$D$10+'СЕТ СН'!$F$8*'СЕТ СН'!$F$9-'СЕТ СН'!$F$26</f>
        <v>1030.86875719</v>
      </c>
      <c r="T35" s="36">
        <f>SUMIFS(СВЦЭМ!$D$33:$D$776,СВЦЭМ!$A$33:$A$776,$A35,СВЦЭМ!$B$33:$B$776,T$11)+'СЕТ СН'!$F$14+СВЦЭМ!$D$10+'СЕТ СН'!$F$8*'СЕТ СН'!$F$9-'СЕТ СН'!$F$26</f>
        <v>1001.3316496499999</v>
      </c>
      <c r="U35" s="36">
        <f>SUMIFS(СВЦЭМ!$D$33:$D$776,СВЦЭМ!$A$33:$A$776,$A35,СВЦЭМ!$B$33:$B$776,U$11)+'СЕТ СН'!$F$14+СВЦЭМ!$D$10+'СЕТ СН'!$F$8*'СЕТ СН'!$F$9-'СЕТ СН'!$F$26</f>
        <v>1004.9492716999999</v>
      </c>
      <c r="V35" s="36">
        <f>SUMIFS(СВЦЭМ!$D$33:$D$776,СВЦЭМ!$A$33:$A$776,$A35,СВЦЭМ!$B$33:$B$776,V$11)+'СЕТ СН'!$F$14+СВЦЭМ!$D$10+'СЕТ СН'!$F$8*'СЕТ СН'!$F$9-'СЕТ СН'!$F$26</f>
        <v>1010.1891774699999</v>
      </c>
      <c r="W35" s="36">
        <f>SUMIFS(СВЦЭМ!$D$33:$D$776,СВЦЭМ!$A$33:$A$776,$A35,СВЦЭМ!$B$33:$B$776,W$11)+'СЕТ СН'!$F$14+СВЦЭМ!$D$10+'СЕТ СН'!$F$8*'СЕТ СН'!$F$9-'СЕТ СН'!$F$26</f>
        <v>1025.2158744200001</v>
      </c>
      <c r="X35" s="36">
        <f>SUMIFS(СВЦЭМ!$D$33:$D$776,СВЦЭМ!$A$33:$A$776,$A35,СВЦЭМ!$B$33:$B$776,X$11)+'СЕТ СН'!$F$14+СВЦЭМ!$D$10+'СЕТ СН'!$F$8*'СЕТ СН'!$F$9-'СЕТ СН'!$F$26</f>
        <v>1028.61968609</v>
      </c>
      <c r="Y35" s="36">
        <f>SUMIFS(СВЦЭМ!$D$33:$D$776,СВЦЭМ!$A$33:$A$776,$A35,СВЦЭМ!$B$33:$B$776,Y$11)+'СЕТ СН'!$F$14+СВЦЭМ!$D$10+'СЕТ СН'!$F$8*'СЕТ СН'!$F$9-'СЕТ СН'!$F$26</f>
        <v>1035.6144624599999</v>
      </c>
    </row>
    <row r="36" spans="1:27" ht="15.75" x14ac:dyDescent="0.2">
      <c r="A36" s="35">
        <f t="shared" si="0"/>
        <v>43855</v>
      </c>
      <c r="B36" s="36">
        <f>SUMIFS(СВЦЭМ!$D$33:$D$776,СВЦЭМ!$A$33:$A$776,$A36,СВЦЭМ!$B$33:$B$776,B$11)+'СЕТ СН'!$F$14+СВЦЭМ!$D$10+'СЕТ СН'!$F$8*'СЕТ СН'!$F$9-'СЕТ СН'!$F$26</f>
        <v>1076.97090286</v>
      </c>
      <c r="C36" s="36">
        <f>SUMIFS(СВЦЭМ!$D$33:$D$776,СВЦЭМ!$A$33:$A$776,$A36,СВЦЭМ!$B$33:$B$776,C$11)+'СЕТ СН'!$F$14+СВЦЭМ!$D$10+'СЕТ СН'!$F$8*'СЕТ СН'!$F$9-'СЕТ СН'!$F$26</f>
        <v>1099.2372453099999</v>
      </c>
      <c r="D36" s="36">
        <f>SUMIFS(СВЦЭМ!$D$33:$D$776,СВЦЭМ!$A$33:$A$776,$A36,СВЦЭМ!$B$33:$B$776,D$11)+'СЕТ СН'!$F$14+СВЦЭМ!$D$10+'СЕТ СН'!$F$8*'СЕТ СН'!$F$9-'СЕТ СН'!$F$26</f>
        <v>1124.85258064</v>
      </c>
      <c r="E36" s="36">
        <f>SUMIFS(СВЦЭМ!$D$33:$D$776,СВЦЭМ!$A$33:$A$776,$A36,СВЦЭМ!$B$33:$B$776,E$11)+'СЕТ СН'!$F$14+СВЦЭМ!$D$10+'СЕТ СН'!$F$8*'СЕТ СН'!$F$9-'СЕТ СН'!$F$26</f>
        <v>1127.62320052</v>
      </c>
      <c r="F36" s="36">
        <f>SUMIFS(СВЦЭМ!$D$33:$D$776,СВЦЭМ!$A$33:$A$776,$A36,СВЦЭМ!$B$33:$B$776,F$11)+'СЕТ СН'!$F$14+СВЦЭМ!$D$10+'СЕТ СН'!$F$8*'СЕТ СН'!$F$9-'СЕТ СН'!$F$26</f>
        <v>1093.9101773100001</v>
      </c>
      <c r="G36" s="36">
        <f>SUMIFS(СВЦЭМ!$D$33:$D$776,СВЦЭМ!$A$33:$A$776,$A36,СВЦЭМ!$B$33:$B$776,G$11)+'СЕТ СН'!$F$14+СВЦЭМ!$D$10+'СЕТ СН'!$F$8*'СЕТ СН'!$F$9-'СЕТ СН'!$F$26</f>
        <v>1087.61174314</v>
      </c>
      <c r="H36" s="36">
        <f>SUMIFS(СВЦЭМ!$D$33:$D$776,СВЦЭМ!$A$33:$A$776,$A36,СВЦЭМ!$B$33:$B$776,H$11)+'СЕТ СН'!$F$14+СВЦЭМ!$D$10+'СЕТ СН'!$F$8*'СЕТ СН'!$F$9-'СЕТ СН'!$F$26</f>
        <v>1061.2199867899999</v>
      </c>
      <c r="I36" s="36">
        <f>SUMIFS(СВЦЭМ!$D$33:$D$776,СВЦЭМ!$A$33:$A$776,$A36,СВЦЭМ!$B$33:$B$776,I$11)+'СЕТ СН'!$F$14+СВЦЭМ!$D$10+'СЕТ СН'!$F$8*'СЕТ СН'!$F$9-'СЕТ СН'!$F$26</f>
        <v>1050.2154539400001</v>
      </c>
      <c r="J36" s="36">
        <f>SUMIFS(СВЦЭМ!$D$33:$D$776,СВЦЭМ!$A$33:$A$776,$A36,СВЦЭМ!$B$33:$B$776,J$11)+'СЕТ СН'!$F$14+СВЦЭМ!$D$10+'СЕТ СН'!$F$8*'СЕТ СН'!$F$9-'СЕТ СН'!$F$26</f>
        <v>1028.92290693</v>
      </c>
      <c r="K36" s="36">
        <f>SUMIFS(СВЦЭМ!$D$33:$D$776,СВЦЭМ!$A$33:$A$776,$A36,СВЦЭМ!$B$33:$B$776,K$11)+'СЕТ СН'!$F$14+СВЦЭМ!$D$10+'СЕТ СН'!$F$8*'СЕТ СН'!$F$9-'СЕТ СН'!$F$26</f>
        <v>996.98353706</v>
      </c>
      <c r="L36" s="36">
        <f>SUMIFS(СВЦЭМ!$D$33:$D$776,СВЦЭМ!$A$33:$A$776,$A36,СВЦЭМ!$B$33:$B$776,L$11)+'СЕТ СН'!$F$14+СВЦЭМ!$D$10+'СЕТ СН'!$F$8*'СЕТ СН'!$F$9-'СЕТ СН'!$F$26</f>
        <v>985.39304203999995</v>
      </c>
      <c r="M36" s="36">
        <f>SUMIFS(СВЦЭМ!$D$33:$D$776,СВЦЭМ!$A$33:$A$776,$A36,СВЦЭМ!$B$33:$B$776,M$11)+'СЕТ СН'!$F$14+СВЦЭМ!$D$10+'СЕТ СН'!$F$8*'СЕТ СН'!$F$9-'СЕТ СН'!$F$26</f>
        <v>1010.36542689</v>
      </c>
      <c r="N36" s="36">
        <f>SUMIFS(СВЦЭМ!$D$33:$D$776,СВЦЭМ!$A$33:$A$776,$A36,СВЦЭМ!$B$33:$B$776,N$11)+'СЕТ СН'!$F$14+СВЦЭМ!$D$10+'СЕТ СН'!$F$8*'СЕТ СН'!$F$9-'СЕТ СН'!$F$26</f>
        <v>1023.99331604</v>
      </c>
      <c r="O36" s="36">
        <f>SUMIFS(СВЦЭМ!$D$33:$D$776,СВЦЭМ!$A$33:$A$776,$A36,СВЦЭМ!$B$33:$B$776,O$11)+'СЕТ СН'!$F$14+СВЦЭМ!$D$10+'СЕТ СН'!$F$8*'СЕТ СН'!$F$9-'СЕТ СН'!$F$26</f>
        <v>1040.7207302700001</v>
      </c>
      <c r="P36" s="36">
        <f>SUMIFS(СВЦЭМ!$D$33:$D$776,СВЦЭМ!$A$33:$A$776,$A36,СВЦЭМ!$B$33:$B$776,P$11)+'СЕТ СН'!$F$14+СВЦЭМ!$D$10+'СЕТ СН'!$F$8*'СЕТ СН'!$F$9-'СЕТ СН'!$F$26</f>
        <v>1054.3313130199999</v>
      </c>
      <c r="Q36" s="36">
        <f>SUMIFS(СВЦЭМ!$D$33:$D$776,СВЦЭМ!$A$33:$A$776,$A36,СВЦЭМ!$B$33:$B$776,Q$11)+'СЕТ СН'!$F$14+СВЦЭМ!$D$10+'СЕТ СН'!$F$8*'СЕТ СН'!$F$9-'СЕТ СН'!$F$26</f>
        <v>1062.81107823</v>
      </c>
      <c r="R36" s="36">
        <f>SUMIFS(СВЦЭМ!$D$33:$D$776,СВЦЭМ!$A$33:$A$776,$A36,СВЦЭМ!$B$33:$B$776,R$11)+'СЕТ СН'!$F$14+СВЦЭМ!$D$10+'СЕТ СН'!$F$8*'СЕТ СН'!$F$9-'СЕТ СН'!$F$26</f>
        <v>1061.03955223</v>
      </c>
      <c r="S36" s="36">
        <f>SUMIFS(СВЦЭМ!$D$33:$D$776,СВЦЭМ!$A$33:$A$776,$A36,СВЦЭМ!$B$33:$B$776,S$11)+'СЕТ СН'!$F$14+СВЦЭМ!$D$10+'СЕТ СН'!$F$8*'СЕТ СН'!$F$9-'СЕТ СН'!$F$26</f>
        <v>1060.11631711</v>
      </c>
      <c r="T36" s="36">
        <f>SUMIFS(СВЦЭМ!$D$33:$D$776,СВЦЭМ!$A$33:$A$776,$A36,СВЦЭМ!$B$33:$B$776,T$11)+'СЕТ СН'!$F$14+СВЦЭМ!$D$10+'СЕТ СН'!$F$8*'СЕТ СН'!$F$9-'СЕТ СН'!$F$26</f>
        <v>1035.06152849</v>
      </c>
      <c r="U36" s="36">
        <f>SUMIFS(СВЦЭМ!$D$33:$D$776,СВЦЭМ!$A$33:$A$776,$A36,СВЦЭМ!$B$33:$B$776,U$11)+'СЕТ СН'!$F$14+СВЦЭМ!$D$10+'СЕТ СН'!$F$8*'СЕТ СН'!$F$9-'СЕТ СН'!$F$26</f>
        <v>1036.81813801</v>
      </c>
      <c r="V36" s="36">
        <f>SUMIFS(СВЦЭМ!$D$33:$D$776,СВЦЭМ!$A$33:$A$776,$A36,СВЦЭМ!$B$33:$B$776,V$11)+'СЕТ СН'!$F$14+СВЦЭМ!$D$10+'СЕТ СН'!$F$8*'СЕТ СН'!$F$9-'СЕТ СН'!$F$26</f>
        <v>1042.5287982699999</v>
      </c>
      <c r="W36" s="36">
        <f>SUMIFS(СВЦЭМ!$D$33:$D$776,СВЦЭМ!$A$33:$A$776,$A36,СВЦЭМ!$B$33:$B$776,W$11)+'СЕТ СН'!$F$14+СВЦЭМ!$D$10+'СЕТ СН'!$F$8*'СЕТ СН'!$F$9-'СЕТ СН'!$F$26</f>
        <v>1054.0258740100001</v>
      </c>
      <c r="X36" s="36">
        <f>SUMIFS(СВЦЭМ!$D$33:$D$776,СВЦЭМ!$A$33:$A$776,$A36,СВЦЭМ!$B$33:$B$776,X$11)+'СЕТ СН'!$F$14+СВЦЭМ!$D$10+'СЕТ СН'!$F$8*'СЕТ СН'!$F$9-'СЕТ СН'!$F$26</f>
        <v>1057.07675075</v>
      </c>
      <c r="Y36" s="36">
        <f>SUMIFS(СВЦЭМ!$D$33:$D$776,СВЦЭМ!$A$33:$A$776,$A36,СВЦЭМ!$B$33:$B$776,Y$11)+'СЕТ СН'!$F$14+СВЦЭМ!$D$10+'СЕТ СН'!$F$8*'СЕТ СН'!$F$9-'СЕТ СН'!$F$26</f>
        <v>1067.60431778</v>
      </c>
    </row>
    <row r="37" spans="1:27" ht="15.75" x14ac:dyDescent="0.2">
      <c r="A37" s="35">
        <f t="shared" si="0"/>
        <v>43856</v>
      </c>
      <c r="B37" s="36">
        <f>SUMIFS(СВЦЭМ!$D$33:$D$776,СВЦЭМ!$A$33:$A$776,$A37,СВЦЭМ!$B$33:$B$776,B$11)+'СЕТ СН'!$F$14+СВЦЭМ!$D$10+'СЕТ СН'!$F$8*'СЕТ СН'!$F$9-'СЕТ СН'!$F$26</f>
        <v>1061.0497618899999</v>
      </c>
      <c r="C37" s="36">
        <f>SUMIFS(СВЦЭМ!$D$33:$D$776,СВЦЭМ!$A$33:$A$776,$A37,СВЦЭМ!$B$33:$B$776,C$11)+'СЕТ СН'!$F$14+СВЦЭМ!$D$10+'СЕТ СН'!$F$8*'СЕТ СН'!$F$9-'СЕТ СН'!$F$26</f>
        <v>1080.67499092</v>
      </c>
      <c r="D37" s="36">
        <f>SUMIFS(СВЦЭМ!$D$33:$D$776,СВЦЭМ!$A$33:$A$776,$A37,СВЦЭМ!$B$33:$B$776,D$11)+'СЕТ СН'!$F$14+СВЦЭМ!$D$10+'СЕТ СН'!$F$8*'СЕТ СН'!$F$9-'СЕТ СН'!$F$26</f>
        <v>1105.69341794</v>
      </c>
      <c r="E37" s="36">
        <f>SUMIFS(СВЦЭМ!$D$33:$D$776,СВЦЭМ!$A$33:$A$776,$A37,СВЦЭМ!$B$33:$B$776,E$11)+'СЕТ СН'!$F$14+СВЦЭМ!$D$10+'СЕТ СН'!$F$8*'СЕТ СН'!$F$9-'СЕТ СН'!$F$26</f>
        <v>1111.74678582</v>
      </c>
      <c r="F37" s="36">
        <f>SUMIFS(СВЦЭМ!$D$33:$D$776,СВЦЭМ!$A$33:$A$776,$A37,СВЦЭМ!$B$33:$B$776,F$11)+'СЕТ СН'!$F$14+СВЦЭМ!$D$10+'СЕТ СН'!$F$8*'СЕТ СН'!$F$9-'СЕТ СН'!$F$26</f>
        <v>1077.43279035</v>
      </c>
      <c r="G37" s="36">
        <f>SUMIFS(СВЦЭМ!$D$33:$D$776,СВЦЭМ!$A$33:$A$776,$A37,СВЦЭМ!$B$33:$B$776,G$11)+'СЕТ СН'!$F$14+СВЦЭМ!$D$10+'СЕТ СН'!$F$8*'СЕТ СН'!$F$9-'СЕТ СН'!$F$26</f>
        <v>1068.56588951</v>
      </c>
      <c r="H37" s="36">
        <f>SUMIFS(СВЦЭМ!$D$33:$D$776,СВЦЭМ!$A$33:$A$776,$A37,СВЦЭМ!$B$33:$B$776,H$11)+'СЕТ СН'!$F$14+СВЦЭМ!$D$10+'СЕТ СН'!$F$8*'СЕТ СН'!$F$9-'СЕТ СН'!$F$26</f>
        <v>1040.43037086</v>
      </c>
      <c r="I37" s="36">
        <f>SUMIFS(СВЦЭМ!$D$33:$D$776,СВЦЭМ!$A$33:$A$776,$A37,СВЦЭМ!$B$33:$B$776,I$11)+'СЕТ СН'!$F$14+СВЦЭМ!$D$10+'СЕТ СН'!$F$8*'СЕТ СН'!$F$9-'СЕТ СН'!$F$26</f>
        <v>1026.2213115300001</v>
      </c>
      <c r="J37" s="36">
        <f>SUMIFS(СВЦЭМ!$D$33:$D$776,СВЦЭМ!$A$33:$A$776,$A37,СВЦЭМ!$B$33:$B$776,J$11)+'СЕТ СН'!$F$14+СВЦЭМ!$D$10+'СЕТ СН'!$F$8*'СЕТ СН'!$F$9-'СЕТ СН'!$F$26</f>
        <v>999.73995628</v>
      </c>
      <c r="K37" s="36">
        <f>SUMIFS(СВЦЭМ!$D$33:$D$776,СВЦЭМ!$A$33:$A$776,$A37,СВЦЭМ!$B$33:$B$776,K$11)+'СЕТ СН'!$F$14+СВЦЭМ!$D$10+'СЕТ СН'!$F$8*'СЕТ СН'!$F$9-'СЕТ СН'!$F$26</f>
        <v>972.21574240999996</v>
      </c>
      <c r="L37" s="36">
        <f>SUMIFS(СВЦЭМ!$D$33:$D$776,СВЦЭМ!$A$33:$A$776,$A37,СВЦЭМ!$B$33:$B$776,L$11)+'СЕТ СН'!$F$14+СВЦЭМ!$D$10+'СЕТ СН'!$F$8*'СЕТ СН'!$F$9-'СЕТ СН'!$F$26</f>
        <v>964.03628524999999</v>
      </c>
      <c r="M37" s="36">
        <f>SUMIFS(СВЦЭМ!$D$33:$D$776,СВЦЭМ!$A$33:$A$776,$A37,СВЦЭМ!$B$33:$B$776,M$11)+'СЕТ СН'!$F$14+СВЦЭМ!$D$10+'СЕТ СН'!$F$8*'СЕТ СН'!$F$9-'СЕТ СН'!$F$26</f>
        <v>993.70667037999999</v>
      </c>
      <c r="N37" s="36">
        <f>SUMIFS(СВЦЭМ!$D$33:$D$776,СВЦЭМ!$A$33:$A$776,$A37,СВЦЭМ!$B$33:$B$776,N$11)+'СЕТ СН'!$F$14+СВЦЭМ!$D$10+'СЕТ СН'!$F$8*'СЕТ СН'!$F$9-'СЕТ СН'!$F$26</f>
        <v>1003.5616091799999</v>
      </c>
      <c r="O37" s="36">
        <f>SUMIFS(СВЦЭМ!$D$33:$D$776,СВЦЭМ!$A$33:$A$776,$A37,СВЦЭМ!$B$33:$B$776,O$11)+'СЕТ СН'!$F$14+СВЦЭМ!$D$10+'СЕТ СН'!$F$8*'СЕТ СН'!$F$9-'СЕТ СН'!$F$26</f>
        <v>1018.1702402499999</v>
      </c>
      <c r="P37" s="36">
        <f>SUMIFS(СВЦЭМ!$D$33:$D$776,СВЦЭМ!$A$33:$A$776,$A37,СВЦЭМ!$B$33:$B$776,P$11)+'СЕТ СН'!$F$14+СВЦЭМ!$D$10+'СЕТ СН'!$F$8*'СЕТ СН'!$F$9-'СЕТ СН'!$F$26</f>
        <v>1030.84443154</v>
      </c>
      <c r="Q37" s="36">
        <f>SUMIFS(СВЦЭМ!$D$33:$D$776,СВЦЭМ!$A$33:$A$776,$A37,СВЦЭМ!$B$33:$B$776,Q$11)+'СЕТ СН'!$F$14+СВЦЭМ!$D$10+'СЕТ СН'!$F$8*'СЕТ СН'!$F$9-'СЕТ СН'!$F$26</f>
        <v>1040.2168620299999</v>
      </c>
      <c r="R37" s="36">
        <f>SUMIFS(СВЦЭМ!$D$33:$D$776,СВЦЭМ!$A$33:$A$776,$A37,СВЦЭМ!$B$33:$B$776,R$11)+'СЕТ СН'!$F$14+СВЦЭМ!$D$10+'СЕТ СН'!$F$8*'СЕТ СН'!$F$9-'СЕТ СН'!$F$26</f>
        <v>1040.2068742900001</v>
      </c>
      <c r="S37" s="36">
        <f>SUMIFS(СВЦЭМ!$D$33:$D$776,СВЦЭМ!$A$33:$A$776,$A37,СВЦЭМ!$B$33:$B$776,S$11)+'СЕТ СН'!$F$14+СВЦЭМ!$D$10+'СЕТ СН'!$F$8*'СЕТ СН'!$F$9-'СЕТ СН'!$F$26</f>
        <v>1043.69848981</v>
      </c>
      <c r="T37" s="36">
        <f>SUMIFS(СВЦЭМ!$D$33:$D$776,СВЦЭМ!$A$33:$A$776,$A37,СВЦЭМ!$B$33:$B$776,T$11)+'СЕТ СН'!$F$14+СВЦЭМ!$D$10+'СЕТ СН'!$F$8*'СЕТ СН'!$F$9-'СЕТ СН'!$F$26</f>
        <v>1019.69471572</v>
      </c>
      <c r="U37" s="36">
        <f>SUMIFS(СВЦЭМ!$D$33:$D$776,СВЦЭМ!$A$33:$A$776,$A37,СВЦЭМ!$B$33:$B$776,U$11)+'СЕТ СН'!$F$14+СВЦЭМ!$D$10+'СЕТ СН'!$F$8*'СЕТ СН'!$F$9-'СЕТ СН'!$F$26</f>
        <v>1021.0243418499999</v>
      </c>
      <c r="V37" s="36">
        <f>SUMIFS(СВЦЭМ!$D$33:$D$776,СВЦЭМ!$A$33:$A$776,$A37,СВЦЭМ!$B$33:$B$776,V$11)+'СЕТ СН'!$F$14+СВЦЭМ!$D$10+'СЕТ СН'!$F$8*'СЕТ СН'!$F$9-'СЕТ СН'!$F$26</f>
        <v>1026.95680894</v>
      </c>
      <c r="W37" s="36">
        <f>SUMIFS(СВЦЭМ!$D$33:$D$776,СВЦЭМ!$A$33:$A$776,$A37,СВЦЭМ!$B$33:$B$776,W$11)+'СЕТ СН'!$F$14+СВЦЭМ!$D$10+'СЕТ СН'!$F$8*'СЕТ СН'!$F$9-'СЕТ СН'!$F$26</f>
        <v>1040.30917707</v>
      </c>
      <c r="X37" s="36">
        <f>SUMIFS(СВЦЭМ!$D$33:$D$776,СВЦЭМ!$A$33:$A$776,$A37,СВЦЭМ!$B$33:$B$776,X$11)+'СЕТ СН'!$F$14+СВЦЭМ!$D$10+'СЕТ СН'!$F$8*'СЕТ СН'!$F$9-'СЕТ СН'!$F$26</f>
        <v>1042.8701491500001</v>
      </c>
      <c r="Y37" s="36">
        <f>SUMIFS(СВЦЭМ!$D$33:$D$776,СВЦЭМ!$A$33:$A$776,$A37,СВЦЭМ!$B$33:$B$776,Y$11)+'СЕТ СН'!$F$14+СВЦЭМ!$D$10+'СЕТ СН'!$F$8*'СЕТ СН'!$F$9-'СЕТ СН'!$F$26</f>
        <v>1051.44908596</v>
      </c>
    </row>
    <row r="38" spans="1:27" ht="15.75" x14ac:dyDescent="0.2">
      <c r="A38" s="35">
        <f t="shared" si="0"/>
        <v>43857</v>
      </c>
      <c r="B38" s="36">
        <f>SUMIFS(СВЦЭМ!$D$33:$D$776,СВЦЭМ!$A$33:$A$776,$A38,СВЦЭМ!$B$33:$B$776,B$11)+'СЕТ СН'!$F$14+СВЦЭМ!$D$10+'СЕТ СН'!$F$8*'СЕТ СН'!$F$9-'СЕТ СН'!$F$26</f>
        <v>1076.82643962</v>
      </c>
      <c r="C38" s="36">
        <f>SUMIFS(СВЦЭМ!$D$33:$D$776,СВЦЭМ!$A$33:$A$776,$A38,СВЦЭМ!$B$33:$B$776,C$11)+'СЕТ СН'!$F$14+СВЦЭМ!$D$10+'СЕТ СН'!$F$8*'СЕТ СН'!$F$9-'СЕТ СН'!$F$26</f>
        <v>1083.9360773999999</v>
      </c>
      <c r="D38" s="36">
        <f>SUMIFS(СВЦЭМ!$D$33:$D$776,СВЦЭМ!$A$33:$A$776,$A38,СВЦЭМ!$B$33:$B$776,D$11)+'СЕТ СН'!$F$14+СВЦЭМ!$D$10+'СЕТ СН'!$F$8*'СЕТ СН'!$F$9-'СЕТ СН'!$F$26</f>
        <v>1096.31649268</v>
      </c>
      <c r="E38" s="36">
        <f>SUMIFS(СВЦЭМ!$D$33:$D$776,СВЦЭМ!$A$33:$A$776,$A38,СВЦЭМ!$B$33:$B$776,E$11)+'СЕТ СН'!$F$14+СВЦЭМ!$D$10+'СЕТ СН'!$F$8*'СЕТ СН'!$F$9-'СЕТ СН'!$F$26</f>
        <v>1106.1571003700001</v>
      </c>
      <c r="F38" s="36">
        <f>SUMIFS(СВЦЭМ!$D$33:$D$776,СВЦЭМ!$A$33:$A$776,$A38,СВЦЭМ!$B$33:$B$776,F$11)+'СЕТ СН'!$F$14+СВЦЭМ!$D$10+'СЕТ СН'!$F$8*'СЕТ СН'!$F$9-'СЕТ СН'!$F$26</f>
        <v>1100.99390816</v>
      </c>
      <c r="G38" s="36">
        <f>SUMIFS(СВЦЭМ!$D$33:$D$776,СВЦЭМ!$A$33:$A$776,$A38,СВЦЭМ!$B$33:$B$776,G$11)+'СЕТ СН'!$F$14+СВЦЭМ!$D$10+'СЕТ СН'!$F$8*'СЕТ СН'!$F$9-'СЕТ СН'!$F$26</f>
        <v>1094.50911722</v>
      </c>
      <c r="H38" s="36">
        <f>SUMIFS(СВЦЭМ!$D$33:$D$776,СВЦЭМ!$A$33:$A$776,$A38,СВЦЭМ!$B$33:$B$776,H$11)+'СЕТ СН'!$F$14+СВЦЭМ!$D$10+'СЕТ СН'!$F$8*'СЕТ СН'!$F$9-'СЕТ СН'!$F$26</f>
        <v>1054.9305614699999</v>
      </c>
      <c r="I38" s="36">
        <f>SUMIFS(СВЦЭМ!$D$33:$D$776,СВЦЭМ!$A$33:$A$776,$A38,СВЦЭМ!$B$33:$B$776,I$11)+'СЕТ СН'!$F$14+СВЦЭМ!$D$10+'СЕТ СН'!$F$8*'СЕТ СН'!$F$9-'СЕТ СН'!$F$26</f>
        <v>1028.14518634</v>
      </c>
      <c r="J38" s="36">
        <f>SUMIFS(СВЦЭМ!$D$33:$D$776,СВЦЭМ!$A$33:$A$776,$A38,СВЦЭМ!$B$33:$B$776,J$11)+'СЕТ СН'!$F$14+СВЦЭМ!$D$10+'СЕТ СН'!$F$8*'СЕТ СН'!$F$9-'СЕТ СН'!$F$26</f>
        <v>994.12069414999996</v>
      </c>
      <c r="K38" s="36">
        <f>SUMIFS(СВЦЭМ!$D$33:$D$776,СВЦЭМ!$A$33:$A$776,$A38,СВЦЭМ!$B$33:$B$776,K$11)+'СЕТ СН'!$F$14+СВЦЭМ!$D$10+'СЕТ СН'!$F$8*'СЕТ СН'!$F$9-'СЕТ СН'!$F$26</f>
        <v>992.35321496999995</v>
      </c>
      <c r="L38" s="36">
        <f>SUMIFS(СВЦЭМ!$D$33:$D$776,СВЦЭМ!$A$33:$A$776,$A38,СВЦЭМ!$B$33:$B$776,L$11)+'СЕТ СН'!$F$14+СВЦЭМ!$D$10+'СЕТ СН'!$F$8*'СЕТ СН'!$F$9-'СЕТ СН'!$F$26</f>
        <v>1004.9535561199999</v>
      </c>
      <c r="M38" s="36">
        <f>SUMIFS(СВЦЭМ!$D$33:$D$776,СВЦЭМ!$A$33:$A$776,$A38,СВЦЭМ!$B$33:$B$776,M$11)+'СЕТ СН'!$F$14+СВЦЭМ!$D$10+'СЕТ СН'!$F$8*'СЕТ СН'!$F$9-'СЕТ СН'!$F$26</f>
        <v>1014.5831532599999</v>
      </c>
      <c r="N38" s="36">
        <f>SUMIFS(СВЦЭМ!$D$33:$D$776,СВЦЭМ!$A$33:$A$776,$A38,СВЦЭМ!$B$33:$B$776,N$11)+'СЕТ СН'!$F$14+СВЦЭМ!$D$10+'СЕТ СН'!$F$8*'СЕТ СН'!$F$9-'СЕТ СН'!$F$26</f>
        <v>1031.2657153499999</v>
      </c>
      <c r="O38" s="36">
        <f>SUMIFS(СВЦЭМ!$D$33:$D$776,СВЦЭМ!$A$33:$A$776,$A38,СВЦЭМ!$B$33:$B$776,O$11)+'СЕТ СН'!$F$14+СВЦЭМ!$D$10+'СЕТ СН'!$F$8*'СЕТ СН'!$F$9-'СЕТ СН'!$F$26</f>
        <v>1053.8414533499999</v>
      </c>
      <c r="P38" s="36">
        <f>SUMIFS(СВЦЭМ!$D$33:$D$776,СВЦЭМ!$A$33:$A$776,$A38,СВЦЭМ!$B$33:$B$776,P$11)+'СЕТ СН'!$F$14+СВЦЭМ!$D$10+'СЕТ СН'!$F$8*'СЕТ СН'!$F$9-'СЕТ СН'!$F$26</f>
        <v>1072.5806771800001</v>
      </c>
      <c r="Q38" s="36">
        <f>SUMIFS(СВЦЭМ!$D$33:$D$776,СВЦЭМ!$A$33:$A$776,$A38,СВЦЭМ!$B$33:$B$776,Q$11)+'СЕТ СН'!$F$14+СВЦЭМ!$D$10+'СЕТ СН'!$F$8*'СЕТ СН'!$F$9-'СЕТ СН'!$F$26</f>
        <v>1082.35954259</v>
      </c>
      <c r="R38" s="36">
        <f>SUMIFS(СВЦЭМ!$D$33:$D$776,СВЦЭМ!$A$33:$A$776,$A38,СВЦЭМ!$B$33:$B$776,R$11)+'СЕТ СН'!$F$14+СВЦЭМ!$D$10+'СЕТ СН'!$F$8*'СЕТ СН'!$F$9-'СЕТ СН'!$F$26</f>
        <v>1081.76163238</v>
      </c>
      <c r="S38" s="36">
        <f>SUMIFS(СВЦЭМ!$D$33:$D$776,СВЦЭМ!$A$33:$A$776,$A38,СВЦЭМ!$B$33:$B$776,S$11)+'СЕТ СН'!$F$14+СВЦЭМ!$D$10+'СЕТ СН'!$F$8*'СЕТ СН'!$F$9-'СЕТ СН'!$F$26</f>
        <v>1061.97718386</v>
      </c>
      <c r="T38" s="36">
        <f>SUMIFS(СВЦЭМ!$D$33:$D$776,СВЦЭМ!$A$33:$A$776,$A38,СВЦЭМ!$B$33:$B$776,T$11)+'СЕТ СН'!$F$14+СВЦЭМ!$D$10+'СЕТ СН'!$F$8*'СЕТ СН'!$F$9-'СЕТ СН'!$F$26</f>
        <v>1032.93897253</v>
      </c>
      <c r="U38" s="36">
        <f>SUMIFS(СВЦЭМ!$D$33:$D$776,СВЦЭМ!$A$33:$A$776,$A38,СВЦЭМ!$B$33:$B$776,U$11)+'СЕТ СН'!$F$14+СВЦЭМ!$D$10+'СЕТ СН'!$F$8*'СЕТ СН'!$F$9-'СЕТ СН'!$F$26</f>
        <v>1045.2686417899999</v>
      </c>
      <c r="V38" s="36">
        <f>SUMIFS(СВЦЭМ!$D$33:$D$776,СВЦЭМ!$A$33:$A$776,$A38,СВЦЭМ!$B$33:$B$776,V$11)+'СЕТ СН'!$F$14+СВЦЭМ!$D$10+'СЕТ СН'!$F$8*'СЕТ СН'!$F$9-'СЕТ СН'!$F$26</f>
        <v>1046.7155963600001</v>
      </c>
      <c r="W38" s="36">
        <f>SUMIFS(СВЦЭМ!$D$33:$D$776,СВЦЭМ!$A$33:$A$776,$A38,СВЦЭМ!$B$33:$B$776,W$11)+'СЕТ СН'!$F$14+СВЦЭМ!$D$10+'СЕТ СН'!$F$8*'СЕТ СН'!$F$9-'СЕТ СН'!$F$26</f>
        <v>1057.7896791000001</v>
      </c>
      <c r="X38" s="36">
        <f>SUMIFS(СВЦЭМ!$D$33:$D$776,СВЦЭМ!$A$33:$A$776,$A38,СВЦЭМ!$B$33:$B$776,X$11)+'СЕТ СН'!$F$14+СВЦЭМ!$D$10+'СЕТ СН'!$F$8*'СЕТ СН'!$F$9-'СЕТ СН'!$F$26</f>
        <v>1062.4530605100001</v>
      </c>
      <c r="Y38" s="36">
        <f>SUMIFS(СВЦЭМ!$D$33:$D$776,СВЦЭМ!$A$33:$A$776,$A38,СВЦЭМ!$B$33:$B$776,Y$11)+'СЕТ СН'!$F$14+СВЦЭМ!$D$10+'СЕТ СН'!$F$8*'СЕТ СН'!$F$9-'СЕТ СН'!$F$26</f>
        <v>1073.8656175799999</v>
      </c>
    </row>
    <row r="39" spans="1:27" ht="15.75" x14ac:dyDescent="0.2">
      <c r="A39" s="35">
        <f t="shared" si="0"/>
        <v>43858</v>
      </c>
      <c r="B39" s="36">
        <f>SUMIFS(СВЦЭМ!$D$33:$D$776,СВЦЭМ!$A$33:$A$776,$A39,СВЦЭМ!$B$33:$B$776,B$11)+'СЕТ СН'!$F$14+СВЦЭМ!$D$10+'СЕТ СН'!$F$8*'СЕТ СН'!$F$9-'СЕТ СН'!$F$26</f>
        <v>1031.51854091</v>
      </c>
      <c r="C39" s="36">
        <f>SUMIFS(СВЦЭМ!$D$33:$D$776,СВЦЭМ!$A$33:$A$776,$A39,СВЦЭМ!$B$33:$B$776,C$11)+'СЕТ СН'!$F$14+СВЦЭМ!$D$10+'СЕТ СН'!$F$8*'СЕТ СН'!$F$9-'СЕТ СН'!$F$26</f>
        <v>1061.98371649</v>
      </c>
      <c r="D39" s="36">
        <f>SUMIFS(СВЦЭМ!$D$33:$D$776,СВЦЭМ!$A$33:$A$776,$A39,СВЦЭМ!$B$33:$B$776,D$11)+'СЕТ СН'!$F$14+СВЦЭМ!$D$10+'СЕТ СН'!$F$8*'СЕТ СН'!$F$9-'СЕТ СН'!$F$26</f>
        <v>1077.81300162</v>
      </c>
      <c r="E39" s="36">
        <f>SUMIFS(СВЦЭМ!$D$33:$D$776,СВЦЭМ!$A$33:$A$776,$A39,СВЦЭМ!$B$33:$B$776,E$11)+'СЕТ СН'!$F$14+СВЦЭМ!$D$10+'СЕТ СН'!$F$8*'СЕТ СН'!$F$9-'СЕТ СН'!$F$26</f>
        <v>1077.6077242700001</v>
      </c>
      <c r="F39" s="36">
        <f>SUMIFS(СВЦЭМ!$D$33:$D$776,СВЦЭМ!$A$33:$A$776,$A39,СВЦЭМ!$B$33:$B$776,F$11)+'СЕТ СН'!$F$14+СВЦЭМ!$D$10+'СЕТ СН'!$F$8*'СЕТ СН'!$F$9-'СЕТ СН'!$F$26</f>
        <v>1082.0813070500001</v>
      </c>
      <c r="G39" s="36">
        <f>SUMIFS(СВЦЭМ!$D$33:$D$776,СВЦЭМ!$A$33:$A$776,$A39,СВЦЭМ!$B$33:$B$776,G$11)+'СЕТ СН'!$F$14+СВЦЭМ!$D$10+'СЕТ СН'!$F$8*'СЕТ СН'!$F$9-'СЕТ СН'!$F$26</f>
        <v>1066.1515373699999</v>
      </c>
      <c r="H39" s="36">
        <f>SUMIFS(СВЦЭМ!$D$33:$D$776,СВЦЭМ!$A$33:$A$776,$A39,СВЦЭМ!$B$33:$B$776,H$11)+'СЕТ СН'!$F$14+СВЦЭМ!$D$10+'СЕТ СН'!$F$8*'СЕТ СН'!$F$9-'СЕТ СН'!$F$26</f>
        <v>1036.21713101</v>
      </c>
      <c r="I39" s="36">
        <f>SUMIFS(СВЦЭМ!$D$33:$D$776,СВЦЭМ!$A$33:$A$776,$A39,СВЦЭМ!$B$33:$B$776,I$11)+'СЕТ СН'!$F$14+СВЦЭМ!$D$10+'СЕТ СН'!$F$8*'СЕТ СН'!$F$9-'СЕТ СН'!$F$26</f>
        <v>996.92637487999991</v>
      </c>
      <c r="J39" s="36">
        <f>SUMIFS(СВЦЭМ!$D$33:$D$776,СВЦЭМ!$A$33:$A$776,$A39,СВЦЭМ!$B$33:$B$776,J$11)+'СЕТ СН'!$F$14+СВЦЭМ!$D$10+'СЕТ СН'!$F$8*'СЕТ СН'!$F$9-'СЕТ СН'!$F$26</f>
        <v>979.85135451999997</v>
      </c>
      <c r="K39" s="36">
        <f>SUMIFS(СВЦЭМ!$D$33:$D$776,СВЦЭМ!$A$33:$A$776,$A39,СВЦЭМ!$B$33:$B$776,K$11)+'СЕТ СН'!$F$14+СВЦЭМ!$D$10+'СЕТ СН'!$F$8*'СЕТ СН'!$F$9-'СЕТ СН'!$F$26</f>
        <v>970.52642639999999</v>
      </c>
      <c r="L39" s="36">
        <f>SUMIFS(СВЦЭМ!$D$33:$D$776,СВЦЭМ!$A$33:$A$776,$A39,СВЦЭМ!$B$33:$B$776,L$11)+'СЕТ СН'!$F$14+СВЦЭМ!$D$10+'СЕТ СН'!$F$8*'СЕТ СН'!$F$9-'СЕТ СН'!$F$26</f>
        <v>964.58409591999998</v>
      </c>
      <c r="M39" s="36">
        <f>SUMIFS(СВЦЭМ!$D$33:$D$776,СВЦЭМ!$A$33:$A$776,$A39,СВЦЭМ!$B$33:$B$776,M$11)+'СЕТ СН'!$F$14+СВЦЭМ!$D$10+'СЕТ СН'!$F$8*'СЕТ СН'!$F$9-'СЕТ СН'!$F$26</f>
        <v>996.32129653999993</v>
      </c>
      <c r="N39" s="36">
        <f>SUMIFS(СВЦЭМ!$D$33:$D$776,СВЦЭМ!$A$33:$A$776,$A39,СВЦЭМ!$B$33:$B$776,N$11)+'СЕТ СН'!$F$14+СВЦЭМ!$D$10+'СЕТ СН'!$F$8*'СЕТ СН'!$F$9-'СЕТ СН'!$F$26</f>
        <v>1012.01679094</v>
      </c>
      <c r="O39" s="36">
        <f>SUMIFS(СВЦЭМ!$D$33:$D$776,СВЦЭМ!$A$33:$A$776,$A39,СВЦЭМ!$B$33:$B$776,O$11)+'СЕТ СН'!$F$14+СВЦЭМ!$D$10+'СЕТ СН'!$F$8*'СЕТ СН'!$F$9-'СЕТ СН'!$F$26</f>
        <v>1012.22195254</v>
      </c>
      <c r="P39" s="36">
        <f>SUMIFS(СВЦЭМ!$D$33:$D$776,СВЦЭМ!$A$33:$A$776,$A39,СВЦЭМ!$B$33:$B$776,P$11)+'СЕТ СН'!$F$14+СВЦЭМ!$D$10+'СЕТ СН'!$F$8*'СЕТ СН'!$F$9-'СЕТ СН'!$F$26</f>
        <v>1026.73198555</v>
      </c>
      <c r="Q39" s="36">
        <f>SUMIFS(СВЦЭМ!$D$33:$D$776,СВЦЭМ!$A$33:$A$776,$A39,СВЦЭМ!$B$33:$B$776,Q$11)+'СЕТ СН'!$F$14+СВЦЭМ!$D$10+'СЕТ СН'!$F$8*'СЕТ СН'!$F$9-'СЕТ СН'!$F$26</f>
        <v>1035.03599457</v>
      </c>
      <c r="R39" s="36">
        <f>SUMIFS(СВЦЭМ!$D$33:$D$776,СВЦЭМ!$A$33:$A$776,$A39,СВЦЭМ!$B$33:$B$776,R$11)+'СЕТ СН'!$F$14+СВЦЭМ!$D$10+'СЕТ СН'!$F$8*'СЕТ СН'!$F$9-'СЕТ СН'!$F$26</f>
        <v>1033.06791335</v>
      </c>
      <c r="S39" s="36">
        <f>SUMIFS(СВЦЭМ!$D$33:$D$776,СВЦЭМ!$A$33:$A$776,$A39,СВЦЭМ!$B$33:$B$776,S$11)+'СЕТ СН'!$F$14+СВЦЭМ!$D$10+'СЕТ СН'!$F$8*'СЕТ СН'!$F$9-'СЕТ СН'!$F$26</f>
        <v>1018.4816116699999</v>
      </c>
      <c r="T39" s="36">
        <f>SUMIFS(СВЦЭМ!$D$33:$D$776,СВЦЭМ!$A$33:$A$776,$A39,СВЦЭМ!$B$33:$B$776,T$11)+'СЕТ СН'!$F$14+СВЦЭМ!$D$10+'СЕТ СН'!$F$8*'СЕТ СН'!$F$9-'СЕТ СН'!$F$26</f>
        <v>997.77427089999992</v>
      </c>
      <c r="U39" s="36">
        <f>SUMIFS(СВЦЭМ!$D$33:$D$776,СВЦЭМ!$A$33:$A$776,$A39,СВЦЭМ!$B$33:$B$776,U$11)+'СЕТ СН'!$F$14+СВЦЭМ!$D$10+'СЕТ СН'!$F$8*'СЕТ СН'!$F$9-'СЕТ СН'!$F$26</f>
        <v>993.49288805999993</v>
      </c>
      <c r="V39" s="36">
        <f>SUMIFS(СВЦЭМ!$D$33:$D$776,СВЦЭМ!$A$33:$A$776,$A39,СВЦЭМ!$B$33:$B$776,V$11)+'СЕТ СН'!$F$14+СВЦЭМ!$D$10+'СЕТ СН'!$F$8*'СЕТ СН'!$F$9-'СЕТ СН'!$F$26</f>
        <v>1003.9043884299999</v>
      </c>
      <c r="W39" s="36">
        <f>SUMIFS(СВЦЭМ!$D$33:$D$776,СВЦЭМ!$A$33:$A$776,$A39,СВЦЭМ!$B$33:$B$776,W$11)+'СЕТ СН'!$F$14+СВЦЭМ!$D$10+'СЕТ СН'!$F$8*'СЕТ СН'!$F$9-'СЕТ СН'!$F$26</f>
        <v>1012.6999708799999</v>
      </c>
      <c r="X39" s="36">
        <f>SUMIFS(СВЦЭМ!$D$33:$D$776,СВЦЭМ!$A$33:$A$776,$A39,СВЦЭМ!$B$33:$B$776,X$11)+'СЕТ СН'!$F$14+СВЦЭМ!$D$10+'СЕТ СН'!$F$8*'СЕТ СН'!$F$9-'СЕТ СН'!$F$26</f>
        <v>1019.96169431</v>
      </c>
      <c r="Y39" s="36">
        <f>SUMIFS(СВЦЭМ!$D$33:$D$776,СВЦЭМ!$A$33:$A$776,$A39,СВЦЭМ!$B$33:$B$776,Y$11)+'СЕТ СН'!$F$14+СВЦЭМ!$D$10+'СЕТ СН'!$F$8*'СЕТ СН'!$F$9-'СЕТ СН'!$F$26</f>
        <v>1044.7421693900001</v>
      </c>
    </row>
    <row r="40" spans="1:27" ht="15.75" x14ac:dyDescent="0.2">
      <c r="A40" s="35">
        <f t="shared" si="0"/>
        <v>43859</v>
      </c>
      <c r="B40" s="36">
        <f>SUMIFS(СВЦЭМ!$D$33:$D$776,СВЦЭМ!$A$33:$A$776,$A40,СВЦЭМ!$B$33:$B$776,B$11)+'СЕТ СН'!$F$14+СВЦЭМ!$D$10+'СЕТ СН'!$F$8*'СЕТ СН'!$F$9-'СЕТ СН'!$F$26</f>
        <v>1085.72810637</v>
      </c>
      <c r="C40" s="36">
        <f>SUMIFS(СВЦЭМ!$D$33:$D$776,СВЦЭМ!$A$33:$A$776,$A40,СВЦЭМ!$B$33:$B$776,C$11)+'СЕТ СН'!$F$14+СВЦЭМ!$D$10+'СЕТ СН'!$F$8*'СЕТ СН'!$F$9-'СЕТ СН'!$F$26</f>
        <v>1106.7864595200001</v>
      </c>
      <c r="D40" s="36">
        <f>SUMIFS(СВЦЭМ!$D$33:$D$776,СВЦЭМ!$A$33:$A$776,$A40,СВЦЭМ!$B$33:$B$776,D$11)+'СЕТ СН'!$F$14+СВЦЭМ!$D$10+'СЕТ СН'!$F$8*'СЕТ СН'!$F$9-'СЕТ СН'!$F$26</f>
        <v>1109.23472436</v>
      </c>
      <c r="E40" s="36">
        <f>SUMIFS(СВЦЭМ!$D$33:$D$776,СВЦЭМ!$A$33:$A$776,$A40,СВЦЭМ!$B$33:$B$776,E$11)+'СЕТ СН'!$F$14+СВЦЭМ!$D$10+'СЕТ СН'!$F$8*'СЕТ СН'!$F$9-'СЕТ СН'!$F$26</f>
        <v>1110.5718726600001</v>
      </c>
      <c r="F40" s="36">
        <f>SUMIFS(СВЦЭМ!$D$33:$D$776,СВЦЭМ!$A$33:$A$776,$A40,СВЦЭМ!$B$33:$B$776,F$11)+'СЕТ СН'!$F$14+СВЦЭМ!$D$10+'СЕТ СН'!$F$8*'СЕТ СН'!$F$9-'СЕТ СН'!$F$26</f>
        <v>1103.9433430300001</v>
      </c>
      <c r="G40" s="36">
        <f>SUMIFS(СВЦЭМ!$D$33:$D$776,СВЦЭМ!$A$33:$A$776,$A40,СВЦЭМ!$B$33:$B$776,G$11)+'СЕТ СН'!$F$14+СВЦЭМ!$D$10+'СЕТ СН'!$F$8*'СЕТ СН'!$F$9-'СЕТ СН'!$F$26</f>
        <v>1092.3782490999999</v>
      </c>
      <c r="H40" s="36">
        <f>SUMIFS(СВЦЭМ!$D$33:$D$776,СВЦЭМ!$A$33:$A$776,$A40,СВЦЭМ!$B$33:$B$776,H$11)+'СЕТ СН'!$F$14+СВЦЭМ!$D$10+'СЕТ СН'!$F$8*'СЕТ СН'!$F$9-'СЕТ СН'!$F$26</f>
        <v>1053.77353322</v>
      </c>
      <c r="I40" s="36">
        <f>SUMIFS(СВЦЭМ!$D$33:$D$776,СВЦЭМ!$A$33:$A$776,$A40,СВЦЭМ!$B$33:$B$776,I$11)+'СЕТ СН'!$F$14+СВЦЭМ!$D$10+'СЕТ СН'!$F$8*'СЕТ СН'!$F$9-'СЕТ СН'!$F$26</f>
        <v>1022.8787211699999</v>
      </c>
      <c r="J40" s="36">
        <f>SUMIFS(СВЦЭМ!$D$33:$D$776,СВЦЭМ!$A$33:$A$776,$A40,СВЦЭМ!$B$33:$B$776,J$11)+'СЕТ СН'!$F$14+СВЦЭМ!$D$10+'СЕТ СН'!$F$8*'СЕТ СН'!$F$9-'СЕТ СН'!$F$26</f>
        <v>1000.5082030399999</v>
      </c>
      <c r="K40" s="36">
        <f>SUMIFS(СВЦЭМ!$D$33:$D$776,СВЦЭМ!$A$33:$A$776,$A40,СВЦЭМ!$B$33:$B$776,K$11)+'СЕТ СН'!$F$14+СВЦЭМ!$D$10+'СЕТ СН'!$F$8*'СЕТ СН'!$F$9-'СЕТ СН'!$F$26</f>
        <v>989.16679169999998</v>
      </c>
      <c r="L40" s="36">
        <f>SUMIFS(СВЦЭМ!$D$33:$D$776,СВЦЭМ!$A$33:$A$776,$A40,СВЦЭМ!$B$33:$B$776,L$11)+'СЕТ СН'!$F$14+СВЦЭМ!$D$10+'СЕТ СН'!$F$8*'СЕТ СН'!$F$9-'СЕТ СН'!$F$26</f>
        <v>976.47868919999996</v>
      </c>
      <c r="M40" s="36">
        <f>SUMIFS(СВЦЭМ!$D$33:$D$776,СВЦЭМ!$A$33:$A$776,$A40,СВЦЭМ!$B$33:$B$776,M$11)+'СЕТ СН'!$F$14+СВЦЭМ!$D$10+'СЕТ СН'!$F$8*'СЕТ СН'!$F$9-'СЕТ СН'!$F$26</f>
        <v>982.50660043999994</v>
      </c>
      <c r="N40" s="36">
        <f>SUMIFS(СВЦЭМ!$D$33:$D$776,СВЦЭМ!$A$33:$A$776,$A40,СВЦЭМ!$B$33:$B$776,N$11)+'СЕТ СН'!$F$14+СВЦЭМ!$D$10+'СЕТ СН'!$F$8*'СЕТ СН'!$F$9-'СЕТ СН'!$F$26</f>
        <v>1009.18840773</v>
      </c>
      <c r="O40" s="36">
        <f>SUMIFS(СВЦЭМ!$D$33:$D$776,СВЦЭМ!$A$33:$A$776,$A40,СВЦЭМ!$B$33:$B$776,O$11)+'СЕТ СН'!$F$14+СВЦЭМ!$D$10+'СЕТ СН'!$F$8*'СЕТ СН'!$F$9-'СЕТ СН'!$F$26</f>
        <v>1034.33139848</v>
      </c>
      <c r="P40" s="36">
        <f>SUMIFS(СВЦЭМ!$D$33:$D$776,СВЦЭМ!$A$33:$A$776,$A40,СВЦЭМ!$B$33:$B$776,P$11)+'СЕТ СН'!$F$14+СВЦЭМ!$D$10+'СЕТ СН'!$F$8*'СЕТ СН'!$F$9-'СЕТ СН'!$F$26</f>
        <v>1061.9416467999999</v>
      </c>
      <c r="Q40" s="36">
        <f>SUMIFS(СВЦЭМ!$D$33:$D$776,СВЦЭМ!$A$33:$A$776,$A40,СВЦЭМ!$B$33:$B$776,Q$11)+'СЕТ СН'!$F$14+СВЦЭМ!$D$10+'СЕТ СН'!$F$8*'СЕТ СН'!$F$9-'СЕТ СН'!$F$26</f>
        <v>1078.47711731</v>
      </c>
      <c r="R40" s="36">
        <f>SUMIFS(СВЦЭМ!$D$33:$D$776,СВЦЭМ!$A$33:$A$776,$A40,СВЦЭМ!$B$33:$B$776,R$11)+'СЕТ СН'!$F$14+СВЦЭМ!$D$10+'СЕТ СН'!$F$8*'СЕТ СН'!$F$9-'СЕТ СН'!$F$26</f>
        <v>1065.0416678199999</v>
      </c>
      <c r="S40" s="36">
        <f>SUMIFS(СВЦЭМ!$D$33:$D$776,СВЦЭМ!$A$33:$A$776,$A40,СВЦЭМ!$B$33:$B$776,S$11)+'СЕТ СН'!$F$14+СВЦЭМ!$D$10+'СЕТ СН'!$F$8*'СЕТ СН'!$F$9-'СЕТ СН'!$F$26</f>
        <v>1045.82804111</v>
      </c>
      <c r="T40" s="36">
        <f>SUMIFS(СВЦЭМ!$D$33:$D$776,СВЦЭМ!$A$33:$A$776,$A40,СВЦЭМ!$B$33:$B$776,T$11)+'СЕТ СН'!$F$14+СВЦЭМ!$D$10+'СЕТ СН'!$F$8*'СЕТ СН'!$F$9-'СЕТ СН'!$F$26</f>
        <v>1006.84491627</v>
      </c>
      <c r="U40" s="36">
        <f>SUMIFS(СВЦЭМ!$D$33:$D$776,СВЦЭМ!$A$33:$A$776,$A40,СВЦЭМ!$B$33:$B$776,U$11)+'СЕТ СН'!$F$14+СВЦЭМ!$D$10+'СЕТ СН'!$F$8*'СЕТ СН'!$F$9-'СЕТ СН'!$F$26</f>
        <v>1001.13984547</v>
      </c>
      <c r="V40" s="36">
        <f>SUMIFS(СВЦЭМ!$D$33:$D$776,СВЦЭМ!$A$33:$A$776,$A40,СВЦЭМ!$B$33:$B$776,V$11)+'СЕТ СН'!$F$14+СВЦЭМ!$D$10+'СЕТ СН'!$F$8*'СЕТ СН'!$F$9-'СЕТ СН'!$F$26</f>
        <v>1010.7349929799999</v>
      </c>
      <c r="W40" s="36">
        <f>SUMIFS(СВЦЭМ!$D$33:$D$776,СВЦЭМ!$A$33:$A$776,$A40,СВЦЭМ!$B$33:$B$776,W$11)+'СЕТ СН'!$F$14+СВЦЭМ!$D$10+'СЕТ СН'!$F$8*'СЕТ СН'!$F$9-'СЕТ СН'!$F$26</f>
        <v>1026.2836332899999</v>
      </c>
      <c r="X40" s="36">
        <f>SUMIFS(СВЦЭМ!$D$33:$D$776,СВЦЭМ!$A$33:$A$776,$A40,СВЦЭМ!$B$33:$B$776,X$11)+'СЕТ СН'!$F$14+СВЦЭМ!$D$10+'СЕТ СН'!$F$8*'СЕТ СН'!$F$9-'СЕТ СН'!$F$26</f>
        <v>1027.3272906899999</v>
      </c>
      <c r="Y40" s="36">
        <f>SUMIFS(СВЦЭМ!$D$33:$D$776,СВЦЭМ!$A$33:$A$776,$A40,СВЦЭМ!$B$33:$B$776,Y$11)+'СЕТ СН'!$F$14+СВЦЭМ!$D$10+'СЕТ СН'!$F$8*'СЕТ СН'!$F$9-'СЕТ СН'!$F$26</f>
        <v>1059.8587719899999</v>
      </c>
    </row>
    <row r="41" spans="1:27" ht="15.75" x14ac:dyDescent="0.2">
      <c r="A41" s="35">
        <f t="shared" si="0"/>
        <v>43860</v>
      </c>
      <c r="B41" s="36">
        <f>SUMIFS(СВЦЭМ!$D$33:$D$776,СВЦЭМ!$A$33:$A$776,$A41,СВЦЭМ!$B$33:$B$776,B$11)+'СЕТ СН'!$F$14+СВЦЭМ!$D$10+'СЕТ СН'!$F$8*'СЕТ СН'!$F$9-'СЕТ СН'!$F$26</f>
        <v>1083.93549059</v>
      </c>
      <c r="C41" s="36">
        <f>SUMIFS(СВЦЭМ!$D$33:$D$776,СВЦЭМ!$A$33:$A$776,$A41,СВЦЭМ!$B$33:$B$776,C$11)+'СЕТ СН'!$F$14+СВЦЭМ!$D$10+'СЕТ СН'!$F$8*'СЕТ СН'!$F$9-'СЕТ СН'!$F$26</f>
        <v>1104.4371320600001</v>
      </c>
      <c r="D41" s="36">
        <f>SUMIFS(СВЦЭМ!$D$33:$D$776,СВЦЭМ!$A$33:$A$776,$A41,СВЦЭМ!$B$33:$B$776,D$11)+'СЕТ СН'!$F$14+СВЦЭМ!$D$10+'СЕТ СН'!$F$8*'СЕТ СН'!$F$9-'СЕТ СН'!$F$26</f>
        <v>1108.61993953</v>
      </c>
      <c r="E41" s="36">
        <f>SUMIFS(СВЦЭМ!$D$33:$D$776,СВЦЭМ!$A$33:$A$776,$A41,СВЦЭМ!$B$33:$B$776,E$11)+'СЕТ СН'!$F$14+СВЦЭМ!$D$10+'СЕТ СН'!$F$8*'СЕТ СН'!$F$9-'СЕТ СН'!$F$26</f>
        <v>1110.3898145600001</v>
      </c>
      <c r="F41" s="36">
        <f>SUMIFS(СВЦЭМ!$D$33:$D$776,СВЦЭМ!$A$33:$A$776,$A41,СВЦЭМ!$B$33:$B$776,F$11)+'СЕТ СН'!$F$14+СВЦЭМ!$D$10+'СЕТ СН'!$F$8*'СЕТ СН'!$F$9-'СЕТ СН'!$F$26</f>
        <v>1098.7542083999999</v>
      </c>
      <c r="G41" s="36">
        <f>SUMIFS(СВЦЭМ!$D$33:$D$776,СВЦЭМ!$A$33:$A$776,$A41,СВЦЭМ!$B$33:$B$776,G$11)+'СЕТ СН'!$F$14+СВЦЭМ!$D$10+'СЕТ СН'!$F$8*'СЕТ СН'!$F$9-'СЕТ СН'!$F$26</f>
        <v>1087.3483571900001</v>
      </c>
      <c r="H41" s="36">
        <f>SUMIFS(СВЦЭМ!$D$33:$D$776,СВЦЭМ!$A$33:$A$776,$A41,СВЦЭМ!$B$33:$B$776,H$11)+'СЕТ СН'!$F$14+СВЦЭМ!$D$10+'СЕТ СН'!$F$8*'СЕТ СН'!$F$9-'СЕТ СН'!$F$26</f>
        <v>1055.5962545899999</v>
      </c>
      <c r="I41" s="36">
        <f>SUMIFS(СВЦЭМ!$D$33:$D$776,СВЦЭМ!$A$33:$A$776,$A41,СВЦЭМ!$B$33:$B$776,I$11)+'СЕТ СН'!$F$14+СВЦЭМ!$D$10+'СЕТ СН'!$F$8*'СЕТ СН'!$F$9-'СЕТ СН'!$F$26</f>
        <v>1025.21000248</v>
      </c>
      <c r="J41" s="36">
        <f>SUMIFS(СВЦЭМ!$D$33:$D$776,СВЦЭМ!$A$33:$A$776,$A41,СВЦЭМ!$B$33:$B$776,J$11)+'СЕТ СН'!$F$14+СВЦЭМ!$D$10+'СЕТ СН'!$F$8*'СЕТ СН'!$F$9-'СЕТ СН'!$F$26</f>
        <v>997.31967072999998</v>
      </c>
      <c r="K41" s="36">
        <f>SUMIFS(СВЦЭМ!$D$33:$D$776,СВЦЭМ!$A$33:$A$776,$A41,СВЦЭМ!$B$33:$B$776,K$11)+'СЕТ СН'!$F$14+СВЦЭМ!$D$10+'СЕТ СН'!$F$8*'СЕТ СН'!$F$9-'СЕТ СН'!$F$26</f>
        <v>980.26122945999998</v>
      </c>
      <c r="L41" s="36">
        <f>SUMIFS(СВЦЭМ!$D$33:$D$776,СВЦЭМ!$A$33:$A$776,$A41,СВЦЭМ!$B$33:$B$776,L$11)+'СЕТ СН'!$F$14+СВЦЭМ!$D$10+'СЕТ СН'!$F$8*'СЕТ СН'!$F$9-'СЕТ СН'!$F$26</f>
        <v>982.24950912999998</v>
      </c>
      <c r="M41" s="36">
        <f>SUMIFS(СВЦЭМ!$D$33:$D$776,СВЦЭМ!$A$33:$A$776,$A41,СВЦЭМ!$B$33:$B$776,M$11)+'СЕТ СН'!$F$14+СВЦЭМ!$D$10+'СЕТ СН'!$F$8*'СЕТ СН'!$F$9-'СЕТ СН'!$F$26</f>
        <v>995.45486975999995</v>
      </c>
      <c r="N41" s="36">
        <f>SUMIFS(СВЦЭМ!$D$33:$D$776,СВЦЭМ!$A$33:$A$776,$A41,СВЦЭМ!$B$33:$B$776,N$11)+'СЕТ СН'!$F$14+СВЦЭМ!$D$10+'СЕТ СН'!$F$8*'СЕТ СН'!$F$9-'СЕТ СН'!$F$26</f>
        <v>1006.58602032</v>
      </c>
      <c r="O41" s="36">
        <f>SUMIFS(СВЦЭМ!$D$33:$D$776,СВЦЭМ!$A$33:$A$776,$A41,СВЦЭМ!$B$33:$B$776,O$11)+'СЕТ СН'!$F$14+СВЦЭМ!$D$10+'СЕТ СН'!$F$8*'СЕТ СН'!$F$9-'СЕТ СН'!$F$26</f>
        <v>1040.49788575</v>
      </c>
      <c r="P41" s="36">
        <f>SUMIFS(СВЦЭМ!$D$33:$D$776,СВЦЭМ!$A$33:$A$776,$A41,СВЦЭМ!$B$33:$B$776,P$11)+'СЕТ СН'!$F$14+СВЦЭМ!$D$10+'СЕТ СН'!$F$8*'СЕТ СН'!$F$9-'СЕТ СН'!$F$26</f>
        <v>1072.9272165299999</v>
      </c>
      <c r="Q41" s="36">
        <f>SUMIFS(СВЦЭМ!$D$33:$D$776,СВЦЭМ!$A$33:$A$776,$A41,СВЦЭМ!$B$33:$B$776,Q$11)+'СЕТ СН'!$F$14+СВЦЭМ!$D$10+'СЕТ СН'!$F$8*'СЕТ СН'!$F$9-'СЕТ СН'!$F$26</f>
        <v>1080.5258785999999</v>
      </c>
      <c r="R41" s="36">
        <f>SUMIFS(СВЦЭМ!$D$33:$D$776,СВЦЭМ!$A$33:$A$776,$A41,СВЦЭМ!$B$33:$B$776,R$11)+'СЕТ СН'!$F$14+СВЦЭМ!$D$10+'СЕТ СН'!$F$8*'СЕТ СН'!$F$9-'СЕТ СН'!$F$26</f>
        <v>1057.2694133299999</v>
      </c>
      <c r="S41" s="36">
        <f>SUMIFS(СВЦЭМ!$D$33:$D$776,СВЦЭМ!$A$33:$A$776,$A41,СВЦЭМ!$B$33:$B$776,S$11)+'СЕТ СН'!$F$14+СВЦЭМ!$D$10+'СЕТ СН'!$F$8*'СЕТ СН'!$F$9-'СЕТ СН'!$F$26</f>
        <v>1019.46852713</v>
      </c>
      <c r="T41" s="36">
        <f>SUMIFS(СВЦЭМ!$D$33:$D$776,СВЦЭМ!$A$33:$A$776,$A41,СВЦЭМ!$B$33:$B$776,T$11)+'СЕТ СН'!$F$14+СВЦЭМ!$D$10+'СЕТ СН'!$F$8*'СЕТ СН'!$F$9-'СЕТ СН'!$F$26</f>
        <v>999.38672080999993</v>
      </c>
      <c r="U41" s="36">
        <f>SUMIFS(СВЦЭМ!$D$33:$D$776,СВЦЭМ!$A$33:$A$776,$A41,СВЦЭМ!$B$33:$B$776,U$11)+'СЕТ СН'!$F$14+СВЦЭМ!$D$10+'СЕТ СН'!$F$8*'СЕТ СН'!$F$9-'СЕТ СН'!$F$26</f>
        <v>1001.1976209999999</v>
      </c>
      <c r="V41" s="36">
        <f>SUMIFS(СВЦЭМ!$D$33:$D$776,СВЦЭМ!$A$33:$A$776,$A41,СВЦЭМ!$B$33:$B$776,V$11)+'СЕТ СН'!$F$14+СВЦЭМ!$D$10+'СЕТ СН'!$F$8*'СЕТ СН'!$F$9-'СЕТ СН'!$F$26</f>
        <v>1001.3717647899999</v>
      </c>
      <c r="W41" s="36">
        <f>SUMIFS(СВЦЭМ!$D$33:$D$776,СВЦЭМ!$A$33:$A$776,$A41,СВЦЭМ!$B$33:$B$776,W$11)+'СЕТ СН'!$F$14+СВЦЭМ!$D$10+'СЕТ СН'!$F$8*'СЕТ СН'!$F$9-'СЕТ СН'!$F$26</f>
        <v>1009.7182968599999</v>
      </c>
      <c r="X41" s="36">
        <f>SUMIFS(СВЦЭМ!$D$33:$D$776,СВЦЭМ!$A$33:$A$776,$A41,СВЦЭМ!$B$33:$B$776,X$11)+'СЕТ СН'!$F$14+СВЦЭМ!$D$10+'СЕТ СН'!$F$8*'СЕТ СН'!$F$9-'СЕТ СН'!$F$26</f>
        <v>1009.5542231799999</v>
      </c>
      <c r="Y41" s="36">
        <f>SUMIFS(СВЦЭМ!$D$33:$D$776,СВЦЭМ!$A$33:$A$776,$A41,СВЦЭМ!$B$33:$B$776,Y$11)+'СЕТ СН'!$F$14+СВЦЭМ!$D$10+'СЕТ СН'!$F$8*'СЕТ СН'!$F$9-'СЕТ СН'!$F$26</f>
        <v>1010.5503652699999</v>
      </c>
    </row>
    <row r="42" spans="1:27" ht="15.75" x14ac:dyDescent="0.2">
      <c r="A42" s="35">
        <f t="shared" si="0"/>
        <v>43861</v>
      </c>
      <c r="B42" s="36">
        <f>SUMIFS(СВЦЭМ!$D$33:$D$776,СВЦЭМ!$A$33:$A$776,$A42,СВЦЭМ!$B$33:$B$776,B$11)+'СЕТ СН'!$F$14+СВЦЭМ!$D$10+'СЕТ СН'!$F$8*'СЕТ СН'!$F$9-'СЕТ СН'!$F$26</f>
        <v>1049.0713577500001</v>
      </c>
      <c r="C42" s="36">
        <f>SUMIFS(СВЦЭМ!$D$33:$D$776,СВЦЭМ!$A$33:$A$776,$A42,СВЦЭМ!$B$33:$B$776,C$11)+'СЕТ СН'!$F$14+СВЦЭМ!$D$10+'СЕТ СН'!$F$8*'СЕТ СН'!$F$9-'СЕТ СН'!$F$26</f>
        <v>1072.82839756</v>
      </c>
      <c r="D42" s="36">
        <f>SUMIFS(СВЦЭМ!$D$33:$D$776,СВЦЭМ!$A$33:$A$776,$A42,СВЦЭМ!$B$33:$B$776,D$11)+'СЕТ СН'!$F$14+СВЦЭМ!$D$10+'СЕТ СН'!$F$8*'СЕТ СН'!$F$9-'СЕТ СН'!$F$26</f>
        <v>1085.4649601399999</v>
      </c>
      <c r="E42" s="36">
        <f>SUMIFS(СВЦЭМ!$D$33:$D$776,СВЦЭМ!$A$33:$A$776,$A42,СВЦЭМ!$B$33:$B$776,E$11)+'СЕТ СН'!$F$14+СВЦЭМ!$D$10+'СЕТ СН'!$F$8*'СЕТ СН'!$F$9-'СЕТ СН'!$F$26</f>
        <v>1088.5048625700001</v>
      </c>
      <c r="F42" s="36">
        <f>SUMIFS(СВЦЭМ!$D$33:$D$776,СВЦЭМ!$A$33:$A$776,$A42,СВЦЭМ!$B$33:$B$776,F$11)+'СЕТ СН'!$F$14+СВЦЭМ!$D$10+'СЕТ СН'!$F$8*'СЕТ СН'!$F$9-'СЕТ СН'!$F$26</f>
        <v>1075.8459700799999</v>
      </c>
      <c r="G42" s="36">
        <f>SUMIFS(СВЦЭМ!$D$33:$D$776,СВЦЭМ!$A$33:$A$776,$A42,СВЦЭМ!$B$33:$B$776,G$11)+'СЕТ СН'!$F$14+СВЦЭМ!$D$10+'СЕТ СН'!$F$8*'СЕТ СН'!$F$9-'СЕТ СН'!$F$26</f>
        <v>1054.90113569</v>
      </c>
      <c r="H42" s="36">
        <f>SUMIFS(СВЦЭМ!$D$33:$D$776,СВЦЭМ!$A$33:$A$776,$A42,СВЦЭМ!$B$33:$B$776,H$11)+'СЕТ СН'!$F$14+СВЦЭМ!$D$10+'СЕТ СН'!$F$8*'СЕТ СН'!$F$9-'СЕТ СН'!$F$26</f>
        <v>1031.9849041499999</v>
      </c>
      <c r="I42" s="36">
        <f>SUMIFS(СВЦЭМ!$D$33:$D$776,СВЦЭМ!$A$33:$A$776,$A42,СВЦЭМ!$B$33:$B$776,I$11)+'СЕТ СН'!$F$14+СВЦЭМ!$D$10+'СЕТ СН'!$F$8*'СЕТ СН'!$F$9-'СЕТ СН'!$F$26</f>
        <v>1025.0592404500001</v>
      </c>
      <c r="J42" s="36">
        <f>SUMIFS(СВЦЭМ!$D$33:$D$776,СВЦЭМ!$A$33:$A$776,$A42,СВЦЭМ!$B$33:$B$776,J$11)+'СЕТ СН'!$F$14+СВЦЭМ!$D$10+'СЕТ СН'!$F$8*'СЕТ СН'!$F$9-'СЕТ СН'!$F$26</f>
        <v>1002.4647585499999</v>
      </c>
      <c r="K42" s="36">
        <f>SUMIFS(СВЦЭМ!$D$33:$D$776,СВЦЭМ!$A$33:$A$776,$A42,СВЦЭМ!$B$33:$B$776,K$11)+'СЕТ СН'!$F$14+СВЦЭМ!$D$10+'СЕТ СН'!$F$8*'СЕТ СН'!$F$9-'СЕТ СН'!$F$26</f>
        <v>989.13939702999994</v>
      </c>
      <c r="L42" s="36">
        <f>SUMIFS(СВЦЭМ!$D$33:$D$776,СВЦЭМ!$A$33:$A$776,$A42,СВЦЭМ!$B$33:$B$776,L$11)+'СЕТ СН'!$F$14+СВЦЭМ!$D$10+'СЕТ СН'!$F$8*'СЕТ СН'!$F$9-'СЕТ СН'!$F$26</f>
        <v>990.87713511999993</v>
      </c>
      <c r="M42" s="36">
        <f>SUMIFS(СВЦЭМ!$D$33:$D$776,СВЦЭМ!$A$33:$A$776,$A42,СВЦЭМ!$B$33:$B$776,M$11)+'СЕТ СН'!$F$14+СВЦЭМ!$D$10+'СЕТ СН'!$F$8*'СЕТ СН'!$F$9-'СЕТ СН'!$F$26</f>
        <v>1008.6199315399999</v>
      </c>
      <c r="N42" s="36">
        <f>SUMIFS(СВЦЭМ!$D$33:$D$776,СВЦЭМ!$A$33:$A$776,$A42,СВЦЭМ!$B$33:$B$776,N$11)+'СЕТ СН'!$F$14+СВЦЭМ!$D$10+'СЕТ СН'!$F$8*'СЕТ СН'!$F$9-'СЕТ СН'!$F$26</f>
        <v>1019.58988356</v>
      </c>
      <c r="O42" s="36">
        <f>SUMIFS(СВЦЭМ!$D$33:$D$776,СВЦЭМ!$A$33:$A$776,$A42,СВЦЭМ!$B$33:$B$776,O$11)+'СЕТ СН'!$F$14+СВЦЭМ!$D$10+'СЕТ СН'!$F$8*'СЕТ СН'!$F$9-'СЕТ СН'!$F$26</f>
        <v>1022.9750434099999</v>
      </c>
      <c r="P42" s="36">
        <f>SUMIFS(СВЦЭМ!$D$33:$D$776,СВЦЭМ!$A$33:$A$776,$A42,СВЦЭМ!$B$33:$B$776,P$11)+'СЕТ СН'!$F$14+СВЦЭМ!$D$10+'СЕТ СН'!$F$8*'СЕТ СН'!$F$9-'СЕТ СН'!$F$26</f>
        <v>1033.62771894</v>
      </c>
      <c r="Q42" s="36">
        <f>SUMIFS(СВЦЭМ!$D$33:$D$776,СВЦЭМ!$A$33:$A$776,$A42,СВЦЭМ!$B$33:$B$776,Q$11)+'СЕТ СН'!$F$14+СВЦЭМ!$D$10+'СЕТ СН'!$F$8*'СЕТ СН'!$F$9-'СЕТ СН'!$F$26</f>
        <v>1034.31285729</v>
      </c>
      <c r="R42" s="36">
        <f>SUMIFS(СВЦЭМ!$D$33:$D$776,СВЦЭМ!$A$33:$A$776,$A42,СВЦЭМ!$B$33:$B$776,R$11)+'СЕТ СН'!$F$14+СВЦЭМ!$D$10+'СЕТ СН'!$F$8*'СЕТ СН'!$F$9-'СЕТ СН'!$F$26</f>
        <v>1026.4315643899999</v>
      </c>
      <c r="S42" s="36">
        <f>SUMIFS(СВЦЭМ!$D$33:$D$776,СВЦЭМ!$A$33:$A$776,$A42,СВЦЭМ!$B$33:$B$776,S$11)+'СЕТ СН'!$F$14+СВЦЭМ!$D$10+'СЕТ СН'!$F$8*'СЕТ СН'!$F$9-'СЕТ СН'!$F$26</f>
        <v>1020.4162229899999</v>
      </c>
      <c r="T42" s="36">
        <f>SUMIFS(СВЦЭМ!$D$33:$D$776,СВЦЭМ!$A$33:$A$776,$A42,СВЦЭМ!$B$33:$B$776,T$11)+'СЕТ СН'!$F$14+СВЦЭМ!$D$10+'СЕТ СН'!$F$8*'СЕТ СН'!$F$9-'СЕТ СН'!$F$26</f>
        <v>998.50647190999996</v>
      </c>
      <c r="U42" s="36">
        <f>SUMIFS(СВЦЭМ!$D$33:$D$776,СВЦЭМ!$A$33:$A$776,$A42,СВЦЭМ!$B$33:$B$776,U$11)+'СЕТ СН'!$F$14+СВЦЭМ!$D$10+'СЕТ СН'!$F$8*'СЕТ СН'!$F$9-'СЕТ СН'!$F$26</f>
        <v>996.2680924199999</v>
      </c>
      <c r="V42" s="36">
        <f>SUMIFS(СВЦЭМ!$D$33:$D$776,СВЦЭМ!$A$33:$A$776,$A42,СВЦЭМ!$B$33:$B$776,V$11)+'СЕТ СН'!$F$14+СВЦЭМ!$D$10+'СЕТ СН'!$F$8*'СЕТ СН'!$F$9-'СЕТ СН'!$F$26</f>
        <v>1007.2059355299999</v>
      </c>
      <c r="W42" s="36">
        <f>SUMIFS(СВЦЭМ!$D$33:$D$776,СВЦЭМ!$A$33:$A$776,$A42,СВЦЭМ!$B$33:$B$776,W$11)+'СЕТ СН'!$F$14+СВЦЭМ!$D$10+'СЕТ СН'!$F$8*'СЕТ СН'!$F$9-'СЕТ СН'!$F$26</f>
        <v>1017.8932909599999</v>
      </c>
      <c r="X42" s="36">
        <f>SUMIFS(СВЦЭМ!$D$33:$D$776,СВЦЭМ!$A$33:$A$776,$A42,СВЦЭМ!$B$33:$B$776,X$11)+'СЕТ СН'!$F$14+СВЦЭМ!$D$10+'СЕТ СН'!$F$8*'СЕТ СН'!$F$9-'СЕТ СН'!$F$26</f>
        <v>1018.7423940699999</v>
      </c>
      <c r="Y42" s="36">
        <f>SUMIFS(СВЦЭМ!$D$33:$D$776,СВЦЭМ!$A$33:$A$776,$A42,СВЦЭМ!$B$33:$B$776,Y$11)+'СЕТ СН'!$F$14+СВЦЭМ!$D$10+'СЕТ СН'!$F$8*'СЕТ СН'!$F$9-'СЕТ СН'!$F$26</f>
        <v>1031.7135613400001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01.01.2020</v>
      </c>
      <c r="B48" s="36">
        <f>SUMIFS(СВЦЭМ!$D$33:$D$776,СВЦЭМ!$A$33:$A$776,$A48,СВЦЭМ!$B$33:$B$776,B$47)+'СЕТ СН'!$F$14+СВЦЭМ!$D$10+'СЕТ СН'!$F$6-'СЕТ СН'!$F$26</f>
        <v>903.82336154999996</v>
      </c>
      <c r="C48" s="36">
        <f>SUMIFS(СВЦЭМ!$D$33:$D$776,СВЦЭМ!$A$33:$A$776,$A48,СВЦЭМ!$B$33:$B$776,C$47)+'СЕТ СН'!$F$14+СВЦЭМ!$D$10+'СЕТ СН'!$F$6-'СЕТ СН'!$F$26</f>
        <v>879.38781189999997</v>
      </c>
      <c r="D48" s="36">
        <f>SUMIFS(СВЦЭМ!$D$33:$D$776,СВЦЭМ!$A$33:$A$776,$A48,СВЦЭМ!$B$33:$B$776,D$47)+'СЕТ СН'!$F$14+СВЦЭМ!$D$10+'СЕТ СН'!$F$6-'СЕТ СН'!$F$26</f>
        <v>895.08520465999993</v>
      </c>
      <c r="E48" s="36">
        <f>SUMIFS(СВЦЭМ!$D$33:$D$776,СВЦЭМ!$A$33:$A$776,$A48,СВЦЭМ!$B$33:$B$776,E$47)+'СЕТ СН'!$F$14+СВЦЭМ!$D$10+'СЕТ СН'!$F$6-'СЕТ СН'!$F$26</f>
        <v>932.20029508999994</v>
      </c>
      <c r="F48" s="36">
        <f>SUMIFS(СВЦЭМ!$D$33:$D$776,СВЦЭМ!$A$33:$A$776,$A48,СВЦЭМ!$B$33:$B$776,F$47)+'СЕТ СН'!$F$14+СВЦЭМ!$D$10+'СЕТ СН'!$F$6-'СЕТ СН'!$F$26</f>
        <v>946.88354255999991</v>
      </c>
      <c r="G48" s="36">
        <f>SUMIFS(СВЦЭМ!$D$33:$D$776,СВЦЭМ!$A$33:$A$776,$A48,СВЦЭМ!$B$33:$B$776,G$47)+'СЕТ СН'!$F$14+СВЦЭМ!$D$10+'СЕТ СН'!$F$6-'СЕТ СН'!$F$26</f>
        <v>948.12040413</v>
      </c>
      <c r="H48" s="36">
        <f>SUMIFS(СВЦЭМ!$D$33:$D$776,СВЦЭМ!$A$33:$A$776,$A48,СВЦЭМ!$B$33:$B$776,H$47)+'СЕТ СН'!$F$14+СВЦЭМ!$D$10+'СЕТ СН'!$F$6-'СЕТ СН'!$F$26</f>
        <v>946.13681677</v>
      </c>
      <c r="I48" s="36">
        <f>SUMIFS(СВЦЭМ!$D$33:$D$776,СВЦЭМ!$A$33:$A$776,$A48,СВЦЭМ!$B$33:$B$776,I$47)+'СЕТ СН'!$F$14+СВЦЭМ!$D$10+'СЕТ СН'!$F$6-'СЕТ СН'!$F$26</f>
        <v>949.37084362999997</v>
      </c>
      <c r="J48" s="36">
        <f>SUMIFS(СВЦЭМ!$D$33:$D$776,СВЦЭМ!$A$33:$A$776,$A48,СВЦЭМ!$B$33:$B$776,J$47)+'СЕТ СН'!$F$14+СВЦЭМ!$D$10+'СЕТ СН'!$F$6-'СЕТ СН'!$F$26</f>
        <v>953.13016121999999</v>
      </c>
      <c r="K48" s="36">
        <f>SUMIFS(СВЦЭМ!$D$33:$D$776,СВЦЭМ!$A$33:$A$776,$A48,СВЦЭМ!$B$33:$B$776,K$47)+'СЕТ СН'!$F$14+СВЦЭМ!$D$10+'СЕТ СН'!$F$6-'СЕТ СН'!$F$26</f>
        <v>936.62314868999999</v>
      </c>
      <c r="L48" s="36">
        <f>SUMIFS(СВЦЭМ!$D$33:$D$776,СВЦЭМ!$A$33:$A$776,$A48,СВЦЭМ!$B$33:$B$776,L$47)+'СЕТ СН'!$F$14+СВЦЭМ!$D$10+'СЕТ СН'!$F$6-'СЕТ СН'!$F$26</f>
        <v>917.37497360999998</v>
      </c>
      <c r="M48" s="36">
        <f>SUMIFS(СВЦЭМ!$D$33:$D$776,СВЦЭМ!$A$33:$A$776,$A48,СВЦЭМ!$B$33:$B$776,M$47)+'СЕТ СН'!$F$14+СВЦЭМ!$D$10+'СЕТ СН'!$F$6-'СЕТ СН'!$F$26</f>
        <v>904.67988355999989</v>
      </c>
      <c r="N48" s="36">
        <f>SUMIFS(СВЦЭМ!$D$33:$D$776,СВЦЭМ!$A$33:$A$776,$A48,СВЦЭМ!$B$33:$B$776,N$47)+'СЕТ СН'!$F$14+СВЦЭМ!$D$10+'СЕТ СН'!$F$6-'СЕТ СН'!$F$26</f>
        <v>901.07632804999992</v>
      </c>
      <c r="O48" s="36">
        <f>SUMIFS(СВЦЭМ!$D$33:$D$776,СВЦЭМ!$A$33:$A$776,$A48,СВЦЭМ!$B$33:$B$776,O$47)+'СЕТ СН'!$F$14+СВЦЭМ!$D$10+'СЕТ СН'!$F$6-'СЕТ СН'!$F$26</f>
        <v>919.70116905999998</v>
      </c>
      <c r="P48" s="36">
        <f>SUMIFS(СВЦЭМ!$D$33:$D$776,СВЦЭМ!$A$33:$A$776,$A48,СВЦЭМ!$B$33:$B$776,P$47)+'СЕТ СН'!$F$14+СВЦЭМ!$D$10+'СЕТ СН'!$F$6-'СЕТ СН'!$F$26</f>
        <v>926.43041588999995</v>
      </c>
      <c r="Q48" s="36">
        <f>SUMIFS(СВЦЭМ!$D$33:$D$776,СВЦЭМ!$A$33:$A$776,$A48,СВЦЭМ!$B$33:$B$776,Q$47)+'СЕТ СН'!$F$14+СВЦЭМ!$D$10+'СЕТ СН'!$F$6-'СЕТ СН'!$F$26</f>
        <v>936.06017904999999</v>
      </c>
      <c r="R48" s="36">
        <f>SUMIFS(СВЦЭМ!$D$33:$D$776,СВЦЭМ!$A$33:$A$776,$A48,СВЦЭМ!$B$33:$B$776,R$47)+'СЕТ СН'!$F$14+СВЦЭМ!$D$10+'СЕТ СН'!$F$6-'СЕТ СН'!$F$26</f>
        <v>939.46733821999999</v>
      </c>
      <c r="S48" s="36">
        <f>SUMIFS(СВЦЭМ!$D$33:$D$776,СВЦЭМ!$A$33:$A$776,$A48,СВЦЭМ!$B$33:$B$776,S$47)+'СЕТ СН'!$F$14+СВЦЭМ!$D$10+'СЕТ СН'!$F$6-'СЕТ СН'!$F$26</f>
        <v>938.49169117999998</v>
      </c>
      <c r="T48" s="36">
        <f>SUMIFS(СВЦЭМ!$D$33:$D$776,СВЦЭМ!$A$33:$A$776,$A48,СВЦЭМ!$B$33:$B$776,T$47)+'СЕТ СН'!$F$14+СВЦЭМ!$D$10+'СЕТ СН'!$F$6-'СЕТ СН'!$F$26</f>
        <v>889.51707859999999</v>
      </c>
      <c r="U48" s="36">
        <f>SUMIFS(СВЦЭМ!$D$33:$D$776,СВЦЭМ!$A$33:$A$776,$A48,СВЦЭМ!$B$33:$B$776,U$47)+'СЕТ СН'!$F$14+СВЦЭМ!$D$10+'СЕТ СН'!$F$6-'СЕТ СН'!$F$26</f>
        <v>885.35890818999997</v>
      </c>
      <c r="V48" s="36">
        <f>SUMIFS(СВЦЭМ!$D$33:$D$776,СВЦЭМ!$A$33:$A$776,$A48,СВЦЭМ!$B$33:$B$776,V$47)+'СЕТ СН'!$F$14+СВЦЭМ!$D$10+'СЕТ СН'!$F$6-'СЕТ СН'!$F$26</f>
        <v>907.53305429</v>
      </c>
      <c r="W48" s="36">
        <f>SUMIFS(СВЦЭМ!$D$33:$D$776,СВЦЭМ!$A$33:$A$776,$A48,СВЦЭМ!$B$33:$B$776,W$47)+'СЕТ СН'!$F$14+СВЦЭМ!$D$10+'СЕТ СН'!$F$6-'СЕТ СН'!$F$26</f>
        <v>907.86608657999989</v>
      </c>
      <c r="X48" s="36">
        <f>SUMIFS(СВЦЭМ!$D$33:$D$776,СВЦЭМ!$A$33:$A$776,$A48,СВЦЭМ!$B$33:$B$776,X$47)+'СЕТ СН'!$F$14+СВЦЭМ!$D$10+'СЕТ СН'!$F$6-'СЕТ СН'!$F$26</f>
        <v>898.10881530999995</v>
      </c>
      <c r="Y48" s="36">
        <f>SUMIFS(СВЦЭМ!$D$33:$D$776,СВЦЭМ!$A$33:$A$776,$A48,СВЦЭМ!$B$33:$B$776,Y$47)+'СЕТ СН'!$F$14+СВЦЭМ!$D$10+'СЕТ СН'!$F$6-'СЕТ СН'!$F$26</f>
        <v>905.73582190999991</v>
      </c>
      <c r="AA48" s="45"/>
    </row>
    <row r="49" spans="1:25" ht="15.75" x14ac:dyDescent="0.2">
      <c r="A49" s="35">
        <f>A48+1</f>
        <v>43832</v>
      </c>
      <c r="B49" s="36">
        <f>SUMIFS(СВЦЭМ!$D$33:$D$776,СВЦЭМ!$A$33:$A$776,$A49,СВЦЭМ!$B$33:$B$776,B$47)+'СЕТ СН'!$F$14+СВЦЭМ!$D$10+'СЕТ СН'!$F$6-'СЕТ СН'!$F$26</f>
        <v>967.68326534999994</v>
      </c>
      <c r="C49" s="36">
        <f>SUMIFS(СВЦЭМ!$D$33:$D$776,СВЦЭМ!$A$33:$A$776,$A49,СВЦЭМ!$B$33:$B$776,C$47)+'СЕТ СН'!$F$14+СВЦЭМ!$D$10+'СЕТ СН'!$F$6-'СЕТ СН'!$F$26</f>
        <v>966.02912006999998</v>
      </c>
      <c r="D49" s="36">
        <f>SUMIFS(СВЦЭМ!$D$33:$D$776,СВЦЭМ!$A$33:$A$776,$A49,СВЦЭМ!$B$33:$B$776,D$47)+'СЕТ СН'!$F$14+СВЦЭМ!$D$10+'СЕТ СН'!$F$6-'СЕТ СН'!$F$26</f>
        <v>980.58183469999994</v>
      </c>
      <c r="E49" s="36">
        <f>SUMIFS(СВЦЭМ!$D$33:$D$776,СВЦЭМ!$A$33:$A$776,$A49,СВЦЭМ!$B$33:$B$776,E$47)+'СЕТ СН'!$F$14+СВЦЭМ!$D$10+'СЕТ СН'!$F$6-'СЕТ СН'!$F$26</f>
        <v>1006.3369460299999</v>
      </c>
      <c r="F49" s="36">
        <f>SUMIFS(СВЦЭМ!$D$33:$D$776,СВЦЭМ!$A$33:$A$776,$A49,СВЦЭМ!$B$33:$B$776,F$47)+'СЕТ СН'!$F$14+СВЦЭМ!$D$10+'СЕТ СН'!$F$6-'СЕТ СН'!$F$26</f>
        <v>1009.2188989099999</v>
      </c>
      <c r="G49" s="36">
        <f>SUMIFS(СВЦЭМ!$D$33:$D$776,СВЦЭМ!$A$33:$A$776,$A49,СВЦЭМ!$B$33:$B$776,G$47)+'СЕТ СН'!$F$14+СВЦЭМ!$D$10+'СЕТ СН'!$F$6-'СЕТ СН'!$F$26</f>
        <v>1008.11327548</v>
      </c>
      <c r="H49" s="36">
        <f>SUMIFS(СВЦЭМ!$D$33:$D$776,СВЦЭМ!$A$33:$A$776,$A49,СВЦЭМ!$B$33:$B$776,H$47)+'СЕТ СН'!$F$14+СВЦЭМ!$D$10+'СЕТ СН'!$F$6-'СЕТ СН'!$F$26</f>
        <v>1002.00277548</v>
      </c>
      <c r="I49" s="36">
        <f>SUMIFS(СВЦЭМ!$D$33:$D$776,СВЦЭМ!$A$33:$A$776,$A49,СВЦЭМ!$B$33:$B$776,I$47)+'СЕТ СН'!$F$14+СВЦЭМ!$D$10+'СЕТ СН'!$F$6-'СЕТ СН'!$F$26</f>
        <v>992.02430248999997</v>
      </c>
      <c r="J49" s="36">
        <f>SUMIFS(СВЦЭМ!$D$33:$D$776,СВЦЭМ!$A$33:$A$776,$A49,СВЦЭМ!$B$33:$B$776,J$47)+'СЕТ СН'!$F$14+СВЦЭМ!$D$10+'СЕТ СН'!$F$6-'СЕТ СН'!$F$26</f>
        <v>974.38416555999993</v>
      </c>
      <c r="K49" s="36">
        <f>SUMIFS(СВЦЭМ!$D$33:$D$776,СВЦЭМ!$A$33:$A$776,$A49,СВЦЭМ!$B$33:$B$776,K$47)+'СЕТ СН'!$F$14+СВЦЭМ!$D$10+'СЕТ СН'!$F$6-'СЕТ СН'!$F$26</f>
        <v>956.7191968599999</v>
      </c>
      <c r="L49" s="36">
        <f>SUMIFS(СВЦЭМ!$D$33:$D$776,СВЦЭМ!$A$33:$A$776,$A49,СВЦЭМ!$B$33:$B$776,L$47)+'СЕТ СН'!$F$14+СВЦЭМ!$D$10+'СЕТ СН'!$F$6-'СЕТ СН'!$F$26</f>
        <v>945.51091800999995</v>
      </c>
      <c r="M49" s="36">
        <f>SUMIFS(СВЦЭМ!$D$33:$D$776,СВЦЭМ!$A$33:$A$776,$A49,СВЦЭМ!$B$33:$B$776,M$47)+'СЕТ СН'!$F$14+СВЦЭМ!$D$10+'СЕТ СН'!$F$6-'СЕТ СН'!$F$26</f>
        <v>935.74220552999998</v>
      </c>
      <c r="N49" s="36">
        <f>SUMIFS(СВЦЭМ!$D$33:$D$776,СВЦЭМ!$A$33:$A$776,$A49,СВЦЭМ!$B$33:$B$776,N$47)+'СЕТ СН'!$F$14+СВЦЭМ!$D$10+'СЕТ СН'!$F$6-'СЕТ СН'!$F$26</f>
        <v>950.11420393999992</v>
      </c>
      <c r="O49" s="36">
        <f>SUMIFS(СВЦЭМ!$D$33:$D$776,СВЦЭМ!$A$33:$A$776,$A49,СВЦЭМ!$B$33:$B$776,O$47)+'СЕТ СН'!$F$14+СВЦЭМ!$D$10+'СЕТ СН'!$F$6-'СЕТ СН'!$F$26</f>
        <v>963.87894945999994</v>
      </c>
      <c r="P49" s="36">
        <f>SUMIFS(СВЦЭМ!$D$33:$D$776,СВЦЭМ!$A$33:$A$776,$A49,СВЦЭМ!$B$33:$B$776,P$47)+'СЕТ СН'!$F$14+СВЦЭМ!$D$10+'СЕТ СН'!$F$6-'СЕТ СН'!$F$26</f>
        <v>969.37961415999996</v>
      </c>
      <c r="Q49" s="36">
        <f>SUMIFS(СВЦЭМ!$D$33:$D$776,СВЦЭМ!$A$33:$A$776,$A49,СВЦЭМ!$B$33:$B$776,Q$47)+'СЕТ СН'!$F$14+СВЦЭМ!$D$10+'СЕТ СН'!$F$6-'СЕТ СН'!$F$26</f>
        <v>980.2459098999999</v>
      </c>
      <c r="R49" s="36">
        <f>SUMIFS(СВЦЭМ!$D$33:$D$776,СВЦЭМ!$A$33:$A$776,$A49,СВЦЭМ!$B$33:$B$776,R$47)+'СЕТ СН'!$F$14+СВЦЭМ!$D$10+'СЕТ СН'!$F$6-'СЕТ СН'!$F$26</f>
        <v>975.55100752999999</v>
      </c>
      <c r="S49" s="36">
        <f>SUMIFS(СВЦЭМ!$D$33:$D$776,СВЦЭМ!$A$33:$A$776,$A49,СВЦЭМ!$B$33:$B$776,S$47)+'СЕТ СН'!$F$14+СВЦЭМ!$D$10+'СЕТ СН'!$F$6-'СЕТ СН'!$F$26</f>
        <v>953.20177920999993</v>
      </c>
      <c r="T49" s="36">
        <f>SUMIFS(СВЦЭМ!$D$33:$D$776,СВЦЭМ!$A$33:$A$776,$A49,СВЦЭМ!$B$33:$B$776,T$47)+'СЕТ СН'!$F$14+СВЦЭМ!$D$10+'СЕТ СН'!$F$6-'СЕТ СН'!$F$26</f>
        <v>918.41281805999995</v>
      </c>
      <c r="U49" s="36">
        <f>SUMIFS(СВЦЭМ!$D$33:$D$776,СВЦЭМ!$A$33:$A$776,$A49,СВЦЭМ!$B$33:$B$776,U$47)+'СЕТ СН'!$F$14+СВЦЭМ!$D$10+'СЕТ СН'!$F$6-'СЕТ СН'!$F$26</f>
        <v>916.78836323999997</v>
      </c>
      <c r="V49" s="36">
        <f>SUMIFS(СВЦЭМ!$D$33:$D$776,СВЦЭМ!$A$33:$A$776,$A49,СВЦЭМ!$B$33:$B$776,V$47)+'СЕТ СН'!$F$14+СВЦЭМ!$D$10+'СЕТ СН'!$F$6-'СЕТ СН'!$F$26</f>
        <v>944.87621434999994</v>
      </c>
      <c r="W49" s="36">
        <f>SUMIFS(СВЦЭМ!$D$33:$D$776,СВЦЭМ!$A$33:$A$776,$A49,СВЦЭМ!$B$33:$B$776,W$47)+'СЕТ СН'!$F$14+СВЦЭМ!$D$10+'СЕТ СН'!$F$6-'СЕТ СН'!$F$26</f>
        <v>955.7846632799999</v>
      </c>
      <c r="X49" s="36">
        <f>SUMIFS(СВЦЭМ!$D$33:$D$776,СВЦЭМ!$A$33:$A$776,$A49,СВЦЭМ!$B$33:$B$776,X$47)+'СЕТ СН'!$F$14+СВЦЭМ!$D$10+'СЕТ СН'!$F$6-'СЕТ СН'!$F$26</f>
        <v>954.40301588</v>
      </c>
      <c r="Y49" s="36">
        <f>SUMIFS(СВЦЭМ!$D$33:$D$776,СВЦЭМ!$A$33:$A$776,$A49,СВЦЭМ!$B$33:$B$776,Y$47)+'СЕТ СН'!$F$14+СВЦЭМ!$D$10+'СЕТ СН'!$F$6-'СЕТ СН'!$F$26</f>
        <v>961.05286930999989</v>
      </c>
    </row>
    <row r="50" spans="1:25" ht="15.75" x14ac:dyDescent="0.2">
      <c r="A50" s="35">
        <f t="shared" ref="A50:A78" si="1">A49+1</f>
        <v>43833</v>
      </c>
      <c r="B50" s="36">
        <f>SUMIFS(СВЦЭМ!$D$33:$D$776,СВЦЭМ!$A$33:$A$776,$A50,СВЦЭМ!$B$33:$B$776,B$47)+'СЕТ СН'!$F$14+СВЦЭМ!$D$10+'СЕТ СН'!$F$6-'СЕТ СН'!$F$26</f>
        <v>985.55241930999989</v>
      </c>
      <c r="C50" s="36">
        <f>SUMIFS(СВЦЭМ!$D$33:$D$776,СВЦЭМ!$A$33:$A$776,$A50,СВЦЭМ!$B$33:$B$776,C$47)+'СЕТ СН'!$F$14+СВЦЭМ!$D$10+'СЕТ СН'!$F$6-'СЕТ СН'!$F$26</f>
        <v>979.1574909499999</v>
      </c>
      <c r="D50" s="36">
        <f>SUMIFS(СВЦЭМ!$D$33:$D$776,СВЦЭМ!$A$33:$A$776,$A50,СВЦЭМ!$B$33:$B$776,D$47)+'СЕТ СН'!$F$14+СВЦЭМ!$D$10+'СЕТ СН'!$F$6-'СЕТ СН'!$F$26</f>
        <v>993.53019041999994</v>
      </c>
      <c r="E50" s="36">
        <f>SUMIFS(СВЦЭМ!$D$33:$D$776,СВЦЭМ!$A$33:$A$776,$A50,СВЦЭМ!$B$33:$B$776,E$47)+'СЕТ СН'!$F$14+СВЦЭМ!$D$10+'СЕТ СН'!$F$6-'СЕТ СН'!$F$26</f>
        <v>1020.5874931699999</v>
      </c>
      <c r="F50" s="36">
        <f>SUMIFS(СВЦЭМ!$D$33:$D$776,СВЦЭМ!$A$33:$A$776,$A50,СВЦЭМ!$B$33:$B$776,F$47)+'СЕТ СН'!$F$14+СВЦЭМ!$D$10+'СЕТ СН'!$F$6-'СЕТ СН'!$F$26</f>
        <v>1024.55736867</v>
      </c>
      <c r="G50" s="36">
        <f>SUMIFS(СВЦЭМ!$D$33:$D$776,СВЦЭМ!$A$33:$A$776,$A50,СВЦЭМ!$B$33:$B$776,G$47)+'СЕТ СН'!$F$14+СВЦЭМ!$D$10+'СЕТ СН'!$F$6-'СЕТ СН'!$F$26</f>
        <v>1023.0252035399999</v>
      </c>
      <c r="H50" s="36">
        <f>SUMIFS(СВЦЭМ!$D$33:$D$776,СВЦЭМ!$A$33:$A$776,$A50,СВЦЭМ!$B$33:$B$776,H$47)+'СЕТ СН'!$F$14+СВЦЭМ!$D$10+'СЕТ СН'!$F$6-'СЕТ СН'!$F$26</f>
        <v>1013.72010696</v>
      </c>
      <c r="I50" s="36">
        <f>SUMIFS(СВЦЭМ!$D$33:$D$776,СВЦЭМ!$A$33:$A$776,$A50,СВЦЭМ!$B$33:$B$776,I$47)+'СЕТ СН'!$F$14+СВЦЭМ!$D$10+'СЕТ СН'!$F$6-'СЕТ СН'!$F$26</f>
        <v>1004.3281271699999</v>
      </c>
      <c r="J50" s="36">
        <f>SUMIFS(СВЦЭМ!$D$33:$D$776,СВЦЭМ!$A$33:$A$776,$A50,СВЦЭМ!$B$33:$B$776,J$47)+'СЕТ СН'!$F$14+СВЦЭМ!$D$10+'СЕТ СН'!$F$6-'СЕТ СН'!$F$26</f>
        <v>981.43239664999999</v>
      </c>
      <c r="K50" s="36">
        <f>SUMIFS(СВЦЭМ!$D$33:$D$776,СВЦЭМ!$A$33:$A$776,$A50,СВЦЭМ!$B$33:$B$776,K$47)+'СЕТ СН'!$F$14+СВЦЭМ!$D$10+'СЕТ СН'!$F$6-'СЕТ СН'!$F$26</f>
        <v>960.24761247999993</v>
      </c>
      <c r="L50" s="36">
        <f>SUMIFS(СВЦЭМ!$D$33:$D$776,СВЦЭМ!$A$33:$A$776,$A50,СВЦЭМ!$B$33:$B$776,L$47)+'СЕТ СН'!$F$14+СВЦЭМ!$D$10+'СЕТ СН'!$F$6-'СЕТ СН'!$F$26</f>
        <v>946.32262632999993</v>
      </c>
      <c r="M50" s="36">
        <f>SUMIFS(СВЦЭМ!$D$33:$D$776,СВЦЭМ!$A$33:$A$776,$A50,СВЦЭМ!$B$33:$B$776,M$47)+'СЕТ СН'!$F$14+СВЦЭМ!$D$10+'СЕТ СН'!$F$6-'СЕТ СН'!$F$26</f>
        <v>946.26467222999997</v>
      </c>
      <c r="N50" s="36">
        <f>SUMIFS(СВЦЭМ!$D$33:$D$776,СВЦЭМ!$A$33:$A$776,$A50,СВЦЭМ!$B$33:$B$776,N$47)+'СЕТ СН'!$F$14+СВЦЭМ!$D$10+'СЕТ СН'!$F$6-'СЕТ СН'!$F$26</f>
        <v>953.16427423999994</v>
      </c>
      <c r="O50" s="36">
        <f>SUMIFS(СВЦЭМ!$D$33:$D$776,СВЦЭМ!$A$33:$A$776,$A50,СВЦЭМ!$B$33:$B$776,O$47)+'СЕТ СН'!$F$14+СВЦЭМ!$D$10+'СЕТ СН'!$F$6-'СЕТ СН'!$F$26</f>
        <v>962.3545561599999</v>
      </c>
      <c r="P50" s="36">
        <f>SUMIFS(СВЦЭМ!$D$33:$D$776,СВЦЭМ!$A$33:$A$776,$A50,СВЦЭМ!$B$33:$B$776,P$47)+'СЕТ СН'!$F$14+СВЦЭМ!$D$10+'СЕТ СН'!$F$6-'СЕТ СН'!$F$26</f>
        <v>973.75266441999997</v>
      </c>
      <c r="Q50" s="36">
        <f>SUMIFS(СВЦЭМ!$D$33:$D$776,СВЦЭМ!$A$33:$A$776,$A50,СВЦЭМ!$B$33:$B$776,Q$47)+'СЕТ СН'!$F$14+СВЦЭМ!$D$10+'СЕТ СН'!$F$6-'СЕТ СН'!$F$26</f>
        <v>983.8046405099999</v>
      </c>
      <c r="R50" s="36">
        <f>SUMIFS(СВЦЭМ!$D$33:$D$776,СВЦЭМ!$A$33:$A$776,$A50,СВЦЭМ!$B$33:$B$776,R$47)+'СЕТ СН'!$F$14+СВЦЭМ!$D$10+'СЕТ СН'!$F$6-'СЕТ СН'!$F$26</f>
        <v>976.60696973999995</v>
      </c>
      <c r="S50" s="36">
        <f>SUMIFS(СВЦЭМ!$D$33:$D$776,СВЦЭМ!$A$33:$A$776,$A50,СВЦЭМ!$B$33:$B$776,S$47)+'СЕТ СН'!$F$14+СВЦЭМ!$D$10+'СЕТ СН'!$F$6-'СЕТ СН'!$F$26</f>
        <v>955.49751316999993</v>
      </c>
      <c r="T50" s="36">
        <f>SUMIFS(СВЦЭМ!$D$33:$D$776,СВЦЭМ!$A$33:$A$776,$A50,СВЦЭМ!$B$33:$B$776,T$47)+'СЕТ СН'!$F$14+СВЦЭМ!$D$10+'СЕТ СН'!$F$6-'СЕТ СН'!$F$26</f>
        <v>923.83122277999996</v>
      </c>
      <c r="U50" s="36">
        <f>SUMIFS(СВЦЭМ!$D$33:$D$776,СВЦЭМ!$A$33:$A$776,$A50,СВЦЭМ!$B$33:$B$776,U$47)+'СЕТ СН'!$F$14+СВЦЭМ!$D$10+'СЕТ СН'!$F$6-'СЕТ СН'!$F$26</f>
        <v>921.69826124999997</v>
      </c>
      <c r="V50" s="36">
        <f>SUMIFS(СВЦЭМ!$D$33:$D$776,СВЦЭМ!$A$33:$A$776,$A50,СВЦЭМ!$B$33:$B$776,V$47)+'СЕТ СН'!$F$14+СВЦЭМ!$D$10+'СЕТ СН'!$F$6-'СЕТ СН'!$F$26</f>
        <v>950.24760480999998</v>
      </c>
      <c r="W50" s="36">
        <f>SUMIFS(СВЦЭМ!$D$33:$D$776,СВЦЭМ!$A$33:$A$776,$A50,СВЦЭМ!$B$33:$B$776,W$47)+'СЕТ СН'!$F$14+СВЦЭМ!$D$10+'СЕТ СН'!$F$6-'СЕТ СН'!$F$26</f>
        <v>960.58496419999994</v>
      </c>
      <c r="X50" s="36">
        <f>SUMIFS(СВЦЭМ!$D$33:$D$776,СВЦЭМ!$A$33:$A$776,$A50,СВЦЭМ!$B$33:$B$776,X$47)+'СЕТ СН'!$F$14+СВЦЭМ!$D$10+'СЕТ СН'!$F$6-'СЕТ СН'!$F$26</f>
        <v>974.08821816</v>
      </c>
      <c r="Y50" s="36">
        <f>SUMIFS(СВЦЭМ!$D$33:$D$776,СВЦЭМ!$A$33:$A$776,$A50,СВЦЭМ!$B$33:$B$776,Y$47)+'СЕТ СН'!$F$14+СВЦЭМ!$D$10+'СЕТ СН'!$F$6-'СЕТ СН'!$F$26</f>
        <v>982.04524468</v>
      </c>
    </row>
    <row r="51" spans="1:25" ht="15.75" x14ac:dyDescent="0.2">
      <c r="A51" s="35">
        <f t="shared" si="1"/>
        <v>43834</v>
      </c>
      <c r="B51" s="36">
        <f>SUMIFS(СВЦЭМ!$D$33:$D$776,СВЦЭМ!$A$33:$A$776,$A51,СВЦЭМ!$B$33:$B$776,B$47)+'СЕТ СН'!$F$14+СВЦЭМ!$D$10+'СЕТ СН'!$F$6-'СЕТ СН'!$F$26</f>
        <v>987.50226595999993</v>
      </c>
      <c r="C51" s="36">
        <f>SUMIFS(СВЦЭМ!$D$33:$D$776,СВЦЭМ!$A$33:$A$776,$A51,СВЦЭМ!$B$33:$B$776,C$47)+'СЕТ СН'!$F$14+СВЦЭМ!$D$10+'СЕТ СН'!$F$6-'СЕТ СН'!$F$26</f>
        <v>993.88812659999996</v>
      </c>
      <c r="D51" s="36">
        <f>SUMIFS(СВЦЭМ!$D$33:$D$776,СВЦЭМ!$A$33:$A$776,$A51,СВЦЭМ!$B$33:$B$776,D$47)+'СЕТ СН'!$F$14+СВЦЭМ!$D$10+'СЕТ СН'!$F$6-'СЕТ СН'!$F$26</f>
        <v>1005.15990413</v>
      </c>
      <c r="E51" s="36">
        <f>SUMIFS(СВЦЭМ!$D$33:$D$776,СВЦЭМ!$A$33:$A$776,$A51,СВЦЭМ!$B$33:$B$776,E$47)+'СЕТ СН'!$F$14+СВЦЭМ!$D$10+'СЕТ СН'!$F$6-'СЕТ СН'!$F$26</f>
        <v>1010.1175764899999</v>
      </c>
      <c r="F51" s="36">
        <f>SUMIFS(СВЦЭМ!$D$33:$D$776,СВЦЭМ!$A$33:$A$776,$A51,СВЦЭМ!$B$33:$B$776,F$47)+'СЕТ СН'!$F$14+СВЦЭМ!$D$10+'СЕТ СН'!$F$6-'СЕТ СН'!$F$26</f>
        <v>1013.78227194</v>
      </c>
      <c r="G51" s="36">
        <f>SUMIFS(СВЦЭМ!$D$33:$D$776,СВЦЭМ!$A$33:$A$776,$A51,СВЦЭМ!$B$33:$B$776,G$47)+'СЕТ СН'!$F$14+СВЦЭМ!$D$10+'СЕТ СН'!$F$6-'СЕТ СН'!$F$26</f>
        <v>1011.38508656</v>
      </c>
      <c r="H51" s="36">
        <f>SUMIFS(СВЦЭМ!$D$33:$D$776,СВЦЭМ!$A$33:$A$776,$A51,СВЦЭМ!$B$33:$B$776,H$47)+'СЕТ СН'!$F$14+СВЦЭМ!$D$10+'СЕТ СН'!$F$6-'СЕТ СН'!$F$26</f>
        <v>1014.87669361</v>
      </c>
      <c r="I51" s="36">
        <f>SUMIFS(СВЦЭМ!$D$33:$D$776,СВЦЭМ!$A$33:$A$776,$A51,СВЦЭМ!$B$33:$B$776,I$47)+'СЕТ СН'!$F$14+СВЦЭМ!$D$10+'СЕТ СН'!$F$6-'СЕТ СН'!$F$26</f>
        <v>1004.67664494</v>
      </c>
      <c r="J51" s="36">
        <f>SUMIFS(СВЦЭМ!$D$33:$D$776,СВЦЭМ!$A$33:$A$776,$A51,СВЦЭМ!$B$33:$B$776,J$47)+'СЕТ СН'!$F$14+СВЦЭМ!$D$10+'СЕТ СН'!$F$6-'СЕТ СН'!$F$26</f>
        <v>984.24662436999995</v>
      </c>
      <c r="K51" s="36">
        <f>SUMIFS(СВЦЭМ!$D$33:$D$776,СВЦЭМ!$A$33:$A$776,$A51,СВЦЭМ!$B$33:$B$776,K$47)+'СЕТ СН'!$F$14+СВЦЭМ!$D$10+'СЕТ СН'!$F$6-'СЕТ СН'!$F$26</f>
        <v>954.92952808999996</v>
      </c>
      <c r="L51" s="36">
        <f>SUMIFS(СВЦЭМ!$D$33:$D$776,СВЦЭМ!$A$33:$A$776,$A51,СВЦЭМ!$B$33:$B$776,L$47)+'СЕТ СН'!$F$14+СВЦЭМ!$D$10+'СЕТ СН'!$F$6-'СЕТ СН'!$F$26</f>
        <v>943.05211939999992</v>
      </c>
      <c r="M51" s="36">
        <f>SUMIFS(СВЦЭМ!$D$33:$D$776,СВЦЭМ!$A$33:$A$776,$A51,СВЦЭМ!$B$33:$B$776,M$47)+'СЕТ СН'!$F$14+СВЦЭМ!$D$10+'СЕТ СН'!$F$6-'СЕТ СН'!$F$26</f>
        <v>947.20766937999997</v>
      </c>
      <c r="N51" s="36">
        <f>SUMIFS(СВЦЭМ!$D$33:$D$776,СВЦЭМ!$A$33:$A$776,$A51,СВЦЭМ!$B$33:$B$776,N$47)+'СЕТ СН'!$F$14+СВЦЭМ!$D$10+'СЕТ СН'!$F$6-'СЕТ СН'!$F$26</f>
        <v>950.25029366999991</v>
      </c>
      <c r="O51" s="36">
        <f>SUMIFS(СВЦЭМ!$D$33:$D$776,СВЦЭМ!$A$33:$A$776,$A51,СВЦЭМ!$B$33:$B$776,O$47)+'СЕТ СН'!$F$14+СВЦЭМ!$D$10+'СЕТ СН'!$F$6-'СЕТ СН'!$F$26</f>
        <v>955.63794404999999</v>
      </c>
      <c r="P51" s="36">
        <f>SUMIFS(СВЦЭМ!$D$33:$D$776,СВЦЭМ!$A$33:$A$776,$A51,СВЦЭМ!$B$33:$B$776,P$47)+'СЕТ СН'!$F$14+СВЦЭМ!$D$10+'СЕТ СН'!$F$6-'СЕТ СН'!$F$26</f>
        <v>962.60357271999999</v>
      </c>
      <c r="Q51" s="36">
        <f>SUMIFS(СВЦЭМ!$D$33:$D$776,СВЦЭМ!$A$33:$A$776,$A51,СВЦЭМ!$B$33:$B$776,Q$47)+'СЕТ СН'!$F$14+СВЦЭМ!$D$10+'СЕТ СН'!$F$6-'СЕТ СН'!$F$26</f>
        <v>974.7648432499999</v>
      </c>
      <c r="R51" s="36">
        <f>SUMIFS(СВЦЭМ!$D$33:$D$776,СВЦЭМ!$A$33:$A$776,$A51,СВЦЭМ!$B$33:$B$776,R$47)+'СЕТ СН'!$F$14+СВЦЭМ!$D$10+'СЕТ СН'!$F$6-'СЕТ СН'!$F$26</f>
        <v>982.18155554999998</v>
      </c>
      <c r="S51" s="36">
        <f>SUMIFS(СВЦЭМ!$D$33:$D$776,СВЦЭМ!$A$33:$A$776,$A51,СВЦЭМ!$B$33:$B$776,S$47)+'СЕТ СН'!$F$14+СВЦЭМ!$D$10+'СЕТ СН'!$F$6-'СЕТ СН'!$F$26</f>
        <v>969.18545612999992</v>
      </c>
      <c r="T51" s="36">
        <f>SUMIFS(СВЦЭМ!$D$33:$D$776,СВЦЭМ!$A$33:$A$776,$A51,СВЦЭМ!$B$33:$B$776,T$47)+'СЕТ СН'!$F$14+СВЦЭМ!$D$10+'СЕТ СН'!$F$6-'СЕТ СН'!$F$26</f>
        <v>925.84604234999995</v>
      </c>
      <c r="U51" s="36">
        <f>SUMIFS(СВЦЭМ!$D$33:$D$776,СВЦЭМ!$A$33:$A$776,$A51,СВЦЭМ!$B$33:$B$776,U$47)+'СЕТ СН'!$F$14+СВЦЭМ!$D$10+'СЕТ СН'!$F$6-'СЕТ СН'!$F$26</f>
        <v>926.2755327399999</v>
      </c>
      <c r="V51" s="36">
        <f>SUMIFS(СВЦЭМ!$D$33:$D$776,СВЦЭМ!$A$33:$A$776,$A51,СВЦЭМ!$B$33:$B$776,V$47)+'СЕТ СН'!$F$14+СВЦЭМ!$D$10+'СЕТ СН'!$F$6-'СЕТ СН'!$F$26</f>
        <v>953.10302452999997</v>
      </c>
      <c r="W51" s="36">
        <f>SUMIFS(СВЦЭМ!$D$33:$D$776,СВЦЭМ!$A$33:$A$776,$A51,СВЦЭМ!$B$33:$B$776,W$47)+'СЕТ СН'!$F$14+СВЦЭМ!$D$10+'СЕТ СН'!$F$6-'СЕТ СН'!$F$26</f>
        <v>959.70703709999998</v>
      </c>
      <c r="X51" s="36">
        <f>SUMIFS(СВЦЭМ!$D$33:$D$776,СВЦЭМ!$A$33:$A$776,$A51,СВЦЭМ!$B$33:$B$776,X$47)+'СЕТ СН'!$F$14+СВЦЭМ!$D$10+'СЕТ СН'!$F$6-'СЕТ СН'!$F$26</f>
        <v>968.45546839999997</v>
      </c>
      <c r="Y51" s="36">
        <f>SUMIFS(СВЦЭМ!$D$33:$D$776,СВЦЭМ!$A$33:$A$776,$A51,СВЦЭМ!$B$33:$B$776,Y$47)+'СЕТ СН'!$F$14+СВЦЭМ!$D$10+'СЕТ СН'!$F$6-'СЕТ СН'!$F$26</f>
        <v>975.0910041599999</v>
      </c>
    </row>
    <row r="52" spans="1:25" ht="15.75" x14ac:dyDescent="0.2">
      <c r="A52" s="35">
        <f t="shared" si="1"/>
        <v>43835</v>
      </c>
      <c r="B52" s="36">
        <f>SUMIFS(СВЦЭМ!$D$33:$D$776,СВЦЭМ!$A$33:$A$776,$A52,СВЦЭМ!$B$33:$B$776,B$47)+'СЕТ СН'!$F$14+СВЦЭМ!$D$10+'СЕТ СН'!$F$6-'СЕТ СН'!$F$26</f>
        <v>956.29865374999997</v>
      </c>
      <c r="C52" s="36">
        <f>SUMIFS(СВЦЭМ!$D$33:$D$776,СВЦЭМ!$A$33:$A$776,$A52,СВЦЭМ!$B$33:$B$776,C$47)+'СЕТ СН'!$F$14+СВЦЭМ!$D$10+'СЕТ СН'!$F$6-'СЕТ СН'!$F$26</f>
        <v>965.09268502999998</v>
      </c>
      <c r="D52" s="36">
        <f>SUMIFS(СВЦЭМ!$D$33:$D$776,СВЦЭМ!$A$33:$A$776,$A52,СВЦЭМ!$B$33:$B$776,D$47)+'СЕТ СН'!$F$14+СВЦЭМ!$D$10+'СЕТ СН'!$F$6-'СЕТ СН'!$F$26</f>
        <v>984.29972011999996</v>
      </c>
      <c r="E52" s="36">
        <f>SUMIFS(СВЦЭМ!$D$33:$D$776,СВЦЭМ!$A$33:$A$776,$A52,СВЦЭМ!$B$33:$B$776,E$47)+'СЕТ СН'!$F$14+СВЦЭМ!$D$10+'СЕТ СН'!$F$6-'СЕТ СН'!$F$26</f>
        <v>1019.5151220299999</v>
      </c>
      <c r="F52" s="36">
        <f>SUMIFS(СВЦЭМ!$D$33:$D$776,СВЦЭМ!$A$33:$A$776,$A52,СВЦЭМ!$B$33:$B$776,F$47)+'СЕТ СН'!$F$14+СВЦЭМ!$D$10+'СЕТ СН'!$F$6-'СЕТ СН'!$F$26</f>
        <v>1027.5956063799999</v>
      </c>
      <c r="G52" s="36">
        <f>SUMIFS(СВЦЭМ!$D$33:$D$776,СВЦЭМ!$A$33:$A$776,$A52,СВЦЭМ!$B$33:$B$776,G$47)+'СЕТ СН'!$F$14+СВЦЭМ!$D$10+'СЕТ СН'!$F$6-'СЕТ СН'!$F$26</f>
        <v>1005.32543973</v>
      </c>
      <c r="H52" s="36">
        <f>SUMIFS(СВЦЭМ!$D$33:$D$776,СВЦЭМ!$A$33:$A$776,$A52,СВЦЭМ!$B$33:$B$776,H$47)+'СЕТ СН'!$F$14+СВЦЭМ!$D$10+'СЕТ СН'!$F$6-'СЕТ СН'!$F$26</f>
        <v>994.97382131999996</v>
      </c>
      <c r="I52" s="36">
        <f>SUMIFS(СВЦЭМ!$D$33:$D$776,СВЦЭМ!$A$33:$A$776,$A52,СВЦЭМ!$B$33:$B$776,I$47)+'СЕТ СН'!$F$14+СВЦЭМ!$D$10+'СЕТ СН'!$F$6-'СЕТ СН'!$F$26</f>
        <v>977.87308563999989</v>
      </c>
      <c r="J52" s="36">
        <f>SUMIFS(СВЦЭМ!$D$33:$D$776,СВЦЭМ!$A$33:$A$776,$A52,СВЦЭМ!$B$33:$B$776,J$47)+'СЕТ СН'!$F$14+СВЦЭМ!$D$10+'СЕТ СН'!$F$6-'СЕТ СН'!$F$26</f>
        <v>964.0656878499999</v>
      </c>
      <c r="K52" s="36">
        <f>SUMIFS(СВЦЭМ!$D$33:$D$776,СВЦЭМ!$A$33:$A$776,$A52,СВЦЭМ!$B$33:$B$776,K$47)+'СЕТ СН'!$F$14+СВЦЭМ!$D$10+'СЕТ СН'!$F$6-'СЕТ СН'!$F$26</f>
        <v>936.6987517199999</v>
      </c>
      <c r="L52" s="36">
        <f>SUMIFS(СВЦЭМ!$D$33:$D$776,СВЦЭМ!$A$33:$A$776,$A52,СВЦЭМ!$B$33:$B$776,L$47)+'СЕТ СН'!$F$14+СВЦЭМ!$D$10+'СЕТ СН'!$F$6-'СЕТ СН'!$F$26</f>
        <v>912.79227489999994</v>
      </c>
      <c r="M52" s="36">
        <f>SUMIFS(СВЦЭМ!$D$33:$D$776,СВЦЭМ!$A$33:$A$776,$A52,СВЦЭМ!$B$33:$B$776,M$47)+'СЕТ СН'!$F$14+СВЦЭМ!$D$10+'СЕТ СН'!$F$6-'СЕТ СН'!$F$26</f>
        <v>911.31899816999999</v>
      </c>
      <c r="N52" s="36">
        <f>SUMIFS(СВЦЭМ!$D$33:$D$776,СВЦЭМ!$A$33:$A$776,$A52,СВЦЭМ!$B$33:$B$776,N$47)+'СЕТ СН'!$F$14+СВЦЭМ!$D$10+'СЕТ СН'!$F$6-'СЕТ СН'!$F$26</f>
        <v>913.75602196999989</v>
      </c>
      <c r="O52" s="36">
        <f>SUMIFS(СВЦЭМ!$D$33:$D$776,СВЦЭМ!$A$33:$A$776,$A52,СВЦЭМ!$B$33:$B$776,O$47)+'СЕТ СН'!$F$14+СВЦЭМ!$D$10+'СЕТ СН'!$F$6-'СЕТ СН'!$F$26</f>
        <v>928.72716600999991</v>
      </c>
      <c r="P52" s="36">
        <f>SUMIFS(СВЦЭМ!$D$33:$D$776,СВЦЭМ!$A$33:$A$776,$A52,СВЦЭМ!$B$33:$B$776,P$47)+'СЕТ СН'!$F$14+СВЦЭМ!$D$10+'СЕТ СН'!$F$6-'СЕТ СН'!$F$26</f>
        <v>942.75092715999995</v>
      </c>
      <c r="Q52" s="36">
        <f>SUMIFS(СВЦЭМ!$D$33:$D$776,СВЦЭМ!$A$33:$A$776,$A52,СВЦЭМ!$B$33:$B$776,Q$47)+'СЕТ СН'!$F$14+СВЦЭМ!$D$10+'СЕТ СН'!$F$6-'СЕТ СН'!$F$26</f>
        <v>948.51222841999993</v>
      </c>
      <c r="R52" s="36">
        <f>SUMIFS(СВЦЭМ!$D$33:$D$776,СВЦЭМ!$A$33:$A$776,$A52,СВЦЭМ!$B$33:$B$776,R$47)+'СЕТ СН'!$F$14+СВЦЭМ!$D$10+'СЕТ СН'!$F$6-'СЕТ СН'!$F$26</f>
        <v>944.70085526999992</v>
      </c>
      <c r="S52" s="36">
        <f>SUMIFS(СВЦЭМ!$D$33:$D$776,СВЦЭМ!$A$33:$A$776,$A52,СВЦЭМ!$B$33:$B$776,S$47)+'СЕТ СН'!$F$14+СВЦЭМ!$D$10+'СЕТ СН'!$F$6-'СЕТ СН'!$F$26</f>
        <v>921.32889288999991</v>
      </c>
      <c r="T52" s="36">
        <f>SUMIFS(СВЦЭМ!$D$33:$D$776,СВЦЭМ!$A$33:$A$776,$A52,СВЦЭМ!$B$33:$B$776,T$47)+'СЕТ СН'!$F$14+СВЦЭМ!$D$10+'СЕТ СН'!$F$6-'СЕТ СН'!$F$26</f>
        <v>879.04302333999999</v>
      </c>
      <c r="U52" s="36">
        <f>SUMIFS(СВЦЭМ!$D$33:$D$776,СВЦЭМ!$A$33:$A$776,$A52,СВЦЭМ!$B$33:$B$776,U$47)+'СЕТ СН'!$F$14+СВЦЭМ!$D$10+'СЕТ СН'!$F$6-'СЕТ СН'!$F$26</f>
        <v>883.64011022</v>
      </c>
      <c r="V52" s="36">
        <f>SUMIFS(СВЦЭМ!$D$33:$D$776,СВЦЭМ!$A$33:$A$776,$A52,СВЦЭМ!$B$33:$B$776,V$47)+'СЕТ СН'!$F$14+СВЦЭМ!$D$10+'СЕТ СН'!$F$6-'СЕТ СН'!$F$26</f>
        <v>917.05208748999996</v>
      </c>
      <c r="W52" s="36">
        <f>SUMIFS(СВЦЭМ!$D$33:$D$776,СВЦЭМ!$A$33:$A$776,$A52,СВЦЭМ!$B$33:$B$776,W$47)+'СЕТ СН'!$F$14+СВЦЭМ!$D$10+'СЕТ СН'!$F$6-'СЕТ СН'!$F$26</f>
        <v>924.45860991999996</v>
      </c>
      <c r="X52" s="36">
        <f>SUMIFS(СВЦЭМ!$D$33:$D$776,СВЦЭМ!$A$33:$A$776,$A52,СВЦЭМ!$B$33:$B$776,X$47)+'СЕТ СН'!$F$14+СВЦЭМ!$D$10+'СЕТ СН'!$F$6-'СЕТ СН'!$F$26</f>
        <v>934.16711357999998</v>
      </c>
      <c r="Y52" s="36">
        <f>SUMIFS(СВЦЭМ!$D$33:$D$776,СВЦЭМ!$A$33:$A$776,$A52,СВЦЭМ!$B$33:$B$776,Y$47)+'СЕТ СН'!$F$14+СВЦЭМ!$D$10+'СЕТ СН'!$F$6-'СЕТ СН'!$F$26</f>
        <v>944.71203002999994</v>
      </c>
    </row>
    <row r="53" spans="1:25" ht="15.75" x14ac:dyDescent="0.2">
      <c r="A53" s="35">
        <f t="shared" si="1"/>
        <v>43836</v>
      </c>
      <c r="B53" s="36">
        <f>SUMIFS(СВЦЭМ!$D$33:$D$776,СВЦЭМ!$A$33:$A$776,$A53,СВЦЭМ!$B$33:$B$776,B$47)+'СЕТ СН'!$F$14+СВЦЭМ!$D$10+'СЕТ СН'!$F$6-'СЕТ СН'!$F$26</f>
        <v>975.9867359299999</v>
      </c>
      <c r="C53" s="36">
        <f>SUMIFS(СВЦЭМ!$D$33:$D$776,СВЦЭМ!$A$33:$A$776,$A53,СВЦЭМ!$B$33:$B$776,C$47)+'СЕТ СН'!$F$14+СВЦЭМ!$D$10+'СЕТ СН'!$F$6-'СЕТ СН'!$F$26</f>
        <v>965.02308966999999</v>
      </c>
      <c r="D53" s="36">
        <f>SUMIFS(СВЦЭМ!$D$33:$D$776,СВЦЭМ!$A$33:$A$776,$A53,СВЦЭМ!$B$33:$B$776,D$47)+'СЕТ СН'!$F$14+СВЦЭМ!$D$10+'СЕТ СН'!$F$6-'СЕТ СН'!$F$26</f>
        <v>981.4461629299999</v>
      </c>
      <c r="E53" s="36">
        <f>SUMIFS(СВЦЭМ!$D$33:$D$776,СВЦЭМ!$A$33:$A$776,$A53,СВЦЭМ!$B$33:$B$776,E$47)+'СЕТ СН'!$F$14+СВЦЭМ!$D$10+'СЕТ СН'!$F$6-'СЕТ СН'!$F$26</f>
        <v>1007.79354671</v>
      </c>
      <c r="F53" s="36">
        <f>SUMIFS(СВЦЭМ!$D$33:$D$776,СВЦЭМ!$A$33:$A$776,$A53,СВЦЭМ!$B$33:$B$776,F$47)+'СЕТ СН'!$F$14+СВЦЭМ!$D$10+'СЕТ СН'!$F$6-'СЕТ СН'!$F$26</f>
        <v>1009.2453258199999</v>
      </c>
      <c r="G53" s="36">
        <f>SUMIFS(СВЦЭМ!$D$33:$D$776,СВЦЭМ!$A$33:$A$776,$A53,СВЦЭМ!$B$33:$B$776,G$47)+'СЕТ СН'!$F$14+СВЦЭМ!$D$10+'СЕТ СН'!$F$6-'СЕТ СН'!$F$26</f>
        <v>1006.4413727799999</v>
      </c>
      <c r="H53" s="36">
        <f>SUMIFS(СВЦЭМ!$D$33:$D$776,СВЦЭМ!$A$33:$A$776,$A53,СВЦЭМ!$B$33:$B$776,H$47)+'СЕТ СН'!$F$14+СВЦЭМ!$D$10+'СЕТ СН'!$F$6-'СЕТ СН'!$F$26</f>
        <v>998.20377266999992</v>
      </c>
      <c r="I53" s="36">
        <f>SUMIFS(СВЦЭМ!$D$33:$D$776,СВЦЭМ!$A$33:$A$776,$A53,СВЦЭМ!$B$33:$B$776,I$47)+'СЕТ СН'!$F$14+СВЦЭМ!$D$10+'СЕТ СН'!$F$6-'СЕТ СН'!$F$26</f>
        <v>984.51059428999997</v>
      </c>
      <c r="J53" s="36">
        <f>SUMIFS(СВЦЭМ!$D$33:$D$776,СВЦЭМ!$A$33:$A$776,$A53,СВЦЭМ!$B$33:$B$776,J$47)+'СЕТ СН'!$F$14+СВЦЭМ!$D$10+'СЕТ СН'!$F$6-'СЕТ СН'!$F$26</f>
        <v>960.46188008999991</v>
      </c>
      <c r="K53" s="36">
        <f>SUMIFS(СВЦЭМ!$D$33:$D$776,СВЦЭМ!$A$33:$A$776,$A53,СВЦЭМ!$B$33:$B$776,K$47)+'СЕТ СН'!$F$14+СВЦЭМ!$D$10+'СЕТ СН'!$F$6-'СЕТ СН'!$F$26</f>
        <v>939.90457296999989</v>
      </c>
      <c r="L53" s="36">
        <f>SUMIFS(СВЦЭМ!$D$33:$D$776,СВЦЭМ!$A$33:$A$776,$A53,СВЦЭМ!$B$33:$B$776,L$47)+'СЕТ СН'!$F$14+СВЦЭМ!$D$10+'СЕТ СН'!$F$6-'СЕТ СН'!$F$26</f>
        <v>917.96001305999994</v>
      </c>
      <c r="M53" s="36">
        <f>SUMIFS(СВЦЭМ!$D$33:$D$776,СВЦЭМ!$A$33:$A$776,$A53,СВЦЭМ!$B$33:$B$776,M$47)+'СЕТ СН'!$F$14+СВЦЭМ!$D$10+'СЕТ СН'!$F$6-'СЕТ СН'!$F$26</f>
        <v>916.31553095999993</v>
      </c>
      <c r="N53" s="36">
        <f>SUMIFS(СВЦЭМ!$D$33:$D$776,СВЦЭМ!$A$33:$A$776,$A53,СВЦЭМ!$B$33:$B$776,N$47)+'СЕТ СН'!$F$14+СВЦЭМ!$D$10+'СЕТ СН'!$F$6-'СЕТ СН'!$F$26</f>
        <v>931.29249822999998</v>
      </c>
      <c r="O53" s="36">
        <f>SUMIFS(СВЦЭМ!$D$33:$D$776,СВЦЭМ!$A$33:$A$776,$A53,СВЦЭМ!$B$33:$B$776,O$47)+'СЕТ СН'!$F$14+СВЦЭМ!$D$10+'СЕТ СН'!$F$6-'СЕТ СН'!$F$26</f>
        <v>937.35226415</v>
      </c>
      <c r="P53" s="36">
        <f>SUMIFS(СВЦЭМ!$D$33:$D$776,СВЦЭМ!$A$33:$A$776,$A53,СВЦЭМ!$B$33:$B$776,P$47)+'СЕТ СН'!$F$14+СВЦЭМ!$D$10+'СЕТ СН'!$F$6-'СЕТ СН'!$F$26</f>
        <v>952.46292629999994</v>
      </c>
      <c r="Q53" s="36">
        <f>SUMIFS(СВЦЭМ!$D$33:$D$776,СВЦЭМ!$A$33:$A$776,$A53,СВЦЭМ!$B$33:$B$776,Q$47)+'СЕТ СН'!$F$14+СВЦЭМ!$D$10+'СЕТ СН'!$F$6-'СЕТ СН'!$F$26</f>
        <v>955.93537366999999</v>
      </c>
      <c r="R53" s="36">
        <f>SUMIFS(СВЦЭМ!$D$33:$D$776,СВЦЭМ!$A$33:$A$776,$A53,СВЦЭМ!$B$33:$B$776,R$47)+'СЕТ СН'!$F$14+СВЦЭМ!$D$10+'СЕТ СН'!$F$6-'СЕТ СН'!$F$26</f>
        <v>948.78554151999992</v>
      </c>
      <c r="S53" s="36">
        <f>SUMIFS(СВЦЭМ!$D$33:$D$776,СВЦЭМ!$A$33:$A$776,$A53,СВЦЭМ!$B$33:$B$776,S$47)+'СЕТ СН'!$F$14+СВЦЭМ!$D$10+'СЕТ СН'!$F$6-'СЕТ СН'!$F$26</f>
        <v>927.17085341999996</v>
      </c>
      <c r="T53" s="36">
        <f>SUMIFS(СВЦЭМ!$D$33:$D$776,СВЦЭМ!$A$33:$A$776,$A53,СВЦЭМ!$B$33:$B$776,T$47)+'СЕТ СН'!$F$14+СВЦЭМ!$D$10+'СЕТ СН'!$F$6-'СЕТ СН'!$F$26</f>
        <v>882.5263385799999</v>
      </c>
      <c r="U53" s="36">
        <f>SUMIFS(СВЦЭМ!$D$33:$D$776,СВЦЭМ!$A$33:$A$776,$A53,СВЦЭМ!$B$33:$B$776,U$47)+'СЕТ СН'!$F$14+СВЦЭМ!$D$10+'СЕТ СН'!$F$6-'СЕТ СН'!$F$26</f>
        <v>889.33042398999999</v>
      </c>
      <c r="V53" s="36">
        <f>SUMIFS(СВЦЭМ!$D$33:$D$776,СВЦЭМ!$A$33:$A$776,$A53,СВЦЭМ!$B$33:$B$776,V$47)+'СЕТ СН'!$F$14+СВЦЭМ!$D$10+'СЕТ СН'!$F$6-'СЕТ СН'!$F$26</f>
        <v>926.36358746999997</v>
      </c>
      <c r="W53" s="36">
        <f>SUMIFS(СВЦЭМ!$D$33:$D$776,СВЦЭМ!$A$33:$A$776,$A53,СВЦЭМ!$B$33:$B$776,W$47)+'СЕТ СН'!$F$14+СВЦЭМ!$D$10+'СЕТ СН'!$F$6-'СЕТ СН'!$F$26</f>
        <v>936.76241928999991</v>
      </c>
      <c r="X53" s="36">
        <f>SUMIFS(СВЦЭМ!$D$33:$D$776,СВЦЭМ!$A$33:$A$776,$A53,СВЦЭМ!$B$33:$B$776,X$47)+'СЕТ СН'!$F$14+СВЦЭМ!$D$10+'СЕТ СН'!$F$6-'СЕТ СН'!$F$26</f>
        <v>950.74930959999995</v>
      </c>
      <c r="Y53" s="36">
        <f>SUMIFS(СВЦЭМ!$D$33:$D$776,СВЦЭМ!$A$33:$A$776,$A53,СВЦЭМ!$B$33:$B$776,Y$47)+'СЕТ СН'!$F$14+СВЦЭМ!$D$10+'СЕТ СН'!$F$6-'СЕТ СН'!$F$26</f>
        <v>950.45316618999993</v>
      </c>
    </row>
    <row r="54" spans="1:25" ht="15.75" x14ac:dyDescent="0.2">
      <c r="A54" s="35">
        <f t="shared" si="1"/>
        <v>43837</v>
      </c>
      <c r="B54" s="36">
        <f>SUMIFS(СВЦЭМ!$D$33:$D$776,СВЦЭМ!$A$33:$A$776,$A54,СВЦЭМ!$B$33:$B$776,B$47)+'СЕТ СН'!$F$14+СВЦЭМ!$D$10+'СЕТ СН'!$F$6-'СЕТ СН'!$F$26</f>
        <v>975.48103979999996</v>
      </c>
      <c r="C54" s="36">
        <f>SUMIFS(СВЦЭМ!$D$33:$D$776,СВЦЭМ!$A$33:$A$776,$A54,СВЦЭМ!$B$33:$B$776,C$47)+'СЕТ СН'!$F$14+СВЦЭМ!$D$10+'СЕТ СН'!$F$6-'СЕТ СН'!$F$26</f>
        <v>980.68418065999992</v>
      </c>
      <c r="D54" s="36">
        <f>SUMIFS(СВЦЭМ!$D$33:$D$776,СВЦЭМ!$A$33:$A$776,$A54,СВЦЭМ!$B$33:$B$776,D$47)+'СЕТ СН'!$F$14+СВЦЭМ!$D$10+'СЕТ СН'!$F$6-'СЕТ СН'!$F$26</f>
        <v>995.51664147999998</v>
      </c>
      <c r="E54" s="36">
        <f>SUMIFS(СВЦЭМ!$D$33:$D$776,СВЦЭМ!$A$33:$A$776,$A54,СВЦЭМ!$B$33:$B$776,E$47)+'СЕТ СН'!$F$14+СВЦЭМ!$D$10+'СЕТ СН'!$F$6-'СЕТ СН'!$F$26</f>
        <v>1018.5359766399999</v>
      </c>
      <c r="F54" s="36">
        <f>SUMIFS(СВЦЭМ!$D$33:$D$776,СВЦЭМ!$A$33:$A$776,$A54,СВЦЭМ!$B$33:$B$776,F$47)+'СЕТ СН'!$F$14+СВЦЭМ!$D$10+'СЕТ СН'!$F$6-'СЕТ СН'!$F$26</f>
        <v>1025.9002871800001</v>
      </c>
      <c r="G54" s="36">
        <f>SUMIFS(СВЦЭМ!$D$33:$D$776,СВЦЭМ!$A$33:$A$776,$A54,СВЦЭМ!$B$33:$B$776,G$47)+'СЕТ СН'!$F$14+СВЦЭМ!$D$10+'СЕТ СН'!$F$6-'СЕТ СН'!$F$26</f>
        <v>1019.87414021</v>
      </c>
      <c r="H54" s="36">
        <f>SUMIFS(СВЦЭМ!$D$33:$D$776,СВЦЭМ!$A$33:$A$776,$A54,СВЦЭМ!$B$33:$B$776,H$47)+'СЕТ СН'!$F$14+СВЦЭМ!$D$10+'СЕТ СН'!$F$6-'СЕТ СН'!$F$26</f>
        <v>1003.67407236</v>
      </c>
      <c r="I54" s="36">
        <f>SUMIFS(СВЦЭМ!$D$33:$D$776,СВЦЭМ!$A$33:$A$776,$A54,СВЦЭМ!$B$33:$B$776,I$47)+'СЕТ СН'!$F$14+СВЦЭМ!$D$10+'СЕТ СН'!$F$6-'СЕТ СН'!$F$26</f>
        <v>984.29180061</v>
      </c>
      <c r="J54" s="36">
        <f>SUMIFS(СВЦЭМ!$D$33:$D$776,СВЦЭМ!$A$33:$A$776,$A54,СВЦЭМ!$B$33:$B$776,J$47)+'СЕТ СН'!$F$14+СВЦЭМ!$D$10+'СЕТ СН'!$F$6-'СЕТ СН'!$F$26</f>
        <v>959.65697192999994</v>
      </c>
      <c r="K54" s="36">
        <f>SUMIFS(СВЦЭМ!$D$33:$D$776,СВЦЭМ!$A$33:$A$776,$A54,СВЦЭМ!$B$33:$B$776,K$47)+'СЕТ СН'!$F$14+СВЦЭМ!$D$10+'СЕТ СН'!$F$6-'СЕТ СН'!$F$26</f>
        <v>939.72383966999996</v>
      </c>
      <c r="L54" s="36">
        <f>SUMIFS(СВЦЭМ!$D$33:$D$776,СВЦЭМ!$A$33:$A$776,$A54,СВЦЭМ!$B$33:$B$776,L$47)+'СЕТ СН'!$F$14+СВЦЭМ!$D$10+'СЕТ СН'!$F$6-'СЕТ СН'!$F$26</f>
        <v>925.60879012999999</v>
      </c>
      <c r="M54" s="36">
        <f>SUMIFS(СВЦЭМ!$D$33:$D$776,СВЦЭМ!$A$33:$A$776,$A54,СВЦЭМ!$B$33:$B$776,M$47)+'СЕТ СН'!$F$14+СВЦЭМ!$D$10+'СЕТ СН'!$F$6-'СЕТ СН'!$F$26</f>
        <v>914.59359240999993</v>
      </c>
      <c r="N54" s="36">
        <f>SUMIFS(СВЦЭМ!$D$33:$D$776,СВЦЭМ!$A$33:$A$776,$A54,СВЦЭМ!$B$33:$B$776,N$47)+'СЕТ СН'!$F$14+СВЦЭМ!$D$10+'СЕТ СН'!$F$6-'СЕТ СН'!$F$26</f>
        <v>921.22845663999999</v>
      </c>
      <c r="O54" s="36">
        <f>SUMIFS(СВЦЭМ!$D$33:$D$776,СВЦЭМ!$A$33:$A$776,$A54,СВЦЭМ!$B$33:$B$776,O$47)+'СЕТ СН'!$F$14+СВЦЭМ!$D$10+'СЕТ СН'!$F$6-'СЕТ СН'!$F$26</f>
        <v>930.40560440999991</v>
      </c>
      <c r="P54" s="36">
        <f>SUMIFS(СВЦЭМ!$D$33:$D$776,СВЦЭМ!$A$33:$A$776,$A54,СВЦЭМ!$B$33:$B$776,P$47)+'СЕТ СН'!$F$14+СВЦЭМ!$D$10+'СЕТ СН'!$F$6-'СЕТ СН'!$F$26</f>
        <v>938.26143382999999</v>
      </c>
      <c r="Q54" s="36">
        <f>SUMIFS(СВЦЭМ!$D$33:$D$776,СВЦЭМ!$A$33:$A$776,$A54,СВЦЭМ!$B$33:$B$776,Q$47)+'СЕТ СН'!$F$14+СВЦЭМ!$D$10+'СЕТ СН'!$F$6-'СЕТ СН'!$F$26</f>
        <v>941.23648246999994</v>
      </c>
      <c r="R54" s="36">
        <f>SUMIFS(СВЦЭМ!$D$33:$D$776,СВЦЭМ!$A$33:$A$776,$A54,СВЦЭМ!$B$33:$B$776,R$47)+'СЕТ СН'!$F$14+СВЦЭМ!$D$10+'СЕТ СН'!$F$6-'СЕТ СН'!$F$26</f>
        <v>942.30466696999997</v>
      </c>
      <c r="S54" s="36">
        <f>SUMIFS(СВЦЭМ!$D$33:$D$776,СВЦЭМ!$A$33:$A$776,$A54,СВЦЭМ!$B$33:$B$776,S$47)+'СЕТ СН'!$F$14+СВЦЭМ!$D$10+'СЕТ СН'!$F$6-'СЕТ СН'!$F$26</f>
        <v>931.6523506499999</v>
      </c>
      <c r="T54" s="36">
        <f>SUMIFS(СВЦЭМ!$D$33:$D$776,СВЦЭМ!$A$33:$A$776,$A54,СВЦЭМ!$B$33:$B$776,T$47)+'СЕТ СН'!$F$14+СВЦЭМ!$D$10+'СЕТ СН'!$F$6-'СЕТ СН'!$F$26</f>
        <v>892.20212008999999</v>
      </c>
      <c r="U54" s="36">
        <f>SUMIFS(СВЦЭМ!$D$33:$D$776,СВЦЭМ!$A$33:$A$776,$A54,СВЦЭМ!$B$33:$B$776,U$47)+'СЕТ СН'!$F$14+СВЦЭМ!$D$10+'СЕТ СН'!$F$6-'СЕТ СН'!$F$26</f>
        <v>892.76344717999996</v>
      </c>
      <c r="V54" s="36">
        <f>SUMIFS(СВЦЭМ!$D$33:$D$776,СВЦЭМ!$A$33:$A$776,$A54,СВЦЭМ!$B$33:$B$776,V$47)+'СЕТ СН'!$F$14+СВЦЭМ!$D$10+'СЕТ СН'!$F$6-'СЕТ СН'!$F$26</f>
        <v>931.01658314999997</v>
      </c>
      <c r="W54" s="36">
        <f>SUMIFS(СВЦЭМ!$D$33:$D$776,СВЦЭМ!$A$33:$A$776,$A54,СВЦЭМ!$B$33:$B$776,W$47)+'СЕТ СН'!$F$14+СВЦЭМ!$D$10+'СЕТ СН'!$F$6-'СЕТ СН'!$F$26</f>
        <v>943.71143536</v>
      </c>
      <c r="X54" s="36">
        <f>SUMIFS(СВЦЭМ!$D$33:$D$776,СВЦЭМ!$A$33:$A$776,$A54,СВЦЭМ!$B$33:$B$776,X$47)+'СЕТ СН'!$F$14+СВЦЭМ!$D$10+'СЕТ СН'!$F$6-'СЕТ СН'!$F$26</f>
        <v>953.69763399999999</v>
      </c>
      <c r="Y54" s="36">
        <f>SUMIFS(СВЦЭМ!$D$33:$D$776,СВЦЭМ!$A$33:$A$776,$A54,СВЦЭМ!$B$33:$B$776,Y$47)+'СЕТ СН'!$F$14+СВЦЭМ!$D$10+'СЕТ СН'!$F$6-'СЕТ СН'!$F$26</f>
        <v>970.80340798999998</v>
      </c>
    </row>
    <row r="55" spans="1:25" ht="15.75" x14ac:dyDescent="0.2">
      <c r="A55" s="35">
        <f t="shared" si="1"/>
        <v>43838</v>
      </c>
      <c r="B55" s="36">
        <f>SUMIFS(СВЦЭМ!$D$33:$D$776,СВЦЭМ!$A$33:$A$776,$A55,СВЦЭМ!$B$33:$B$776,B$47)+'СЕТ СН'!$F$14+СВЦЭМ!$D$10+'СЕТ СН'!$F$6-'СЕТ СН'!$F$26</f>
        <v>993.05484549999994</v>
      </c>
      <c r="C55" s="36">
        <f>SUMIFS(СВЦЭМ!$D$33:$D$776,СВЦЭМ!$A$33:$A$776,$A55,СВЦЭМ!$B$33:$B$776,C$47)+'СЕТ СН'!$F$14+СВЦЭМ!$D$10+'СЕТ СН'!$F$6-'СЕТ СН'!$F$26</f>
        <v>1000.0492582799999</v>
      </c>
      <c r="D55" s="36">
        <f>SUMIFS(СВЦЭМ!$D$33:$D$776,СВЦЭМ!$A$33:$A$776,$A55,СВЦЭМ!$B$33:$B$776,D$47)+'СЕТ СН'!$F$14+СВЦЭМ!$D$10+'СЕТ СН'!$F$6-'СЕТ СН'!$F$26</f>
        <v>1010.47095312</v>
      </c>
      <c r="E55" s="36">
        <f>SUMIFS(СВЦЭМ!$D$33:$D$776,СВЦЭМ!$A$33:$A$776,$A55,СВЦЭМ!$B$33:$B$776,E$47)+'СЕТ СН'!$F$14+СВЦЭМ!$D$10+'СЕТ СН'!$F$6-'СЕТ СН'!$F$26</f>
        <v>1027.8480795299999</v>
      </c>
      <c r="F55" s="36">
        <f>SUMIFS(СВЦЭМ!$D$33:$D$776,СВЦЭМ!$A$33:$A$776,$A55,СВЦЭМ!$B$33:$B$776,F$47)+'СЕТ СН'!$F$14+СВЦЭМ!$D$10+'СЕТ СН'!$F$6-'СЕТ СН'!$F$26</f>
        <v>1026.60287715</v>
      </c>
      <c r="G55" s="36">
        <f>SUMIFS(СВЦЭМ!$D$33:$D$776,СВЦЭМ!$A$33:$A$776,$A55,СВЦЭМ!$B$33:$B$776,G$47)+'СЕТ СН'!$F$14+СВЦЭМ!$D$10+'СЕТ СН'!$F$6-'СЕТ СН'!$F$26</f>
        <v>1021.235642</v>
      </c>
      <c r="H55" s="36">
        <f>SUMIFS(СВЦЭМ!$D$33:$D$776,СВЦЭМ!$A$33:$A$776,$A55,СВЦЭМ!$B$33:$B$776,H$47)+'СЕТ СН'!$F$14+СВЦЭМ!$D$10+'СЕТ СН'!$F$6-'СЕТ СН'!$F$26</f>
        <v>1007.03351685</v>
      </c>
      <c r="I55" s="36">
        <f>SUMIFS(СВЦЭМ!$D$33:$D$776,СВЦЭМ!$A$33:$A$776,$A55,СВЦЭМ!$B$33:$B$776,I$47)+'СЕТ СН'!$F$14+СВЦЭМ!$D$10+'СЕТ СН'!$F$6-'СЕТ СН'!$F$26</f>
        <v>986.7934773799999</v>
      </c>
      <c r="J55" s="36">
        <f>SUMIFS(СВЦЭМ!$D$33:$D$776,СВЦЭМ!$A$33:$A$776,$A55,СВЦЭМ!$B$33:$B$776,J$47)+'СЕТ СН'!$F$14+СВЦЭМ!$D$10+'СЕТ СН'!$F$6-'СЕТ СН'!$F$26</f>
        <v>962.35497568999995</v>
      </c>
      <c r="K55" s="36">
        <f>SUMIFS(СВЦЭМ!$D$33:$D$776,СВЦЭМ!$A$33:$A$776,$A55,СВЦЭМ!$B$33:$B$776,K$47)+'СЕТ СН'!$F$14+СВЦЭМ!$D$10+'СЕТ СН'!$F$6-'СЕТ СН'!$F$26</f>
        <v>943.47795027999996</v>
      </c>
      <c r="L55" s="36">
        <f>SUMIFS(СВЦЭМ!$D$33:$D$776,СВЦЭМ!$A$33:$A$776,$A55,СВЦЭМ!$B$33:$B$776,L$47)+'СЕТ СН'!$F$14+СВЦЭМ!$D$10+'СЕТ СН'!$F$6-'СЕТ СН'!$F$26</f>
        <v>931.39196230999994</v>
      </c>
      <c r="M55" s="36">
        <f>SUMIFS(СВЦЭМ!$D$33:$D$776,СВЦЭМ!$A$33:$A$776,$A55,СВЦЭМ!$B$33:$B$776,M$47)+'СЕТ СН'!$F$14+СВЦЭМ!$D$10+'СЕТ СН'!$F$6-'СЕТ СН'!$F$26</f>
        <v>920.28432767999993</v>
      </c>
      <c r="N55" s="36">
        <f>SUMIFS(СВЦЭМ!$D$33:$D$776,СВЦЭМ!$A$33:$A$776,$A55,СВЦЭМ!$B$33:$B$776,N$47)+'СЕТ СН'!$F$14+СВЦЭМ!$D$10+'СЕТ СН'!$F$6-'СЕТ СН'!$F$26</f>
        <v>926.39940130999992</v>
      </c>
      <c r="O55" s="36">
        <f>SUMIFS(СВЦЭМ!$D$33:$D$776,СВЦЭМ!$A$33:$A$776,$A55,СВЦЭМ!$B$33:$B$776,O$47)+'СЕТ СН'!$F$14+СВЦЭМ!$D$10+'СЕТ СН'!$F$6-'СЕТ СН'!$F$26</f>
        <v>938.45326231999991</v>
      </c>
      <c r="P55" s="36">
        <f>SUMIFS(СВЦЭМ!$D$33:$D$776,СВЦЭМ!$A$33:$A$776,$A55,СВЦЭМ!$B$33:$B$776,P$47)+'СЕТ СН'!$F$14+СВЦЭМ!$D$10+'СЕТ СН'!$F$6-'СЕТ СН'!$F$26</f>
        <v>944.66933159999996</v>
      </c>
      <c r="Q55" s="36">
        <f>SUMIFS(СВЦЭМ!$D$33:$D$776,СВЦЭМ!$A$33:$A$776,$A55,СВЦЭМ!$B$33:$B$776,Q$47)+'СЕТ СН'!$F$14+СВЦЭМ!$D$10+'СЕТ СН'!$F$6-'СЕТ СН'!$F$26</f>
        <v>946.16472829999998</v>
      </c>
      <c r="R55" s="36">
        <f>SUMIFS(СВЦЭМ!$D$33:$D$776,СВЦЭМ!$A$33:$A$776,$A55,СВЦЭМ!$B$33:$B$776,R$47)+'СЕТ СН'!$F$14+СВЦЭМ!$D$10+'СЕТ СН'!$F$6-'СЕТ СН'!$F$26</f>
        <v>942.15432152999995</v>
      </c>
      <c r="S55" s="36">
        <f>SUMIFS(СВЦЭМ!$D$33:$D$776,СВЦЭМ!$A$33:$A$776,$A55,СВЦЭМ!$B$33:$B$776,S$47)+'СЕТ СН'!$F$14+СВЦЭМ!$D$10+'СЕТ СН'!$F$6-'СЕТ СН'!$F$26</f>
        <v>933.99217455999997</v>
      </c>
      <c r="T55" s="36">
        <f>SUMIFS(СВЦЭМ!$D$33:$D$776,СВЦЭМ!$A$33:$A$776,$A55,СВЦЭМ!$B$33:$B$776,T$47)+'СЕТ СН'!$F$14+СВЦЭМ!$D$10+'СЕТ СН'!$F$6-'СЕТ СН'!$F$26</f>
        <v>889.74696274999997</v>
      </c>
      <c r="U55" s="36">
        <f>SUMIFS(СВЦЭМ!$D$33:$D$776,СВЦЭМ!$A$33:$A$776,$A55,СВЦЭМ!$B$33:$B$776,U$47)+'СЕТ СН'!$F$14+СВЦЭМ!$D$10+'СЕТ СН'!$F$6-'СЕТ СН'!$F$26</f>
        <v>894.14684348999992</v>
      </c>
      <c r="V55" s="36">
        <f>SUMIFS(СВЦЭМ!$D$33:$D$776,СВЦЭМ!$A$33:$A$776,$A55,СВЦЭМ!$B$33:$B$776,V$47)+'СЕТ СН'!$F$14+СВЦЭМ!$D$10+'СЕТ СН'!$F$6-'СЕТ СН'!$F$26</f>
        <v>929.59013858999992</v>
      </c>
      <c r="W55" s="36">
        <f>SUMIFS(СВЦЭМ!$D$33:$D$776,СВЦЭМ!$A$33:$A$776,$A55,СВЦЭМ!$B$33:$B$776,W$47)+'СЕТ СН'!$F$14+СВЦЭМ!$D$10+'СЕТ СН'!$F$6-'СЕТ СН'!$F$26</f>
        <v>943.38716330999989</v>
      </c>
      <c r="X55" s="36">
        <f>SUMIFS(СВЦЭМ!$D$33:$D$776,СВЦЭМ!$A$33:$A$776,$A55,СВЦЭМ!$B$33:$B$776,X$47)+'СЕТ СН'!$F$14+СВЦЭМ!$D$10+'СЕТ СН'!$F$6-'СЕТ СН'!$F$26</f>
        <v>951.86500570999999</v>
      </c>
      <c r="Y55" s="36">
        <f>SUMIFS(СВЦЭМ!$D$33:$D$776,СВЦЭМ!$A$33:$A$776,$A55,СВЦЭМ!$B$33:$B$776,Y$47)+'СЕТ СН'!$F$14+СВЦЭМ!$D$10+'СЕТ СН'!$F$6-'СЕТ СН'!$F$26</f>
        <v>965.9344420299999</v>
      </c>
    </row>
    <row r="56" spans="1:25" ht="15.75" x14ac:dyDescent="0.2">
      <c r="A56" s="35">
        <f t="shared" si="1"/>
        <v>43839</v>
      </c>
      <c r="B56" s="36">
        <f>SUMIFS(СВЦЭМ!$D$33:$D$776,СВЦЭМ!$A$33:$A$776,$A56,СВЦЭМ!$B$33:$B$776,B$47)+'СЕТ СН'!$F$14+СВЦЭМ!$D$10+'СЕТ СН'!$F$6-'СЕТ СН'!$F$26</f>
        <v>947.46627228999989</v>
      </c>
      <c r="C56" s="36">
        <f>SUMIFS(СВЦЭМ!$D$33:$D$776,СВЦЭМ!$A$33:$A$776,$A56,СВЦЭМ!$B$33:$B$776,C$47)+'СЕТ СН'!$F$14+СВЦЭМ!$D$10+'СЕТ СН'!$F$6-'СЕТ СН'!$F$26</f>
        <v>960.89768285999992</v>
      </c>
      <c r="D56" s="36">
        <f>SUMIFS(СВЦЭМ!$D$33:$D$776,СВЦЭМ!$A$33:$A$776,$A56,СВЦЭМ!$B$33:$B$776,D$47)+'СЕТ СН'!$F$14+СВЦЭМ!$D$10+'СЕТ СН'!$F$6-'СЕТ СН'!$F$26</f>
        <v>978.87462882999989</v>
      </c>
      <c r="E56" s="36">
        <f>SUMIFS(СВЦЭМ!$D$33:$D$776,СВЦЭМ!$A$33:$A$776,$A56,СВЦЭМ!$B$33:$B$776,E$47)+'СЕТ СН'!$F$14+СВЦЭМ!$D$10+'СЕТ СН'!$F$6-'СЕТ СН'!$F$26</f>
        <v>982.58960538999997</v>
      </c>
      <c r="F56" s="36">
        <f>SUMIFS(СВЦЭМ!$D$33:$D$776,СВЦЭМ!$A$33:$A$776,$A56,СВЦЭМ!$B$33:$B$776,F$47)+'СЕТ СН'!$F$14+СВЦЭМ!$D$10+'СЕТ СН'!$F$6-'СЕТ СН'!$F$26</f>
        <v>983.86681683999996</v>
      </c>
      <c r="G56" s="36">
        <f>SUMIFS(СВЦЭМ!$D$33:$D$776,СВЦЭМ!$A$33:$A$776,$A56,СВЦЭМ!$B$33:$B$776,G$47)+'СЕТ СН'!$F$14+СВЦЭМ!$D$10+'СЕТ СН'!$F$6-'СЕТ СН'!$F$26</f>
        <v>977.86660364999989</v>
      </c>
      <c r="H56" s="36">
        <f>SUMIFS(СВЦЭМ!$D$33:$D$776,СВЦЭМ!$A$33:$A$776,$A56,СВЦЭМ!$B$33:$B$776,H$47)+'СЕТ СН'!$F$14+СВЦЭМ!$D$10+'СЕТ СН'!$F$6-'СЕТ СН'!$F$26</f>
        <v>931.39852097999994</v>
      </c>
      <c r="I56" s="36">
        <f>SUMIFS(СВЦЭМ!$D$33:$D$776,СВЦЭМ!$A$33:$A$776,$A56,СВЦЭМ!$B$33:$B$776,I$47)+'СЕТ СН'!$F$14+СВЦЭМ!$D$10+'СЕТ СН'!$F$6-'СЕТ СН'!$F$26</f>
        <v>904.18559150999999</v>
      </c>
      <c r="J56" s="36">
        <f>SUMIFS(СВЦЭМ!$D$33:$D$776,СВЦЭМ!$A$33:$A$776,$A56,СВЦЭМ!$B$33:$B$776,J$47)+'СЕТ СН'!$F$14+СВЦЭМ!$D$10+'СЕТ СН'!$F$6-'СЕТ СН'!$F$26</f>
        <v>888.30880117999993</v>
      </c>
      <c r="K56" s="36">
        <f>SUMIFS(СВЦЭМ!$D$33:$D$776,СВЦЭМ!$A$33:$A$776,$A56,СВЦЭМ!$B$33:$B$776,K$47)+'СЕТ СН'!$F$14+СВЦЭМ!$D$10+'СЕТ СН'!$F$6-'СЕТ СН'!$F$26</f>
        <v>885.18089381999994</v>
      </c>
      <c r="L56" s="36">
        <f>SUMIFS(СВЦЭМ!$D$33:$D$776,СВЦЭМ!$A$33:$A$776,$A56,СВЦЭМ!$B$33:$B$776,L$47)+'СЕТ СН'!$F$14+СВЦЭМ!$D$10+'СЕТ СН'!$F$6-'СЕТ СН'!$F$26</f>
        <v>883.61375899999996</v>
      </c>
      <c r="M56" s="36">
        <f>SUMIFS(СВЦЭМ!$D$33:$D$776,СВЦЭМ!$A$33:$A$776,$A56,СВЦЭМ!$B$33:$B$776,M$47)+'СЕТ СН'!$F$14+СВЦЭМ!$D$10+'СЕТ СН'!$F$6-'СЕТ СН'!$F$26</f>
        <v>897.46133581999993</v>
      </c>
      <c r="N56" s="36">
        <f>SUMIFS(СВЦЭМ!$D$33:$D$776,СВЦЭМ!$A$33:$A$776,$A56,СВЦЭМ!$B$33:$B$776,N$47)+'СЕТ СН'!$F$14+СВЦЭМ!$D$10+'СЕТ СН'!$F$6-'СЕТ СН'!$F$26</f>
        <v>913.93100801999992</v>
      </c>
      <c r="O56" s="36">
        <f>SUMIFS(СВЦЭМ!$D$33:$D$776,СВЦЭМ!$A$33:$A$776,$A56,СВЦЭМ!$B$33:$B$776,O$47)+'СЕТ СН'!$F$14+СВЦЭМ!$D$10+'СЕТ СН'!$F$6-'СЕТ СН'!$F$26</f>
        <v>936.14360284999998</v>
      </c>
      <c r="P56" s="36">
        <f>SUMIFS(СВЦЭМ!$D$33:$D$776,СВЦЭМ!$A$33:$A$776,$A56,СВЦЭМ!$B$33:$B$776,P$47)+'СЕТ СН'!$F$14+СВЦЭМ!$D$10+'СЕТ СН'!$F$6-'СЕТ СН'!$F$26</f>
        <v>951.99285125999995</v>
      </c>
      <c r="Q56" s="36">
        <f>SUMIFS(СВЦЭМ!$D$33:$D$776,СВЦЭМ!$A$33:$A$776,$A56,СВЦЭМ!$B$33:$B$776,Q$47)+'СЕТ СН'!$F$14+СВЦЭМ!$D$10+'СЕТ СН'!$F$6-'СЕТ СН'!$F$26</f>
        <v>955.44853943999999</v>
      </c>
      <c r="R56" s="36">
        <f>SUMIFS(СВЦЭМ!$D$33:$D$776,СВЦЭМ!$A$33:$A$776,$A56,СВЦЭМ!$B$33:$B$776,R$47)+'СЕТ СН'!$F$14+СВЦЭМ!$D$10+'СЕТ СН'!$F$6-'СЕТ СН'!$F$26</f>
        <v>948.02891719999991</v>
      </c>
      <c r="S56" s="36">
        <f>SUMIFS(СВЦЭМ!$D$33:$D$776,СВЦЭМ!$A$33:$A$776,$A56,СВЦЭМ!$B$33:$B$776,S$47)+'СЕТ СН'!$F$14+СВЦЭМ!$D$10+'СЕТ СН'!$F$6-'СЕТ СН'!$F$26</f>
        <v>938.76049669999998</v>
      </c>
      <c r="T56" s="36">
        <f>SUMIFS(СВЦЭМ!$D$33:$D$776,СВЦЭМ!$A$33:$A$776,$A56,СВЦЭМ!$B$33:$B$776,T$47)+'СЕТ СН'!$F$14+СВЦЭМ!$D$10+'СЕТ СН'!$F$6-'СЕТ СН'!$F$26</f>
        <v>889.78245731999993</v>
      </c>
      <c r="U56" s="36">
        <f>SUMIFS(СВЦЭМ!$D$33:$D$776,СВЦЭМ!$A$33:$A$776,$A56,СВЦЭМ!$B$33:$B$776,U$47)+'СЕТ СН'!$F$14+СВЦЭМ!$D$10+'СЕТ СН'!$F$6-'СЕТ СН'!$F$26</f>
        <v>890.34596097999997</v>
      </c>
      <c r="V56" s="36">
        <f>SUMIFS(СВЦЭМ!$D$33:$D$776,СВЦЭМ!$A$33:$A$776,$A56,СВЦЭМ!$B$33:$B$776,V$47)+'СЕТ СН'!$F$14+СВЦЭМ!$D$10+'СЕТ СН'!$F$6-'СЕТ СН'!$F$26</f>
        <v>924.27883201999998</v>
      </c>
      <c r="W56" s="36">
        <f>SUMIFS(СВЦЭМ!$D$33:$D$776,СВЦЭМ!$A$33:$A$776,$A56,СВЦЭМ!$B$33:$B$776,W$47)+'СЕТ СН'!$F$14+СВЦЭМ!$D$10+'СЕТ СН'!$F$6-'СЕТ СН'!$F$26</f>
        <v>944.52889707999998</v>
      </c>
      <c r="X56" s="36">
        <f>SUMIFS(СВЦЭМ!$D$33:$D$776,СВЦЭМ!$A$33:$A$776,$A56,СВЦЭМ!$B$33:$B$776,X$47)+'СЕТ СН'!$F$14+СВЦЭМ!$D$10+'СЕТ СН'!$F$6-'СЕТ СН'!$F$26</f>
        <v>947.12931836999996</v>
      </c>
      <c r="Y56" s="36">
        <f>SUMIFS(СВЦЭМ!$D$33:$D$776,СВЦЭМ!$A$33:$A$776,$A56,СВЦЭМ!$B$33:$B$776,Y$47)+'СЕТ СН'!$F$14+СВЦЭМ!$D$10+'СЕТ СН'!$F$6-'СЕТ СН'!$F$26</f>
        <v>969.38457571999993</v>
      </c>
    </row>
    <row r="57" spans="1:25" ht="15.75" x14ac:dyDescent="0.2">
      <c r="A57" s="35">
        <f t="shared" si="1"/>
        <v>43840</v>
      </c>
      <c r="B57" s="36">
        <f>SUMIFS(СВЦЭМ!$D$33:$D$776,СВЦЭМ!$A$33:$A$776,$A57,СВЦЭМ!$B$33:$B$776,B$47)+'СЕТ СН'!$F$14+СВЦЭМ!$D$10+'СЕТ СН'!$F$6-'СЕТ СН'!$F$26</f>
        <v>971.50046239999995</v>
      </c>
      <c r="C57" s="36">
        <f>SUMIFS(СВЦЭМ!$D$33:$D$776,СВЦЭМ!$A$33:$A$776,$A57,СВЦЭМ!$B$33:$B$776,C$47)+'СЕТ СН'!$F$14+СВЦЭМ!$D$10+'СЕТ СН'!$F$6-'СЕТ СН'!$F$26</f>
        <v>981.8948711999999</v>
      </c>
      <c r="D57" s="36">
        <f>SUMIFS(СВЦЭМ!$D$33:$D$776,СВЦЭМ!$A$33:$A$776,$A57,СВЦЭМ!$B$33:$B$776,D$47)+'СЕТ СН'!$F$14+СВЦЭМ!$D$10+'СЕТ СН'!$F$6-'СЕТ СН'!$F$26</f>
        <v>992.53472086999989</v>
      </c>
      <c r="E57" s="36">
        <f>SUMIFS(СВЦЭМ!$D$33:$D$776,СВЦЭМ!$A$33:$A$776,$A57,СВЦЭМ!$B$33:$B$776,E$47)+'СЕТ СН'!$F$14+СВЦЭМ!$D$10+'СЕТ СН'!$F$6-'СЕТ СН'!$F$26</f>
        <v>990.74806120999995</v>
      </c>
      <c r="F57" s="36">
        <f>SUMIFS(СВЦЭМ!$D$33:$D$776,СВЦЭМ!$A$33:$A$776,$A57,СВЦЭМ!$B$33:$B$776,F$47)+'СЕТ СН'!$F$14+СВЦЭМ!$D$10+'СЕТ СН'!$F$6-'СЕТ СН'!$F$26</f>
        <v>980.2674222899999</v>
      </c>
      <c r="G57" s="36">
        <f>SUMIFS(СВЦЭМ!$D$33:$D$776,СВЦЭМ!$A$33:$A$776,$A57,СВЦЭМ!$B$33:$B$776,G$47)+'СЕТ СН'!$F$14+СВЦЭМ!$D$10+'СЕТ СН'!$F$6-'СЕТ СН'!$F$26</f>
        <v>967.12697229999992</v>
      </c>
      <c r="H57" s="36">
        <f>SUMIFS(СВЦЭМ!$D$33:$D$776,СВЦЭМ!$A$33:$A$776,$A57,СВЦЭМ!$B$33:$B$776,H$47)+'СЕТ СН'!$F$14+СВЦЭМ!$D$10+'СЕТ СН'!$F$6-'СЕТ СН'!$F$26</f>
        <v>933.63446173</v>
      </c>
      <c r="I57" s="36">
        <f>SUMIFS(СВЦЭМ!$D$33:$D$776,СВЦЭМ!$A$33:$A$776,$A57,СВЦЭМ!$B$33:$B$776,I$47)+'СЕТ СН'!$F$14+СВЦЭМ!$D$10+'СЕТ СН'!$F$6-'СЕТ СН'!$F$26</f>
        <v>903.06638248999991</v>
      </c>
      <c r="J57" s="36">
        <f>SUMIFS(СВЦЭМ!$D$33:$D$776,СВЦЭМ!$A$33:$A$776,$A57,СВЦЭМ!$B$33:$B$776,J$47)+'СЕТ СН'!$F$14+СВЦЭМ!$D$10+'СЕТ СН'!$F$6-'СЕТ СН'!$F$26</f>
        <v>899.61511032999999</v>
      </c>
      <c r="K57" s="36">
        <f>SUMIFS(СВЦЭМ!$D$33:$D$776,СВЦЭМ!$A$33:$A$776,$A57,СВЦЭМ!$B$33:$B$776,K$47)+'СЕТ СН'!$F$14+СВЦЭМ!$D$10+'СЕТ СН'!$F$6-'СЕТ СН'!$F$26</f>
        <v>887.73025208999991</v>
      </c>
      <c r="L57" s="36">
        <f>SUMIFS(СВЦЭМ!$D$33:$D$776,СВЦЭМ!$A$33:$A$776,$A57,СВЦЭМ!$B$33:$B$776,L$47)+'СЕТ СН'!$F$14+СВЦЭМ!$D$10+'СЕТ СН'!$F$6-'СЕТ СН'!$F$26</f>
        <v>885.09194624999998</v>
      </c>
      <c r="M57" s="36">
        <f>SUMIFS(СВЦЭМ!$D$33:$D$776,СВЦЭМ!$A$33:$A$776,$A57,СВЦЭМ!$B$33:$B$776,M$47)+'СЕТ СН'!$F$14+СВЦЭМ!$D$10+'СЕТ СН'!$F$6-'СЕТ СН'!$F$26</f>
        <v>894.5431408899999</v>
      </c>
      <c r="N57" s="36">
        <f>SUMIFS(СВЦЭМ!$D$33:$D$776,СВЦЭМ!$A$33:$A$776,$A57,СВЦЭМ!$B$33:$B$776,N$47)+'СЕТ СН'!$F$14+СВЦЭМ!$D$10+'СЕТ СН'!$F$6-'СЕТ СН'!$F$26</f>
        <v>898.75423954999997</v>
      </c>
      <c r="O57" s="36">
        <f>SUMIFS(СВЦЭМ!$D$33:$D$776,СВЦЭМ!$A$33:$A$776,$A57,СВЦЭМ!$B$33:$B$776,O$47)+'СЕТ СН'!$F$14+СВЦЭМ!$D$10+'СЕТ СН'!$F$6-'СЕТ СН'!$F$26</f>
        <v>910.27866801999994</v>
      </c>
      <c r="P57" s="36">
        <f>SUMIFS(СВЦЭМ!$D$33:$D$776,СВЦЭМ!$A$33:$A$776,$A57,СВЦЭМ!$B$33:$B$776,P$47)+'СЕТ СН'!$F$14+СВЦЭМ!$D$10+'СЕТ СН'!$F$6-'СЕТ СН'!$F$26</f>
        <v>916.83837656999992</v>
      </c>
      <c r="Q57" s="36">
        <f>SUMIFS(СВЦЭМ!$D$33:$D$776,СВЦЭМ!$A$33:$A$776,$A57,СВЦЭМ!$B$33:$B$776,Q$47)+'СЕТ СН'!$F$14+СВЦЭМ!$D$10+'СЕТ СН'!$F$6-'СЕТ СН'!$F$26</f>
        <v>915.36016317999997</v>
      </c>
      <c r="R57" s="36">
        <f>SUMIFS(СВЦЭМ!$D$33:$D$776,СВЦЭМ!$A$33:$A$776,$A57,СВЦЭМ!$B$33:$B$776,R$47)+'СЕТ СН'!$F$14+СВЦЭМ!$D$10+'СЕТ СН'!$F$6-'СЕТ СН'!$F$26</f>
        <v>905.32185149999998</v>
      </c>
      <c r="S57" s="36">
        <f>SUMIFS(СВЦЭМ!$D$33:$D$776,СВЦЭМ!$A$33:$A$776,$A57,СВЦЭМ!$B$33:$B$776,S$47)+'СЕТ СН'!$F$14+СВЦЭМ!$D$10+'СЕТ СН'!$F$6-'СЕТ СН'!$F$26</f>
        <v>899.56401426999992</v>
      </c>
      <c r="T57" s="36">
        <f>SUMIFS(СВЦЭМ!$D$33:$D$776,СВЦЭМ!$A$33:$A$776,$A57,СВЦЭМ!$B$33:$B$776,T$47)+'СЕТ СН'!$F$14+СВЦЭМ!$D$10+'СЕТ СН'!$F$6-'СЕТ СН'!$F$26</f>
        <v>862.26562990999992</v>
      </c>
      <c r="U57" s="36">
        <f>SUMIFS(СВЦЭМ!$D$33:$D$776,СВЦЭМ!$A$33:$A$776,$A57,СВЦЭМ!$B$33:$B$776,U$47)+'СЕТ СН'!$F$14+СВЦЭМ!$D$10+'СЕТ СН'!$F$6-'СЕТ СН'!$F$26</f>
        <v>861.75075156999992</v>
      </c>
      <c r="V57" s="36">
        <f>SUMIFS(СВЦЭМ!$D$33:$D$776,СВЦЭМ!$A$33:$A$776,$A57,СВЦЭМ!$B$33:$B$776,V$47)+'СЕТ СН'!$F$14+СВЦЭМ!$D$10+'СЕТ СН'!$F$6-'СЕТ СН'!$F$26</f>
        <v>888.89660258999993</v>
      </c>
      <c r="W57" s="36">
        <f>SUMIFS(СВЦЭМ!$D$33:$D$776,СВЦЭМ!$A$33:$A$776,$A57,СВЦЭМ!$B$33:$B$776,W$47)+'СЕТ СН'!$F$14+СВЦЭМ!$D$10+'СЕТ СН'!$F$6-'СЕТ СН'!$F$26</f>
        <v>899.51254518999997</v>
      </c>
      <c r="X57" s="36">
        <f>SUMIFS(СВЦЭМ!$D$33:$D$776,СВЦЭМ!$A$33:$A$776,$A57,СВЦЭМ!$B$33:$B$776,X$47)+'СЕТ СН'!$F$14+СВЦЭМ!$D$10+'СЕТ СН'!$F$6-'СЕТ СН'!$F$26</f>
        <v>902.27914989999999</v>
      </c>
      <c r="Y57" s="36">
        <f>SUMIFS(СВЦЭМ!$D$33:$D$776,СВЦЭМ!$A$33:$A$776,$A57,СВЦЭМ!$B$33:$B$776,Y$47)+'СЕТ СН'!$F$14+СВЦЭМ!$D$10+'СЕТ СН'!$F$6-'СЕТ СН'!$F$26</f>
        <v>914.04743790999999</v>
      </c>
    </row>
    <row r="58" spans="1:25" ht="15.75" x14ac:dyDescent="0.2">
      <c r="A58" s="35">
        <f t="shared" si="1"/>
        <v>43841</v>
      </c>
      <c r="B58" s="36">
        <f>SUMIFS(СВЦЭМ!$D$33:$D$776,СВЦЭМ!$A$33:$A$776,$A58,СВЦЭМ!$B$33:$B$776,B$47)+'СЕТ СН'!$F$14+СВЦЭМ!$D$10+'СЕТ СН'!$F$6-'СЕТ СН'!$F$26</f>
        <v>914.62594928999999</v>
      </c>
      <c r="C58" s="36">
        <f>SUMIFS(СВЦЭМ!$D$33:$D$776,СВЦЭМ!$A$33:$A$776,$A58,СВЦЭМ!$B$33:$B$776,C$47)+'СЕТ СН'!$F$14+СВЦЭМ!$D$10+'СЕТ СН'!$F$6-'СЕТ СН'!$F$26</f>
        <v>935.87452484999994</v>
      </c>
      <c r="D58" s="36">
        <f>SUMIFS(СВЦЭМ!$D$33:$D$776,СВЦЭМ!$A$33:$A$776,$A58,СВЦЭМ!$B$33:$B$776,D$47)+'СЕТ СН'!$F$14+СВЦЭМ!$D$10+'СЕТ СН'!$F$6-'СЕТ СН'!$F$26</f>
        <v>961.7981003299999</v>
      </c>
      <c r="E58" s="36">
        <f>SUMIFS(СВЦЭМ!$D$33:$D$776,СВЦЭМ!$A$33:$A$776,$A58,СВЦЭМ!$B$33:$B$776,E$47)+'СЕТ СН'!$F$14+СВЦЭМ!$D$10+'СЕТ СН'!$F$6-'СЕТ СН'!$F$26</f>
        <v>982.86992988999998</v>
      </c>
      <c r="F58" s="36">
        <f>SUMIFS(СВЦЭМ!$D$33:$D$776,СВЦЭМ!$A$33:$A$776,$A58,СВЦЭМ!$B$33:$B$776,F$47)+'СЕТ СН'!$F$14+СВЦЭМ!$D$10+'СЕТ СН'!$F$6-'СЕТ СН'!$F$26</f>
        <v>985.11066448999998</v>
      </c>
      <c r="G58" s="36">
        <f>SUMIFS(СВЦЭМ!$D$33:$D$776,СВЦЭМ!$A$33:$A$776,$A58,СВЦЭМ!$B$33:$B$776,G$47)+'СЕТ СН'!$F$14+СВЦЭМ!$D$10+'СЕТ СН'!$F$6-'СЕТ СН'!$F$26</f>
        <v>985.78156188999992</v>
      </c>
      <c r="H58" s="36">
        <f>SUMIFS(СВЦЭМ!$D$33:$D$776,СВЦЭМ!$A$33:$A$776,$A58,СВЦЭМ!$B$33:$B$776,H$47)+'СЕТ СН'!$F$14+СВЦЭМ!$D$10+'СЕТ СН'!$F$6-'СЕТ СН'!$F$26</f>
        <v>967.3940030199999</v>
      </c>
      <c r="I58" s="36">
        <f>SUMIFS(СВЦЭМ!$D$33:$D$776,СВЦЭМ!$A$33:$A$776,$A58,СВЦЭМ!$B$33:$B$776,I$47)+'СЕТ СН'!$F$14+СВЦЭМ!$D$10+'СЕТ СН'!$F$6-'СЕТ СН'!$F$26</f>
        <v>958.05064963999996</v>
      </c>
      <c r="J58" s="36">
        <f>SUMIFS(СВЦЭМ!$D$33:$D$776,СВЦЭМ!$A$33:$A$776,$A58,СВЦЭМ!$B$33:$B$776,J$47)+'СЕТ СН'!$F$14+СВЦЭМ!$D$10+'СЕТ СН'!$F$6-'СЕТ СН'!$F$26</f>
        <v>931.06162431999996</v>
      </c>
      <c r="K58" s="36">
        <f>SUMIFS(СВЦЭМ!$D$33:$D$776,СВЦЭМ!$A$33:$A$776,$A58,СВЦЭМ!$B$33:$B$776,K$47)+'СЕТ СН'!$F$14+СВЦЭМ!$D$10+'СЕТ СН'!$F$6-'СЕТ СН'!$F$26</f>
        <v>901.91897984999991</v>
      </c>
      <c r="L58" s="36">
        <f>SUMIFS(СВЦЭМ!$D$33:$D$776,СВЦЭМ!$A$33:$A$776,$A58,СВЦЭМ!$B$33:$B$776,L$47)+'СЕТ СН'!$F$14+СВЦЭМ!$D$10+'СЕТ СН'!$F$6-'СЕТ СН'!$F$26</f>
        <v>890.33226159999992</v>
      </c>
      <c r="M58" s="36">
        <f>SUMIFS(СВЦЭМ!$D$33:$D$776,СВЦЭМ!$A$33:$A$776,$A58,СВЦЭМ!$B$33:$B$776,M$47)+'СЕТ СН'!$F$14+СВЦЭМ!$D$10+'СЕТ СН'!$F$6-'СЕТ СН'!$F$26</f>
        <v>896.77118790999998</v>
      </c>
      <c r="N58" s="36">
        <f>SUMIFS(СВЦЭМ!$D$33:$D$776,СВЦЭМ!$A$33:$A$776,$A58,СВЦЭМ!$B$33:$B$776,N$47)+'СЕТ СН'!$F$14+СВЦЭМ!$D$10+'СЕТ СН'!$F$6-'СЕТ СН'!$F$26</f>
        <v>903.09544794999999</v>
      </c>
      <c r="O58" s="36">
        <f>SUMIFS(СВЦЭМ!$D$33:$D$776,СВЦЭМ!$A$33:$A$776,$A58,СВЦЭМ!$B$33:$B$776,O$47)+'СЕТ СН'!$F$14+СВЦЭМ!$D$10+'СЕТ СН'!$F$6-'СЕТ СН'!$F$26</f>
        <v>915.33170435</v>
      </c>
      <c r="P58" s="36">
        <f>SUMIFS(СВЦЭМ!$D$33:$D$776,СВЦЭМ!$A$33:$A$776,$A58,СВЦЭМ!$B$33:$B$776,P$47)+'СЕТ СН'!$F$14+СВЦЭМ!$D$10+'СЕТ СН'!$F$6-'СЕТ СН'!$F$26</f>
        <v>927.17327704999991</v>
      </c>
      <c r="Q58" s="36">
        <f>SUMIFS(СВЦЭМ!$D$33:$D$776,СВЦЭМ!$A$33:$A$776,$A58,СВЦЭМ!$B$33:$B$776,Q$47)+'СЕТ СН'!$F$14+СВЦЭМ!$D$10+'СЕТ СН'!$F$6-'СЕТ СН'!$F$26</f>
        <v>927.78071248999993</v>
      </c>
      <c r="R58" s="36">
        <f>SUMIFS(СВЦЭМ!$D$33:$D$776,СВЦЭМ!$A$33:$A$776,$A58,СВЦЭМ!$B$33:$B$776,R$47)+'СЕТ СН'!$F$14+СВЦЭМ!$D$10+'СЕТ СН'!$F$6-'СЕТ СН'!$F$26</f>
        <v>915.67509453999992</v>
      </c>
      <c r="S58" s="36">
        <f>SUMIFS(СВЦЭМ!$D$33:$D$776,СВЦЭМ!$A$33:$A$776,$A58,СВЦЭМ!$B$33:$B$776,S$47)+'СЕТ СН'!$F$14+СВЦЭМ!$D$10+'СЕТ СН'!$F$6-'СЕТ СН'!$F$26</f>
        <v>894.97990609999999</v>
      </c>
      <c r="T58" s="36">
        <f>SUMIFS(СВЦЭМ!$D$33:$D$776,СВЦЭМ!$A$33:$A$776,$A58,СВЦЭМ!$B$33:$B$776,T$47)+'СЕТ СН'!$F$14+СВЦЭМ!$D$10+'СЕТ СН'!$F$6-'СЕТ СН'!$F$26</f>
        <v>865.89279605999991</v>
      </c>
      <c r="U58" s="36">
        <f>SUMIFS(СВЦЭМ!$D$33:$D$776,СВЦЭМ!$A$33:$A$776,$A58,СВЦЭМ!$B$33:$B$776,U$47)+'СЕТ СН'!$F$14+СВЦЭМ!$D$10+'СЕТ СН'!$F$6-'СЕТ СН'!$F$26</f>
        <v>868.84132162999992</v>
      </c>
      <c r="V58" s="36">
        <f>SUMIFS(СВЦЭМ!$D$33:$D$776,СВЦЭМ!$A$33:$A$776,$A58,СВЦЭМ!$B$33:$B$776,V$47)+'СЕТ СН'!$F$14+СВЦЭМ!$D$10+'СЕТ СН'!$F$6-'СЕТ СН'!$F$26</f>
        <v>902.19273441999997</v>
      </c>
      <c r="W58" s="36">
        <f>SUMIFS(СВЦЭМ!$D$33:$D$776,СВЦЭМ!$A$33:$A$776,$A58,СВЦЭМ!$B$33:$B$776,W$47)+'СЕТ СН'!$F$14+СВЦЭМ!$D$10+'СЕТ СН'!$F$6-'СЕТ СН'!$F$26</f>
        <v>918.00997629999995</v>
      </c>
      <c r="X58" s="36">
        <f>SUMIFS(СВЦЭМ!$D$33:$D$776,СВЦЭМ!$A$33:$A$776,$A58,СВЦЭМ!$B$33:$B$776,X$47)+'СЕТ СН'!$F$14+СВЦЭМ!$D$10+'СЕТ СН'!$F$6-'СЕТ СН'!$F$26</f>
        <v>937.59673714999997</v>
      </c>
      <c r="Y58" s="36">
        <f>SUMIFS(СВЦЭМ!$D$33:$D$776,СВЦЭМ!$A$33:$A$776,$A58,СВЦЭМ!$B$33:$B$776,Y$47)+'СЕТ СН'!$F$14+СВЦЭМ!$D$10+'СЕТ СН'!$F$6-'СЕТ СН'!$F$26</f>
        <v>953.89944472999991</v>
      </c>
    </row>
    <row r="59" spans="1:25" ht="15.75" x14ac:dyDescent="0.2">
      <c r="A59" s="35">
        <f t="shared" si="1"/>
        <v>43842</v>
      </c>
      <c r="B59" s="36">
        <f>SUMIFS(СВЦЭМ!$D$33:$D$776,СВЦЭМ!$A$33:$A$776,$A59,СВЦЭМ!$B$33:$B$776,B$47)+'СЕТ СН'!$F$14+СВЦЭМ!$D$10+'СЕТ СН'!$F$6-'СЕТ СН'!$F$26</f>
        <v>964.58962631999998</v>
      </c>
      <c r="C59" s="36">
        <f>SUMIFS(СВЦЭМ!$D$33:$D$776,СВЦЭМ!$A$33:$A$776,$A59,СВЦЭМ!$B$33:$B$776,C$47)+'СЕТ СН'!$F$14+СВЦЭМ!$D$10+'СЕТ СН'!$F$6-'СЕТ СН'!$F$26</f>
        <v>977.85904473999994</v>
      </c>
      <c r="D59" s="36">
        <f>SUMIFS(СВЦЭМ!$D$33:$D$776,СВЦЭМ!$A$33:$A$776,$A59,СВЦЭМ!$B$33:$B$776,D$47)+'СЕТ СН'!$F$14+СВЦЭМ!$D$10+'СЕТ СН'!$F$6-'СЕТ СН'!$F$26</f>
        <v>990.30523036999989</v>
      </c>
      <c r="E59" s="36">
        <f>SUMIFS(СВЦЭМ!$D$33:$D$776,СВЦЭМ!$A$33:$A$776,$A59,СВЦЭМ!$B$33:$B$776,E$47)+'СЕТ СН'!$F$14+СВЦЭМ!$D$10+'СЕТ СН'!$F$6-'СЕТ СН'!$F$26</f>
        <v>1010.01263248</v>
      </c>
      <c r="F59" s="36">
        <f>SUMIFS(СВЦЭМ!$D$33:$D$776,СВЦЭМ!$A$33:$A$776,$A59,СВЦЭМ!$B$33:$B$776,F$47)+'СЕТ СН'!$F$14+СВЦЭМ!$D$10+'СЕТ СН'!$F$6-'СЕТ СН'!$F$26</f>
        <v>1010.5321801499999</v>
      </c>
      <c r="G59" s="36">
        <f>SUMIFS(СВЦЭМ!$D$33:$D$776,СВЦЭМ!$A$33:$A$776,$A59,СВЦЭМ!$B$33:$B$776,G$47)+'СЕТ СН'!$F$14+СВЦЭМ!$D$10+'СЕТ СН'!$F$6-'СЕТ СН'!$F$26</f>
        <v>1002.03771116</v>
      </c>
      <c r="H59" s="36">
        <f>SUMIFS(СВЦЭМ!$D$33:$D$776,СВЦЭМ!$A$33:$A$776,$A59,СВЦЭМ!$B$33:$B$776,H$47)+'СЕТ СН'!$F$14+СВЦЭМ!$D$10+'СЕТ СН'!$F$6-'СЕТ СН'!$F$26</f>
        <v>989.98881115999995</v>
      </c>
      <c r="I59" s="36">
        <f>SUMIFS(СВЦЭМ!$D$33:$D$776,СВЦЭМ!$A$33:$A$776,$A59,СВЦЭМ!$B$33:$B$776,I$47)+'СЕТ СН'!$F$14+СВЦЭМ!$D$10+'СЕТ СН'!$F$6-'СЕТ СН'!$F$26</f>
        <v>973.1535359799999</v>
      </c>
      <c r="J59" s="36">
        <f>SUMIFS(СВЦЭМ!$D$33:$D$776,СВЦЭМ!$A$33:$A$776,$A59,СВЦЭМ!$B$33:$B$776,J$47)+'СЕТ СН'!$F$14+СВЦЭМ!$D$10+'СЕТ СН'!$F$6-'СЕТ СН'!$F$26</f>
        <v>931.36182897999993</v>
      </c>
      <c r="K59" s="36">
        <f>SUMIFS(СВЦЭМ!$D$33:$D$776,СВЦЭМ!$A$33:$A$776,$A59,СВЦЭМ!$B$33:$B$776,K$47)+'СЕТ СН'!$F$14+СВЦЭМ!$D$10+'СЕТ СН'!$F$6-'СЕТ СН'!$F$26</f>
        <v>910.75054813999998</v>
      </c>
      <c r="L59" s="36">
        <f>SUMIFS(СВЦЭМ!$D$33:$D$776,СВЦЭМ!$A$33:$A$776,$A59,СВЦЭМ!$B$33:$B$776,L$47)+'СЕТ СН'!$F$14+СВЦЭМ!$D$10+'СЕТ СН'!$F$6-'СЕТ СН'!$F$26</f>
        <v>889.41729803999999</v>
      </c>
      <c r="M59" s="36">
        <f>SUMIFS(СВЦЭМ!$D$33:$D$776,СВЦЭМ!$A$33:$A$776,$A59,СВЦЭМ!$B$33:$B$776,M$47)+'СЕТ СН'!$F$14+СВЦЭМ!$D$10+'СЕТ СН'!$F$6-'СЕТ СН'!$F$26</f>
        <v>887.51295893999998</v>
      </c>
      <c r="N59" s="36">
        <f>SUMIFS(СВЦЭМ!$D$33:$D$776,СВЦЭМ!$A$33:$A$776,$A59,СВЦЭМ!$B$33:$B$776,N$47)+'СЕТ СН'!$F$14+СВЦЭМ!$D$10+'СЕТ СН'!$F$6-'СЕТ СН'!$F$26</f>
        <v>900.59552841999994</v>
      </c>
      <c r="O59" s="36">
        <f>SUMIFS(СВЦЭМ!$D$33:$D$776,СВЦЭМ!$A$33:$A$776,$A59,СВЦЭМ!$B$33:$B$776,O$47)+'СЕТ СН'!$F$14+СВЦЭМ!$D$10+'СЕТ СН'!$F$6-'СЕТ СН'!$F$26</f>
        <v>913.41949688</v>
      </c>
      <c r="P59" s="36">
        <f>SUMIFS(СВЦЭМ!$D$33:$D$776,СВЦЭМ!$A$33:$A$776,$A59,СВЦЭМ!$B$33:$B$776,P$47)+'СЕТ СН'!$F$14+СВЦЭМ!$D$10+'СЕТ СН'!$F$6-'СЕТ СН'!$F$26</f>
        <v>919.47918074999995</v>
      </c>
      <c r="Q59" s="36">
        <f>SUMIFS(СВЦЭМ!$D$33:$D$776,СВЦЭМ!$A$33:$A$776,$A59,СВЦЭМ!$B$33:$B$776,Q$47)+'СЕТ СН'!$F$14+СВЦЭМ!$D$10+'СЕТ СН'!$F$6-'СЕТ СН'!$F$26</f>
        <v>921.64210852999997</v>
      </c>
      <c r="R59" s="36">
        <f>SUMIFS(СВЦЭМ!$D$33:$D$776,СВЦЭМ!$A$33:$A$776,$A59,СВЦЭМ!$B$33:$B$776,R$47)+'СЕТ СН'!$F$14+СВЦЭМ!$D$10+'СЕТ СН'!$F$6-'СЕТ СН'!$F$26</f>
        <v>920.11783606999995</v>
      </c>
      <c r="S59" s="36">
        <f>SUMIFS(СВЦЭМ!$D$33:$D$776,СВЦЭМ!$A$33:$A$776,$A59,СВЦЭМ!$B$33:$B$776,S$47)+'СЕТ СН'!$F$14+СВЦЭМ!$D$10+'СЕТ СН'!$F$6-'СЕТ СН'!$F$26</f>
        <v>897.15376531999993</v>
      </c>
      <c r="T59" s="36">
        <f>SUMIFS(СВЦЭМ!$D$33:$D$776,СВЦЭМ!$A$33:$A$776,$A59,СВЦЭМ!$B$33:$B$776,T$47)+'СЕТ СН'!$F$14+СВЦЭМ!$D$10+'СЕТ СН'!$F$6-'СЕТ СН'!$F$26</f>
        <v>868.87846339999999</v>
      </c>
      <c r="U59" s="36">
        <f>SUMIFS(СВЦЭМ!$D$33:$D$776,СВЦЭМ!$A$33:$A$776,$A59,СВЦЭМ!$B$33:$B$776,U$47)+'СЕТ СН'!$F$14+СВЦЭМ!$D$10+'СЕТ СН'!$F$6-'СЕТ СН'!$F$26</f>
        <v>872.37416979</v>
      </c>
      <c r="V59" s="36">
        <f>SUMIFS(СВЦЭМ!$D$33:$D$776,СВЦЭМ!$A$33:$A$776,$A59,СВЦЭМ!$B$33:$B$776,V$47)+'СЕТ СН'!$F$14+СВЦЭМ!$D$10+'СЕТ СН'!$F$6-'СЕТ СН'!$F$26</f>
        <v>893.76809575999994</v>
      </c>
      <c r="W59" s="36">
        <f>SUMIFS(СВЦЭМ!$D$33:$D$776,СВЦЭМ!$A$33:$A$776,$A59,СВЦЭМ!$B$33:$B$776,W$47)+'СЕТ СН'!$F$14+СВЦЭМ!$D$10+'СЕТ СН'!$F$6-'СЕТ СН'!$F$26</f>
        <v>904.85914574999993</v>
      </c>
      <c r="X59" s="36">
        <f>SUMIFS(СВЦЭМ!$D$33:$D$776,СВЦЭМ!$A$33:$A$776,$A59,СВЦЭМ!$B$33:$B$776,X$47)+'СЕТ СН'!$F$14+СВЦЭМ!$D$10+'СЕТ СН'!$F$6-'СЕТ СН'!$F$26</f>
        <v>913.77391031999991</v>
      </c>
      <c r="Y59" s="36">
        <f>SUMIFS(СВЦЭМ!$D$33:$D$776,СВЦЭМ!$A$33:$A$776,$A59,СВЦЭМ!$B$33:$B$776,Y$47)+'СЕТ СН'!$F$14+СВЦЭМ!$D$10+'СЕТ СН'!$F$6-'СЕТ СН'!$F$26</f>
        <v>940.18559828999992</v>
      </c>
    </row>
    <row r="60" spans="1:25" ht="15.75" x14ac:dyDescent="0.2">
      <c r="A60" s="35">
        <f t="shared" si="1"/>
        <v>43843</v>
      </c>
      <c r="B60" s="36">
        <f>SUMIFS(СВЦЭМ!$D$33:$D$776,СВЦЭМ!$A$33:$A$776,$A60,СВЦЭМ!$B$33:$B$776,B$47)+'СЕТ СН'!$F$14+СВЦЭМ!$D$10+'СЕТ СН'!$F$6-'СЕТ СН'!$F$26</f>
        <v>1020.59515961</v>
      </c>
      <c r="C60" s="36">
        <f>SUMIFS(СВЦЭМ!$D$33:$D$776,СВЦЭМ!$A$33:$A$776,$A60,СВЦЭМ!$B$33:$B$776,C$47)+'СЕТ СН'!$F$14+СВЦЭМ!$D$10+'СЕТ СН'!$F$6-'СЕТ СН'!$F$26</f>
        <v>1039.2247879399999</v>
      </c>
      <c r="D60" s="36">
        <f>SUMIFS(СВЦЭМ!$D$33:$D$776,СВЦЭМ!$A$33:$A$776,$A60,СВЦЭМ!$B$33:$B$776,D$47)+'СЕТ СН'!$F$14+СВЦЭМ!$D$10+'СЕТ СН'!$F$6-'СЕТ СН'!$F$26</f>
        <v>1052.1394886099999</v>
      </c>
      <c r="E60" s="36">
        <f>SUMIFS(СВЦЭМ!$D$33:$D$776,СВЦЭМ!$A$33:$A$776,$A60,СВЦЭМ!$B$33:$B$776,E$47)+'СЕТ СН'!$F$14+СВЦЭМ!$D$10+'СЕТ СН'!$F$6-'СЕТ СН'!$F$26</f>
        <v>1042.9933989599999</v>
      </c>
      <c r="F60" s="36">
        <f>SUMIFS(СВЦЭМ!$D$33:$D$776,СВЦЭМ!$A$33:$A$776,$A60,СВЦЭМ!$B$33:$B$776,F$47)+'СЕТ СН'!$F$14+СВЦЭМ!$D$10+'СЕТ СН'!$F$6-'СЕТ СН'!$F$26</f>
        <v>1037.8356698800001</v>
      </c>
      <c r="G60" s="36">
        <f>SUMIFS(СВЦЭМ!$D$33:$D$776,СВЦЭМ!$A$33:$A$776,$A60,СВЦЭМ!$B$33:$B$776,G$47)+'СЕТ СН'!$F$14+СВЦЭМ!$D$10+'СЕТ СН'!$F$6-'СЕТ СН'!$F$26</f>
        <v>1021.63440838</v>
      </c>
      <c r="H60" s="36">
        <f>SUMIFS(СВЦЭМ!$D$33:$D$776,СВЦЭМ!$A$33:$A$776,$A60,СВЦЭМ!$B$33:$B$776,H$47)+'СЕТ СН'!$F$14+СВЦЭМ!$D$10+'СЕТ СН'!$F$6-'СЕТ СН'!$F$26</f>
        <v>986.22449465999989</v>
      </c>
      <c r="I60" s="36">
        <f>SUMIFS(СВЦЭМ!$D$33:$D$776,СВЦЭМ!$A$33:$A$776,$A60,СВЦЭМ!$B$33:$B$776,I$47)+'СЕТ СН'!$F$14+СВЦЭМ!$D$10+'СЕТ СН'!$F$6-'СЕТ СН'!$F$26</f>
        <v>953.0307624699999</v>
      </c>
      <c r="J60" s="36">
        <f>SUMIFS(СВЦЭМ!$D$33:$D$776,СВЦЭМ!$A$33:$A$776,$A60,СВЦЭМ!$B$33:$B$776,J$47)+'СЕТ СН'!$F$14+СВЦЭМ!$D$10+'СЕТ СН'!$F$6-'СЕТ СН'!$F$26</f>
        <v>937.75636651999991</v>
      </c>
      <c r="K60" s="36">
        <f>SUMIFS(СВЦЭМ!$D$33:$D$776,СВЦЭМ!$A$33:$A$776,$A60,СВЦЭМ!$B$33:$B$776,K$47)+'СЕТ СН'!$F$14+СВЦЭМ!$D$10+'СЕТ СН'!$F$6-'СЕТ СН'!$F$26</f>
        <v>926.1689310999999</v>
      </c>
      <c r="L60" s="36">
        <f>SUMIFS(СВЦЭМ!$D$33:$D$776,СВЦЭМ!$A$33:$A$776,$A60,СВЦЭМ!$B$33:$B$776,L$47)+'СЕТ СН'!$F$14+СВЦЭМ!$D$10+'СЕТ СН'!$F$6-'СЕТ СН'!$F$26</f>
        <v>925.76472993999994</v>
      </c>
      <c r="M60" s="36">
        <f>SUMIFS(СВЦЭМ!$D$33:$D$776,СВЦЭМ!$A$33:$A$776,$A60,СВЦЭМ!$B$33:$B$776,M$47)+'СЕТ СН'!$F$14+СВЦЭМ!$D$10+'СЕТ СН'!$F$6-'СЕТ СН'!$F$26</f>
        <v>932.30353450999996</v>
      </c>
      <c r="N60" s="36">
        <f>SUMIFS(СВЦЭМ!$D$33:$D$776,СВЦЭМ!$A$33:$A$776,$A60,СВЦЭМ!$B$33:$B$776,N$47)+'СЕТ СН'!$F$14+СВЦЭМ!$D$10+'СЕТ СН'!$F$6-'СЕТ СН'!$F$26</f>
        <v>935.42021161999992</v>
      </c>
      <c r="O60" s="36">
        <f>SUMIFS(СВЦЭМ!$D$33:$D$776,СВЦЭМ!$A$33:$A$776,$A60,СВЦЭМ!$B$33:$B$776,O$47)+'СЕТ СН'!$F$14+СВЦЭМ!$D$10+'СЕТ СН'!$F$6-'СЕТ СН'!$F$26</f>
        <v>931.88966083999992</v>
      </c>
      <c r="P60" s="36">
        <f>SUMIFS(СВЦЭМ!$D$33:$D$776,СВЦЭМ!$A$33:$A$776,$A60,СВЦЭМ!$B$33:$B$776,P$47)+'СЕТ СН'!$F$14+СВЦЭМ!$D$10+'СЕТ СН'!$F$6-'СЕТ СН'!$F$26</f>
        <v>918.86390709999989</v>
      </c>
      <c r="Q60" s="36">
        <f>SUMIFS(СВЦЭМ!$D$33:$D$776,СВЦЭМ!$A$33:$A$776,$A60,СВЦЭМ!$B$33:$B$776,Q$47)+'СЕТ СН'!$F$14+СВЦЭМ!$D$10+'СЕТ СН'!$F$6-'СЕТ СН'!$F$26</f>
        <v>936.98104337999996</v>
      </c>
      <c r="R60" s="36">
        <f>SUMIFS(СВЦЭМ!$D$33:$D$776,СВЦЭМ!$A$33:$A$776,$A60,СВЦЭМ!$B$33:$B$776,R$47)+'СЕТ СН'!$F$14+СВЦЭМ!$D$10+'СЕТ СН'!$F$6-'СЕТ СН'!$F$26</f>
        <v>914.74080488999994</v>
      </c>
      <c r="S60" s="36">
        <f>SUMIFS(СВЦЭМ!$D$33:$D$776,СВЦЭМ!$A$33:$A$776,$A60,СВЦЭМ!$B$33:$B$776,S$47)+'СЕТ СН'!$F$14+СВЦЭМ!$D$10+'СЕТ СН'!$F$6-'СЕТ СН'!$F$26</f>
        <v>903.36551910999992</v>
      </c>
      <c r="T60" s="36">
        <f>SUMIFS(СВЦЭМ!$D$33:$D$776,СВЦЭМ!$A$33:$A$776,$A60,СВЦЭМ!$B$33:$B$776,T$47)+'СЕТ СН'!$F$14+СВЦЭМ!$D$10+'СЕТ СН'!$F$6-'СЕТ СН'!$F$26</f>
        <v>867.01554926999995</v>
      </c>
      <c r="U60" s="36">
        <f>SUMIFS(СВЦЭМ!$D$33:$D$776,СВЦЭМ!$A$33:$A$776,$A60,СВЦЭМ!$B$33:$B$776,U$47)+'СЕТ СН'!$F$14+СВЦЭМ!$D$10+'СЕТ СН'!$F$6-'СЕТ СН'!$F$26</f>
        <v>865.15981534999992</v>
      </c>
      <c r="V60" s="36">
        <f>SUMIFS(СВЦЭМ!$D$33:$D$776,СВЦЭМ!$A$33:$A$776,$A60,СВЦЭМ!$B$33:$B$776,V$47)+'СЕТ СН'!$F$14+СВЦЭМ!$D$10+'СЕТ СН'!$F$6-'СЕТ СН'!$F$26</f>
        <v>895.88634086999991</v>
      </c>
      <c r="W60" s="36">
        <f>SUMIFS(СВЦЭМ!$D$33:$D$776,СВЦЭМ!$A$33:$A$776,$A60,СВЦЭМ!$B$33:$B$776,W$47)+'СЕТ СН'!$F$14+СВЦЭМ!$D$10+'СЕТ СН'!$F$6-'СЕТ СН'!$F$26</f>
        <v>918.41712440999993</v>
      </c>
      <c r="X60" s="36">
        <f>SUMIFS(СВЦЭМ!$D$33:$D$776,СВЦЭМ!$A$33:$A$776,$A60,СВЦЭМ!$B$33:$B$776,X$47)+'СЕТ СН'!$F$14+СВЦЭМ!$D$10+'СЕТ СН'!$F$6-'СЕТ СН'!$F$26</f>
        <v>915.14858724999999</v>
      </c>
      <c r="Y60" s="36">
        <f>SUMIFS(СВЦЭМ!$D$33:$D$776,СВЦЭМ!$A$33:$A$776,$A60,СВЦЭМ!$B$33:$B$776,Y$47)+'СЕТ СН'!$F$14+СВЦЭМ!$D$10+'СЕТ СН'!$F$6-'СЕТ СН'!$F$26</f>
        <v>932.66783081999995</v>
      </c>
    </row>
    <row r="61" spans="1:25" ht="15.75" x14ac:dyDescent="0.2">
      <c r="A61" s="35">
        <f t="shared" si="1"/>
        <v>43844</v>
      </c>
      <c r="B61" s="36">
        <f>SUMIFS(СВЦЭМ!$D$33:$D$776,СВЦЭМ!$A$33:$A$776,$A61,СВЦЭМ!$B$33:$B$776,B$47)+'СЕТ СН'!$F$14+СВЦЭМ!$D$10+'СЕТ СН'!$F$6-'СЕТ СН'!$F$26</f>
        <v>975.52960525999993</v>
      </c>
      <c r="C61" s="36">
        <f>SUMIFS(СВЦЭМ!$D$33:$D$776,СВЦЭМ!$A$33:$A$776,$A61,СВЦЭМ!$B$33:$B$776,C$47)+'СЕТ СН'!$F$14+СВЦЭМ!$D$10+'СЕТ СН'!$F$6-'СЕТ СН'!$F$26</f>
        <v>984.4430205299999</v>
      </c>
      <c r="D61" s="36">
        <f>SUMIFS(СВЦЭМ!$D$33:$D$776,СВЦЭМ!$A$33:$A$776,$A61,СВЦЭМ!$B$33:$B$776,D$47)+'СЕТ СН'!$F$14+СВЦЭМ!$D$10+'СЕТ СН'!$F$6-'СЕТ СН'!$F$26</f>
        <v>994.49326784999994</v>
      </c>
      <c r="E61" s="36">
        <f>SUMIFS(СВЦЭМ!$D$33:$D$776,СВЦЭМ!$A$33:$A$776,$A61,СВЦЭМ!$B$33:$B$776,E$47)+'СЕТ СН'!$F$14+СВЦЭМ!$D$10+'СЕТ СН'!$F$6-'СЕТ СН'!$F$26</f>
        <v>999.60007438999992</v>
      </c>
      <c r="F61" s="36">
        <f>SUMIFS(СВЦЭМ!$D$33:$D$776,СВЦЭМ!$A$33:$A$776,$A61,СВЦЭМ!$B$33:$B$776,F$47)+'СЕТ СН'!$F$14+СВЦЭМ!$D$10+'СЕТ СН'!$F$6-'СЕТ СН'!$F$26</f>
        <v>997.52060862999997</v>
      </c>
      <c r="G61" s="36">
        <f>SUMIFS(СВЦЭМ!$D$33:$D$776,СВЦЭМ!$A$33:$A$776,$A61,СВЦЭМ!$B$33:$B$776,G$47)+'СЕТ СН'!$F$14+СВЦЭМ!$D$10+'СЕТ СН'!$F$6-'СЕТ СН'!$F$26</f>
        <v>985.33428247999996</v>
      </c>
      <c r="H61" s="36">
        <f>SUMIFS(СВЦЭМ!$D$33:$D$776,СВЦЭМ!$A$33:$A$776,$A61,СВЦЭМ!$B$33:$B$776,H$47)+'СЕТ СН'!$F$14+СВЦЭМ!$D$10+'СЕТ СН'!$F$6-'СЕТ СН'!$F$26</f>
        <v>945.13673031999997</v>
      </c>
      <c r="I61" s="36">
        <f>SUMIFS(СВЦЭМ!$D$33:$D$776,СВЦЭМ!$A$33:$A$776,$A61,СВЦЭМ!$B$33:$B$776,I$47)+'СЕТ СН'!$F$14+СВЦЭМ!$D$10+'СЕТ СН'!$F$6-'СЕТ СН'!$F$26</f>
        <v>927.35655022999993</v>
      </c>
      <c r="J61" s="36">
        <f>SUMIFS(СВЦЭМ!$D$33:$D$776,СВЦЭМ!$A$33:$A$776,$A61,СВЦЭМ!$B$33:$B$776,J$47)+'СЕТ СН'!$F$14+СВЦЭМ!$D$10+'СЕТ СН'!$F$6-'СЕТ СН'!$F$26</f>
        <v>898.69529009999997</v>
      </c>
      <c r="K61" s="36">
        <f>SUMIFS(СВЦЭМ!$D$33:$D$776,СВЦЭМ!$A$33:$A$776,$A61,СВЦЭМ!$B$33:$B$776,K$47)+'СЕТ СН'!$F$14+СВЦЭМ!$D$10+'СЕТ СН'!$F$6-'СЕТ СН'!$F$26</f>
        <v>897.76208315999997</v>
      </c>
      <c r="L61" s="36">
        <f>SUMIFS(СВЦЭМ!$D$33:$D$776,СВЦЭМ!$A$33:$A$776,$A61,СВЦЭМ!$B$33:$B$776,L$47)+'СЕТ СН'!$F$14+СВЦЭМ!$D$10+'СЕТ СН'!$F$6-'СЕТ СН'!$F$26</f>
        <v>896.90442570999994</v>
      </c>
      <c r="M61" s="36">
        <f>SUMIFS(СВЦЭМ!$D$33:$D$776,СВЦЭМ!$A$33:$A$776,$A61,СВЦЭМ!$B$33:$B$776,M$47)+'СЕТ СН'!$F$14+СВЦЭМ!$D$10+'СЕТ СН'!$F$6-'СЕТ СН'!$F$26</f>
        <v>909.85816299999999</v>
      </c>
      <c r="N61" s="36">
        <f>SUMIFS(СВЦЭМ!$D$33:$D$776,СВЦЭМ!$A$33:$A$776,$A61,СВЦЭМ!$B$33:$B$776,N$47)+'СЕТ СН'!$F$14+СВЦЭМ!$D$10+'СЕТ СН'!$F$6-'СЕТ СН'!$F$26</f>
        <v>918.21892371999991</v>
      </c>
      <c r="O61" s="36">
        <f>SUMIFS(СВЦЭМ!$D$33:$D$776,СВЦЭМ!$A$33:$A$776,$A61,СВЦЭМ!$B$33:$B$776,O$47)+'СЕТ СН'!$F$14+СВЦЭМ!$D$10+'СЕТ СН'!$F$6-'СЕТ СН'!$F$26</f>
        <v>930.05028416999994</v>
      </c>
      <c r="P61" s="36">
        <f>SUMIFS(СВЦЭМ!$D$33:$D$776,СВЦЭМ!$A$33:$A$776,$A61,СВЦЭМ!$B$33:$B$776,P$47)+'СЕТ СН'!$F$14+СВЦЭМ!$D$10+'СЕТ СН'!$F$6-'СЕТ СН'!$F$26</f>
        <v>938.6308201999999</v>
      </c>
      <c r="Q61" s="36">
        <f>SUMIFS(СВЦЭМ!$D$33:$D$776,СВЦЭМ!$A$33:$A$776,$A61,СВЦЭМ!$B$33:$B$776,Q$47)+'СЕТ СН'!$F$14+СВЦЭМ!$D$10+'СЕТ СН'!$F$6-'СЕТ СН'!$F$26</f>
        <v>950.88239249999992</v>
      </c>
      <c r="R61" s="36">
        <f>SUMIFS(СВЦЭМ!$D$33:$D$776,СВЦЭМ!$A$33:$A$776,$A61,СВЦЭМ!$B$33:$B$776,R$47)+'СЕТ СН'!$F$14+СВЦЭМ!$D$10+'СЕТ СН'!$F$6-'СЕТ СН'!$F$26</f>
        <v>955.47754224999994</v>
      </c>
      <c r="S61" s="36">
        <f>SUMIFS(СВЦЭМ!$D$33:$D$776,СВЦЭМ!$A$33:$A$776,$A61,СВЦЭМ!$B$33:$B$776,S$47)+'СЕТ СН'!$F$14+СВЦЭМ!$D$10+'СЕТ СН'!$F$6-'СЕТ СН'!$F$26</f>
        <v>954.71954347999997</v>
      </c>
      <c r="T61" s="36">
        <f>SUMIFS(СВЦЭМ!$D$33:$D$776,СВЦЭМ!$A$33:$A$776,$A61,СВЦЭМ!$B$33:$B$776,T$47)+'СЕТ СН'!$F$14+СВЦЭМ!$D$10+'СЕТ СН'!$F$6-'СЕТ СН'!$F$26</f>
        <v>907.57227092999995</v>
      </c>
      <c r="U61" s="36">
        <f>SUMIFS(СВЦЭМ!$D$33:$D$776,СВЦЭМ!$A$33:$A$776,$A61,СВЦЭМ!$B$33:$B$776,U$47)+'СЕТ СН'!$F$14+СВЦЭМ!$D$10+'СЕТ СН'!$F$6-'СЕТ СН'!$F$26</f>
        <v>907.37859034999997</v>
      </c>
      <c r="V61" s="36">
        <f>SUMIFS(СВЦЭМ!$D$33:$D$776,СВЦЭМ!$A$33:$A$776,$A61,СВЦЭМ!$B$33:$B$776,V$47)+'СЕТ СН'!$F$14+СВЦЭМ!$D$10+'СЕТ СН'!$F$6-'СЕТ СН'!$F$26</f>
        <v>937.21995303999995</v>
      </c>
      <c r="W61" s="36">
        <f>SUMIFS(СВЦЭМ!$D$33:$D$776,СВЦЭМ!$A$33:$A$776,$A61,СВЦЭМ!$B$33:$B$776,W$47)+'СЕТ СН'!$F$14+СВЦЭМ!$D$10+'СЕТ СН'!$F$6-'СЕТ СН'!$F$26</f>
        <v>952.46479018999992</v>
      </c>
      <c r="X61" s="36">
        <f>SUMIFS(СВЦЭМ!$D$33:$D$776,СВЦЭМ!$A$33:$A$776,$A61,СВЦЭМ!$B$33:$B$776,X$47)+'СЕТ СН'!$F$14+СВЦЭМ!$D$10+'СЕТ СН'!$F$6-'СЕТ СН'!$F$26</f>
        <v>954.45418030999997</v>
      </c>
      <c r="Y61" s="36">
        <f>SUMIFS(СВЦЭМ!$D$33:$D$776,СВЦЭМ!$A$33:$A$776,$A61,СВЦЭМ!$B$33:$B$776,Y$47)+'СЕТ СН'!$F$14+СВЦЭМ!$D$10+'СЕТ СН'!$F$6-'СЕТ СН'!$F$26</f>
        <v>967.9366875799999</v>
      </c>
    </row>
    <row r="62" spans="1:25" ht="15.75" x14ac:dyDescent="0.2">
      <c r="A62" s="35">
        <f t="shared" si="1"/>
        <v>43845</v>
      </c>
      <c r="B62" s="36">
        <f>SUMIFS(СВЦЭМ!$D$33:$D$776,СВЦЭМ!$A$33:$A$776,$A62,СВЦЭМ!$B$33:$B$776,B$47)+'СЕТ СН'!$F$14+СВЦЭМ!$D$10+'СЕТ СН'!$F$6-'СЕТ СН'!$F$26</f>
        <v>998.1870295299999</v>
      </c>
      <c r="C62" s="36">
        <f>SUMIFS(СВЦЭМ!$D$33:$D$776,СВЦЭМ!$A$33:$A$776,$A62,СВЦЭМ!$B$33:$B$776,C$47)+'СЕТ СН'!$F$14+СВЦЭМ!$D$10+'СЕТ СН'!$F$6-'СЕТ СН'!$F$26</f>
        <v>1003.04603271</v>
      </c>
      <c r="D62" s="36">
        <f>SUMIFS(СВЦЭМ!$D$33:$D$776,СВЦЭМ!$A$33:$A$776,$A62,СВЦЭМ!$B$33:$B$776,D$47)+'СЕТ СН'!$F$14+СВЦЭМ!$D$10+'СЕТ СН'!$F$6-'СЕТ СН'!$F$26</f>
        <v>1008.59990265</v>
      </c>
      <c r="E62" s="36">
        <f>SUMIFS(СВЦЭМ!$D$33:$D$776,СВЦЭМ!$A$33:$A$776,$A62,СВЦЭМ!$B$33:$B$776,E$47)+'СЕТ СН'!$F$14+СВЦЭМ!$D$10+'СЕТ СН'!$F$6-'СЕТ СН'!$F$26</f>
        <v>1022.7258170599999</v>
      </c>
      <c r="F62" s="36">
        <f>SUMIFS(СВЦЭМ!$D$33:$D$776,СВЦЭМ!$A$33:$A$776,$A62,СВЦЭМ!$B$33:$B$776,F$47)+'СЕТ СН'!$F$14+СВЦЭМ!$D$10+'СЕТ СН'!$F$6-'СЕТ СН'!$F$26</f>
        <v>1010.5832319599999</v>
      </c>
      <c r="G62" s="36">
        <f>SUMIFS(СВЦЭМ!$D$33:$D$776,СВЦЭМ!$A$33:$A$776,$A62,СВЦЭМ!$B$33:$B$776,G$47)+'СЕТ СН'!$F$14+СВЦЭМ!$D$10+'СЕТ СН'!$F$6-'СЕТ СН'!$F$26</f>
        <v>988.42066750999993</v>
      </c>
      <c r="H62" s="36">
        <f>SUMIFS(СВЦЭМ!$D$33:$D$776,СВЦЭМ!$A$33:$A$776,$A62,СВЦЭМ!$B$33:$B$776,H$47)+'СЕТ СН'!$F$14+СВЦЭМ!$D$10+'СЕТ СН'!$F$6-'СЕТ СН'!$F$26</f>
        <v>950.20080730999996</v>
      </c>
      <c r="I62" s="36">
        <f>SUMIFS(СВЦЭМ!$D$33:$D$776,СВЦЭМ!$A$33:$A$776,$A62,СВЦЭМ!$B$33:$B$776,I$47)+'СЕТ СН'!$F$14+СВЦЭМ!$D$10+'СЕТ СН'!$F$6-'СЕТ СН'!$F$26</f>
        <v>921.24885083999993</v>
      </c>
      <c r="J62" s="36">
        <f>SUMIFS(СВЦЭМ!$D$33:$D$776,СВЦЭМ!$A$33:$A$776,$A62,СВЦЭМ!$B$33:$B$776,J$47)+'СЕТ СН'!$F$14+СВЦЭМ!$D$10+'СЕТ СН'!$F$6-'СЕТ СН'!$F$26</f>
        <v>909.90709496999989</v>
      </c>
      <c r="K62" s="36">
        <f>SUMIFS(СВЦЭМ!$D$33:$D$776,СВЦЭМ!$A$33:$A$776,$A62,СВЦЭМ!$B$33:$B$776,K$47)+'СЕТ СН'!$F$14+СВЦЭМ!$D$10+'СЕТ СН'!$F$6-'СЕТ СН'!$F$26</f>
        <v>904.15225211999996</v>
      </c>
      <c r="L62" s="36">
        <f>SUMIFS(СВЦЭМ!$D$33:$D$776,СВЦЭМ!$A$33:$A$776,$A62,СВЦЭМ!$B$33:$B$776,L$47)+'СЕТ СН'!$F$14+СВЦЭМ!$D$10+'СЕТ СН'!$F$6-'СЕТ СН'!$F$26</f>
        <v>901.83924645999991</v>
      </c>
      <c r="M62" s="36">
        <f>SUMIFS(СВЦЭМ!$D$33:$D$776,СВЦЭМ!$A$33:$A$776,$A62,СВЦЭМ!$B$33:$B$776,M$47)+'СЕТ СН'!$F$14+СВЦЭМ!$D$10+'СЕТ СН'!$F$6-'СЕТ СН'!$F$26</f>
        <v>927.01482660999989</v>
      </c>
      <c r="N62" s="36">
        <f>SUMIFS(СВЦЭМ!$D$33:$D$776,СВЦЭМ!$A$33:$A$776,$A62,СВЦЭМ!$B$33:$B$776,N$47)+'СЕТ СН'!$F$14+СВЦЭМ!$D$10+'СЕТ СН'!$F$6-'СЕТ СН'!$F$26</f>
        <v>946.95680445999994</v>
      </c>
      <c r="O62" s="36">
        <f>SUMIFS(СВЦЭМ!$D$33:$D$776,СВЦЭМ!$A$33:$A$776,$A62,СВЦЭМ!$B$33:$B$776,O$47)+'СЕТ СН'!$F$14+СВЦЭМ!$D$10+'СЕТ СН'!$F$6-'СЕТ СН'!$F$26</f>
        <v>962.86514111999998</v>
      </c>
      <c r="P62" s="36">
        <f>SUMIFS(СВЦЭМ!$D$33:$D$776,СВЦЭМ!$A$33:$A$776,$A62,СВЦЭМ!$B$33:$B$776,P$47)+'СЕТ СН'!$F$14+СВЦЭМ!$D$10+'СЕТ СН'!$F$6-'СЕТ СН'!$F$26</f>
        <v>976.29747527999996</v>
      </c>
      <c r="Q62" s="36">
        <f>SUMIFS(СВЦЭМ!$D$33:$D$776,СВЦЭМ!$A$33:$A$776,$A62,СВЦЭМ!$B$33:$B$776,Q$47)+'СЕТ СН'!$F$14+СВЦЭМ!$D$10+'СЕТ СН'!$F$6-'СЕТ СН'!$F$26</f>
        <v>982.60633143999996</v>
      </c>
      <c r="R62" s="36">
        <f>SUMIFS(СВЦЭМ!$D$33:$D$776,СВЦЭМ!$A$33:$A$776,$A62,СВЦЭМ!$B$33:$B$776,R$47)+'СЕТ СН'!$F$14+СВЦЭМ!$D$10+'СЕТ СН'!$F$6-'СЕТ СН'!$F$26</f>
        <v>975.26396638999995</v>
      </c>
      <c r="S62" s="36">
        <f>SUMIFS(СВЦЭМ!$D$33:$D$776,СВЦЭМ!$A$33:$A$776,$A62,СВЦЭМ!$B$33:$B$776,S$47)+'СЕТ СН'!$F$14+СВЦЭМ!$D$10+'СЕТ СН'!$F$6-'СЕТ СН'!$F$26</f>
        <v>949.19336817999999</v>
      </c>
      <c r="T62" s="36">
        <f>SUMIFS(СВЦЭМ!$D$33:$D$776,СВЦЭМ!$A$33:$A$776,$A62,СВЦЭМ!$B$33:$B$776,T$47)+'СЕТ СН'!$F$14+СВЦЭМ!$D$10+'СЕТ СН'!$F$6-'СЕТ СН'!$F$26</f>
        <v>904.75506328999995</v>
      </c>
      <c r="U62" s="36">
        <f>SUMIFS(СВЦЭМ!$D$33:$D$776,СВЦЭМ!$A$33:$A$776,$A62,СВЦЭМ!$B$33:$B$776,U$47)+'СЕТ СН'!$F$14+СВЦЭМ!$D$10+'СЕТ СН'!$F$6-'СЕТ СН'!$F$26</f>
        <v>901.36021960999994</v>
      </c>
      <c r="V62" s="36">
        <f>SUMIFS(СВЦЭМ!$D$33:$D$776,СВЦЭМ!$A$33:$A$776,$A62,СВЦЭМ!$B$33:$B$776,V$47)+'СЕТ СН'!$F$14+СВЦЭМ!$D$10+'СЕТ СН'!$F$6-'СЕТ СН'!$F$26</f>
        <v>930.62471256999993</v>
      </c>
      <c r="W62" s="36">
        <f>SUMIFS(СВЦЭМ!$D$33:$D$776,СВЦЭМ!$A$33:$A$776,$A62,СВЦЭМ!$B$33:$B$776,W$47)+'СЕТ СН'!$F$14+СВЦЭМ!$D$10+'СЕТ СН'!$F$6-'СЕТ СН'!$F$26</f>
        <v>950.61484650999989</v>
      </c>
      <c r="X62" s="36">
        <f>SUMIFS(СВЦЭМ!$D$33:$D$776,СВЦЭМ!$A$33:$A$776,$A62,СВЦЭМ!$B$33:$B$776,X$47)+'СЕТ СН'!$F$14+СВЦЭМ!$D$10+'СЕТ СН'!$F$6-'СЕТ СН'!$F$26</f>
        <v>954.48357202999989</v>
      </c>
      <c r="Y62" s="36">
        <f>SUMIFS(СВЦЭМ!$D$33:$D$776,СВЦЭМ!$A$33:$A$776,$A62,СВЦЭМ!$B$33:$B$776,Y$47)+'СЕТ СН'!$F$14+СВЦЭМ!$D$10+'СЕТ СН'!$F$6-'СЕТ СН'!$F$26</f>
        <v>968.84242732999996</v>
      </c>
    </row>
    <row r="63" spans="1:25" ht="15.75" x14ac:dyDescent="0.2">
      <c r="A63" s="35">
        <f t="shared" si="1"/>
        <v>43846</v>
      </c>
      <c r="B63" s="36">
        <f>SUMIFS(СВЦЭМ!$D$33:$D$776,СВЦЭМ!$A$33:$A$776,$A63,СВЦЭМ!$B$33:$B$776,B$47)+'СЕТ СН'!$F$14+СВЦЭМ!$D$10+'СЕТ СН'!$F$6-'СЕТ СН'!$F$26</f>
        <v>972.55585412999994</v>
      </c>
      <c r="C63" s="36">
        <f>SUMIFS(СВЦЭМ!$D$33:$D$776,СВЦЭМ!$A$33:$A$776,$A63,СВЦЭМ!$B$33:$B$776,C$47)+'СЕТ СН'!$F$14+СВЦЭМ!$D$10+'СЕТ СН'!$F$6-'СЕТ СН'!$F$26</f>
        <v>982.63082813999995</v>
      </c>
      <c r="D63" s="36">
        <f>SUMIFS(СВЦЭМ!$D$33:$D$776,СВЦЭМ!$A$33:$A$776,$A63,СВЦЭМ!$B$33:$B$776,D$47)+'СЕТ СН'!$F$14+СВЦЭМ!$D$10+'СЕТ СН'!$F$6-'СЕТ СН'!$F$26</f>
        <v>990.72025367999993</v>
      </c>
      <c r="E63" s="36">
        <f>SUMIFS(СВЦЭМ!$D$33:$D$776,СВЦЭМ!$A$33:$A$776,$A63,СВЦЭМ!$B$33:$B$776,E$47)+'СЕТ СН'!$F$14+СВЦЭМ!$D$10+'СЕТ СН'!$F$6-'СЕТ СН'!$F$26</f>
        <v>1002.9838578199999</v>
      </c>
      <c r="F63" s="36">
        <f>SUMIFS(СВЦЭМ!$D$33:$D$776,СВЦЭМ!$A$33:$A$776,$A63,СВЦЭМ!$B$33:$B$776,F$47)+'СЕТ СН'!$F$14+СВЦЭМ!$D$10+'СЕТ СН'!$F$6-'СЕТ СН'!$F$26</f>
        <v>996.80177502999993</v>
      </c>
      <c r="G63" s="36">
        <f>SUMIFS(СВЦЭМ!$D$33:$D$776,СВЦЭМ!$A$33:$A$776,$A63,СВЦЭМ!$B$33:$B$776,G$47)+'СЕТ СН'!$F$14+СВЦЭМ!$D$10+'СЕТ СН'!$F$6-'СЕТ СН'!$F$26</f>
        <v>965.28568789999997</v>
      </c>
      <c r="H63" s="36">
        <f>SUMIFS(СВЦЭМ!$D$33:$D$776,СВЦЭМ!$A$33:$A$776,$A63,СВЦЭМ!$B$33:$B$776,H$47)+'СЕТ СН'!$F$14+СВЦЭМ!$D$10+'СЕТ СН'!$F$6-'СЕТ СН'!$F$26</f>
        <v>922.82182896999996</v>
      </c>
      <c r="I63" s="36">
        <f>SUMIFS(СВЦЭМ!$D$33:$D$776,СВЦЭМ!$A$33:$A$776,$A63,СВЦЭМ!$B$33:$B$776,I$47)+'СЕТ СН'!$F$14+СВЦЭМ!$D$10+'СЕТ СН'!$F$6-'СЕТ СН'!$F$26</f>
        <v>921.21009081999989</v>
      </c>
      <c r="J63" s="36">
        <f>SUMIFS(СВЦЭМ!$D$33:$D$776,СВЦЭМ!$A$33:$A$776,$A63,СВЦЭМ!$B$33:$B$776,J$47)+'СЕТ СН'!$F$14+СВЦЭМ!$D$10+'СЕТ СН'!$F$6-'СЕТ СН'!$F$26</f>
        <v>903.16487228999995</v>
      </c>
      <c r="K63" s="36">
        <f>SUMIFS(СВЦЭМ!$D$33:$D$776,СВЦЭМ!$A$33:$A$776,$A63,СВЦЭМ!$B$33:$B$776,K$47)+'СЕТ СН'!$F$14+СВЦЭМ!$D$10+'СЕТ СН'!$F$6-'СЕТ СН'!$F$26</f>
        <v>916.49927783999999</v>
      </c>
      <c r="L63" s="36">
        <f>SUMIFS(СВЦЭМ!$D$33:$D$776,СВЦЭМ!$A$33:$A$776,$A63,СВЦЭМ!$B$33:$B$776,L$47)+'СЕТ СН'!$F$14+СВЦЭМ!$D$10+'СЕТ СН'!$F$6-'СЕТ СН'!$F$26</f>
        <v>922.27482939999993</v>
      </c>
      <c r="M63" s="36">
        <f>SUMIFS(СВЦЭМ!$D$33:$D$776,СВЦЭМ!$A$33:$A$776,$A63,СВЦЭМ!$B$33:$B$776,M$47)+'СЕТ СН'!$F$14+СВЦЭМ!$D$10+'СЕТ СН'!$F$6-'СЕТ СН'!$F$26</f>
        <v>937.65621089999991</v>
      </c>
      <c r="N63" s="36">
        <f>SUMIFS(СВЦЭМ!$D$33:$D$776,СВЦЭМ!$A$33:$A$776,$A63,СВЦЭМ!$B$33:$B$776,N$47)+'СЕТ СН'!$F$14+СВЦЭМ!$D$10+'СЕТ СН'!$F$6-'СЕТ СН'!$F$26</f>
        <v>943.66558214999998</v>
      </c>
      <c r="O63" s="36">
        <f>SUMIFS(СВЦЭМ!$D$33:$D$776,СВЦЭМ!$A$33:$A$776,$A63,СВЦЭМ!$B$33:$B$776,O$47)+'СЕТ СН'!$F$14+СВЦЭМ!$D$10+'СЕТ СН'!$F$6-'СЕТ СН'!$F$26</f>
        <v>963.43756152999993</v>
      </c>
      <c r="P63" s="36">
        <f>SUMIFS(СВЦЭМ!$D$33:$D$776,СВЦЭМ!$A$33:$A$776,$A63,СВЦЭМ!$B$33:$B$776,P$47)+'СЕТ СН'!$F$14+СВЦЭМ!$D$10+'СЕТ СН'!$F$6-'СЕТ СН'!$F$26</f>
        <v>972.85700855999994</v>
      </c>
      <c r="Q63" s="36">
        <f>SUMIFS(СВЦЭМ!$D$33:$D$776,СВЦЭМ!$A$33:$A$776,$A63,СВЦЭМ!$B$33:$B$776,Q$47)+'СЕТ СН'!$F$14+СВЦЭМ!$D$10+'СЕТ СН'!$F$6-'СЕТ СН'!$F$26</f>
        <v>975.86938767999993</v>
      </c>
      <c r="R63" s="36">
        <f>SUMIFS(СВЦЭМ!$D$33:$D$776,СВЦЭМ!$A$33:$A$776,$A63,СВЦЭМ!$B$33:$B$776,R$47)+'СЕТ СН'!$F$14+СВЦЭМ!$D$10+'СЕТ СН'!$F$6-'СЕТ СН'!$F$26</f>
        <v>968.14529761999995</v>
      </c>
      <c r="S63" s="36">
        <f>SUMIFS(СВЦЭМ!$D$33:$D$776,СВЦЭМ!$A$33:$A$776,$A63,СВЦЭМ!$B$33:$B$776,S$47)+'СЕТ СН'!$F$14+СВЦЭМ!$D$10+'СЕТ СН'!$F$6-'СЕТ СН'!$F$26</f>
        <v>955.88777914999991</v>
      </c>
      <c r="T63" s="36">
        <f>SUMIFS(СВЦЭМ!$D$33:$D$776,СВЦЭМ!$A$33:$A$776,$A63,СВЦЭМ!$B$33:$B$776,T$47)+'СЕТ СН'!$F$14+СВЦЭМ!$D$10+'СЕТ СН'!$F$6-'СЕТ СН'!$F$26</f>
        <v>911.75522190999993</v>
      </c>
      <c r="U63" s="36">
        <f>SUMIFS(СВЦЭМ!$D$33:$D$776,СВЦЭМ!$A$33:$A$776,$A63,СВЦЭМ!$B$33:$B$776,U$47)+'СЕТ СН'!$F$14+СВЦЭМ!$D$10+'СЕТ СН'!$F$6-'СЕТ СН'!$F$26</f>
        <v>914.91653224999993</v>
      </c>
      <c r="V63" s="36">
        <f>SUMIFS(СВЦЭМ!$D$33:$D$776,СВЦЭМ!$A$33:$A$776,$A63,СВЦЭМ!$B$33:$B$776,V$47)+'СЕТ СН'!$F$14+СВЦЭМ!$D$10+'СЕТ СН'!$F$6-'СЕТ СН'!$F$26</f>
        <v>948.20729074999997</v>
      </c>
      <c r="W63" s="36">
        <f>SUMIFS(СВЦЭМ!$D$33:$D$776,СВЦЭМ!$A$33:$A$776,$A63,СВЦЭМ!$B$33:$B$776,W$47)+'СЕТ СН'!$F$14+СВЦЭМ!$D$10+'СЕТ СН'!$F$6-'СЕТ СН'!$F$26</f>
        <v>969.15483388999996</v>
      </c>
      <c r="X63" s="36">
        <f>SUMIFS(СВЦЭМ!$D$33:$D$776,СВЦЭМ!$A$33:$A$776,$A63,СВЦЭМ!$B$33:$B$776,X$47)+'СЕТ СН'!$F$14+СВЦЭМ!$D$10+'СЕТ СН'!$F$6-'СЕТ СН'!$F$26</f>
        <v>968.47727438999993</v>
      </c>
      <c r="Y63" s="36">
        <f>SUMIFS(СВЦЭМ!$D$33:$D$776,СВЦЭМ!$A$33:$A$776,$A63,СВЦЭМ!$B$33:$B$776,Y$47)+'СЕТ СН'!$F$14+СВЦЭМ!$D$10+'СЕТ СН'!$F$6-'СЕТ СН'!$F$26</f>
        <v>970.49499225999989</v>
      </c>
    </row>
    <row r="64" spans="1:25" ht="15.75" x14ac:dyDescent="0.2">
      <c r="A64" s="35">
        <f t="shared" si="1"/>
        <v>43847</v>
      </c>
      <c r="B64" s="36">
        <f>SUMIFS(СВЦЭМ!$D$33:$D$776,СВЦЭМ!$A$33:$A$776,$A64,СВЦЭМ!$B$33:$B$776,B$47)+'СЕТ СН'!$F$14+СВЦЭМ!$D$10+'СЕТ СН'!$F$6-'СЕТ СН'!$F$26</f>
        <v>964.91285877999997</v>
      </c>
      <c r="C64" s="36">
        <f>SUMIFS(СВЦЭМ!$D$33:$D$776,СВЦЭМ!$A$33:$A$776,$A64,СВЦЭМ!$B$33:$B$776,C$47)+'СЕТ СН'!$F$14+СВЦЭМ!$D$10+'СЕТ СН'!$F$6-'СЕТ СН'!$F$26</f>
        <v>984.61025674999996</v>
      </c>
      <c r="D64" s="36">
        <f>SUMIFS(СВЦЭМ!$D$33:$D$776,СВЦЭМ!$A$33:$A$776,$A64,СВЦЭМ!$B$33:$B$776,D$47)+'СЕТ СН'!$F$14+СВЦЭМ!$D$10+'СЕТ СН'!$F$6-'СЕТ СН'!$F$26</f>
        <v>995.14103809999995</v>
      </c>
      <c r="E64" s="36">
        <f>SUMIFS(СВЦЭМ!$D$33:$D$776,СВЦЭМ!$A$33:$A$776,$A64,СВЦЭМ!$B$33:$B$776,E$47)+'СЕТ СН'!$F$14+СВЦЭМ!$D$10+'СЕТ СН'!$F$6-'СЕТ СН'!$F$26</f>
        <v>984.5365816499999</v>
      </c>
      <c r="F64" s="36">
        <f>SUMIFS(СВЦЭМ!$D$33:$D$776,СВЦЭМ!$A$33:$A$776,$A64,СВЦЭМ!$B$33:$B$776,F$47)+'СЕТ СН'!$F$14+СВЦЭМ!$D$10+'СЕТ СН'!$F$6-'СЕТ СН'!$F$26</f>
        <v>978.27239628999996</v>
      </c>
      <c r="G64" s="36">
        <f>SUMIFS(СВЦЭМ!$D$33:$D$776,СВЦЭМ!$A$33:$A$776,$A64,СВЦЭМ!$B$33:$B$776,G$47)+'СЕТ СН'!$F$14+СВЦЭМ!$D$10+'СЕТ СН'!$F$6-'СЕТ СН'!$F$26</f>
        <v>971.27993488999994</v>
      </c>
      <c r="H64" s="36">
        <f>SUMIFS(СВЦЭМ!$D$33:$D$776,СВЦЭМ!$A$33:$A$776,$A64,СВЦЭМ!$B$33:$B$776,H$47)+'СЕТ СН'!$F$14+СВЦЭМ!$D$10+'СЕТ СН'!$F$6-'СЕТ СН'!$F$26</f>
        <v>937.78019405999999</v>
      </c>
      <c r="I64" s="36">
        <f>SUMIFS(СВЦЭМ!$D$33:$D$776,СВЦЭМ!$A$33:$A$776,$A64,СВЦЭМ!$B$33:$B$776,I$47)+'СЕТ СН'!$F$14+СВЦЭМ!$D$10+'СЕТ СН'!$F$6-'СЕТ СН'!$F$26</f>
        <v>926.02488612999991</v>
      </c>
      <c r="J64" s="36">
        <f>SUMIFS(СВЦЭМ!$D$33:$D$776,СВЦЭМ!$A$33:$A$776,$A64,СВЦЭМ!$B$33:$B$776,J$47)+'СЕТ СН'!$F$14+СВЦЭМ!$D$10+'СЕТ СН'!$F$6-'СЕТ СН'!$F$26</f>
        <v>900.38010240999995</v>
      </c>
      <c r="K64" s="36">
        <f>SUMIFS(СВЦЭМ!$D$33:$D$776,СВЦЭМ!$A$33:$A$776,$A64,СВЦЭМ!$B$33:$B$776,K$47)+'СЕТ СН'!$F$14+СВЦЭМ!$D$10+'СЕТ СН'!$F$6-'СЕТ СН'!$F$26</f>
        <v>888.99215511</v>
      </c>
      <c r="L64" s="36">
        <f>SUMIFS(СВЦЭМ!$D$33:$D$776,СВЦЭМ!$A$33:$A$776,$A64,СВЦЭМ!$B$33:$B$776,L$47)+'СЕТ СН'!$F$14+СВЦЭМ!$D$10+'СЕТ СН'!$F$6-'СЕТ СН'!$F$26</f>
        <v>900.04924563999998</v>
      </c>
      <c r="M64" s="36">
        <f>SUMIFS(СВЦЭМ!$D$33:$D$776,СВЦЭМ!$A$33:$A$776,$A64,СВЦЭМ!$B$33:$B$776,M$47)+'СЕТ СН'!$F$14+СВЦЭМ!$D$10+'СЕТ СН'!$F$6-'СЕТ СН'!$F$26</f>
        <v>920.78417778999994</v>
      </c>
      <c r="N64" s="36">
        <f>SUMIFS(СВЦЭМ!$D$33:$D$776,СВЦЭМ!$A$33:$A$776,$A64,СВЦЭМ!$B$33:$B$776,N$47)+'СЕТ СН'!$F$14+СВЦЭМ!$D$10+'СЕТ СН'!$F$6-'СЕТ СН'!$F$26</f>
        <v>931.22770061999995</v>
      </c>
      <c r="O64" s="36">
        <f>SUMIFS(СВЦЭМ!$D$33:$D$776,СВЦЭМ!$A$33:$A$776,$A64,СВЦЭМ!$B$33:$B$776,O$47)+'СЕТ СН'!$F$14+СВЦЭМ!$D$10+'СЕТ СН'!$F$6-'СЕТ СН'!$F$26</f>
        <v>950.64534175999995</v>
      </c>
      <c r="P64" s="36">
        <f>SUMIFS(СВЦЭМ!$D$33:$D$776,СВЦЭМ!$A$33:$A$776,$A64,СВЦЭМ!$B$33:$B$776,P$47)+'СЕТ СН'!$F$14+СВЦЭМ!$D$10+'СЕТ СН'!$F$6-'СЕТ СН'!$F$26</f>
        <v>960.08955460999994</v>
      </c>
      <c r="Q64" s="36">
        <f>SUMIFS(СВЦЭМ!$D$33:$D$776,СВЦЭМ!$A$33:$A$776,$A64,СВЦЭМ!$B$33:$B$776,Q$47)+'СЕТ СН'!$F$14+СВЦЭМ!$D$10+'СЕТ СН'!$F$6-'СЕТ СН'!$F$26</f>
        <v>965.27269648999993</v>
      </c>
      <c r="R64" s="36">
        <f>SUMIFS(СВЦЭМ!$D$33:$D$776,СВЦЭМ!$A$33:$A$776,$A64,СВЦЭМ!$B$33:$B$776,R$47)+'СЕТ СН'!$F$14+СВЦЭМ!$D$10+'СЕТ СН'!$F$6-'СЕТ СН'!$F$26</f>
        <v>953.49471555999992</v>
      </c>
      <c r="S64" s="36">
        <f>SUMIFS(СВЦЭМ!$D$33:$D$776,СВЦЭМ!$A$33:$A$776,$A64,СВЦЭМ!$B$33:$B$776,S$47)+'СЕТ СН'!$F$14+СВЦЭМ!$D$10+'СЕТ СН'!$F$6-'СЕТ СН'!$F$26</f>
        <v>942.84219158999997</v>
      </c>
      <c r="T64" s="36">
        <f>SUMIFS(СВЦЭМ!$D$33:$D$776,СВЦЭМ!$A$33:$A$776,$A64,СВЦЭМ!$B$33:$B$776,T$47)+'СЕТ СН'!$F$14+СВЦЭМ!$D$10+'СЕТ СН'!$F$6-'СЕТ СН'!$F$26</f>
        <v>894.55758530999992</v>
      </c>
      <c r="U64" s="36">
        <f>SUMIFS(СВЦЭМ!$D$33:$D$776,СВЦЭМ!$A$33:$A$776,$A64,СВЦЭМ!$B$33:$B$776,U$47)+'СЕТ СН'!$F$14+СВЦЭМ!$D$10+'СЕТ СН'!$F$6-'СЕТ СН'!$F$26</f>
        <v>892.83933847999992</v>
      </c>
      <c r="V64" s="36">
        <f>SUMIFS(СВЦЭМ!$D$33:$D$776,СВЦЭМ!$A$33:$A$776,$A64,СВЦЭМ!$B$33:$B$776,V$47)+'СЕТ СН'!$F$14+СВЦЭМ!$D$10+'СЕТ СН'!$F$6-'СЕТ СН'!$F$26</f>
        <v>927.66776546999995</v>
      </c>
      <c r="W64" s="36">
        <f>SUMIFS(СВЦЭМ!$D$33:$D$776,СВЦЭМ!$A$33:$A$776,$A64,СВЦЭМ!$B$33:$B$776,W$47)+'СЕТ СН'!$F$14+СВЦЭМ!$D$10+'СЕТ СН'!$F$6-'СЕТ СН'!$F$26</f>
        <v>937.59346383999991</v>
      </c>
      <c r="X64" s="36">
        <f>SUMIFS(СВЦЭМ!$D$33:$D$776,СВЦЭМ!$A$33:$A$776,$A64,СВЦЭМ!$B$33:$B$776,X$47)+'СЕТ СН'!$F$14+СВЦЭМ!$D$10+'СЕТ СН'!$F$6-'СЕТ СН'!$F$26</f>
        <v>936.63176133999991</v>
      </c>
      <c r="Y64" s="36">
        <f>SUMIFS(СВЦЭМ!$D$33:$D$776,СВЦЭМ!$A$33:$A$776,$A64,СВЦЭМ!$B$33:$B$776,Y$47)+'СЕТ СН'!$F$14+СВЦЭМ!$D$10+'СЕТ СН'!$F$6-'СЕТ СН'!$F$26</f>
        <v>951.34547614999997</v>
      </c>
    </row>
    <row r="65" spans="1:25" ht="15.75" x14ac:dyDescent="0.2">
      <c r="A65" s="35">
        <f t="shared" si="1"/>
        <v>43848</v>
      </c>
      <c r="B65" s="36">
        <f>SUMIFS(СВЦЭМ!$D$33:$D$776,СВЦЭМ!$A$33:$A$776,$A65,СВЦЭМ!$B$33:$B$776,B$47)+'СЕТ СН'!$F$14+СВЦЭМ!$D$10+'СЕТ СН'!$F$6-'СЕТ СН'!$F$26</f>
        <v>957.84815268</v>
      </c>
      <c r="C65" s="36">
        <f>SUMIFS(СВЦЭМ!$D$33:$D$776,СВЦЭМ!$A$33:$A$776,$A65,СВЦЭМ!$B$33:$B$776,C$47)+'СЕТ СН'!$F$14+СВЦЭМ!$D$10+'СЕТ СН'!$F$6-'СЕТ СН'!$F$26</f>
        <v>995.43806163999989</v>
      </c>
      <c r="D65" s="36">
        <f>SUMIFS(СВЦЭМ!$D$33:$D$776,СВЦЭМ!$A$33:$A$776,$A65,СВЦЭМ!$B$33:$B$776,D$47)+'СЕТ СН'!$F$14+СВЦЭМ!$D$10+'СЕТ СН'!$F$6-'СЕТ СН'!$F$26</f>
        <v>1013.2707727699999</v>
      </c>
      <c r="E65" s="36">
        <f>SUMIFS(СВЦЭМ!$D$33:$D$776,СВЦЭМ!$A$33:$A$776,$A65,СВЦЭМ!$B$33:$B$776,E$47)+'СЕТ СН'!$F$14+СВЦЭМ!$D$10+'СЕТ СН'!$F$6-'СЕТ СН'!$F$26</f>
        <v>1011.9399142899999</v>
      </c>
      <c r="F65" s="36">
        <f>SUMIFS(СВЦЭМ!$D$33:$D$776,СВЦЭМ!$A$33:$A$776,$A65,СВЦЭМ!$B$33:$B$776,F$47)+'СЕТ СН'!$F$14+СВЦЭМ!$D$10+'СЕТ СН'!$F$6-'СЕТ СН'!$F$26</f>
        <v>975.76009538999995</v>
      </c>
      <c r="G65" s="36">
        <f>SUMIFS(СВЦЭМ!$D$33:$D$776,СВЦЭМ!$A$33:$A$776,$A65,СВЦЭМ!$B$33:$B$776,G$47)+'СЕТ СН'!$F$14+СВЦЭМ!$D$10+'СЕТ СН'!$F$6-'СЕТ СН'!$F$26</f>
        <v>971.97529468999994</v>
      </c>
      <c r="H65" s="36">
        <f>SUMIFS(СВЦЭМ!$D$33:$D$776,СВЦЭМ!$A$33:$A$776,$A65,СВЦЭМ!$B$33:$B$776,H$47)+'СЕТ СН'!$F$14+СВЦЭМ!$D$10+'СЕТ СН'!$F$6-'СЕТ СН'!$F$26</f>
        <v>947.54013788999998</v>
      </c>
      <c r="I65" s="36">
        <f>SUMIFS(СВЦЭМ!$D$33:$D$776,СВЦЭМ!$A$33:$A$776,$A65,СВЦЭМ!$B$33:$B$776,I$47)+'СЕТ СН'!$F$14+СВЦЭМ!$D$10+'СЕТ СН'!$F$6-'СЕТ СН'!$F$26</f>
        <v>914.22927800999992</v>
      </c>
      <c r="J65" s="36">
        <f>SUMIFS(СВЦЭМ!$D$33:$D$776,СВЦЭМ!$A$33:$A$776,$A65,СВЦЭМ!$B$33:$B$776,J$47)+'СЕТ СН'!$F$14+СВЦЭМ!$D$10+'СЕТ СН'!$F$6-'СЕТ СН'!$F$26</f>
        <v>904.21760938</v>
      </c>
      <c r="K65" s="36">
        <f>SUMIFS(СВЦЭМ!$D$33:$D$776,СВЦЭМ!$A$33:$A$776,$A65,СВЦЭМ!$B$33:$B$776,K$47)+'СЕТ СН'!$F$14+СВЦЭМ!$D$10+'СЕТ СН'!$F$6-'СЕТ СН'!$F$26</f>
        <v>905.07034140999997</v>
      </c>
      <c r="L65" s="36">
        <f>SUMIFS(СВЦЭМ!$D$33:$D$776,СВЦЭМ!$A$33:$A$776,$A65,СВЦЭМ!$B$33:$B$776,L$47)+'СЕТ СН'!$F$14+СВЦЭМ!$D$10+'СЕТ СН'!$F$6-'СЕТ СН'!$F$26</f>
        <v>912.39658896999993</v>
      </c>
      <c r="M65" s="36">
        <f>SUMIFS(СВЦЭМ!$D$33:$D$776,СВЦЭМ!$A$33:$A$776,$A65,СВЦЭМ!$B$33:$B$776,M$47)+'СЕТ СН'!$F$14+СВЦЭМ!$D$10+'СЕТ СН'!$F$6-'СЕТ СН'!$F$26</f>
        <v>915.74761732999991</v>
      </c>
      <c r="N65" s="36">
        <f>SUMIFS(СВЦЭМ!$D$33:$D$776,СВЦЭМ!$A$33:$A$776,$A65,СВЦЭМ!$B$33:$B$776,N$47)+'СЕТ СН'!$F$14+СВЦЭМ!$D$10+'СЕТ СН'!$F$6-'СЕТ СН'!$F$26</f>
        <v>923.04352119999999</v>
      </c>
      <c r="O65" s="36">
        <f>SUMIFS(СВЦЭМ!$D$33:$D$776,СВЦЭМ!$A$33:$A$776,$A65,СВЦЭМ!$B$33:$B$776,O$47)+'СЕТ СН'!$F$14+СВЦЭМ!$D$10+'СЕТ СН'!$F$6-'СЕТ СН'!$F$26</f>
        <v>933.63636895999991</v>
      </c>
      <c r="P65" s="36">
        <f>SUMIFS(СВЦЭМ!$D$33:$D$776,СВЦЭМ!$A$33:$A$776,$A65,СВЦЭМ!$B$33:$B$776,P$47)+'СЕТ СН'!$F$14+СВЦЭМ!$D$10+'СЕТ СН'!$F$6-'СЕТ СН'!$F$26</f>
        <v>947.78820387999997</v>
      </c>
      <c r="Q65" s="36">
        <f>SUMIFS(СВЦЭМ!$D$33:$D$776,СВЦЭМ!$A$33:$A$776,$A65,СВЦЭМ!$B$33:$B$776,Q$47)+'СЕТ СН'!$F$14+СВЦЭМ!$D$10+'СЕТ СН'!$F$6-'СЕТ СН'!$F$26</f>
        <v>953.80564558999993</v>
      </c>
      <c r="R65" s="36">
        <f>SUMIFS(СВЦЭМ!$D$33:$D$776,СВЦЭМ!$A$33:$A$776,$A65,СВЦЭМ!$B$33:$B$776,R$47)+'СЕТ СН'!$F$14+СВЦЭМ!$D$10+'СЕТ СН'!$F$6-'СЕТ СН'!$F$26</f>
        <v>942.77491140999996</v>
      </c>
      <c r="S65" s="36">
        <f>SUMIFS(СВЦЭМ!$D$33:$D$776,СВЦЭМ!$A$33:$A$776,$A65,СВЦЭМ!$B$33:$B$776,S$47)+'СЕТ СН'!$F$14+СВЦЭМ!$D$10+'СЕТ СН'!$F$6-'СЕТ СН'!$F$26</f>
        <v>929.30528138</v>
      </c>
      <c r="T65" s="36">
        <f>SUMIFS(СВЦЭМ!$D$33:$D$776,СВЦЭМ!$A$33:$A$776,$A65,СВЦЭМ!$B$33:$B$776,T$47)+'СЕТ СН'!$F$14+СВЦЭМ!$D$10+'СЕТ СН'!$F$6-'СЕТ СН'!$F$26</f>
        <v>920.69371519999993</v>
      </c>
      <c r="U65" s="36">
        <f>SUMIFS(СВЦЭМ!$D$33:$D$776,СВЦЭМ!$A$33:$A$776,$A65,СВЦЭМ!$B$33:$B$776,U$47)+'СЕТ СН'!$F$14+СВЦЭМ!$D$10+'СЕТ СН'!$F$6-'СЕТ СН'!$F$26</f>
        <v>920.86874132999992</v>
      </c>
      <c r="V65" s="36">
        <f>SUMIFS(СВЦЭМ!$D$33:$D$776,СВЦЭМ!$A$33:$A$776,$A65,СВЦЭМ!$B$33:$B$776,V$47)+'СЕТ СН'!$F$14+СВЦЭМ!$D$10+'СЕТ СН'!$F$6-'СЕТ СН'!$F$26</f>
        <v>926.88139334999994</v>
      </c>
      <c r="W65" s="36">
        <f>SUMIFS(СВЦЭМ!$D$33:$D$776,СВЦЭМ!$A$33:$A$776,$A65,СВЦЭМ!$B$33:$B$776,W$47)+'СЕТ СН'!$F$14+СВЦЭМ!$D$10+'СЕТ СН'!$F$6-'СЕТ СН'!$F$26</f>
        <v>937.28166603999989</v>
      </c>
      <c r="X65" s="36">
        <f>SUMIFS(СВЦЭМ!$D$33:$D$776,СВЦЭМ!$A$33:$A$776,$A65,СВЦЭМ!$B$33:$B$776,X$47)+'СЕТ СН'!$F$14+СВЦЭМ!$D$10+'СЕТ СН'!$F$6-'СЕТ СН'!$F$26</f>
        <v>937.09410371999991</v>
      </c>
      <c r="Y65" s="36">
        <f>SUMIFS(СВЦЭМ!$D$33:$D$776,СВЦЭМ!$A$33:$A$776,$A65,СВЦЭМ!$B$33:$B$776,Y$47)+'СЕТ СН'!$F$14+СВЦЭМ!$D$10+'СЕТ СН'!$F$6-'СЕТ СН'!$F$26</f>
        <v>956.6413345599999</v>
      </c>
    </row>
    <row r="66" spans="1:25" ht="15.75" x14ac:dyDescent="0.2">
      <c r="A66" s="35">
        <f t="shared" si="1"/>
        <v>43849</v>
      </c>
      <c r="B66" s="36">
        <f>SUMIFS(СВЦЭМ!$D$33:$D$776,СВЦЭМ!$A$33:$A$776,$A66,СВЦЭМ!$B$33:$B$776,B$47)+'СЕТ СН'!$F$14+СВЦЭМ!$D$10+'СЕТ СН'!$F$6-'СЕТ СН'!$F$26</f>
        <v>966.53376283999989</v>
      </c>
      <c r="C66" s="36">
        <f>SUMIFS(СВЦЭМ!$D$33:$D$776,СВЦЭМ!$A$33:$A$776,$A66,СВЦЭМ!$B$33:$B$776,C$47)+'СЕТ СН'!$F$14+СВЦЭМ!$D$10+'СЕТ СН'!$F$6-'СЕТ СН'!$F$26</f>
        <v>976.07502152999996</v>
      </c>
      <c r="D66" s="36">
        <f>SUMIFS(СВЦЭМ!$D$33:$D$776,СВЦЭМ!$A$33:$A$776,$A66,СВЦЭМ!$B$33:$B$776,D$47)+'СЕТ СН'!$F$14+СВЦЭМ!$D$10+'СЕТ СН'!$F$6-'СЕТ СН'!$F$26</f>
        <v>988.56108319999998</v>
      </c>
      <c r="E66" s="36">
        <f>SUMIFS(СВЦЭМ!$D$33:$D$776,СВЦЭМ!$A$33:$A$776,$A66,СВЦЭМ!$B$33:$B$776,E$47)+'СЕТ СН'!$F$14+СВЦЭМ!$D$10+'СЕТ СН'!$F$6-'СЕТ СН'!$F$26</f>
        <v>998.4736548599999</v>
      </c>
      <c r="F66" s="36">
        <f>SUMIFS(СВЦЭМ!$D$33:$D$776,СВЦЭМ!$A$33:$A$776,$A66,СВЦЭМ!$B$33:$B$776,F$47)+'СЕТ СН'!$F$14+СВЦЭМ!$D$10+'СЕТ СН'!$F$6-'СЕТ СН'!$F$26</f>
        <v>996.44526404999999</v>
      </c>
      <c r="G66" s="36">
        <f>SUMIFS(СВЦЭМ!$D$33:$D$776,СВЦЭМ!$A$33:$A$776,$A66,СВЦЭМ!$B$33:$B$776,G$47)+'СЕТ СН'!$F$14+СВЦЭМ!$D$10+'СЕТ СН'!$F$6-'СЕТ СН'!$F$26</f>
        <v>993.30417334999993</v>
      </c>
      <c r="H66" s="36">
        <f>SUMIFS(СВЦЭМ!$D$33:$D$776,СВЦЭМ!$A$33:$A$776,$A66,СВЦЭМ!$B$33:$B$776,H$47)+'СЕТ СН'!$F$14+СВЦЭМ!$D$10+'СЕТ СН'!$F$6-'СЕТ СН'!$F$26</f>
        <v>972.10600706999992</v>
      </c>
      <c r="I66" s="36">
        <f>SUMIFS(СВЦЭМ!$D$33:$D$776,СВЦЭМ!$A$33:$A$776,$A66,СВЦЭМ!$B$33:$B$776,I$47)+'СЕТ СН'!$F$14+СВЦЭМ!$D$10+'СЕТ СН'!$F$6-'СЕТ СН'!$F$26</f>
        <v>943.3716016699999</v>
      </c>
      <c r="J66" s="36">
        <f>SUMIFS(СВЦЭМ!$D$33:$D$776,СВЦЭМ!$A$33:$A$776,$A66,СВЦЭМ!$B$33:$B$776,J$47)+'СЕТ СН'!$F$14+СВЦЭМ!$D$10+'СЕТ СН'!$F$6-'СЕТ СН'!$F$26</f>
        <v>941.84108759999992</v>
      </c>
      <c r="K66" s="36">
        <f>SUMIFS(СВЦЭМ!$D$33:$D$776,СВЦЭМ!$A$33:$A$776,$A66,СВЦЭМ!$B$33:$B$776,K$47)+'СЕТ СН'!$F$14+СВЦЭМ!$D$10+'СЕТ СН'!$F$6-'СЕТ СН'!$F$26</f>
        <v>914.02051131999997</v>
      </c>
      <c r="L66" s="36">
        <f>SUMIFS(СВЦЭМ!$D$33:$D$776,СВЦЭМ!$A$33:$A$776,$A66,СВЦЭМ!$B$33:$B$776,L$47)+'СЕТ СН'!$F$14+СВЦЭМ!$D$10+'СЕТ СН'!$F$6-'СЕТ СН'!$F$26</f>
        <v>913.14657423999995</v>
      </c>
      <c r="M66" s="36">
        <f>SUMIFS(СВЦЭМ!$D$33:$D$776,СВЦЭМ!$A$33:$A$776,$A66,СВЦЭМ!$B$33:$B$776,M$47)+'СЕТ СН'!$F$14+СВЦЭМ!$D$10+'СЕТ СН'!$F$6-'СЕТ СН'!$F$26</f>
        <v>914.55665914999997</v>
      </c>
      <c r="N66" s="36">
        <f>SUMIFS(СВЦЭМ!$D$33:$D$776,СВЦЭМ!$A$33:$A$776,$A66,СВЦЭМ!$B$33:$B$776,N$47)+'СЕТ СН'!$F$14+СВЦЭМ!$D$10+'СЕТ СН'!$F$6-'СЕТ СН'!$F$26</f>
        <v>920.23046194999995</v>
      </c>
      <c r="O66" s="36">
        <f>SUMIFS(СВЦЭМ!$D$33:$D$776,СВЦЭМ!$A$33:$A$776,$A66,СВЦЭМ!$B$33:$B$776,O$47)+'СЕТ СН'!$F$14+СВЦЭМ!$D$10+'СЕТ СН'!$F$6-'СЕТ СН'!$F$26</f>
        <v>939.51451509999993</v>
      </c>
      <c r="P66" s="36">
        <f>SUMIFS(СВЦЭМ!$D$33:$D$776,СВЦЭМ!$A$33:$A$776,$A66,СВЦЭМ!$B$33:$B$776,P$47)+'СЕТ СН'!$F$14+СВЦЭМ!$D$10+'СЕТ СН'!$F$6-'СЕТ СН'!$F$26</f>
        <v>951.00299786999994</v>
      </c>
      <c r="Q66" s="36">
        <f>SUMIFS(СВЦЭМ!$D$33:$D$776,СВЦЭМ!$A$33:$A$776,$A66,СВЦЭМ!$B$33:$B$776,Q$47)+'СЕТ СН'!$F$14+СВЦЭМ!$D$10+'СЕТ СН'!$F$6-'СЕТ СН'!$F$26</f>
        <v>955.31454669999994</v>
      </c>
      <c r="R66" s="36">
        <f>SUMIFS(СВЦЭМ!$D$33:$D$776,СВЦЭМ!$A$33:$A$776,$A66,СВЦЭМ!$B$33:$B$776,R$47)+'СЕТ СН'!$F$14+СВЦЭМ!$D$10+'СЕТ СН'!$F$6-'СЕТ СН'!$F$26</f>
        <v>939.28760452999995</v>
      </c>
      <c r="S66" s="36">
        <f>SUMIFS(СВЦЭМ!$D$33:$D$776,СВЦЭМ!$A$33:$A$776,$A66,СВЦЭМ!$B$33:$B$776,S$47)+'СЕТ СН'!$F$14+СВЦЭМ!$D$10+'СЕТ СН'!$F$6-'СЕТ СН'!$F$26</f>
        <v>910.86565965999989</v>
      </c>
      <c r="T66" s="36">
        <f>SUMIFS(СВЦЭМ!$D$33:$D$776,СВЦЭМ!$A$33:$A$776,$A66,СВЦЭМ!$B$33:$B$776,T$47)+'СЕТ СН'!$F$14+СВЦЭМ!$D$10+'СЕТ СН'!$F$6-'СЕТ СН'!$F$26</f>
        <v>916.65846775999989</v>
      </c>
      <c r="U66" s="36">
        <f>SUMIFS(СВЦЭМ!$D$33:$D$776,СВЦЭМ!$A$33:$A$776,$A66,СВЦЭМ!$B$33:$B$776,U$47)+'СЕТ СН'!$F$14+СВЦЭМ!$D$10+'СЕТ СН'!$F$6-'СЕТ СН'!$F$26</f>
        <v>913.77261210999995</v>
      </c>
      <c r="V66" s="36">
        <f>SUMIFS(СВЦЭМ!$D$33:$D$776,СВЦЭМ!$A$33:$A$776,$A66,СВЦЭМ!$B$33:$B$776,V$47)+'СЕТ СН'!$F$14+СВЦЭМ!$D$10+'СЕТ СН'!$F$6-'СЕТ СН'!$F$26</f>
        <v>906.4161852499999</v>
      </c>
      <c r="W66" s="36">
        <f>SUMIFS(СВЦЭМ!$D$33:$D$776,СВЦЭМ!$A$33:$A$776,$A66,СВЦЭМ!$B$33:$B$776,W$47)+'СЕТ СН'!$F$14+СВЦЭМ!$D$10+'СЕТ СН'!$F$6-'СЕТ СН'!$F$26</f>
        <v>916.41994286999989</v>
      </c>
      <c r="X66" s="36">
        <f>SUMIFS(СВЦЭМ!$D$33:$D$776,СВЦЭМ!$A$33:$A$776,$A66,СВЦЭМ!$B$33:$B$776,X$47)+'СЕТ СН'!$F$14+СВЦЭМ!$D$10+'СЕТ СН'!$F$6-'СЕТ СН'!$F$26</f>
        <v>932.97766464999995</v>
      </c>
      <c r="Y66" s="36">
        <f>SUMIFS(СВЦЭМ!$D$33:$D$776,СВЦЭМ!$A$33:$A$776,$A66,СВЦЭМ!$B$33:$B$776,Y$47)+'СЕТ СН'!$F$14+СВЦЭМ!$D$10+'СЕТ СН'!$F$6-'СЕТ СН'!$F$26</f>
        <v>945.83687972999996</v>
      </c>
    </row>
    <row r="67" spans="1:25" ht="15.75" x14ac:dyDescent="0.2">
      <c r="A67" s="35">
        <f t="shared" si="1"/>
        <v>43850</v>
      </c>
      <c r="B67" s="36">
        <f>SUMIFS(СВЦЭМ!$D$33:$D$776,СВЦЭМ!$A$33:$A$776,$A67,СВЦЭМ!$B$33:$B$776,B$47)+'СЕТ СН'!$F$14+СВЦЭМ!$D$10+'СЕТ СН'!$F$6-'СЕТ СН'!$F$26</f>
        <v>998.26846196999998</v>
      </c>
      <c r="C67" s="36">
        <f>SUMIFS(СВЦЭМ!$D$33:$D$776,СВЦЭМ!$A$33:$A$776,$A67,СВЦЭМ!$B$33:$B$776,C$47)+'СЕТ СН'!$F$14+СВЦЭМ!$D$10+'СЕТ СН'!$F$6-'СЕТ СН'!$F$26</f>
        <v>1015.46834195</v>
      </c>
      <c r="D67" s="36">
        <f>SUMIFS(СВЦЭМ!$D$33:$D$776,СВЦЭМ!$A$33:$A$776,$A67,СВЦЭМ!$B$33:$B$776,D$47)+'СЕТ СН'!$F$14+СВЦЭМ!$D$10+'СЕТ СН'!$F$6-'СЕТ СН'!$F$26</f>
        <v>1025.88833075</v>
      </c>
      <c r="E67" s="36">
        <f>SUMIFS(СВЦЭМ!$D$33:$D$776,СВЦЭМ!$A$33:$A$776,$A67,СВЦЭМ!$B$33:$B$776,E$47)+'СЕТ СН'!$F$14+СВЦЭМ!$D$10+'СЕТ СН'!$F$6-'СЕТ СН'!$F$26</f>
        <v>1022.6720832899999</v>
      </c>
      <c r="F67" s="36">
        <f>SUMIFS(СВЦЭМ!$D$33:$D$776,СВЦЭМ!$A$33:$A$776,$A67,СВЦЭМ!$B$33:$B$776,F$47)+'СЕТ СН'!$F$14+СВЦЭМ!$D$10+'СЕТ СН'!$F$6-'СЕТ СН'!$F$26</f>
        <v>1010.23019168</v>
      </c>
      <c r="G67" s="36">
        <f>SUMIFS(СВЦЭМ!$D$33:$D$776,СВЦЭМ!$A$33:$A$776,$A67,СВЦЭМ!$B$33:$B$776,G$47)+'СЕТ СН'!$F$14+СВЦЭМ!$D$10+'СЕТ СН'!$F$6-'СЕТ СН'!$F$26</f>
        <v>992.17009607999989</v>
      </c>
      <c r="H67" s="36">
        <f>SUMIFS(СВЦЭМ!$D$33:$D$776,СВЦЭМ!$A$33:$A$776,$A67,СВЦЭМ!$B$33:$B$776,H$47)+'СЕТ СН'!$F$14+СВЦЭМ!$D$10+'СЕТ СН'!$F$6-'СЕТ СН'!$F$26</f>
        <v>947.45057094999993</v>
      </c>
      <c r="I67" s="36">
        <f>SUMIFS(СВЦЭМ!$D$33:$D$776,СВЦЭМ!$A$33:$A$776,$A67,СВЦЭМ!$B$33:$B$776,I$47)+'СЕТ СН'!$F$14+СВЦЭМ!$D$10+'СЕТ СН'!$F$6-'СЕТ СН'!$F$26</f>
        <v>933.69151526999997</v>
      </c>
      <c r="J67" s="36">
        <f>SUMIFS(СВЦЭМ!$D$33:$D$776,СВЦЭМ!$A$33:$A$776,$A67,СВЦЭМ!$B$33:$B$776,J$47)+'СЕТ СН'!$F$14+СВЦЭМ!$D$10+'СЕТ СН'!$F$6-'СЕТ СН'!$F$26</f>
        <v>906.23657171999992</v>
      </c>
      <c r="K67" s="36">
        <f>SUMIFS(СВЦЭМ!$D$33:$D$776,СВЦЭМ!$A$33:$A$776,$A67,СВЦЭМ!$B$33:$B$776,K$47)+'СЕТ СН'!$F$14+СВЦЭМ!$D$10+'СЕТ СН'!$F$6-'СЕТ СН'!$F$26</f>
        <v>880.81954784999994</v>
      </c>
      <c r="L67" s="36">
        <f>SUMIFS(СВЦЭМ!$D$33:$D$776,СВЦЭМ!$A$33:$A$776,$A67,СВЦЭМ!$B$33:$B$776,L$47)+'СЕТ СН'!$F$14+СВЦЭМ!$D$10+'СЕТ СН'!$F$6-'СЕТ СН'!$F$26</f>
        <v>885.12730832999989</v>
      </c>
      <c r="M67" s="36">
        <f>SUMIFS(СВЦЭМ!$D$33:$D$776,СВЦЭМ!$A$33:$A$776,$A67,СВЦЭМ!$B$33:$B$776,M$47)+'СЕТ СН'!$F$14+СВЦЭМ!$D$10+'СЕТ СН'!$F$6-'СЕТ СН'!$F$26</f>
        <v>898.71619713999996</v>
      </c>
      <c r="N67" s="36">
        <f>SUMIFS(СВЦЭМ!$D$33:$D$776,СВЦЭМ!$A$33:$A$776,$A67,СВЦЭМ!$B$33:$B$776,N$47)+'СЕТ СН'!$F$14+СВЦЭМ!$D$10+'СЕТ СН'!$F$6-'СЕТ СН'!$F$26</f>
        <v>908.8250274699999</v>
      </c>
      <c r="O67" s="36">
        <f>SUMIFS(СВЦЭМ!$D$33:$D$776,СВЦЭМ!$A$33:$A$776,$A67,СВЦЭМ!$B$33:$B$776,O$47)+'СЕТ СН'!$F$14+СВЦЭМ!$D$10+'СЕТ СН'!$F$6-'СЕТ СН'!$F$26</f>
        <v>928.13385046999997</v>
      </c>
      <c r="P67" s="36">
        <f>SUMIFS(СВЦЭМ!$D$33:$D$776,СВЦЭМ!$A$33:$A$776,$A67,СВЦЭМ!$B$33:$B$776,P$47)+'СЕТ СН'!$F$14+СВЦЭМ!$D$10+'СЕТ СН'!$F$6-'СЕТ СН'!$F$26</f>
        <v>943.39707919999989</v>
      </c>
      <c r="Q67" s="36">
        <f>SUMIFS(СВЦЭМ!$D$33:$D$776,СВЦЭМ!$A$33:$A$776,$A67,СВЦЭМ!$B$33:$B$776,Q$47)+'СЕТ СН'!$F$14+СВЦЭМ!$D$10+'СЕТ СН'!$F$6-'СЕТ СН'!$F$26</f>
        <v>947.52542815999993</v>
      </c>
      <c r="R67" s="36">
        <f>SUMIFS(СВЦЭМ!$D$33:$D$776,СВЦЭМ!$A$33:$A$776,$A67,СВЦЭМ!$B$33:$B$776,R$47)+'СЕТ СН'!$F$14+СВЦЭМ!$D$10+'СЕТ СН'!$F$6-'СЕТ СН'!$F$26</f>
        <v>949.57279088999996</v>
      </c>
      <c r="S67" s="36">
        <f>SUMIFS(СВЦЭМ!$D$33:$D$776,СВЦЭМ!$A$33:$A$776,$A67,СВЦЭМ!$B$33:$B$776,S$47)+'СЕТ СН'!$F$14+СВЦЭМ!$D$10+'СЕТ СН'!$F$6-'СЕТ СН'!$F$26</f>
        <v>926.64092402999995</v>
      </c>
      <c r="T67" s="36">
        <f>SUMIFS(СВЦЭМ!$D$33:$D$776,СВЦЭМ!$A$33:$A$776,$A67,СВЦЭМ!$B$33:$B$776,T$47)+'СЕТ СН'!$F$14+СВЦЭМ!$D$10+'СЕТ СН'!$F$6-'СЕТ СН'!$F$26</f>
        <v>891.32084163999991</v>
      </c>
      <c r="U67" s="36">
        <f>SUMIFS(СВЦЭМ!$D$33:$D$776,СВЦЭМ!$A$33:$A$776,$A67,СВЦЭМ!$B$33:$B$776,U$47)+'СЕТ СН'!$F$14+СВЦЭМ!$D$10+'СЕТ СН'!$F$6-'СЕТ СН'!$F$26</f>
        <v>899.6409918899999</v>
      </c>
      <c r="V67" s="36">
        <f>SUMIFS(СВЦЭМ!$D$33:$D$776,СВЦЭМ!$A$33:$A$776,$A67,СВЦЭМ!$B$33:$B$776,V$47)+'СЕТ СН'!$F$14+СВЦЭМ!$D$10+'СЕТ СН'!$F$6-'СЕТ СН'!$F$26</f>
        <v>913.1031625899999</v>
      </c>
      <c r="W67" s="36">
        <f>SUMIFS(СВЦЭМ!$D$33:$D$776,СВЦЭМ!$A$33:$A$776,$A67,СВЦЭМ!$B$33:$B$776,W$47)+'СЕТ СН'!$F$14+СВЦЭМ!$D$10+'СЕТ СН'!$F$6-'СЕТ СН'!$F$26</f>
        <v>934.81895646999999</v>
      </c>
      <c r="X67" s="36">
        <f>SUMIFS(СВЦЭМ!$D$33:$D$776,СВЦЭМ!$A$33:$A$776,$A67,СВЦЭМ!$B$33:$B$776,X$47)+'СЕТ СН'!$F$14+СВЦЭМ!$D$10+'СЕТ СН'!$F$6-'СЕТ СН'!$F$26</f>
        <v>942.58917078999991</v>
      </c>
      <c r="Y67" s="36">
        <f>SUMIFS(СВЦЭМ!$D$33:$D$776,СВЦЭМ!$A$33:$A$776,$A67,СВЦЭМ!$B$33:$B$776,Y$47)+'СЕТ СН'!$F$14+СВЦЭМ!$D$10+'СЕТ СН'!$F$6-'СЕТ СН'!$F$26</f>
        <v>957.29707405999989</v>
      </c>
    </row>
    <row r="68" spans="1:25" ht="15.75" x14ac:dyDescent="0.2">
      <c r="A68" s="35">
        <f t="shared" si="1"/>
        <v>43851</v>
      </c>
      <c r="B68" s="36">
        <f>SUMIFS(СВЦЭМ!$D$33:$D$776,СВЦЭМ!$A$33:$A$776,$A68,СВЦЭМ!$B$33:$B$776,B$47)+'СЕТ СН'!$F$14+СВЦЭМ!$D$10+'СЕТ СН'!$F$6-'СЕТ СН'!$F$26</f>
        <v>978.99170092999998</v>
      </c>
      <c r="C68" s="36">
        <f>SUMIFS(СВЦЭМ!$D$33:$D$776,СВЦЭМ!$A$33:$A$776,$A68,СВЦЭМ!$B$33:$B$776,C$47)+'СЕТ СН'!$F$14+СВЦЭМ!$D$10+'СЕТ СН'!$F$6-'СЕТ СН'!$F$26</f>
        <v>995.59300976999998</v>
      </c>
      <c r="D68" s="36">
        <f>SUMIFS(СВЦЭМ!$D$33:$D$776,СВЦЭМ!$A$33:$A$776,$A68,СВЦЭМ!$B$33:$B$776,D$47)+'СЕТ СН'!$F$14+СВЦЭМ!$D$10+'СЕТ СН'!$F$6-'СЕТ СН'!$F$26</f>
        <v>1005.33498444</v>
      </c>
      <c r="E68" s="36">
        <f>SUMIFS(СВЦЭМ!$D$33:$D$776,СВЦЭМ!$A$33:$A$776,$A68,СВЦЭМ!$B$33:$B$776,E$47)+'СЕТ СН'!$F$14+СВЦЭМ!$D$10+'СЕТ СН'!$F$6-'СЕТ СН'!$F$26</f>
        <v>1010.83735193</v>
      </c>
      <c r="F68" s="36">
        <f>SUMIFS(СВЦЭМ!$D$33:$D$776,СВЦЭМ!$A$33:$A$776,$A68,СВЦЭМ!$B$33:$B$776,F$47)+'СЕТ СН'!$F$14+СВЦЭМ!$D$10+'СЕТ СН'!$F$6-'СЕТ СН'!$F$26</f>
        <v>994.31950250999989</v>
      </c>
      <c r="G68" s="36">
        <f>SUMIFS(СВЦЭМ!$D$33:$D$776,СВЦЭМ!$A$33:$A$776,$A68,СВЦЭМ!$B$33:$B$776,G$47)+'СЕТ СН'!$F$14+СВЦЭМ!$D$10+'СЕТ СН'!$F$6-'СЕТ СН'!$F$26</f>
        <v>969.22977213999991</v>
      </c>
      <c r="H68" s="36">
        <f>SUMIFS(СВЦЭМ!$D$33:$D$776,СВЦЭМ!$A$33:$A$776,$A68,СВЦЭМ!$B$33:$B$776,H$47)+'СЕТ СН'!$F$14+СВЦЭМ!$D$10+'СЕТ СН'!$F$6-'СЕТ СН'!$F$26</f>
        <v>934.55016541999998</v>
      </c>
      <c r="I68" s="36">
        <f>SUMIFS(СВЦЭМ!$D$33:$D$776,СВЦЭМ!$A$33:$A$776,$A68,СВЦЭМ!$B$33:$B$776,I$47)+'СЕТ СН'!$F$14+СВЦЭМ!$D$10+'СЕТ СН'!$F$6-'СЕТ СН'!$F$26</f>
        <v>909.96173958999998</v>
      </c>
      <c r="J68" s="36">
        <f>SUMIFS(СВЦЭМ!$D$33:$D$776,СВЦЭМ!$A$33:$A$776,$A68,СВЦЭМ!$B$33:$B$776,J$47)+'СЕТ СН'!$F$14+СВЦЭМ!$D$10+'СЕТ СН'!$F$6-'СЕТ СН'!$F$26</f>
        <v>885.79510935999997</v>
      </c>
      <c r="K68" s="36">
        <f>SUMIFS(СВЦЭМ!$D$33:$D$776,СВЦЭМ!$A$33:$A$776,$A68,СВЦЭМ!$B$33:$B$776,K$47)+'СЕТ СН'!$F$14+СВЦЭМ!$D$10+'СЕТ СН'!$F$6-'СЕТ СН'!$F$26</f>
        <v>887.59663649999993</v>
      </c>
      <c r="L68" s="36">
        <f>SUMIFS(СВЦЭМ!$D$33:$D$776,СВЦЭМ!$A$33:$A$776,$A68,СВЦЭМ!$B$33:$B$776,L$47)+'СЕТ СН'!$F$14+СВЦЭМ!$D$10+'СЕТ СН'!$F$6-'СЕТ СН'!$F$26</f>
        <v>894.51546203999999</v>
      </c>
      <c r="M68" s="36">
        <f>SUMIFS(СВЦЭМ!$D$33:$D$776,СВЦЭМ!$A$33:$A$776,$A68,СВЦЭМ!$B$33:$B$776,M$47)+'СЕТ СН'!$F$14+СВЦЭМ!$D$10+'СЕТ СН'!$F$6-'СЕТ СН'!$F$26</f>
        <v>898.99939617999996</v>
      </c>
      <c r="N68" s="36">
        <f>SUMIFS(СВЦЭМ!$D$33:$D$776,СВЦЭМ!$A$33:$A$776,$A68,СВЦЭМ!$B$33:$B$776,N$47)+'СЕТ СН'!$F$14+СВЦЭМ!$D$10+'СЕТ СН'!$F$6-'СЕТ СН'!$F$26</f>
        <v>921.01885428999992</v>
      </c>
      <c r="O68" s="36">
        <f>SUMIFS(СВЦЭМ!$D$33:$D$776,СВЦЭМ!$A$33:$A$776,$A68,СВЦЭМ!$B$33:$B$776,O$47)+'СЕТ СН'!$F$14+СВЦЭМ!$D$10+'СЕТ СН'!$F$6-'СЕТ СН'!$F$26</f>
        <v>931.18857912999999</v>
      </c>
      <c r="P68" s="36">
        <f>SUMIFS(СВЦЭМ!$D$33:$D$776,СВЦЭМ!$A$33:$A$776,$A68,СВЦЭМ!$B$33:$B$776,P$47)+'СЕТ СН'!$F$14+СВЦЭМ!$D$10+'СЕТ СН'!$F$6-'СЕТ СН'!$F$26</f>
        <v>941.72198433999995</v>
      </c>
      <c r="Q68" s="36">
        <f>SUMIFS(СВЦЭМ!$D$33:$D$776,СВЦЭМ!$A$33:$A$776,$A68,СВЦЭМ!$B$33:$B$776,Q$47)+'СЕТ СН'!$F$14+СВЦЭМ!$D$10+'СЕТ СН'!$F$6-'СЕТ СН'!$F$26</f>
        <v>949.61667985999998</v>
      </c>
      <c r="R68" s="36">
        <f>SUMIFS(СВЦЭМ!$D$33:$D$776,СВЦЭМ!$A$33:$A$776,$A68,СВЦЭМ!$B$33:$B$776,R$47)+'СЕТ СН'!$F$14+СВЦЭМ!$D$10+'СЕТ СН'!$F$6-'СЕТ СН'!$F$26</f>
        <v>937.34947529999999</v>
      </c>
      <c r="S68" s="36">
        <f>SUMIFS(СВЦЭМ!$D$33:$D$776,СВЦЭМ!$A$33:$A$776,$A68,СВЦЭМ!$B$33:$B$776,S$47)+'СЕТ СН'!$F$14+СВЦЭМ!$D$10+'СЕТ СН'!$F$6-'СЕТ СН'!$F$26</f>
        <v>918.72896246999994</v>
      </c>
      <c r="T68" s="36">
        <f>SUMIFS(СВЦЭМ!$D$33:$D$776,СВЦЭМ!$A$33:$A$776,$A68,СВЦЭМ!$B$33:$B$776,T$47)+'СЕТ СН'!$F$14+СВЦЭМ!$D$10+'СЕТ СН'!$F$6-'СЕТ СН'!$F$26</f>
        <v>902.17482357999995</v>
      </c>
      <c r="U68" s="36">
        <f>SUMIFS(СВЦЭМ!$D$33:$D$776,СВЦЭМ!$A$33:$A$776,$A68,СВЦЭМ!$B$33:$B$776,U$47)+'СЕТ СН'!$F$14+СВЦЭМ!$D$10+'СЕТ СН'!$F$6-'СЕТ СН'!$F$26</f>
        <v>905.88144437999995</v>
      </c>
      <c r="V68" s="36">
        <f>SUMIFS(СВЦЭМ!$D$33:$D$776,СВЦЭМ!$A$33:$A$776,$A68,СВЦЭМ!$B$33:$B$776,V$47)+'СЕТ СН'!$F$14+СВЦЭМ!$D$10+'СЕТ СН'!$F$6-'СЕТ СН'!$F$26</f>
        <v>922.44691570999998</v>
      </c>
      <c r="W68" s="36">
        <f>SUMIFS(СВЦЭМ!$D$33:$D$776,СВЦЭМ!$A$33:$A$776,$A68,СВЦЭМ!$B$33:$B$776,W$47)+'СЕТ СН'!$F$14+СВЦЭМ!$D$10+'СЕТ СН'!$F$6-'СЕТ СН'!$F$26</f>
        <v>940.23432956999989</v>
      </c>
      <c r="X68" s="36">
        <f>SUMIFS(СВЦЭМ!$D$33:$D$776,СВЦЭМ!$A$33:$A$776,$A68,СВЦЭМ!$B$33:$B$776,X$47)+'СЕТ СН'!$F$14+СВЦЭМ!$D$10+'СЕТ СН'!$F$6-'СЕТ СН'!$F$26</f>
        <v>950.59706303999997</v>
      </c>
      <c r="Y68" s="36">
        <f>SUMIFS(СВЦЭМ!$D$33:$D$776,СВЦЭМ!$A$33:$A$776,$A68,СВЦЭМ!$B$33:$B$776,Y$47)+'СЕТ СН'!$F$14+СВЦЭМ!$D$10+'СЕТ СН'!$F$6-'СЕТ СН'!$F$26</f>
        <v>964.36018996999996</v>
      </c>
    </row>
    <row r="69" spans="1:25" ht="15.75" x14ac:dyDescent="0.2">
      <c r="A69" s="35">
        <f t="shared" si="1"/>
        <v>43852</v>
      </c>
      <c r="B69" s="36">
        <f>SUMIFS(СВЦЭМ!$D$33:$D$776,СВЦЭМ!$A$33:$A$776,$A69,СВЦЭМ!$B$33:$B$776,B$47)+'СЕТ СН'!$F$14+СВЦЭМ!$D$10+'СЕТ СН'!$F$6-'СЕТ СН'!$F$26</f>
        <v>966.14861327999995</v>
      </c>
      <c r="C69" s="36">
        <f>SUMIFS(СВЦЭМ!$D$33:$D$776,СВЦЭМ!$A$33:$A$776,$A69,СВЦЭМ!$B$33:$B$776,C$47)+'СЕТ СН'!$F$14+СВЦЭМ!$D$10+'СЕТ СН'!$F$6-'СЕТ СН'!$F$26</f>
        <v>975.59562591999997</v>
      </c>
      <c r="D69" s="36">
        <f>SUMIFS(СВЦЭМ!$D$33:$D$776,СВЦЭМ!$A$33:$A$776,$A69,СВЦЭМ!$B$33:$B$776,D$47)+'СЕТ СН'!$F$14+СВЦЭМ!$D$10+'СЕТ СН'!$F$6-'СЕТ СН'!$F$26</f>
        <v>987.02570763999995</v>
      </c>
      <c r="E69" s="36">
        <f>SUMIFS(СВЦЭМ!$D$33:$D$776,СВЦЭМ!$A$33:$A$776,$A69,СВЦЭМ!$B$33:$B$776,E$47)+'СЕТ СН'!$F$14+СВЦЭМ!$D$10+'СЕТ СН'!$F$6-'СЕТ СН'!$F$26</f>
        <v>988.79443851999997</v>
      </c>
      <c r="F69" s="36">
        <f>SUMIFS(СВЦЭМ!$D$33:$D$776,СВЦЭМ!$A$33:$A$776,$A69,СВЦЭМ!$B$33:$B$776,F$47)+'СЕТ СН'!$F$14+СВЦЭМ!$D$10+'СЕТ СН'!$F$6-'СЕТ СН'!$F$26</f>
        <v>977.64624744999992</v>
      </c>
      <c r="G69" s="36">
        <f>SUMIFS(СВЦЭМ!$D$33:$D$776,СВЦЭМ!$A$33:$A$776,$A69,СВЦЭМ!$B$33:$B$776,G$47)+'СЕТ СН'!$F$14+СВЦЭМ!$D$10+'СЕТ СН'!$F$6-'СЕТ СН'!$F$26</f>
        <v>959.18431541999996</v>
      </c>
      <c r="H69" s="36">
        <f>SUMIFS(СВЦЭМ!$D$33:$D$776,СВЦЭМ!$A$33:$A$776,$A69,СВЦЭМ!$B$33:$B$776,H$47)+'СЕТ СН'!$F$14+СВЦЭМ!$D$10+'СЕТ СН'!$F$6-'СЕТ СН'!$F$26</f>
        <v>918.48683519999997</v>
      </c>
      <c r="I69" s="36">
        <f>SUMIFS(СВЦЭМ!$D$33:$D$776,СВЦЭМ!$A$33:$A$776,$A69,СВЦЭМ!$B$33:$B$776,I$47)+'СЕТ СН'!$F$14+СВЦЭМ!$D$10+'СЕТ СН'!$F$6-'СЕТ СН'!$F$26</f>
        <v>902.70145335999996</v>
      </c>
      <c r="J69" s="36">
        <f>SUMIFS(СВЦЭМ!$D$33:$D$776,СВЦЭМ!$A$33:$A$776,$A69,СВЦЭМ!$B$33:$B$776,J$47)+'СЕТ СН'!$F$14+СВЦЭМ!$D$10+'СЕТ СН'!$F$6-'СЕТ СН'!$F$26</f>
        <v>885.33969325999999</v>
      </c>
      <c r="K69" s="36">
        <f>SUMIFS(СВЦЭМ!$D$33:$D$776,СВЦЭМ!$A$33:$A$776,$A69,СВЦЭМ!$B$33:$B$776,K$47)+'СЕТ СН'!$F$14+СВЦЭМ!$D$10+'СЕТ СН'!$F$6-'СЕТ СН'!$F$26</f>
        <v>889.5726297299999</v>
      </c>
      <c r="L69" s="36">
        <f>SUMIFS(СВЦЭМ!$D$33:$D$776,СВЦЭМ!$A$33:$A$776,$A69,СВЦЭМ!$B$33:$B$776,L$47)+'СЕТ СН'!$F$14+СВЦЭМ!$D$10+'СЕТ СН'!$F$6-'СЕТ СН'!$F$26</f>
        <v>883.87982287</v>
      </c>
      <c r="M69" s="36">
        <f>SUMIFS(СВЦЭМ!$D$33:$D$776,СВЦЭМ!$A$33:$A$776,$A69,СВЦЭМ!$B$33:$B$776,M$47)+'СЕТ СН'!$F$14+СВЦЭМ!$D$10+'СЕТ СН'!$F$6-'СЕТ СН'!$F$26</f>
        <v>893.71683639999992</v>
      </c>
      <c r="N69" s="36">
        <f>SUMIFS(СВЦЭМ!$D$33:$D$776,СВЦЭМ!$A$33:$A$776,$A69,СВЦЭМ!$B$33:$B$776,N$47)+'СЕТ СН'!$F$14+СВЦЭМ!$D$10+'СЕТ СН'!$F$6-'СЕТ СН'!$F$26</f>
        <v>919.07554035999999</v>
      </c>
      <c r="O69" s="36">
        <f>SUMIFS(СВЦЭМ!$D$33:$D$776,СВЦЭМ!$A$33:$A$776,$A69,СВЦЭМ!$B$33:$B$776,O$47)+'СЕТ СН'!$F$14+СВЦЭМ!$D$10+'СЕТ СН'!$F$6-'СЕТ СН'!$F$26</f>
        <v>939.57189601999994</v>
      </c>
      <c r="P69" s="36">
        <f>SUMIFS(СВЦЭМ!$D$33:$D$776,СВЦЭМ!$A$33:$A$776,$A69,СВЦЭМ!$B$33:$B$776,P$47)+'СЕТ СН'!$F$14+СВЦЭМ!$D$10+'СЕТ СН'!$F$6-'СЕТ СН'!$F$26</f>
        <v>957.15467939999996</v>
      </c>
      <c r="Q69" s="36">
        <f>SUMIFS(СВЦЭМ!$D$33:$D$776,СВЦЭМ!$A$33:$A$776,$A69,СВЦЭМ!$B$33:$B$776,Q$47)+'СЕТ СН'!$F$14+СВЦЭМ!$D$10+'СЕТ СН'!$F$6-'СЕТ СН'!$F$26</f>
        <v>964.1195566099999</v>
      </c>
      <c r="R69" s="36">
        <f>SUMIFS(СВЦЭМ!$D$33:$D$776,СВЦЭМ!$A$33:$A$776,$A69,СВЦЭМ!$B$33:$B$776,R$47)+'СЕТ СН'!$F$14+СВЦЭМ!$D$10+'СЕТ СН'!$F$6-'СЕТ СН'!$F$26</f>
        <v>956.49965099999997</v>
      </c>
      <c r="S69" s="36">
        <f>SUMIFS(СВЦЭМ!$D$33:$D$776,СВЦЭМ!$A$33:$A$776,$A69,СВЦЭМ!$B$33:$B$776,S$47)+'СЕТ СН'!$F$14+СВЦЭМ!$D$10+'СЕТ СН'!$F$6-'СЕТ СН'!$F$26</f>
        <v>935.51192429999992</v>
      </c>
      <c r="T69" s="36">
        <f>SUMIFS(СВЦЭМ!$D$33:$D$776,СВЦЭМ!$A$33:$A$776,$A69,СВЦЭМ!$B$33:$B$776,T$47)+'СЕТ СН'!$F$14+СВЦЭМ!$D$10+'СЕТ СН'!$F$6-'СЕТ СН'!$F$26</f>
        <v>916.48393900999997</v>
      </c>
      <c r="U69" s="36">
        <f>SUMIFS(СВЦЭМ!$D$33:$D$776,СВЦЭМ!$A$33:$A$776,$A69,СВЦЭМ!$B$33:$B$776,U$47)+'СЕТ СН'!$F$14+СВЦЭМ!$D$10+'СЕТ СН'!$F$6-'СЕТ СН'!$F$26</f>
        <v>920.19516563999991</v>
      </c>
      <c r="V69" s="36">
        <f>SUMIFS(СВЦЭМ!$D$33:$D$776,СВЦЭМ!$A$33:$A$776,$A69,СВЦЭМ!$B$33:$B$776,V$47)+'СЕТ СН'!$F$14+СВЦЭМ!$D$10+'СЕТ СН'!$F$6-'СЕТ СН'!$F$26</f>
        <v>915.20981092999989</v>
      </c>
      <c r="W69" s="36">
        <f>SUMIFS(СВЦЭМ!$D$33:$D$776,СВЦЭМ!$A$33:$A$776,$A69,СВЦЭМ!$B$33:$B$776,W$47)+'СЕТ СН'!$F$14+СВЦЭМ!$D$10+'СЕТ СН'!$F$6-'СЕТ СН'!$F$26</f>
        <v>928.50219529999993</v>
      </c>
      <c r="X69" s="36">
        <f>SUMIFS(СВЦЭМ!$D$33:$D$776,СВЦЭМ!$A$33:$A$776,$A69,СВЦЭМ!$B$33:$B$776,X$47)+'СЕТ СН'!$F$14+СВЦЭМ!$D$10+'СЕТ СН'!$F$6-'СЕТ СН'!$F$26</f>
        <v>942.63106616999994</v>
      </c>
      <c r="Y69" s="36">
        <f>SUMIFS(СВЦЭМ!$D$33:$D$776,СВЦЭМ!$A$33:$A$776,$A69,СВЦЭМ!$B$33:$B$776,Y$47)+'СЕТ СН'!$F$14+СВЦЭМ!$D$10+'СЕТ СН'!$F$6-'СЕТ СН'!$F$26</f>
        <v>955.38437498999997</v>
      </c>
    </row>
    <row r="70" spans="1:25" ht="15.75" x14ac:dyDescent="0.2">
      <c r="A70" s="35">
        <f t="shared" si="1"/>
        <v>43853</v>
      </c>
      <c r="B70" s="36">
        <f>SUMIFS(СВЦЭМ!$D$33:$D$776,СВЦЭМ!$A$33:$A$776,$A70,СВЦЭМ!$B$33:$B$776,B$47)+'СЕТ СН'!$F$14+СВЦЭМ!$D$10+'СЕТ СН'!$F$6-'СЕТ СН'!$F$26</f>
        <v>978.06680838999989</v>
      </c>
      <c r="C70" s="36">
        <f>SUMIFS(СВЦЭМ!$D$33:$D$776,СВЦЭМ!$A$33:$A$776,$A70,СВЦЭМ!$B$33:$B$776,C$47)+'СЕТ СН'!$F$14+СВЦЭМ!$D$10+'СЕТ СН'!$F$6-'СЕТ СН'!$F$26</f>
        <v>984.46651011999995</v>
      </c>
      <c r="D70" s="36">
        <f>SUMIFS(СВЦЭМ!$D$33:$D$776,СВЦЭМ!$A$33:$A$776,$A70,СВЦЭМ!$B$33:$B$776,D$47)+'СЕТ СН'!$F$14+СВЦЭМ!$D$10+'СЕТ СН'!$F$6-'СЕТ СН'!$F$26</f>
        <v>996.94125829999996</v>
      </c>
      <c r="E70" s="36">
        <f>SUMIFS(СВЦЭМ!$D$33:$D$776,СВЦЭМ!$A$33:$A$776,$A70,СВЦЭМ!$B$33:$B$776,E$47)+'СЕТ СН'!$F$14+СВЦЭМ!$D$10+'СЕТ СН'!$F$6-'СЕТ СН'!$F$26</f>
        <v>1002.49314952</v>
      </c>
      <c r="F70" s="36">
        <f>SUMIFS(СВЦЭМ!$D$33:$D$776,СВЦЭМ!$A$33:$A$776,$A70,СВЦЭМ!$B$33:$B$776,F$47)+'СЕТ СН'!$F$14+СВЦЭМ!$D$10+'СЕТ СН'!$F$6-'СЕТ СН'!$F$26</f>
        <v>994.80590450999989</v>
      </c>
      <c r="G70" s="36">
        <f>SUMIFS(СВЦЭМ!$D$33:$D$776,СВЦЭМ!$A$33:$A$776,$A70,СВЦЭМ!$B$33:$B$776,G$47)+'СЕТ СН'!$F$14+СВЦЭМ!$D$10+'СЕТ СН'!$F$6-'СЕТ СН'!$F$26</f>
        <v>976.90568304999999</v>
      </c>
      <c r="H70" s="36">
        <f>SUMIFS(СВЦЭМ!$D$33:$D$776,СВЦЭМ!$A$33:$A$776,$A70,СВЦЭМ!$B$33:$B$776,H$47)+'СЕТ СН'!$F$14+СВЦЭМ!$D$10+'СЕТ СН'!$F$6-'СЕТ СН'!$F$26</f>
        <v>939.7476687599999</v>
      </c>
      <c r="I70" s="36">
        <f>SUMIFS(СВЦЭМ!$D$33:$D$776,СВЦЭМ!$A$33:$A$776,$A70,СВЦЭМ!$B$33:$B$776,I$47)+'СЕТ СН'!$F$14+СВЦЭМ!$D$10+'СЕТ СН'!$F$6-'СЕТ СН'!$F$26</f>
        <v>921.41882739999994</v>
      </c>
      <c r="J70" s="36">
        <f>SUMIFS(СВЦЭМ!$D$33:$D$776,СВЦЭМ!$A$33:$A$776,$A70,СВЦЭМ!$B$33:$B$776,J$47)+'СЕТ СН'!$F$14+СВЦЭМ!$D$10+'СЕТ СН'!$F$6-'СЕТ СН'!$F$26</f>
        <v>901.05451334999998</v>
      </c>
      <c r="K70" s="36">
        <f>SUMIFS(СВЦЭМ!$D$33:$D$776,СВЦЭМ!$A$33:$A$776,$A70,СВЦЭМ!$B$33:$B$776,K$47)+'СЕТ СН'!$F$14+СВЦЭМ!$D$10+'СЕТ СН'!$F$6-'СЕТ СН'!$F$26</f>
        <v>905.58209683999996</v>
      </c>
      <c r="L70" s="36">
        <f>SUMIFS(СВЦЭМ!$D$33:$D$776,СВЦЭМ!$A$33:$A$776,$A70,СВЦЭМ!$B$33:$B$776,L$47)+'СЕТ СН'!$F$14+СВЦЭМ!$D$10+'СЕТ СН'!$F$6-'СЕТ СН'!$F$26</f>
        <v>903.16376549999995</v>
      </c>
      <c r="M70" s="36">
        <f>SUMIFS(СВЦЭМ!$D$33:$D$776,СВЦЭМ!$A$33:$A$776,$A70,СВЦЭМ!$B$33:$B$776,M$47)+'СЕТ СН'!$F$14+СВЦЭМ!$D$10+'СЕТ СН'!$F$6-'СЕТ СН'!$F$26</f>
        <v>908.11603097</v>
      </c>
      <c r="N70" s="36">
        <f>SUMIFS(СВЦЭМ!$D$33:$D$776,СВЦЭМ!$A$33:$A$776,$A70,СВЦЭМ!$B$33:$B$776,N$47)+'СЕТ СН'!$F$14+СВЦЭМ!$D$10+'СЕТ СН'!$F$6-'СЕТ СН'!$F$26</f>
        <v>919.03130236999993</v>
      </c>
      <c r="O70" s="36">
        <f>SUMIFS(СВЦЭМ!$D$33:$D$776,СВЦЭМ!$A$33:$A$776,$A70,СВЦЭМ!$B$33:$B$776,O$47)+'СЕТ СН'!$F$14+СВЦЭМ!$D$10+'СЕТ СН'!$F$6-'СЕТ СН'!$F$26</f>
        <v>939.62373094999998</v>
      </c>
      <c r="P70" s="36">
        <f>SUMIFS(СВЦЭМ!$D$33:$D$776,СВЦЭМ!$A$33:$A$776,$A70,СВЦЭМ!$B$33:$B$776,P$47)+'СЕТ СН'!$F$14+СВЦЭМ!$D$10+'СЕТ СН'!$F$6-'СЕТ СН'!$F$26</f>
        <v>957.57132847999992</v>
      </c>
      <c r="Q70" s="36">
        <f>SUMIFS(СВЦЭМ!$D$33:$D$776,СВЦЭМ!$A$33:$A$776,$A70,СВЦЭМ!$B$33:$B$776,Q$47)+'СЕТ СН'!$F$14+СВЦЭМ!$D$10+'СЕТ СН'!$F$6-'СЕТ СН'!$F$26</f>
        <v>975.53068750999989</v>
      </c>
      <c r="R70" s="36">
        <f>SUMIFS(СВЦЭМ!$D$33:$D$776,СВЦЭМ!$A$33:$A$776,$A70,СВЦЭМ!$B$33:$B$776,R$47)+'СЕТ СН'!$F$14+СВЦЭМ!$D$10+'СЕТ СН'!$F$6-'СЕТ СН'!$F$26</f>
        <v>949.74984230999996</v>
      </c>
      <c r="S70" s="36">
        <f>SUMIFS(СВЦЭМ!$D$33:$D$776,СВЦЭМ!$A$33:$A$776,$A70,СВЦЭМ!$B$33:$B$776,S$47)+'СЕТ СН'!$F$14+СВЦЭМ!$D$10+'СЕТ СН'!$F$6-'СЕТ СН'!$F$26</f>
        <v>926.66049481999994</v>
      </c>
      <c r="T70" s="36">
        <f>SUMIFS(СВЦЭМ!$D$33:$D$776,СВЦЭМ!$A$33:$A$776,$A70,СВЦЭМ!$B$33:$B$776,T$47)+'СЕТ СН'!$F$14+СВЦЭМ!$D$10+'СЕТ СН'!$F$6-'СЕТ СН'!$F$26</f>
        <v>908.32288067999991</v>
      </c>
      <c r="U70" s="36">
        <f>SUMIFS(СВЦЭМ!$D$33:$D$776,СВЦЭМ!$A$33:$A$776,$A70,СВЦЭМ!$B$33:$B$776,U$47)+'СЕТ СН'!$F$14+СВЦЭМ!$D$10+'СЕТ СН'!$F$6-'СЕТ СН'!$F$26</f>
        <v>914.26810732999991</v>
      </c>
      <c r="V70" s="36">
        <f>SUMIFS(СВЦЭМ!$D$33:$D$776,СВЦЭМ!$A$33:$A$776,$A70,СВЦЭМ!$B$33:$B$776,V$47)+'СЕТ СН'!$F$14+СВЦЭМ!$D$10+'СЕТ СН'!$F$6-'СЕТ СН'!$F$26</f>
        <v>927.15700785999991</v>
      </c>
      <c r="W70" s="36">
        <f>SUMIFS(СВЦЭМ!$D$33:$D$776,СВЦЭМ!$A$33:$A$776,$A70,СВЦЭМ!$B$33:$B$776,W$47)+'СЕТ СН'!$F$14+СВЦЭМ!$D$10+'СЕТ СН'!$F$6-'СЕТ СН'!$F$26</f>
        <v>948.14363256999991</v>
      </c>
      <c r="X70" s="36">
        <f>SUMIFS(СВЦЭМ!$D$33:$D$776,СВЦЭМ!$A$33:$A$776,$A70,СВЦЭМ!$B$33:$B$776,X$47)+'СЕТ СН'!$F$14+СВЦЭМ!$D$10+'СЕТ СН'!$F$6-'СЕТ СН'!$F$26</f>
        <v>966.14279835999992</v>
      </c>
      <c r="Y70" s="36">
        <f>SUMIFS(СВЦЭМ!$D$33:$D$776,СВЦЭМ!$A$33:$A$776,$A70,СВЦЭМ!$B$33:$B$776,Y$47)+'СЕТ СН'!$F$14+СВЦЭМ!$D$10+'СЕТ СН'!$F$6-'СЕТ СН'!$F$26</f>
        <v>974.08473544999993</v>
      </c>
    </row>
    <row r="71" spans="1:25" ht="15.75" x14ac:dyDescent="0.2">
      <c r="A71" s="35">
        <f t="shared" si="1"/>
        <v>43854</v>
      </c>
      <c r="B71" s="36">
        <f>SUMIFS(СВЦЭМ!$D$33:$D$776,СВЦЭМ!$A$33:$A$776,$A71,СВЦЭМ!$B$33:$B$776,B$47)+'СЕТ СН'!$F$14+СВЦЭМ!$D$10+'СЕТ СН'!$F$6-'СЕТ СН'!$F$26</f>
        <v>939.05870792999997</v>
      </c>
      <c r="C71" s="36">
        <f>SUMIFS(СВЦЭМ!$D$33:$D$776,СВЦЭМ!$A$33:$A$776,$A71,СВЦЭМ!$B$33:$B$776,C$47)+'СЕТ СН'!$F$14+СВЦЭМ!$D$10+'СЕТ СН'!$F$6-'СЕТ СН'!$F$26</f>
        <v>950.46276071</v>
      </c>
      <c r="D71" s="36">
        <f>SUMIFS(СВЦЭМ!$D$33:$D$776,СВЦЭМ!$A$33:$A$776,$A71,СВЦЭМ!$B$33:$B$776,D$47)+'СЕТ СН'!$F$14+СВЦЭМ!$D$10+'СЕТ СН'!$F$6-'СЕТ СН'!$F$26</f>
        <v>963.29561328999989</v>
      </c>
      <c r="E71" s="36">
        <f>SUMIFS(СВЦЭМ!$D$33:$D$776,СВЦЭМ!$A$33:$A$776,$A71,СВЦЭМ!$B$33:$B$776,E$47)+'СЕТ СН'!$F$14+СВЦЭМ!$D$10+'СЕТ СН'!$F$6-'СЕТ СН'!$F$26</f>
        <v>973.23630203999994</v>
      </c>
      <c r="F71" s="36">
        <f>SUMIFS(СВЦЭМ!$D$33:$D$776,СВЦЭМ!$A$33:$A$776,$A71,СВЦЭМ!$B$33:$B$776,F$47)+'СЕТ СН'!$F$14+СВЦЭМ!$D$10+'СЕТ СН'!$F$6-'СЕТ СН'!$F$26</f>
        <v>960.45495691999997</v>
      </c>
      <c r="G71" s="36">
        <f>SUMIFS(СВЦЭМ!$D$33:$D$776,СВЦЭМ!$A$33:$A$776,$A71,СВЦЭМ!$B$33:$B$776,G$47)+'СЕТ СН'!$F$14+СВЦЭМ!$D$10+'СЕТ СН'!$F$6-'СЕТ СН'!$F$26</f>
        <v>941.22499199999993</v>
      </c>
      <c r="H71" s="36">
        <f>SUMIFS(СВЦЭМ!$D$33:$D$776,СВЦЭМ!$A$33:$A$776,$A71,СВЦЭМ!$B$33:$B$776,H$47)+'СЕТ СН'!$F$14+СВЦЭМ!$D$10+'СЕТ СН'!$F$6-'СЕТ СН'!$F$26</f>
        <v>898.61753259999989</v>
      </c>
      <c r="I71" s="36">
        <f>SUMIFS(СВЦЭМ!$D$33:$D$776,СВЦЭМ!$A$33:$A$776,$A71,СВЦЭМ!$B$33:$B$776,I$47)+'СЕТ СН'!$F$14+СВЦЭМ!$D$10+'СЕТ СН'!$F$6-'СЕТ СН'!$F$26</f>
        <v>890.14710002999993</v>
      </c>
      <c r="J71" s="36">
        <f>SUMIFS(СВЦЭМ!$D$33:$D$776,СВЦЭМ!$A$33:$A$776,$A71,СВЦЭМ!$B$33:$B$776,J$47)+'СЕТ СН'!$F$14+СВЦЭМ!$D$10+'СЕТ СН'!$F$6-'СЕТ СН'!$F$26</f>
        <v>871.31608518999997</v>
      </c>
      <c r="K71" s="36">
        <f>SUMIFS(СВЦЭМ!$D$33:$D$776,СВЦЭМ!$A$33:$A$776,$A71,СВЦЭМ!$B$33:$B$776,K$47)+'СЕТ СН'!$F$14+СВЦЭМ!$D$10+'СЕТ СН'!$F$6-'СЕТ СН'!$F$26</f>
        <v>872.68089332999989</v>
      </c>
      <c r="L71" s="36">
        <f>SUMIFS(СВЦЭМ!$D$33:$D$776,СВЦЭМ!$A$33:$A$776,$A71,СВЦЭМ!$B$33:$B$776,L$47)+'СЕТ СН'!$F$14+СВЦЭМ!$D$10+'СЕТ СН'!$F$6-'СЕТ СН'!$F$26</f>
        <v>873.08481462999998</v>
      </c>
      <c r="M71" s="36">
        <f>SUMIFS(СВЦЭМ!$D$33:$D$776,СВЦЭМ!$A$33:$A$776,$A71,СВЦЭМ!$B$33:$B$776,M$47)+'СЕТ СН'!$F$14+СВЦЭМ!$D$10+'СЕТ СН'!$F$6-'СЕТ СН'!$F$26</f>
        <v>882.73898551999991</v>
      </c>
      <c r="N71" s="36">
        <f>SUMIFS(СВЦЭМ!$D$33:$D$776,СВЦЭМ!$A$33:$A$776,$A71,СВЦЭМ!$B$33:$B$776,N$47)+'СЕТ СН'!$F$14+СВЦЭМ!$D$10+'СЕТ СН'!$F$6-'СЕТ СН'!$F$26</f>
        <v>879.47099452999998</v>
      </c>
      <c r="O71" s="36">
        <f>SUMIFS(СВЦЭМ!$D$33:$D$776,СВЦЭМ!$A$33:$A$776,$A71,СВЦЭМ!$B$33:$B$776,O$47)+'СЕТ СН'!$F$14+СВЦЭМ!$D$10+'СЕТ СН'!$F$6-'СЕТ СН'!$F$26</f>
        <v>896.24750158999996</v>
      </c>
      <c r="P71" s="36">
        <f>SUMIFS(СВЦЭМ!$D$33:$D$776,СВЦЭМ!$A$33:$A$776,$A71,СВЦЭМ!$B$33:$B$776,P$47)+'СЕТ СН'!$F$14+СВЦЭМ!$D$10+'СЕТ СН'!$F$6-'СЕТ СН'!$F$26</f>
        <v>910.5543427099999</v>
      </c>
      <c r="Q71" s="36">
        <f>SUMIFS(СВЦЭМ!$D$33:$D$776,СВЦЭМ!$A$33:$A$776,$A71,СВЦЭМ!$B$33:$B$776,Q$47)+'СЕТ СН'!$F$14+СВЦЭМ!$D$10+'СЕТ СН'!$F$6-'СЕТ СН'!$F$26</f>
        <v>923.84409743999993</v>
      </c>
      <c r="R71" s="36">
        <f>SUMIFS(СВЦЭМ!$D$33:$D$776,СВЦЭМ!$A$33:$A$776,$A71,СВЦЭМ!$B$33:$B$776,R$47)+'СЕТ СН'!$F$14+СВЦЭМ!$D$10+'СЕТ СН'!$F$6-'СЕТ СН'!$F$26</f>
        <v>922.88447892999989</v>
      </c>
      <c r="S71" s="36">
        <f>SUMIFS(СВЦЭМ!$D$33:$D$776,СВЦЭМ!$A$33:$A$776,$A71,СВЦЭМ!$B$33:$B$776,S$47)+'СЕТ СН'!$F$14+СВЦЭМ!$D$10+'СЕТ СН'!$F$6-'СЕТ СН'!$F$26</f>
        <v>921.65815918999999</v>
      </c>
      <c r="T71" s="36">
        <f>SUMIFS(СВЦЭМ!$D$33:$D$776,СВЦЭМ!$A$33:$A$776,$A71,СВЦЭМ!$B$33:$B$776,T$47)+'СЕТ СН'!$F$14+СВЦЭМ!$D$10+'СЕТ СН'!$F$6-'СЕТ СН'!$F$26</f>
        <v>892.12105164999991</v>
      </c>
      <c r="U71" s="36">
        <f>SUMIFS(СВЦЭМ!$D$33:$D$776,СВЦЭМ!$A$33:$A$776,$A71,СВЦЭМ!$B$33:$B$776,U$47)+'СЕТ СН'!$F$14+СВЦЭМ!$D$10+'СЕТ СН'!$F$6-'СЕТ СН'!$F$26</f>
        <v>895.73867369999994</v>
      </c>
      <c r="V71" s="36">
        <f>SUMIFS(СВЦЭМ!$D$33:$D$776,СВЦЭМ!$A$33:$A$776,$A71,СВЦЭМ!$B$33:$B$776,V$47)+'СЕТ СН'!$F$14+СВЦЭМ!$D$10+'СЕТ СН'!$F$6-'СЕТ СН'!$F$26</f>
        <v>900.97857946999989</v>
      </c>
      <c r="W71" s="36">
        <f>SUMIFS(СВЦЭМ!$D$33:$D$776,СВЦЭМ!$A$33:$A$776,$A71,СВЦЭМ!$B$33:$B$776,W$47)+'СЕТ СН'!$F$14+СВЦЭМ!$D$10+'СЕТ СН'!$F$6-'СЕТ СН'!$F$26</f>
        <v>916.00527641999997</v>
      </c>
      <c r="X71" s="36">
        <f>SUMIFS(СВЦЭМ!$D$33:$D$776,СВЦЭМ!$A$33:$A$776,$A71,СВЦЭМ!$B$33:$B$776,X$47)+'СЕТ СН'!$F$14+СВЦЭМ!$D$10+'СЕТ СН'!$F$6-'СЕТ СН'!$F$26</f>
        <v>919.40908808999995</v>
      </c>
      <c r="Y71" s="36">
        <f>SUMIFS(СВЦЭМ!$D$33:$D$776,СВЦЭМ!$A$33:$A$776,$A71,СВЦЭМ!$B$33:$B$776,Y$47)+'СЕТ СН'!$F$14+СВЦЭМ!$D$10+'СЕТ СН'!$F$6-'СЕТ СН'!$F$26</f>
        <v>926.40386445999991</v>
      </c>
    </row>
    <row r="72" spans="1:25" ht="15.75" x14ac:dyDescent="0.2">
      <c r="A72" s="35">
        <f t="shared" si="1"/>
        <v>43855</v>
      </c>
      <c r="B72" s="36">
        <f>SUMIFS(СВЦЭМ!$D$33:$D$776,СВЦЭМ!$A$33:$A$776,$A72,СВЦЭМ!$B$33:$B$776,B$47)+'СЕТ СН'!$F$14+СВЦЭМ!$D$10+'СЕТ СН'!$F$6-'СЕТ СН'!$F$26</f>
        <v>967.76030485999991</v>
      </c>
      <c r="C72" s="36">
        <f>SUMIFS(СВЦЭМ!$D$33:$D$776,СВЦЭМ!$A$33:$A$776,$A72,СВЦЭМ!$B$33:$B$776,C$47)+'СЕТ СН'!$F$14+СВЦЭМ!$D$10+'СЕТ СН'!$F$6-'СЕТ СН'!$F$26</f>
        <v>990.02664730999993</v>
      </c>
      <c r="D72" s="36">
        <f>SUMIFS(СВЦЭМ!$D$33:$D$776,СВЦЭМ!$A$33:$A$776,$A72,СВЦЭМ!$B$33:$B$776,D$47)+'СЕТ СН'!$F$14+СВЦЭМ!$D$10+'СЕТ СН'!$F$6-'СЕТ СН'!$F$26</f>
        <v>1015.6419826399999</v>
      </c>
      <c r="E72" s="36">
        <f>SUMIFS(СВЦЭМ!$D$33:$D$776,СВЦЭМ!$A$33:$A$776,$A72,СВЦЭМ!$B$33:$B$776,E$47)+'СЕТ СН'!$F$14+СВЦЭМ!$D$10+'СЕТ СН'!$F$6-'СЕТ СН'!$F$26</f>
        <v>1018.41260252</v>
      </c>
      <c r="F72" s="36">
        <f>SUMIFS(СВЦЭМ!$D$33:$D$776,СВЦЭМ!$A$33:$A$776,$A72,СВЦЭМ!$B$33:$B$776,F$47)+'СЕТ СН'!$F$14+СВЦЭМ!$D$10+'СЕТ СН'!$F$6-'СЕТ СН'!$F$26</f>
        <v>984.69957930999999</v>
      </c>
      <c r="G72" s="36">
        <f>SUMIFS(СВЦЭМ!$D$33:$D$776,СВЦЭМ!$A$33:$A$776,$A72,СВЦЭМ!$B$33:$B$776,G$47)+'СЕТ СН'!$F$14+СВЦЭМ!$D$10+'СЕТ СН'!$F$6-'СЕТ СН'!$F$26</f>
        <v>978.40114513999993</v>
      </c>
      <c r="H72" s="36">
        <f>SUMIFS(СВЦЭМ!$D$33:$D$776,СВЦЭМ!$A$33:$A$776,$A72,СВЦЭМ!$B$33:$B$776,H$47)+'СЕТ СН'!$F$14+СВЦЭМ!$D$10+'СЕТ СН'!$F$6-'СЕТ СН'!$F$26</f>
        <v>952.00938878999989</v>
      </c>
      <c r="I72" s="36">
        <f>SUMIFS(СВЦЭМ!$D$33:$D$776,СВЦЭМ!$A$33:$A$776,$A72,СВЦЭМ!$B$33:$B$776,I$47)+'СЕТ СН'!$F$14+СВЦЭМ!$D$10+'СЕТ СН'!$F$6-'СЕТ СН'!$F$26</f>
        <v>941.00485593999997</v>
      </c>
      <c r="J72" s="36">
        <f>SUMIFS(СВЦЭМ!$D$33:$D$776,СВЦЭМ!$A$33:$A$776,$A72,СВЦЭМ!$B$33:$B$776,J$47)+'СЕТ СН'!$F$14+СВЦЭМ!$D$10+'СЕТ СН'!$F$6-'СЕТ СН'!$F$26</f>
        <v>919.71230892999995</v>
      </c>
      <c r="K72" s="36">
        <f>SUMIFS(СВЦЭМ!$D$33:$D$776,СВЦЭМ!$A$33:$A$776,$A72,СВЦЭМ!$B$33:$B$776,K$47)+'СЕТ СН'!$F$14+СВЦЭМ!$D$10+'СЕТ СН'!$F$6-'СЕТ СН'!$F$26</f>
        <v>887.77293906</v>
      </c>
      <c r="L72" s="36">
        <f>SUMIFS(СВЦЭМ!$D$33:$D$776,СВЦЭМ!$A$33:$A$776,$A72,СВЦЭМ!$B$33:$B$776,L$47)+'СЕТ СН'!$F$14+СВЦЭМ!$D$10+'СЕТ СН'!$F$6-'СЕТ СН'!$F$26</f>
        <v>876.18244403999995</v>
      </c>
      <c r="M72" s="36">
        <f>SUMIFS(СВЦЭМ!$D$33:$D$776,СВЦЭМ!$A$33:$A$776,$A72,СВЦЭМ!$B$33:$B$776,M$47)+'СЕТ СН'!$F$14+СВЦЭМ!$D$10+'СЕТ СН'!$F$6-'СЕТ СН'!$F$26</f>
        <v>901.15482888999998</v>
      </c>
      <c r="N72" s="36">
        <f>SUMIFS(СВЦЭМ!$D$33:$D$776,СВЦЭМ!$A$33:$A$776,$A72,СВЦЭМ!$B$33:$B$776,N$47)+'СЕТ СН'!$F$14+СВЦЭМ!$D$10+'СЕТ СН'!$F$6-'СЕТ СН'!$F$26</f>
        <v>914.78271803999996</v>
      </c>
      <c r="O72" s="36">
        <f>SUMIFS(СВЦЭМ!$D$33:$D$776,СВЦЭМ!$A$33:$A$776,$A72,СВЦЭМ!$B$33:$B$776,O$47)+'СЕТ СН'!$F$14+СВЦЭМ!$D$10+'СЕТ СН'!$F$6-'СЕТ СН'!$F$26</f>
        <v>931.51013226999999</v>
      </c>
      <c r="P72" s="36">
        <f>SUMIFS(СВЦЭМ!$D$33:$D$776,СВЦЭМ!$A$33:$A$776,$A72,СВЦЭМ!$B$33:$B$776,P$47)+'СЕТ СН'!$F$14+СВЦЭМ!$D$10+'СЕТ СН'!$F$6-'СЕТ СН'!$F$26</f>
        <v>945.12071501999992</v>
      </c>
      <c r="Q72" s="36">
        <f>SUMIFS(СВЦЭМ!$D$33:$D$776,СВЦЭМ!$A$33:$A$776,$A72,СВЦЭМ!$B$33:$B$776,Q$47)+'СЕТ СН'!$F$14+СВЦЭМ!$D$10+'СЕТ СН'!$F$6-'СЕТ СН'!$F$26</f>
        <v>953.6004802299999</v>
      </c>
      <c r="R72" s="36">
        <f>SUMIFS(СВЦЭМ!$D$33:$D$776,СВЦЭМ!$A$33:$A$776,$A72,СВЦЭМ!$B$33:$B$776,R$47)+'СЕТ СН'!$F$14+СВЦЭМ!$D$10+'СЕТ СН'!$F$6-'СЕТ СН'!$F$26</f>
        <v>951.82895422999991</v>
      </c>
      <c r="S72" s="36">
        <f>SUMIFS(СВЦЭМ!$D$33:$D$776,СВЦЭМ!$A$33:$A$776,$A72,СВЦЭМ!$B$33:$B$776,S$47)+'СЕТ СН'!$F$14+СВЦЭМ!$D$10+'СЕТ СН'!$F$6-'СЕТ СН'!$F$26</f>
        <v>950.90571910999995</v>
      </c>
      <c r="T72" s="36">
        <f>SUMIFS(СВЦЭМ!$D$33:$D$776,СВЦЭМ!$A$33:$A$776,$A72,СВЦЭМ!$B$33:$B$776,T$47)+'СЕТ СН'!$F$14+СВЦЭМ!$D$10+'СЕТ СН'!$F$6-'СЕТ СН'!$F$26</f>
        <v>925.85093049</v>
      </c>
      <c r="U72" s="36">
        <f>SUMIFS(СВЦЭМ!$D$33:$D$776,СВЦЭМ!$A$33:$A$776,$A72,СВЦЭМ!$B$33:$B$776,U$47)+'СЕТ СН'!$F$14+СВЦЭМ!$D$10+'СЕТ СН'!$F$6-'СЕТ СН'!$F$26</f>
        <v>927.60754000999998</v>
      </c>
      <c r="V72" s="36">
        <f>SUMIFS(СВЦЭМ!$D$33:$D$776,СВЦЭМ!$A$33:$A$776,$A72,СВЦЭМ!$B$33:$B$776,V$47)+'СЕТ СН'!$F$14+СВЦЭМ!$D$10+'СЕТ СН'!$F$6-'СЕТ СН'!$F$26</f>
        <v>933.31820026999992</v>
      </c>
      <c r="W72" s="36">
        <f>SUMIFS(СВЦЭМ!$D$33:$D$776,СВЦЭМ!$A$33:$A$776,$A72,СВЦЭМ!$B$33:$B$776,W$47)+'СЕТ СН'!$F$14+СВЦЭМ!$D$10+'СЕТ СН'!$F$6-'СЕТ СН'!$F$26</f>
        <v>944.81527600999993</v>
      </c>
      <c r="X72" s="36">
        <f>SUMIFS(СВЦЭМ!$D$33:$D$776,СВЦЭМ!$A$33:$A$776,$A72,СВЦЭМ!$B$33:$B$776,X$47)+'СЕТ СН'!$F$14+СВЦЭМ!$D$10+'СЕТ СН'!$F$6-'СЕТ СН'!$F$26</f>
        <v>947.86615274999997</v>
      </c>
      <c r="Y72" s="36">
        <f>SUMIFS(СВЦЭМ!$D$33:$D$776,СВЦЭМ!$A$33:$A$776,$A72,СВЦЭМ!$B$33:$B$776,Y$47)+'СЕТ СН'!$F$14+СВЦЭМ!$D$10+'СЕТ СН'!$F$6-'СЕТ СН'!$F$26</f>
        <v>958.39371977999997</v>
      </c>
    </row>
    <row r="73" spans="1:25" ht="15.75" x14ac:dyDescent="0.2">
      <c r="A73" s="35">
        <f t="shared" si="1"/>
        <v>43856</v>
      </c>
      <c r="B73" s="36">
        <f>SUMIFS(СВЦЭМ!$D$33:$D$776,СВЦЭМ!$A$33:$A$776,$A73,СВЦЭМ!$B$33:$B$776,B$47)+'СЕТ СН'!$F$14+СВЦЭМ!$D$10+'СЕТ СН'!$F$6-'СЕТ СН'!$F$26</f>
        <v>951.8391638899999</v>
      </c>
      <c r="C73" s="36">
        <f>SUMIFS(СВЦЭМ!$D$33:$D$776,СВЦЭМ!$A$33:$A$776,$A73,СВЦЭМ!$B$33:$B$776,C$47)+'СЕТ СН'!$F$14+СВЦЭМ!$D$10+'СЕТ СН'!$F$6-'СЕТ СН'!$F$26</f>
        <v>971.46439291999991</v>
      </c>
      <c r="D73" s="36">
        <f>SUMIFS(СВЦЭМ!$D$33:$D$776,СВЦЭМ!$A$33:$A$776,$A73,СВЦЭМ!$B$33:$B$776,D$47)+'СЕТ СН'!$F$14+СВЦЭМ!$D$10+'СЕТ СН'!$F$6-'СЕТ СН'!$F$26</f>
        <v>996.4828199399999</v>
      </c>
      <c r="E73" s="36">
        <f>SUMIFS(СВЦЭМ!$D$33:$D$776,СВЦЭМ!$A$33:$A$776,$A73,СВЦЭМ!$B$33:$B$776,E$47)+'СЕТ СН'!$F$14+СВЦЭМ!$D$10+'СЕТ СН'!$F$6-'СЕТ СН'!$F$26</f>
        <v>1002.5361878199999</v>
      </c>
      <c r="F73" s="36">
        <f>SUMIFS(СВЦЭМ!$D$33:$D$776,СВЦЭМ!$A$33:$A$776,$A73,СВЦЭМ!$B$33:$B$776,F$47)+'СЕТ СН'!$F$14+СВЦЭМ!$D$10+'СЕТ СН'!$F$6-'СЕТ СН'!$F$26</f>
        <v>968.22219234999989</v>
      </c>
      <c r="G73" s="36">
        <f>SUMIFS(СВЦЭМ!$D$33:$D$776,СВЦЭМ!$A$33:$A$776,$A73,СВЦЭМ!$B$33:$B$776,G$47)+'СЕТ СН'!$F$14+СВЦЭМ!$D$10+'СЕТ СН'!$F$6-'СЕТ СН'!$F$26</f>
        <v>959.35529150999992</v>
      </c>
      <c r="H73" s="36">
        <f>SUMIFS(СВЦЭМ!$D$33:$D$776,СВЦЭМ!$A$33:$A$776,$A73,СВЦЭМ!$B$33:$B$776,H$47)+'СЕТ СН'!$F$14+СВЦЭМ!$D$10+'СЕТ СН'!$F$6-'СЕТ СН'!$F$26</f>
        <v>931.21977285999992</v>
      </c>
      <c r="I73" s="36">
        <f>SUMIFS(СВЦЭМ!$D$33:$D$776,СВЦЭМ!$A$33:$A$776,$A73,СВЦЭМ!$B$33:$B$776,I$47)+'СЕТ СН'!$F$14+СВЦЭМ!$D$10+'СЕТ СН'!$F$6-'СЕТ СН'!$F$26</f>
        <v>917.01071352999998</v>
      </c>
      <c r="J73" s="36">
        <f>SUMIFS(СВЦЭМ!$D$33:$D$776,СВЦЭМ!$A$33:$A$776,$A73,СВЦЭМ!$B$33:$B$776,J$47)+'СЕТ СН'!$F$14+СВЦЭМ!$D$10+'СЕТ СН'!$F$6-'СЕТ СН'!$F$26</f>
        <v>890.52935828</v>
      </c>
      <c r="K73" s="36">
        <f>SUMIFS(СВЦЭМ!$D$33:$D$776,СВЦЭМ!$A$33:$A$776,$A73,СВЦЭМ!$B$33:$B$776,K$47)+'СЕТ СН'!$F$14+СВЦЭМ!$D$10+'СЕТ СН'!$F$6-'СЕТ СН'!$F$26</f>
        <v>863.00514440999996</v>
      </c>
      <c r="L73" s="36">
        <f>SUMIFS(СВЦЭМ!$D$33:$D$776,СВЦЭМ!$A$33:$A$776,$A73,СВЦЭМ!$B$33:$B$776,L$47)+'СЕТ СН'!$F$14+СВЦЭМ!$D$10+'СЕТ СН'!$F$6-'СЕТ СН'!$F$26</f>
        <v>854.82568724999999</v>
      </c>
      <c r="M73" s="36">
        <f>SUMIFS(СВЦЭМ!$D$33:$D$776,СВЦЭМ!$A$33:$A$776,$A73,СВЦЭМ!$B$33:$B$776,M$47)+'СЕТ СН'!$F$14+СВЦЭМ!$D$10+'СЕТ СН'!$F$6-'СЕТ СН'!$F$26</f>
        <v>884.49607237999999</v>
      </c>
      <c r="N73" s="36">
        <f>SUMIFS(СВЦЭМ!$D$33:$D$776,СВЦЭМ!$A$33:$A$776,$A73,СВЦЭМ!$B$33:$B$776,N$47)+'СЕТ СН'!$F$14+СВЦЭМ!$D$10+'СЕТ СН'!$F$6-'СЕТ СН'!$F$26</f>
        <v>894.35101117999989</v>
      </c>
      <c r="O73" s="36">
        <f>SUMIFS(СВЦЭМ!$D$33:$D$776,СВЦЭМ!$A$33:$A$776,$A73,СВЦЭМ!$B$33:$B$776,O$47)+'СЕТ СН'!$F$14+СВЦЭМ!$D$10+'СЕТ СН'!$F$6-'СЕТ СН'!$F$26</f>
        <v>908.95964224999989</v>
      </c>
      <c r="P73" s="36">
        <f>SUMIFS(СВЦЭМ!$D$33:$D$776,СВЦЭМ!$A$33:$A$776,$A73,СВЦЭМ!$B$33:$B$776,P$47)+'СЕТ СН'!$F$14+СВЦЭМ!$D$10+'СЕТ СН'!$F$6-'СЕТ СН'!$F$26</f>
        <v>921.63383353999996</v>
      </c>
      <c r="Q73" s="36">
        <f>SUMIFS(СВЦЭМ!$D$33:$D$776,СВЦЭМ!$A$33:$A$776,$A73,СВЦЭМ!$B$33:$B$776,Q$47)+'СЕТ СН'!$F$14+СВЦЭМ!$D$10+'СЕТ СН'!$F$6-'СЕТ СН'!$F$26</f>
        <v>931.0062640299999</v>
      </c>
      <c r="R73" s="36">
        <f>SUMIFS(СВЦЭМ!$D$33:$D$776,СВЦЭМ!$A$33:$A$776,$A73,СВЦЭМ!$B$33:$B$776,R$47)+'СЕТ СН'!$F$14+СВЦЭМ!$D$10+'СЕТ СН'!$F$6-'СЕТ СН'!$F$26</f>
        <v>930.99627628999997</v>
      </c>
      <c r="S73" s="36">
        <f>SUMIFS(СВЦЭМ!$D$33:$D$776,СВЦЭМ!$A$33:$A$776,$A73,СВЦЭМ!$B$33:$B$776,S$47)+'СЕТ СН'!$F$14+СВЦЭМ!$D$10+'СЕТ СН'!$F$6-'СЕТ СН'!$F$26</f>
        <v>934.48789180999995</v>
      </c>
      <c r="T73" s="36">
        <f>SUMIFS(СВЦЭМ!$D$33:$D$776,СВЦЭМ!$A$33:$A$776,$A73,СВЦЭМ!$B$33:$B$776,T$47)+'СЕТ СН'!$F$14+СВЦЭМ!$D$10+'СЕТ СН'!$F$6-'СЕТ СН'!$F$26</f>
        <v>910.48411771999997</v>
      </c>
      <c r="U73" s="36">
        <f>SUMIFS(СВЦЭМ!$D$33:$D$776,СВЦЭМ!$A$33:$A$776,$A73,СВЦЭМ!$B$33:$B$776,U$47)+'СЕТ СН'!$F$14+СВЦЭМ!$D$10+'СЕТ СН'!$F$6-'СЕТ СН'!$F$26</f>
        <v>911.81374384999992</v>
      </c>
      <c r="V73" s="36">
        <f>SUMIFS(СВЦЭМ!$D$33:$D$776,СВЦЭМ!$A$33:$A$776,$A73,СВЦЭМ!$B$33:$B$776,V$47)+'СЕТ СН'!$F$14+СВЦЭМ!$D$10+'СЕТ СН'!$F$6-'СЕТ СН'!$F$26</f>
        <v>917.74621093999997</v>
      </c>
      <c r="W73" s="36">
        <f>SUMIFS(СВЦЭМ!$D$33:$D$776,СВЦЭМ!$A$33:$A$776,$A73,СВЦЭМ!$B$33:$B$776,W$47)+'СЕТ СН'!$F$14+СВЦЭМ!$D$10+'СЕТ СН'!$F$6-'СЕТ СН'!$F$26</f>
        <v>931.09857906999991</v>
      </c>
      <c r="X73" s="36">
        <f>SUMIFS(СВЦЭМ!$D$33:$D$776,СВЦЭМ!$A$33:$A$776,$A73,СВЦЭМ!$B$33:$B$776,X$47)+'СЕТ СН'!$F$14+СВЦЭМ!$D$10+'СЕТ СН'!$F$6-'СЕТ СН'!$F$26</f>
        <v>933.65955114999997</v>
      </c>
      <c r="Y73" s="36">
        <f>SUMIFS(СВЦЭМ!$D$33:$D$776,СВЦЭМ!$A$33:$A$776,$A73,СВЦЭМ!$B$33:$B$776,Y$47)+'СЕТ СН'!$F$14+СВЦЭМ!$D$10+'СЕТ СН'!$F$6-'СЕТ СН'!$F$26</f>
        <v>942.23848795999993</v>
      </c>
    </row>
    <row r="74" spans="1:25" ht="15.75" x14ac:dyDescent="0.2">
      <c r="A74" s="35">
        <f t="shared" si="1"/>
        <v>43857</v>
      </c>
      <c r="B74" s="36">
        <f>SUMIFS(СВЦЭМ!$D$33:$D$776,СВЦЭМ!$A$33:$A$776,$A74,СВЦЭМ!$B$33:$B$776,B$47)+'СЕТ СН'!$F$14+СВЦЭМ!$D$10+'СЕТ СН'!$F$6-'СЕТ СН'!$F$26</f>
        <v>967.61584161999997</v>
      </c>
      <c r="C74" s="36">
        <f>SUMIFS(СВЦЭМ!$D$33:$D$776,СВЦЭМ!$A$33:$A$776,$A74,СВЦЭМ!$B$33:$B$776,C$47)+'СЕТ СН'!$F$14+СВЦЭМ!$D$10+'СЕТ СН'!$F$6-'СЕТ СН'!$F$26</f>
        <v>974.72547939999993</v>
      </c>
      <c r="D74" s="36">
        <f>SUMIFS(СВЦЭМ!$D$33:$D$776,СВЦЭМ!$A$33:$A$776,$A74,СВЦЭМ!$B$33:$B$776,D$47)+'СЕТ СН'!$F$14+СВЦЭМ!$D$10+'СЕТ СН'!$F$6-'СЕТ СН'!$F$26</f>
        <v>987.10589467999989</v>
      </c>
      <c r="E74" s="36">
        <f>SUMIFS(СВЦЭМ!$D$33:$D$776,СВЦЭМ!$A$33:$A$776,$A74,СВЦЭМ!$B$33:$B$776,E$47)+'СЕТ СН'!$F$14+СВЦЭМ!$D$10+'СЕТ СН'!$F$6-'СЕТ СН'!$F$26</f>
        <v>996.94650236999996</v>
      </c>
      <c r="F74" s="36">
        <f>SUMIFS(СВЦЭМ!$D$33:$D$776,СВЦЭМ!$A$33:$A$776,$A74,СВЦЭМ!$B$33:$B$776,F$47)+'СЕТ СН'!$F$14+СВЦЭМ!$D$10+'СЕТ СН'!$F$6-'СЕТ СН'!$F$26</f>
        <v>991.78331015999993</v>
      </c>
      <c r="G74" s="36">
        <f>SUMIFS(СВЦЭМ!$D$33:$D$776,СВЦЭМ!$A$33:$A$776,$A74,СВЦЭМ!$B$33:$B$776,G$47)+'СЕТ СН'!$F$14+СВЦЭМ!$D$10+'СЕТ СН'!$F$6-'СЕТ СН'!$F$26</f>
        <v>985.29851921999989</v>
      </c>
      <c r="H74" s="36">
        <f>SUMIFS(СВЦЭМ!$D$33:$D$776,СВЦЭМ!$A$33:$A$776,$A74,СВЦЭМ!$B$33:$B$776,H$47)+'СЕТ СН'!$F$14+СВЦЭМ!$D$10+'СЕТ СН'!$F$6-'СЕТ СН'!$F$26</f>
        <v>945.71996346999993</v>
      </c>
      <c r="I74" s="36">
        <f>SUMIFS(СВЦЭМ!$D$33:$D$776,СВЦЭМ!$A$33:$A$776,$A74,СВЦЭМ!$B$33:$B$776,I$47)+'СЕТ СН'!$F$14+СВЦЭМ!$D$10+'СЕТ СН'!$F$6-'СЕТ СН'!$F$26</f>
        <v>918.93458833999989</v>
      </c>
      <c r="J74" s="36">
        <f>SUMIFS(СВЦЭМ!$D$33:$D$776,СВЦЭМ!$A$33:$A$776,$A74,СВЦЭМ!$B$33:$B$776,J$47)+'СЕТ СН'!$F$14+СВЦЭМ!$D$10+'СЕТ СН'!$F$6-'СЕТ СН'!$F$26</f>
        <v>884.91009614999996</v>
      </c>
      <c r="K74" s="36">
        <f>SUMIFS(СВЦЭМ!$D$33:$D$776,СВЦЭМ!$A$33:$A$776,$A74,СВЦЭМ!$B$33:$B$776,K$47)+'СЕТ СН'!$F$14+СВЦЭМ!$D$10+'СЕТ СН'!$F$6-'СЕТ СН'!$F$26</f>
        <v>883.14261696999995</v>
      </c>
      <c r="L74" s="36">
        <f>SUMIFS(СВЦЭМ!$D$33:$D$776,СВЦЭМ!$A$33:$A$776,$A74,СВЦЭМ!$B$33:$B$776,L$47)+'СЕТ СН'!$F$14+СВЦЭМ!$D$10+'СЕТ СН'!$F$6-'СЕТ СН'!$F$26</f>
        <v>895.74295811999991</v>
      </c>
      <c r="M74" s="36">
        <f>SUMIFS(СВЦЭМ!$D$33:$D$776,СВЦЭМ!$A$33:$A$776,$A74,СВЦЭМ!$B$33:$B$776,M$47)+'СЕТ СН'!$F$14+СВЦЭМ!$D$10+'СЕТ СН'!$F$6-'СЕТ СН'!$F$26</f>
        <v>905.3725552599999</v>
      </c>
      <c r="N74" s="36">
        <f>SUMIFS(СВЦЭМ!$D$33:$D$776,СВЦЭМ!$A$33:$A$776,$A74,СВЦЭМ!$B$33:$B$776,N$47)+'СЕТ СН'!$F$14+СВЦЭМ!$D$10+'СЕТ СН'!$F$6-'СЕТ СН'!$F$26</f>
        <v>922.05511734999993</v>
      </c>
      <c r="O74" s="36">
        <f>SUMIFS(СВЦЭМ!$D$33:$D$776,СВЦЭМ!$A$33:$A$776,$A74,СВЦЭМ!$B$33:$B$776,O$47)+'СЕТ СН'!$F$14+СВЦЭМ!$D$10+'СЕТ СН'!$F$6-'СЕТ СН'!$F$26</f>
        <v>944.63085534999993</v>
      </c>
      <c r="P74" s="36">
        <f>SUMIFS(СВЦЭМ!$D$33:$D$776,СВЦЭМ!$A$33:$A$776,$A74,СВЦЭМ!$B$33:$B$776,P$47)+'СЕТ СН'!$F$14+СВЦЭМ!$D$10+'СЕТ СН'!$F$6-'СЕТ СН'!$F$26</f>
        <v>963.37007917999995</v>
      </c>
      <c r="Q74" s="36">
        <f>SUMIFS(СВЦЭМ!$D$33:$D$776,СВЦЭМ!$A$33:$A$776,$A74,СВЦЭМ!$B$33:$B$776,Q$47)+'СЕТ СН'!$F$14+СВЦЭМ!$D$10+'СЕТ СН'!$F$6-'СЕТ СН'!$F$26</f>
        <v>973.14894458999993</v>
      </c>
      <c r="R74" s="36">
        <f>SUMIFS(СВЦЭМ!$D$33:$D$776,СВЦЭМ!$A$33:$A$776,$A74,СВЦЭМ!$B$33:$B$776,R$47)+'СЕТ СН'!$F$14+СВЦЭМ!$D$10+'СЕТ СН'!$F$6-'СЕТ СН'!$F$26</f>
        <v>972.55103437999992</v>
      </c>
      <c r="S74" s="36">
        <f>SUMIFS(СВЦЭМ!$D$33:$D$776,СВЦЭМ!$A$33:$A$776,$A74,СВЦЭМ!$B$33:$B$776,S$47)+'СЕТ СН'!$F$14+СВЦЭМ!$D$10+'СЕТ СН'!$F$6-'СЕТ СН'!$F$26</f>
        <v>952.76658585999996</v>
      </c>
      <c r="T74" s="36">
        <f>SUMIFS(СВЦЭМ!$D$33:$D$776,СВЦЭМ!$A$33:$A$776,$A74,СВЦЭМ!$B$33:$B$776,T$47)+'СЕТ СН'!$F$14+СВЦЭМ!$D$10+'СЕТ СН'!$F$6-'СЕТ СН'!$F$26</f>
        <v>923.72837453</v>
      </c>
      <c r="U74" s="36">
        <f>SUMIFS(СВЦЭМ!$D$33:$D$776,СВЦЭМ!$A$33:$A$776,$A74,СВЦЭМ!$B$33:$B$776,U$47)+'СЕТ СН'!$F$14+СВЦЭМ!$D$10+'СЕТ СН'!$F$6-'СЕТ СН'!$F$26</f>
        <v>936.05804378999994</v>
      </c>
      <c r="V74" s="36">
        <f>SUMIFS(СВЦЭМ!$D$33:$D$776,СВЦЭМ!$A$33:$A$776,$A74,СВЦЭМ!$B$33:$B$776,V$47)+'СЕТ СН'!$F$14+СВЦЭМ!$D$10+'СЕТ СН'!$F$6-'СЕТ СН'!$F$26</f>
        <v>937.50499835999995</v>
      </c>
      <c r="W74" s="36">
        <f>SUMIFS(СВЦЭМ!$D$33:$D$776,СВЦЭМ!$A$33:$A$776,$A74,СВЦЭМ!$B$33:$B$776,W$47)+'СЕТ СН'!$F$14+СВЦЭМ!$D$10+'СЕТ СН'!$F$6-'СЕТ СН'!$F$26</f>
        <v>948.57908109999994</v>
      </c>
      <c r="X74" s="36">
        <f>SUMIFS(СВЦЭМ!$D$33:$D$776,СВЦЭМ!$A$33:$A$776,$A74,СВЦЭМ!$B$33:$B$776,X$47)+'СЕТ СН'!$F$14+СВЦЭМ!$D$10+'СЕТ СН'!$F$6-'СЕТ СН'!$F$26</f>
        <v>953.24246251</v>
      </c>
      <c r="Y74" s="36">
        <f>SUMIFS(СВЦЭМ!$D$33:$D$776,СВЦЭМ!$A$33:$A$776,$A74,СВЦЭМ!$B$33:$B$776,Y$47)+'СЕТ СН'!$F$14+СВЦЭМ!$D$10+'СЕТ СН'!$F$6-'СЕТ СН'!$F$26</f>
        <v>964.65501957999993</v>
      </c>
    </row>
    <row r="75" spans="1:25" ht="15.75" x14ac:dyDescent="0.2">
      <c r="A75" s="35">
        <f t="shared" si="1"/>
        <v>43858</v>
      </c>
      <c r="B75" s="36">
        <f>SUMIFS(СВЦЭМ!$D$33:$D$776,СВЦЭМ!$A$33:$A$776,$A75,СВЦЭМ!$B$33:$B$776,B$47)+'СЕТ СН'!$F$14+СВЦЭМ!$D$10+'СЕТ СН'!$F$6-'СЕТ СН'!$F$26</f>
        <v>922.30794290999995</v>
      </c>
      <c r="C75" s="36">
        <f>SUMIFS(СВЦЭМ!$D$33:$D$776,СВЦЭМ!$A$33:$A$776,$A75,СВЦЭМ!$B$33:$B$776,C$47)+'СЕТ СН'!$F$14+СВЦЭМ!$D$10+'СЕТ СН'!$F$6-'СЕТ СН'!$F$26</f>
        <v>952.77311848999989</v>
      </c>
      <c r="D75" s="36">
        <f>SUMIFS(СВЦЭМ!$D$33:$D$776,СВЦЭМ!$A$33:$A$776,$A75,СВЦЭМ!$B$33:$B$776,D$47)+'СЕТ СН'!$F$14+СВЦЭМ!$D$10+'СЕТ СН'!$F$6-'СЕТ СН'!$F$26</f>
        <v>968.6024036199999</v>
      </c>
      <c r="E75" s="36">
        <f>SUMIFS(СВЦЭМ!$D$33:$D$776,СВЦЭМ!$A$33:$A$776,$A75,СВЦЭМ!$B$33:$B$776,E$47)+'СЕТ СН'!$F$14+СВЦЭМ!$D$10+'СЕТ СН'!$F$6-'СЕТ СН'!$F$26</f>
        <v>968.39712626999994</v>
      </c>
      <c r="F75" s="36">
        <f>SUMIFS(СВЦЭМ!$D$33:$D$776,СВЦЭМ!$A$33:$A$776,$A75,СВЦЭМ!$B$33:$B$776,F$47)+'СЕТ СН'!$F$14+СВЦЭМ!$D$10+'СЕТ СН'!$F$6-'СЕТ СН'!$F$26</f>
        <v>972.87070904999996</v>
      </c>
      <c r="G75" s="36">
        <f>SUMIFS(СВЦЭМ!$D$33:$D$776,СВЦЭМ!$A$33:$A$776,$A75,СВЦЭМ!$B$33:$B$776,G$47)+'СЕТ СН'!$F$14+СВЦЭМ!$D$10+'СЕТ СН'!$F$6-'СЕТ СН'!$F$26</f>
        <v>956.94093936999991</v>
      </c>
      <c r="H75" s="36">
        <f>SUMIFS(СВЦЭМ!$D$33:$D$776,СВЦЭМ!$A$33:$A$776,$A75,СВЦЭМ!$B$33:$B$776,H$47)+'СЕТ СН'!$F$14+СВЦЭМ!$D$10+'СЕТ СН'!$F$6-'СЕТ СН'!$F$26</f>
        <v>927.00653301</v>
      </c>
      <c r="I75" s="36">
        <f>SUMIFS(СВЦЭМ!$D$33:$D$776,СВЦЭМ!$A$33:$A$776,$A75,СВЦЭМ!$B$33:$B$776,I$47)+'СЕТ СН'!$F$14+СВЦЭМ!$D$10+'СЕТ СН'!$F$6-'СЕТ СН'!$F$26</f>
        <v>887.71577687999991</v>
      </c>
      <c r="J75" s="36">
        <f>SUMIFS(СВЦЭМ!$D$33:$D$776,СВЦЭМ!$A$33:$A$776,$A75,СВЦЭМ!$B$33:$B$776,J$47)+'СЕТ СН'!$F$14+СВЦЭМ!$D$10+'СЕТ СН'!$F$6-'СЕТ СН'!$F$26</f>
        <v>870.64075651999997</v>
      </c>
      <c r="K75" s="36">
        <f>SUMIFS(СВЦЭМ!$D$33:$D$776,СВЦЭМ!$A$33:$A$776,$A75,СВЦЭМ!$B$33:$B$776,K$47)+'СЕТ СН'!$F$14+СВЦЭМ!$D$10+'СЕТ СН'!$F$6-'СЕТ СН'!$F$26</f>
        <v>861.31582839999999</v>
      </c>
      <c r="L75" s="36">
        <f>SUMIFS(СВЦЭМ!$D$33:$D$776,СВЦЭМ!$A$33:$A$776,$A75,СВЦЭМ!$B$33:$B$776,L$47)+'СЕТ СН'!$F$14+СВЦЭМ!$D$10+'СЕТ СН'!$F$6-'СЕТ СН'!$F$26</f>
        <v>855.37349791999998</v>
      </c>
      <c r="M75" s="36">
        <f>SUMIFS(СВЦЭМ!$D$33:$D$776,СВЦЭМ!$A$33:$A$776,$A75,СВЦЭМ!$B$33:$B$776,M$47)+'СЕТ СН'!$F$14+СВЦЭМ!$D$10+'СЕТ СН'!$F$6-'СЕТ СН'!$F$26</f>
        <v>887.11069853999993</v>
      </c>
      <c r="N75" s="36">
        <f>SUMIFS(СВЦЭМ!$D$33:$D$776,СВЦЭМ!$A$33:$A$776,$A75,СВЦЭМ!$B$33:$B$776,N$47)+'СЕТ СН'!$F$14+СВЦЭМ!$D$10+'СЕТ СН'!$F$6-'СЕТ СН'!$F$26</f>
        <v>902.80619293999996</v>
      </c>
      <c r="O75" s="36">
        <f>SUMIFS(СВЦЭМ!$D$33:$D$776,СВЦЭМ!$A$33:$A$776,$A75,СВЦЭМ!$B$33:$B$776,O$47)+'СЕТ СН'!$F$14+СВЦЭМ!$D$10+'СЕТ СН'!$F$6-'СЕТ СН'!$F$26</f>
        <v>903.01135453999996</v>
      </c>
      <c r="P75" s="36">
        <f>SUMIFS(СВЦЭМ!$D$33:$D$776,СВЦЭМ!$A$33:$A$776,$A75,СВЦЭМ!$B$33:$B$776,P$47)+'СЕТ СН'!$F$14+СВЦЭМ!$D$10+'СЕТ СН'!$F$6-'СЕТ СН'!$F$26</f>
        <v>917.52138754999999</v>
      </c>
      <c r="Q75" s="36">
        <f>SUMIFS(СВЦЭМ!$D$33:$D$776,СВЦЭМ!$A$33:$A$776,$A75,СВЦЭМ!$B$33:$B$776,Q$47)+'СЕТ СН'!$F$14+СВЦЭМ!$D$10+'СЕТ СН'!$F$6-'СЕТ СН'!$F$26</f>
        <v>925.82539656999995</v>
      </c>
      <c r="R75" s="36">
        <f>SUMIFS(СВЦЭМ!$D$33:$D$776,СВЦЭМ!$A$33:$A$776,$A75,СВЦЭМ!$B$33:$B$776,R$47)+'СЕТ СН'!$F$14+СВЦЭМ!$D$10+'СЕТ СН'!$F$6-'СЕТ СН'!$F$26</f>
        <v>923.85731534999991</v>
      </c>
      <c r="S75" s="36">
        <f>SUMIFS(СВЦЭМ!$D$33:$D$776,СВЦЭМ!$A$33:$A$776,$A75,СВЦЭМ!$B$33:$B$776,S$47)+'СЕТ СН'!$F$14+СВЦЭМ!$D$10+'СЕТ СН'!$F$6-'СЕТ СН'!$F$26</f>
        <v>909.27101366999989</v>
      </c>
      <c r="T75" s="36">
        <f>SUMIFS(СВЦЭМ!$D$33:$D$776,СВЦЭМ!$A$33:$A$776,$A75,СВЦЭМ!$B$33:$B$776,T$47)+'СЕТ СН'!$F$14+СВЦЭМ!$D$10+'СЕТ СН'!$F$6-'СЕТ СН'!$F$26</f>
        <v>888.56367289999991</v>
      </c>
      <c r="U75" s="36">
        <f>SUMIFS(СВЦЭМ!$D$33:$D$776,СВЦЭМ!$A$33:$A$776,$A75,СВЦЭМ!$B$33:$B$776,U$47)+'СЕТ СН'!$F$14+СВЦЭМ!$D$10+'СЕТ СН'!$F$6-'СЕТ СН'!$F$26</f>
        <v>884.28229005999992</v>
      </c>
      <c r="V75" s="36">
        <f>SUMIFS(СВЦЭМ!$D$33:$D$776,СВЦЭМ!$A$33:$A$776,$A75,СВЦЭМ!$B$33:$B$776,V$47)+'СЕТ СН'!$F$14+СВЦЭМ!$D$10+'СЕТ СН'!$F$6-'СЕТ СН'!$F$26</f>
        <v>894.69379042999992</v>
      </c>
      <c r="W75" s="36">
        <f>SUMIFS(СВЦЭМ!$D$33:$D$776,СВЦЭМ!$A$33:$A$776,$A75,СВЦЭМ!$B$33:$B$776,W$47)+'СЕТ СН'!$F$14+СВЦЭМ!$D$10+'СЕТ СН'!$F$6-'СЕТ СН'!$F$26</f>
        <v>903.48937287999991</v>
      </c>
      <c r="X75" s="36">
        <f>SUMIFS(СВЦЭМ!$D$33:$D$776,СВЦЭМ!$A$33:$A$776,$A75,СВЦЭМ!$B$33:$B$776,X$47)+'СЕТ СН'!$F$14+СВЦЭМ!$D$10+'СЕТ СН'!$F$6-'СЕТ СН'!$F$26</f>
        <v>910.75109630999998</v>
      </c>
      <c r="Y75" s="36">
        <f>SUMIFS(СВЦЭМ!$D$33:$D$776,СВЦЭМ!$A$33:$A$776,$A75,СВЦЭМ!$B$33:$B$776,Y$47)+'СЕТ СН'!$F$14+СВЦЭМ!$D$10+'СЕТ СН'!$F$6-'СЕТ СН'!$F$26</f>
        <v>935.53157138999995</v>
      </c>
    </row>
    <row r="76" spans="1:25" ht="15.75" x14ac:dyDescent="0.2">
      <c r="A76" s="35">
        <f t="shared" si="1"/>
        <v>43859</v>
      </c>
      <c r="B76" s="36">
        <f>SUMIFS(СВЦЭМ!$D$33:$D$776,СВЦЭМ!$A$33:$A$776,$A76,СВЦЭМ!$B$33:$B$776,B$47)+'СЕТ СН'!$F$14+СВЦЭМ!$D$10+'СЕТ СН'!$F$6-'СЕТ СН'!$F$26</f>
        <v>976.51750836999997</v>
      </c>
      <c r="C76" s="36">
        <f>SUMIFS(СВЦЭМ!$D$33:$D$776,СВЦЭМ!$A$33:$A$776,$A76,СВЦЭМ!$B$33:$B$776,C$47)+'СЕТ СН'!$F$14+СВЦЭМ!$D$10+'СЕТ СН'!$F$6-'СЕТ СН'!$F$26</f>
        <v>997.57586151999999</v>
      </c>
      <c r="D76" s="36">
        <f>SUMIFS(СВЦЭМ!$D$33:$D$776,СВЦЭМ!$A$33:$A$776,$A76,СВЦЭМ!$B$33:$B$776,D$47)+'СЕТ СН'!$F$14+СВЦЭМ!$D$10+'СЕТ СН'!$F$6-'СЕТ СН'!$F$26</f>
        <v>1000.02412636</v>
      </c>
      <c r="E76" s="36">
        <f>SUMIFS(СВЦЭМ!$D$33:$D$776,СВЦЭМ!$A$33:$A$776,$A76,СВЦЭМ!$B$33:$B$776,E$47)+'СЕТ СН'!$F$14+СВЦЭМ!$D$10+'СЕТ СН'!$F$6-'СЕТ СН'!$F$26</f>
        <v>1001.3612746599999</v>
      </c>
      <c r="F76" s="36">
        <f>SUMIFS(СВЦЭМ!$D$33:$D$776,СВЦЭМ!$A$33:$A$776,$A76,СВЦЭМ!$B$33:$B$776,F$47)+'СЕТ СН'!$F$14+СВЦЭМ!$D$10+'СЕТ СН'!$F$6-'СЕТ СН'!$F$26</f>
        <v>994.73274502999993</v>
      </c>
      <c r="G76" s="36">
        <f>SUMIFS(СВЦЭМ!$D$33:$D$776,СВЦЭМ!$A$33:$A$776,$A76,СВЦЭМ!$B$33:$B$776,G$47)+'СЕТ СН'!$F$14+СВЦЭМ!$D$10+'СЕТ СН'!$F$6-'СЕТ СН'!$F$26</f>
        <v>983.16765109999994</v>
      </c>
      <c r="H76" s="36">
        <f>SUMIFS(СВЦЭМ!$D$33:$D$776,СВЦЭМ!$A$33:$A$776,$A76,СВЦЭМ!$B$33:$B$776,H$47)+'СЕТ СН'!$F$14+СВЦЭМ!$D$10+'СЕТ СН'!$F$6-'СЕТ СН'!$F$26</f>
        <v>944.56293521999999</v>
      </c>
      <c r="I76" s="36">
        <f>SUMIFS(СВЦЭМ!$D$33:$D$776,СВЦЭМ!$A$33:$A$776,$A76,СВЦЭМ!$B$33:$B$776,I$47)+'СЕТ СН'!$F$14+СВЦЭМ!$D$10+'СЕТ СН'!$F$6-'СЕТ СН'!$F$26</f>
        <v>913.66812316999994</v>
      </c>
      <c r="J76" s="36">
        <f>SUMIFS(СВЦЭМ!$D$33:$D$776,СВЦЭМ!$A$33:$A$776,$A76,СВЦЭМ!$B$33:$B$776,J$47)+'СЕТ СН'!$F$14+СВЦЭМ!$D$10+'СЕТ СН'!$F$6-'СЕТ СН'!$F$26</f>
        <v>891.29760503999989</v>
      </c>
      <c r="K76" s="36">
        <f>SUMIFS(СВЦЭМ!$D$33:$D$776,СВЦЭМ!$A$33:$A$776,$A76,СВЦЭМ!$B$33:$B$776,K$47)+'СЕТ СН'!$F$14+СВЦЭМ!$D$10+'СЕТ СН'!$F$6-'СЕТ СН'!$F$26</f>
        <v>879.95619369999997</v>
      </c>
      <c r="L76" s="36">
        <f>SUMIFS(СВЦЭМ!$D$33:$D$776,СВЦЭМ!$A$33:$A$776,$A76,СВЦЭМ!$B$33:$B$776,L$47)+'СЕТ СН'!$F$14+СВЦЭМ!$D$10+'СЕТ СН'!$F$6-'СЕТ СН'!$F$26</f>
        <v>867.26809119999996</v>
      </c>
      <c r="M76" s="36">
        <f>SUMIFS(СВЦЭМ!$D$33:$D$776,СВЦЭМ!$A$33:$A$776,$A76,СВЦЭМ!$B$33:$B$776,M$47)+'СЕТ СН'!$F$14+СВЦЭМ!$D$10+'СЕТ СН'!$F$6-'СЕТ СН'!$F$26</f>
        <v>873.29600243999994</v>
      </c>
      <c r="N76" s="36">
        <f>SUMIFS(СВЦЭМ!$D$33:$D$776,СВЦЭМ!$A$33:$A$776,$A76,СВЦЭМ!$B$33:$B$776,N$47)+'СЕТ СН'!$F$14+СВЦЭМ!$D$10+'СЕТ СН'!$F$6-'СЕТ СН'!$F$26</f>
        <v>899.97780972999999</v>
      </c>
      <c r="O76" s="36">
        <f>SUMIFS(СВЦЭМ!$D$33:$D$776,СВЦЭМ!$A$33:$A$776,$A76,СВЦЭМ!$B$33:$B$776,O$47)+'СЕТ СН'!$F$14+СВЦЭМ!$D$10+'СЕТ СН'!$F$6-'СЕТ СН'!$F$26</f>
        <v>925.12080047999996</v>
      </c>
      <c r="P76" s="36">
        <f>SUMIFS(СВЦЭМ!$D$33:$D$776,СВЦЭМ!$A$33:$A$776,$A76,СВЦЭМ!$B$33:$B$776,P$47)+'СЕТ СН'!$F$14+СВЦЭМ!$D$10+'СЕТ СН'!$F$6-'СЕТ СН'!$F$26</f>
        <v>952.73104879999994</v>
      </c>
      <c r="Q76" s="36">
        <f>SUMIFS(СВЦЭМ!$D$33:$D$776,СВЦЭМ!$A$33:$A$776,$A76,СВЦЭМ!$B$33:$B$776,Q$47)+'СЕТ СН'!$F$14+СВЦЭМ!$D$10+'СЕТ СН'!$F$6-'СЕТ СН'!$F$26</f>
        <v>969.26651930999992</v>
      </c>
      <c r="R76" s="36">
        <f>SUMIFS(СВЦЭМ!$D$33:$D$776,СВЦЭМ!$A$33:$A$776,$A76,СВЦЭМ!$B$33:$B$776,R$47)+'СЕТ СН'!$F$14+СВЦЭМ!$D$10+'СЕТ СН'!$F$6-'СЕТ СН'!$F$26</f>
        <v>955.83106981999993</v>
      </c>
      <c r="S76" s="36">
        <f>SUMIFS(СВЦЭМ!$D$33:$D$776,СВЦЭМ!$A$33:$A$776,$A76,СВЦЭМ!$B$33:$B$776,S$47)+'СЕТ СН'!$F$14+СВЦЭМ!$D$10+'СЕТ СН'!$F$6-'СЕТ СН'!$F$26</f>
        <v>936.61744310999995</v>
      </c>
      <c r="T76" s="36">
        <f>SUMIFS(СВЦЭМ!$D$33:$D$776,СВЦЭМ!$A$33:$A$776,$A76,СВЦЭМ!$B$33:$B$776,T$47)+'СЕТ СН'!$F$14+СВЦЭМ!$D$10+'СЕТ СН'!$F$6-'СЕТ СН'!$F$26</f>
        <v>897.63431826999999</v>
      </c>
      <c r="U76" s="36">
        <f>SUMIFS(СВЦЭМ!$D$33:$D$776,СВЦЭМ!$A$33:$A$776,$A76,СВЦЭМ!$B$33:$B$776,U$47)+'СЕТ СН'!$F$14+СВЦЭМ!$D$10+'СЕТ СН'!$F$6-'СЕТ СН'!$F$26</f>
        <v>891.92924746999995</v>
      </c>
      <c r="V76" s="36">
        <f>SUMIFS(СВЦЭМ!$D$33:$D$776,СВЦЭМ!$A$33:$A$776,$A76,СВЦЭМ!$B$33:$B$776,V$47)+'СЕТ СН'!$F$14+СВЦЭМ!$D$10+'СЕТ СН'!$F$6-'СЕТ СН'!$F$26</f>
        <v>901.5243949799999</v>
      </c>
      <c r="W76" s="36">
        <f>SUMIFS(СВЦЭМ!$D$33:$D$776,СВЦЭМ!$A$33:$A$776,$A76,СВЦЭМ!$B$33:$B$776,W$47)+'СЕТ СН'!$F$14+СВЦЭМ!$D$10+'СЕТ СН'!$F$6-'СЕТ СН'!$F$26</f>
        <v>917.07303528999989</v>
      </c>
      <c r="X76" s="36">
        <f>SUMIFS(СВЦЭМ!$D$33:$D$776,СВЦЭМ!$A$33:$A$776,$A76,СВЦЭМ!$B$33:$B$776,X$47)+'СЕТ СН'!$F$14+СВЦЭМ!$D$10+'СЕТ СН'!$F$6-'СЕТ СН'!$F$26</f>
        <v>918.11669268999992</v>
      </c>
      <c r="Y76" s="36">
        <f>SUMIFS(СВЦЭМ!$D$33:$D$776,СВЦЭМ!$A$33:$A$776,$A76,СВЦЭМ!$B$33:$B$776,Y$47)+'СЕТ СН'!$F$14+СВЦЭМ!$D$10+'СЕТ СН'!$F$6-'СЕТ СН'!$F$26</f>
        <v>950.64817398999992</v>
      </c>
    </row>
    <row r="77" spans="1:25" ht="15.75" x14ac:dyDescent="0.2">
      <c r="A77" s="35">
        <f t="shared" si="1"/>
        <v>43860</v>
      </c>
      <c r="B77" s="36">
        <f>SUMIFS(СВЦЭМ!$D$33:$D$776,СВЦЭМ!$A$33:$A$776,$A77,СВЦЭМ!$B$33:$B$776,B$47)+'СЕТ СН'!$F$14+СВЦЭМ!$D$10+'СЕТ СН'!$F$6-'СЕТ СН'!$F$26</f>
        <v>974.72489258999997</v>
      </c>
      <c r="C77" s="36">
        <f>SUMIFS(СВЦЭМ!$D$33:$D$776,СВЦЭМ!$A$33:$A$776,$A77,СВЦЭМ!$B$33:$B$776,C$47)+'СЕТ СН'!$F$14+СВЦЭМ!$D$10+'СЕТ СН'!$F$6-'СЕТ СН'!$F$26</f>
        <v>995.22653405999995</v>
      </c>
      <c r="D77" s="36">
        <f>SUMIFS(СВЦЭМ!$D$33:$D$776,СВЦЭМ!$A$33:$A$776,$A77,СВЦЭМ!$B$33:$B$776,D$47)+'СЕТ СН'!$F$14+СВЦЭМ!$D$10+'СЕТ СН'!$F$6-'СЕТ СН'!$F$26</f>
        <v>999.40934152999989</v>
      </c>
      <c r="E77" s="36">
        <f>SUMIFS(СВЦЭМ!$D$33:$D$776,СВЦЭМ!$A$33:$A$776,$A77,СВЦЭМ!$B$33:$B$776,E$47)+'СЕТ СН'!$F$14+СВЦЭМ!$D$10+'СЕТ СН'!$F$6-'СЕТ СН'!$F$26</f>
        <v>1001.17921656</v>
      </c>
      <c r="F77" s="36">
        <f>SUMIFS(СВЦЭМ!$D$33:$D$776,СВЦЭМ!$A$33:$A$776,$A77,СВЦЭМ!$B$33:$B$776,F$47)+'СЕТ СН'!$F$14+СВЦЭМ!$D$10+'СЕТ СН'!$F$6-'СЕТ СН'!$F$26</f>
        <v>989.54361039999992</v>
      </c>
      <c r="G77" s="36">
        <f>SUMIFS(СВЦЭМ!$D$33:$D$776,СВЦЭМ!$A$33:$A$776,$A77,СВЦЭМ!$B$33:$B$776,G$47)+'СЕТ СН'!$F$14+СВЦЭМ!$D$10+'СЕТ СН'!$F$6-'СЕТ СН'!$F$26</f>
        <v>978.13775919</v>
      </c>
      <c r="H77" s="36">
        <f>SUMIFS(СВЦЭМ!$D$33:$D$776,СВЦЭМ!$A$33:$A$776,$A77,СВЦЭМ!$B$33:$B$776,H$47)+'СЕТ СН'!$F$14+СВЦЭМ!$D$10+'СЕТ СН'!$F$6-'СЕТ СН'!$F$26</f>
        <v>946.38565658999994</v>
      </c>
      <c r="I77" s="36">
        <f>SUMIFS(СВЦЭМ!$D$33:$D$776,СВЦЭМ!$A$33:$A$776,$A77,СВЦЭМ!$B$33:$B$776,I$47)+'СЕТ СН'!$F$14+СВЦЭМ!$D$10+'СЕТ СН'!$F$6-'СЕТ СН'!$F$26</f>
        <v>915.99940447999995</v>
      </c>
      <c r="J77" s="36">
        <f>SUMIFS(СВЦЭМ!$D$33:$D$776,СВЦЭМ!$A$33:$A$776,$A77,СВЦЭМ!$B$33:$B$776,J$47)+'СЕТ СН'!$F$14+СВЦЭМ!$D$10+'СЕТ СН'!$F$6-'СЕТ СН'!$F$26</f>
        <v>888.10907272999998</v>
      </c>
      <c r="K77" s="36">
        <f>SUMIFS(СВЦЭМ!$D$33:$D$776,СВЦЭМ!$A$33:$A$776,$A77,СВЦЭМ!$B$33:$B$776,K$47)+'СЕТ СН'!$F$14+СВЦЭМ!$D$10+'СЕТ СН'!$F$6-'СЕТ СН'!$F$26</f>
        <v>871.05063145999998</v>
      </c>
      <c r="L77" s="36">
        <f>SUMIFS(СВЦЭМ!$D$33:$D$776,СВЦЭМ!$A$33:$A$776,$A77,СВЦЭМ!$B$33:$B$776,L$47)+'СЕТ СН'!$F$14+СВЦЭМ!$D$10+'СЕТ СН'!$F$6-'СЕТ СН'!$F$26</f>
        <v>873.03891112999997</v>
      </c>
      <c r="M77" s="36">
        <f>SUMIFS(СВЦЭМ!$D$33:$D$776,СВЦЭМ!$A$33:$A$776,$A77,СВЦЭМ!$B$33:$B$776,M$47)+'СЕТ СН'!$F$14+СВЦЭМ!$D$10+'СЕТ СН'!$F$6-'СЕТ СН'!$F$26</f>
        <v>886.24427175999995</v>
      </c>
      <c r="N77" s="36">
        <f>SUMIFS(СВЦЭМ!$D$33:$D$776,СВЦЭМ!$A$33:$A$776,$A77,СВЦЭМ!$B$33:$B$776,N$47)+'СЕТ СН'!$F$14+СВЦЭМ!$D$10+'СЕТ СН'!$F$6-'СЕТ СН'!$F$26</f>
        <v>897.37542231999998</v>
      </c>
      <c r="O77" s="36">
        <f>SUMIFS(СВЦЭМ!$D$33:$D$776,СВЦЭМ!$A$33:$A$776,$A77,СВЦЭМ!$B$33:$B$776,O$47)+'СЕТ СН'!$F$14+СВЦЭМ!$D$10+'СЕТ СН'!$F$6-'СЕТ СН'!$F$26</f>
        <v>931.2872877499999</v>
      </c>
      <c r="P77" s="36">
        <f>SUMIFS(СВЦЭМ!$D$33:$D$776,СВЦЭМ!$A$33:$A$776,$A77,СВЦЭМ!$B$33:$B$776,P$47)+'СЕТ СН'!$F$14+СВЦЭМ!$D$10+'СЕТ СН'!$F$6-'СЕТ СН'!$F$26</f>
        <v>963.71661852999989</v>
      </c>
      <c r="Q77" s="36">
        <f>SUMIFS(СВЦЭМ!$D$33:$D$776,СВЦЭМ!$A$33:$A$776,$A77,СВЦЭМ!$B$33:$B$776,Q$47)+'СЕТ СН'!$F$14+СВЦЭМ!$D$10+'СЕТ СН'!$F$6-'СЕТ СН'!$F$26</f>
        <v>971.31528059999994</v>
      </c>
      <c r="R77" s="36">
        <f>SUMIFS(СВЦЭМ!$D$33:$D$776,СВЦЭМ!$A$33:$A$776,$A77,СВЦЭМ!$B$33:$B$776,R$47)+'СЕТ СН'!$F$14+СВЦЭМ!$D$10+'СЕТ СН'!$F$6-'СЕТ СН'!$F$26</f>
        <v>948.0588153299999</v>
      </c>
      <c r="S77" s="36">
        <f>SUMIFS(СВЦЭМ!$D$33:$D$776,СВЦЭМ!$A$33:$A$776,$A77,СВЦЭМ!$B$33:$B$776,S$47)+'СЕТ СН'!$F$14+СВЦЭМ!$D$10+'СЕТ СН'!$F$6-'СЕТ СН'!$F$26</f>
        <v>910.25792912999998</v>
      </c>
      <c r="T77" s="36">
        <f>SUMIFS(СВЦЭМ!$D$33:$D$776,СВЦЭМ!$A$33:$A$776,$A77,СВЦЭМ!$B$33:$B$776,T$47)+'СЕТ СН'!$F$14+СВЦЭМ!$D$10+'СЕТ СН'!$F$6-'СЕТ СН'!$F$26</f>
        <v>890.17612280999992</v>
      </c>
      <c r="U77" s="36">
        <f>SUMIFS(СВЦЭМ!$D$33:$D$776,СВЦЭМ!$A$33:$A$776,$A77,СВЦЭМ!$B$33:$B$776,U$47)+'СЕТ СН'!$F$14+СВЦЭМ!$D$10+'СЕТ СН'!$F$6-'СЕТ СН'!$F$26</f>
        <v>891.98702299999991</v>
      </c>
      <c r="V77" s="36">
        <f>SUMIFS(СВЦЭМ!$D$33:$D$776,СВЦЭМ!$A$33:$A$776,$A77,СВЦЭМ!$B$33:$B$776,V$47)+'СЕТ СН'!$F$14+СВЦЭМ!$D$10+'СЕТ СН'!$F$6-'СЕТ СН'!$F$26</f>
        <v>892.16116678999992</v>
      </c>
      <c r="W77" s="36">
        <f>SUMIFS(СВЦЭМ!$D$33:$D$776,СВЦЭМ!$A$33:$A$776,$A77,СВЦЭМ!$B$33:$B$776,W$47)+'СЕТ СН'!$F$14+СВЦЭМ!$D$10+'СЕТ СН'!$F$6-'СЕТ СН'!$F$26</f>
        <v>900.50769885999989</v>
      </c>
      <c r="X77" s="36">
        <f>SUMIFS(СВЦЭМ!$D$33:$D$776,СВЦЭМ!$A$33:$A$776,$A77,СВЦЭМ!$B$33:$B$776,X$47)+'СЕТ СН'!$F$14+СВЦЭМ!$D$10+'СЕТ СН'!$F$6-'СЕТ СН'!$F$26</f>
        <v>900.34362517999989</v>
      </c>
      <c r="Y77" s="36">
        <f>SUMIFS(СВЦЭМ!$D$33:$D$776,СВЦЭМ!$A$33:$A$776,$A77,СВЦЭМ!$B$33:$B$776,Y$47)+'СЕТ СН'!$F$14+СВЦЭМ!$D$10+'СЕТ СН'!$F$6-'СЕТ СН'!$F$26</f>
        <v>901.33976726999992</v>
      </c>
    </row>
    <row r="78" spans="1:25" ht="15.75" x14ac:dyDescent="0.2">
      <c r="A78" s="35">
        <f t="shared" si="1"/>
        <v>43861</v>
      </c>
      <c r="B78" s="36">
        <f>SUMIFS(СВЦЭМ!$D$33:$D$776,СВЦЭМ!$A$33:$A$776,$A78,СВЦЭМ!$B$33:$B$776,B$47)+'СЕТ СН'!$F$14+СВЦЭМ!$D$10+'СЕТ СН'!$F$6-'СЕТ СН'!$F$26</f>
        <v>939.86075974999994</v>
      </c>
      <c r="C78" s="36">
        <f>SUMIFS(СВЦЭМ!$D$33:$D$776,СВЦЭМ!$A$33:$A$776,$A78,СВЦЭМ!$B$33:$B$776,C$47)+'СЕТ СН'!$F$14+СВЦЭМ!$D$10+'СЕТ СН'!$F$6-'СЕТ СН'!$F$26</f>
        <v>963.61779955999998</v>
      </c>
      <c r="D78" s="36">
        <f>SUMIFS(СВЦЭМ!$D$33:$D$776,СВЦЭМ!$A$33:$A$776,$A78,СВЦЭМ!$B$33:$B$776,D$47)+'СЕТ СН'!$F$14+СВЦЭМ!$D$10+'СЕТ СН'!$F$6-'СЕТ СН'!$F$26</f>
        <v>976.2543621399999</v>
      </c>
      <c r="E78" s="36">
        <f>SUMIFS(СВЦЭМ!$D$33:$D$776,СВЦЭМ!$A$33:$A$776,$A78,СВЦЭМ!$B$33:$B$776,E$47)+'СЕТ СН'!$F$14+СВЦЭМ!$D$10+'СЕТ СН'!$F$6-'СЕТ СН'!$F$26</f>
        <v>979.29426457</v>
      </c>
      <c r="F78" s="36">
        <f>SUMIFS(СВЦЭМ!$D$33:$D$776,СВЦЭМ!$A$33:$A$776,$A78,СВЦЭМ!$B$33:$B$776,F$47)+'СЕТ СН'!$F$14+СВЦЭМ!$D$10+'СЕТ СН'!$F$6-'СЕТ СН'!$F$26</f>
        <v>966.63537207999991</v>
      </c>
      <c r="G78" s="36">
        <f>SUMIFS(СВЦЭМ!$D$33:$D$776,СВЦЭМ!$A$33:$A$776,$A78,СВЦЭМ!$B$33:$B$776,G$47)+'СЕТ СН'!$F$14+СВЦЭМ!$D$10+'СЕТ СН'!$F$6-'СЕТ СН'!$F$26</f>
        <v>945.69053768999993</v>
      </c>
      <c r="H78" s="36">
        <f>SUMIFS(СВЦЭМ!$D$33:$D$776,СВЦЭМ!$A$33:$A$776,$A78,СВЦЭМ!$B$33:$B$776,H$47)+'СЕТ СН'!$F$14+СВЦЭМ!$D$10+'СЕТ СН'!$F$6-'СЕТ СН'!$F$26</f>
        <v>922.77430614999992</v>
      </c>
      <c r="I78" s="36">
        <f>SUMIFS(СВЦЭМ!$D$33:$D$776,СВЦЭМ!$A$33:$A$776,$A78,СВЦЭМ!$B$33:$B$776,I$47)+'СЕТ СН'!$F$14+СВЦЭМ!$D$10+'СЕТ СН'!$F$6-'СЕТ СН'!$F$26</f>
        <v>915.84864244999994</v>
      </c>
      <c r="J78" s="36">
        <f>SUMIFS(СВЦЭМ!$D$33:$D$776,СВЦЭМ!$A$33:$A$776,$A78,СВЦЭМ!$B$33:$B$776,J$47)+'СЕТ СН'!$F$14+СВЦЭМ!$D$10+'СЕТ СН'!$F$6-'СЕТ СН'!$F$26</f>
        <v>893.25416054999994</v>
      </c>
      <c r="K78" s="36">
        <f>SUMIFS(СВЦЭМ!$D$33:$D$776,СВЦЭМ!$A$33:$A$776,$A78,СВЦЭМ!$B$33:$B$776,K$47)+'СЕТ СН'!$F$14+СВЦЭМ!$D$10+'СЕТ СН'!$F$6-'СЕТ СН'!$F$26</f>
        <v>879.92879902999994</v>
      </c>
      <c r="L78" s="36">
        <f>SUMIFS(СВЦЭМ!$D$33:$D$776,СВЦЭМ!$A$33:$A$776,$A78,СВЦЭМ!$B$33:$B$776,L$47)+'СЕТ СН'!$F$14+СВЦЭМ!$D$10+'СЕТ СН'!$F$6-'СЕТ СН'!$F$26</f>
        <v>881.66653711999993</v>
      </c>
      <c r="M78" s="36">
        <f>SUMIFS(СВЦЭМ!$D$33:$D$776,СВЦЭМ!$A$33:$A$776,$A78,СВЦЭМ!$B$33:$B$776,M$47)+'СЕТ СН'!$F$14+СВЦЭМ!$D$10+'СЕТ СН'!$F$6-'СЕТ СН'!$F$26</f>
        <v>899.40933353999992</v>
      </c>
      <c r="N78" s="36">
        <f>SUMIFS(СВЦЭМ!$D$33:$D$776,СВЦЭМ!$A$33:$A$776,$A78,СВЦЭМ!$B$33:$B$776,N$47)+'СЕТ СН'!$F$14+СВЦЭМ!$D$10+'СЕТ СН'!$F$6-'СЕТ СН'!$F$26</f>
        <v>910.37928555999997</v>
      </c>
      <c r="O78" s="36">
        <f>SUMIFS(СВЦЭМ!$D$33:$D$776,СВЦЭМ!$A$33:$A$776,$A78,СВЦЭМ!$B$33:$B$776,O$47)+'СЕТ СН'!$F$14+СВЦЭМ!$D$10+'СЕТ СН'!$F$6-'СЕТ СН'!$F$26</f>
        <v>913.76444540999989</v>
      </c>
      <c r="P78" s="36">
        <f>SUMIFS(СВЦЭМ!$D$33:$D$776,СВЦЭМ!$A$33:$A$776,$A78,СВЦЭМ!$B$33:$B$776,P$47)+'СЕТ СН'!$F$14+СВЦЭМ!$D$10+'СЕТ СН'!$F$6-'СЕТ СН'!$F$26</f>
        <v>924.4171209399999</v>
      </c>
      <c r="Q78" s="36">
        <f>SUMIFS(СВЦЭМ!$D$33:$D$776,СВЦЭМ!$A$33:$A$776,$A78,СВЦЭМ!$B$33:$B$776,Q$47)+'СЕТ СН'!$F$14+СВЦЭМ!$D$10+'СЕТ СН'!$F$6-'СЕТ СН'!$F$26</f>
        <v>925.10225928999989</v>
      </c>
      <c r="R78" s="36">
        <f>SUMIFS(СВЦЭМ!$D$33:$D$776,СВЦЭМ!$A$33:$A$776,$A78,СВЦЭМ!$B$33:$B$776,R$47)+'СЕТ СН'!$F$14+СВЦЭМ!$D$10+'СЕТ СН'!$F$6-'СЕТ СН'!$F$26</f>
        <v>917.22096638999994</v>
      </c>
      <c r="S78" s="36">
        <f>SUMIFS(СВЦЭМ!$D$33:$D$776,СВЦЭМ!$A$33:$A$776,$A78,СВЦЭМ!$B$33:$B$776,S$47)+'СЕТ СН'!$F$14+СВЦЭМ!$D$10+'СЕТ СН'!$F$6-'СЕТ СН'!$F$26</f>
        <v>911.20562498999993</v>
      </c>
      <c r="T78" s="36">
        <f>SUMIFS(СВЦЭМ!$D$33:$D$776,СВЦЭМ!$A$33:$A$776,$A78,СВЦЭМ!$B$33:$B$776,T$47)+'СЕТ СН'!$F$14+СВЦЭМ!$D$10+'СЕТ СН'!$F$6-'СЕТ СН'!$F$26</f>
        <v>889.29587390999995</v>
      </c>
      <c r="U78" s="36">
        <f>SUMIFS(СВЦЭМ!$D$33:$D$776,СВЦЭМ!$A$33:$A$776,$A78,СВЦЭМ!$B$33:$B$776,U$47)+'СЕТ СН'!$F$14+СВЦЭМ!$D$10+'СЕТ СН'!$F$6-'СЕТ СН'!$F$26</f>
        <v>887.0574944199999</v>
      </c>
      <c r="V78" s="36">
        <f>SUMIFS(СВЦЭМ!$D$33:$D$776,СВЦЭМ!$A$33:$A$776,$A78,СВЦЭМ!$B$33:$B$776,V$47)+'СЕТ СН'!$F$14+СВЦЭМ!$D$10+'СЕТ СН'!$F$6-'СЕТ СН'!$F$26</f>
        <v>897.99533752999992</v>
      </c>
      <c r="W78" s="36">
        <f>SUMIFS(СВЦЭМ!$D$33:$D$776,СВЦЭМ!$A$33:$A$776,$A78,СВЦЭМ!$B$33:$B$776,W$47)+'СЕТ СН'!$F$14+СВЦЭМ!$D$10+'СЕТ СН'!$F$6-'СЕТ СН'!$F$26</f>
        <v>908.68269295999994</v>
      </c>
      <c r="X78" s="36">
        <f>SUMIFS(СВЦЭМ!$D$33:$D$776,СВЦЭМ!$A$33:$A$776,$A78,СВЦЭМ!$B$33:$B$776,X$47)+'СЕТ СН'!$F$14+СВЦЭМ!$D$10+'СЕТ СН'!$F$6-'СЕТ СН'!$F$26</f>
        <v>909.53179606999993</v>
      </c>
      <c r="Y78" s="36">
        <f>SUMIFS(СВЦЭМ!$D$33:$D$776,СВЦЭМ!$A$33:$A$776,$A78,СВЦЭМ!$B$33:$B$776,Y$47)+'СЕТ СН'!$F$14+СВЦЭМ!$D$10+'СЕТ СН'!$F$6-'СЕТ СН'!$F$26</f>
        <v>922.50296333999995</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01.01.2020</v>
      </c>
      <c r="B84" s="36">
        <f>SUMIFS(СВЦЭМ!$D$33:$D$776,СВЦЭМ!$A$33:$A$776,$A84,СВЦЭМ!$B$33:$B$776,B$83)+'СЕТ СН'!$G$14+СВЦЭМ!$D$10+'СЕТ СН'!$G$6-'СЕТ СН'!$G$26</f>
        <v>1411.0033615500001</v>
      </c>
      <c r="C84" s="36">
        <f>SUMIFS(СВЦЭМ!$D$33:$D$776,СВЦЭМ!$A$33:$A$776,$A84,СВЦЭМ!$B$33:$B$776,C$83)+'СЕТ СН'!$G$14+СВЦЭМ!$D$10+'СЕТ СН'!$G$6-'СЕТ СН'!$G$26</f>
        <v>1386.5678118999999</v>
      </c>
      <c r="D84" s="36">
        <f>SUMIFS(СВЦЭМ!$D$33:$D$776,СВЦЭМ!$A$33:$A$776,$A84,СВЦЭМ!$B$33:$B$776,D$83)+'СЕТ СН'!$G$14+СВЦЭМ!$D$10+'СЕТ СН'!$G$6-'СЕТ СН'!$G$26</f>
        <v>1402.2652046600001</v>
      </c>
      <c r="E84" s="36">
        <f>SUMIFS(СВЦЭМ!$D$33:$D$776,СВЦЭМ!$A$33:$A$776,$A84,СВЦЭМ!$B$33:$B$776,E$83)+'СЕТ СН'!$G$14+СВЦЭМ!$D$10+'СЕТ СН'!$G$6-'СЕТ СН'!$G$26</f>
        <v>1439.3802950899999</v>
      </c>
      <c r="F84" s="36">
        <f>SUMIFS(СВЦЭМ!$D$33:$D$776,СВЦЭМ!$A$33:$A$776,$A84,СВЦЭМ!$B$33:$B$776,F$83)+'СЕТ СН'!$G$14+СВЦЭМ!$D$10+'СЕТ СН'!$G$6-'СЕТ СН'!$G$26</f>
        <v>1454.0635425599999</v>
      </c>
      <c r="G84" s="36">
        <f>SUMIFS(СВЦЭМ!$D$33:$D$776,СВЦЭМ!$A$33:$A$776,$A84,СВЦЭМ!$B$33:$B$776,G$83)+'СЕТ СН'!$G$14+СВЦЭМ!$D$10+'СЕТ СН'!$G$6-'СЕТ СН'!$G$26</f>
        <v>1455.3004041300001</v>
      </c>
      <c r="H84" s="36">
        <f>SUMIFS(СВЦЭМ!$D$33:$D$776,СВЦЭМ!$A$33:$A$776,$A84,СВЦЭМ!$B$33:$B$776,H$83)+'СЕТ СН'!$G$14+СВЦЭМ!$D$10+'СЕТ СН'!$G$6-'СЕТ СН'!$G$26</f>
        <v>1453.3168167700001</v>
      </c>
      <c r="I84" s="36">
        <f>SUMIFS(СВЦЭМ!$D$33:$D$776,СВЦЭМ!$A$33:$A$776,$A84,СВЦЭМ!$B$33:$B$776,I$83)+'СЕТ СН'!$G$14+СВЦЭМ!$D$10+'СЕТ СН'!$G$6-'СЕТ СН'!$G$26</f>
        <v>1456.5508436300001</v>
      </c>
      <c r="J84" s="36">
        <f>SUMIFS(СВЦЭМ!$D$33:$D$776,СВЦЭМ!$A$33:$A$776,$A84,СВЦЭМ!$B$33:$B$776,J$83)+'СЕТ СН'!$G$14+СВЦЭМ!$D$10+'СЕТ СН'!$G$6-'СЕТ СН'!$G$26</f>
        <v>1460.3101612200001</v>
      </c>
      <c r="K84" s="36">
        <f>SUMIFS(СВЦЭМ!$D$33:$D$776,СВЦЭМ!$A$33:$A$776,$A84,СВЦЭМ!$B$33:$B$776,K$83)+'СЕТ СН'!$G$14+СВЦЭМ!$D$10+'СЕТ СН'!$G$6-'СЕТ СН'!$G$26</f>
        <v>1443.8031486899999</v>
      </c>
      <c r="L84" s="36">
        <f>SUMIFS(СВЦЭМ!$D$33:$D$776,СВЦЭМ!$A$33:$A$776,$A84,СВЦЭМ!$B$33:$B$776,L$83)+'СЕТ СН'!$G$14+СВЦЭМ!$D$10+'СЕТ СН'!$G$6-'СЕТ СН'!$G$26</f>
        <v>1424.5549736100002</v>
      </c>
      <c r="M84" s="36">
        <f>SUMIFS(СВЦЭМ!$D$33:$D$776,СВЦЭМ!$A$33:$A$776,$A84,СВЦЭМ!$B$33:$B$776,M$83)+'СЕТ СН'!$G$14+СВЦЭМ!$D$10+'СЕТ СН'!$G$6-'СЕТ СН'!$G$26</f>
        <v>1411.8598835600001</v>
      </c>
      <c r="N84" s="36">
        <f>SUMIFS(СВЦЭМ!$D$33:$D$776,СВЦЭМ!$A$33:$A$776,$A84,СВЦЭМ!$B$33:$B$776,N$83)+'СЕТ СН'!$G$14+СВЦЭМ!$D$10+'СЕТ СН'!$G$6-'СЕТ СН'!$G$26</f>
        <v>1408.2563280499999</v>
      </c>
      <c r="O84" s="36">
        <f>SUMIFS(СВЦЭМ!$D$33:$D$776,СВЦЭМ!$A$33:$A$776,$A84,СВЦЭМ!$B$33:$B$776,O$83)+'СЕТ СН'!$G$14+СВЦЭМ!$D$10+'СЕТ СН'!$G$6-'СЕТ СН'!$G$26</f>
        <v>1426.88116906</v>
      </c>
      <c r="P84" s="36">
        <f>SUMIFS(СВЦЭМ!$D$33:$D$776,СВЦЭМ!$A$33:$A$776,$A84,СВЦЭМ!$B$33:$B$776,P$83)+'СЕТ СН'!$G$14+СВЦЭМ!$D$10+'СЕТ СН'!$G$6-'СЕТ СН'!$G$26</f>
        <v>1433.61041589</v>
      </c>
      <c r="Q84" s="36">
        <f>SUMIFS(СВЦЭМ!$D$33:$D$776,СВЦЭМ!$A$33:$A$776,$A84,СВЦЭМ!$B$33:$B$776,Q$83)+'СЕТ СН'!$G$14+СВЦЭМ!$D$10+'СЕТ СН'!$G$6-'СЕТ СН'!$G$26</f>
        <v>1443.2401790500001</v>
      </c>
      <c r="R84" s="36">
        <f>SUMIFS(СВЦЭМ!$D$33:$D$776,СВЦЭМ!$A$33:$A$776,$A84,СВЦЭМ!$B$33:$B$776,R$83)+'СЕТ СН'!$G$14+СВЦЭМ!$D$10+'СЕТ СН'!$G$6-'СЕТ СН'!$G$26</f>
        <v>1446.6473382200002</v>
      </c>
      <c r="S84" s="36">
        <f>SUMIFS(СВЦЭМ!$D$33:$D$776,СВЦЭМ!$A$33:$A$776,$A84,СВЦЭМ!$B$33:$B$776,S$83)+'СЕТ СН'!$G$14+СВЦЭМ!$D$10+'СЕТ СН'!$G$6-'СЕТ СН'!$G$26</f>
        <v>1445.6716911799999</v>
      </c>
      <c r="T84" s="36">
        <f>SUMIFS(СВЦЭМ!$D$33:$D$776,СВЦЭМ!$A$33:$A$776,$A84,СВЦЭМ!$B$33:$B$776,T$83)+'СЕТ СН'!$G$14+СВЦЭМ!$D$10+'СЕТ СН'!$G$6-'СЕТ СН'!$G$26</f>
        <v>1396.6970786000002</v>
      </c>
      <c r="U84" s="36">
        <f>SUMIFS(СВЦЭМ!$D$33:$D$776,СВЦЭМ!$A$33:$A$776,$A84,СВЦЭМ!$B$33:$B$776,U$83)+'СЕТ СН'!$G$14+СВЦЭМ!$D$10+'СЕТ СН'!$G$6-'СЕТ СН'!$G$26</f>
        <v>1392.53890819</v>
      </c>
      <c r="V84" s="36">
        <f>SUMIFS(СВЦЭМ!$D$33:$D$776,СВЦЭМ!$A$33:$A$776,$A84,СВЦЭМ!$B$33:$B$776,V$83)+'СЕТ СН'!$G$14+СВЦЭМ!$D$10+'СЕТ СН'!$G$6-'СЕТ СН'!$G$26</f>
        <v>1414.7130542899999</v>
      </c>
      <c r="W84" s="36">
        <f>SUMIFS(СВЦЭМ!$D$33:$D$776,СВЦЭМ!$A$33:$A$776,$A84,СВЦЭМ!$B$33:$B$776,W$83)+'СЕТ СН'!$G$14+СВЦЭМ!$D$10+'СЕТ СН'!$G$6-'СЕТ СН'!$G$26</f>
        <v>1415.0460865800001</v>
      </c>
      <c r="X84" s="36">
        <f>SUMIFS(СВЦЭМ!$D$33:$D$776,СВЦЭМ!$A$33:$A$776,$A84,СВЦЭМ!$B$33:$B$776,X$83)+'СЕТ СН'!$G$14+СВЦЭМ!$D$10+'СЕТ СН'!$G$6-'СЕТ СН'!$G$26</f>
        <v>1405.28881531</v>
      </c>
      <c r="Y84" s="36">
        <f>SUMIFS(СВЦЭМ!$D$33:$D$776,СВЦЭМ!$A$33:$A$776,$A84,СВЦЭМ!$B$33:$B$776,Y$83)+'СЕТ СН'!$G$14+СВЦЭМ!$D$10+'СЕТ СН'!$G$6-'СЕТ СН'!$G$26</f>
        <v>1412.91582191</v>
      </c>
      <c r="AA84" s="45"/>
    </row>
    <row r="85" spans="1:27" ht="15.75" x14ac:dyDescent="0.2">
      <c r="A85" s="35">
        <f>A84+1</f>
        <v>43832</v>
      </c>
      <c r="B85" s="36">
        <f>SUMIFS(СВЦЭМ!$D$33:$D$776,СВЦЭМ!$A$33:$A$776,$A85,СВЦЭМ!$B$33:$B$776,B$83)+'СЕТ СН'!$G$14+СВЦЭМ!$D$10+'СЕТ СН'!$G$6-'СЕТ СН'!$G$26</f>
        <v>1474.8632653499999</v>
      </c>
      <c r="C85" s="36">
        <f>SUMIFS(СВЦЭМ!$D$33:$D$776,СВЦЭМ!$A$33:$A$776,$A85,СВЦЭМ!$B$33:$B$776,C$83)+'СЕТ СН'!$G$14+СВЦЭМ!$D$10+'СЕТ СН'!$G$6-'СЕТ СН'!$G$26</f>
        <v>1473.2091200700002</v>
      </c>
      <c r="D85" s="36">
        <f>SUMIFS(СВЦЭМ!$D$33:$D$776,СВЦЭМ!$A$33:$A$776,$A85,СВЦЭМ!$B$33:$B$776,D$83)+'СЕТ СН'!$G$14+СВЦЭМ!$D$10+'СЕТ СН'!$G$6-'СЕТ СН'!$G$26</f>
        <v>1487.7618347</v>
      </c>
      <c r="E85" s="36">
        <f>SUMIFS(СВЦЭМ!$D$33:$D$776,СВЦЭМ!$A$33:$A$776,$A85,СВЦЭМ!$B$33:$B$776,E$83)+'СЕТ СН'!$G$14+СВЦЭМ!$D$10+'СЕТ СН'!$G$6-'СЕТ СН'!$G$26</f>
        <v>1513.5169460299999</v>
      </c>
      <c r="F85" s="36">
        <f>SUMIFS(СВЦЭМ!$D$33:$D$776,СВЦЭМ!$A$33:$A$776,$A85,СВЦЭМ!$B$33:$B$776,F$83)+'СЕТ СН'!$G$14+СВЦЭМ!$D$10+'СЕТ СН'!$G$6-'СЕТ СН'!$G$26</f>
        <v>1516.3988989099998</v>
      </c>
      <c r="G85" s="36">
        <f>SUMIFS(СВЦЭМ!$D$33:$D$776,СВЦЭМ!$A$33:$A$776,$A85,СВЦЭМ!$B$33:$B$776,G$83)+'СЕТ СН'!$G$14+СВЦЭМ!$D$10+'СЕТ СН'!$G$6-'СЕТ СН'!$G$26</f>
        <v>1515.2932754799999</v>
      </c>
      <c r="H85" s="36">
        <f>SUMIFS(СВЦЭМ!$D$33:$D$776,СВЦЭМ!$A$33:$A$776,$A85,СВЦЭМ!$B$33:$B$776,H$83)+'СЕТ СН'!$G$14+СВЦЭМ!$D$10+'СЕТ СН'!$G$6-'СЕТ СН'!$G$26</f>
        <v>1509.1827754800001</v>
      </c>
      <c r="I85" s="36">
        <f>SUMIFS(СВЦЭМ!$D$33:$D$776,СВЦЭМ!$A$33:$A$776,$A85,СВЦЭМ!$B$33:$B$776,I$83)+'СЕТ СН'!$G$14+СВЦЭМ!$D$10+'СЕТ СН'!$G$6-'СЕТ СН'!$G$26</f>
        <v>1499.2043024899999</v>
      </c>
      <c r="J85" s="36">
        <f>SUMIFS(СВЦЭМ!$D$33:$D$776,СВЦЭМ!$A$33:$A$776,$A85,СВЦЭМ!$B$33:$B$776,J$83)+'СЕТ СН'!$G$14+СВЦЭМ!$D$10+'СЕТ СН'!$G$6-'СЕТ СН'!$G$26</f>
        <v>1481.56416556</v>
      </c>
      <c r="K85" s="36">
        <f>SUMIFS(СВЦЭМ!$D$33:$D$776,СВЦЭМ!$A$33:$A$776,$A85,СВЦЭМ!$B$33:$B$776,K$83)+'СЕТ СН'!$G$14+СВЦЭМ!$D$10+'СЕТ СН'!$G$6-'СЕТ СН'!$G$26</f>
        <v>1463.8991968599998</v>
      </c>
      <c r="L85" s="36">
        <f>SUMIFS(СВЦЭМ!$D$33:$D$776,СВЦЭМ!$A$33:$A$776,$A85,СВЦЭМ!$B$33:$B$776,L$83)+'СЕТ СН'!$G$14+СВЦЭМ!$D$10+'СЕТ СН'!$G$6-'СЕТ СН'!$G$26</f>
        <v>1452.6909180100001</v>
      </c>
      <c r="M85" s="36">
        <f>SUMIFS(СВЦЭМ!$D$33:$D$776,СВЦЭМ!$A$33:$A$776,$A85,СВЦЭМ!$B$33:$B$776,M$83)+'СЕТ СН'!$G$14+СВЦЭМ!$D$10+'СЕТ СН'!$G$6-'СЕТ СН'!$G$26</f>
        <v>1442.9222055300002</v>
      </c>
      <c r="N85" s="36">
        <f>SUMIFS(СВЦЭМ!$D$33:$D$776,СВЦЭМ!$A$33:$A$776,$A85,СВЦЭМ!$B$33:$B$776,N$83)+'СЕТ СН'!$G$14+СВЦЭМ!$D$10+'СЕТ СН'!$G$6-'СЕТ СН'!$G$26</f>
        <v>1457.29420394</v>
      </c>
      <c r="O85" s="36">
        <f>SUMIFS(СВЦЭМ!$D$33:$D$776,СВЦЭМ!$A$33:$A$776,$A85,СВЦЭМ!$B$33:$B$776,O$83)+'СЕТ СН'!$G$14+СВЦЭМ!$D$10+'СЕТ СН'!$G$6-'СЕТ СН'!$G$26</f>
        <v>1471.0589494599999</v>
      </c>
      <c r="P85" s="36">
        <f>SUMIFS(СВЦЭМ!$D$33:$D$776,СВЦЭМ!$A$33:$A$776,$A85,СВЦЭМ!$B$33:$B$776,P$83)+'СЕТ СН'!$G$14+СВЦЭМ!$D$10+'СЕТ СН'!$G$6-'СЕТ СН'!$G$26</f>
        <v>1476.5596141599999</v>
      </c>
      <c r="Q85" s="36">
        <f>SUMIFS(СВЦЭМ!$D$33:$D$776,СВЦЭМ!$A$33:$A$776,$A85,СВЦЭМ!$B$33:$B$776,Q$83)+'СЕТ СН'!$G$14+СВЦЭМ!$D$10+'СЕТ СН'!$G$6-'СЕТ СН'!$G$26</f>
        <v>1487.4259099000001</v>
      </c>
      <c r="R85" s="36">
        <f>SUMIFS(СВЦЭМ!$D$33:$D$776,СВЦЭМ!$A$33:$A$776,$A85,СВЦЭМ!$B$33:$B$776,R$83)+'СЕТ СН'!$G$14+СВЦЭМ!$D$10+'СЕТ СН'!$G$6-'СЕТ СН'!$G$26</f>
        <v>1482.7310075300002</v>
      </c>
      <c r="S85" s="36">
        <f>SUMIFS(СВЦЭМ!$D$33:$D$776,СВЦЭМ!$A$33:$A$776,$A85,СВЦЭМ!$B$33:$B$776,S$83)+'СЕТ СН'!$G$14+СВЦЭМ!$D$10+'СЕТ СН'!$G$6-'СЕТ СН'!$G$26</f>
        <v>1460.3817792099999</v>
      </c>
      <c r="T85" s="36">
        <f>SUMIFS(СВЦЭМ!$D$33:$D$776,СВЦЭМ!$A$33:$A$776,$A85,СВЦЭМ!$B$33:$B$776,T$83)+'СЕТ СН'!$G$14+СВЦЭМ!$D$10+'СЕТ СН'!$G$6-'СЕТ СН'!$G$26</f>
        <v>1425.5928180599999</v>
      </c>
      <c r="U85" s="36">
        <f>SUMIFS(СВЦЭМ!$D$33:$D$776,СВЦЭМ!$A$33:$A$776,$A85,СВЦЭМ!$B$33:$B$776,U$83)+'СЕТ СН'!$G$14+СВЦЭМ!$D$10+'СЕТ СН'!$G$6-'СЕТ СН'!$G$26</f>
        <v>1423.9683632400001</v>
      </c>
      <c r="V85" s="36">
        <f>SUMIFS(СВЦЭМ!$D$33:$D$776,СВЦЭМ!$A$33:$A$776,$A85,СВЦЭМ!$B$33:$B$776,V$83)+'СЕТ СН'!$G$14+СВЦЭМ!$D$10+'СЕТ СН'!$G$6-'СЕТ СН'!$G$26</f>
        <v>1452.0562143500001</v>
      </c>
      <c r="W85" s="36">
        <f>SUMIFS(СВЦЭМ!$D$33:$D$776,СВЦЭМ!$A$33:$A$776,$A85,СВЦЭМ!$B$33:$B$776,W$83)+'СЕТ СН'!$G$14+СВЦЭМ!$D$10+'СЕТ СН'!$G$6-'СЕТ СН'!$G$26</f>
        <v>1462.96466328</v>
      </c>
      <c r="X85" s="36">
        <f>SUMIFS(СВЦЭМ!$D$33:$D$776,СВЦЭМ!$A$33:$A$776,$A85,СВЦЭМ!$B$33:$B$776,X$83)+'СЕТ СН'!$G$14+СВЦЭМ!$D$10+'СЕТ СН'!$G$6-'СЕТ СН'!$G$26</f>
        <v>1461.5830158799999</v>
      </c>
      <c r="Y85" s="36">
        <f>SUMIFS(СВЦЭМ!$D$33:$D$776,СВЦЭМ!$A$33:$A$776,$A85,СВЦЭМ!$B$33:$B$776,Y$83)+'СЕТ СН'!$G$14+СВЦЭМ!$D$10+'СЕТ СН'!$G$6-'СЕТ СН'!$G$26</f>
        <v>1468.2328693099998</v>
      </c>
    </row>
    <row r="86" spans="1:27" ht="15.75" x14ac:dyDescent="0.2">
      <c r="A86" s="35">
        <f t="shared" ref="A86:A114" si="2">A85+1</f>
        <v>43833</v>
      </c>
      <c r="B86" s="36">
        <f>SUMIFS(СВЦЭМ!$D$33:$D$776,СВЦЭМ!$A$33:$A$776,$A86,СВЦЭМ!$B$33:$B$776,B$83)+'СЕТ СН'!$G$14+СВЦЭМ!$D$10+'СЕТ СН'!$G$6-'СЕТ СН'!$G$26</f>
        <v>1492.7324193099998</v>
      </c>
      <c r="C86" s="36">
        <f>SUMIFS(СВЦЭМ!$D$33:$D$776,СВЦЭМ!$A$33:$A$776,$A86,СВЦЭМ!$B$33:$B$776,C$83)+'СЕТ СН'!$G$14+СВЦЭМ!$D$10+'СЕТ СН'!$G$6-'СЕТ СН'!$G$26</f>
        <v>1486.3374909499998</v>
      </c>
      <c r="D86" s="36">
        <f>SUMIFS(СВЦЭМ!$D$33:$D$776,СВЦЭМ!$A$33:$A$776,$A86,СВЦЭМ!$B$33:$B$776,D$83)+'СЕТ СН'!$G$14+СВЦЭМ!$D$10+'СЕТ СН'!$G$6-'СЕТ СН'!$G$26</f>
        <v>1500.7101904199999</v>
      </c>
      <c r="E86" s="36">
        <f>SUMIFS(СВЦЭМ!$D$33:$D$776,СВЦЭМ!$A$33:$A$776,$A86,СВЦЭМ!$B$33:$B$776,E$83)+'СЕТ СН'!$G$14+СВЦЭМ!$D$10+'СЕТ СН'!$G$6-'СЕТ СН'!$G$26</f>
        <v>1527.7674931699999</v>
      </c>
      <c r="F86" s="36">
        <f>SUMIFS(СВЦЭМ!$D$33:$D$776,СВЦЭМ!$A$33:$A$776,$A86,СВЦЭМ!$B$33:$B$776,F$83)+'СЕТ СН'!$G$14+СВЦЭМ!$D$10+'СЕТ СН'!$G$6-'СЕТ СН'!$G$26</f>
        <v>1531.73736867</v>
      </c>
      <c r="G86" s="36">
        <f>SUMIFS(СВЦЭМ!$D$33:$D$776,СВЦЭМ!$A$33:$A$776,$A86,СВЦЭМ!$B$33:$B$776,G$83)+'СЕТ СН'!$G$14+СВЦЭМ!$D$10+'СЕТ СН'!$G$6-'СЕТ СН'!$G$26</f>
        <v>1530.20520354</v>
      </c>
      <c r="H86" s="36">
        <f>SUMIFS(СВЦЭМ!$D$33:$D$776,СВЦЭМ!$A$33:$A$776,$A86,СВЦЭМ!$B$33:$B$776,H$83)+'СЕТ СН'!$G$14+СВЦЭМ!$D$10+'СЕТ СН'!$G$6-'СЕТ СН'!$G$26</f>
        <v>1520.9001069599999</v>
      </c>
      <c r="I86" s="36">
        <f>SUMIFS(СВЦЭМ!$D$33:$D$776,СВЦЭМ!$A$33:$A$776,$A86,СВЦЭМ!$B$33:$B$776,I$83)+'СЕТ СН'!$G$14+СВЦЭМ!$D$10+'СЕТ СН'!$G$6-'СЕТ СН'!$G$26</f>
        <v>1511.5081271700001</v>
      </c>
      <c r="J86" s="36">
        <f>SUMIFS(СВЦЭМ!$D$33:$D$776,СВЦЭМ!$A$33:$A$776,$A86,СВЦЭМ!$B$33:$B$776,J$83)+'СЕТ СН'!$G$14+СВЦЭМ!$D$10+'СЕТ СН'!$G$6-'СЕТ СН'!$G$26</f>
        <v>1488.6123966499999</v>
      </c>
      <c r="K86" s="36">
        <f>SUMIFS(СВЦЭМ!$D$33:$D$776,СВЦЭМ!$A$33:$A$776,$A86,СВЦЭМ!$B$33:$B$776,K$83)+'СЕТ СН'!$G$14+СВЦЭМ!$D$10+'СЕТ СН'!$G$6-'СЕТ СН'!$G$26</f>
        <v>1467.4276124799999</v>
      </c>
      <c r="L86" s="36">
        <f>SUMIFS(СВЦЭМ!$D$33:$D$776,СВЦЭМ!$A$33:$A$776,$A86,СВЦЭМ!$B$33:$B$776,L$83)+'СЕТ СН'!$G$14+СВЦЭМ!$D$10+'СЕТ СН'!$G$6-'СЕТ СН'!$G$26</f>
        <v>1453.5026263300001</v>
      </c>
      <c r="M86" s="36">
        <f>SUMIFS(СВЦЭМ!$D$33:$D$776,СВЦЭМ!$A$33:$A$776,$A86,СВЦЭМ!$B$33:$B$776,M$83)+'СЕТ СН'!$G$14+СВЦЭМ!$D$10+'СЕТ СН'!$G$6-'СЕТ СН'!$G$26</f>
        <v>1453.4446722299999</v>
      </c>
      <c r="N86" s="36">
        <f>SUMIFS(СВЦЭМ!$D$33:$D$776,СВЦЭМ!$A$33:$A$776,$A86,СВЦЭМ!$B$33:$B$776,N$83)+'СЕТ СН'!$G$14+СВЦЭМ!$D$10+'СЕТ СН'!$G$6-'СЕТ СН'!$G$26</f>
        <v>1460.34427424</v>
      </c>
      <c r="O86" s="36">
        <f>SUMIFS(СВЦЭМ!$D$33:$D$776,СВЦЭМ!$A$33:$A$776,$A86,СВЦЭМ!$B$33:$B$776,O$83)+'СЕТ СН'!$G$14+СВЦЭМ!$D$10+'СЕТ СН'!$G$6-'СЕТ СН'!$G$26</f>
        <v>1469.53455616</v>
      </c>
      <c r="P86" s="36">
        <f>SUMIFS(СВЦЭМ!$D$33:$D$776,СВЦЭМ!$A$33:$A$776,$A86,СВЦЭМ!$B$33:$B$776,P$83)+'СЕТ СН'!$G$14+СВЦЭМ!$D$10+'СЕТ СН'!$G$6-'СЕТ СН'!$G$26</f>
        <v>1480.93266442</v>
      </c>
      <c r="Q86" s="36">
        <f>SUMIFS(СВЦЭМ!$D$33:$D$776,СВЦЭМ!$A$33:$A$776,$A86,СВЦЭМ!$B$33:$B$776,Q$83)+'СЕТ СН'!$G$14+СВЦЭМ!$D$10+'СЕТ СН'!$G$6-'СЕТ СН'!$G$26</f>
        <v>1490.98464051</v>
      </c>
      <c r="R86" s="36">
        <f>SUMIFS(СВЦЭМ!$D$33:$D$776,СВЦЭМ!$A$33:$A$776,$A86,СВЦЭМ!$B$33:$B$776,R$83)+'СЕТ СН'!$G$14+СВЦЭМ!$D$10+'СЕТ СН'!$G$6-'СЕТ СН'!$G$26</f>
        <v>1483.7869697400001</v>
      </c>
      <c r="S86" s="36">
        <f>SUMIFS(СВЦЭМ!$D$33:$D$776,СВЦЭМ!$A$33:$A$776,$A86,СВЦЭМ!$B$33:$B$776,S$83)+'СЕТ СН'!$G$14+СВЦЭМ!$D$10+'СЕТ СН'!$G$6-'СЕТ СН'!$G$26</f>
        <v>1462.6775131700001</v>
      </c>
      <c r="T86" s="36">
        <f>SUMIFS(СВЦЭМ!$D$33:$D$776,СВЦЭМ!$A$33:$A$776,$A86,СВЦЭМ!$B$33:$B$776,T$83)+'СЕТ СН'!$G$14+СВЦЭМ!$D$10+'СЕТ СН'!$G$6-'СЕТ СН'!$G$26</f>
        <v>1431.01122278</v>
      </c>
      <c r="U86" s="36">
        <f>SUMIFS(СВЦЭМ!$D$33:$D$776,СВЦЭМ!$A$33:$A$776,$A86,СВЦЭМ!$B$33:$B$776,U$83)+'СЕТ СН'!$G$14+СВЦЭМ!$D$10+'СЕТ СН'!$G$6-'СЕТ СН'!$G$26</f>
        <v>1428.8782612499999</v>
      </c>
      <c r="V86" s="36">
        <f>SUMIFS(СВЦЭМ!$D$33:$D$776,СВЦЭМ!$A$33:$A$776,$A86,СВЦЭМ!$B$33:$B$776,V$83)+'СЕТ СН'!$G$14+СВЦЭМ!$D$10+'СЕТ СН'!$G$6-'СЕТ СН'!$G$26</f>
        <v>1457.42760481</v>
      </c>
      <c r="W86" s="36">
        <f>SUMIFS(СВЦЭМ!$D$33:$D$776,СВЦЭМ!$A$33:$A$776,$A86,СВЦЭМ!$B$33:$B$776,W$83)+'СЕТ СН'!$G$14+СВЦЭМ!$D$10+'СЕТ СН'!$G$6-'СЕТ СН'!$G$26</f>
        <v>1467.7649642000001</v>
      </c>
      <c r="X86" s="36">
        <f>SUMIFS(СВЦЭМ!$D$33:$D$776,СВЦЭМ!$A$33:$A$776,$A86,СВЦЭМ!$B$33:$B$776,X$83)+'СЕТ СН'!$G$14+СВЦЭМ!$D$10+'СЕТ СН'!$G$6-'СЕТ СН'!$G$26</f>
        <v>1481.2682181600001</v>
      </c>
      <c r="Y86" s="36">
        <f>SUMIFS(СВЦЭМ!$D$33:$D$776,СВЦЭМ!$A$33:$A$776,$A86,СВЦЭМ!$B$33:$B$776,Y$83)+'СЕТ СН'!$G$14+СВЦЭМ!$D$10+'СЕТ СН'!$G$6-'СЕТ СН'!$G$26</f>
        <v>1489.2252446800001</v>
      </c>
    </row>
    <row r="87" spans="1:27" ht="15.75" x14ac:dyDescent="0.2">
      <c r="A87" s="35">
        <f t="shared" si="2"/>
        <v>43834</v>
      </c>
      <c r="B87" s="36">
        <f>SUMIFS(СВЦЭМ!$D$33:$D$776,СВЦЭМ!$A$33:$A$776,$A87,СВЦЭМ!$B$33:$B$776,B$83)+'СЕТ СН'!$G$14+СВЦЭМ!$D$10+'СЕТ СН'!$G$6-'СЕТ СН'!$G$26</f>
        <v>1494.68226596</v>
      </c>
      <c r="C87" s="36">
        <f>SUMIFS(СВЦЭМ!$D$33:$D$776,СВЦЭМ!$A$33:$A$776,$A87,СВЦЭМ!$B$33:$B$776,C$83)+'СЕТ СН'!$G$14+СВЦЭМ!$D$10+'СЕТ СН'!$G$6-'СЕТ СН'!$G$26</f>
        <v>1501.0681266000001</v>
      </c>
      <c r="D87" s="36">
        <f>SUMIFS(СВЦЭМ!$D$33:$D$776,СВЦЭМ!$A$33:$A$776,$A87,СВЦЭМ!$B$33:$B$776,D$83)+'СЕТ СН'!$G$14+СВЦЭМ!$D$10+'СЕТ СН'!$G$6-'СЕТ СН'!$G$26</f>
        <v>1512.3399041299999</v>
      </c>
      <c r="E87" s="36">
        <f>SUMIFS(СВЦЭМ!$D$33:$D$776,СВЦЭМ!$A$33:$A$776,$A87,СВЦЭМ!$B$33:$B$776,E$83)+'СЕТ СН'!$G$14+СВЦЭМ!$D$10+'СЕТ СН'!$G$6-'СЕТ СН'!$G$26</f>
        <v>1517.29757649</v>
      </c>
      <c r="F87" s="36">
        <f>SUMIFS(СВЦЭМ!$D$33:$D$776,СВЦЭМ!$A$33:$A$776,$A87,СВЦЭМ!$B$33:$B$776,F$83)+'СЕТ СН'!$G$14+СВЦЭМ!$D$10+'СЕТ СН'!$G$6-'СЕТ СН'!$G$26</f>
        <v>1520.9622719399999</v>
      </c>
      <c r="G87" s="36">
        <f>SUMIFS(СВЦЭМ!$D$33:$D$776,СВЦЭМ!$A$33:$A$776,$A87,СВЦЭМ!$B$33:$B$776,G$83)+'СЕТ СН'!$G$14+СВЦЭМ!$D$10+'СЕТ СН'!$G$6-'СЕТ СН'!$G$26</f>
        <v>1518.5650865600001</v>
      </c>
      <c r="H87" s="36">
        <f>SUMIFS(СВЦЭМ!$D$33:$D$776,СВЦЭМ!$A$33:$A$776,$A87,СВЦЭМ!$B$33:$B$776,H$83)+'СЕТ СН'!$G$14+СВЦЭМ!$D$10+'СЕТ СН'!$G$6-'СЕТ СН'!$G$26</f>
        <v>1522.0566936099999</v>
      </c>
      <c r="I87" s="36">
        <f>SUMIFS(СВЦЭМ!$D$33:$D$776,СВЦЭМ!$A$33:$A$776,$A87,СВЦЭМ!$B$33:$B$776,I$83)+'СЕТ СН'!$G$14+СВЦЭМ!$D$10+'СЕТ СН'!$G$6-'СЕТ СН'!$G$26</f>
        <v>1511.85664494</v>
      </c>
      <c r="J87" s="36">
        <f>SUMIFS(СВЦЭМ!$D$33:$D$776,СВЦЭМ!$A$33:$A$776,$A87,СВЦЭМ!$B$33:$B$776,J$83)+'СЕТ СН'!$G$14+СВЦЭМ!$D$10+'СЕТ СН'!$G$6-'СЕТ СН'!$G$26</f>
        <v>1491.4266243699999</v>
      </c>
      <c r="K87" s="36">
        <f>SUMIFS(СВЦЭМ!$D$33:$D$776,СВЦЭМ!$A$33:$A$776,$A87,СВЦЭМ!$B$33:$B$776,K$83)+'СЕТ СН'!$G$14+СВЦЭМ!$D$10+'СЕТ СН'!$G$6-'СЕТ СН'!$G$26</f>
        <v>1462.1095280899999</v>
      </c>
      <c r="L87" s="36">
        <f>SUMIFS(СВЦЭМ!$D$33:$D$776,СВЦЭМ!$A$33:$A$776,$A87,СВЦЭМ!$B$33:$B$776,L$83)+'СЕТ СН'!$G$14+СВЦЭМ!$D$10+'СЕТ СН'!$G$6-'СЕТ СН'!$G$26</f>
        <v>1450.2321194000001</v>
      </c>
      <c r="M87" s="36">
        <f>SUMIFS(СВЦЭМ!$D$33:$D$776,СВЦЭМ!$A$33:$A$776,$A87,СВЦЭМ!$B$33:$B$776,M$83)+'СЕТ СН'!$G$14+СВЦЭМ!$D$10+'СЕТ СН'!$G$6-'СЕТ СН'!$G$26</f>
        <v>1454.38766938</v>
      </c>
      <c r="N87" s="36">
        <f>SUMIFS(СВЦЭМ!$D$33:$D$776,СВЦЭМ!$A$33:$A$776,$A87,СВЦЭМ!$B$33:$B$776,N$83)+'СЕТ СН'!$G$14+СВЦЭМ!$D$10+'СЕТ СН'!$G$6-'СЕТ СН'!$G$26</f>
        <v>1457.4302936700001</v>
      </c>
      <c r="O87" s="36">
        <f>SUMIFS(СВЦЭМ!$D$33:$D$776,СВЦЭМ!$A$33:$A$776,$A87,СВЦЭМ!$B$33:$B$776,O$83)+'СЕТ СН'!$G$14+СВЦЭМ!$D$10+'СЕТ СН'!$G$6-'СЕТ СН'!$G$26</f>
        <v>1462.8179440500001</v>
      </c>
      <c r="P87" s="36">
        <f>SUMIFS(СВЦЭМ!$D$33:$D$776,СВЦЭМ!$A$33:$A$776,$A87,СВЦЭМ!$B$33:$B$776,P$83)+'СЕТ СН'!$G$14+СВЦЭМ!$D$10+'СЕТ СН'!$G$6-'СЕТ СН'!$G$26</f>
        <v>1469.7835727199999</v>
      </c>
      <c r="Q87" s="36">
        <f>SUMIFS(СВЦЭМ!$D$33:$D$776,СВЦЭМ!$A$33:$A$776,$A87,СВЦЭМ!$B$33:$B$776,Q$83)+'СЕТ СН'!$G$14+СВЦЭМ!$D$10+'СЕТ СН'!$G$6-'СЕТ СН'!$G$26</f>
        <v>1481.9448432499998</v>
      </c>
      <c r="R87" s="36">
        <f>SUMIFS(СВЦЭМ!$D$33:$D$776,СВЦЭМ!$A$33:$A$776,$A87,СВЦЭМ!$B$33:$B$776,R$83)+'СЕТ СН'!$G$14+СВЦЭМ!$D$10+'СЕТ СН'!$G$6-'СЕТ СН'!$G$26</f>
        <v>1489.36155555</v>
      </c>
      <c r="S87" s="36">
        <f>SUMIFS(СВЦЭМ!$D$33:$D$776,СВЦЭМ!$A$33:$A$776,$A87,СВЦЭМ!$B$33:$B$776,S$83)+'СЕТ СН'!$G$14+СВЦЭМ!$D$10+'СЕТ СН'!$G$6-'СЕТ СН'!$G$26</f>
        <v>1476.36545613</v>
      </c>
      <c r="T87" s="36">
        <f>SUMIFS(СВЦЭМ!$D$33:$D$776,СВЦЭМ!$A$33:$A$776,$A87,СВЦЭМ!$B$33:$B$776,T$83)+'СЕТ СН'!$G$14+СВЦЭМ!$D$10+'СЕТ СН'!$G$6-'СЕТ СН'!$G$26</f>
        <v>1433.0260423499999</v>
      </c>
      <c r="U87" s="36">
        <f>SUMIFS(СВЦЭМ!$D$33:$D$776,СВЦЭМ!$A$33:$A$776,$A87,СВЦЭМ!$B$33:$B$776,U$83)+'СЕТ СН'!$G$14+СВЦЭМ!$D$10+'СЕТ СН'!$G$6-'СЕТ СН'!$G$26</f>
        <v>1433.4555327399999</v>
      </c>
      <c r="V87" s="36">
        <f>SUMIFS(СВЦЭМ!$D$33:$D$776,СВЦЭМ!$A$33:$A$776,$A87,СВЦЭМ!$B$33:$B$776,V$83)+'СЕТ СН'!$G$14+СВЦЭМ!$D$10+'СЕТ СН'!$G$6-'СЕТ СН'!$G$26</f>
        <v>1460.2830245300001</v>
      </c>
      <c r="W87" s="36">
        <f>SUMIFS(СВЦЭМ!$D$33:$D$776,СВЦЭМ!$A$33:$A$776,$A87,СВЦЭМ!$B$33:$B$776,W$83)+'СЕТ СН'!$G$14+СВЦЭМ!$D$10+'СЕТ СН'!$G$6-'СЕТ СН'!$G$26</f>
        <v>1466.8870371</v>
      </c>
      <c r="X87" s="36">
        <f>SUMIFS(СВЦЭМ!$D$33:$D$776,СВЦЭМ!$A$33:$A$776,$A87,СВЦЭМ!$B$33:$B$776,X$83)+'СЕТ СН'!$G$14+СВЦЭМ!$D$10+'СЕТ СН'!$G$6-'СЕТ СН'!$G$26</f>
        <v>1475.6354684</v>
      </c>
      <c r="Y87" s="36">
        <f>SUMIFS(СВЦЭМ!$D$33:$D$776,СВЦЭМ!$A$33:$A$776,$A87,СВЦЭМ!$B$33:$B$776,Y$83)+'СЕТ СН'!$G$14+СВЦЭМ!$D$10+'СЕТ СН'!$G$6-'СЕТ СН'!$G$26</f>
        <v>1482.2710041599998</v>
      </c>
    </row>
    <row r="88" spans="1:27" ht="15.75" x14ac:dyDescent="0.2">
      <c r="A88" s="35">
        <f t="shared" si="2"/>
        <v>43835</v>
      </c>
      <c r="B88" s="36">
        <f>SUMIFS(СВЦЭМ!$D$33:$D$776,СВЦЭМ!$A$33:$A$776,$A88,СВЦЭМ!$B$33:$B$776,B$83)+'СЕТ СН'!$G$14+СВЦЭМ!$D$10+'СЕТ СН'!$G$6-'СЕТ СН'!$G$26</f>
        <v>1463.4786537499999</v>
      </c>
      <c r="C88" s="36">
        <f>SUMIFS(СВЦЭМ!$D$33:$D$776,СВЦЭМ!$A$33:$A$776,$A88,СВЦЭМ!$B$33:$B$776,C$83)+'СЕТ СН'!$G$14+СВЦЭМ!$D$10+'СЕТ СН'!$G$6-'СЕТ СН'!$G$26</f>
        <v>1472.27268503</v>
      </c>
      <c r="D88" s="36">
        <f>SUMIFS(СВЦЭМ!$D$33:$D$776,СВЦЭМ!$A$33:$A$776,$A88,СВЦЭМ!$B$33:$B$776,D$83)+'СЕТ СН'!$G$14+СВЦЭМ!$D$10+'СЕТ СН'!$G$6-'СЕТ СН'!$G$26</f>
        <v>1491.4797201199999</v>
      </c>
      <c r="E88" s="36">
        <f>SUMIFS(СВЦЭМ!$D$33:$D$776,СВЦЭМ!$A$33:$A$776,$A88,СВЦЭМ!$B$33:$B$776,E$83)+'СЕТ СН'!$G$14+СВЦЭМ!$D$10+'СЕТ СН'!$G$6-'СЕТ СН'!$G$26</f>
        <v>1526.69512203</v>
      </c>
      <c r="F88" s="36">
        <f>SUMIFS(СВЦЭМ!$D$33:$D$776,СВЦЭМ!$A$33:$A$776,$A88,СВЦЭМ!$B$33:$B$776,F$83)+'СЕТ СН'!$G$14+СВЦЭМ!$D$10+'СЕТ СН'!$G$6-'СЕТ СН'!$G$26</f>
        <v>1534.77560638</v>
      </c>
      <c r="G88" s="36">
        <f>SUMIFS(СВЦЭМ!$D$33:$D$776,СВЦЭМ!$A$33:$A$776,$A88,СВЦЭМ!$B$33:$B$776,G$83)+'СЕТ СН'!$G$14+СВЦЭМ!$D$10+'СЕТ СН'!$G$6-'СЕТ СН'!$G$26</f>
        <v>1512.50543973</v>
      </c>
      <c r="H88" s="36">
        <f>SUMIFS(СВЦЭМ!$D$33:$D$776,СВЦЭМ!$A$33:$A$776,$A88,СВЦЭМ!$B$33:$B$776,H$83)+'СЕТ СН'!$G$14+СВЦЭМ!$D$10+'СЕТ СН'!$G$6-'СЕТ СН'!$G$26</f>
        <v>1502.1538213200001</v>
      </c>
      <c r="I88" s="36">
        <f>SUMIFS(СВЦЭМ!$D$33:$D$776,СВЦЭМ!$A$33:$A$776,$A88,СВЦЭМ!$B$33:$B$776,I$83)+'СЕТ СН'!$G$14+СВЦЭМ!$D$10+'СЕТ СН'!$G$6-'СЕТ СН'!$G$26</f>
        <v>1485.0530856400001</v>
      </c>
      <c r="J88" s="36">
        <f>SUMIFS(СВЦЭМ!$D$33:$D$776,СВЦЭМ!$A$33:$A$776,$A88,СВЦЭМ!$B$33:$B$776,J$83)+'СЕТ СН'!$G$14+СВЦЭМ!$D$10+'СЕТ СН'!$G$6-'СЕТ СН'!$G$26</f>
        <v>1471.24568785</v>
      </c>
      <c r="K88" s="36">
        <f>SUMIFS(СВЦЭМ!$D$33:$D$776,СВЦЭМ!$A$33:$A$776,$A88,СВЦЭМ!$B$33:$B$776,K$83)+'СЕТ СН'!$G$14+СВЦЭМ!$D$10+'СЕТ СН'!$G$6-'СЕТ СН'!$G$26</f>
        <v>1443.8787517199999</v>
      </c>
      <c r="L88" s="36">
        <f>SUMIFS(СВЦЭМ!$D$33:$D$776,СВЦЭМ!$A$33:$A$776,$A88,СВЦЭМ!$B$33:$B$776,L$83)+'СЕТ СН'!$G$14+СВЦЭМ!$D$10+'СЕТ СН'!$G$6-'СЕТ СН'!$G$26</f>
        <v>1419.9722749</v>
      </c>
      <c r="M88" s="36">
        <f>SUMIFS(СВЦЭМ!$D$33:$D$776,СВЦЭМ!$A$33:$A$776,$A88,СВЦЭМ!$B$33:$B$776,M$83)+'СЕТ СН'!$G$14+СВЦЭМ!$D$10+'СЕТ СН'!$G$6-'СЕТ СН'!$G$26</f>
        <v>1418.49899817</v>
      </c>
      <c r="N88" s="36">
        <f>SUMIFS(СВЦЭМ!$D$33:$D$776,СВЦЭМ!$A$33:$A$776,$A88,СВЦЭМ!$B$33:$B$776,N$83)+'СЕТ СН'!$G$14+СВЦЭМ!$D$10+'СЕТ СН'!$G$6-'СЕТ СН'!$G$26</f>
        <v>1420.93602197</v>
      </c>
      <c r="O88" s="36">
        <f>SUMIFS(СВЦЭМ!$D$33:$D$776,СВЦЭМ!$A$33:$A$776,$A88,СВЦЭМ!$B$33:$B$776,O$83)+'СЕТ СН'!$G$14+СВЦЭМ!$D$10+'СЕТ СН'!$G$6-'СЕТ СН'!$G$26</f>
        <v>1435.9071660099999</v>
      </c>
      <c r="P88" s="36">
        <f>SUMIFS(СВЦЭМ!$D$33:$D$776,СВЦЭМ!$A$33:$A$776,$A88,СВЦЭМ!$B$33:$B$776,P$83)+'СЕТ СН'!$G$14+СВЦЭМ!$D$10+'СЕТ СН'!$G$6-'СЕТ СН'!$G$26</f>
        <v>1449.93092716</v>
      </c>
      <c r="Q88" s="36">
        <f>SUMIFS(СВЦЭМ!$D$33:$D$776,СВЦЭМ!$A$33:$A$776,$A88,СВЦЭМ!$B$33:$B$776,Q$83)+'СЕТ СН'!$G$14+СВЦЭМ!$D$10+'СЕТ СН'!$G$6-'СЕТ СН'!$G$26</f>
        <v>1455.69222842</v>
      </c>
      <c r="R88" s="36">
        <f>SUMIFS(СВЦЭМ!$D$33:$D$776,СВЦЭМ!$A$33:$A$776,$A88,СВЦЭМ!$B$33:$B$776,R$83)+'СЕТ СН'!$G$14+СВЦЭМ!$D$10+'СЕТ СН'!$G$6-'СЕТ СН'!$G$26</f>
        <v>1451.88085527</v>
      </c>
      <c r="S88" s="36">
        <f>SUMIFS(СВЦЭМ!$D$33:$D$776,СВЦЭМ!$A$33:$A$776,$A88,СВЦЭМ!$B$33:$B$776,S$83)+'СЕТ СН'!$G$14+СВЦЭМ!$D$10+'СЕТ СН'!$G$6-'СЕТ СН'!$G$26</f>
        <v>1428.50889289</v>
      </c>
      <c r="T88" s="36">
        <f>SUMIFS(СВЦЭМ!$D$33:$D$776,СВЦЭМ!$A$33:$A$776,$A88,СВЦЭМ!$B$33:$B$776,T$83)+'СЕТ СН'!$G$14+СВЦЭМ!$D$10+'СЕТ СН'!$G$6-'СЕТ СН'!$G$26</f>
        <v>1386.2230233400001</v>
      </c>
      <c r="U88" s="36">
        <f>SUMIFS(СВЦЭМ!$D$33:$D$776,СВЦЭМ!$A$33:$A$776,$A88,СВЦЭМ!$B$33:$B$776,U$83)+'СЕТ СН'!$G$14+СВЦЭМ!$D$10+'СЕТ СН'!$G$6-'СЕТ СН'!$G$26</f>
        <v>1390.8201102200001</v>
      </c>
      <c r="V88" s="36">
        <f>SUMIFS(СВЦЭМ!$D$33:$D$776,СВЦЭМ!$A$33:$A$776,$A88,СВЦЭМ!$B$33:$B$776,V$83)+'СЕТ СН'!$G$14+СВЦЭМ!$D$10+'СЕТ СН'!$G$6-'СЕТ СН'!$G$26</f>
        <v>1424.2320874900001</v>
      </c>
      <c r="W88" s="36">
        <f>SUMIFS(СВЦЭМ!$D$33:$D$776,СВЦЭМ!$A$33:$A$776,$A88,СВЦЭМ!$B$33:$B$776,W$83)+'СЕТ СН'!$G$14+СВЦЭМ!$D$10+'СЕТ СН'!$G$6-'СЕТ СН'!$G$26</f>
        <v>1431.6386099199999</v>
      </c>
      <c r="X88" s="36">
        <f>SUMIFS(СВЦЭМ!$D$33:$D$776,СВЦЭМ!$A$33:$A$776,$A88,СВЦЭМ!$B$33:$B$776,X$83)+'СЕТ СН'!$G$14+СВЦЭМ!$D$10+'СЕТ СН'!$G$6-'СЕТ СН'!$G$26</f>
        <v>1441.34711358</v>
      </c>
      <c r="Y88" s="36">
        <f>SUMIFS(СВЦЭМ!$D$33:$D$776,СВЦЭМ!$A$33:$A$776,$A88,СВЦЭМ!$B$33:$B$776,Y$83)+'СЕТ СН'!$G$14+СВЦЭМ!$D$10+'СЕТ СН'!$G$6-'СЕТ СН'!$G$26</f>
        <v>1451.8920300300001</v>
      </c>
    </row>
    <row r="89" spans="1:27" ht="15.75" x14ac:dyDescent="0.2">
      <c r="A89" s="35">
        <f t="shared" si="2"/>
        <v>43836</v>
      </c>
      <c r="B89" s="36">
        <f>SUMIFS(СВЦЭМ!$D$33:$D$776,СВЦЭМ!$A$33:$A$776,$A89,СВЦЭМ!$B$33:$B$776,B$83)+'СЕТ СН'!$G$14+СВЦЭМ!$D$10+'СЕТ СН'!$G$6-'СЕТ СН'!$G$26</f>
        <v>1483.16673593</v>
      </c>
      <c r="C89" s="36">
        <f>SUMIFS(СВЦЭМ!$D$33:$D$776,СВЦЭМ!$A$33:$A$776,$A89,СВЦЭМ!$B$33:$B$776,C$83)+'СЕТ СН'!$G$14+СВЦЭМ!$D$10+'СЕТ СН'!$G$6-'СЕТ СН'!$G$26</f>
        <v>1472.2030896700001</v>
      </c>
      <c r="D89" s="36">
        <f>SUMIFS(СВЦЭМ!$D$33:$D$776,СВЦЭМ!$A$33:$A$776,$A89,СВЦЭМ!$B$33:$B$776,D$83)+'СЕТ СН'!$G$14+СВЦЭМ!$D$10+'СЕТ СН'!$G$6-'СЕТ СН'!$G$26</f>
        <v>1488.62616293</v>
      </c>
      <c r="E89" s="36">
        <f>SUMIFS(СВЦЭМ!$D$33:$D$776,СВЦЭМ!$A$33:$A$776,$A89,СВЦЭМ!$B$33:$B$776,E$83)+'СЕТ СН'!$G$14+СВЦЭМ!$D$10+'СЕТ СН'!$G$6-'СЕТ СН'!$G$26</f>
        <v>1514.9735467099999</v>
      </c>
      <c r="F89" s="36">
        <f>SUMIFS(СВЦЭМ!$D$33:$D$776,СВЦЭМ!$A$33:$A$776,$A89,СВЦЭМ!$B$33:$B$776,F$83)+'СЕТ СН'!$G$14+СВЦЭМ!$D$10+'СЕТ СН'!$G$6-'СЕТ СН'!$G$26</f>
        <v>1516.4253258200001</v>
      </c>
      <c r="G89" s="36">
        <f>SUMIFS(СВЦЭМ!$D$33:$D$776,СВЦЭМ!$A$33:$A$776,$A89,СВЦЭМ!$B$33:$B$776,G$83)+'СЕТ СН'!$G$14+СВЦЭМ!$D$10+'СЕТ СН'!$G$6-'СЕТ СН'!$G$26</f>
        <v>1513.62137278</v>
      </c>
      <c r="H89" s="36">
        <f>SUMIFS(СВЦЭМ!$D$33:$D$776,СВЦЭМ!$A$33:$A$776,$A89,СВЦЭМ!$B$33:$B$776,H$83)+'СЕТ СН'!$G$14+СВЦЭМ!$D$10+'СЕТ СН'!$G$6-'СЕТ СН'!$G$26</f>
        <v>1505.3837726699999</v>
      </c>
      <c r="I89" s="36">
        <f>SUMIFS(СВЦЭМ!$D$33:$D$776,СВЦЭМ!$A$33:$A$776,$A89,СВЦЭМ!$B$33:$B$776,I$83)+'СЕТ СН'!$G$14+СВЦЭМ!$D$10+'СЕТ СН'!$G$6-'СЕТ СН'!$G$26</f>
        <v>1491.69059429</v>
      </c>
      <c r="J89" s="36">
        <f>SUMIFS(СВЦЭМ!$D$33:$D$776,СВЦЭМ!$A$33:$A$776,$A89,СВЦЭМ!$B$33:$B$776,J$83)+'СЕТ СН'!$G$14+СВЦЭМ!$D$10+'СЕТ СН'!$G$6-'СЕТ СН'!$G$26</f>
        <v>1467.6418800900001</v>
      </c>
      <c r="K89" s="36">
        <f>SUMIFS(СВЦЭМ!$D$33:$D$776,СВЦЭМ!$A$33:$A$776,$A89,СВЦЭМ!$B$33:$B$776,K$83)+'СЕТ СН'!$G$14+СВЦЭМ!$D$10+'СЕТ СН'!$G$6-'СЕТ СН'!$G$26</f>
        <v>1447.08457297</v>
      </c>
      <c r="L89" s="36">
        <f>SUMIFS(СВЦЭМ!$D$33:$D$776,СВЦЭМ!$A$33:$A$776,$A89,СВЦЭМ!$B$33:$B$776,L$83)+'СЕТ СН'!$G$14+СВЦЭМ!$D$10+'СЕТ СН'!$G$6-'СЕТ СН'!$G$26</f>
        <v>1425.14001306</v>
      </c>
      <c r="M89" s="36">
        <f>SUMIFS(СВЦЭМ!$D$33:$D$776,СВЦЭМ!$A$33:$A$776,$A89,СВЦЭМ!$B$33:$B$776,M$83)+'СЕТ СН'!$G$14+СВЦЭМ!$D$10+'СЕТ СН'!$G$6-'СЕТ СН'!$G$26</f>
        <v>1423.49553096</v>
      </c>
      <c r="N89" s="36">
        <f>SUMIFS(СВЦЭМ!$D$33:$D$776,СВЦЭМ!$A$33:$A$776,$A89,СВЦЭМ!$B$33:$B$776,N$83)+'СЕТ СН'!$G$14+СВЦЭМ!$D$10+'СЕТ СН'!$G$6-'СЕТ СН'!$G$26</f>
        <v>1438.4724982299999</v>
      </c>
      <c r="O89" s="36">
        <f>SUMIFS(СВЦЭМ!$D$33:$D$776,СВЦЭМ!$A$33:$A$776,$A89,СВЦЭМ!$B$33:$B$776,O$83)+'СЕТ СН'!$G$14+СВЦЭМ!$D$10+'СЕТ СН'!$G$6-'СЕТ СН'!$G$26</f>
        <v>1444.5322641500002</v>
      </c>
      <c r="P89" s="36">
        <f>SUMIFS(СВЦЭМ!$D$33:$D$776,СВЦЭМ!$A$33:$A$776,$A89,СВЦЭМ!$B$33:$B$776,P$83)+'СЕТ СН'!$G$14+СВЦЭМ!$D$10+'СЕТ СН'!$G$6-'СЕТ СН'!$G$26</f>
        <v>1459.6429263</v>
      </c>
      <c r="Q89" s="36">
        <f>SUMIFS(СВЦЭМ!$D$33:$D$776,СВЦЭМ!$A$33:$A$776,$A89,СВЦЭМ!$B$33:$B$776,Q$83)+'СЕТ СН'!$G$14+СВЦЭМ!$D$10+'СЕТ СН'!$G$6-'СЕТ СН'!$G$26</f>
        <v>1463.1153736700001</v>
      </c>
      <c r="R89" s="36">
        <f>SUMIFS(СВЦЭМ!$D$33:$D$776,СВЦЭМ!$A$33:$A$776,$A89,СВЦЭМ!$B$33:$B$776,R$83)+'СЕТ СН'!$G$14+СВЦЭМ!$D$10+'СЕТ СН'!$G$6-'СЕТ СН'!$G$26</f>
        <v>1455.96554152</v>
      </c>
      <c r="S89" s="36">
        <f>SUMIFS(СВЦЭМ!$D$33:$D$776,СВЦЭМ!$A$33:$A$776,$A89,СВЦЭМ!$B$33:$B$776,S$83)+'СЕТ СН'!$G$14+СВЦЭМ!$D$10+'СЕТ СН'!$G$6-'СЕТ СН'!$G$26</f>
        <v>1434.35085342</v>
      </c>
      <c r="T89" s="36">
        <f>SUMIFS(СВЦЭМ!$D$33:$D$776,СВЦЭМ!$A$33:$A$776,$A89,СВЦЭМ!$B$33:$B$776,T$83)+'СЕТ СН'!$G$14+СВЦЭМ!$D$10+'СЕТ СН'!$G$6-'СЕТ СН'!$G$26</f>
        <v>1389.70633858</v>
      </c>
      <c r="U89" s="36">
        <f>SUMIFS(СВЦЭМ!$D$33:$D$776,СВЦЭМ!$A$33:$A$776,$A89,СВЦЭМ!$B$33:$B$776,U$83)+'СЕТ СН'!$G$14+СВЦЭМ!$D$10+'СЕТ СН'!$G$6-'СЕТ СН'!$G$26</f>
        <v>1396.5104239900002</v>
      </c>
      <c r="V89" s="36">
        <f>SUMIFS(СВЦЭМ!$D$33:$D$776,СВЦЭМ!$A$33:$A$776,$A89,СВЦЭМ!$B$33:$B$776,V$83)+'СЕТ СН'!$G$14+СВЦЭМ!$D$10+'СЕТ СН'!$G$6-'СЕТ СН'!$G$26</f>
        <v>1433.5435874700001</v>
      </c>
      <c r="W89" s="36">
        <f>SUMIFS(СВЦЭМ!$D$33:$D$776,СВЦЭМ!$A$33:$A$776,$A89,СВЦЭМ!$B$33:$B$776,W$83)+'СЕТ СН'!$G$14+СВЦЭМ!$D$10+'СЕТ СН'!$G$6-'СЕТ СН'!$G$26</f>
        <v>1443.9424192900001</v>
      </c>
      <c r="X89" s="36">
        <f>SUMIFS(СВЦЭМ!$D$33:$D$776,СВЦЭМ!$A$33:$A$776,$A89,СВЦЭМ!$B$33:$B$776,X$83)+'СЕТ СН'!$G$14+СВЦЭМ!$D$10+'СЕТ СН'!$G$6-'СЕТ СН'!$G$26</f>
        <v>1457.9293096000001</v>
      </c>
      <c r="Y89" s="36">
        <f>SUMIFS(СВЦЭМ!$D$33:$D$776,СВЦЭМ!$A$33:$A$776,$A89,СВЦЭМ!$B$33:$B$776,Y$83)+'СЕТ СН'!$G$14+СВЦЭМ!$D$10+'СЕТ СН'!$G$6-'СЕТ СН'!$G$26</f>
        <v>1457.6331661899999</v>
      </c>
    </row>
    <row r="90" spans="1:27" ht="15.75" x14ac:dyDescent="0.2">
      <c r="A90" s="35">
        <f t="shared" si="2"/>
        <v>43837</v>
      </c>
      <c r="B90" s="36">
        <f>SUMIFS(СВЦЭМ!$D$33:$D$776,СВЦЭМ!$A$33:$A$776,$A90,СВЦЭМ!$B$33:$B$776,B$83)+'СЕТ СН'!$G$14+СВЦЭМ!$D$10+'СЕТ СН'!$G$6-'СЕТ СН'!$G$26</f>
        <v>1482.6610398</v>
      </c>
      <c r="C90" s="36">
        <f>SUMIFS(СВЦЭМ!$D$33:$D$776,СВЦЭМ!$A$33:$A$776,$A90,СВЦЭМ!$B$33:$B$776,C$83)+'СЕТ СН'!$G$14+СВЦЭМ!$D$10+'СЕТ СН'!$G$6-'СЕТ СН'!$G$26</f>
        <v>1487.8641806599999</v>
      </c>
      <c r="D90" s="36">
        <f>SUMIFS(СВЦЭМ!$D$33:$D$776,СВЦЭМ!$A$33:$A$776,$A90,СВЦЭМ!$B$33:$B$776,D$83)+'СЕТ СН'!$G$14+СВЦЭМ!$D$10+'СЕТ СН'!$G$6-'СЕТ СН'!$G$26</f>
        <v>1502.6966414799999</v>
      </c>
      <c r="E90" s="36">
        <f>SUMIFS(СВЦЭМ!$D$33:$D$776,СВЦЭМ!$A$33:$A$776,$A90,СВЦЭМ!$B$33:$B$776,E$83)+'СЕТ СН'!$G$14+СВЦЭМ!$D$10+'СЕТ СН'!$G$6-'СЕТ СН'!$G$26</f>
        <v>1525.71597664</v>
      </c>
      <c r="F90" s="36">
        <f>SUMIFS(СВЦЭМ!$D$33:$D$776,СВЦЭМ!$A$33:$A$776,$A90,СВЦЭМ!$B$33:$B$776,F$83)+'СЕТ СН'!$G$14+СВЦЭМ!$D$10+'СЕТ СН'!$G$6-'СЕТ СН'!$G$26</f>
        <v>1533.0802871800001</v>
      </c>
      <c r="G90" s="36">
        <f>SUMIFS(СВЦЭМ!$D$33:$D$776,СВЦЭМ!$A$33:$A$776,$A90,СВЦЭМ!$B$33:$B$776,G$83)+'СЕТ СН'!$G$14+СВЦЭМ!$D$10+'СЕТ СН'!$G$6-'СЕТ СН'!$G$26</f>
        <v>1527.05414021</v>
      </c>
      <c r="H90" s="36">
        <f>SUMIFS(СВЦЭМ!$D$33:$D$776,СВЦЭМ!$A$33:$A$776,$A90,СВЦЭМ!$B$33:$B$776,H$83)+'СЕТ СН'!$G$14+СВЦЭМ!$D$10+'СЕТ СН'!$G$6-'СЕТ СН'!$G$26</f>
        <v>1510.8540723599999</v>
      </c>
      <c r="I90" s="36">
        <f>SUMIFS(СВЦЭМ!$D$33:$D$776,СВЦЭМ!$A$33:$A$776,$A90,СВЦЭМ!$B$33:$B$776,I$83)+'СЕТ СН'!$G$14+СВЦЭМ!$D$10+'СЕТ СН'!$G$6-'СЕТ СН'!$G$26</f>
        <v>1491.4718006100002</v>
      </c>
      <c r="J90" s="36">
        <f>SUMIFS(СВЦЭМ!$D$33:$D$776,СВЦЭМ!$A$33:$A$776,$A90,СВЦЭМ!$B$33:$B$776,J$83)+'СЕТ СН'!$G$14+СВЦЭМ!$D$10+'СЕТ СН'!$G$6-'СЕТ СН'!$G$26</f>
        <v>1466.8369719299999</v>
      </c>
      <c r="K90" s="36">
        <f>SUMIFS(СВЦЭМ!$D$33:$D$776,СВЦЭМ!$A$33:$A$776,$A90,СВЦЭМ!$B$33:$B$776,K$83)+'СЕТ СН'!$G$14+СВЦЭМ!$D$10+'СЕТ СН'!$G$6-'СЕТ СН'!$G$26</f>
        <v>1446.90383967</v>
      </c>
      <c r="L90" s="36">
        <f>SUMIFS(СВЦЭМ!$D$33:$D$776,СВЦЭМ!$A$33:$A$776,$A90,СВЦЭМ!$B$33:$B$776,L$83)+'СЕТ СН'!$G$14+СВЦЭМ!$D$10+'СЕТ СН'!$G$6-'СЕТ СН'!$G$26</f>
        <v>1432.7887901300001</v>
      </c>
      <c r="M90" s="36">
        <f>SUMIFS(СВЦЭМ!$D$33:$D$776,СВЦЭМ!$A$33:$A$776,$A90,СВЦЭМ!$B$33:$B$776,M$83)+'СЕТ СН'!$G$14+СВЦЭМ!$D$10+'СЕТ СН'!$G$6-'СЕТ СН'!$G$26</f>
        <v>1421.77359241</v>
      </c>
      <c r="N90" s="36">
        <f>SUMIFS(СВЦЭМ!$D$33:$D$776,СВЦЭМ!$A$33:$A$776,$A90,СВЦЭМ!$B$33:$B$776,N$83)+'СЕТ СН'!$G$14+СВЦЭМ!$D$10+'СЕТ СН'!$G$6-'СЕТ СН'!$G$26</f>
        <v>1428.4084566400002</v>
      </c>
      <c r="O90" s="36">
        <f>SUMIFS(СВЦЭМ!$D$33:$D$776,СВЦЭМ!$A$33:$A$776,$A90,СВЦЭМ!$B$33:$B$776,O$83)+'СЕТ СН'!$G$14+СВЦЭМ!$D$10+'СЕТ СН'!$G$6-'СЕТ СН'!$G$26</f>
        <v>1437.5856044100001</v>
      </c>
      <c r="P90" s="36">
        <f>SUMIFS(СВЦЭМ!$D$33:$D$776,СВЦЭМ!$A$33:$A$776,$A90,СВЦЭМ!$B$33:$B$776,P$83)+'СЕТ СН'!$G$14+СВЦЭМ!$D$10+'СЕТ СН'!$G$6-'СЕТ СН'!$G$26</f>
        <v>1445.4414338300001</v>
      </c>
      <c r="Q90" s="36">
        <f>SUMIFS(СВЦЭМ!$D$33:$D$776,СВЦЭМ!$A$33:$A$776,$A90,СВЦЭМ!$B$33:$B$776,Q$83)+'СЕТ СН'!$G$14+СВЦЭМ!$D$10+'СЕТ СН'!$G$6-'СЕТ СН'!$G$26</f>
        <v>1448.4164824700001</v>
      </c>
      <c r="R90" s="36">
        <f>SUMIFS(СВЦЭМ!$D$33:$D$776,СВЦЭМ!$A$33:$A$776,$A90,СВЦЭМ!$B$33:$B$776,R$83)+'СЕТ СН'!$G$14+СВЦЭМ!$D$10+'СЕТ СН'!$G$6-'СЕТ СН'!$G$26</f>
        <v>1449.48466697</v>
      </c>
      <c r="S90" s="36">
        <f>SUMIFS(СВЦЭМ!$D$33:$D$776,СВЦЭМ!$A$33:$A$776,$A90,СВЦЭМ!$B$33:$B$776,S$83)+'СЕТ СН'!$G$14+СВЦЭМ!$D$10+'СЕТ СН'!$G$6-'СЕТ СН'!$G$26</f>
        <v>1438.8323506500001</v>
      </c>
      <c r="T90" s="36">
        <f>SUMIFS(СВЦЭМ!$D$33:$D$776,СВЦЭМ!$A$33:$A$776,$A90,СВЦЭМ!$B$33:$B$776,T$83)+'СЕТ СН'!$G$14+СВЦЭМ!$D$10+'СЕТ СН'!$G$6-'СЕТ СН'!$G$26</f>
        <v>1399.3821200900002</v>
      </c>
      <c r="U90" s="36">
        <f>SUMIFS(СВЦЭМ!$D$33:$D$776,СВЦЭМ!$A$33:$A$776,$A90,СВЦЭМ!$B$33:$B$776,U$83)+'СЕТ СН'!$G$14+СВЦЭМ!$D$10+'СЕТ СН'!$G$6-'СЕТ СН'!$G$26</f>
        <v>1399.94344718</v>
      </c>
      <c r="V90" s="36">
        <f>SUMIFS(СВЦЭМ!$D$33:$D$776,СВЦЭМ!$A$33:$A$776,$A90,СВЦЭМ!$B$33:$B$776,V$83)+'СЕТ СН'!$G$14+СВЦЭМ!$D$10+'СЕТ СН'!$G$6-'СЕТ СН'!$G$26</f>
        <v>1438.1965831500002</v>
      </c>
      <c r="W90" s="36">
        <f>SUMIFS(СВЦЭМ!$D$33:$D$776,СВЦЭМ!$A$33:$A$776,$A90,СВЦЭМ!$B$33:$B$776,W$83)+'СЕТ СН'!$G$14+СВЦЭМ!$D$10+'СЕТ СН'!$G$6-'СЕТ СН'!$G$26</f>
        <v>1450.8914353600001</v>
      </c>
      <c r="X90" s="36">
        <f>SUMIFS(СВЦЭМ!$D$33:$D$776,СВЦЭМ!$A$33:$A$776,$A90,СВЦЭМ!$B$33:$B$776,X$83)+'СЕТ СН'!$G$14+СВЦЭМ!$D$10+'СЕТ СН'!$G$6-'СЕТ СН'!$G$26</f>
        <v>1460.8776339999999</v>
      </c>
      <c r="Y90" s="36">
        <f>SUMIFS(СВЦЭМ!$D$33:$D$776,СВЦЭМ!$A$33:$A$776,$A90,СВЦЭМ!$B$33:$B$776,Y$83)+'СЕТ СН'!$G$14+СВЦЭМ!$D$10+'СЕТ СН'!$G$6-'СЕТ СН'!$G$26</f>
        <v>1477.9834079900002</v>
      </c>
    </row>
    <row r="91" spans="1:27" ht="15.75" x14ac:dyDescent="0.2">
      <c r="A91" s="35">
        <f t="shared" si="2"/>
        <v>43838</v>
      </c>
      <c r="B91" s="36">
        <f>SUMIFS(СВЦЭМ!$D$33:$D$776,СВЦЭМ!$A$33:$A$776,$A91,СВЦЭМ!$B$33:$B$776,B$83)+'СЕТ СН'!$G$14+СВЦЭМ!$D$10+'СЕТ СН'!$G$6-'СЕТ СН'!$G$26</f>
        <v>1500.2348455000001</v>
      </c>
      <c r="C91" s="36">
        <f>SUMIFS(СВЦЭМ!$D$33:$D$776,СВЦЭМ!$A$33:$A$776,$A91,СВЦЭМ!$B$33:$B$776,C$83)+'СЕТ СН'!$G$14+СВЦЭМ!$D$10+'СЕТ СН'!$G$6-'СЕТ СН'!$G$26</f>
        <v>1507.2292582800001</v>
      </c>
      <c r="D91" s="36">
        <f>SUMIFS(СВЦЭМ!$D$33:$D$776,СВЦЭМ!$A$33:$A$776,$A91,СВЦЭМ!$B$33:$B$776,D$83)+'СЕТ СН'!$G$14+СВЦЭМ!$D$10+'СЕТ СН'!$G$6-'СЕТ СН'!$G$26</f>
        <v>1517.6509531199999</v>
      </c>
      <c r="E91" s="36">
        <f>SUMIFS(СВЦЭМ!$D$33:$D$776,СВЦЭМ!$A$33:$A$776,$A91,СВЦЭМ!$B$33:$B$776,E$83)+'СЕТ СН'!$G$14+СВЦЭМ!$D$10+'СЕТ СН'!$G$6-'СЕТ СН'!$G$26</f>
        <v>1535.02807953</v>
      </c>
      <c r="F91" s="36">
        <f>SUMIFS(СВЦЭМ!$D$33:$D$776,СВЦЭМ!$A$33:$A$776,$A91,СВЦЭМ!$B$33:$B$776,F$83)+'СЕТ СН'!$G$14+СВЦЭМ!$D$10+'СЕТ СН'!$G$6-'СЕТ СН'!$G$26</f>
        <v>1533.7828771499999</v>
      </c>
      <c r="G91" s="36">
        <f>SUMIFS(СВЦЭМ!$D$33:$D$776,СВЦЭМ!$A$33:$A$776,$A91,СВЦЭМ!$B$33:$B$776,G$83)+'СЕТ СН'!$G$14+СВЦЭМ!$D$10+'СЕТ СН'!$G$6-'СЕТ СН'!$G$26</f>
        <v>1528.4156419999999</v>
      </c>
      <c r="H91" s="36">
        <f>SUMIFS(СВЦЭМ!$D$33:$D$776,СВЦЭМ!$A$33:$A$776,$A91,СВЦЭМ!$B$33:$B$776,H$83)+'СЕТ СН'!$G$14+СВЦЭМ!$D$10+'СЕТ СН'!$G$6-'СЕТ СН'!$G$26</f>
        <v>1514.2135168499999</v>
      </c>
      <c r="I91" s="36">
        <f>SUMIFS(СВЦЭМ!$D$33:$D$776,СВЦЭМ!$A$33:$A$776,$A91,СВЦЭМ!$B$33:$B$776,I$83)+'СЕТ СН'!$G$14+СВЦЭМ!$D$10+'СЕТ СН'!$G$6-'СЕТ СН'!$G$26</f>
        <v>1493.9734773800001</v>
      </c>
      <c r="J91" s="36">
        <f>SUMIFS(СВЦЭМ!$D$33:$D$776,СВЦЭМ!$A$33:$A$776,$A91,СВЦЭМ!$B$33:$B$776,J$83)+'СЕТ СН'!$G$14+СВЦЭМ!$D$10+'СЕТ СН'!$G$6-'СЕТ СН'!$G$26</f>
        <v>1469.53497569</v>
      </c>
      <c r="K91" s="36">
        <f>SUMIFS(СВЦЭМ!$D$33:$D$776,СВЦЭМ!$A$33:$A$776,$A91,СВЦЭМ!$B$33:$B$776,K$83)+'СЕТ СН'!$G$14+СВЦЭМ!$D$10+'СЕТ СН'!$G$6-'СЕТ СН'!$G$26</f>
        <v>1450.65795028</v>
      </c>
      <c r="L91" s="36">
        <f>SUMIFS(СВЦЭМ!$D$33:$D$776,СВЦЭМ!$A$33:$A$776,$A91,СВЦЭМ!$B$33:$B$776,L$83)+'СЕТ СН'!$G$14+СВЦЭМ!$D$10+'СЕТ СН'!$G$6-'СЕТ СН'!$G$26</f>
        <v>1438.5719623099999</v>
      </c>
      <c r="M91" s="36">
        <f>SUMIFS(СВЦЭМ!$D$33:$D$776,СВЦЭМ!$A$33:$A$776,$A91,СВЦЭМ!$B$33:$B$776,M$83)+'СЕТ СН'!$G$14+СВЦЭМ!$D$10+'СЕТ СН'!$G$6-'СЕТ СН'!$G$26</f>
        <v>1427.46432768</v>
      </c>
      <c r="N91" s="36">
        <f>SUMIFS(СВЦЭМ!$D$33:$D$776,СВЦЭМ!$A$33:$A$776,$A91,СВЦЭМ!$B$33:$B$776,N$83)+'СЕТ СН'!$G$14+СВЦЭМ!$D$10+'СЕТ СН'!$G$6-'СЕТ СН'!$G$26</f>
        <v>1433.5794013099999</v>
      </c>
      <c r="O91" s="36">
        <f>SUMIFS(СВЦЭМ!$D$33:$D$776,СВЦЭМ!$A$33:$A$776,$A91,СВЦЭМ!$B$33:$B$776,O$83)+'СЕТ СН'!$G$14+СВЦЭМ!$D$10+'СЕТ СН'!$G$6-'СЕТ СН'!$G$26</f>
        <v>1445.6332623200001</v>
      </c>
      <c r="P91" s="36">
        <f>SUMIFS(СВЦЭМ!$D$33:$D$776,СВЦЭМ!$A$33:$A$776,$A91,СВЦЭМ!$B$33:$B$776,P$83)+'СЕТ СН'!$G$14+СВЦЭМ!$D$10+'СЕТ СН'!$G$6-'СЕТ СН'!$G$26</f>
        <v>1451.8493315999999</v>
      </c>
      <c r="Q91" s="36">
        <f>SUMIFS(СВЦЭМ!$D$33:$D$776,СВЦЭМ!$A$33:$A$776,$A91,СВЦЭМ!$B$33:$B$776,Q$83)+'СЕТ СН'!$G$14+СВЦЭМ!$D$10+'СЕТ СН'!$G$6-'СЕТ СН'!$G$26</f>
        <v>1453.3447283</v>
      </c>
      <c r="R91" s="36">
        <f>SUMIFS(СВЦЭМ!$D$33:$D$776,СВЦЭМ!$A$33:$A$776,$A91,СВЦЭМ!$B$33:$B$776,R$83)+'СЕТ СН'!$G$14+СВЦЭМ!$D$10+'СЕТ СН'!$G$6-'СЕТ СН'!$G$26</f>
        <v>1449.3343215300001</v>
      </c>
      <c r="S91" s="36">
        <f>SUMIFS(СВЦЭМ!$D$33:$D$776,СВЦЭМ!$A$33:$A$776,$A91,СВЦЭМ!$B$33:$B$776,S$83)+'СЕТ СН'!$G$14+СВЦЭМ!$D$10+'СЕТ СН'!$G$6-'СЕТ СН'!$G$26</f>
        <v>1441.17217456</v>
      </c>
      <c r="T91" s="36">
        <f>SUMIFS(СВЦЭМ!$D$33:$D$776,СВЦЭМ!$A$33:$A$776,$A91,СВЦЭМ!$B$33:$B$776,T$83)+'СЕТ СН'!$G$14+СВЦЭМ!$D$10+'СЕТ СН'!$G$6-'СЕТ СН'!$G$26</f>
        <v>1396.92696275</v>
      </c>
      <c r="U91" s="36">
        <f>SUMIFS(СВЦЭМ!$D$33:$D$776,СВЦЭМ!$A$33:$A$776,$A91,СВЦЭМ!$B$33:$B$776,U$83)+'СЕТ СН'!$G$14+СВЦЭМ!$D$10+'СЕТ СН'!$G$6-'СЕТ СН'!$G$26</f>
        <v>1401.3268434900001</v>
      </c>
      <c r="V91" s="36">
        <f>SUMIFS(СВЦЭМ!$D$33:$D$776,СВЦЭМ!$A$33:$A$776,$A91,СВЦЭМ!$B$33:$B$776,V$83)+'СЕТ СН'!$G$14+СВЦЭМ!$D$10+'СЕТ СН'!$G$6-'СЕТ СН'!$G$26</f>
        <v>1436.77013859</v>
      </c>
      <c r="W91" s="36">
        <f>SUMIFS(СВЦЭМ!$D$33:$D$776,СВЦЭМ!$A$33:$A$776,$A91,СВЦЭМ!$B$33:$B$776,W$83)+'СЕТ СН'!$G$14+СВЦЭМ!$D$10+'СЕТ СН'!$G$6-'СЕТ СН'!$G$26</f>
        <v>1450.5671633100001</v>
      </c>
      <c r="X91" s="36">
        <f>SUMIFS(СВЦЭМ!$D$33:$D$776,СВЦЭМ!$A$33:$A$776,$A91,СВЦЭМ!$B$33:$B$776,X$83)+'СЕТ СН'!$G$14+СВЦЭМ!$D$10+'СЕТ СН'!$G$6-'СЕТ СН'!$G$26</f>
        <v>1459.0450057100002</v>
      </c>
      <c r="Y91" s="36">
        <f>SUMIFS(СВЦЭМ!$D$33:$D$776,СВЦЭМ!$A$33:$A$776,$A91,СВЦЭМ!$B$33:$B$776,Y$83)+'СЕТ СН'!$G$14+СВЦЭМ!$D$10+'СЕТ СН'!$G$6-'СЕТ СН'!$G$26</f>
        <v>1473.11444203</v>
      </c>
    </row>
    <row r="92" spans="1:27" ht="15.75" x14ac:dyDescent="0.2">
      <c r="A92" s="35">
        <f t="shared" si="2"/>
        <v>43839</v>
      </c>
      <c r="B92" s="36">
        <f>SUMIFS(СВЦЭМ!$D$33:$D$776,СВЦЭМ!$A$33:$A$776,$A92,СВЦЭМ!$B$33:$B$776,B$83)+'СЕТ СН'!$G$14+СВЦЭМ!$D$10+'СЕТ СН'!$G$6-'СЕТ СН'!$G$26</f>
        <v>1454.6462722900001</v>
      </c>
      <c r="C92" s="36">
        <f>SUMIFS(СВЦЭМ!$D$33:$D$776,СВЦЭМ!$A$33:$A$776,$A92,СВЦЭМ!$B$33:$B$776,C$83)+'СЕТ СН'!$G$14+СВЦЭМ!$D$10+'СЕТ СН'!$G$6-'СЕТ СН'!$G$26</f>
        <v>1468.0776828600001</v>
      </c>
      <c r="D92" s="36">
        <f>SUMIFS(СВЦЭМ!$D$33:$D$776,СВЦЭМ!$A$33:$A$776,$A92,СВЦЭМ!$B$33:$B$776,D$83)+'СЕТ СН'!$G$14+СВЦЭМ!$D$10+'СЕТ СН'!$G$6-'СЕТ СН'!$G$26</f>
        <v>1486.05462883</v>
      </c>
      <c r="E92" s="36">
        <f>SUMIFS(СВЦЭМ!$D$33:$D$776,СВЦЭМ!$A$33:$A$776,$A92,СВЦЭМ!$B$33:$B$776,E$83)+'СЕТ СН'!$G$14+СВЦЭМ!$D$10+'СЕТ СН'!$G$6-'СЕТ СН'!$G$26</f>
        <v>1489.7696053899999</v>
      </c>
      <c r="F92" s="36">
        <f>SUMIFS(СВЦЭМ!$D$33:$D$776,СВЦЭМ!$A$33:$A$776,$A92,СВЦЭМ!$B$33:$B$776,F$83)+'СЕТ СН'!$G$14+СВЦЭМ!$D$10+'СЕТ СН'!$G$6-'СЕТ СН'!$G$26</f>
        <v>1491.04681684</v>
      </c>
      <c r="G92" s="36">
        <f>SUMIFS(СВЦЭМ!$D$33:$D$776,СВЦЭМ!$A$33:$A$776,$A92,СВЦЭМ!$B$33:$B$776,G$83)+'СЕТ СН'!$G$14+СВЦЭМ!$D$10+'СЕТ СН'!$G$6-'СЕТ СН'!$G$26</f>
        <v>1485.04660365</v>
      </c>
      <c r="H92" s="36">
        <f>SUMIFS(СВЦЭМ!$D$33:$D$776,СВЦЭМ!$A$33:$A$776,$A92,СВЦЭМ!$B$33:$B$776,H$83)+'СЕТ СН'!$G$14+СВЦЭМ!$D$10+'СЕТ СН'!$G$6-'СЕТ СН'!$G$26</f>
        <v>1438.5785209800001</v>
      </c>
      <c r="I92" s="36">
        <f>SUMIFS(СВЦЭМ!$D$33:$D$776,СВЦЭМ!$A$33:$A$776,$A92,СВЦЭМ!$B$33:$B$776,I$83)+'СЕТ СН'!$G$14+СВЦЭМ!$D$10+'СЕТ СН'!$G$6-'СЕТ СН'!$G$26</f>
        <v>1411.3655915100001</v>
      </c>
      <c r="J92" s="36">
        <f>SUMIFS(СВЦЭМ!$D$33:$D$776,СВЦЭМ!$A$33:$A$776,$A92,СВЦЭМ!$B$33:$B$776,J$83)+'СЕТ СН'!$G$14+СВЦЭМ!$D$10+'СЕТ СН'!$G$6-'СЕТ СН'!$G$26</f>
        <v>1395.4888011799999</v>
      </c>
      <c r="K92" s="36">
        <f>SUMIFS(СВЦЭМ!$D$33:$D$776,СВЦЭМ!$A$33:$A$776,$A92,СВЦЭМ!$B$33:$B$776,K$83)+'СЕТ СН'!$G$14+СВЦЭМ!$D$10+'СЕТ СН'!$G$6-'СЕТ СН'!$G$26</f>
        <v>1392.36089382</v>
      </c>
      <c r="L92" s="36">
        <f>SUMIFS(СВЦЭМ!$D$33:$D$776,СВЦЭМ!$A$33:$A$776,$A92,СВЦЭМ!$B$33:$B$776,L$83)+'СЕТ СН'!$G$14+СВЦЭМ!$D$10+'СЕТ СН'!$G$6-'СЕТ СН'!$G$26</f>
        <v>1390.7937590000001</v>
      </c>
      <c r="M92" s="36">
        <f>SUMIFS(СВЦЭМ!$D$33:$D$776,СВЦЭМ!$A$33:$A$776,$A92,СВЦЭМ!$B$33:$B$776,M$83)+'СЕТ СН'!$G$14+СВЦЭМ!$D$10+'СЕТ СН'!$G$6-'СЕТ СН'!$G$26</f>
        <v>1404.64133582</v>
      </c>
      <c r="N92" s="36">
        <f>SUMIFS(СВЦЭМ!$D$33:$D$776,СВЦЭМ!$A$33:$A$776,$A92,СВЦЭМ!$B$33:$B$776,N$83)+'СЕТ СН'!$G$14+СВЦЭМ!$D$10+'СЕТ СН'!$G$6-'СЕТ СН'!$G$26</f>
        <v>1421.1110080200001</v>
      </c>
      <c r="O92" s="36">
        <f>SUMIFS(СВЦЭМ!$D$33:$D$776,СВЦЭМ!$A$33:$A$776,$A92,СВЦЭМ!$B$33:$B$776,O$83)+'СЕТ СН'!$G$14+СВЦЭМ!$D$10+'СЕТ СН'!$G$6-'СЕТ СН'!$G$26</f>
        <v>1443.32360285</v>
      </c>
      <c r="P92" s="36">
        <f>SUMIFS(СВЦЭМ!$D$33:$D$776,СВЦЭМ!$A$33:$A$776,$A92,СВЦЭМ!$B$33:$B$776,P$83)+'СЕТ СН'!$G$14+СВЦЭМ!$D$10+'СЕТ СН'!$G$6-'СЕТ СН'!$G$26</f>
        <v>1459.17285126</v>
      </c>
      <c r="Q92" s="36">
        <f>SUMIFS(СВЦЭМ!$D$33:$D$776,СВЦЭМ!$A$33:$A$776,$A92,СВЦЭМ!$B$33:$B$776,Q$83)+'СЕТ СН'!$G$14+СВЦЭМ!$D$10+'СЕТ СН'!$G$6-'СЕТ СН'!$G$26</f>
        <v>1462.6285394400002</v>
      </c>
      <c r="R92" s="36">
        <f>SUMIFS(СВЦЭМ!$D$33:$D$776,СВЦЭМ!$A$33:$A$776,$A92,СВЦЭМ!$B$33:$B$776,R$83)+'СЕТ СН'!$G$14+СВЦЭМ!$D$10+'СЕТ СН'!$G$6-'СЕТ СН'!$G$26</f>
        <v>1455.2089172000001</v>
      </c>
      <c r="S92" s="36">
        <f>SUMIFS(СВЦЭМ!$D$33:$D$776,СВЦЭМ!$A$33:$A$776,$A92,СВЦЭМ!$B$33:$B$776,S$83)+'СЕТ СН'!$G$14+СВЦЭМ!$D$10+'СЕТ СН'!$G$6-'СЕТ СН'!$G$26</f>
        <v>1445.9404967</v>
      </c>
      <c r="T92" s="36">
        <f>SUMIFS(СВЦЭМ!$D$33:$D$776,СВЦЭМ!$A$33:$A$776,$A92,СВЦЭМ!$B$33:$B$776,T$83)+'СЕТ СН'!$G$14+СВЦЭМ!$D$10+'СЕТ СН'!$G$6-'СЕТ СН'!$G$26</f>
        <v>1396.9624573199999</v>
      </c>
      <c r="U92" s="36">
        <f>SUMIFS(СВЦЭМ!$D$33:$D$776,СВЦЭМ!$A$33:$A$776,$A92,СВЦЭМ!$B$33:$B$776,U$83)+'СЕТ СН'!$G$14+СВЦЭМ!$D$10+'СЕТ СН'!$G$6-'СЕТ СН'!$G$26</f>
        <v>1397.52596098</v>
      </c>
      <c r="V92" s="36">
        <f>SUMIFS(СВЦЭМ!$D$33:$D$776,СВЦЭМ!$A$33:$A$776,$A92,СВЦЭМ!$B$33:$B$776,V$83)+'СЕТ СН'!$G$14+СВЦЭМ!$D$10+'СЕТ СН'!$G$6-'СЕТ СН'!$G$26</f>
        <v>1431.45883202</v>
      </c>
      <c r="W92" s="36">
        <f>SUMIFS(СВЦЭМ!$D$33:$D$776,СВЦЭМ!$A$33:$A$776,$A92,СВЦЭМ!$B$33:$B$776,W$83)+'СЕТ СН'!$G$14+СВЦЭМ!$D$10+'СЕТ СН'!$G$6-'СЕТ СН'!$G$26</f>
        <v>1451.70889708</v>
      </c>
      <c r="X92" s="36">
        <f>SUMIFS(СВЦЭМ!$D$33:$D$776,СВЦЭМ!$A$33:$A$776,$A92,СВЦЭМ!$B$33:$B$776,X$83)+'СЕТ СН'!$G$14+СВЦЭМ!$D$10+'СЕТ СН'!$G$6-'СЕТ СН'!$G$26</f>
        <v>1454.30931837</v>
      </c>
      <c r="Y92" s="36">
        <f>SUMIFS(СВЦЭМ!$D$33:$D$776,СВЦЭМ!$A$33:$A$776,$A92,СВЦЭМ!$B$33:$B$776,Y$83)+'СЕТ СН'!$G$14+СВЦЭМ!$D$10+'СЕТ СН'!$G$6-'СЕТ СН'!$G$26</f>
        <v>1476.56457572</v>
      </c>
    </row>
    <row r="93" spans="1:27" ht="15.75" x14ac:dyDescent="0.2">
      <c r="A93" s="35">
        <f t="shared" si="2"/>
        <v>43840</v>
      </c>
      <c r="B93" s="36">
        <f>SUMIFS(СВЦЭМ!$D$33:$D$776,СВЦЭМ!$A$33:$A$776,$A93,СВЦЭМ!$B$33:$B$776,B$83)+'СЕТ СН'!$G$14+СВЦЭМ!$D$10+'СЕТ СН'!$G$6-'СЕТ СН'!$G$26</f>
        <v>1478.6804624000001</v>
      </c>
      <c r="C93" s="36">
        <f>SUMIFS(СВЦЭМ!$D$33:$D$776,СВЦЭМ!$A$33:$A$776,$A93,СВЦЭМ!$B$33:$B$776,C$83)+'СЕТ СН'!$G$14+СВЦЭМ!$D$10+'СЕТ СН'!$G$6-'СЕТ СН'!$G$26</f>
        <v>1489.0748712</v>
      </c>
      <c r="D93" s="36">
        <f>SUMIFS(СВЦЭМ!$D$33:$D$776,СВЦЭМ!$A$33:$A$776,$A93,СВЦЭМ!$B$33:$B$776,D$83)+'СЕТ СН'!$G$14+СВЦЭМ!$D$10+'СЕТ СН'!$G$6-'СЕТ СН'!$G$26</f>
        <v>1499.7147208699998</v>
      </c>
      <c r="E93" s="36">
        <f>SUMIFS(СВЦЭМ!$D$33:$D$776,СВЦЭМ!$A$33:$A$776,$A93,СВЦЭМ!$B$33:$B$776,E$83)+'СЕТ СН'!$G$14+СВЦЭМ!$D$10+'СЕТ СН'!$G$6-'СЕТ СН'!$G$26</f>
        <v>1497.9280612100001</v>
      </c>
      <c r="F93" s="36">
        <f>SUMIFS(СВЦЭМ!$D$33:$D$776,СВЦЭМ!$A$33:$A$776,$A93,СВЦЭМ!$B$33:$B$776,F$83)+'СЕТ СН'!$G$14+СВЦЭМ!$D$10+'СЕТ СН'!$G$6-'СЕТ СН'!$G$26</f>
        <v>1487.4474222899998</v>
      </c>
      <c r="G93" s="36">
        <f>SUMIFS(СВЦЭМ!$D$33:$D$776,СВЦЭМ!$A$33:$A$776,$A93,СВЦЭМ!$B$33:$B$776,G$83)+'СЕТ СН'!$G$14+СВЦЭМ!$D$10+'СЕТ СН'!$G$6-'СЕТ СН'!$G$26</f>
        <v>1474.3069722999999</v>
      </c>
      <c r="H93" s="36">
        <f>SUMIFS(СВЦЭМ!$D$33:$D$776,СВЦЭМ!$A$33:$A$776,$A93,СВЦЭМ!$B$33:$B$776,H$83)+'СЕТ СН'!$G$14+СВЦЭМ!$D$10+'СЕТ СН'!$G$6-'СЕТ СН'!$G$26</f>
        <v>1440.8144617299999</v>
      </c>
      <c r="I93" s="36">
        <f>SUMIFS(СВЦЭМ!$D$33:$D$776,СВЦЭМ!$A$33:$A$776,$A93,СВЦЭМ!$B$33:$B$776,I$83)+'СЕТ СН'!$G$14+СВЦЭМ!$D$10+'СЕТ СН'!$G$6-'СЕТ СН'!$G$26</f>
        <v>1410.2463824900001</v>
      </c>
      <c r="J93" s="36">
        <f>SUMIFS(СВЦЭМ!$D$33:$D$776,СВЦЭМ!$A$33:$A$776,$A93,СВЦЭМ!$B$33:$B$776,J$83)+'СЕТ СН'!$G$14+СВЦЭМ!$D$10+'СЕТ СН'!$G$6-'СЕТ СН'!$G$26</f>
        <v>1406.7951103300002</v>
      </c>
      <c r="K93" s="36">
        <f>SUMIFS(СВЦЭМ!$D$33:$D$776,СВЦЭМ!$A$33:$A$776,$A93,СВЦЭМ!$B$33:$B$776,K$83)+'СЕТ СН'!$G$14+СВЦЭМ!$D$10+'СЕТ СН'!$G$6-'СЕТ СН'!$G$26</f>
        <v>1394.9102520900001</v>
      </c>
      <c r="L93" s="36">
        <f>SUMIFS(СВЦЭМ!$D$33:$D$776,СВЦЭМ!$A$33:$A$776,$A93,СВЦЭМ!$B$33:$B$776,L$83)+'СЕТ СН'!$G$14+СВЦЭМ!$D$10+'СЕТ СН'!$G$6-'СЕТ СН'!$G$26</f>
        <v>1392.2719462499999</v>
      </c>
      <c r="M93" s="36">
        <f>SUMIFS(СВЦЭМ!$D$33:$D$776,СВЦЭМ!$A$33:$A$776,$A93,СВЦЭМ!$B$33:$B$776,M$83)+'СЕТ СН'!$G$14+СВЦЭМ!$D$10+'СЕТ СН'!$G$6-'СЕТ СН'!$G$26</f>
        <v>1401.72314089</v>
      </c>
      <c r="N93" s="36">
        <f>SUMIFS(СВЦЭМ!$D$33:$D$776,СВЦЭМ!$A$33:$A$776,$A93,СВЦЭМ!$B$33:$B$776,N$83)+'СЕТ СН'!$G$14+СВЦЭМ!$D$10+'СЕТ СН'!$G$6-'СЕТ СН'!$G$26</f>
        <v>1405.93423955</v>
      </c>
      <c r="O93" s="36">
        <f>SUMIFS(СВЦЭМ!$D$33:$D$776,СВЦЭМ!$A$33:$A$776,$A93,СВЦЭМ!$B$33:$B$776,O$83)+'СЕТ СН'!$G$14+СВЦЭМ!$D$10+'СЕТ СН'!$G$6-'СЕТ СН'!$G$26</f>
        <v>1417.45866802</v>
      </c>
      <c r="P93" s="36">
        <f>SUMIFS(СВЦЭМ!$D$33:$D$776,СВЦЭМ!$A$33:$A$776,$A93,СВЦЭМ!$B$33:$B$776,P$83)+'СЕТ СН'!$G$14+СВЦЭМ!$D$10+'СЕТ СН'!$G$6-'СЕТ СН'!$G$26</f>
        <v>1424.0183765699999</v>
      </c>
      <c r="Q93" s="36">
        <f>SUMIFS(СВЦЭМ!$D$33:$D$776,СВЦЭМ!$A$33:$A$776,$A93,СВЦЭМ!$B$33:$B$776,Q$83)+'СЕТ СН'!$G$14+СВЦЭМ!$D$10+'СЕТ СН'!$G$6-'СЕТ СН'!$G$26</f>
        <v>1422.54016318</v>
      </c>
      <c r="R93" s="36">
        <f>SUMIFS(СВЦЭМ!$D$33:$D$776,СВЦЭМ!$A$33:$A$776,$A93,СВЦЭМ!$B$33:$B$776,R$83)+'СЕТ СН'!$G$14+СВЦЭМ!$D$10+'СЕТ СН'!$G$6-'СЕТ СН'!$G$26</f>
        <v>1412.5018515000002</v>
      </c>
      <c r="S93" s="36">
        <f>SUMIFS(СВЦЭМ!$D$33:$D$776,СВЦЭМ!$A$33:$A$776,$A93,СВЦЭМ!$B$33:$B$776,S$83)+'СЕТ СН'!$G$14+СВЦЭМ!$D$10+'СЕТ СН'!$G$6-'СЕТ СН'!$G$26</f>
        <v>1406.74401427</v>
      </c>
      <c r="T93" s="36">
        <f>SUMIFS(СВЦЭМ!$D$33:$D$776,СВЦЭМ!$A$33:$A$776,$A93,СВЦЭМ!$B$33:$B$776,T$83)+'СЕТ СН'!$G$14+СВЦЭМ!$D$10+'СЕТ СН'!$G$6-'СЕТ СН'!$G$26</f>
        <v>1369.44562991</v>
      </c>
      <c r="U93" s="36">
        <f>SUMIFS(СВЦЭМ!$D$33:$D$776,СВЦЭМ!$A$33:$A$776,$A93,СВЦЭМ!$B$33:$B$776,U$83)+'СЕТ СН'!$G$14+СВЦЭМ!$D$10+'СЕТ СН'!$G$6-'СЕТ СН'!$G$26</f>
        <v>1368.93075157</v>
      </c>
      <c r="V93" s="36">
        <f>SUMIFS(СВЦЭМ!$D$33:$D$776,СВЦЭМ!$A$33:$A$776,$A93,СВЦЭМ!$B$33:$B$776,V$83)+'СЕТ СН'!$G$14+СВЦЭМ!$D$10+'СЕТ СН'!$G$6-'СЕТ СН'!$G$26</f>
        <v>1396.07660259</v>
      </c>
      <c r="W93" s="36">
        <f>SUMIFS(СВЦЭМ!$D$33:$D$776,СВЦЭМ!$A$33:$A$776,$A93,СВЦЭМ!$B$33:$B$776,W$83)+'СЕТ СН'!$G$14+СВЦЭМ!$D$10+'СЕТ СН'!$G$6-'СЕТ СН'!$G$26</f>
        <v>1406.6925451900001</v>
      </c>
      <c r="X93" s="36">
        <f>SUMIFS(СВЦЭМ!$D$33:$D$776,СВЦЭМ!$A$33:$A$776,$A93,СВЦЭМ!$B$33:$B$776,X$83)+'СЕТ СН'!$G$14+СВЦЭМ!$D$10+'СЕТ СН'!$G$6-'СЕТ СН'!$G$26</f>
        <v>1409.4591499000001</v>
      </c>
      <c r="Y93" s="36">
        <f>SUMIFS(СВЦЭМ!$D$33:$D$776,СВЦЭМ!$A$33:$A$776,$A93,СВЦЭМ!$B$33:$B$776,Y$83)+'СЕТ СН'!$G$14+СВЦЭМ!$D$10+'СЕТ СН'!$G$6-'СЕТ СН'!$G$26</f>
        <v>1421.2274379099999</v>
      </c>
    </row>
    <row r="94" spans="1:27" ht="15.75" x14ac:dyDescent="0.2">
      <c r="A94" s="35">
        <f t="shared" si="2"/>
        <v>43841</v>
      </c>
      <c r="B94" s="36">
        <f>SUMIFS(СВЦЭМ!$D$33:$D$776,СВЦЭМ!$A$33:$A$776,$A94,СВЦЭМ!$B$33:$B$776,B$83)+'СЕТ СН'!$G$14+СВЦЭМ!$D$10+'СЕТ СН'!$G$6-'СЕТ СН'!$G$26</f>
        <v>1421.8059492900002</v>
      </c>
      <c r="C94" s="36">
        <f>SUMIFS(СВЦЭМ!$D$33:$D$776,СВЦЭМ!$A$33:$A$776,$A94,СВЦЭМ!$B$33:$B$776,C$83)+'СЕТ СН'!$G$14+СВЦЭМ!$D$10+'СЕТ СН'!$G$6-'СЕТ СН'!$G$26</f>
        <v>1443.05452485</v>
      </c>
      <c r="D94" s="36">
        <f>SUMIFS(СВЦЭМ!$D$33:$D$776,СВЦЭМ!$A$33:$A$776,$A94,СВЦЭМ!$B$33:$B$776,D$83)+'СЕТ СН'!$G$14+СВЦЭМ!$D$10+'СЕТ СН'!$G$6-'СЕТ СН'!$G$26</f>
        <v>1468.97810033</v>
      </c>
      <c r="E94" s="36">
        <f>SUMIFS(СВЦЭМ!$D$33:$D$776,СВЦЭМ!$A$33:$A$776,$A94,СВЦЭМ!$B$33:$B$776,E$83)+'СЕТ СН'!$G$14+СВЦЭМ!$D$10+'СЕТ СН'!$G$6-'СЕТ СН'!$G$26</f>
        <v>1490.0499298899999</v>
      </c>
      <c r="F94" s="36">
        <f>SUMIFS(СВЦЭМ!$D$33:$D$776,СВЦЭМ!$A$33:$A$776,$A94,СВЦЭМ!$B$33:$B$776,F$83)+'СЕТ СН'!$G$14+СВЦЭМ!$D$10+'СЕТ СН'!$G$6-'СЕТ СН'!$G$26</f>
        <v>1492.2906644899999</v>
      </c>
      <c r="G94" s="36">
        <f>SUMIFS(СВЦЭМ!$D$33:$D$776,СВЦЭМ!$A$33:$A$776,$A94,СВЦЭМ!$B$33:$B$776,G$83)+'СЕТ СН'!$G$14+СВЦЭМ!$D$10+'СЕТ СН'!$G$6-'СЕТ СН'!$G$26</f>
        <v>1492.96156189</v>
      </c>
      <c r="H94" s="36">
        <f>SUMIFS(СВЦЭМ!$D$33:$D$776,СВЦЭМ!$A$33:$A$776,$A94,СВЦЭМ!$B$33:$B$776,H$83)+'СЕТ СН'!$G$14+СВЦЭМ!$D$10+'СЕТ СН'!$G$6-'СЕТ СН'!$G$26</f>
        <v>1474.57400302</v>
      </c>
      <c r="I94" s="36">
        <f>SUMIFS(СВЦЭМ!$D$33:$D$776,СВЦЭМ!$A$33:$A$776,$A94,СВЦЭМ!$B$33:$B$776,I$83)+'СЕТ СН'!$G$14+СВЦЭМ!$D$10+'СЕТ СН'!$G$6-'СЕТ СН'!$G$26</f>
        <v>1465.2306496400001</v>
      </c>
      <c r="J94" s="36">
        <f>SUMIFS(СВЦЭМ!$D$33:$D$776,СВЦЭМ!$A$33:$A$776,$A94,СВЦЭМ!$B$33:$B$776,J$83)+'СЕТ СН'!$G$14+СВЦЭМ!$D$10+'СЕТ СН'!$G$6-'СЕТ СН'!$G$26</f>
        <v>1438.24162432</v>
      </c>
      <c r="K94" s="36">
        <f>SUMIFS(СВЦЭМ!$D$33:$D$776,СВЦЭМ!$A$33:$A$776,$A94,СВЦЭМ!$B$33:$B$776,K$83)+'СЕТ СН'!$G$14+СВЦЭМ!$D$10+'СЕТ СН'!$G$6-'СЕТ СН'!$G$26</f>
        <v>1409.09897985</v>
      </c>
      <c r="L94" s="36">
        <f>SUMIFS(СВЦЭМ!$D$33:$D$776,СВЦЭМ!$A$33:$A$776,$A94,СВЦЭМ!$B$33:$B$776,L$83)+'СЕТ СН'!$G$14+СВЦЭМ!$D$10+'СЕТ СН'!$G$6-'СЕТ СН'!$G$26</f>
        <v>1397.5122615999999</v>
      </c>
      <c r="M94" s="36">
        <f>SUMIFS(СВЦЭМ!$D$33:$D$776,СВЦЭМ!$A$33:$A$776,$A94,СВЦЭМ!$B$33:$B$776,M$83)+'СЕТ СН'!$G$14+СВЦЭМ!$D$10+'СЕТ СН'!$G$6-'СЕТ СН'!$G$26</f>
        <v>1403.95118791</v>
      </c>
      <c r="N94" s="36">
        <f>SUMIFS(СВЦЭМ!$D$33:$D$776,СВЦЭМ!$A$33:$A$776,$A94,СВЦЭМ!$B$33:$B$776,N$83)+'СЕТ СН'!$G$14+СВЦЭМ!$D$10+'СЕТ СН'!$G$6-'СЕТ СН'!$G$26</f>
        <v>1410.2754479499999</v>
      </c>
      <c r="O94" s="36">
        <f>SUMIFS(СВЦЭМ!$D$33:$D$776,СВЦЭМ!$A$33:$A$776,$A94,СВЦЭМ!$B$33:$B$776,O$83)+'СЕТ СН'!$G$14+СВЦЭМ!$D$10+'СЕТ СН'!$G$6-'СЕТ СН'!$G$26</f>
        <v>1422.5117043499999</v>
      </c>
      <c r="P94" s="36">
        <f>SUMIFS(СВЦЭМ!$D$33:$D$776,СВЦЭМ!$A$33:$A$776,$A94,СВЦЭМ!$B$33:$B$776,P$83)+'СЕТ СН'!$G$14+СВЦЭМ!$D$10+'СЕТ СН'!$G$6-'СЕТ СН'!$G$26</f>
        <v>1434.3532770500001</v>
      </c>
      <c r="Q94" s="36">
        <f>SUMIFS(СВЦЭМ!$D$33:$D$776,СВЦЭМ!$A$33:$A$776,$A94,СВЦЭМ!$B$33:$B$776,Q$83)+'СЕТ СН'!$G$14+СВЦЭМ!$D$10+'СЕТ СН'!$G$6-'СЕТ СН'!$G$26</f>
        <v>1434.9607124899999</v>
      </c>
      <c r="R94" s="36">
        <f>SUMIFS(СВЦЭМ!$D$33:$D$776,СВЦЭМ!$A$33:$A$776,$A94,СВЦЭМ!$B$33:$B$776,R$83)+'СЕТ СН'!$G$14+СВЦЭМ!$D$10+'СЕТ СН'!$G$6-'СЕТ СН'!$G$26</f>
        <v>1422.85509454</v>
      </c>
      <c r="S94" s="36">
        <f>SUMIFS(СВЦЭМ!$D$33:$D$776,СВЦЭМ!$A$33:$A$776,$A94,СВЦЭМ!$B$33:$B$776,S$83)+'СЕТ СН'!$G$14+СВЦЭМ!$D$10+'СЕТ СН'!$G$6-'СЕТ СН'!$G$26</f>
        <v>1402.1599061000002</v>
      </c>
      <c r="T94" s="36">
        <f>SUMIFS(СВЦЭМ!$D$33:$D$776,СВЦЭМ!$A$33:$A$776,$A94,СВЦЭМ!$B$33:$B$776,T$83)+'СЕТ СН'!$G$14+СВЦЭМ!$D$10+'СЕТ СН'!$G$6-'СЕТ СН'!$G$26</f>
        <v>1373.07279606</v>
      </c>
      <c r="U94" s="36">
        <f>SUMIFS(СВЦЭМ!$D$33:$D$776,СВЦЭМ!$A$33:$A$776,$A94,СВЦЭМ!$B$33:$B$776,U$83)+'СЕТ СН'!$G$14+СВЦЭМ!$D$10+'СЕТ СН'!$G$6-'СЕТ СН'!$G$26</f>
        <v>1376.0213216299999</v>
      </c>
      <c r="V94" s="36">
        <f>SUMIFS(СВЦЭМ!$D$33:$D$776,СВЦЭМ!$A$33:$A$776,$A94,СВЦЭМ!$B$33:$B$776,V$83)+'СЕТ СН'!$G$14+СВЦЭМ!$D$10+'СЕТ СН'!$G$6-'СЕТ СН'!$G$26</f>
        <v>1409.3727344200001</v>
      </c>
      <c r="W94" s="36">
        <f>SUMIFS(СВЦЭМ!$D$33:$D$776,СВЦЭМ!$A$33:$A$776,$A94,СВЦЭМ!$B$33:$B$776,W$83)+'СЕТ СН'!$G$14+СВЦЭМ!$D$10+'СЕТ СН'!$G$6-'СЕТ СН'!$G$26</f>
        <v>1425.1899763000001</v>
      </c>
      <c r="X94" s="36">
        <f>SUMIFS(СВЦЭМ!$D$33:$D$776,СВЦЭМ!$A$33:$A$776,$A94,СВЦЭМ!$B$33:$B$776,X$83)+'СЕТ СН'!$G$14+СВЦЭМ!$D$10+'СЕТ СН'!$G$6-'СЕТ СН'!$G$26</f>
        <v>1444.7767371499999</v>
      </c>
      <c r="Y94" s="36">
        <f>SUMIFS(СВЦЭМ!$D$33:$D$776,СВЦЭМ!$A$33:$A$776,$A94,СВЦЭМ!$B$33:$B$776,Y$83)+'СЕТ СН'!$G$14+СВЦЭМ!$D$10+'СЕТ СН'!$G$6-'СЕТ СН'!$G$26</f>
        <v>1461.07944473</v>
      </c>
    </row>
    <row r="95" spans="1:27" ht="15.75" x14ac:dyDescent="0.2">
      <c r="A95" s="35">
        <f t="shared" si="2"/>
        <v>43842</v>
      </c>
      <c r="B95" s="36">
        <f>SUMIFS(СВЦЭМ!$D$33:$D$776,СВЦЭМ!$A$33:$A$776,$A95,СВЦЭМ!$B$33:$B$776,B$83)+'СЕТ СН'!$G$14+СВЦЭМ!$D$10+'СЕТ СН'!$G$6-'СЕТ СН'!$G$26</f>
        <v>1471.76962632</v>
      </c>
      <c r="C95" s="36">
        <f>SUMIFS(СВЦЭМ!$D$33:$D$776,СВЦЭМ!$A$33:$A$776,$A95,СВЦЭМ!$B$33:$B$776,C$83)+'СЕТ СН'!$G$14+СВЦЭМ!$D$10+'СЕТ СН'!$G$6-'СЕТ СН'!$G$26</f>
        <v>1485.03904474</v>
      </c>
      <c r="D95" s="36">
        <f>SUMIFS(СВЦЭМ!$D$33:$D$776,СВЦЭМ!$A$33:$A$776,$A95,СВЦЭМ!$B$33:$B$776,D$83)+'СЕТ СН'!$G$14+СВЦЭМ!$D$10+'СЕТ СН'!$G$6-'СЕТ СН'!$G$26</f>
        <v>1497.48523037</v>
      </c>
      <c r="E95" s="36">
        <f>SUMIFS(СВЦЭМ!$D$33:$D$776,СВЦЭМ!$A$33:$A$776,$A95,СВЦЭМ!$B$33:$B$776,E$83)+'СЕТ СН'!$G$14+СВЦЭМ!$D$10+'СЕТ СН'!$G$6-'СЕТ СН'!$G$26</f>
        <v>1517.1926324800002</v>
      </c>
      <c r="F95" s="36">
        <f>SUMIFS(СВЦЭМ!$D$33:$D$776,СВЦЭМ!$A$33:$A$776,$A95,СВЦЭМ!$B$33:$B$776,F$83)+'СЕТ СН'!$G$14+СВЦЭМ!$D$10+'СЕТ СН'!$G$6-'СЕТ СН'!$G$26</f>
        <v>1517.71218015</v>
      </c>
      <c r="G95" s="36">
        <f>SUMIFS(СВЦЭМ!$D$33:$D$776,СВЦЭМ!$A$33:$A$776,$A95,СВЦЭМ!$B$33:$B$776,G$83)+'СЕТ СН'!$G$14+СВЦЭМ!$D$10+'СЕТ СН'!$G$6-'СЕТ СН'!$G$26</f>
        <v>1509.2177111599999</v>
      </c>
      <c r="H95" s="36">
        <f>SUMIFS(СВЦЭМ!$D$33:$D$776,СВЦЭМ!$A$33:$A$776,$A95,СВЦЭМ!$B$33:$B$776,H$83)+'СЕТ СН'!$G$14+СВЦЭМ!$D$10+'СЕТ СН'!$G$6-'СЕТ СН'!$G$26</f>
        <v>1497.1688111600001</v>
      </c>
      <c r="I95" s="36">
        <f>SUMIFS(СВЦЭМ!$D$33:$D$776,СВЦЭМ!$A$33:$A$776,$A95,СВЦЭМ!$B$33:$B$776,I$83)+'СЕТ СН'!$G$14+СВЦЭМ!$D$10+'СЕТ СН'!$G$6-'СЕТ СН'!$G$26</f>
        <v>1480.3335359799999</v>
      </c>
      <c r="J95" s="36">
        <f>SUMIFS(СВЦЭМ!$D$33:$D$776,СВЦЭМ!$A$33:$A$776,$A95,СВЦЭМ!$B$33:$B$776,J$83)+'СЕТ СН'!$G$14+СВЦЭМ!$D$10+'СЕТ СН'!$G$6-'СЕТ СН'!$G$26</f>
        <v>1438.54182898</v>
      </c>
      <c r="K95" s="36">
        <f>SUMIFS(СВЦЭМ!$D$33:$D$776,СВЦЭМ!$A$33:$A$776,$A95,СВЦЭМ!$B$33:$B$776,K$83)+'СЕТ СН'!$G$14+СВЦЭМ!$D$10+'СЕТ СН'!$G$6-'СЕТ СН'!$G$26</f>
        <v>1417.9305481400002</v>
      </c>
      <c r="L95" s="36">
        <f>SUMIFS(СВЦЭМ!$D$33:$D$776,СВЦЭМ!$A$33:$A$776,$A95,СВЦЭМ!$B$33:$B$776,L$83)+'СЕТ СН'!$G$14+СВЦЭМ!$D$10+'СЕТ СН'!$G$6-'СЕТ СН'!$G$26</f>
        <v>1396.5972980400002</v>
      </c>
      <c r="M95" s="36">
        <f>SUMIFS(СВЦЭМ!$D$33:$D$776,СВЦЭМ!$A$33:$A$776,$A95,СВЦЭМ!$B$33:$B$776,M$83)+'СЕТ СН'!$G$14+СВЦЭМ!$D$10+'СЕТ СН'!$G$6-'СЕТ СН'!$G$26</f>
        <v>1394.6929589400002</v>
      </c>
      <c r="N95" s="36">
        <f>SUMIFS(СВЦЭМ!$D$33:$D$776,СВЦЭМ!$A$33:$A$776,$A95,СВЦЭМ!$B$33:$B$776,N$83)+'СЕТ СН'!$G$14+СВЦЭМ!$D$10+'СЕТ СН'!$G$6-'СЕТ СН'!$G$26</f>
        <v>1407.77552842</v>
      </c>
      <c r="O95" s="36">
        <f>SUMIFS(СВЦЭМ!$D$33:$D$776,СВЦЭМ!$A$33:$A$776,$A95,СВЦЭМ!$B$33:$B$776,O$83)+'СЕТ СН'!$G$14+СВЦЭМ!$D$10+'СЕТ СН'!$G$6-'СЕТ СН'!$G$26</f>
        <v>1420.5994968800001</v>
      </c>
      <c r="P95" s="36">
        <f>SUMIFS(СВЦЭМ!$D$33:$D$776,СВЦЭМ!$A$33:$A$776,$A95,СВЦЭМ!$B$33:$B$776,P$83)+'СЕТ СН'!$G$14+СВЦЭМ!$D$10+'СЕТ СН'!$G$6-'СЕТ СН'!$G$26</f>
        <v>1426.6591807499999</v>
      </c>
      <c r="Q95" s="36">
        <f>SUMIFS(СВЦЭМ!$D$33:$D$776,СВЦЭМ!$A$33:$A$776,$A95,СВЦЭМ!$B$33:$B$776,Q$83)+'СЕТ СН'!$G$14+СВЦЭМ!$D$10+'СЕТ СН'!$G$6-'СЕТ СН'!$G$26</f>
        <v>1428.8221085300002</v>
      </c>
      <c r="R95" s="36">
        <f>SUMIFS(СВЦЭМ!$D$33:$D$776,СВЦЭМ!$A$33:$A$776,$A95,СВЦЭМ!$B$33:$B$776,R$83)+'СЕТ СН'!$G$14+СВЦЭМ!$D$10+'СЕТ СН'!$G$6-'СЕТ СН'!$G$26</f>
        <v>1427.2978360699999</v>
      </c>
      <c r="S95" s="36">
        <f>SUMIFS(СВЦЭМ!$D$33:$D$776,СВЦЭМ!$A$33:$A$776,$A95,СВЦЭМ!$B$33:$B$776,S$83)+'СЕТ СН'!$G$14+СВЦЭМ!$D$10+'СЕТ СН'!$G$6-'СЕТ СН'!$G$26</f>
        <v>1404.3337653200001</v>
      </c>
      <c r="T95" s="36">
        <f>SUMIFS(СВЦЭМ!$D$33:$D$776,СВЦЭМ!$A$33:$A$776,$A95,СВЦЭМ!$B$33:$B$776,T$83)+'СЕТ СН'!$G$14+СВЦЭМ!$D$10+'СЕТ СН'!$G$6-'СЕТ СН'!$G$26</f>
        <v>1376.0584634000002</v>
      </c>
      <c r="U95" s="36">
        <f>SUMIFS(СВЦЭМ!$D$33:$D$776,СВЦЭМ!$A$33:$A$776,$A95,СВЦЭМ!$B$33:$B$776,U$83)+'СЕТ СН'!$G$14+СВЦЭМ!$D$10+'СЕТ СН'!$G$6-'СЕТ СН'!$G$26</f>
        <v>1379.5541697900001</v>
      </c>
      <c r="V95" s="36">
        <f>SUMIFS(СВЦЭМ!$D$33:$D$776,СВЦЭМ!$A$33:$A$776,$A95,СВЦЭМ!$B$33:$B$776,V$83)+'СЕТ СН'!$G$14+СВЦЭМ!$D$10+'СЕТ СН'!$G$6-'СЕТ СН'!$G$26</f>
        <v>1400.9480957599999</v>
      </c>
      <c r="W95" s="36">
        <f>SUMIFS(СВЦЭМ!$D$33:$D$776,СВЦЭМ!$A$33:$A$776,$A95,СВЦЭМ!$B$33:$B$776,W$83)+'СЕТ СН'!$G$14+СВЦЭМ!$D$10+'СЕТ СН'!$G$6-'СЕТ СН'!$G$26</f>
        <v>1412.03914575</v>
      </c>
      <c r="X95" s="36">
        <f>SUMIFS(СВЦЭМ!$D$33:$D$776,СВЦЭМ!$A$33:$A$776,$A95,СВЦЭМ!$B$33:$B$776,X$83)+'СЕТ СН'!$G$14+СВЦЭМ!$D$10+'СЕТ СН'!$G$6-'СЕТ СН'!$G$26</f>
        <v>1420.95391032</v>
      </c>
      <c r="Y95" s="36">
        <f>SUMIFS(СВЦЭМ!$D$33:$D$776,СВЦЭМ!$A$33:$A$776,$A95,СВЦЭМ!$B$33:$B$776,Y$83)+'СЕТ СН'!$G$14+СВЦЭМ!$D$10+'СЕТ СН'!$G$6-'СЕТ СН'!$G$26</f>
        <v>1447.36559829</v>
      </c>
    </row>
    <row r="96" spans="1:27" ht="15.75" x14ac:dyDescent="0.2">
      <c r="A96" s="35">
        <f t="shared" si="2"/>
        <v>43843</v>
      </c>
      <c r="B96" s="36">
        <f>SUMIFS(СВЦЭМ!$D$33:$D$776,СВЦЭМ!$A$33:$A$776,$A96,СВЦЭМ!$B$33:$B$776,B$83)+'СЕТ СН'!$G$14+СВЦЭМ!$D$10+'СЕТ СН'!$G$6-'СЕТ СН'!$G$26</f>
        <v>1527.7751596100002</v>
      </c>
      <c r="C96" s="36">
        <f>SUMIFS(СВЦЭМ!$D$33:$D$776,СВЦЭМ!$A$33:$A$776,$A96,СВЦЭМ!$B$33:$B$776,C$83)+'СЕТ СН'!$G$14+СВЦЭМ!$D$10+'СЕТ СН'!$G$6-'СЕТ СН'!$G$26</f>
        <v>1546.40478794</v>
      </c>
      <c r="D96" s="36">
        <f>SUMIFS(СВЦЭМ!$D$33:$D$776,СВЦЭМ!$A$33:$A$776,$A96,СВЦЭМ!$B$33:$B$776,D$83)+'СЕТ СН'!$G$14+СВЦЭМ!$D$10+'СЕТ СН'!$G$6-'СЕТ СН'!$G$26</f>
        <v>1559.31948861</v>
      </c>
      <c r="E96" s="36">
        <f>SUMIFS(СВЦЭМ!$D$33:$D$776,СВЦЭМ!$A$33:$A$776,$A96,СВЦЭМ!$B$33:$B$776,E$83)+'СЕТ СН'!$G$14+СВЦЭМ!$D$10+'СЕТ СН'!$G$6-'СЕТ СН'!$G$26</f>
        <v>1550.17339896</v>
      </c>
      <c r="F96" s="36">
        <f>SUMIFS(СВЦЭМ!$D$33:$D$776,СВЦЭМ!$A$33:$A$776,$A96,СВЦЭМ!$B$33:$B$776,F$83)+'СЕТ СН'!$G$14+СВЦЭМ!$D$10+'СЕТ СН'!$G$6-'СЕТ СН'!$G$26</f>
        <v>1545.0156698800001</v>
      </c>
      <c r="G96" s="36">
        <f>SUMIFS(СВЦЭМ!$D$33:$D$776,СВЦЭМ!$A$33:$A$776,$A96,СВЦЭМ!$B$33:$B$776,G$83)+'СЕТ СН'!$G$14+СВЦЭМ!$D$10+'СЕТ СН'!$G$6-'СЕТ СН'!$G$26</f>
        <v>1528.81440838</v>
      </c>
      <c r="H96" s="36">
        <f>SUMIFS(СВЦЭМ!$D$33:$D$776,СВЦЭМ!$A$33:$A$776,$A96,СВЦЭМ!$B$33:$B$776,H$83)+'СЕТ СН'!$G$14+СВЦЭМ!$D$10+'СЕТ СН'!$G$6-'СЕТ СН'!$G$26</f>
        <v>1493.40449466</v>
      </c>
      <c r="I96" s="36">
        <f>SUMIFS(СВЦЭМ!$D$33:$D$776,СВЦЭМ!$A$33:$A$776,$A96,СВЦЭМ!$B$33:$B$776,I$83)+'СЕТ СН'!$G$14+СВЦЭМ!$D$10+'СЕТ СН'!$G$6-'СЕТ СН'!$G$26</f>
        <v>1460.21076247</v>
      </c>
      <c r="J96" s="36">
        <f>SUMIFS(СВЦЭМ!$D$33:$D$776,СВЦЭМ!$A$33:$A$776,$A96,СВЦЭМ!$B$33:$B$776,J$83)+'СЕТ СН'!$G$14+СВЦЭМ!$D$10+'СЕТ СН'!$G$6-'СЕТ СН'!$G$26</f>
        <v>1444.9363665199999</v>
      </c>
      <c r="K96" s="36">
        <f>SUMIFS(СВЦЭМ!$D$33:$D$776,СВЦЭМ!$A$33:$A$776,$A96,СВЦЭМ!$B$33:$B$776,K$83)+'СЕТ СН'!$G$14+СВЦЭМ!$D$10+'СЕТ СН'!$G$6-'СЕТ СН'!$G$26</f>
        <v>1433.3489310999998</v>
      </c>
      <c r="L96" s="36">
        <f>SUMIFS(СВЦЭМ!$D$33:$D$776,СВЦЭМ!$A$33:$A$776,$A96,СВЦЭМ!$B$33:$B$776,L$83)+'СЕТ СН'!$G$14+СВЦЭМ!$D$10+'СЕТ СН'!$G$6-'СЕТ СН'!$G$26</f>
        <v>1432.9447299399999</v>
      </c>
      <c r="M96" s="36">
        <f>SUMIFS(СВЦЭМ!$D$33:$D$776,СВЦЭМ!$A$33:$A$776,$A96,СВЦЭМ!$B$33:$B$776,M$83)+'СЕТ СН'!$G$14+СВЦЭМ!$D$10+'СЕТ СН'!$G$6-'СЕТ СН'!$G$26</f>
        <v>1439.48353451</v>
      </c>
      <c r="N96" s="36">
        <f>SUMIFS(СВЦЭМ!$D$33:$D$776,СВЦЭМ!$A$33:$A$776,$A96,СВЦЭМ!$B$33:$B$776,N$83)+'СЕТ СН'!$G$14+СВЦЭМ!$D$10+'СЕТ СН'!$G$6-'СЕТ СН'!$G$26</f>
        <v>1442.60021162</v>
      </c>
      <c r="O96" s="36">
        <f>SUMIFS(СВЦЭМ!$D$33:$D$776,СВЦЭМ!$A$33:$A$776,$A96,СВЦЭМ!$B$33:$B$776,O$83)+'СЕТ СН'!$G$14+СВЦЭМ!$D$10+'СЕТ СН'!$G$6-'СЕТ СН'!$G$26</f>
        <v>1439.0696608399999</v>
      </c>
      <c r="P96" s="36">
        <f>SUMIFS(СВЦЭМ!$D$33:$D$776,СВЦЭМ!$A$33:$A$776,$A96,СВЦЭМ!$B$33:$B$776,P$83)+'СЕТ СН'!$G$14+СВЦЭМ!$D$10+'СЕТ СН'!$G$6-'СЕТ СН'!$G$26</f>
        <v>1426.0439071000001</v>
      </c>
      <c r="Q96" s="36">
        <f>SUMIFS(СВЦЭМ!$D$33:$D$776,СВЦЭМ!$A$33:$A$776,$A96,СВЦЭМ!$B$33:$B$776,Q$83)+'СЕТ СН'!$G$14+СВЦЭМ!$D$10+'СЕТ СН'!$G$6-'СЕТ СН'!$G$26</f>
        <v>1444.1610433800001</v>
      </c>
      <c r="R96" s="36">
        <f>SUMIFS(СВЦЭМ!$D$33:$D$776,СВЦЭМ!$A$33:$A$776,$A96,СВЦЭМ!$B$33:$B$776,R$83)+'СЕТ СН'!$G$14+СВЦЭМ!$D$10+'СЕТ СН'!$G$6-'СЕТ СН'!$G$26</f>
        <v>1421.92080489</v>
      </c>
      <c r="S96" s="36">
        <f>SUMIFS(СВЦЭМ!$D$33:$D$776,СВЦЭМ!$A$33:$A$776,$A96,СВЦЭМ!$B$33:$B$776,S$83)+'СЕТ СН'!$G$14+СВЦЭМ!$D$10+'СЕТ СН'!$G$6-'СЕТ СН'!$G$26</f>
        <v>1410.54551911</v>
      </c>
      <c r="T96" s="36">
        <f>SUMIFS(СВЦЭМ!$D$33:$D$776,СВЦЭМ!$A$33:$A$776,$A96,СВЦЭМ!$B$33:$B$776,T$83)+'СЕТ СН'!$G$14+СВЦЭМ!$D$10+'СЕТ СН'!$G$6-'СЕТ СН'!$G$26</f>
        <v>1374.1955492699999</v>
      </c>
      <c r="U96" s="36">
        <f>SUMIFS(СВЦЭМ!$D$33:$D$776,СВЦЭМ!$A$33:$A$776,$A96,СВЦЭМ!$B$33:$B$776,U$83)+'СЕТ СН'!$G$14+СВЦЭМ!$D$10+'СЕТ СН'!$G$6-'СЕТ СН'!$G$26</f>
        <v>1372.33981535</v>
      </c>
      <c r="V96" s="36">
        <f>SUMIFS(СВЦЭМ!$D$33:$D$776,СВЦЭМ!$A$33:$A$776,$A96,СВЦЭМ!$B$33:$B$776,V$83)+'СЕТ СН'!$G$14+СВЦЭМ!$D$10+'СЕТ СН'!$G$6-'СЕТ СН'!$G$26</f>
        <v>1403.06634087</v>
      </c>
      <c r="W96" s="36">
        <f>SUMIFS(СВЦЭМ!$D$33:$D$776,СВЦЭМ!$A$33:$A$776,$A96,СВЦЭМ!$B$33:$B$776,W$83)+'СЕТ СН'!$G$14+СВЦЭМ!$D$10+'СЕТ СН'!$G$6-'СЕТ СН'!$G$26</f>
        <v>1425.5971244100001</v>
      </c>
      <c r="X96" s="36">
        <f>SUMIFS(СВЦЭМ!$D$33:$D$776,СВЦЭМ!$A$33:$A$776,$A96,СВЦЭМ!$B$33:$B$776,X$83)+'СЕТ СН'!$G$14+СВЦЭМ!$D$10+'СЕТ СН'!$G$6-'СЕТ СН'!$G$26</f>
        <v>1422.3285872500001</v>
      </c>
      <c r="Y96" s="36">
        <f>SUMIFS(СВЦЭМ!$D$33:$D$776,СВЦЭМ!$A$33:$A$776,$A96,СВЦЭМ!$B$33:$B$776,Y$83)+'СЕТ СН'!$G$14+СВЦЭМ!$D$10+'СЕТ СН'!$G$6-'СЕТ СН'!$G$26</f>
        <v>1439.8478308200001</v>
      </c>
    </row>
    <row r="97" spans="1:25" ht="15.75" x14ac:dyDescent="0.2">
      <c r="A97" s="35">
        <f t="shared" si="2"/>
        <v>43844</v>
      </c>
      <c r="B97" s="36">
        <f>SUMIFS(СВЦЭМ!$D$33:$D$776,СВЦЭМ!$A$33:$A$776,$A97,СВЦЭМ!$B$33:$B$776,B$83)+'СЕТ СН'!$G$14+СВЦЭМ!$D$10+'СЕТ СН'!$G$6-'СЕТ СН'!$G$26</f>
        <v>1482.70960526</v>
      </c>
      <c r="C97" s="36">
        <f>SUMIFS(СВЦЭМ!$D$33:$D$776,СВЦЭМ!$A$33:$A$776,$A97,СВЦЭМ!$B$33:$B$776,C$83)+'СЕТ СН'!$G$14+СВЦЭМ!$D$10+'СЕТ СН'!$G$6-'СЕТ СН'!$G$26</f>
        <v>1491.6230205299998</v>
      </c>
      <c r="D97" s="36">
        <f>SUMIFS(СВЦЭМ!$D$33:$D$776,СВЦЭМ!$A$33:$A$776,$A97,СВЦЭМ!$B$33:$B$776,D$83)+'СЕТ СН'!$G$14+СВЦЭМ!$D$10+'СЕТ СН'!$G$6-'СЕТ СН'!$G$26</f>
        <v>1501.67326785</v>
      </c>
      <c r="E97" s="36">
        <f>SUMIFS(СВЦЭМ!$D$33:$D$776,СВЦЭМ!$A$33:$A$776,$A97,СВЦЭМ!$B$33:$B$776,E$83)+'СЕТ СН'!$G$14+СВЦЭМ!$D$10+'СЕТ СН'!$G$6-'СЕТ СН'!$G$26</f>
        <v>1506.78007439</v>
      </c>
      <c r="F97" s="36">
        <f>SUMIFS(СВЦЭМ!$D$33:$D$776,СВЦЭМ!$A$33:$A$776,$A97,СВЦЭМ!$B$33:$B$776,F$83)+'СЕТ СН'!$G$14+СВЦЭМ!$D$10+'СЕТ СН'!$G$6-'СЕТ СН'!$G$26</f>
        <v>1504.70060863</v>
      </c>
      <c r="G97" s="36">
        <f>SUMIFS(СВЦЭМ!$D$33:$D$776,СВЦЭМ!$A$33:$A$776,$A97,СВЦЭМ!$B$33:$B$776,G$83)+'СЕТ СН'!$G$14+СВЦЭМ!$D$10+'СЕТ СН'!$G$6-'СЕТ СН'!$G$26</f>
        <v>1492.51428248</v>
      </c>
      <c r="H97" s="36">
        <f>SUMIFS(СВЦЭМ!$D$33:$D$776,СВЦЭМ!$A$33:$A$776,$A97,СВЦЭМ!$B$33:$B$776,H$83)+'СЕТ СН'!$G$14+СВЦЭМ!$D$10+'СЕТ СН'!$G$6-'СЕТ СН'!$G$26</f>
        <v>1452.31673032</v>
      </c>
      <c r="I97" s="36">
        <f>SUMIFS(СВЦЭМ!$D$33:$D$776,СВЦЭМ!$A$33:$A$776,$A97,СВЦЭМ!$B$33:$B$776,I$83)+'СЕТ СН'!$G$14+СВЦЭМ!$D$10+'СЕТ СН'!$G$6-'СЕТ СН'!$G$26</f>
        <v>1434.5365502300001</v>
      </c>
      <c r="J97" s="36">
        <f>SUMIFS(СВЦЭМ!$D$33:$D$776,СВЦЭМ!$A$33:$A$776,$A97,СВЦЭМ!$B$33:$B$776,J$83)+'СЕТ СН'!$G$14+СВЦЭМ!$D$10+'СЕТ СН'!$G$6-'СЕТ СН'!$G$26</f>
        <v>1405.8752901</v>
      </c>
      <c r="K97" s="36">
        <f>SUMIFS(СВЦЭМ!$D$33:$D$776,СВЦЭМ!$A$33:$A$776,$A97,СВЦЭМ!$B$33:$B$776,K$83)+'СЕТ СН'!$G$14+СВЦЭМ!$D$10+'СЕТ СН'!$G$6-'СЕТ СН'!$G$26</f>
        <v>1404.94208316</v>
      </c>
      <c r="L97" s="36">
        <f>SUMIFS(СВЦЭМ!$D$33:$D$776,СВЦЭМ!$A$33:$A$776,$A97,СВЦЭМ!$B$33:$B$776,L$83)+'СЕТ СН'!$G$14+СВЦЭМ!$D$10+'СЕТ СН'!$G$6-'СЕТ СН'!$G$26</f>
        <v>1404.08442571</v>
      </c>
      <c r="M97" s="36">
        <f>SUMIFS(СВЦЭМ!$D$33:$D$776,СВЦЭМ!$A$33:$A$776,$A97,СВЦЭМ!$B$33:$B$776,M$83)+'СЕТ СН'!$G$14+СВЦЭМ!$D$10+'СЕТ СН'!$G$6-'СЕТ СН'!$G$26</f>
        <v>1417.0381630000002</v>
      </c>
      <c r="N97" s="36">
        <f>SUMIFS(СВЦЭМ!$D$33:$D$776,СВЦЭМ!$A$33:$A$776,$A97,СВЦЭМ!$B$33:$B$776,N$83)+'СЕТ СН'!$G$14+СВЦЭМ!$D$10+'СЕТ СН'!$G$6-'СЕТ СН'!$G$26</f>
        <v>1425.3989237199999</v>
      </c>
      <c r="O97" s="36">
        <f>SUMIFS(СВЦЭМ!$D$33:$D$776,СВЦЭМ!$A$33:$A$776,$A97,СВЦЭМ!$B$33:$B$776,O$83)+'СЕТ СН'!$G$14+СВЦЭМ!$D$10+'СЕТ СН'!$G$6-'СЕТ СН'!$G$26</f>
        <v>1437.23028417</v>
      </c>
      <c r="P97" s="36">
        <f>SUMIFS(СВЦЭМ!$D$33:$D$776,СВЦЭМ!$A$33:$A$776,$A97,СВЦЭМ!$B$33:$B$776,P$83)+'СЕТ СН'!$G$14+СВЦЭМ!$D$10+'СЕТ СН'!$G$6-'СЕТ СН'!$G$26</f>
        <v>1445.8108201999999</v>
      </c>
      <c r="Q97" s="36">
        <f>SUMIFS(СВЦЭМ!$D$33:$D$776,СВЦЭМ!$A$33:$A$776,$A97,СВЦЭМ!$B$33:$B$776,Q$83)+'СЕТ СН'!$G$14+СВЦЭМ!$D$10+'СЕТ СН'!$G$6-'СЕТ СН'!$G$26</f>
        <v>1458.0623925</v>
      </c>
      <c r="R97" s="36">
        <f>SUMIFS(СВЦЭМ!$D$33:$D$776,СВЦЭМ!$A$33:$A$776,$A97,СВЦЭМ!$B$33:$B$776,R$83)+'СЕТ СН'!$G$14+СВЦЭМ!$D$10+'СЕТ СН'!$G$6-'СЕТ СН'!$G$26</f>
        <v>1462.65754225</v>
      </c>
      <c r="S97" s="36">
        <f>SUMIFS(СВЦЭМ!$D$33:$D$776,СВЦЭМ!$A$33:$A$776,$A97,СВЦЭМ!$B$33:$B$776,S$83)+'СЕТ СН'!$G$14+СВЦЭМ!$D$10+'СЕТ СН'!$G$6-'СЕТ СН'!$G$26</f>
        <v>1461.8995434799999</v>
      </c>
      <c r="T97" s="36">
        <f>SUMIFS(СВЦЭМ!$D$33:$D$776,СВЦЭМ!$A$33:$A$776,$A97,СВЦЭМ!$B$33:$B$776,T$83)+'СЕТ СН'!$G$14+СВЦЭМ!$D$10+'СЕТ СН'!$G$6-'СЕТ СН'!$G$26</f>
        <v>1414.7522709300001</v>
      </c>
      <c r="U97" s="36">
        <f>SUMIFS(СВЦЭМ!$D$33:$D$776,СВЦЭМ!$A$33:$A$776,$A97,СВЦЭМ!$B$33:$B$776,U$83)+'СЕТ СН'!$G$14+СВЦЭМ!$D$10+'СЕТ СН'!$G$6-'СЕТ СН'!$G$26</f>
        <v>1414.55859035</v>
      </c>
      <c r="V97" s="36">
        <f>SUMIFS(СВЦЭМ!$D$33:$D$776,СВЦЭМ!$A$33:$A$776,$A97,СВЦЭМ!$B$33:$B$776,V$83)+'СЕТ СН'!$G$14+СВЦЭМ!$D$10+'СЕТ СН'!$G$6-'СЕТ СН'!$G$26</f>
        <v>1444.3999530400001</v>
      </c>
      <c r="W97" s="36">
        <f>SUMIFS(СВЦЭМ!$D$33:$D$776,СВЦЭМ!$A$33:$A$776,$A97,СВЦЭМ!$B$33:$B$776,W$83)+'СЕТ СН'!$G$14+СВЦЭМ!$D$10+'СЕТ СН'!$G$6-'СЕТ СН'!$G$26</f>
        <v>1459.6447901900001</v>
      </c>
      <c r="X97" s="36">
        <f>SUMIFS(СВЦЭМ!$D$33:$D$776,СВЦЭМ!$A$33:$A$776,$A97,СВЦЭМ!$B$33:$B$776,X$83)+'СЕТ СН'!$G$14+СВЦЭМ!$D$10+'СЕТ СН'!$G$6-'СЕТ СН'!$G$26</f>
        <v>1461.6341803099999</v>
      </c>
      <c r="Y97" s="36">
        <f>SUMIFS(СВЦЭМ!$D$33:$D$776,СВЦЭМ!$A$33:$A$776,$A97,СВЦЭМ!$B$33:$B$776,Y$83)+'СЕТ СН'!$G$14+СВЦЭМ!$D$10+'СЕТ СН'!$G$6-'СЕТ СН'!$G$26</f>
        <v>1475.11668758</v>
      </c>
    </row>
    <row r="98" spans="1:25" ht="15.75" x14ac:dyDescent="0.2">
      <c r="A98" s="35">
        <f t="shared" si="2"/>
        <v>43845</v>
      </c>
      <c r="B98" s="36">
        <f>SUMIFS(СВЦЭМ!$D$33:$D$776,СВЦЭМ!$A$33:$A$776,$A98,СВЦЭМ!$B$33:$B$776,B$83)+'СЕТ СН'!$G$14+СВЦЭМ!$D$10+'СЕТ СН'!$G$6-'СЕТ СН'!$G$26</f>
        <v>1505.3670295299999</v>
      </c>
      <c r="C98" s="36">
        <f>SUMIFS(СВЦЭМ!$D$33:$D$776,СВЦЭМ!$A$33:$A$776,$A98,СВЦЭМ!$B$33:$B$776,C$83)+'СЕТ СН'!$G$14+СВЦЭМ!$D$10+'СЕТ СН'!$G$6-'СЕТ СН'!$G$26</f>
        <v>1510.22603271</v>
      </c>
      <c r="D98" s="36">
        <f>SUMIFS(СВЦЭМ!$D$33:$D$776,СВЦЭМ!$A$33:$A$776,$A98,СВЦЭМ!$B$33:$B$776,D$83)+'СЕТ СН'!$G$14+СВЦЭМ!$D$10+'СЕТ СН'!$G$6-'СЕТ СН'!$G$26</f>
        <v>1515.7799026500002</v>
      </c>
      <c r="E98" s="36">
        <f>SUMIFS(СВЦЭМ!$D$33:$D$776,СВЦЭМ!$A$33:$A$776,$A98,СВЦЭМ!$B$33:$B$776,E$83)+'СЕТ СН'!$G$14+СВЦЭМ!$D$10+'СЕТ СН'!$G$6-'СЕТ СН'!$G$26</f>
        <v>1529.9058170600001</v>
      </c>
      <c r="F98" s="36">
        <f>SUMIFS(СВЦЭМ!$D$33:$D$776,СВЦЭМ!$A$33:$A$776,$A98,СВЦЭМ!$B$33:$B$776,F$83)+'СЕТ СН'!$G$14+СВЦЭМ!$D$10+'СЕТ СН'!$G$6-'СЕТ СН'!$G$26</f>
        <v>1517.76323196</v>
      </c>
      <c r="G98" s="36">
        <f>SUMIFS(СВЦЭМ!$D$33:$D$776,СВЦЭМ!$A$33:$A$776,$A98,СВЦЭМ!$B$33:$B$776,G$83)+'СЕТ СН'!$G$14+СВЦЭМ!$D$10+'СЕТ СН'!$G$6-'СЕТ СН'!$G$26</f>
        <v>1495.60066751</v>
      </c>
      <c r="H98" s="36">
        <f>SUMIFS(СВЦЭМ!$D$33:$D$776,СВЦЭМ!$A$33:$A$776,$A98,СВЦЭМ!$B$33:$B$776,H$83)+'СЕТ СН'!$G$14+СВЦЭМ!$D$10+'СЕТ СН'!$G$6-'СЕТ СН'!$G$26</f>
        <v>1457.3808073099999</v>
      </c>
      <c r="I98" s="36">
        <f>SUMIFS(СВЦЭМ!$D$33:$D$776,СВЦЭМ!$A$33:$A$776,$A98,СВЦЭМ!$B$33:$B$776,I$83)+'СЕТ СН'!$G$14+СВЦЭМ!$D$10+'СЕТ СН'!$G$6-'СЕТ СН'!$G$26</f>
        <v>1428.42885084</v>
      </c>
      <c r="J98" s="36">
        <f>SUMIFS(СВЦЭМ!$D$33:$D$776,СВЦЭМ!$A$33:$A$776,$A98,СВЦЭМ!$B$33:$B$776,J$83)+'СЕТ СН'!$G$14+СВЦЭМ!$D$10+'СЕТ СН'!$G$6-'СЕТ СН'!$G$26</f>
        <v>1417.08709497</v>
      </c>
      <c r="K98" s="36">
        <f>SUMIFS(СВЦЭМ!$D$33:$D$776,СВЦЭМ!$A$33:$A$776,$A98,СВЦЭМ!$B$33:$B$776,K$83)+'СЕТ СН'!$G$14+СВЦЭМ!$D$10+'СЕТ СН'!$G$6-'СЕТ СН'!$G$26</f>
        <v>1411.33225212</v>
      </c>
      <c r="L98" s="36">
        <f>SUMIFS(СВЦЭМ!$D$33:$D$776,СВЦЭМ!$A$33:$A$776,$A98,СВЦЭМ!$B$33:$B$776,L$83)+'СЕТ СН'!$G$14+СВЦЭМ!$D$10+'СЕТ СН'!$G$6-'СЕТ СН'!$G$26</f>
        <v>1409.01924646</v>
      </c>
      <c r="M98" s="36">
        <f>SUMIFS(СВЦЭМ!$D$33:$D$776,СВЦЭМ!$A$33:$A$776,$A98,СВЦЭМ!$B$33:$B$776,M$83)+'СЕТ СН'!$G$14+СВЦЭМ!$D$10+'СЕТ СН'!$G$6-'СЕТ СН'!$G$26</f>
        <v>1434.1948266099998</v>
      </c>
      <c r="N98" s="36">
        <f>SUMIFS(СВЦЭМ!$D$33:$D$776,СВЦЭМ!$A$33:$A$776,$A98,СВЦЭМ!$B$33:$B$776,N$83)+'СЕТ СН'!$G$14+СВЦЭМ!$D$10+'СЕТ СН'!$G$6-'СЕТ СН'!$G$26</f>
        <v>1454.1368044599999</v>
      </c>
      <c r="O98" s="36">
        <f>SUMIFS(СВЦЭМ!$D$33:$D$776,СВЦЭМ!$A$33:$A$776,$A98,СВЦЭМ!$B$33:$B$776,O$83)+'СЕТ СН'!$G$14+СВЦЭМ!$D$10+'СЕТ СН'!$G$6-'СЕТ СН'!$G$26</f>
        <v>1470.0451411200002</v>
      </c>
      <c r="P98" s="36">
        <f>SUMIFS(СВЦЭМ!$D$33:$D$776,СВЦЭМ!$A$33:$A$776,$A98,СВЦЭМ!$B$33:$B$776,P$83)+'СЕТ СН'!$G$14+СВЦЭМ!$D$10+'СЕТ СН'!$G$6-'СЕТ СН'!$G$26</f>
        <v>1483.4774752799999</v>
      </c>
      <c r="Q98" s="36">
        <f>SUMIFS(СВЦЭМ!$D$33:$D$776,СВЦЭМ!$A$33:$A$776,$A98,СВЦЭМ!$B$33:$B$776,Q$83)+'СЕТ СН'!$G$14+СВЦЭМ!$D$10+'СЕТ СН'!$G$6-'СЕТ СН'!$G$26</f>
        <v>1489.7863314400001</v>
      </c>
      <c r="R98" s="36">
        <f>SUMIFS(СВЦЭМ!$D$33:$D$776,СВЦЭМ!$A$33:$A$776,$A98,СВЦЭМ!$B$33:$B$776,R$83)+'СЕТ СН'!$G$14+СВЦЭМ!$D$10+'СЕТ СН'!$G$6-'СЕТ СН'!$G$26</f>
        <v>1482.44396639</v>
      </c>
      <c r="S98" s="36">
        <f>SUMIFS(СВЦЭМ!$D$33:$D$776,СВЦЭМ!$A$33:$A$776,$A98,СВЦЭМ!$B$33:$B$776,S$83)+'СЕТ СН'!$G$14+СВЦЭМ!$D$10+'СЕТ СН'!$G$6-'СЕТ СН'!$G$26</f>
        <v>1456.3733681799999</v>
      </c>
      <c r="T98" s="36">
        <f>SUMIFS(СВЦЭМ!$D$33:$D$776,СВЦЭМ!$A$33:$A$776,$A98,СВЦЭМ!$B$33:$B$776,T$83)+'СЕТ СН'!$G$14+СВЦЭМ!$D$10+'СЕТ СН'!$G$6-'СЕТ СН'!$G$26</f>
        <v>1411.93506329</v>
      </c>
      <c r="U98" s="36">
        <f>SUMIFS(СВЦЭМ!$D$33:$D$776,СВЦЭМ!$A$33:$A$776,$A98,СВЦЭМ!$B$33:$B$776,U$83)+'СЕТ СН'!$G$14+СВЦЭМ!$D$10+'СЕТ СН'!$G$6-'СЕТ СН'!$G$26</f>
        <v>1408.5402196099999</v>
      </c>
      <c r="V98" s="36">
        <f>SUMIFS(СВЦЭМ!$D$33:$D$776,СВЦЭМ!$A$33:$A$776,$A98,СВЦЭМ!$B$33:$B$776,V$83)+'СЕТ СН'!$G$14+СВЦЭМ!$D$10+'СЕТ СН'!$G$6-'СЕТ СН'!$G$26</f>
        <v>1437.80471257</v>
      </c>
      <c r="W98" s="36">
        <f>SUMIFS(СВЦЭМ!$D$33:$D$776,СВЦЭМ!$A$33:$A$776,$A98,СВЦЭМ!$B$33:$B$776,W$83)+'СЕТ СН'!$G$14+СВЦЭМ!$D$10+'СЕТ СН'!$G$6-'СЕТ СН'!$G$26</f>
        <v>1457.7948465099998</v>
      </c>
      <c r="X98" s="36">
        <f>SUMIFS(СВЦЭМ!$D$33:$D$776,СВЦЭМ!$A$33:$A$776,$A98,СВЦЭМ!$B$33:$B$776,X$83)+'СЕТ СН'!$G$14+СВЦЭМ!$D$10+'СЕТ СН'!$G$6-'СЕТ СН'!$G$26</f>
        <v>1461.6635720300001</v>
      </c>
      <c r="Y98" s="36">
        <f>SUMIFS(СВЦЭМ!$D$33:$D$776,СВЦЭМ!$A$33:$A$776,$A98,СВЦЭМ!$B$33:$B$776,Y$83)+'СЕТ СН'!$G$14+СВЦЭМ!$D$10+'СЕТ СН'!$G$6-'СЕТ СН'!$G$26</f>
        <v>1476.02242733</v>
      </c>
    </row>
    <row r="99" spans="1:25" ht="15.75" x14ac:dyDescent="0.2">
      <c r="A99" s="35">
        <f t="shared" si="2"/>
        <v>43846</v>
      </c>
      <c r="B99" s="36">
        <f>SUMIFS(СВЦЭМ!$D$33:$D$776,СВЦЭМ!$A$33:$A$776,$A99,СВЦЭМ!$B$33:$B$776,B$83)+'СЕТ СН'!$G$14+СВЦЭМ!$D$10+'СЕТ СН'!$G$6-'СЕТ СН'!$G$26</f>
        <v>1479.73585413</v>
      </c>
      <c r="C99" s="36">
        <f>SUMIFS(СВЦЭМ!$D$33:$D$776,СВЦЭМ!$A$33:$A$776,$A99,СВЦЭМ!$B$33:$B$776,C$83)+'СЕТ СН'!$G$14+СВЦЭМ!$D$10+'СЕТ СН'!$G$6-'СЕТ СН'!$G$26</f>
        <v>1489.81082814</v>
      </c>
      <c r="D99" s="36">
        <f>SUMIFS(СВЦЭМ!$D$33:$D$776,СВЦЭМ!$A$33:$A$776,$A99,СВЦЭМ!$B$33:$B$776,D$83)+'СЕТ СН'!$G$14+СВЦЭМ!$D$10+'СЕТ СН'!$G$6-'СЕТ СН'!$G$26</f>
        <v>1497.9002536799999</v>
      </c>
      <c r="E99" s="36">
        <f>SUMIFS(СВЦЭМ!$D$33:$D$776,СВЦЭМ!$A$33:$A$776,$A99,СВЦЭМ!$B$33:$B$776,E$83)+'СЕТ СН'!$G$14+СВЦЭМ!$D$10+'СЕТ СН'!$G$6-'СЕТ СН'!$G$26</f>
        <v>1510.16385782</v>
      </c>
      <c r="F99" s="36">
        <f>SUMIFS(СВЦЭМ!$D$33:$D$776,СВЦЭМ!$A$33:$A$776,$A99,СВЦЭМ!$B$33:$B$776,F$83)+'СЕТ СН'!$G$14+СВЦЭМ!$D$10+'СЕТ СН'!$G$6-'СЕТ СН'!$G$26</f>
        <v>1503.9817750299999</v>
      </c>
      <c r="G99" s="36">
        <f>SUMIFS(СВЦЭМ!$D$33:$D$776,СВЦЭМ!$A$33:$A$776,$A99,СВЦЭМ!$B$33:$B$776,G$83)+'СЕТ СН'!$G$14+СВЦЭМ!$D$10+'СЕТ СН'!$G$6-'СЕТ СН'!$G$26</f>
        <v>1472.4656878999999</v>
      </c>
      <c r="H99" s="36">
        <f>SUMIFS(СВЦЭМ!$D$33:$D$776,СВЦЭМ!$A$33:$A$776,$A99,СВЦЭМ!$B$33:$B$776,H$83)+'СЕТ СН'!$G$14+СВЦЭМ!$D$10+'СЕТ СН'!$G$6-'СЕТ СН'!$G$26</f>
        <v>1430.0018289700001</v>
      </c>
      <c r="I99" s="36">
        <f>SUMIFS(СВЦЭМ!$D$33:$D$776,СВЦЭМ!$A$33:$A$776,$A99,СВЦЭМ!$B$33:$B$776,I$83)+'СЕТ СН'!$G$14+СВЦЭМ!$D$10+'СЕТ СН'!$G$6-'СЕТ СН'!$G$26</f>
        <v>1428.3900908199998</v>
      </c>
      <c r="J99" s="36">
        <f>SUMIFS(СВЦЭМ!$D$33:$D$776,СВЦЭМ!$A$33:$A$776,$A99,СВЦЭМ!$B$33:$B$776,J$83)+'СЕТ СН'!$G$14+СВЦЭМ!$D$10+'СЕТ СН'!$G$6-'СЕТ СН'!$G$26</f>
        <v>1410.34487229</v>
      </c>
      <c r="K99" s="36">
        <f>SUMIFS(СВЦЭМ!$D$33:$D$776,СВЦЭМ!$A$33:$A$776,$A99,СВЦЭМ!$B$33:$B$776,K$83)+'СЕТ СН'!$G$14+СВЦЭМ!$D$10+'СЕТ СН'!$G$6-'СЕТ СН'!$G$26</f>
        <v>1423.6792778399999</v>
      </c>
      <c r="L99" s="36">
        <f>SUMIFS(СВЦЭМ!$D$33:$D$776,СВЦЭМ!$A$33:$A$776,$A99,СВЦЭМ!$B$33:$B$776,L$83)+'СЕТ СН'!$G$14+СВЦЭМ!$D$10+'СЕТ СН'!$G$6-'СЕТ СН'!$G$26</f>
        <v>1429.4548294000001</v>
      </c>
      <c r="M99" s="36">
        <f>SUMIFS(СВЦЭМ!$D$33:$D$776,СВЦЭМ!$A$33:$A$776,$A99,СВЦЭМ!$B$33:$B$776,M$83)+'СЕТ СН'!$G$14+СВЦЭМ!$D$10+'СЕТ СН'!$G$6-'СЕТ СН'!$G$26</f>
        <v>1444.8362109</v>
      </c>
      <c r="N99" s="36">
        <f>SUMIFS(СВЦЭМ!$D$33:$D$776,СВЦЭМ!$A$33:$A$776,$A99,СВЦЭМ!$B$33:$B$776,N$83)+'СЕТ СН'!$G$14+СВЦЭМ!$D$10+'СЕТ СН'!$G$6-'СЕТ СН'!$G$26</f>
        <v>1450.8455821500002</v>
      </c>
      <c r="O99" s="36">
        <f>SUMIFS(СВЦЭМ!$D$33:$D$776,СВЦЭМ!$A$33:$A$776,$A99,СВЦЭМ!$B$33:$B$776,O$83)+'СЕТ СН'!$G$14+СВЦЭМ!$D$10+'СЕТ СН'!$G$6-'СЕТ СН'!$G$26</f>
        <v>1470.6175615299999</v>
      </c>
      <c r="P99" s="36">
        <f>SUMIFS(СВЦЭМ!$D$33:$D$776,СВЦЭМ!$A$33:$A$776,$A99,СВЦЭМ!$B$33:$B$776,P$83)+'СЕТ СН'!$G$14+СВЦЭМ!$D$10+'СЕТ СН'!$G$6-'СЕТ СН'!$G$26</f>
        <v>1480.03700856</v>
      </c>
      <c r="Q99" s="36">
        <f>SUMIFS(СВЦЭМ!$D$33:$D$776,СВЦЭМ!$A$33:$A$776,$A99,СВЦЭМ!$B$33:$B$776,Q$83)+'СЕТ СН'!$G$14+СВЦЭМ!$D$10+'СЕТ СН'!$G$6-'СЕТ СН'!$G$26</f>
        <v>1483.0493876800001</v>
      </c>
      <c r="R99" s="36">
        <f>SUMIFS(СВЦЭМ!$D$33:$D$776,СВЦЭМ!$A$33:$A$776,$A99,СВЦЭМ!$B$33:$B$776,R$83)+'СЕТ СН'!$G$14+СВЦЭМ!$D$10+'СЕТ СН'!$G$6-'СЕТ СН'!$G$26</f>
        <v>1475.3252976200001</v>
      </c>
      <c r="S99" s="36">
        <f>SUMIFS(СВЦЭМ!$D$33:$D$776,СВЦЭМ!$A$33:$A$776,$A99,СВЦЭМ!$B$33:$B$776,S$83)+'СЕТ СН'!$G$14+СВЦЭМ!$D$10+'СЕТ СН'!$G$6-'СЕТ СН'!$G$26</f>
        <v>1463.06777915</v>
      </c>
      <c r="T99" s="36">
        <f>SUMIFS(СВЦЭМ!$D$33:$D$776,СВЦЭМ!$A$33:$A$776,$A99,СВЦЭМ!$B$33:$B$776,T$83)+'СЕТ СН'!$G$14+СВЦЭМ!$D$10+'СЕТ СН'!$G$6-'СЕТ СН'!$G$26</f>
        <v>1418.9352219100001</v>
      </c>
      <c r="U99" s="36">
        <f>SUMIFS(СВЦЭМ!$D$33:$D$776,СВЦЭМ!$A$33:$A$776,$A99,СВЦЭМ!$B$33:$B$776,U$83)+'СЕТ СН'!$G$14+СВЦЭМ!$D$10+'СЕТ СН'!$G$6-'СЕТ СН'!$G$26</f>
        <v>1422.0965322500001</v>
      </c>
      <c r="V99" s="36">
        <f>SUMIFS(СВЦЭМ!$D$33:$D$776,СВЦЭМ!$A$33:$A$776,$A99,СВЦЭМ!$B$33:$B$776,V$83)+'СЕТ СН'!$G$14+СВЦЭМ!$D$10+'СЕТ СН'!$G$6-'СЕТ СН'!$G$26</f>
        <v>1455.3872907499999</v>
      </c>
      <c r="W99" s="36">
        <f>SUMIFS(СВЦЭМ!$D$33:$D$776,СВЦЭМ!$A$33:$A$776,$A99,СВЦЭМ!$B$33:$B$776,W$83)+'СЕТ СН'!$G$14+СВЦЭМ!$D$10+'СЕТ СН'!$G$6-'СЕТ СН'!$G$26</f>
        <v>1476.33483389</v>
      </c>
      <c r="X99" s="36">
        <f>SUMIFS(СВЦЭМ!$D$33:$D$776,СВЦЭМ!$A$33:$A$776,$A99,СВЦЭМ!$B$33:$B$776,X$83)+'СЕТ СН'!$G$14+СВЦЭМ!$D$10+'СЕТ СН'!$G$6-'СЕТ СН'!$G$26</f>
        <v>1475.6572743900001</v>
      </c>
      <c r="Y99" s="36">
        <f>SUMIFS(СВЦЭМ!$D$33:$D$776,СВЦЭМ!$A$33:$A$776,$A99,СВЦЭМ!$B$33:$B$776,Y$83)+'СЕТ СН'!$G$14+СВЦЭМ!$D$10+'СЕТ СН'!$G$6-'СЕТ СН'!$G$26</f>
        <v>1477.67499226</v>
      </c>
    </row>
    <row r="100" spans="1:25" ht="15.75" x14ac:dyDescent="0.2">
      <c r="A100" s="35">
        <f t="shared" si="2"/>
        <v>43847</v>
      </c>
      <c r="B100" s="36">
        <f>SUMIFS(СВЦЭМ!$D$33:$D$776,СВЦЭМ!$A$33:$A$776,$A100,СВЦЭМ!$B$33:$B$776,B$83)+'СЕТ СН'!$G$14+СВЦЭМ!$D$10+'СЕТ СН'!$G$6-'СЕТ СН'!$G$26</f>
        <v>1472.0928587799999</v>
      </c>
      <c r="C100" s="36">
        <f>SUMIFS(СВЦЭМ!$D$33:$D$776,СВЦЭМ!$A$33:$A$776,$A100,СВЦЭМ!$B$33:$B$776,C$83)+'СЕТ СН'!$G$14+СВЦЭМ!$D$10+'СЕТ СН'!$G$6-'СЕТ СН'!$G$26</f>
        <v>1491.79025675</v>
      </c>
      <c r="D100" s="36">
        <f>SUMIFS(СВЦЭМ!$D$33:$D$776,СВЦЭМ!$A$33:$A$776,$A100,СВЦЭМ!$B$33:$B$776,D$83)+'СЕТ СН'!$G$14+СВЦЭМ!$D$10+'СЕТ СН'!$G$6-'СЕТ СН'!$G$26</f>
        <v>1502.3210380999999</v>
      </c>
      <c r="E100" s="36">
        <f>SUMIFS(СВЦЭМ!$D$33:$D$776,СВЦЭМ!$A$33:$A$776,$A100,СВЦЭМ!$B$33:$B$776,E$83)+'СЕТ СН'!$G$14+СВЦЭМ!$D$10+'СЕТ СН'!$G$6-'СЕТ СН'!$G$26</f>
        <v>1491.7165816500001</v>
      </c>
      <c r="F100" s="36">
        <f>SUMIFS(СВЦЭМ!$D$33:$D$776,СВЦЭМ!$A$33:$A$776,$A100,СВЦЭМ!$B$33:$B$776,F$83)+'СЕТ СН'!$G$14+СВЦЭМ!$D$10+'СЕТ СН'!$G$6-'СЕТ СН'!$G$26</f>
        <v>1485.45239629</v>
      </c>
      <c r="G100" s="36">
        <f>SUMIFS(СВЦЭМ!$D$33:$D$776,СВЦЭМ!$A$33:$A$776,$A100,СВЦЭМ!$B$33:$B$776,G$83)+'СЕТ СН'!$G$14+СВЦЭМ!$D$10+'СЕТ СН'!$G$6-'СЕТ СН'!$G$26</f>
        <v>1478.4599348900001</v>
      </c>
      <c r="H100" s="36">
        <f>SUMIFS(СВЦЭМ!$D$33:$D$776,СВЦЭМ!$A$33:$A$776,$A100,СВЦЭМ!$B$33:$B$776,H$83)+'СЕТ СН'!$G$14+СВЦЭМ!$D$10+'СЕТ СН'!$G$6-'СЕТ СН'!$G$26</f>
        <v>1444.96019406</v>
      </c>
      <c r="I100" s="36">
        <f>SUMIFS(СВЦЭМ!$D$33:$D$776,СВЦЭМ!$A$33:$A$776,$A100,СВЦЭМ!$B$33:$B$776,I$83)+'СЕТ СН'!$G$14+СВЦЭМ!$D$10+'СЕТ СН'!$G$6-'СЕТ СН'!$G$26</f>
        <v>1433.20488613</v>
      </c>
      <c r="J100" s="36">
        <f>SUMIFS(СВЦЭМ!$D$33:$D$776,СВЦЭМ!$A$33:$A$776,$A100,СВЦЭМ!$B$33:$B$776,J$83)+'СЕТ СН'!$G$14+СВЦЭМ!$D$10+'СЕТ СН'!$G$6-'СЕТ СН'!$G$26</f>
        <v>1407.5601024100001</v>
      </c>
      <c r="K100" s="36">
        <f>SUMIFS(СВЦЭМ!$D$33:$D$776,СВЦЭМ!$A$33:$A$776,$A100,СВЦЭМ!$B$33:$B$776,K$83)+'СЕТ СН'!$G$14+СВЦЭМ!$D$10+'СЕТ СН'!$G$6-'СЕТ СН'!$G$26</f>
        <v>1396.1721551099999</v>
      </c>
      <c r="L100" s="36">
        <f>SUMIFS(СВЦЭМ!$D$33:$D$776,СВЦЭМ!$A$33:$A$776,$A100,СВЦЭМ!$B$33:$B$776,L$83)+'СЕТ СН'!$G$14+СВЦЭМ!$D$10+'СЕТ СН'!$G$6-'СЕТ СН'!$G$26</f>
        <v>1407.22924564</v>
      </c>
      <c r="M100" s="36">
        <f>SUMIFS(СВЦЭМ!$D$33:$D$776,СВЦЭМ!$A$33:$A$776,$A100,СВЦЭМ!$B$33:$B$776,M$83)+'СЕТ СН'!$G$14+СВЦЭМ!$D$10+'СЕТ СН'!$G$6-'СЕТ СН'!$G$26</f>
        <v>1427.9641777900001</v>
      </c>
      <c r="N100" s="36">
        <f>SUMIFS(СВЦЭМ!$D$33:$D$776,СВЦЭМ!$A$33:$A$776,$A100,СВЦЭМ!$B$33:$B$776,N$83)+'СЕТ СН'!$G$14+СВЦЭМ!$D$10+'СЕТ СН'!$G$6-'СЕТ СН'!$G$26</f>
        <v>1438.40770062</v>
      </c>
      <c r="O100" s="36">
        <f>SUMIFS(СВЦЭМ!$D$33:$D$776,СВЦЭМ!$A$33:$A$776,$A100,СВЦЭМ!$B$33:$B$776,O$83)+'СЕТ СН'!$G$14+СВЦЭМ!$D$10+'СЕТ СН'!$G$6-'СЕТ СН'!$G$26</f>
        <v>1457.8253417599999</v>
      </c>
      <c r="P100" s="36">
        <f>SUMIFS(СВЦЭМ!$D$33:$D$776,СВЦЭМ!$A$33:$A$776,$A100,СВЦЭМ!$B$33:$B$776,P$83)+'СЕТ СН'!$G$14+СВЦЭМ!$D$10+'СЕТ СН'!$G$6-'СЕТ СН'!$G$26</f>
        <v>1467.2695546099999</v>
      </c>
      <c r="Q100" s="36">
        <f>SUMIFS(СВЦЭМ!$D$33:$D$776,СВЦЭМ!$A$33:$A$776,$A100,СВЦЭМ!$B$33:$B$776,Q$83)+'СЕТ СН'!$G$14+СВЦЭМ!$D$10+'СЕТ СН'!$G$6-'СЕТ СН'!$G$26</f>
        <v>1472.4526964900001</v>
      </c>
      <c r="R100" s="36">
        <f>SUMIFS(СВЦЭМ!$D$33:$D$776,СВЦЭМ!$A$33:$A$776,$A100,СВЦЭМ!$B$33:$B$776,R$83)+'СЕТ СН'!$G$14+СВЦЭМ!$D$10+'СЕТ СН'!$G$6-'СЕТ СН'!$G$26</f>
        <v>1460.6747155600001</v>
      </c>
      <c r="S100" s="36">
        <f>SUMIFS(СВЦЭМ!$D$33:$D$776,СВЦЭМ!$A$33:$A$776,$A100,СВЦЭМ!$B$33:$B$776,S$83)+'СЕТ СН'!$G$14+СВЦЭМ!$D$10+'СЕТ СН'!$G$6-'СЕТ СН'!$G$26</f>
        <v>1450.0221915900001</v>
      </c>
      <c r="T100" s="36">
        <f>SUMIFS(СВЦЭМ!$D$33:$D$776,СВЦЭМ!$A$33:$A$776,$A100,СВЦЭМ!$B$33:$B$776,T$83)+'СЕТ СН'!$G$14+СВЦЭМ!$D$10+'СЕТ СН'!$G$6-'СЕТ СН'!$G$26</f>
        <v>1401.73758531</v>
      </c>
      <c r="U100" s="36">
        <f>SUMIFS(СВЦЭМ!$D$33:$D$776,СВЦЭМ!$A$33:$A$776,$A100,СВЦЭМ!$B$33:$B$776,U$83)+'СЕТ СН'!$G$14+СВЦЭМ!$D$10+'СЕТ СН'!$G$6-'СЕТ СН'!$G$26</f>
        <v>1400.01933848</v>
      </c>
      <c r="V100" s="36">
        <f>SUMIFS(СВЦЭМ!$D$33:$D$776,СВЦЭМ!$A$33:$A$776,$A100,СВЦЭМ!$B$33:$B$776,V$83)+'СЕТ СН'!$G$14+СВЦЭМ!$D$10+'СЕТ СН'!$G$6-'СЕТ СН'!$G$26</f>
        <v>1434.84776547</v>
      </c>
      <c r="W100" s="36">
        <f>SUMIFS(СВЦЭМ!$D$33:$D$776,СВЦЭМ!$A$33:$A$776,$A100,СВЦЭМ!$B$33:$B$776,W$83)+'СЕТ СН'!$G$14+СВЦЭМ!$D$10+'СЕТ СН'!$G$6-'СЕТ СН'!$G$26</f>
        <v>1444.77346384</v>
      </c>
      <c r="X100" s="36">
        <f>SUMIFS(СВЦЭМ!$D$33:$D$776,СВЦЭМ!$A$33:$A$776,$A100,СВЦЭМ!$B$33:$B$776,X$83)+'СЕТ СН'!$G$14+СВЦЭМ!$D$10+'СЕТ СН'!$G$6-'СЕТ СН'!$G$26</f>
        <v>1443.81176134</v>
      </c>
      <c r="Y100" s="36">
        <f>SUMIFS(СВЦЭМ!$D$33:$D$776,СВЦЭМ!$A$33:$A$776,$A100,СВЦЭМ!$B$33:$B$776,Y$83)+'СЕТ СН'!$G$14+СВЦЭМ!$D$10+'СЕТ СН'!$G$6-'СЕТ СН'!$G$26</f>
        <v>1458.52547615</v>
      </c>
    </row>
    <row r="101" spans="1:25" ht="15.75" x14ac:dyDescent="0.2">
      <c r="A101" s="35">
        <f t="shared" si="2"/>
        <v>43848</v>
      </c>
      <c r="B101" s="36">
        <f>SUMIFS(СВЦЭМ!$D$33:$D$776,СВЦЭМ!$A$33:$A$776,$A101,СВЦЭМ!$B$33:$B$776,B$83)+'СЕТ СН'!$G$14+СВЦЭМ!$D$10+'СЕТ СН'!$G$6-'СЕТ СН'!$G$26</f>
        <v>1465.0281526799999</v>
      </c>
      <c r="C101" s="36">
        <f>SUMIFS(СВЦЭМ!$D$33:$D$776,СВЦЭМ!$A$33:$A$776,$A101,СВЦЭМ!$B$33:$B$776,C$83)+'СЕТ СН'!$G$14+СВЦЭМ!$D$10+'СЕТ СН'!$G$6-'СЕТ СН'!$G$26</f>
        <v>1502.61806164</v>
      </c>
      <c r="D101" s="36">
        <f>SUMIFS(СВЦЭМ!$D$33:$D$776,СВЦЭМ!$A$33:$A$776,$A101,СВЦЭМ!$B$33:$B$776,D$83)+'СЕТ СН'!$G$14+СВЦЭМ!$D$10+'СЕТ СН'!$G$6-'СЕТ СН'!$G$26</f>
        <v>1520.45077277</v>
      </c>
      <c r="E101" s="36">
        <f>SUMIFS(СВЦЭМ!$D$33:$D$776,СВЦЭМ!$A$33:$A$776,$A101,СВЦЭМ!$B$33:$B$776,E$83)+'СЕТ СН'!$G$14+СВЦЭМ!$D$10+'СЕТ СН'!$G$6-'СЕТ СН'!$G$26</f>
        <v>1519.11991429</v>
      </c>
      <c r="F101" s="36">
        <f>SUMIFS(СВЦЭМ!$D$33:$D$776,СВЦЭМ!$A$33:$A$776,$A101,СВЦЭМ!$B$33:$B$776,F$83)+'СЕТ СН'!$G$14+СВЦЭМ!$D$10+'СЕТ СН'!$G$6-'СЕТ СН'!$G$26</f>
        <v>1482.9400953899999</v>
      </c>
      <c r="G101" s="36">
        <f>SUMIFS(СВЦЭМ!$D$33:$D$776,СВЦЭМ!$A$33:$A$776,$A101,СВЦЭМ!$B$33:$B$776,G$83)+'СЕТ СН'!$G$14+СВЦЭМ!$D$10+'СЕТ СН'!$G$6-'СЕТ СН'!$G$26</f>
        <v>1479.1552946900001</v>
      </c>
      <c r="H101" s="36">
        <f>SUMIFS(СВЦЭМ!$D$33:$D$776,СВЦЭМ!$A$33:$A$776,$A101,СВЦЭМ!$B$33:$B$776,H$83)+'СЕТ СН'!$G$14+СВЦЭМ!$D$10+'СЕТ СН'!$G$6-'СЕТ СН'!$G$26</f>
        <v>1454.7201378899999</v>
      </c>
      <c r="I101" s="36">
        <f>SUMIFS(СВЦЭМ!$D$33:$D$776,СВЦЭМ!$A$33:$A$776,$A101,СВЦЭМ!$B$33:$B$776,I$83)+'СЕТ СН'!$G$14+СВЦЭМ!$D$10+'СЕТ СН'!$G$6-'СЕТ СН'!$G$26</f>
        <v>1421.40927801</v>
      </c>
      <c r="J101" s="36">
        <f>SUMIFS(СВЦЭМ!$D$33:$D$776,СВЦЭМ!$A$33:$A$776,$A101,СВЦЭМ!$B$33:$B$776,J$83)+'СЕТ СН'!$G$14+СВЦЭМ!$D$10+'СЕТ СН'!$G$6-'СЕТ СН'!$G$26</f>
        <v>1411.3976093800002</v>
      </c>
      <c r="K101" s="36">
        <f>SUMIFS(СВЦЭМ!$D$33:$D$776,СВЦЭМ!$A$33:$A$776,$A101,СВЦЭМ!$B$33:$B$776,K$83)+'СЕТ СН'!$G$14+СВЦЭМ!$D$10+'СЕТ СН'!$G$6-'СЕТ СН'!$G$26</f>
        <v>1412.2503414100001</v>
      </c>
      <c r="L101" s="36">
        <f>SUMIFS(СВЦЭМ!$D$33:$D$776,СВЦЭМ!$A$33:$A$776,$A101,СВЦЭМ!$B$33:$B$776,L$83)+'СЕТ СН'!$G$14+СВЦЭМ!$D$10+'СЕТ СН'!$G$6-'СЕТ СН'!$G$26</f>
        <v>1419.5765889700001</v>
      </c>
      <c r="M101" s="36">
        <f>SUMIFS(СВЦЭМ!$D$33:$D$776,СВЦЭМ!$A$33:$A$776,$A101,СВЦЭМ!$B$33:$B$776,M$83)+'СЕТ СН'!$G$14+СВЦЭМ!$D$10+'СЕТ СН'!$G$6-'СЕТ СН'!$G$26</f>
        <v>1422.92761733</v>
      </c>
      <c r="N101" s="36">
        <f>SUMIFS(СВЦЭМ!$D$33:$D$776,СВЦЭМ!$A$33:$A$776,$A101,СВЦЭМ!$B$33:$B$776,N$83)+'СЕТ СН'!$G$14+СВЦЭМ!$D$10+'СЕТ СН'!$G$6-'СЕТ СН'!$G$26</f>
        <v>1430.2235212000001</v>
      </c>
      <c r="O101" s="36">
        <f>SUMIFS(СВЦЭМ!$D$33:$D$776,СВЦЭМ!$A$33:$A$776,$A101,СВЦЭМ!$B$33:$B$776,O$83)+'СЕТ СН'!$G$14+СВЦЭМ!$D$10+'СЕТ СН'!$G$6-'СЕТ СН'!$G$26</f>
        <v>1440.8163689600001</v>
      </c>
      <c r="P101" s="36">
        <f>SUMIFS(СВЦЭМ!$D$33:$D$776,СВЦЭМ!$A$33:$A$776,$A101,СВЦЭМ!$B$33:$B$776,P$83)+'СЕТ СН'!$G$14+СВЦЭМ!$D$10+'СЕТ СН'!$G$6-'СЕТ СН'!$G$26</f>
        <v>1454.9682038800001</v>
      </c>
      <c r="Q101" s="36">
        <f>SUMIFS(СВЦЭМ!$D$33:$D$776,СВЦЭМ!$A$33:$A$776,$A101,СВЦЭМ!$B$33:$B$776,Q$83)+'СЕТ СН'!$G$14+СВЦЭМ!$D$10+'СЕТ СН'!$G$6-'СЕТ СН'!$G$26</f>
        <v>1460.9856455899999</v>
      </c>
      <c r="R101" s="36">
        <f>SUMIFS(СВЦЭМ!$D$33:$D$776,СВЦЭМ!$A$33:$A$776,$A101,СВЦЭМ!$B$33:$B$776,R$83)+'СЕТ СН'!$G$14+СВЦЭМ!$D$10+'СЕТ СН'!$G$6-'СЕТ СН'!$G$26</f>
        <v>1449.95491141</v>
      </c>
      <c r="S101" s="36">
        <f>SUMIFS(СВЦЭМ!$D$33:$D$776,СВЦЭМ!$A$33:$A$776,$A101,СВЦЭМ!$B$33:$B$776,S$83)+'СЕТ СН'!$G$14+СВЦЭМ!$D$10+'СЕТ СН'!$G$6-'СЕТ СН'!$G$26</f>
        <v>1436.4852813800001</v>
      </c>
      <c r="T101" s="36">
        <f>SUMIFS(СВЦЭМ!$D$33:$D$776,СВЦЭМ!$A$33:$A$776,$A101,СВЦЭМ!$B$33:$B$776,T$83)+'СЕТ СН'!$G$14+СВЦЭМ!$D$10+'СЕТ СН'!$G$6-'СЕТ СН'!$G$26</f>
        <v>1427.8737151999999</v>
      </c>
      <c r="U101" s="36">
        <f>SUMIFS(СВЦЭМ!$D$33:$D$776,СВЦЭМ!$A$33:$A$776,$A101,СВЦЭМ!$B$33:$B$776,U$83)+'СЕТ СН'!$G$14+СВЦЭМ!$D$10+'СЕТ СН'!$G$6-'СЕТ СН'!$G$26</f>
        <v>1428.04874133</v>
      </c>
      <c r="V101" s="36">
        <f>SUMIFS(СВЦЭМ!$D$33:$D$776,СВЦЭМ!$A$33:$A$776,$A101,СВЦЭМ!$B$33:$B$776,V$83)+'СЕТ СН'!$G$14+СВЦЭМ!$D$10+'СЕТ СН'!$G$6-'СЕТ СН'!$G$26</f>
        <v>1434.0613933499999</v>
      </c>
      <c r="W101" s="36">
        <f>SUMIFS(СВЦЭМ!$D$33:$D$776,СВЦЭМ!$A$33:$A$776,$A101,СВЦЭМ!$B$33:$B$776,W$83)+'СЕТ СН'!$G$14+СВЦЭМ!$D$10+'СЕТ СН'!$G$6-'СЕТ СН'!$G$26</f>
        <v>1444.46166604</v>
      </c>
      <c r="X101" s="36">
        <f>SUMIFS(СВЦЭМ!$D$33:$D$776,СВЦЭМ!$A$33:$A$776,$A101,СВЦЭМ!$B$33:$B$776,X$83)+'СЕТ СН'!$G$14+СВЦЭМ!$D$10+'СЕТ СН'!$G$6-'СЕТ СН'!$G$26</f>
        <v>1444.2741037199999</v>
      </c>
      <c r="Y101" s="36">
        <f>SUMIFS(СВЦЭМ!$D$33:$D$776,СВЦЭМ!$A$33:$A$776,$A101,СВЦЭМ!$B$33:$B$776,Y$83)+'СЕТ СН'!$G$14+СВЦЭМ!$D$10+'СЕТ СН'!$G$6-'СЕТ СН'!$G$26</f>
        <v>1463.82133456</v>
      </c>
    </row>
    <row r="102" spans="1:25" ht="15.75" x14ac:dyDescent="0.2">
      <c r="A102" s="35">
        <f t="shared" si="2"/>
        <v>43849</v>
      </c>
      <c r="B102" s="36">
        <f>SUMIFS(СВЦЭМ!$D$33:$D$776,СВЦЭМ!$A$33:$A$776,$A102,СВЦЭМ!$B$33:$B$776,B$83)+'СЕТ СН'!$G$14+СВЦЭМ!$D$10+'СЕТ СН'!$G$6-'СЕТ СН'!$G$26</f>
        <v>1473.7137628400001</v>
      </c>
      <c r="C102" s="36">
        <f>SUMIFS(СВЦЭМ!$D$33:$D$776,СВЦЭМ!$A$33:$A$776,$A102,СВЦЭМ!$B$33:$B$776,C$83)+'СЕТ СН'!$G$14+СВЦЭМ!$D$10+'СЕТ СН'!$G$6-'СЕТ СН'!$G$26</f>
        <v>1483.25502153</v>
      </c>
      <c r="D102" s="36">
        <f>SUMIFS(СВЦЭМ!$D$33:$D$776,СВЦЭМ!$A$33:$A$776,$A102,СВЦЭМ!$B$33:$B$776,D$83)+'СЕТ СН'!$G$14+СВЦЭМ!$D$10+'СЕТ СН'!$G$6-'СЕТ СН'!$G$26</f>
        <v>1495.7410832</v>
      </c>
      <c r="E102" s="36">
        <f>SUMIFS(СВЦЭМ!$D$33:$D$776,СВЦЭМ!$A$33:$A$776,$A102,СВЦЭМ!$B$33:$B$776,E$83)+'СЕТ СН'!$G$14+СВЦЭМ!$D$10+'СЕТ СН'!$G$6-'СЕТ СН'!$G$26</f>
        <v>1505.65365486</v>
      </c>
      <c r="F102" s="36">
        <f>SUMIFS(СВЦЭМ!$D$33:$D$776,СВЦЭМ!$A$33:$A$776,$A102,СВЦЭМ!$B$33:$B$776,F$83)+'СЕТ СН'!$G$14+СВЦЭМ!$D$10+'СЕТ СН'!$G$6-'СЕТ СН'!$G$26</f>
        <v>1503.6252640500002</v>
      </c>
      <c r="G102" s="36">
        <f>SUMIFS(СВЦЭМ!$D$33:$D$776,СВЦЭМ!$A$33:$A$776,$A102,СВЦЭМ!$B$33:$B$776,G$83)+'СЕТ СН'!$G$14+СВЦЭМ!$D$10+'СЕТ СН'!$G$6-'СЕТ СН'!$G$26</f>
        <v>1500.48417335</v>
      </c>
      <c r="H102" s="36">
        <f>SUMIFS(СВЦЭМ!$D$33:$D$776,СВЦЭМ!$A$33:$A$776,$A102,СВЦЭМ!$B$33:$B$776,H$83)+'СЕТ СН'!$G$14+СВЦЭМ!$D$10+'СЕТ СН'!$G$6-'СЕТ СН'!$G$26</f>
        <v>1479.2860070699999</v>
      </c>
      <c r="I102" s="36">
        <f>SUMIFS(СВЦЭМ!$D$33:$D$776,СВЦЭМ!$A$33:$A$776,$A102,СВЦЭМ!$B$33:$B$776,I$83)+'СЕТ СН'!$G$14+СВЦЭМ!$D$10+'СЕТ СН'!$G$6-'СЕТ СН'!$G$26</f>
        <v>1450.5516016699999</v>
      </c>
      <c r="J102" s="36">
        <f>SUMIFS(СВЦЭМ!$D$33:$D$776,СВЦЭМ!$A$33:$A$776,$A102,СВЦЭМ!$B$33:$B$776,J$83)+'СЕТ СН'!$G$14+СВЦЭМ!$D$10+'СЕТ СН'!$G$6-'СЕТ СН'!$G$26</f>
        <v>1449.0210876000001</v>
      </c>
      <c r="K102" s="36">
        <f>SUMIFS(СВЦЭМ!$D$33:$D$776,СВЦЭМ!$A$33:$A$776,$A102,СВЦЭМ!$B$33:$B$776,K$83)+'СЕТ СН'!$G$14+СВЦЭМ!$D$10+'СЕТ СН'!$G$6-'СЕТ СН'!$G$26</f>
        <v>1421.20051132</v>
      </c>
      <c r="L102" s="36">
        <f>SUMIFS(СВЦЭМ!$D$33:$D$776,СВЦЭМ!$A$33:$A$776,$A102,СВЦЭМ!$B$33:$B$776,L$83)+'СЕТ СН'!$G$14+СВЦЭМ!$D$10+'СЕТ СН'!$G$6-'СЕТ СН'!$G$26</f>
        <v>1420.3265742399999</v>
      </c>
      <c r="M102" s="36">
        <f>SUMIFS(СВЦЭМ!$D$33:$D$776,СВЦЭМ!$A$33:$A$776,$A102,СВЦЭМ!$B$33:$B$776,M$83)+'СЕТ СН'!$G$14+СВЦЭМ!$D$10+'СЕТ СН'!$G$6-'СЕТ СН'!$G$26</f>
        <v>1421.7366591499999</v>
      </c>
      <c r="N102" s="36">
        <f>SUMIFS(СВЦЭМ!$D$33:$D$776,СВЦЭМ!$A$33:$A$776,$A102,СВЦЭМ!$B$33:$B$776,N$83)+'СЕТ СН'!$G$14+СВЦЭМ!$D$10+'СЕТ СН'!$G$6-'СЕТ СН'!$G$26</f>
        <v>1427.4104619499999</v>
      </c>
      <c r="O102" s="36">
        <f>SUMIFS(СВЦЭМ!$D$33:$D$776,СВЦЭМ!$A$33:$A$776,$A102,СВЦЭМ!$B$33:$B$776,O$83)+'СЕТ СН'!$G$14+СВЦЭМ!$D$10+'СЕТ СН'!$G$6-'СЕТ СН'!$G$26</f>
        <v>1446.6945151</v>
      </c>
      <c r="P102" s="36">
        <f>SUMIFS(СВЦЭМ!$D$33:$D$776,СВЦЭМ!$A$33:$A$776,$A102,СВЦЭМ!$B$33:$B$776,P$83)+'СЕТ СН'!$G$14+СВЦЭМ!$D$10+'СЕТ СН'!$G$6-'СЕТ СН'!$G$26</f>
        <v>1458.18299787</v>
      </c>
      <c r="Q102" s="36">
        <f>SUMIFS(СВЦЭМ!$D$33:$D$776,СВЦЭМ!$A$33:$A$776,$A102,СВЦЭМ!$B$33:$B$776,Q$83)+'СЕТ СН'!$G$14+СВЦЭМ!$D$10+'СЕТ СН'!$G$6-'СЕТ СН'!$G$26</f>
        <v>1462.4945467</v>
      </c>
      <c r="R102" s="36">
        <f>SUMIFS(СВЦЭМ!$D$33:$D$776,СВЦЭМ!$A$33:$A$776,$A102,СВЦЭМ!$B$33:$B$776,R$83)+'СЕТ СН'!$G$14+СВЦЭМ!$D$10+'СЕТ СН'!$G$6-'СЕТ СН'!$G$26</f>
        <v>1446.46760453</v>
      </c>
      <c r="S102" s="36">
        <f>SUMIFS(СВЦЭМ!$D$33:$D$776,СВЦЭМ!$A$33:$A$776,$A102,СВЦЭМ!$B$33:$B$776,S$83)+'СЕТ СН'!$G$14+СВЦЭМ!$D$10+'СЕТ СН'!$G$6-'СЕТ СН'!$G$26</f>
        <v>1418.04565966</v>
      </c>
      <c r="T102" s="36">
        <f>SUMIFS(СВЦЭМ!$D$33:$D$776,СВЦЭМ!$A$33:$A$776,$A102,СВЦЭМ!$B$33:$B$776,T$83)+'СЕТ СН'!$G$14+СВЦЭМ!$D$10+'СЕТ СН'!$G$6-'СЕТ СН'!$G$26</f>
        <v>1423.83846776</v>
      </c>
      <c r="U102" s="36">
        <f>SUMIFS(СВЦЭМ!$D$33:$D$776,СВЦЭМ!$A$33:$A$776,$A102,СВЦЭМ!$B$33:$B$776,U$83)+'СЕТ СН'!$G$14+СВЦЭМ!$D$10+'СЕТ СН'!$G$6-'СЕТ СН'!$G$26</f>
        <v>1420.95261211</v>
      </c>
      <c r="V102" s="36">
        <f>SUMIFS(СВЦЭМ!$D$33:$D$776,СВЦЭМ!$A$33:$A$776,$A102,СВЦЭМ!$B$33:$B$776,V$83)+'СЕТ СН'!$G$14+СВЦЭМ!$D$10+'СЕТ СН'!$G$6-'СЕТ СН'!$G$26</f>
        <v>1413.59618525</v>
      </c>
      <c r="W102" s="36">
        <f>SUMIFS(СВЦЭМ!$D$33:$D$776,СВЦЭМ!$A$33:$A$776,$A102,СВЦЭМ!$B$33:$B$776,W$83)+'СЕТ СН'!$G$14+СВЦЭМ!$D$10+'СЕТ СН'!$G$6-'СЕТ СН'!$G$26</f>
        <v>1423.5999428699999</v>
      </c>
      <c r="X102" s="36">
        <f>SUMIFS(СВЦЭМ!$D$33:$D$776,СВЦЭМ!$A$33:$A$776,$A102,СВЦЭМ!$B$33:$B$776,X$83)+'СЕТ СН'!$G$14+СВЦЭМ!$D$10+'СЕТ СН'!$G$6-'СЕТ СН'!$G$26</f>
        <v>1440.15766465</v>
      </c>
      <c r="Y102" s="36">
        <f>SUMIFS(СВЦЭМ!$D$33:$D$776,СВЦЭМ!$A$33:$A$776,$A102,СВЦЭМ!$B$33:$B$776,Y$83)+'СЕТ СН'!$G$14+СВЦЭМ!$D$10+'СЕТ СН'!$G$6-'СЕТ СН'!$G$26</f>
        <v>1453.01687973</v>
      </c>
    </row>
    <row r="103" spans="1:25" ht="15.75" x14ac:dyDescent="0.2">
      <c r="A103" s="35">
        <f t="shared" si="2"/>
        <v>43850</v>
      </c>
      <c r="B103" s="36">
        <f>SUMIFS(СВЦЭМ!$D$33:$D$776,СВЦЭМ!$A$33:$A$776,$A103,СВЦЭМ!$B$33:$B$776,B$83)+'СЕТ СН'!$G$14+СВЦЭМ!$D$10+'СЕТ СН'!$G$6-'СЕТ СН'!$G$26</f>
        <v>1505.4484619700002</v>
      </c>
      <c r="C103" s="36">
        <f>SUMIFS(СВЦЭМ!$D$33:$D$776,СВЦЭМ!$A$33:$A$776,$A103,СВЦЭМ!$B$33:$B$776,C$83)+'СЕТ СН'!$G$14+СВЦЭМ!$D$10+'СЕТ СН'!$G$6-'СЕТ СН'!$G$26</f>
        <v>1522.64834195</v>
      </c>
      <c r="D103" s="36">
        <f>SUMIFS(СВЦЭМ!$D$33:$D$776,СВЦЭМ!$A$33:$A$776,$A103,СВЦЭМ!$B$33:$B$776,D$83)+'СЕТ СН'!$G$14+СВЦЭМ!$D$10+'СЕТ СН'!$G$6-'СЕТ СН'!$G$26</f>
        <v>1533.0683307499999</v>
      </c>
      <c r="E103" s="36">
        <f>SUMIFS(СВЦЭМ!$D$33:$D$776,СВЦЭМ!$A$33:$A$776,$A103,СВЦЭМ!$B$33:$B$776,E$83)+'СЕТ СН'!$G$14+СВЦЭМ!$D$10+'СЕТ СН'!$G$6-'СЕТ СН'!$G$26</f>
        <v>1529.8520832899999</v>
      </c>
      <c r="F103" s="36">
        <f>SUMIFS(СВЦЭМ!$D$33:$D$776,СВЦЭМ!$A$33:$A$776,$A103,СВЦЭМ!$B$33:$B$776,F$83)+'СЕТ СН'!$G$14+СВЦЭМ!$D$10+'СЕТ СН'!$G$6-'СЕТ СН'!$G$26</f>
        <v>1517.41019168</v>
      </c>
      <c r="G103" s="36">
        <f>SUMIFS(СВЦЭМ!$D$33:$D$776,СВЦЭМ!$A$33:$A$776,$A103,СВЦЭМ!$B$33:$B$776,G$83)+'СЕТ СН'!$G$14+СВЦЭМ!$D$10+'СЕТ СН'!$G$6-'СЕТ СН'!$G$26</f>
        <v>1499.35009608</v>
      </c>
      <c r="H103" s="36">
        <f>SUMIFS(СВЦЭМ!$D$33:$D$776,СВЦЭМ!$A$33:$A$776,$A103,СВЦЭМ!$B$33:$B$776,H$83)+'СЕТ СН'!$G$14+СВЦЭМ!$D$10+'СЕТ СН'!$G$6-'СЕТ СН'!$G$26</f>
        <v>1454.63057095</v>
      </c>
      <c r="I103" s="36">
        <f>SUMIFS(СВЦЭМ!$D$33:$D$776,СВЦЭМ!$A$33:$A$776,$A103,СВЦЭМ!$B$33:$B$776,I$83)+'СЕТ СН'!$G$14+СВЦЭМ!$D$10+'СЕТ СН'!$G$6-'СЕТ СН'!$G$26</f>
        <v>1440.8715152700001</v>
      </c>
      <c r="J103" s="36">
        <f>SUMIFS(СВЦЭМ!$D$33:$D$776,СВЦЭМ!$A$33:$A$776,$A103,СВЦЭМ!$B$33:$B$776,J$83)+'СЕТ СН'!$G$14+СВЦЭМ!$D$10+'СЕТ СН'!$G$6-'СЕТ СН'!$G$26</f>
        <v>1413.4165717199999</v>
      </c>
      <c r="K103" s="36">
        <f>SUMIFS(СВЦЭМ!$D$33:$D$776,СВЦЭМ!$A$33:$A$776,$A103,СВЦЭМ!$B$33:$B$776,K$83)+'СЕТ СН'!$G$14+СВЦЭМ!$D$10+'СЕТ СН'!$G$6-'СЕТ СН'!$G$26</f>
        <v>1387.99954785</v>
      </c>
      <c r="L103" s="36">
        <f>SUMIFS(СВЦЭМ!$D$33:$D$776,СВЦЭМ!$A$33:$A$776,$A103,СВЦЭМ!$B$33:$B$776,L$83)+'СЕТ СН'!$G$14+СВЦЭМ!$D$10+'СЕТ СН'!$G$6-'СЕТ СН'!$G$26</f>
        <v>1392.3073083300001</v>
      </c>
      <c r="M103" s="36">
        <f>SUMIFS(СВЦЭМ!$D$33:$D$776,СВЦЭМ!$A$33:$A$776,$A103,СВЦЭМ!$B$33:$B$776,M$83)+'СЕТ СН'!$G$14+СВЦЭМ!$D$10+'СЕТ СН'!$G$6-'СЕТ СН'!$G$26</f>
        <v>1405.8961971399999</v>
      </c>
      <c r="N103" s="36">
        <f>SUMIFS(СВЦЭМ!$D$33:$D$776,СВЦЭМ!$A$33:$A$776,$A103,СВЦЭМ!$B$33:$B$776,N$83)+'СЕТ СН'!$G$14+СВЦЭМ!$D$10+'СЕТ СН'!$G$6-'СЕТ СН'!$G$26</f>
        <v>1416.00502747</v>
      </c>
      <c r="O103" s="36">
        <f>SUMIFS(СВЦЭМ!$D$33:$D$776,СВЦЭМ!$A$33:$A$776,$A103,СВЦЭМ!$B$33:$B$776,O$83)+'СЕТ СН'!$G$14+СВЦЭМ!$D$10+'СЕТ СН'!$G$6-'СЕТ СН'!$G$26</f>
        <v>1435.31385047</v>
      </c>
      <c r="P103" s="36">
        <f>SUMIFS(СВЦЭМ!$D$33:$D$776,СВЦЭМ!$A$33:$A$776,$A103,СВЦЭМ!$B$33:$B$776,P$83)+'СЕТ СН'!$G$14+СВЦЭМ!$D$10+'СЕТ СН'!$G$6-'СЕТ СН'!$G$26</f>
        <v>1450.5770791999998</v>
      </c>
      <c r="Q103" s="36">
        <f>SUMIFS(СВЦЭМ!$D$33:$D$776,СВЦЭМ!$A$33:$A$776,$A103,СВЦЭМ!$B$33:$B$776,Q$83)+'СЕТ СН'!$G$14+СВЦЭМ!$D$10+'СЕТ СН'!$G$6-'СЕТ СН'!$G$26</f>
        <v>1454.7054281599999</v>
      </c>
      <c r="R103" s="36">
        <f>SUMIFS(СВЦЭМ!$D$33:$D$776,СВЦЭМ!$A$33:$A$776,$A103,СВЦЭМ!$B$33:$B$776,R$83)+'СЕТ СН'!$G$14+СВЦЭМ!$D$10+'СЕТ СН'!$G$6-'СЕТ СН'!$G$26</f>
        <v>1456.7527908900001</v>
      </c>
      <c r="S103" s="36">
        <f>SUMIFS(СВЦЭМ!$D$33:$D$776,СВЦЭМ!$A$33:$A$776,$A103,СВЦЭМ!$B$33:$B$776,S$83)+'СЕТ СН'!$G$14+СВЦЭМ!$D$10+'СЕТ СН'!$G$6-'СЕТ СН'!$G$26</f>
        <v>1433.82092403</v>
      </c>
      <c r="T103" s="36">
        <f>SUMIFS(СВЦЭМ!$D$33:$D$776,СВЦЭМ!$A$33:$A$776,$A103,СВЦЭМ!$B$33:$B$776,T$83)+'СЕТ СН'!$G$14+СВЦЭМ!$D$10+'СЕТ СН'!$G$6-'СЕТ СН'!$G$26</f>
        <v>1398.5008416400001</v>
      </c>
      <c r="U103" s="36">
        <f>SUMIFS(СВЦЭМ!$D$33:$D$776,СВЦЭМ!$A$33:$A$776,$A103,СВЦЭМ!$B$33:$B$776,U$83)+'СЕТ СН'!$G$14+СВЦЭМ!$D$10+'СЕТ СН'!$G$6-'СЕТ СН'!$G$26</f>
        <v>1406.82099189</v>
      </c>
      <c r="V103" s="36">
        <f>SUMIFS(СВЦЭМ!$D$33:$D$776,СВЦЭМ!$A$33:$A$776,$A103,СВЦЭМ!$B$33:$B$776,V$83)+'СЕТ СН'!$G$14+СВЦЭМ!$D$10+'СЕТ СН'!$G$6-'СЕТ СН'!$G$26</f>
        <v>1420.2831625899998</v>
      </c>
      <c r="W103" s="36">
        <f>SUMIFS(СВЦЭМ!$D$33:$D$776,СВЦЭМ!$A$33:$A$776,$A103,СВЦЭМ!$B$33:$B$776,W$83)+'СЕТ СН'!$G$14+СВЦЭМ!$D$10+'СЕТ СН'!$G$6-'СЕТ СН'!$G$26</f>
        <v>1441.9989564699999</v>
      </c>
      <c r="X103" s="36">
        <f>SUMIFS(СВЦЭМ!$D$33:$D$776,СВЦЭМ!$A$33:$A$776,$A103,СВЦЭМ!$B$33:$B$776,X$83)+'СЕТ СН'!$G$14+СВЦЭМ!$D$10+'СЕТ СН'!$G$6-'СЕТ СН'!$G$26</f>
        <v>1449.7691707899999</v>
      </c>
      <c r="Y103" s="36">
        <f>SUMIFS(СВЦЭМ!$D$33:$D$776,СВЦЭМ!$A$33:$A$776,$A103,СВЦЭМ!$B$33:$B$776,Y$83)+'СЕТ СН'!$G$14+СВЦЭМ!$D$10+'СЕТ СН'!$G$6-'СЕТ СН'!$G$26</f>
        <v>1464.4770740599999</v>
      </c>
    </row>
    <row r="104" spans="1:25" ht="15.75" x14ac:dyDescent="0.2">
      <c r="A104" s="35">
        <f t="shared" si="2"/>
        <v>43851</v>
      </c>
      <c r="B104" s="36">
        <f>SUMIFS(СВЦЭМ!$D$33:$D$776,СВЦЭМ!$A$33:$A$776,$A104,СВЦЭМ!$B$33:$B$776,B$83)+'СЕТ СН'!$G$14+СВЦЭМ!$D$10+'СЕТ СН'!$G$6-'СЕТ СН'!$G$26</f>
        <v>1486.17170093</v>
      </c>
      <c r="C104" s="36">
        <f>SUMIFS(СВЦЭМ!$D$33:$D$776,СВЦЭМ!$A$33:$A$776,$A104,СВЦЭМ!$B$33:$B$776,C$83)+'СЕТ СН'!$G$14+СВЦЭМ!$D$10+'СЕТ СН'!$G$6-'СЕТ СН'!$G$26</f>
        <v>1502.77300977</v>
      </c>
      <c r="D104" s="36">
        <f>SUMIFS(СВЦЭМ!$D$33:$D$776,СВЦЭМ!$A$33:$A$776,$A104,СВЦЭМ!$B$33:$B$776,D$83)+'СЕТ СН'!$G$14+СВЦЭМ!$D$10+'СЕТ СН'!$G$6-'СЕТ СН'!$G$26</f>
        <v>1512.51498444</v>
      </c>
      <c r="E104" s="36">
        <f>SUMIFS(СВЦЭМ!$D$33:$D$776,СВЦЭМ!$A$33:$A$776,$A104,СВЦЭМ!$B$33:$B$776,E$83)+'СЕТ СН'!$G$14+СВЦЭМ!$D$10+'СЕТ СН'!$G$6-'СЕТ СН'!$G$26</f>
        <v>1518.0173519300001</v>
      </c>
      <c r="F104" s="36">
        <f>SUMIFS(СВЦЭМ!$D$33:$D$776,СВЦЭМ!$A$33:$A$776,$A104,СВЦЭМ!$B$33:$B$776,F$83)+'СЕТ СН'!$G$14+СВЦЭМ!$D$10+'СЕТ СН'!$G$6-'СЕТ СН'!$G$26</f>
        <v>1501.49950251</v>
      </c>
      <c r="G104" s="36">
        <f>SUMIFS(СВЦЭМ!$D$33:$D$776,СВЦЭМ!$A$33:$A$776,$A104,СВЦЭМ!$B$33:$B$776,G$83)+'СЕТ СН'!$G$14+СВЦЭМ!$D$10+'СЕТ СН'!$G$6-'СЕТ СН'!$G$26</f>
        <v>1476.4097721399999</v>
      </c>
      <c r="H104" s="36">
        <f>SUMIFS(СВЦЭМ!$D$33:$D$776,СВЦЭМ!$A$33:$A$776,$A104,СВЦЭМ!$B$33:$B$776,H$83)+'СЕТ СН'!$G$14+СВЦЭМ!$D$10+'СЕТ СН'!$G$6-'СЕТ СН'!$G$26</f>
        <v>1441.73016542</v>
      </c>
      <c r="I104" s="36">
        <f>SUMIFS(СВЦЭМ!$D$33:$D$776,СВЦЭМ!$A$33:$A$776,$A104,СВЦЭМ!$B$33:$B$776,I$83)+'СЕТ СН'!$G$14+СВЦЭМ!$D$10+'СЕТ СН'!$G$6-'СЕТ СН'!$G$26</f>
        <v>1417.14173959</v>
      </c>
      <c r="J104" s="36">
        <f>SUMIFS(СВЦЭМ!$D$33:$D$776,СВЦЭМ!$A$33:$A$776,$A104,СВЦЭМ!$B$33:$B$776,J$83)+'СЕТ СН'!$G$14+СВЦЭМ!$D$10+'СЕТ СН'!$G$6-'СЕТ СН'!$G$26</f>
        <v>1392.97510936</v>
      </c>
      <c r="K104" s="36">
        <f>SUMIFS(СВЦЭМ!$D$33:$D$776,СВЦЭМ!$A$33:$A$776,$A104,СВЦЭМ!$B$33:$B$776,K$83)+'СЕТ СН'!$G$14+СВЦЭМ!$D$10+'СЕТ СН'!$G$6-'СЕТ СН'!$G$26</f>
        <v>1394.7766365</v>
      </c>
      <c r="L104" s="36">
        <f>SUMIFS(СВЦЭМ!$D$33:$D$776,СВЦЭМ!$A$33:$A$776,$A104,СВЦЭМ!$B$33:$B$776,L$83)+'СЕТ СН'!$G$14+СВЦЭМ!$D$10+'СЕТ СН'!$G$6-'СЕТ СН'!$G$26</f>
        <v>1401.6954620400002</v>
      </c>
      <c r="M104" s="36">
        <f>SUMIFS(СВЦЭМ!$D$33:$D$776,СВЦЭМ!$A$33:$A$776,$A104,СВЦЭМ!$B$33:$B$776,M$83)+'СЕТ СН'!$G$14+СВЦЭМ!$D$10+'СЕТ СН'!$G$6-'СЕТ СН'!$G$26</f>
        <v>1406.1793961799999</v>
      </c>
      <c r="N104" s="36">
        <f>SUMIFS(СВЦЭМ!$D$33:$D$776,СВЦЭМ!$A$33:$A$776,$A104,СВЦЭМ!$B$33:$B$776,N$83)+'СЕТ СН'!$G$14+СВЦЭМ!$D$10+'СЕТ СН'!$G$6-'СЕТ СН'!$G$26</f>
        <v>1428.1988542899999</v>
      </c>
      <c r="O104" s="36">
        <f>SUMIFS(СВЦЭМ!$D$33:$D$776,СВЦЭМ!$A$33:$A$776,$A104,СВЦЭМ!$B$33:$B$776,O$83)+'СЕТ СН'!$G$14+СВЦЭМ!$D$10+'СЕТ СН'!$G$6-'СЕТ СН'!$G$26</f>
        <v>1438.3685791299999</v>
      </c>
      <c r="P104" s="36">
        <f>SUMIFS(СВЦЭМ!$D$33:$D$776,СВЦЭМ!$A$33:$A$776,$A104,СВЦЭМ!$B$33:$B$776,P$83)+'СЕТ СН'!$G$14+СВЦЭМ!$D$10+'СЕТ СН'!$G$6-'СЕТ СН'!$G$26</f>
        <v>1448.9019843400001</v>
      </c>
      <c r="Q104" s="36">
        <f>SUMIFS(СВЦЭМ!$D$33:$D$776,СВЦЭМ!$A$33:$A$776,$A104,СВЦЭМ!$B$33:$B$776,Q$83)+'СЕТ СН'!$G$14+СВЦЭМ!$D$10+'СЕТ СН'!$G$6-'СЕТ СН'!$G$26</f>
        <v>1456.79667986</v>
      </c>
      <c r="R104" s="36">
        <f>SUMIFS(СВЦЭМ!$D$33:$D$776,СВЦЭМ!$A$33:$A$776,$A104,СВЦЭМ!$B$33:$B$776,R$83)+'СЕТ СН'!$G$14+СВЦЭМ!$D$10+'СЕТ СН'!$G$6-'СЕТ СН'!$G$26</f>
        <v>1444.5294753000001</v>
      </c>
      <c r="S104" s="36">
        <f>SUMIFS(СВЦЭМ!$D$33:$D$776,СВЦЭМ!$A$33:$A$776,$A104,СВЦЭМ!$B$33:$B$776,S$83)+'СЕТ СН'!$G$14+СВЦЭМ!$D$10+'СЕТ СН'!$G$6-'СЕТ СН'!$G$26</f>
        <v>1425.90896247</v>
      </c>
      <c r="T104" s="36">
        <f>SUMIFS(СВЦЭМ!$D$33:$D$776,СВЦЭМ!$A$33:$A$776,$A104,СВЦЭМ!$B$33:$B$776,T$83)+'СЕТ СН'!$G$14+СВЦЭМ!$D$10+'СЕТ СН'!$G$6-'СЕТ СН'!$G$26</f>
        <v>1409.3548235799999</v>
      </c>
      <c r="U104" s="36">
        <f>SUMIFS(СВЦЭМ!$D$33:$D$776,СВЦЭМ!$A$33:$A$776,$A104,СВЦЭМ!$B$33:$B$776,U$83)+'СЕТ СН'!$G$14+СВЦЭМ!$D$10+'СЕТ СН'!$G$6-'СЕТ СН'!$G$26</f>
        <v>1413.06144438</v>
      </c>
      <c r="V104" s="36">
        <f>SUMIFS(СВЦЭМ!$D$33:$D$776,СВЦЭМ!$A$33:$A$776,$A104,СВЦЭМ!$B$33:$B$776,V$83)+'СЕТ СН'!$G$14+СВЦЭМ!$D$10+'СЕТ СН'!$G$6-'СЕТ СН'!$G$26</f>
        <v>1429.62691571</v>
      </c>
      <c r="W104" s="36">
        <f>SUMIFS(СВЦЭМ!$D$33:$D$776,СВЦЭМ!$A$33:$A$776,$A104,СВЦЭМ!$B$33:$B$776,W$83)+'СЕТ СН'!$G$14+СВЦЭМ!$D$10+'СЕТ СН'!$G$6-'СЕТ СН'!$G$26</f>
        <v>1447.4143295700001</v>
      </c>
      <c r="X104" s="36">
        <f>SUMIFS(СВЦЭМ!$D$33:$D$776,СВЦЭМ!$A$33:$A$776,$A104,СВЦЭМ!$B$33:$B$776,X$83)+'СЕТ СН'!$G$14+СВЦЭМ!$D$10+'СЕТ СН'!$G$6-'СЕТ СН'!$G$26</f>
        <v>1457.77706304</v>
      </c>
      <c r="Y104" s="36">
        <f>SUMIFS(СВЦЭМ!$D$33:$D$776,СВЦЭМ!$A$33:$A$776,$A104,СВЦЭМ!$B$33:$B$776,Y$83)+'СЕТ СН'!$G$14+СВЦЭМ!$D$10+'СЕТ СН'!$G$6-'СЕТ СН'!$G$26</f>
        <v>1471.54018997</v>
      </c>
    </row>
    <row r="105" spans="1:25" ht="15.75" x14ac:dyDescent="0.2">
      <c r="A105" s="35">
        <f t="shared" si="2"/>
        <v>43852</v>
      </c>
      <c r="B105" s="36">
        <f>SUMIFS(СВЦЭМ!$D$33:$D$776,СВЦЭМ!$A$33:$A$776,$A105,СВЦЭМ!$B$33:$B$776,B$83)+'СЕТ СН'!$G$14+СВЦЭМ!$D$10+'СЕТ СН'!$G$6-'СЕТ СН'!$G$26</f>
        <v>1473.3286132799999</v>
      </c>
      <c r="C105" s="36">
        <f>SUMIFS(СВЦЭМ!$D$33:$D$776,СВЦЭМ!$A$33:$A$776,$A105,СВЦЭМ!$B$33:$B$776,C$83)+'СЕТ СН'!$G$14+СВЦЭМ!$D$10+'СЕТ СН'!$G$6-'СЕТ СН'!$G$26</f>
        <v>1482.77562592</v>
      </c>
      <c r="D105" s="36">
        <f>SUMIFS(СВЦЭМ!$D$33:$D$776,СВЦЭМ!$A$33:$A$776,$A105,СВЦЭМ!$B$33:$B$776,D$83)+'СЕТ СН'!$G$14+СВЦЭМ!$D$10+'СЕТ СН'!$G$6-'СЕТ СН'!$G$26</f>
        <v>1494.2057076400001</v>
      </c>
      <c r="E105" s="36">
        <f>SUMIFS(СВЦЭМ!$D$33:$D$776,СВЦЭМ!$A$33:$A$776,$A105,СВЦЭМ!$B$33:$B$776,E$83)+'СЕТ СН'!$G$14+СВЦЭМ!$D$10+'СЕТ СН'!$G$6-'СЕТ СН'!$G$26</f>
        <v>1495.9744385200001</v>
      </c>
      <c r="F105" s="36">
        <f>SUMIFS(СВЦЭМ!$D$33:$D$776,СВЦЭМ!$A$33:$A$776,$A105,СВЦЭМ!$B$33:$B$776,F$83)+'СЕТ СН'!$G$14+СВЦЭМ!$D$10+'СЕТ СН'!$G$6-'СЕТ СН'!$G$26</f>
        <v>1484.82624745</v>
      </c>
      <c r="G105" s="36">
        <f>SUMIFS(СВЦЭМ!$D$33:$D$776,СВЦЭМ!$A$33:$A$776,$A105,СВЦЭМ!$B$33:$B$776,G$83)+'СЕТ СН'!$G$14+СВЦЭМ!$D$10+'СЕТ СН'!$G$6-'СЕТ СН'!$G$26</f>
        <v>1466.3643154199999</v>
      </c>
      <c r="H105" s="36">
        <f>SUMIFS(СВЦЭМ!$D$33:$D$776,СВЦЭМ!$A$33:$A$776,$A105,СВЦЭМ!$B$33:$B$776,H$83)+'СЕТ СН'!$G$14+СВЦЭМ!$D$10+'СЕТ СН'!$G$6-'СЕТ СН'!$G$26</f>
        <v>1425.6668352000002</v>
      </c>
      <c r="I105" s="36">
        <f>SUMIFS(СВЦЭМ!$D$33:$D$776,СВЦЭМ!$A$33:$A$776,$A105,СВЦЭМ!$B$33:$B$776,I$83)+'СЕТ СН'!$G$14+СВЦЭМ!$D$10+'СЕТ СН'!$G$6-'СЕТ СН'!$G$26</f>
        <v>1409.88145336</v>
      </c>
      <c r="J105" s="36">
        <f>SUMIFS(СВЦЭМ!$D$33:$D$776,СВЦЭМ!$A$33:$A$776,$A105,СВЦЭМ!$B$33:$B$776,J$83)+'СЕТ СН'!$G$14+СВЦЭМ!$D$10+'СЕТ СН'!$G$6-'СЕТ СН'!$G$26</f>
        <v>1392.5196932600002</v>
      </c>
      <c r="K105" s="36">
        <f>SUMIFS(СВЦЭМ!$D$33:$D$776,СВЦЭМ!$A$33:$A$776,$A105,СВЦЭМ!$B$33:$B$776,K$83)+'СЕТ СН'!$G$14+СВЦЭМ!$D$10+'СЕТ СН'!$G$6-'СЕТ СН'!$G$26</f>
        <v>1396.7526297300001</v>
      </c>
      <c r="L105" s="36">
        <f>SUMIFS(СВЦЭМ!$D$33:$D$776,СВЦЭМ!$A$33:$A$776,$A105,СВЦЭМ!$B$33:$B$776,L$83)+'СЕТ СН'!$G$14+СВЦЭМ!$D$10+'СЕТ СН'!$G$6-'СЕТ СН'!$G$26</f>
        <v>1391.0598228700001</v>
      </c>
      <c r="M105" s="36">
        <f>SUMIFS(СВЦЭМ!$D$33:$D$776,СВЦЭМ!$A$33:$A$776,$A105,СВЦЭМ!$B$33:$B$776,M$83)+'СЕТ СН'!$G$14+СВЦЭМ!$D$10+'СЕТ СН'!$G$6-'СЕТ СН'!$G$26</f>
        <v>1400.8968364</v>
      </c>
      <c r="N105" s="36">
        <f>SUMIFS(СВЦЭМ!$D$33:$D$776,СВЦЭМ!$A$33:$A$776,$A105,СВЦЭМ!$B$33:$B$776,N$83)+'СЕТ СН'!$G$14+СВЦЭМ!$D$10+'СЕТ СН'!$G$6-'СЕТ СН'!$G$26</f>
        <v>1426.2555403599999</v>
      </c>
      <c r="O105" s="36">
        <f>SUMIFS(СВЦЭМ!$D$33:$D$776,СВЦЭМ!$A$33:$A$776,$A105,СВЦЭМ!$B$33:$B$776,O$83)+'СЕТ СН'!$G$14+СВЦЭМ!$D$10+'СЕТ СН'!$G$6-'СЕТ СН'!$G$26</f>
        <v>1446.75189602</v>
      </c>
      <c r="P105" s="36">
        <f>SUMIFS(СВЦЭМ!$D$33:$D$776,СВЦЭМ!$A$33:$A$776,$A105,СВЦЭМ!$B$33:$B$776,P$83)+'СЕТ СН'!$G$14+СВЦЭМ!$D$10+'СЕТ СН'!$G$6-'СЕТ СН'!$G$26</f>
        <v>1464.3346793999999</v>
      </c>
      <c r="Q105" s="36">
        <f>SUMIFS(СВЦЭМ!$D$33:$D$776,СВЦЭМ!$A$33:$A$776,$A105,СВЦЭМ!$B$33:$B$776,Q$83)+'СЕТ СН'!$G$14+СВЦЭМ!$D$10+'СЕТ СН'!$G$6-'СЕТ СН'!$G$26</f>
        <v>1471.2995566099999</v>
      </c>
      <c r="R105" s="36">
        <f>SUMIFS(СВЦЭМ!$D$33:$D$776,СВЦЭМ!$A$33:$A$776,$A105,СВЦЭМ!$B$33:$B$776,R$83)+'СЕТ СН'!$G$14+СВЦЭМ!$D$10+'СЕТ СН'!$G$6-'СЕТ СН'!$G$26</f>
        <v>1463.6796509999999</v>
      </c>
      <c r="S105" s="36">
        <f>SUMIFS(СВЦЭМ!$D$33:$D$776,СВЦЭМ!$A$33:$A$776,$A105,СВЦЭМ!$B$33:$B$776,S$83)+'СЕТ СН'!$G$14+СВЦЭМ!$D$10+'СЕТ СН'!$G$6-'СЕТ СН'!$G$26</f>
        <v>1442.6919243</v>
      </c>
      <c r="T105" s="36">
        <f>SUMIFS(СВЦЭМ!$D$33:$D$776,СВЦЭМ!$A$33:$A$776,$A105,СВЦЭМ!$B$33:$B$776,T$83)+'СЕТ СН'!$G$14+СВЦЭМ!$D$10+'СЕТ СН'!$G$6-'СЕТ СН'!$G$26</f>
        <v>1423.6639390099999</v>
      </c>
      <c r="U105" s="36">
        <f>SUMIFS(СВЦЭМ!$D$33:$D$776,СВЦЭМ!$A$33:$A$776,$A105,СВЦЭМ!$B$33:$B$776,U$83)+'СЕТ СН'!$G$14+СВЦЭМ!$D$10+'СЕТ СН'!$G$6-'СЕТ СН'!$G$26</f>
        <v>1427.37516564</v>
      </c>
      <c r="V105" s="36">
        <f>SUMIFS(СВЦЭМ!$D$33:$D$776,СВЦЭМ!$A$33:$A$776,$A105,СВЦЭМ!$B$33:$B$776,V$83)+'СЕТ СН'!$G$14+СВЦЭМ!$D$10+'СЕТ СН'!$G$6-'СЕТ СН'!$G$26</f>
        <v>1422.3898109299998</v>
      </c>
      <c r="W105" s="36">
        <f>SUMIFS(СВЦЭМ!$D$33:$D$776,СВЦЭМ!$A$33:$A$776,$A105,СВЦЭМ!$B$33:$B$776,W$83)+'СЕТ СН'!$G$14+СВЦЭМ!$D$10+'СЕТ СН'!$G$6-'СЕТ СН'!$G$26</f>
        <v>1435.6821952999999</v>
      </c>
      <c r="X105" s="36">
        <f>SUMIFS(СВЦЭМ!$D$33:$D$776,СВЦЭМ!$A$33:$A$776,$A105,СВЦЭМ!$B$33:$B$776,X$83)+'СЕТ СН'!$G$14+СВЦЭМ!$D$10+'СЕТ СН'!$G$6-'СЕТ СН'!$G$26</f>
        <v>1449.81106617</v>
      </c>
      <c r="Y105" s="36">
        <f>SUMIFS(СВЦЭМ!$D$33:$D$776,СВЦЭМ!$A$33:$A$776,$A105,СВЦЭМ!$B$33:$B$776,Y$83)+'СЕТ СН'!$G$14+СВЦЭМ!$D$10+'СЕТ СН'!$G$6-'СЕТ СН'!$G$26</f>
        <v>1462.56437499</v>
      </c>
    </row>
    <row r="106" spans="1:25" ht="15.75" x14ac:dyDescent="0.2">
      <c r="A106" s="35">
        <f t="shared" si="2"/>
        <v>43853</v>
      </c>
      <c r="B106" s="36">
        <f>SUMIFS(СВЦЭМ!$D$33:$D$776,СВЦЭМ!$A$33:$A$776,$A106,СВЦЭМ!$B$33:$B$776,B$83)+'СЕТ СН'!$G$14+СВЦЭМ!$D$10+'СЕТ СН'!$G$6-'СЕТ СН'!$G$26</f>
        <v>1485.2468083899998</v>
      </c>
      <c r="C106" s="36">
        <f>SUMIFS(СВЦЭМ!$D$33:$D$776,СВЦЭМ!$A$33:$A$776,$A106,СВЦЭМ!$B$33:$B$776,C$83)+'СЕТ СН'!$G$14+СВЦЭМ!$D$10+'СЕТ СН'!$G$6-'СЕТ СН'!$G$26</f>
        <v>1491.6465101200001</v>
      </c>
      <c r="D106" s="36">
        <f>SUMIFS(СВЦЭМ!$D$33:$D$776,СВЦЭМ!$A$33:$A$776,$A106,СВЦЭМ!$B$33:$B$776,D$83)+'СЕТ СН'!$G$14+СВЦЭМ!$D$10+'СЕТ СН'!$G$6-'СЕТ СН'!$G$26</f>
        <v>1504.1212583000001</v>
      </c>
      <c r="E106" s="36">
        <f>SUMIFS(СВЦЭМ!$D$33:$D$776,СВЦЭМ!$A$33:$A$776,$A106,СВЦЭМ!$B$33:$B$776,E$83)+'СЕТ СН'!$G$14+СВЦЭМ!$D$10+'СЕТ СН'!$G$6-'СЕТ СН'!$G$26</f>
        <v>1509.6731495200002</v>
      </c>
      <c r="F106" s="36">
        <f>SUMIFS(СВЦЭМ!$D$33:$D$776,СВЦЭМ!$A$33:$A$776,$A106,СВЦЭМ!$B$33:$B$776,F$83)+'СЕТ СН'!$G$14+СВЦЭМ!$D$10+'СЕТ СН'!$G$6-'СЕТ СН'!$G$26</f>
        <v>1501.98590451</v>
      </c>
      <c r="G106" s="36">
        <f>SUMIFS(СВЦЭМ!$D$33:$D$776,СВЦЭМ!$A$33:$A$776,$A106,СВЦЭМ!$B$33:$B$776,G$83)+'СЕТ СН'!$G$14+СВЦЭМ!$D$10+'СЕТ СН'!$G$6-'СЕТ СН'!$G$26</f>
        <v>1484.0856830500002</v>
      </c>
      <c r="H106" s="36">
        <f>SUMIFS(СВЦЭМ!$D$33:$D$776,СВЦЭМ!$A$33:$A$776,$A106,СВЦЭМ!$B$33:$B$776,H$83)+'СЕТ СН'!$G$14+СВЦЭМ!$D$10+'СЕТ СН'!$G$6-'СЕТ СН'!$G$26</f>
        <v>1446.92766876</v>
      </c>
      <c r="I106" s="36">
        <f>SUMIFS(СВЦЭМ!$D$33:$D$776,СВЦЭМ!$A$33:$A$776,$A106,СВЦЭМ!$B$33:$B$776,I$83)+'СЕТ СН'!$G$14+СВЦЭМ!$D$10+'СЕТ СН'!$G$6-'СЕТ СН'!$G$26</f>
        <v>1428.5988274000001</v>
      </c>
      <c r="J106" s="36">
        <f>SUMIFS(СВЦЭМ!$D$33:$D$776,СВЦЭМ!$A$33:$A$776,$A106,СВЦЭМ!$B$33:$B$776,J$83)+'СЕТ СН'!$G$14+СВЦЭМ!$D$10+'СЕТ СН'!$G$6-'СЕТ СН'!$G$26</f>
        <v>1408.23451335</v>
      </c>
      <c r="K106" s="36">
        <f>SUMIFS(СВЦЭМ!$D$33:$D$776,СВЦЭМ!$A$33:$A$776,$A106,СВЦЭМ!$B$33:$B$776,K$83)+'СЕТ СН'!$G$14+СВЦЭМ!$D$10+'СЕТ СН'!$G$6-'СЕТ СН'!$G$26</f>
        <v>1412.7620968400001</v>
      </c>
      <c r="L106" s="36">
        <f>SUMIFS(СВЦЭМ!$D$33:$D$776,СВЦЭМ!$A$33:$A$776,$A106,СВЦЭМ!$B$33:$B$776,L$83)+'СЕТ СН'!$G$14+СВЦЭМ!$D$10+'СЕТ СН'!$G$6-'СЕТ СН'!$G$26</f>
        <v>1410.3437655</v>
      </c>
      <c r="M106" s="36">
        <f>SUMIFS(СВЦЭМ!$D$33:$D$776,СВЦЭМ!$A$33:$A$776,$A106,СВЦЭМ!$B$33:$B$776,M$83)+'СЕТ СН'!$G$14+СВЦЭМ!$D$10+'СЕТ СН'!$G$6-'СЕТ СН'!$G$26</f>
        <v>1415.2960309700002</v>
      </c>
      <c r="N106" s="36">
        <f>SUMIFS(СВЦЭМ!$D$33:$D$776,СВЦЭМ!$A$33:$A$776,$A106,СВЦЭМ!$B$33:$B$776,N$83)+'СЕТ СН'!$G$14+СВЦЭМ!$D$10+'СЕТ СН'!$G$6-'СЕТ СН'!$G$26</f>
        <v>1426.2113023699999</v>
      </c>
      <c r="O106" s="36">
        <f>SUMIFS(СВЦЭМ!$D$33:$D$776,СВЦЭМ!$A$33:$A$776,$A106,СВЦЭМ!$B$33:$B$776,O$83)+'СЕТ СН'!$G$14+СВЦЭМ!$D$10+'СЕТ СН'!$G$6-'СЕТ СН'!$G$26</f>
        <v>1446.80373095</v>
      </c>
      <c r="P106" s="36">
        <f>SUMIFS(СВЦЭМ!$D$33:$D$776,СВЦЭМ!$A$33:$A$776,$A106,СВЦЭМ!$B$33:$B$776,P$83)+'СЕТ СН'!$G$14+СВЦЭМ!$D$10+'СЕТ СН'!$G$6-'СЕТ СН'!$G$26</f>
        <v>1464.75132848</v>
      </c>
      <c r="Q106" s="36">
        <f>SUMIFS(СВЦЭМ!$D$33:$D$776,СВЦЭМ!$A$33:$A$776,$A106,СВЦЭМ!$B$33:$B$776,Q$83)+'СЕТ СН'!$G$14+СВЦЭМ!$D$10+'СЕТ СН'!$G$6-'СЕТ СН'!$G$26</f>
        <v>1482.7106875099998</v>
      </c>
      <c r="R106" s="36">
        <f>SUMIFS(СВЦЭМ!$D$33:$D$776,СВЦЭМ!$A$33:$A$776,$A106,СВЦЭМ!$B$33:$B$776,R$83)+'СЕТ СН'!$G$14+СВЦЭМ!$D$10+'СЕТ СН'!$G$6-'СЕТ СН'!$G$26</f>
        <v>1456.9298423099999</v>
      </c>
      <c r="S106" s="36">
        <f>SUMIFS(СВЦЭМ!$D$33:$D$776,СВЦЭМ!$A$33:$A$776,$A106,СВЦЭМ!$B$33:$B$776,S$83)+'СЕТ СН'!$G$14+СВЦЭМ!$D$10+'СЕТ СН'!$G$6-'СЕТ СН'!$G$26</f>
        <v>1433.84049482</v>
      </c>
      <c r="T106" s="36">
        <f>SUMIFS(СВЦЭМ!$D$33:$D$776,СВЦЭМ!$A$33:$A$776,$A106,СВЦЭМ!$B$33:$B$776,T$83)+'СЕТ СН'!$G$14+СВЦЭМ!$D$10+'СЕТ СН'!$G$6-'СЕТ СН'!$G$26</f>
        <v>1415.5028806800001</v>
      </c>
      <c r="U106" s="36">
        <f>SUMIFS(СВЦЭМ!$D$33:$D$776,СВЦЭМ!$A$33:$A$776,$A106,СВЦЭМ!$B$33:$B$776,U$83)+'СЕТ СН'!$G$14+СВЦЭМ!$D$10+'СЕТ СН'!$G$6-'СЕТ СН'!$G$26</f>
        <v>1421.4481073299999</v>
      </c>
      <c r="V106" s="36">
        <f>SUMIFS(СВЦЭМ!$D$33:$D$776,СВЦЭМ!$A$33:$A$776,$A106,СВЦЭМ!$B$33:$B$776,V$83)+'СЕТ СН'!$G$14+СВЦЭМ!$D$10+'СЕТ СН'!$G$6-'СЕТ СН'!$G$26</f>
        <v>1434.3370078600001</v>
      </c>
      <c r="W106" s="36">
        <f>SUMIFS(СВЦЭМ!$D$33:$D$776,СВЦЭМ!$A$33:$A$776,$A106,СВЦЭМ!$B$33:$B$776,W$83)+'СЕТ СН'!$G$14+СВЦЭМ!$D$10+'СЕТ СН'!$G$6-'СЕТ СН'!$G$26</f>
        <v>1455.32363257</v>
      </c>
      <c r="X106" s="36">
        <f>SUMIFS(СВЦЭМ!$D$33:$D$776,СВЦЭМ!$A$33:$A$776,$A106,СВЦЭМ!$B$33:$B$776,X$83)+'СЕТ СН'!$G$14+СВЦЭМ!$D$10+'СЕТ СН'!$G$6-'СЕТ СН'!$G$26</f>
        <v>1473.32279836</v>
      </c>
      <c r="Y106" s="36">
        <f>SUMIFS(СВЦЭМ!$D$33:$D$776,СВЦЭМ!$A$33:$A$776,$A106,СВЦЭМ!$B$33:$B$776,Y$83)+'СЕТ СН'!$G$14+СВЦЭМ!$D$10+'СЕТ СН'!$G$6-'СЕТ СН'!$G$26</f>
        <v>1481.26473545</v>
      </c>
    </row>
    <row r="107" spans="1:25" ht="15.75" x14ac:dyDescent="0.2">
      <c r="A107" s="35">
        <f t="shared" si="2"/>
        <v>43854</v>
      </c>
      <c r="B107" s="36">
        <f>SUMIFS(СВЦЭМ!$D$33:$D$776,СВЦЭМ!$A$33:$A$776,$A107,СВЦЭМ!$B$33:$B$776,B$83)+'СЕТ СН'!$G$14+СВЦЭМ!$D$10+'СЕТ СН'!$G$6-'СЕТ СН'!$G$26</f>
        <v>1446.2387079300001</v>
      </c>
      <c r="C107" s="36">
        <f>SUMIFS(СВЦЭМ!$D$33:$D$776,СВЦЭМ!$A$33:$A$776,$A107,СВЦЭМ!$B$33:$B$776,C$83)+'СЕТ СН'!$G$14+СВЦЭМ!$D$10+'СЕТ СН'!$G$6-'СЕТ СН'!$G$26</f>
        <v>1457.6427607099999</v>
      </c>
      <c r="D107" s="36">
        <f>SUMIFS(СВЦЭМ!$D$33:$D$776,СВЦЭМ!$A$33:$A$776,$A107,СВЦЭМ!$B$33:$B$776,D$83)+'СЕТ СН'!$G$14+СВЦЭМ!$D$10+'СЕТ СН'!$G$6-'СЕТ СН'!$G$26</f>
        <v>1470.47561329</v>
      </c>
      <c r="E107" s="36">
        <f>SUMIFS(СВЦЭМ!$D$33:$D$776,СВЦЭМ!$A$33:$A$776,$A107,СВЦЭМ!$B$33:$B$776,E$83)+'СЕТ СН'!$G$14+СВЦЭМ!$D$10+'СЕТ СН'!$G$6-'СЕТ СН'!$G$26</f>
        <v>1480.4163020400001</v>
      </c>
      <c r="F107" s="36">
        <f>SUMIFS(СВЦЭМ!$D$33:$D$776,СВЦЭМ!$A$33:$A$776,$A107,СВЦЭМ!$B$33:$B$776,F$83)+'СЕТ СН'!$G$14+СВЦЭМ!$D$10+'СЕТ СН'!$G$6-'СЕТ СН'!$G$26</f>
        <v>1467.6349569200001</v>
      </c>
      <c r="G107" s="36">
        <f>SUMIFS(СВЦЭМ!$D$33:$D$776,СВЦЭМ!$A$33:$A$776,$A107,СВЦЭМ!$B$33:$B$776,G$83)+'СЕТ СН'!$G$14+СВЦЭМ!$D$10+'СЕТ СН'!$G$6-'СЕТ СН'!$G$26</f>
        <v>1448.404992</v>
      </c>
      <c r="H107" s="36">
        <f>SUMIFS(СВЦЭМ!$D$33:$D$776,СВЦЭМ!$A$33:$A$776,$A107,СВЦЭМ!$B$33:$B$776,H$83)+'СЕТ СН'!$G$14+СВЦЭМ!$D$10+'СЕТ СН'!$G$6-'СЕТ СН'!$G$26</f>
        <v>1405.7975326000001</v>
      </c>
      <c r="I107" s="36">
        <f>SUMIFS(СВЦЭМ!$D$33:$D$776,СВЦЭМ!$A$33:$A$776,$A107,СВЦЭМ!$B$33:$B$776,I$83)+'СЕТ СН'!$G$14+СВЦЭМ!$D$10+'СЕТ СН'!$G$6-'СЕТ СН'!$G$26</f>
        <v>1397.3271000300001</v>
      </c>
      <c r="J107" s="36">
        <f>SUMIFS(СВЦЭМ!$D$33:$D$776,СВЦЭМ!$A$33:$A$776,$A107,СВЦЭМ!$B$33:$B$776,J$83)+'СЕТ СН'!$G$14+СВЦЭМ!$D$10+'СЕТ СН'!$G$6-'СЕТ СН'!$G$26</f>
        <v>1378.49608519</v>
      </c>
      <c r="K107" s="36">
        <f>SUMIFS(СВЦЭМ!$D$33:$D$776,СВЦЭМ!$A$33:$A$776,$A107,СВЦЭМ!$B$33:$B$776,K$83)+'СЕТ СН'!$G$14+СВЦЭМ!$D$10+'СЕТ СН'!$G$6-'СЕТ СН'!$G$26</f>
        <v>1379.86089333</v>
      </c>
      <c r="L107" s="36">
        <f>SUMIFS(СВЦЭМ!$D$33:$D$776,СВЦЭМ!$A$33:$A$776,$A107,СВЦЭМ!$B$33:$B$776,L$83)+'СЕТ СН'!$G$14+СВЦЭМ!$D$10+'СЕТ СН'!$G$6-'СЕТ СН'!$G$26</f>
        <v>1380.26481463</v>
      </c>
      <c r="M107" s="36">
        <f>SUMIFS(СВЦЭМ!$D$33:$D$776,СВЦЭМ!$A$33:$A$776,$A107,СВЦЭМ!$B$33:$B$776,M$83)+'СЕТ СН'!$G$14+СВЦЭМ!$D$10+'СЕТ СН'!$G$6-'СЕТ СН'!$G$26</f>
        <v>1389.91898552</v>
      </c>
      <c r="N107" s="36">
        <f>SUMIFS(СВЦЭМ!$D$33:$D$776,СВЦЭМ!$A$33:$A$776,$A107,СВЦЭМ!$B$33:$B$776,N$83)+'СЕТ СН'!$G$14+СВЦЭМ!$D$10+'СЕТ СН'!$G$6-'СЕТ СН'!$G$26</f>
        <v>1386.6509945299999</v>
      </c>
      <c r="O107" s="36">
        <f>SUMIFS(СВЦЭМ!$D$33:$D$776,СВЦЭМ!$A$33:$A$776,$A107,СВЦЭМ!$B$33:$B$776,O$83)+'СЕТ СН'!$G$14+СВЦЭМ!$D$10+'СЕТ СН'!$G$6-'СЕТ СН'!$G$26</f>
        <v>1403.42750159</v>
      </c>
      <c r="P107" s="36">
        <f>SUMIFS(СВЦЭМ!$D$33:$D$776,СВЦЭМ!$A$33:$A$776,$A107,СВЦЭМ!$B$33:$B$776,P$83)+'СЕТ СН'!$G$14+СВЦЭМ!$D$10+'СЕТ СН'!$G$6-'СЕТ СН'!$G$26</f>
        <v>1417.73434271</v>
      </c>
      <c r="Q107" s="36">
        <f>SUMIFS(СВЦЭМ!$D$33:$D$776,СВЦЭМ!$A$33:$A$776,$A107,СВЦЭМ!$B$33:$B$776,Q$83)+'СЕТ СН'!$G$14+СВЦЭМ!$D$10+'СЕТ СН'!$G$6-'СЕТ СН'!$G$26</f>
        <v>1431.0240974399999</v>
      </c>
      <c r="R107" s="36">
        <f>SUMIFS(СВЦЭМ!$D$33:$D$776,СВЦЭМ!$A$33:$A$776,$A107,СВЦЭМ!$B$33:$B$776,R$83)+'СЕТ СН'!$G$14+СВЦЭМ!$D$10+'СЕТ СН'!$G$6-'СЕТ СН'!$G$26</f>
        <v>1430.06447893</v>
      </c>
      <c r="S107" s="36">
        <f>SUMIFS(СВЦЭМ!$D$33:$D$776,СВЦЭМ!$A$33:$A$776,$A107,СВЦЭМ!$B$33:$B$776,S$83)+'СЕТ СН'!$G$14+СВЦЭМ!$D$10+'СЕТ СН'!$G$6-'СЕТ СН'!$G$26</f>
        <v>1428.8381591900002</v>
      </c>
      <c r="T107" s="36">
        <f>SUMIFS(СВЦЭМ!$D$33:$D$776,СВЦЭМ!$A$33:$A$776,$A107,СВЦЭМ!$B$33:$B$776,T$83)+'СЕТ СН'!$G$14+СВЦЭМ!$D$10+'СЕТ СН'!$G$6-'СЕТ СН'!$G$26</f>
        <v>1399.3010516499999</v>
      </c>
      <c r="U107" s="36">
        <f>SUMIFS(СВЦЭМ!$D$33:$D$776,СВЦЭМ!$A$33:$A$776,$A107,СВЦЭМ!$B$33:$B$776,U$83)+'СЕТ СН'!$G$14+СВЦЭМ!$D$10+'СЕТ СН'!$G$6-'СЕТ СН'!$G$26</f>
        <v>1402.9186737</v>
      </c>
      <c r="V107" s="36">
        <f>SUMIFS(СВЦЭМ!$D$33:$D$776,СВЦЭМ!$A$33:$A$776,$A107,СВЦЭМ!$B$33:$B$776,V$83)+'СЕТ СН'!$G$14+СВЦЭМ!$D$10+'СЕТ СН'!$G$6-'СЕТ СН'!$G$26</f>
        <v>1408.1585794699999</v>
      </c>
      <c r="W107" s="36">
        <f>SUMIFS(СВЦЭМ!$D$33:$D$776,СВЦЭМ!$A$33:$A$776,$A107,СВЦЭМ!$B$33:$B$776,W$83)+'СЕТ СН'!$G$14+СВЦЭМ!$D$10+'СЕТ СН'!$G$6-'СЕТ СН'!$G$26</f>
        <v>1423.18527642</v>
      </c>
      <c r="X107" s="36">
        <f>SUMIFS(СВЦЭМ!$D$33:$D$776,СВЦЭМ!$A$33:$A$776,$A107,СВЦЭМ!$B$33:$B$776,X$83)+'СЕТ СН'!$G$14+СВЦЭМ!$D$10+'СЕТ СН'!$G$6-'СЕТ СН'!$G$26</f>
        <v>1426.5890880900001</v>
      </c>
      <c r="Y107" s="36">
        <f>SUMIFS(СВЦЭМ!$D$33:$D$776,СВЦЭМ!$A$33:$A$776,$A107,СВЦЭМ!$B$33:$B$776,Y$83)+'СЕТ СН'!$G$14+СВЦЭМ!$D$10+'СЕТ СН'!$G$6-'СЕТ СН'!$G$26</f>
        <v>1433.5838644599999</v>
      </c>
    </row>
    <row r="108" spans="1:25" ht="15.75" x14ac:dyDescent="0.2">
      <c r="A108" s="35">
        <f t="shared" si="2"/>
        <v>43855</v>
      </c>
      <c r="B108" s="36">
        <f>SUMIFS(СВЦЭМ!$D$33:$D$776,СВЦЭМ!$A$33:$A$776,$A108,СВЦЭМ!$B$33:$B$776,B$83)+'СЕТ СН'!$G$14+СВЦЭМ!$D$10+'СЕТ СН'!$G$6-'СЕТ СН'!$G$26</f>
        <v>1474.94030486</v>
      </c>
      <c r="C108" s="36">
        <f>SUMIFS(СВЦЭМ!$D$33:$D$776,СВЦЭМ!$A$33:$A$776,$A108,СВЦЭМ!$B$33:$B$776,C$83)+'СЕТ СН'!$G$14+СВЦЭМ!$D$10+'СЕТ СН'!$G$6-'СЕТ СН'!$G$26</f>
        <v>1497.2066473099999</v>
      </c>
      <c r="D108" s="36">
        <f>SUMIFS(СВЦЭМ!$D$33:$D$776,СВЦЭМ!$A$33:$A$776,$A108,СВЦЭМ!$B$33:$B$776,D$83)+'СЕТ СН'!$G$14+СВЦЭМ!$D$10+'СЕТ СН'!$G$6-'СЕТ СН'!$G$26</f>
        <v>1522.82198264</v>
      </c>
      <c r="E108" s="36">
        <f>SUMIFS(СВЦЭМ!$D$33:$D$776,СВЦЭМ!$A$33:$A$776,$A108,СВЦЭМ!$B$33:$B$776,E$83)+'СЕТ СН'!$G$14+СВЦЭМ!$D$10+'СЕТ СН'!$G$6-'СЕТ СН'!$G$26</f>
        <v>1525.5926025200001</v>
      </c>
      <c r="F108" s="36">
        <f>SUMIFS(СВЦЭМ!$D$33:$D$776,СВЦЭМ!$A$33:$A$776,$A108,СВЦЭМ!$B$33:$B$776,F$83)+'СЕТ СН'!$G$14+СВЦЭМ!$D$10+'СЕТ СН'!$G$6-'СЕТ СН'!$G$26</f>
        <v>1491.8795793100001</v>
      </c>
      <c r="G108" s="36">
        <f>SUMIFS(СВЦЭМ!$D$33:$D$776,СВЦЭМ!$A$33:$A$776,$A108,СВЦЭМ!$B$33:$B$776,G$83)+'СЕТ СН'!$G$14+СВЦЭМ!$D$10+'СЕТ СН'!$G$6-'СЕТ СН'!$G$26</f>
        <v>1485.58114514</v>
      </c>
      <c r="H108" s="36">
        <f>SUMIFS(СВЦЭМ!$D$33:$D$776,СВЦЭМ!$A$33:$A$776,$A108,СВЦЭМ!$B$33:$B$776,H$83)+'СЕТ СН'!$G$14+СВЦЭМ!$D$10+'СЕТ СН'!$G$6-'СЕТ СН'!$G$26</f>
        <v>1459.1893887900001</v>
      </c>
      <c r="I108" s="36">
        <f>SUMIFS(СВЦЭМ!$D$33:$D$776,СВЦЭМ!$A$33:$A$776,$A108,СВЦЭМ!$B$33:$B$776,I$83)+'СЕТ СН'!$G$14+СВЦЭМ!$D$10+'СЕТ СН'!$G$6-'СЕТ СН'!$G$26</f>
        <v>1448.18485594</v>
      </c>
      <c r="J108" s="36">
        <f>SUMIFS(СВЦЭМ!$D$33:$D$776,СВЦЭМ!$A$33:$A$776,$A108,СВЦЭМ!$B$33:$B$776,J$83)+'СЕТ СН'!$G$14+СВЦЭМ!$D$10+'СЕТ СН'!$G$6-'СЕТ СН'!$G$26</f>
        <v>1426.8923089300001</v>
      </c>
      <c r="K108" s="36">
        <f>SUMIFS(СВЦЭМ!$D$33:$D$776,СВЦЭМ!$A$33:$A$776,$A108,СВЦЭМ!$B$33:$B$776,K$83)+'СЕТ СН'!$G$14+СВЦЭМ!$D$10+'СЕТ СН'!$G$6-'СЕТ СН'!$G$26</f>
        <v>1394.9529390600001</v>
      </c>
      <c r="L108" s="36">
        <f>SUMIFS(СВЦЭМ!$D$33:$D$776,СВЦЭМ!$A$33:$A$776,$A108,СВЦЭМ!$B$33:$B$776,L$83)+'СЕТ СН'!$G$14+СВЦЭМ!$D$10+'СЕТ СН'!$G$6-'СЕТ СН'!$G$26</f>
        <v>1383.3624440399999</v>
      </c>
      <c r="M108" s="36">
        <f>SUMIFS(СВЦЭМ!$D$33:$D$776,СВЦЭМ!$A$33:$A$776,$A108,СВЦЭМ!$B$33:$B$776,M$83)+'СЕТ СН'!$G$14+СВЦЭМ!$D$10+'СЕТ СН'!$G$6-'СЕТ СН'!$G$26</f>
        <v>1408.3348288900002</v>
      </c>
      <c r="N108" s="36">
        <f>SUMIFS(СВЦЭМ!$D$33:$D$776,СВЦЭМ!$A$33:$A$776,$A108,СВЦЭМ!$B$33:$B$776,N$83)+'СЕТ СН'!$G$14+СВЦЭМ!$D$10+'СЕТ СН'!$G$6-'СЕТ СН'!$G$26</f>
        <v>1421.96271804</v>
      </c>
      <c r="O108" s="36">
        <f>SUMIFS(СВЦЭМ!$D$33:$D$776,СВЦЭМ!$A$33:$A$776,$A108,СВЦЭМ!$B$33:$B$776,O$83)+'СЕТ СН'!$G$14+СВЦЭМ!$D$10+'СЕТ СН'!$G$6-'СЕТ СН'!$G$26</f>
        <v>1438.69013227</v>
      </c>
      <c r="P108" s="36">
        <f>SUMIFS(СВЦЭМ!$D$33:$D$776,СВЦЭМ!$A$33:$A$776,$A108,СВЦЭМ!$B$33:$B$776,P$83)+'СЕТ СН'!$G$14+СВЦЭМ!$D$10+'СЕТ СН'!$G$6-'СЕТ СН'!$G$26</f>
        <v>1452.3007150200001</v>
      </c>
      <c r="Q108" s="36">
        <f>SUMIFS(СВЦЭМ!$D$33:$D$776,СВЦЭМ!$A$33:$A$776,$A108,СВЦЭМ!$B$33:$B$776,Q$83)+'СЕТ СН'!$G$14+СВЦЭМ!$D$10+'СЕТ СН'!$G$6-'СЕТ СН'!$G$26</f>
        <v>1460.78048023</v>
      </c>
      <c r="R108" s="36">
        <f>SUMIFS(СВЦЭМ!$D$33:$D$776,СВЦЭМ!$A$33:$A$776,$A108,СВЦЭМ!$B$33:$B$776,R$83)+'СЕТ СН'!$G$14+СВЦЭМ!$D$10+'СЕТ СН'!$G$6-'СЕТ СН'!$G$26</f>
        <v>1459.00895423</v>
      </c>
      <c r="S108" s="36">
        <f>SUMIFS(СВЦЭМ!$D$33:$D$776,СВЦЭМ!$A$33:$A$776,$A108,СВЦЭМ!$B$33:$B$776,S$83)+'СЕТ СН'!$G$14+СВЦЭМ!$D$10+'СЕТ СН'!$G$6-'СЕТ СН'!$G$26</f>
        <v>1458.0857191099999</v>
      </c>
      <c r="T108" s="36">
        <f>SUMIFS(СВЦЭМ!$D$33:$D$776,СВЦЭМ!$A$33:$A$776,$A108,СВЦЭМ!$B$33:$B$776,T$83)+'СЕТ СН'!$G$14+СВЦЭМ!$D$10+'СЕТ СН'!$G$6-'СЕТ СН'!$G$26</f>
        <v>1433.0309304900002</v>
      </c>
      <c r="U108" s="36">
        <f>SUMIFS(СВЦЭМ!$D$33:$D$776,СВЦЭМ!$A$33:$A$776,$A108,СВЦЭМ!$B$33:$B$776,U$83)+'СЕТ СН'!$G$14+СВЦЭМ!$D$10+'СЕТ СН'!$G$6-'СЕТ СН'!$G$26</f>
        <v>1434.7875400100002</v>
      </c>
      <c r="V108" s="36">
        <f>SUMIFS(СВЦЭМ!$D$33:$D$776,СВЦЭМ!$A$33:$A$776,$A108,СВЦЭМ!$B$33:$B$776,V$83)+'СЕТ СН'!$G$14+СВЦЭМ!$D$10+'СЕТ СН'!$G$6-'СЕТ СН'!$G$26</f>
        <v>1440.4982002699999</v>
      </c>
      <c r="W108" s="36">
        <f>SUMIFS(СВЦЭМ!$D$33:$D$776,СВЦЭМ!$A$33:$A$776,$A108,СВЦЭМ!$B$33:$B$776,W$83)+'СЕТ СН'!$G$14+СВЦЭМ!$D$10+'СЕТ СН'!$G$6-'СЕТ СН'!$G$26</f>
        <v>1451.99527601</v>
      </c>
      <c r="X108" s="36">
        <f>SUMIFS(СВЦЭМ!$D$33:$D$776,СВЦЭМ!$A$33:$A$776,$A108,СВЦЭМ!$B$33:$B$776,X$83)+'СЕТ СН'!$G$14+СВЦЭМ!$D$10+'СЕТ СН'!$G$6-'СЕТ СН'!$G$26</f>
        <v>1455.0461527500001</v>
      </c>
      <c r="Y108" s="36">
        <f>SUMIFS(СВЦЭМ!$D$33:$D$776,СВЦЭМ!$A$33:$A$776,$A108,СВЦЭМ!$B$33:$B$776,Y$83)+'СЕТ СН'!$G$14+СВЦЭМ!$D$10+'СЕТ СН'!$G$6-'СЕТ СН'!$G$26</f>
        <v>1465.5737197799999</v>
      </c>
    </row>
    <row r="109" spans="1:25" ht="15.75" x14ac:dyDescent="0.2">
      <c r="A109" s="35">
        <f t="shared" si="2"/>
        <v>43856</v>
      </c>
      <c r="B109" s="36">
        <f>SUMIFS(СВЦЭМ!$D$33:$D$776,СВЦЭМ!$A$33:$A$776,$A109,СВЦЭМ!$B$33:$B$776,B$83)+'СЕТ СН'!$G$14+СВЦЭМ!$D$10+'СЕТ СН'!$G$6-'СЕТ СН'!$G$26</f>
        <v>1459.0191638900001</v>
      </c>
      <c r="C109" s="36">
        <f>SUMIFS(СВЦЭМ!$D$33:$D$776,СВЦЭМ!$A$33:$A$776,$A109,СВЦЭМ!$B$33:$B$776,C$83)+'СЕТ СН'!$G$14+СВЦЭМ!$D$10+'СЕТ СН'!$G$6-'СЕТ СН'!$G$26</f>
        <v>1478.64439292</v>
      </c>
      <c r="D109" s="36">
        <f>SUMIFS(СВЦЭМ!$D$33:$D$776,СВЦЭМ!$A$33:$A$776,$A109,СВЦЭМ!$B$33:$B$776,D$83)+'СЕТ СН'!$G$14+СВЦЭМ!$D$10+'СЕТ СН'!$G$6-'СЕТ СН'!$G$26</f>
        <v>1503.66281994</v>
      </c>
      <c r="E109" s="36">
        <f>SUMIFS(СВЦЭМ!$D$33:$D$776,СВЦЭМ!$A$33:$A$776,$A109,СВЦЭМ!$B$33:$B$776,E$83)+'СЕТ СН'!$G$14+СВЦЭМ!$D$10+'СЕТ СН'!$G$6-'СЕТ СН'!$G$26</f>
        <v>1509.71618782</v>
      </c>
      <c r="F109" s="36">
        <f>SUMIFS(СВЦЭМ!$D$33:$D$776,СВЦЭМ!$A$33:$A$776,$A109,СВЦЭМ!$B$33:$B$776,F$83)+'СЕТ СН'!$G$14+СВЦЭМ!$D$10+'СЕТ СН'!$G$6-'СЕТ СН'!$G$26</f>
        <v>1475.40219235</v>
      </c>
      <c r="G109" s="36">
        <f>SUMIFS(СВЦЭМ!$D$33:$D$776,СВЦЭМ!$A$33:$A$776,$A109,СВЦЭМ!$B$33:$B$776,G$83)+'СЕТ СН'!$G$14+СВЦЭМ!$D$10+'СЕТ СН'!$G$6-'СЕТ СН'!$G$26</f>
        <v>1466.53529151</v>
      </c>
      <c r="H109" s="36">
        <f>SUMIFS(СВЦЭМ!$D$33:$D$776,СВЦЭМ!$A$33:$A$776,$A109,СВЦЭМ!$B$33:$B$776,H$83)+'СЕТ СН'!$G$14+СВЦЭМ!$D$10+'СЕТ СН'!$G$6-'СЕТ СН'!$G$26</f>
        <v>1438.39977286</v>
      </c>
      <c r="I109" s="36">
        <f>SUMIFS(СВЦЭМ!$D$33:$D$776,СВЦЭМ!$A$33:$A$776,$A109,СВЦЭМ!$B$33:$B$776,I$83)+'СЕТ СН'!$G$14+СВЦЭМ!$D$10+'СЕТ СН'!$G$6-'СЕТ СН'!$G$26</f>
        <v>1424.19071353</v>
      </c>
      <c r="J109" s="36">
        <f>SUMIFS(СВЦЭМ!$D$33:$D$776,СВЦЭМ!$A$33:$A$776,$A109,СВЦЭМ!$B$33:$B$776,J$83)+'СЕТ СН'!$G$14+СВЦЭМ!$D$10+'СЕТ СН'!$G$6-'СЕТ СН'!$G$26</f>
        <v>1397.7093582800001</v>
      </c>
      <c r="K109" s="36">
        <f>SUMIFS(СВЦЭМ!$D$33:$D$776,СВЦЭМ!$A$33:$A$776,$A109,СВЦЭМ!$B$33:$B$776,K$83)+'СЕТ СН'!$G$14+СВЦЭМ!$D$10+'СЕТ СН'!$G$6-'СЕТ СН'!$G$26</f>
        <v>1370.18514441</v>
      </c>
      <c r="L109" s="36">
        <f>SUMIFS(СВЦЭМ!$D$33:$D$776,СВЦЭМ!$A$33:$A$776,$A109,СВЦЭМ!$B$33:$B$776,L$83)+'СЕТ СН'!$G$14+СВЦЭМ!$D$10+'СЕТ СН'!$G$6-'СЕТ СН'!$G$26</f>
        <v>1362.0056872499999</v>
      </c>
      <c r="M109" s="36">
        <f>SUMIFS(СВЦЭМ!$D$33:$D$776,СВЦЭМ!$A$33:$A$776,$A109,СВЦЭМ!$B$33:$B$776,M$83)+'СЕТ СН'!$G$14+СВЦЭМ!$D$10+'СЕТ СН'!$G$6-'СЕТ СН'!$G$26</f>
        <v>1391.6760723800001</v>
      </c>
      <c r="N109" s="36">
        <f>SUMIFS(СВЦЭМ!$D$33:$D$776,СВЦЭМ!$A$33:$A$776,$A109,СВЦЭМ!$B$33:$B$776,N$83)+'СЕТ СН'!$G$14+СВЦЭМ!$D$10+'СЕТ СН'!$G$6-'СЕТ СН'!$G$26</f>
        <v>1401.53101118</v>
      </c>
      <c r="O109" s="36">
        <f>SUMIFS(СВЦЭМ!$D$33:$D$776,СВЦЭМ!$A$33:$A$776,$A109,СВЦЭМ!$B$33:$B$776,O$83)+'СЕТ СН'!$G$14+СВЦЭМ!$D$10+'СЕТ СН'!$G$6-'СЕТ СН'!$G$26</f>
        <v>1416.13964225</v>
      </c>
      <c r="P109" s="36">
        <f>SUMIFS(СВЦЭМ!$D$33:$D$776,СВЦЭМ!$A$33:$A$776,$A109,СВЦЭМ!$B$33:$B$776,P$83)+'СЕТ СН'!$G$14+СВЦЭМ!$D$10+'СЕТ СН'!$G$6-'СЕТ СН'!$G$26</f>
        <v>1428.8138335399999</v>
      </c>
      <c r="Q109" s="36">
        <f>SUMIFS(СВЦЭМ!$D$33:$D$776,СВЦЭМ!$A$33:$A$776,$A109,СВЦЭМ!$B$33:$B$776,Q$83)+'СЕТ СН'!$G$14+СВЦЭМ!$D$10+'СЕТ СН'!$G$6-'СЕТ СН'!$G$26</f>
        <v>1438.1862640300001</v>
      </c>
      <c r="R109" s="36">
        <f>SUMIFS(СВЦЭМ!$D$33:$D$776,СВЦЭМ!$A$33:$A$776,$A109,СВЦЭМ!$B$33:$B$776,R$83)+'СЕТ СН'!$G$14+СВЦЭМ!$D$10+'СЕТ СН'!$G$6-'СЕТ СН'!$G$26</f>
        <v>1438.17627629</v>
      </c>
      <c r="S109" s="36">
        <f>SUMIFS(СВЦЭМ!$D$33:$D$776,СВЦЭМ!$A$33:$A$776,$A109,СВЦЭМ!$B$33:$B$776,S$83)+'СЕТ СН'!$G$14+СВЦЭМ!$D$10+'СЕТ СН'!$G$6-'СЕТ СН'!$G$26</f>
        <v>1441.6678918100001</v>
      </c>
      <c r="T109" s="36">
        <f>SUMIFS(СВЦЭМ!$D$33:$D$776,СВЦЭМ!$A$33:$A$776,$A109,СВЦЭМ!$B$33:$B$776,T$83)+'СЕТ СН'!$G$14+СВЦЭМ!$D$10+'СЕТ СН'!$G$6-'СЕТ СН'!$G$26</f>
        <v>1417.6641177199999</v>
      </c>
      <c r="U109" s="36">
        <f>SUMIFS(СВЦЭМ!$D$33:$D$776,СВЦЭМ!$A$33:$A$776,$A109,СВЦЭМ!$B$33:$B$776,U$83)+'СЕТ СН'!$G$14+СВЦЭМ!$D$10+'СЕТ СН'!$G$6-'СЕТ СН'!$G$26</f>
        <v>1418.9937438500001</v>
      </c>
      <c r="V109" s="36">
        <f>SUMIFS(СВЦЭМ!$D$33:$D$776,СВЦЭМ!$A$33:$A$776,$A109,СВЦЭМ!$B$33:$B$776,V$83)+'СЕТ СН'!$G$14+СВЦЭМ!$D$10+'СЕТ СН'!$G$6-'СЕТ СН'!$G$26</f>
        <v>1424.9262109400001</v>
      </c>
      <c r="W109" s="36">
        <f>SUMIFS(СВЦЭМ!$D$33:$D$776,СВЦЭМ!$A$33:$A$776,$A109,СВЦЭМ!$B$33:$B$776,W$83)+'СЕТ СН'!$G$14+СВЦЭМ!$D$10+'СЕТ СН'!$G$6-'СЕТ СН'!$G$26</f>
        <v>1438.27857907</v>
      </c>
      <c r="X109" s="36">
        <f>SUMIFS(СВЦЭМ!$D$33:$D$776,СВЦЭМ!$A$33:$A$776,$A109,СВЦЭМ!$B$33:$B$776,X$83)+'СЕТ СН'!$G$14+СВЦЭМ!$D$10+'СЕТ СН'!$G$6-'СЕТ СН'!$G$26</f>
        <v>1440.83955115</v>
      </c>
      <c r="Y109" s="36">
        <f>SUMIFS(СВЦЭМ!$D$33:$D$776,СВЦЭМ!$A$33:$A$776,$A109,СВЦЭМ!$B$33:$B$776,Y$83)+'СЕТ СН'!$G$14+СВЦЭМ!$D$10+'СЕТ СН'!$G$6-'СЕТ СН'!$G$26</f>
        <v>1449.41848796</v>
      </c>
    </row>
    <row r="110" spans="1:25" ht="15.75" x14ac:dyDescent="0.2">
      <c r="A110" s="35">
        <f t="shared" si="2"/>
        <v>43857</v>
      </c>
      <c r="B110" s="36">
        <f>SUMIFS(СВЦЭМ!$D$33:$D$776,СВЦЭМ!$A$33:$A$776,$A110,СВЦЭМ!$B$33:$B$776,B$83)+'СЕТ СН'!$G$14+СВЦЭМ!$D$10+'СЕТ СН'!$G$6-'СЕТ СН'!$G$26</f>
        <v>1474.7958416199999</v>
      </c>
      <c r="C110" s="36">
        <f>SUMIFS(СВЦЭМ!$D$33:$D$776,СВЦЭМ!$A$33:$A$776,$A110,СВЦЭМ!$B$33:$B$776,C$83)+'СЕТ СН'!$G$14+СВЦЭМ!$D$10+'СЕТ СН'!$G$6-'СЕТ СН'!$G$26</f>
        <v>1481.9054793999999</v>
      </c>
      <c r="D110" s="36">
        <f>SUMIFS(СВЦЭМ!$D$33:$D$776,СВЦЭМ!$A$33:$A$776,$A110,СВЦЭМ!$B$33:$B$776,D$83)+'СЕТ СН'!$G$14+СВЦЭМ!$D$10+'СЕТ СН'!$G$6-'СЕТ СН'!$G$26</f>
        <v>1494.28589468</v>
      </c>
      <c r="E110" s="36">
        <f>SUMIFS(СВЦЭМ!$D$33:$D$776,СВЦЭМ!$A$33:$A$776,$A110,СВЦЭМ!$B$33:$B$776,E$83)+'СЕТ СН'!$G$14+СВЦЭМ!$D$10+'СЕТ СН'!$G$6-'СЕТ СН'!$G$26</f>
        <v>1504.12650237</v>
      </c>
      <c r="F110" s="36">
        <f>SUMIFS(СВЦЭМ!$D$33:$D$776,СВЦЭМ!$A$33:$A$776,$A110,СВЦЭМ!$B$33:$B$776,F$83)+'СЕТ СН'!$G$14+СВЦЭМ!$D$10+'СЕТ СН'!$G$6-'СЕТ СН'!$G$26</f>
        <v>1498.96331016</v>
      </c>
      <c r="G110" s="36">
        <f>SUMIFS(СВЦЭМ!$D$33:$D$776,СВЦЭМ!$A$33:$A$776,$A110,СВЦЭМ!$B$33:$B$776,G$83)+'СЕТ СН'!$G$14+СВЦЭМ!$D$10+'СЕТ СН'!$G$6-'СЕТ СН'!$G$26</f>
        <v>1492.47851922</v>
      </c>
      <c r="H110" s="36">
        <f>SUMIFS(СВЦЭМ!$D$33:$D$776,СВЦЭМ!$A$33:$A$776,$A110,СВЦЭМ!$B$33:$B$776,H$83)+'СЕТ СН'!$G$14+СВЦЭМ!$D$10+'СЕТ СН'!$G$6-'СЕТ СН'!$G$26</f>
        <v>1452.8999634699999</v>
      </c>
      <c r="I110" s="36">
        <f>SUMIFS(СВЦЭМ!$D$33:$D$776,СВЦЭМ!$A$33:$A$776,$A110,СВЦЭМ!$B$33:$B$776,I$83)+'СЕТ СН'!$G$14+СВЦЭМ!$D$10+'СЕТ СН'!$G$6-'СЕТ СН'!$G$26</f>
        <v>1426.11458834</v>
      </c>
      <c r="J110" s="36">
        <f>SUMIFS(СВЦЭМ!$D$33:$D$776,СВЦЭМ!$A$33:$A$776,$A110,СВЦЭМ!$B$33:$B$776,J$83)+'СЕТ СН'!$G$14+СВЦЭМ!$D$10+'СЕТ СН'!$G$6-'СЕТ СН'!$G$26</f>
        <v>1392.0900961500001</v>
      </c>
      <c r="K110" s="36">
        <f>SUMIFS(СВЦЭМ!$D$33:$D$776,СВЦЭМ!$A$33:$A$776,$A110,СВЦЭМ!$B$33:$B$776,K$83)+'СЕТ СН'!$G$14+СВЦЭМ!$D$10+'СЕТ СН'!$G$6-'СЕТ СН'!$G$26</f>
        <v>1390.3226169700001</v>
      </c>
      <c r="L110" s="36">
        <f>SUMIFS(СВЦЭМ!$D$33:$D$776,СВЦЭМ!$A$33:$A$776,$A110,СВЦЭМ!$B$33:$B$776,L$83)+'СЕТ СН'!$G$14+СВЦЭМ!$D$10+'СЕТ СН'!$G$6-'СЕТ СН'!$G$26</f>
        <v>1402.92295812</v>
      </c>
      <c r="M110" s="36">
        <f>SUMIFS(СВЦЭМ!$D$33:$D$776,СВЦЭМ!$A$33:$A$776,$A110,СВЦЭМ!$B$33:$B$776,M$83)+'СЕТ СН'!$G$14+СВЦЭМ!$D$10+'СЕТ СН'!$G$6-'СЕТ СН'!$G$26</f>
        <v>1412.55255526</v>
      </c>
      <c r="N110" s="36">
        <f>SUMIFS(СВЦЭМ!$D$33:$D$776,СВЦЭМ!$A$33:$A$776,$A110,СВЦЭМ!$B$33:$B$776,N$83)+'СЕТ СН'!$G$14+СВЦЭМ!$D$10+'СЕТ СН'!$G$6-'СЕТ СН'!$G$26</f>
        <v>1429.2351173500001</v>
      </c>
      <c r="O110" s="36">
        <f>SUMIFS(СВЦЭМ!$D$33:$D$776,СВЦЭМ!$A$33:$A$776,$A110,СВЦЭМ!$B$33:$B$776,O$83)+'СЕТ СН'!$G$14+СВЦЭМ!$D$10+'СЕТ СН'!$G$6-'СЕТ СН'!$G$26</f>
        <v>1451.8108553500001</v>
      </c>
      <c r="P110" s="36">
        <f>SUMIFS(СВЦЭМ!$D$33:$D$776,СВЦЭМ!$A$33:$A$776,$A110,СВЦЭМ!$B$33:$B$776,P$83)+'СЕТ СН'!$G$14+СВЦЭМ!$D$10+'СЕТ СН'!$G$6-'СЕТ СН'!$G$26</f>
        <v>1470.55007918</v>
      </c>
      <c r="Q110" s="36">
        <f>SUMIFS(СВЦЭМ!$D$33:$D$776,СВЦЭМ!$A$33:$A$776,$A110,СВЦЭМ!$B$33:$B$776,Q$83)+'СЕТ СН'!$G$14+СВЦЭМ!$D$10+'СЕТ СН'!$G$6-'СЕТ СН'!$G$26</f>
        <v>1480.32894459</v>
      </c>
      <c r="R110" s="36">
        <f>SUMIFS(СВЦЭМ!$D$33:$D$776,СВЦЭМ!$A$33:$A$776,$A110,СВЦЭМ!$B$33:$B$776,R$83)+'СЕТ СН'!$G$14+СВЦЭМ!$D$10+'СЕТ СН'!$G$6-'СЕТ СН'!$G$26</f>
        <v>1479.73103438</v>
      </c>
      <c r="S110" s="36">
        <f>SUMIFS(СВЦЭМ!$D$33:$D$776,СВЦЭМ!$A$33:$A$776,$A110,СВЦЭМ!$B$33:$B$776,S$83)+'СЕТ СН'!$G$14+СВЦЭМ!$D$10+'СЕТ СН'!$G$6-'СЕТ СН'!$G$26</f>
        <v>1459.9465858600001</v>
      </c>
      <c r="T110" s="36">
        <f>SUMIFS(СВЦЭМ!$D$33:$D$776,СВЦЭМ!$A$33:$A$776,$A110,СВЦЭМ!$B$33:$B$776,T$83)+'СЕТ СН'!$G$14+СВЦЭМ!$D$10+'СЕТ СН'!$G$6-'СЕТ СН'!$G$26</f>
        <v>1430.9083745299999</v>
      </c>
      <c r="U110" s="36">
        <f>SUMIFS(СВЦЭМ!$D$33:$D$776,СВЦЭМ!$A$33:$A$776,$A110,СВЦЭМ!$B$33:$B$776,U$83)+'СЕТ СН'!$G$14+СВЦЭМ!$D$10+'СЕТ СН'!$G$6-'СЕТ СН'!$G$26</f>
        <v>1443.2380437900001</v>
      </c>
      <c r="V110" s="36">
        <f>SUMIFS(СВЦЭМ!$D$33:$D$776,СВЦЭМ!$A$33:$A$776,$A110,СВЦЭМ!$B$33:$B$776,V$83)+'СЕТ СН'!$G$14+СВЦЭМ!$D$10+'СЕТ СН'!$G$6-'СЕТ СН'!$G$26</f>
        <v>1444.68499836</v>
      </c>
      <c r="W110" s="36">
        <f>SUMIFS(СВЦЭМ!$D$33:$D$776,СВЦЭМ!$A$33:$A$776,$A110,СВЦЭМ!$B$33:$B$776,W$83)+'СЕТ СН'!$G$14+СВЦЭМ!$D$10+'СЕТ СН'!$G$6-'СЕТ СН'!$G$26</f>
        <v>1455.7590811</v>
      </c>
      <c r="X110" s="36">
        <f>SUMIFS(СВЦЭМ!$D$33:$D$776,СВЦЭМ!$A$33:$A$776,$A110,СВЦЭМ!$B$33:$B$776,X$83)+'СЕТ СН'!$G$14+СВЦЭМ!$D$10+'СЕТ СН'!$G$6-'СЕТ СН'!$G$26</f>
        <v>1460.4224625100001</v>
      </c>
      <c r="Y110" s="36">
        <f>SUMIFS(СВЦЭМ!$D$33:$D$776,СВЦЭМ!$A$33:$A$776,$A110,СВЦЭМ!$B$33:$B$776,Y$83)+'СЕТ СН'!$G$14+СВЦЭМ!$D$10+'СЕТ СН'!$G$6-'СЕТ СН'!$G$26</f>
        <v>1471.8350195799999</v>
      </c>
    </row>
    <row r="111" spans="1:25" ht="15.75" x14ac:dyDescent="0.2">
      <c r="A111" s="35">
        <f t="shared" si="2"/>
        <v>43858</v>
      </c>
      <c r="B111" s="36">
        <f>SUMIFS(СВЦЭМ!$D$33:$D$776,СВЦЭМ!$A$33:$A$776,$A111,СВЦЭМ!$B$33:$B$776,B$83)+'СЕТ СН'!$G$14+СВЦЭМ!$D$10+'СЕТ СН'!$G$6-'СЕТ СН'!$G$26</f>
        <v>1429.4879429100001</v>
      </c>
      <c r="C111" s="36">
        <f>SUMIFS(СВЦЭМ!$D$33:$D$776,СВЦЭМ!$A$33:$A$776,$A111,СВЦЭМ!$B$33:$B$776,C$83)+'СЕТ СН'!$G$14+СВЦЭМ!$D$10+'СЕТ СН'!$G$6-'СЕТ СН'!$G$26</f>
        <v>1459.95311849</v>
      </c>
      <c r="D111" s="36">
        <f>SUMIFS(СВЦЭМ!$D$33:$D$776,СВЦЭМ!$A$33:$A$776,$A111,СВЦЭМ!$B$33:$B$776,D$83)+'СЕТ СН'!$G$14+СВЦЭМ!$D$10+'СЕТ СН'!$G$6-'СЕТ СН'!$G$26</f>
        <v>1475.78240362</v>
      </c>
      <c r="E111" s="36">
        <f>SUMIFS(СВЦЭМ!$D$33:$D$776,СВЦЭМ!$A$33:$A$776,$A111,СВЦЭМ!$B$33:$B$776,E$83)+'СЕТ СН'!$G$14+СВЦЭМ!$D$10+'СЕТ СН'!$G$6-'СЕТ СН'!$G$26</f>
        <v>1475.57712627</v>
      </c>
      <c r="F111" s="36">
        <f>SUMIFS(СВЦЭМ!$D$33:$D$776,СВЦЭМ!$A$33:$A$776,$A111,СВЦЭМ!$B$33:$B$776,F$83)+'СЕТ СН'!$G$14+СВЦЭМ!$D$10+'СЕТ СН'!$G$6-'СЕТ СН'!$G$26</f>
        <v>1480.05070905</v>
      </c>
      <c r="G111" s="36">
        <f>SUMIFS(СВЦЭМ!$D$33:$D$776,СВЦЭМ!$A$33:$A$776,$A111,СВЦЭМ!$B$33:$B$776,G$83)+'СЕТ СН'!$G$14+СВЦЭМ!$D$10+'СЕТ СН'!$G$6-'СЕТ СН'!$G$26</f>
        <v>1464.1209393700001</v>
      </c>
      <c r="H111" s="36">
        <f>SUMIFS(СВЦЭМ!$D$33:$D$776,СВЦЭМ!$A$33:$A$776,$A111,СВЦЭМ!$B$33:$B$776,H$83)+'СЕТ СН'!$G$14+СВЦЭМ!$D$10+'СЕТ СН'!$G$6-'СЕТ СН'!$G$26</f>
        <v>1434.1865330099999</v>
      </c>
      <c r="I111" s="36">
        <f>SUMIFS(СВЦЭМ!$D$33:$D$776,СВЦЭМ!$A$33:$A$776,$A111,СВЦЭМ!$B$33:$B$776,I$83)+'СЕТ СН'!$G$14+СВЦЭМ!$D$10+'СЕТ СН'!$G$6-'СЕТ СН'!$G$26</f>
        <v>1394.8957768800001</v>
      </c>
      <c r="J111" s="36">
        <f>SUMIFS(СВЦЭМ!$D$33:$D$776,СВЦЭМ!$A$33:$A$776,$A111,СВЦЭМ!$B$33:$B$776,J$83)+'СЕТ СН'!$G$14+СВЦЭМ!$D$10+'СЕТ СН'!$G$6-'СЕТ СН'!$G$26</f>
        <v>1377.82075652</v>
      </c>
      <c r="K111" s="36">
        <f>SUMIFS(СВЦЭМ!$D$33:$D$776,СВЦЭМ!$A$33:$A$776,$A111,СВЦЭМ!$B$33:$B$776,K$83)+'СЕТ СН'!$G$14+СВЦЭМ!$D$10+'СЕТ СН'!$G$6-'СЕТ СН'!$G$26</f>
        <v>1368.4958283999999</v>
      </c>
      <c r="L111" s="36">
        <f>SUMIFS(СВЦЭМ!$D$33:$D$776,СВЦЭМ!$A$33:$A$776,$A111,СВЦЭМ!$B$33:$B$776,L$83)+'СЕТ СН'!$G$14+СВЦЭМ!$D$10+'СЕТ СН'!$G$6-'СЕТ СН'!$G$26</f>
        <v>1362.5534979200002</v>
      </c>
      <c r="M111" s="36">
        <f>SUMIFS(СВЦЭМ!$D$33:$D$776,СВЦЭМ!$A$33:$A$776,$A111,СВЦЭМ!$B$33:$B$776,M$83)+'СЕТ СН'!$G$14+СВЦЭМ!$D$10+'СЕТ СН'!$G$6-'СЕТ СН'!$G$26</f>
        <v>1394.29069854</v>
      </c>
      <c r="N111" s="36">
        <f>SUMIFS(СВЦЭМ!$D$33:$D$776,СВЦЭМ!$A$33:$A$776,$A111,СВЦЭМ!$B$33:$B$776,N$83)+'СЕТ СН'!$G$14+СВЦЭМ!$D$10+'СЕТ СН'!$G$6-'СЕТ СН'!$G$26</f>
        <v>1409.9861929399999</v>
      </c>
      <c r="O111" s="36">
        <f>SUMIFS(СВЦЭМ!$D$33:$D$776,СВЦЭМ!$A$33:$A$776,$A111,СВЦЭМ!$B$33:$B$776,O$83)+'СЕТ СН'!$G$14+СВЦЭМ!$D$10+'СЕТ СН'!$G$6-'СЕТ СН'!$G$26</f>
        <v>1410.19135454</v>
      </c>
      <c r="P111" s="36">
        <f>SUMIFS(СВЦЭМ!$D$33:$D$776,СВЦЭМ!$A$33:$A$776,$A111,СВЦЭМ!$B$33:$B$776,P$83)+'СЕТ СН'!$G$14+СВЦЭМ!$D$10+'СЕТ СН'!$G$6-'СЕТ СН'!$G$26</f>
        <v>1424.7013875500002</v>
      </c>
      <c r="Q111" s="36">
        <f>SUMIFS(СВЦЭМ!$D$33:$D$776,СВЦЭМ!$A$33:$A$776,$A111,СВЦЭМ!$B$33:$B$776,Q$83)+'СЕТ СН'!$G$14+СВЦЭМ!$D$10+'СЕТ СН'!$G$6-'СЕТ СН'!$G$26</f>
        <v>1433.0053965699999</v>
      </c>
      <c r="R111" s="36">
        <f>SUMIFS(СВЦЭМ!$D$33:$D$776,СВЦЭМ!$A$33:$A$776,$A111,СВЦЭМ!$B$33:$B$776,R$83)+'СЕТ СН'!$G$14+СВЦЭМ!$D$10+'СЕТ СН'!$G$6-'СЕТ СН'!$G$26</f>
        <v>1431.03731535</v>
      </c>
      <c r="S111" s="36">
        <f>SUMIFS(СВЦЭМ!$D$33:$D$776,СВЦЭМ!$A$33:$A$776,$A111,СВЦЭМ!$B$33:$B$776,S$83)+'СЕТ СН'!$G$14+СВЦЭМ!$D$10+'СЕТ СН'!$G$6-'СЕТ СН'!$G$26</f>
        <v>1416.4510136700001</v>
      </c>
      <c r="T111" s="36">
        <f>SUMIFS(СВЦЭМ!$D$33:$D$776,СВЦЭМ!$A$33:$A$776,$A111,СВЦЭМ!$B$33:$B$776,T$83)+'СЕТ СН'!$G$14+СВЦЭМ!$D$10+'СЕТ СН'!$G$6-'СЕТ СН'!$G$26</f>
        <v>1395.7436729000001</v>
      </c>
      <c r="U111" s="36">
        <f>SUMIFS(СВЦЭМ!$D$33:$D$776,СВЦЭМ!$A$33:$A$776,$A111,СВЦЭМ!$B$33:$B$776,U$83)+'СЕТ СН'!$G$14+СВЦЭМ!$D$10+'СЕТ СН'!$G$6-'СЕТ СН'!$G$26</f>
        <v>1391.46229006</v>
      </c>
      <c r="V111" s="36">
        <f>SUMIFS(СВЦЭМ!$D$33:$D$776,СВЦЭМ!$A$33:$A$776,$A111,СВЦЭМ!$B$33:$B$776,V$83)+'СЕТ СН'!$G$14+СВЦЭМ!$D$10+'СЕТ СН'!$G$6-'СЕТ СН'!$G$26</f>
        <v>1401.8737904300001</v>
      </c>
      <c r="W111" s="36">
        <f>SUMIFS(СВЦЭМ!$D$33:$D$776,СВЦЭМ!$A$33:$A$776,$A111,СВЦЭМ!$B$33:$B$776,W$83)+'СЕТ СН'!$G$14+СВЦЭМ!$D$10+'СЕТ СН'!$G$6-'СЕТ СН'!$G$26</f>
        <v>1410.6693728800001</v>
      </c>
      <c r="X111" s="36">
        <f>SUMIFS(СВЦЭМ!$D$33:$D$776,СВЦЭМ!$A$33:$A$776,$A111,СВЦЭМ!$B$33:$B$776,X$83)+'СЕТ СН'!$G$14+СВЦЭМ!$D$10+'СЕТ СН'!$G$6-'СЕТ СН'!$G$26</f>
        <v>1417.9310963100002</v>
      </c>
      <c r="Y111" s="36">
        <f>SUMIFS(СВЦЭМ!$D$33:$D$776,СВЦЭМ!$A$33:$A$776,$A111,СВЦЭМ!$B$33:$B$776,Y$83)+'СЕТ СН'!$G$14+СВЦЭМ!$D$10+'СЕТ СН'!$G$6-'СЕТ СН'!$G$26</f>
        <v>1442.71157139</v>
      </c>
    </row>
    <row r="112" spans="1:25" ht="15.75" x14ac:dyDescent="0.2">
      <c r="A112" s="35">
        <f t="shared" si="2"/>
        <v>43859</v>
      </c>
      <c r="B112" s="36">
        <f>SUMIFS(СВЦЭМ!$D$33:$D$776,СВЦЭМ!$A$33:$A$776,$A112,СВЦЭМ!$B$33:$B$776,B$83)+'СЕТ СН'!$G$14+СВЦЭМ!$D$10+'СЕТ СН'!$G$6-'СЕТ СН'!$G$26</f>
        <v>1483.6975083699999</v>
      </c>
      <c r="C112" s="36">
        <f>SUMIFS(СВЦЭМ!$D$33:$D$776,СВЦЭМ!$A$33:$A$776,$A112,СВЦЭМ!$B$33:$B$776,C$83)+'СЕТ СН'!$G$14+СВЦЭМ!$D$10+'СЕТ СН'!$G$6-'СЕТ СН'!$G$26</f>
        <v>1504.7558615200001</v>
      </c>
      <c r="D112" s="36">
        <f>SUMIFS(СВЦЭМ!$D$33:$D$776,СВЦЭМ!$A$33:$A$776,$A112,СВЦЭМ!$B$33:$B$776,D$83)+'СЕТ СН'!$G$14+СВЦЭМ!$D$10+'СЕТ СН'!$G$6-'СЕТ СН'!$G$26</f>
        <v>1507.2041263599999</v>
      </c>
      <c r="E112" s="36">
        <f>SUMIFS(СВЦЭМ!$D$33:$D$776,СВЦЭМ!$A$33:$A$776,$A112,СВЦЭМ!$B$33:$B$776,E$83)+'СЕТ СН'!$G$14+СВЦЭМ!$D$10+'СЕТ СН'!$G$6-'СЕТ СН'!$G$26</f>
        <v>1508.54127466</v>
      </c>
      <c r="F112" s="36">
        <f>SUMIFS(СВЦЭМ!$D$33:$D$776,СВЦЭМ!$A$33:$A$776,$A112,СВЦЭМ!$B$33:$B$776,F$83)+'СЕТ СН'!$G$14+СВЦЭМ!$D$10+'СЕТ СН'!$G$6-'СЕТ СН'!$G$26</f>
        <v>1501.91274503</v>
      </c>
      <c r="G112" s="36">
        <f>SUMIFS(СВЦЭМ!$D$33:$D$776,СВЦЭМ!$A$33:$A$776,$A112,СВЦЭМ!$B$33:$B$776,G$83)+'СЕТ СН'!$G$14+СВЦЭМ!$D$10+'СЕТ СН'!$G$6-'СЕТ СН'!$G$26</f>
        <v>1490.3476510999999</v>
      </c>
      <c r="H112" s="36">
        <f>SUMIFS(СВЦЭМ!$D$33:$D$776,СВЦЭМ!$A$33:$A$776,$A112,СВЦЭМ!$B$33:$B$776,H$83)+'СЕТ СН'!$G$14+СВЦЭМ!$D$10+'СЕТ СН'!$G$6-'СЕТ СН'!$G$26</f>
        <v>1451.7429352200002</v>
      </c>
      <c r="I112" s="36">
        <f>SUMIFS(СВЦЭМ!$D$33:$D$776,СВЦЭМ!$A$33:$A$776,$A112,СВЦЭМ!$B$33:$B$776,I$83)+'СЕТ СН'!$G$14+СВЦЭМ!$D$10+'СЕТ СН'!$G$6-'СЕТ СН'!$G$26</f>
        <v>1420.84812317</v>
      </c>
      <c r="J112" s="36">
        <f>SUMIFS(СВЦЭМ!$D$33:$D$776,СВЦЭМ!$A$33:$A$776,$A112,СВЦЭМ!$B$33:$B$776,J$83)+'СЕТ СН'!$G$14+СВЦЭМ!$D$10+'СЕТ СН'!$G$6-'СЕТ СН'!$G$26</f>
        <v>1398.4776050400001</v>
      </c>
      <c r="K112" s="36">
        <f>SUMIFS(СВЦЭМ!$D$33:$D$776,СВЦЭМ!$A$33:$A$776,$A112,СВЦЭМ!$B$33:$B$776,K$83)+'СЕТ СН'!$G$14+СВЦЭМ!$D$10+'СЕТ СН'!$G$6-'СЕТ СН'!$G$26</f>
        <v>1387.1361937000001</v>
      </c>
      <c r="L112" s="36">
        <f>SUMIFS(СВЦЭМ!$D$33:$D$776,СВЦЭМ!$A$33:$A$776,$A112,СВЦЭМ!$B$33:$B$776,L$83)+'СЕТ СН'!$G$14+СВЦЭМ!$D$10+'СЕТ СН'!$G$6-'СЕТ СН'!$G$26</f>
        <v>1374.4480911999999</v>
      </c>
      <c r="M112" s="36">
        <f>SUMIFS(СВЦЭМ!$D$33:$D$776,СВЦЭМ!$A$33:$A$776,$A112,СВЦЭМ!$B$33:$B$776,M$83)+'СЕТ СН'!$G$14+СВЦЭМ!$D$10+'СЕТ СН'!$G$6-'СЕТ СН'!$G$26</f>
        <v>1380.47600244</v>
      </c>
      <c r="N112" s="36">
        <f>SUMIFS(СВЦЭМ!$D$33:$D$776,СВЦЭМ!$A$33:$A$776,$A112,СВЦЭМ!$B$33:$B$776,N$83)+'СЕТ СН'!$G$14+СВЦЭМ!$D$10+'СЕТ СН'!$G$6-'СЕТ СН'!$G$26</f>
        <v>1407.1578097300001</v>
      </c>
      <c r="O112" s="36">
        <f>SUMIFS(СВЦЭМ!$D$33:$D$776,СВЦЭМ!$A$33:$A$776,$A112,СВЦЭМ!$B$33:$B$776,O$83)+'СЕТ СН'!$G$14+СВЦЭМ!$D$10+'СЕТ СН'!$G$6-'СЕТ СН'!$G$26</f>
        <v>1432.3008004799999</v>
      </c>
      <c r="P112" s="36">
        <f>SUMIFS(СВЦЭМ!$D$33:$D$776,СВЦЭМ!$A$33:$A$776,$A112,СВЦЭМ!$B$33:$B$776,P$83)+'СЕТ СН'!$G$14+СВЦЭМ!$D$10+'СЕТ СН'!$G$6-'СЕТ СН'!$G$26</f>
        <v>1459.9110488000001</v>
      </c>
      <c r="Q112" s="36">
        <f>SUMIFS(СВЦЭМ!$D$33:$D$776,СВЦЭМ!$A$33:$A$776,$A112,СВЦЭМ!$B$33:$B$776,Q$83)+'СЕТ СН'!$G$14+СВЦЭМ!$D$10+'СЕТ СН'!$G$6-'СЕТ СН'!$G$26</f>
        <v>1476.44651931</v>
      </c>
      <c r="R112" s="36">
        <f>SUMIFS(СВЦЭМ!$D$33:$D$776,СВЦЭМ!$A$33:$A$776,$A112,СВЦЭМ!$B$33:$B$776,R$83)+'СЕТ СН'!$G$14+СВЦЭМ!$D$10+'СЕТ СН'!$G$6-'СЕТ СН'!$G$26</f>
        <v>1463.0110698200001</v>
      </c>
      <c r="S112" s="36">
        <f>SUMIFS(СВЦЭМ!$D$33:$D$776,СВЦЭМ!$A$33:$A$776,$A112,СВЦЭМ!$B$33:$B$776,S$83)+'СЕТ СН'!$G$14+СВЦЭМ!$D$10+'СЕТ СН'!$G$6-'СЕТ СН'!$G$26</f>
        <v>1443.7974431100001</v>
      </c>
      <c r="T112" s="36">
        <f>SUMIFS(СВЦЭМ!$D$33:$D$776,СВЦЭМ!$A$33:$A$776,$A112,СВЦЭМ!$B$33:$B$776,T$83)+'СЕТ СН'!$G$14+СВЦЭМ!$D$10+'СЕТ СН'!$G$6-'СЕТ СН'!$G$26</f>
        <v>1404.8143182700001</v>
      </c>
      <c r="U112" s="36">
        <f>SUMIFS(СВЦЭМ!$D$33:$D$776,СВЦЭМ!$A$33:$A$776,$A112,СВЦЭМ!$B$33:$B$776,U$83)+'СЕТ СН'!$G$14+СВЦЭМ!$D$10+'СЕТ СН'!$G$6-'СЕТ СН'!$G$26</f>
        <v>1399.1092474699999</v>
      </c>
      <c r="V112" s="36">
        <f>SUMIFS(СВЦЭМ!$D$33:$D$776,СВЦЭМ!$A$33:$A$776,$A112,СВЦЭМ!$B$33:$B$776,V$83)+'СЕТ СН'!$G$14+СВЦЭМ!$D$10+'СЕТ СН'!$G$6-'СЕТ СН'!$G$26</f>
        <v>1408.70439498</v>
      </c>
      <c r="W112" s="36">
        <f>SUMIFS(СВЦЭМ!$D$33:$D$776,СВЦЭМ!$A$33:$A$776,$A112,СВЦЭМ!$B$33:$B$776,W$83)+'СЕТ СН'!$G$14+СВЦЭМ!$D$10+'СЕТ СН'!$G$6-'СЕТ СН'!$G$26</f>
        <v>1424.2530352899998</v>
      </c>
      <c r="X112" s="36">
        <f>SUMIFS(СВЦЭМ!$D$33:$D$776,СВЦЭМ!$A$33:$A$776,$A112,СВЦЭМ!$B$33:$B$776,X$83)+'СЕТ СН'!$G$14+СВЦЭМ!$D$10+'СЕТ СН'!$G$6-'СЕТ СН'!$G$26</f>
        <v>1425.2966926899999</v>
      </c>
      <c r="Y112" s="36">
        <f>SUMIFS(СВЦЭМ!$D$33:$D$776,СВЦЭМ!$A$33:$A$776,$A112,СВЦЭМ!$B$33:$B$776,Y$83)+'СЕТ СН'!$G$14+СВЦЭМ!$D$10+'СЕТ СН'!$G$6-'СЕТ СН'!$G$26</f>
        <v>1457.8281739899999</v>
      </c>
    </row>
    <row r="113" spans="1:27" ht="15.75" x14ac:dyDescent="0.2">
      <c r="A113" s="35">
        <f t="shared" si="2"/>
        <v>43860</v>
      </c>
      <c r="B113" s="36">
        <f>SUMIFS(СВЦЭМ!$D$33:$D$776,СВЦЭМ!$A$33:$A$776,$A113,СВЦЭМ!$B$33:$B$776,B$83)+'СЕТ СН'!$G$14+СВЦЭМ!$D$10+'СЕТ СН'!$G$6-'СЕТ СН'!$G$26</f>
        <v>1481.9048925900001</v>
      </c>
      <c r="C113" s="36">
        <f>SUMIFS(СВЦЭМ!$D$33:$D$776,СВЦЭМ!$A$33:$A$776,$A113,СВЦЭМ!$B$33:$B$776,C$83)+'СЕТ СН'!$G$14+СВЦЭМ!$D$10+'СЕТ СН'!$G$6-'СЕТ СН'!$G$26</f>
        <v>1502.40653406</v>
      </c>
      <c r="D113" s="36">
        <f>SUMIFS(СВЦЭМ!$D$33:$D$776,СВЦЭМ!$A$33:$A$776,$A113,СВЦЭМ!$B$33:$B$776,D$83)+'СЕТ СН'!$G$14+СВЦЭМ!$D$10+'СЕТ СН'!$G$6-'СЕТ СН'!$G$26</f>
        <v>1506.58934153</v>
      </c>
      <c r="E113" s="36">
        <f>SUMIFS(СВЦЭМ!$D$33:$D$776,СВЦЭМ!$A$33:$A$776,$A113,СВЦЭМ!$B$33:$B$776,E$83)+'СЕТ СН'!$G$14+СВЦЭМ!$D$10+'СЕТ СН'!$G$6-'СЕТ СН'!$G$26</f>
        <v>1508.35921656</v>
      </c>
      <c r="F113" s="36">
        <f>SUMIFS(СВЦЭМ!$D$33:$D$776,СВЦЭМ!$A$33:$A$776,$A113,СВЦЭМ!$B$33:$B$776,F$83)+'СЕТ СН'!$G$14+СВЦЭМ!$D$10+'СЕТ СН'!$G$6-'СЕТ СН'!$G$26</f>
        <v>1496.7236103999999</v>
      </c>
      <c r="G113" s="36">
        <f>SUMIFS(СВЦЭМ!$D$33:$D$776,СВЦЭМ!$A$33:$A$776,$A113,СВЦЭМ!$B$33:$B$776,G$83)+'СЕТ СН'!$G$14+СВЦЭМ!$D$10+'СЕТ СН'!$G$6-'СЕТ СН'!$G$26</f>
        <v>1485.3177591900001</v>
      </c>
      <c r="H113" s="36">
        <f>SUMIFS(СВЦЭМ!$D$33:$D$776,СВЦЭМ!$A$33:$A$776,$A113,СВЦЭМ!$B$33:$B$776,H$83)+'СЕТ СН'!$G$14+СВЦЭМ!$D$10+'СЕТ СН'!$G$6-'СЕТ СН'!$G$26</f>
        <v>1453.5656565899999</v>
      </c>
      <c r="I113" s="36">
        <f>SUMIFS(СВЦЭМ!$D$33:$D$776,СВЦЭМ!$A$33:$A$776,$A113,СВЦЭМ!$B$33:$B$776,I$83)+'СЕТ СН'!$G$14+СВЦЭМ!$D$10+'СЕТ СН'!$G$6-'СЕТ СН'!$G$26</f>
        <v>1423.1794044799999</v>
      </c>
      <c r="J113" s="36">
        <f>SUMIFS(СВЦЭМ!$D$33:$D$776,СВЦЭМ!$A$33:$A$776,$A113,СВЦЭМ!$B$33:$B$776,J$83)+'СЕТ СН'!$G$14+СВЦЭМ!$D$10+'СЕТ СН'!$G$6-'СЕТ СН'!$G$26</f>
        <v>1395.28907273</v>
      </c>
      <c r="K113" s="36">
        <f>SUMIFS(СВЦЭМ!$D$33:$D$776,СВЦЭМ!$A$33:$A$776,$A113,СВЦЭМ!$B$33:$B$776,K$83)+'СЕТ СН'!$G$14+СВЦЭМ!$D$10+'СЕТ СН'!$G$6-'СЕТ СН'!$G$26</f>
        <v>1378.23063146</v>
      </c>
      <c r="L113" s="36">
        <f>SUMIFS(СВЦЭМ!$D$33:$D$776,СВЦЭМ!$A$33:$A$776,$A113,СВЦЭМ!$B$33:$B$776,L$83)+'СЕТ СН'!$G$14+СВЦЭМ!$D$10+'СЕТ СН'!$G$6-'СЕТ СН'!$G$26</f>
        <v>1380.2189111299999</v>
      </c>
      <c r="M113" s="36">
        <f>SUMIFS(СВЦЭМ!$D$33:$D$776,СВЦЭМ!$A$33:$A$776,$A113,СВЦЭМ!$B$33:$B$776,M$83)+'СЕТ СН'!$G$14+СВЦЭМ!$D$10+'СЕТ СН'!$G$6-'СЕТ СН'!$G$26</f>
        <v>1393.42427176</v>
      </c>
      <c r="N113" s="36">
        <f>SUMIFS(СВЦЭМ!$D$33:$D$776,СВЦЭМ!$A$33:$A$776,$A113,СВЦЭМ!$B$33:$B$776,N$83)+'СЕТ СН'!$G$14+СВЦЭМ!$D$10+'СЕТ СН'!$G$6-'СЕТ СН'!$G$26</f>
        <v>1404.5554223200002</v>
      </c>
      <c r="O113" s="36">
        <f>SUMIFS(СВЦЭМ!$D$33:$D$776,СВЦЭМ!$A$33:$A$776,$A113,СВЦЭМ!$B$33:$B$776,O$83)+'СЕТ СН'!$G$14+СВЦЭМ!$D$10+'СЕТ СН'!$G$6-'СЕТ СН'!$G$26</f>
        <v>1438.46728775</v>
      </c>
      <c r="P113" s="36">
        <f>SUMIFS(СВЦЭМ!$D$33:$D$776,СВЦЭМ!$A$33:$A$776,$A113,СВЦЭМ!$B$33:$B$776,P$83)+'СЕТ СН'!$G$14+СВЦЭМ!$D$10+'СЕТ СН'!$G$6-'СЕТ СН'!$G$26</f>
        <v>1470.8966185300001</v>
      </c>
      <c r="Q113" s="36">
        <f>SUMIFS(СВЦЭМ!$D$33:$D$776,СВЦЭМ!$A$33:$A$776,$A113,СВЦЭМ!$B$33:$B$776,Q$83)+'СЕТ СН'!$G$14+СВЦЭМ!$D$10+'СЕТ СН'!$G$6-'СЕТ СН'!$G$26</f>
        <v>1478.4952806000001</v>
      </c>
      <c r="R113" s="36">
        <f>SUMIFS(СВЦЭМ!$D$33:$D$776,СВЦЭМ!$A$33:$A$776,$A113,СВЦЭМ!$B$33:$B$776,R$83)+'СЕТ СН'!$G$14+СВЦЭМ!$D$10+'СЕТ СН'!$G$6-'СЕТ СН'!$G$26</f>
        <v>1455.2388153299999</v>
      </c>
      <c r="S113" s="36">
        <f>SUMIFS(СВЦЭМ!$D$33:$D$776,СВЦЭМ!$A$33:$A$776,$A113,СВЦЭМ!$B$33:$B$776,S$83)+'СЕТ СН'!$G$14+СВЦЭМ!$D$10+'СЕТ СН'!$G$6-'СЕТ СН'!$G$26</f>
        <v>1417.4379291300002</v>
      </c>
      <c r="T113" s="36">
        <f>SUMIFS(СВЦЭМ!$D$33:$D$776,СВЦЭМ!$A$33:$A$776,$A113,СВЦЭМ!$B$33:$B$776,T$83)+'СЕТ СН'!$G$14+СВЦЭМ!$D$10+'СЕТ СН'!$G$6-'СЕТ СН'!$G$26</f>
        <v>1397.35612281</v>
      </c>
      <c r="U113" s="36">
        <f>SUMIFS(СВЦЭМ!$D$33:$D$776,СВЦЭМ!$A$33:$A$776,$A113,СВЦЭМ!$B$33:$B$776,U$83)+'СЕТ СН'!$G$14+СВЦЭМ!$D$10+'СЕТ СН'!$G$6-'СЕТ СН'!$G$26</f>
        <v>1399.167023</v>
      </c>
      <c r="V113" s="36">
        <f>SUMIFS(СВЦЭМ!$D$33:$D$776,СВЦЭМ!$A$33:$A$776,$A113,СВЦЭМ!$B$33:$B$776,V$83)+'СЕТ СН'!$G$14+СВЦЭМ!$D$10+'СЕТ СН'!$G$6-'СЕТ СН'!$G$26</f>
        <v>1399.34116679</v>
      </c>
      <c r="W113" s="36">
        <f>SUMIFS(СВЦЭМ!$D$33:$D$776,СВЦЭМ!$A$33:$A$776,$A113,СВЦЭМ!$B$33:$B$776,W$83)+'СЕТ СН'!$G$14+СВЦЭМ!$D$10+'СЕТ СН'!$G$6-'СЕТ СН'!$G$26</f>
        <v>1407.68769886</v>
      </c>
      <c r="X113" s="36">
        <f>SUMIFS(СВЦЭМ!$D$33:$D$776,СВЦЭМ!$A$33:$A$776,$A113,СВЦЭМ!$B$33:$B$776,X$83)+'СЕТ СН'!$G$14+СВЦЭМ!$D$10+'СЕТ СН'!$G$6-'СЕТ СН'!$G$26</f>
        <v>1407.52362518</v>
      </c>
      <c r="Y113" s="36">
        <f>SUMIFS(СВЦЭМ!$D$33:$D$776,СВЦЭМ!$A$33:$A$776,$A113,СВЦЭМ!$B$33:$B$776,Y$83)+'СЕТ СН'!$G$14+СВЦЭМ!$D$10+'СЕТ СН'!$G$6-'СЕТ СН'!$G$26</f>
        <v>1408.5197672700001</v>
      </c>
    </row>
    <row r="114" spans="1:27" ht="15.75" x14ac:dyDescent="0.2">
      <c r="A114" s="35">
        <f t="shared" si="2"/>
        <v>43861</v>
      </c>
      <c r="B114" s="36">
        <f>SUMIFS(СВЦЭМ!$D$33:$D$776,СВЦЭМ!$A$33:$A$776,$A114,СВЦЭМ!$B$33:$B$776,B$83)+'СЕТ СН'!$G$14+СВЦЭМ!$D$10+'СЕТ СН'!$G$6-'СЕТ СН'!$G$26</f>
        <v>1447.04075975</v>
      </c>
      <c r="C114" s="36">
        <f>SUMIFS(СВЦЭМ!$D$33:$D$776,СВЦЭМ!$A$33:$A$776,$A114,СВЦЭМ!$B$33:$B$776,C$83)+'СЕТ СН'!$G$14+СВЦЭМ!$D$10+'СЕТ СН'!$G$6-'СЕТ СН'!$G$26</f>
        <v>1470.7977995599999</v>
      </c>
      <c r="D114" s="36">
        <f>SUMIFS(СВЦЭМ!$D$33:$D$776,СВЦЭМ!$A$33:$A$776,$A114,СВЦЭМ!$B$33:$B$776,D$83)+'СЕТ СН'!$G$14+СВЦЭМ!$D$10+'СЕТ СН'!$G$6-'СЕТ СН'!$G$26</f>
        <v>1483.4343621399998</v>
      </c>
      <c r="E114" s="36">
        <f>SUMIFS(СВЦЭМ!$D$33:$D$776,СВЦЭМ!$A$33:$A$776,$A114,СВЦЭМ!$B$33:$B$776,E$83)+'СЕТ СН'!$G$14+СВЦЭМ!$D$10+'СЕТ СН'!$G$6-'СЕТ СН'!$G$26</f>
        <v>1486.4742645700001</v>
      </c>
      <c r="F114" s="36">
        <f>SUMIFS(СВЦЭМ!$D$33:$D$776,СВЦЭМ!$A$33:$A$776,$A114,СВЦЭМ!$B$33:$B$776,F$83)+'СЕТ СН'!$G$14+СВЦЭМ!$D$10+'СЕТ СН'!$G$6-'СЕТ СН'!$G$26</f>
        <v>1473.8153720800001</v>
      </c>
      <c r="G114" s="36">
        <f>SUMIFS(СВЦЭМ!$D$33:$D$776,СВЦЭМ!$A$33:$A$776,$A114,СВЦЭМ!$B$33:$B$776,G$83)+'СЕТ СН'!$G$14+СВЦЭМ!$D$10+'СЕТ СН'!$G$6-'СЕТ СН'!$G$26</f>
        <v>1452.87053769</v>
      </c>
      <c r="H114" s="36">
        <f>SUMIFS(СВЦЭМ!$D$33:$D$776,СВЦЭМ!$A$33:$A$776,$A114,СВЦЭМ!$B$33:$B$776,H$83)+'СЕТ СН'!$G$14+СВЦЭМ!$D$10+'СЕТ СН'!$G$6-'СЕТ СН'!$G$26</f>
        <v>1429.9543061499999</v>
      </c>
      <c r="I114" s="36">
        <f>SUMIFS(СВЦЭМ!$D$33:$D$776,СВЦЭМ!$A$33:$A$776,$A114,СВЦЭМ!$B$33:$B$776,I$83)+'СЕТ СН'!$G$14+СВЦЭМ!$D$10+'СЕТ СН'!$G$6-'СЕТ СН'!$G$26</f>
        <v>1423.02864245</v>
      </c>
      <c r="J114" s="36">
        <f>SUMIFS(СВЦЭМ!$D$33:$D$776,СВЦЭМ!$A$33:$A$776,$A114,СВЦЭМ!$B$33:$B$776,J$83)+'СЕТ СН'!$G$14+СВЦЭМ!$D$10+'СЕТ СН'!$G$6-'СЕТ СН'!$G$26</f>
        <v>1400.4341605499999</v>
      </c>
      <c r="K114" s="36">
        <f>SUMIFS(СВЦЭМ!$D$33:$D$776,СВЦЭМ!$A$33:$A$776,$A114,СВЦЭМ!$B$33:$B$776,K$83)+'СЕТ СН'!$G$14+СВЦЭМ!$D$10+'СЕТ СН'!$G$6-'СЕТ СН'!$G$26</f>
        <v>1387.10879903</v>
      </c>
      <c r="L114" s="36">
        <f>SUMIFS(СВЦЭМ!$D$33:$D$776,СВЦЭМ!$A$33:$A$776,$A114,СВЦЭМ!$B$33:$B$776,L$83)+'СЕТ СН'!$G$14+СВЦЭМ!$D$10+'СЕТ СН'!$G$6-'СЕТ СН'!$G$26</f>
        <v>1388.84653712</v>
      </c>
      <c r="M114" s="36">
        <f>SUMIFS(СВЦЭМ!$D$33:$D$776,СВЦЭМ!$A$33:$A$776,$A114,СВЦЭМ!$B$33:$B$776,M$83)+'СЕТ СН'!$G$14+СВЦЭМ!$D$10+'СЕТ СН'!$G$6-'СЕТ СН'!$G$26</f>
        <v>1406.5893335400001</v>
      </c>
      <c r="N114" s="36">
        <f>SUMIFS(СВЦЭМ!$D$33:$D$776,СВЦЭМ!$A$33:$A$776,$A114,СВЦЭМ!$B$33:$B$776,N$83)+'СЕТ СН'!$G$14+СВЦЭМ!$D$10+'СЕТ СН'!$G$6-'СЕТ СН'!$G$26</f>
        <v>1417.55928556</v>
      </c>
      <c r="O114" s="36">
        <f>SUMIFS(СВЦЭМ!$D$33:$D$776,СВЦЭМ!$A$33:$A$776,$A114,СВЦЭМ!$B$33:$B$776,O$83)+'СЕТ СН'!$G$14+СВЦЭМ!$D$10+'СЕТ СН'!$G$6-'СЕТ СН'!$G$26</f>
        <v>1420.9444454099998</v>
      </c>
      <c r="P114" s="36">
        <f>SUMIFS(СВЦЭМ!$D$33:$D$776,СВЦЭМ!$A$33:$A$776,$A114,СВЦЭМ!$B$33:$B$776,P$83)+'СЕТ СН'!$G$14+СВЦЭМ!$D$10+'СЕТ СН'!$G$6-'СЕТ СН'!$G$26</f>
        <v>1431.59712094</v>
      </c>
      <c r="Q114" s="36">
        <f>SUMIFS(СВЦЭМ!$D$33:$D$776,СВЦЭМ!$A$33:$A$776,$A114,СВЦЭМ!$B$33:$B$776,Q$83)+'СЕТ СН'!$G$14+СВЦЭМ!$D$10+'СЕТ СН'!$G$6-'СЕТ СН'!$G$26</f>
        <v>1432.28225929</v>
      </c>
      <c r="R114" s="36">
        <f>SUMIFS(СВЦЭМ!$D$33:$D$776,СВЦЭМ!$A$33:$A$776,$A114,СВЦЭМ!$B$33:$B$776,R$83)+'СЕТ СН'!$G$14+СВЦЭМ!$D$10+'СЕТ СН'!$G$6-'СЕТ СН'!$G$26</f>
        <v>1424.4009663900001</v>
      </c>
      <c r="S114" s="36">
        <f>SUMIFS(СВЦЭМ!$D$33:$D$776,СВЦЭМ!$A$33:$A$776,$A114,СВЦЭМ!$B$33:$B$776,S$83)+'СЕТ СН'!$G$14+СВЦЭМ!$D$10+'СЕТ СН'!$G$6-'СЕТ СН'!$G$26</f>
        <v>1418.38562499</v>
      </c>
      <c r="T114" s="36">
        <f>SUMIFS(СВЦЭМ!$D$33:$D$776,СВЦЭМ!$A$33:$A$776,$A114,СВЦЭМ!$B$33:$B$776,T$83)+'СЕТ СН'!$G$14+СВЦЭМ!$D$10+'СЕТ СН'!$G$6-'СЕТ СН'!$G$26</f>
        <v>1396.47587391</v>
      </c>
      <c r="U114" s="36">
        <f>SUMIFS(СВЦЭМ!$D$33:$D$776,СВЦЭМ!$A$33:$A$776,$A114,СВЦЭМ!$B$33:$B$776,U$83)+'СЕТ СН'!$G$14+СВЦЭМ!$D$10+'СЕТ СН'!$G$6-'СЕТ СН'!$G$26</f>
        <v>1394.2374944200001</v>
      </c>
      <c r="V114" s="36">
        <f>SUMIFS(СВЦЭМ!$D$33:$D$776,СВЦЭМ!$A$33:$A$776,$A114,СВЦЭМ!$B$33:$B$776,V$83)+'СЕТ СН'!$G$14+СВЦЭМ!$D$10+'СЕТ СН'!$G$6-'СЕТ СН'!$G$26</f>
        <v>1405.17533753</v>
      </c>
      <c r="W114" s="36">
        <f>SUMIFS(СВЦЭМ!$D$33:$D$776,СВЦЭМ!$A$33:$A$776,$A114,СВЦЭМ!$B$33:$B$776,W$83)+'СЕТ СН'!$G$14+СВЦЭМ!$D$10+'СЕТ СН'!$G$6-'СЕТ СН'!$G$26</f>
        <v>1415.86269296</v>
      </c>
      <c r="X114" s="36">
        <f>SUMIFS(СВЦЭМ!$D$33:$D$776,СВЦЭМ!$A$33:$A$776,$A114,СВЦЭМ!$B$33:$B$776,X$83)+'СЕТ СН'!$G$14+СВЦЭМ!$D$10+'СЕТ СН'!$G$6-'СЕТ СН'!$G$26</f>
        <v>1416.71179607</v>
      </c>
      <c r="Y114" s="36">
        <f>SUMIFS(СВЦЭМ!$D$33:$D$776,СВЦЭМ!$A$33:$A$776,$A114,СВЦЭМ!$B$33:$B$776,Y$83)+'СЕТ СН'!$G$14+СВЦЭМ!$D$10+'СЕТ СН'!$G$6-'СЕТ СН'!$G$26</f>
        <v>1429.68296334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01.01.2020</v>
      </c>
      <c r="B120" s="36">
        <f>SUMIFS(СВЦЭМ!$D$33:$D$776,СВЦЭМ!$A$33:$A$776,$A120,СВЦЭМ!$B$33:$B$776,B$119)+'СЕТ СН'!$H$14+СВЦЭМ!$D$10+'СЕТ СН'!$H$6-'СЕТ СН'!$H$26</f>
        <v>1230.5133615499999</v>
      </c>
      <c r="C120" s="36">
        <f>SUMIFS(СВЦЭМ!$D$33:$D$776,СВЦЭМ!$A$33:$A$776,$A120,СВЦЭМ!$B$33:$B$776,C$119)+'СЕТ СН'!$H$14+СВЦЭМ!$D$10+'СЕТ СН'!$H$6-'СЕТ СН'!$H$26</f>
        <v>1206.0778119000001</v>
      </c>
      <c r="D120" s="36">
        <f>SUMIFS(СВЦЭМ!$D$33:$D$776,СВЦЭМ!$A$33:$A$776,$A120,СВЦЭМ!$B$33:$B$776,D$119)+'СЕТ СН'!$H$14+СВЦЭМ!$D$10+'СЕТ СН'!$H$6-'СЕТ СН'!$H$26</f>
        <v>1221.7752046599999</v>
      </c>
      <c r="E120" s="36">
        <f>SUMIFS(СВЦЭМ!$D$33:$D$776,СВЦЭМ!$A$33:$A$776,$A120,СВЦЭМ!$B$33:$B$776,E$119)+'СЕТ СН'!$H$14+СВЦЭМ!$D$10+'СЕТ СН'!$H$6-'СЕТ СН'!$H$26</f>
        <v>1258.8902950900001</v>
      </c>
      <c r="F120" s="36">
        <f>SUMIFS(СВЦЭМ!$D$33:$D$776,СВЦЭМ!$A$33:$A$776,$A120,СВЦЭМ!$B$33:$B$776,F$119)+'СЕТ СН'!$H$14+СВЦЭМ!$D$10+'СЕТ СН'!$H$6-'СЕТ СН'!$H$26</f>
        <v>1273.5735425600001</v>
      </c>
      <c r="G120" s="36">
        <f>SUMIFS(СВЦЭМ!$D$33:$D$776,СВЦЭМ!$A$33:$A$776,$A120,СВЦЭМ!$B$33:$B$776,G$119)+'СЕТ СН'!$H$14+СВЦЭМ!$D$10+'СЕТ СН'!$H$6-'СЕТ СН'!$H$26</f>
        <v>1274.8104041300001</v>
      </c>
      <c r="H120" s="36">
        <f>SUMIFS(СВЦЭМ!$D$33:$D$776,СВЦЭМ!$A$33:$A$776,$A120,СВЦЭМ!$B$33:$B$776,H$119)+'СЕТ СН'!$H$14+СВЦЭМ!$D$10+'СЕТ СН'!$H$6-'СЕТ СН'!$H$26</f>
        <v>1272.8268167700001</v>
      </c>
      <c r="I120" s="36">
        <f>SUMIFS(СВЦЭМ!$D$33:$D$776,СВЦЭМ!$A$33:$A$776,$A120,СВЦЭМ!$B$33:$B$776,I$119)+'СЕТ СН'!$H$14+СВЦЭМ!$D$10+'СЕТ СН'!$H$6-'СЕТ СН'!$H$26</f>
        <v>1276.0608436299999</v>
      </c>
      <c r="J120" s="36">
        <f>SUMIFS(СВЦЭМ!$D$33:$D$776,СВЦЭМ!$A$33:$A$776,$A120,СВЦЭМ!$B$33:$B$776,J$119)+'СЕТ СН'!$H$14+СВЦЭМ!$D$10+'СЕТ СН'!$H$6-'СЕТ СН'!$H$26</f>
        <v>1279.82016122</v>
      </c>
      <c r="K120" s="36">
        <f>SUMIFS(СВЦЭМ!$D$33:$D$776,СВЦЭМ!$A$33:$A$776,$A120,СВЦЭМ!$B$33:$B$776,K$119)+'СЕТ СН'!$H$14+СВЦЭМ!$D$10+'СЕТ СН'!$H$6-'СЕТ СН'!$H$26</f>
        <v>1263.3131486900002</v>
      </c>
      <c r="L120" s="36">
        <f>SUMIFS(СВЦЭМ!$D$33:$D$776,СВЦЭМ!$A$33:$A$776,$A120,СВЦЭМ!$B$33:$B$776,L$119)+'СЕТ СН'!$H$14+СВЦЭМ!$D$10+'СЕТ СН'!$H$6-'СЕТ СН'!$H$26</f>
        <v>1244.0649736099999</v>
      </c>
      <c r="M120" s="36">
        <f>SUMIFS(СВЦЭМ!$D$33:$D$776,СВЦЭМ!$A$33:$A$776,$A120,СВЦЭМ!$B$33:$B$776,M$119)+'СЕТ СН'!$H$14+СВЦЭМ!$D$10+'СЕТ СН'!$H$6-'СЕТ СН'!$H$26</f>
        <v>1231.3698835599998</v>
      </c>
      <c r="N120" s="36">
        <f>SUMIFS(СВЦЭМ!$D$33:$D$776,СВЦЭМ!$A$33:$A$776,$A120,СВЦЭМ!$B$33:$B$776,N$119)+'СЕТ СН'!$H$14+СВЦЭМ!$D$10+'СЕТ СН'!$H$6-'СЕТ СН'!$H$26</f>
        <v>1227.7663280500001</v>
      </c>
      <c r="O120" s="36">
        <f>SUMIFS(СВЦЭМ!$D$33:$D$776,СВЦЭМ!$A$33:$A$776,$A120,СВЦЭМ!$B$33:$B$776,O$119)+'СЕТ СН'!$H$14+СВЦЭМ!$D$10+'СЕТ СН'!$H$6-'СЕТ СН'!$H$26</f>
        <v>1246.39116906</v>
      </c>
      <c r="P120" s="36">
        <f>SUMIFS(СВЦЭМ!$D$33:$D$776,СВЦЭМ!$A$33:$A$776,$A120,СВЦЭМ!$B$33:$B$776,P$119)+'СЕТ СН'!$H$14+СВЦЭМ!$D$10+'СЕТ СН'!$H$6-'СЕТ СН'!$H$26</f>
        <v>1253.12041589</v>
      </c>
      <c r="Q120" s="36">
        <f>SUMIFS(СВЦЭМ!$D$33:$D$776,СВЦЭМ!$A$33:$A$776,$A120,СВЦЭМ!$B$33:$B$776,Q$119)+'СЕТ СН'!$H$14+СВЦЭМ!$D$10+'СЕТ СН'!$H$6-'СЕТ СН'!$H$26</f>
        <v>1262.75017905</v>
      </c>
      <c r="R120" s="36">
        <f>SUMIFS(СВЦЭМ!$D$33:$D$776,СВЦЭМ!$A$33:$A$776,$A120,СВЦЭМ!$B$33:$B$776,R$119)+'СЕТ СН'!$H$14+СВЦЭМ!$D$10+'СЕТ СН'!$H$6-'СЕТ СН'!$H$26</f>
        <v>1266.1573382199999</v>
      </c>
      <c r="S120" s="36">
        <f>SUMIFS(СВЦЭМ!$D$33:$D$776,СВЦЭМ!$A$33:$A$776,$A120,СВЦЭМ!$B$33:$B$776,S$119)+'СЕТ СН'!$H$14+СВЦЭМ!$D$10+'СЕТ СН'!$H$6-'СЕТ СН'!$H$26</f>
        <v>1265.1816911800001</v>
      </c>
      <c r="T120" s="36">
        <f>SUMIFS(СВЦЭМ!$D$33:$D$776,СВЦЭМ!$A$33:$A$776,$A120,СВЦЭМ!$B$33:$B$776,T$119)+'СЕТ СН'!$H$14+СВЦЭМ!$D$10+'СЕТ СН'!$H$6-'СЕТ СН'!$H$26</f>
        <v>1216.2070785999999</v>
      </c>
      <c r="U120" s="36">
        <f>SUMIFS(СВЦЭМ!$D$33:$D$776,СВЦЭМ!$A$33:$A$776,$A120,СВЦЭМ!$B$33:$B$776,U$119)+'СЕТ СН'!$H$14+СВЦЭМ!$D$10+'СЕТ СН'!$H$6-'СЕТ СН'!$H$26</f>
        <v>1212.04890819</v>
      </c>
      <c r="V120" s="36">
        <f>SUMIFS(СВЦЭМ!$D$33:$D$776,СВЦЭМ!$A$33:$A$776,$A120,СВЦЭМ!$B$33:$B$776,V$119)+'СЕТ СН'!$H$14+СВЦЭМ!$D$10+'СЕТ СН'!$H$6-'СЕТ СН'!$H$26</f>
        <v>1234.2230542900002</v>
      </c>
      <c r="W120" s="36">
        <f>SUMIFS(СВЦЭМ!$D$33:$D$776,СВЦЭМ!$A$33:$A$776,$A120,СВЦЭМ!$B$33:$B$776,W$119)+'СЕТ СН'!$H$14+СВЦЭМ!$D$10+'СЕТ СН'!$H$6-'СЕТ СН'!$H$26</f>
        <v>1234.5560865799998</v>
      </c>
      <c r="X120" s="36">
        <f>SUMIFS(СВЦЭМ!$D$33:$D$776,СВЦЭМ!$A$33:$A$776,$A120,СВЦЭМ!$B$33:$B$776,X$119)+'СЕТ СН'!$H$14+СВЦЭМ!$D$10+'СЕТ СН'!$H$6-'СЕТ СН'!$H$26</f>
        <v>1224.79881531</v>
      </c>
      <c r="Y120" s="36">
        <f>SUMIFS(СВЦЭМ!$D$33:$D$776,СВЦЭМ!$A$33:$A$776,$A120,СВЦЭМ!$B$33:$B$776,Y$119)+'СЕТ СН'!$H$14+СВЦЭМ!$D$10+'СЕТ СН'!$H$6-'СЕТ СН'!$H$26</f>
        <v>1232.42582191</v>
      </c>
      <c r="AA120" s="45"/>
    </row>
    <row r="121" spans="1:27" ht="15.75" x14ac:dyDescent="0.2">
      <c r="A121" s="35">
        <f>A120+1</f>
        <v>43832</v>
      </c>
      <c r="B121" s="36">
        <f>SUMIFS(СВЦЭМ!$D$33:$D$776,СВЦЭМ!$A$33:$A$776,$A121,СВЦЭМ!$B$33:$B$776,B$119)+'СЕТ СН'!$H$14+СВЦЭМ!$D$10+'СЕТ СН'!$H$6-'СЕТ СН'!$H$26</f>
        <v>1294.3732653500001</v>
      </c>
      <c r="C121" s="36">
        <f>SUMIFS(СВЦЭМ!$D$33:$D$776,СВЦЭМ!$A$33:$A$776,$A121,СВЦЭМ!$B$33:$B$776,C$119)+'СЕТ СН'!$H$14+СВЦЭМ!$D$10+'СЕТ СН'!$H$6-'СЕТ СН'!$H$26</f>
        <v>1292.7191200699999</v>
      </c>
      <c r="D121" s="36">
        <f>SUMIFS(СВЦЭМ!$D$33:$D$776,СВЦЭМ!$A$33:$A$776,$A121,СВЦЭМ!$B$33:$B$776,D$119)+'СЕТ СН'!$H$14+СВЦЭМ!$D$10+'СЕТ СН'!$H$6-'СЕТ СН'!$H$26</f>
        <v>1307.2718347</v>
      </c>
      <c r="E121" s="36">
        <f>SUMIFS(СВЦЭМ!$D$33:$D$776,СВЦЭМ!$A$33:$A$776,$A121,СВЦЭМ!$B$33:$B$776,E$119)+'СЕТ СН'!$H$14+СВЦЭМ!$D$10+'СЕТ СН'!$H$6-'СЕТ СН'!$H$26</f>
        <v>1333.0269460300001</v>
      </c>
      <c r="F121" s="36">
        <f>SUMIFS(СВЦЭМ!$D$33:$D$776,СВЦЭМ!$A$33:$A$776,$A121,СВЦЭМ!$B$33:$B$776,F$119)+'СЕТ СН'!$H$14+СВЦЭМ!$D$10+'СЕТ СН'!$H$6-'СЕТ СН'!$H$26</f>
        <v>1335.9088989100001</v>
      </c>
      <c r="G121" s="36">
        <f>SUMIFS(СВЦЭМ!$D$33:$D$776,СВЦЭМ!$A$33:$A$776,$A121,СВЦЭМ!$B$33:$B$776,G$119)+'СЕТ СН'!$H$14+СВЦЭМ!$D$10+'СЕТ СН'!$H$6-'СЕТ СН'!$H$26</f>
        <v>1334.8032754800001</v>
      </c>
      <c r="H121" s="36">
        <f>SUMIFS(СВЦЭМ!$D$33:$D$776,СВЦЭМ!$A$33:$A$776,$A121,СВЦЭМ!$B$33:$B$776,H$119)+'СЕТ СН'!$H$14+СВЦЭМ!$D$10+'СЕТ СН'!$H$6-'СЕТ СН'!$H$26</f>
        <v>1328.6927754799999</v>
      </c>
      <c r="I121" s="36">
        <f>SUMIFS(СВЦЭМ!$D$33:$D$776,СВЦЭМ!$A$33:$A$776,$A121,СВЦЭМ!$B$33:$B$776,I$119)+'СЕТ СН'!$H$14+СВЦЭМ!$D$10+'СЕТ СН'!$H$6-'СЕТ СН'!$H$26</f>
        <v>1318.7143024900001</v>
      </c>
      <c r="J121" s="36">
        <f>SUMIFS(СВЦЭМ!$D$33:$D$776,СВЦЭМ!$A$33:$A$776,$A121,СВЦЭМ!$B$33:$B$776,J$119)+'СЕТ СН'!$H$14+СВЦЭМ!$D$10+'СЕТ СН'!$H$6-'СЕТ СН'!$H$26</f>
        <v>1301.07416556</v>
      </c>
      <c r="K121" s="36">
        <f>SUMIFS(СВЦЭМ!$D$33:$D$776,СВЦЭМ!$A$33:$A$776,$A121,СВЦЭМ!$B$33:$B$776,K$119)+'СЕТ СН'!$H$14+СВЦЭМ!$D$10+'СЕТ СН'!$H$6-'СЕТ СН'!$H$26</f>
        <v>1283.4091968600001</v>
      </c>
      <c r="L121" s="36">
        <f>SUMIFS(СВЦЭМ!$D$33:$D$776,СВЦЭМ!$A$33:$A$776,$A121,СВЦЭМ!$B$33:$B$776,L$119)+'СЕТ СН'!$H$14+СВЦЭМ!$D$10+'СЕТ СН'!$H$6-'СЕТ СН'!$H$26</f>
        <v>1272.2009180099999</v>
      </c>
      <c r="M121" s="36">
        <f>SUMIFS(СВЦЭМ!$D$33:$D$776,СВЦЭМ!$A$33:$A$776,$A121,СВЦЭМ!$B$33:$B$776,M$119)+'СЕТ СН'!$H$14+СВЦЭМ!$D$10+'СЕТ СН'!$H$6-'СЕТ СН'!$H$26</f>
        <v>1262.4322055299999</v>
      </c>
      <c r="N121" s="36">
        <f>SUMIFS(СВЦЭМ!$D$33:$D$776,СВЦЭМ!$A$33:$A$776,$A121,СВЦЭМ!$B$33:$B$776,N$119)+'СЕТ СН'!$H$14+СВЦЭМ!$D$10+'СЕТ СН'!$H$6-'СЕТ СН'!$H$26</f>
        <v>1276.80420394</v>
      </c>
      <c r="O121" s="36">
        <f>SUMIFS(СВЦЭМ!$D$33:$D$776,СВЦЭМ!$A$33:$A$776,$A121,СВЦЭМ!$B$33:$B$776,O$119)+'СЕТ СН'!$H$14+СВЦЭМ!$D$10+'СЕТ СН'!$H$6-'СЕТ СН'!$H$26</f>
        <v>1290.5689494600001</v>
      </c>
      <c r="P121" s="36">
        <f>SUMIFS(СВЦЭМ!$D$33:$D$776,СВЦЭМ!$A$33:$A$776,$A121,СВЦЭМ!$B$33:$B$776,P$119)+'СЕТ СН'!$H$14+СВЦЭМ!$D$10+'СЕТ СН'!$H$6-'СЕТ СН'!$H$26</f>
        <v>1296.0696141600001</v>
      </c>
      <c r="Q121" s="36">
        <f>SUMIFS(СВЦЭМ!$D$33:$D$776,СВЦЭМ!$A$33:$A$776,$A121,СВЦЭМ!$B$33:$B$776,Q$119)+'СЕТ СН'!$H$14+СВЦЭМ!$D$10+'СЕТ СН'!$H$6-'СЕТ СН'!$H$26</f>
        <v>1306.9359098999998</v>
      </c>
      <c r="R121" s="36">
        <f>SUMIFS(СВЦЭМ!$D$33:$D$776,СВЦЭМ!$A$33:$A$776,$A121,СВЦЭМ!$B$33:$B$776,R$119)+'СЕТ СН'!$H$14+СВЦЭМ!$D$10+'СЕТ СН'!$H$6-'СЕТ СН'!$H$26</f>
        <v>1302.2410075299999</v>
      </c>
      <c r="S121" s="36">
        <f>SUMIFS(СВЦЭМ!$D$33:$D$776,СВЦЭМ!$A$33:$A$776,$A121,СВЦЭМ!$B$33:$B$776,S$119)+'СЕТ СН'!$H$14+СВЦЭМ!$D$10+'СЕТ СН'!$H$6-'СЕТ СН'!$H$26</f>
        <v>1279.8917792100001</v>
      </c>
      <c r="T121" s="36">
        <f>SUMIFS(СВЦЭМ!$D$33:$D$776,СВЦЭМ!$A$33:$A$776,$A121,СВЦЭМ!$B$33:$B$776,T$119)+'СЕТ СН'!$H$14+СВЦЭМ!$D$10+'СЕТ СН'!$H$6-'СЕТ СН'!$H$26</f>
        <v>1245.1028180600001</v>
      </c>
      <c r="U121" s="36">
        <f>SUMIFS(СВЦЭМ!$D$33:$D$776,СВЦЭМ!$A$33:$A$776,$A121,СВЦЭМ!$B$33:$B$776,U$119)+'СЕТ СН'!$H$14+СВЦЭМ!$D$10+'СЕТ СН'!$H$6-'СЕТ СН'!$H$26</f>
        <v>1243.4783632399999</v>
      </c>
      <c r="V121" s="36">
        <f>SUMIFS(СВЦЭМ!$D$33:$D$776,СВЦЭМ!$A$33:$A$776,$A121,СВЦЭМ!$B$33:$B$776,V$119)+'СЕТ СН'!$H$14+СВЦЭМ!$D$10+'СЕТ СН'!$H$6-'СЕТ СН'!$H$26</f>
        <v>1271.5662143499999</v>
      </c>
      <c r="W121" s="36">
        <f>SUMIFS(СВЦЭМ!$D$33:$D$776,СВЦЭМ!$A$33:$A$776,$A121,СВЦЭМ!$B$33:$B$776,W$119)+'СЕТ СН'!$H$14+СВЦЭМ!$D$10+'СЕТ СН'!$H$6-'СЕТ СН'!$H$26</f>
        <v>1282.47466328</v>
      </c>
      <c r="X121" s="36">
        <f>SUMIFS(СВЦЭМ!$D$33:$D$776,СВЦЭМ!$A$33:$A$776,$A121,СВЦЭМ!$B$33:$B$776,X$119)+'СЕТ СН'!$H$14+СВЦЭМ!$D$10+'СЕТ СН'!$H$6-'СЕТ СН'!$H$26</f>
        <v>1281.0930158800002</v>
      </c>
      <c r="Y121" s="36">
        <f>SUMIFS(СВЦЭМ!$D$33:$D$776,СВЦЭМ!$A$33:$A$776,$A121,СВЦЭМ!$B$33:$B$776,Y$119)+'СЕТ СН'!$H$14+СВЦЭМ!$D$10+'СЕТ СН'!$H$6-'СЕТ СН'!$H$26</f>
        <v>1287.7428693100001</v>
      </c>
    </row>
    <row r="122" spans="1:27" ht="15.75" x14ac:dyDescent="0.2">
      <c r="A122" s="35">
        <f t="shared" ref="A122:A150" si="3">A121+1</f>
        <v>43833</v>
      </c>
      <c r="B122" s="36">
        <f>SUMIFS(СВЦЭМ!$D$33:$D$776,СВЦЭМ!$A$33:$A$776,$A122,СВЦЭМ!$B$33:$B$776,B$119)+'СЕТ СН'!$H$14+СВЦЭМ!$D$10+'СЕТ СН'!$H$6-'СЕТ СН'!$H$26</f>
        <v>1312.2424193100001</v>
      </c>
      <c r="C122" s="36">
        <f>SUMIFS(СВЦЭМ!$D$33:$D$776,СВЦЭМ!$A$33:$A$776,$A122,СВЦЭМ!$B$33:$B$776,C$119)+'СЕТ СН'!$H$14+СВЦЭМ!$D$10+'СЕТ СН'!$H$6-'СЕТ СН'!$H$26</f>
        <v>1305.8474909500001</v>
      </c>
      <c r="D122" s="36">
        <f>SUMIFS(СВЦЭМ!$D$33:$D$776,СВЦЭМ!$A$33:$A$776,$A122,СВЦЭМ!$B$33:$B$776,D$119)+'СЕТ СН'!$H$14+СВЦЭМ!$D$10+'СЕТ СН'!$H$6-'СЕТ СН'!$H$26</f>
        <v>1320.2201904200001</v>
      </c>
      <c r="E122" s="36">
        <f>SUMIFS(СВЦЭМ!$D$33:$D$776,СВЦЭМ!$A$33:$A$776,$A122,СВЦЭМ!$B$33:$B$776,E$119)+'СЕТ СН'!$H$14+СВЦЭМ!$D$10+'СЕТ СН'!$H$6-'СЕТ СН'!$H$26</f>
        <v>1347.2774931700001</v>
      </c>
      <c r="F122" s="36">
        <f>SUMIFS(СВЦЭМ!$D$33:$D$776,СВЦЭМ!$A$33:$A$776,$A122,СВЦЭМ!$B$33:$B$776,F$119)+'СЕТ СН'!$H$14+СВЦЭМ!$D$10+'СЕТ СН'!$H$6-'СЕТ СН'!$H$26</f>
        <v>1351.24736867</v>
      </c>
      <c r="G122" s="36">
        <f>SUMIFS(СВЦЭМ!$D$33:$D$776,СВЦЭМ!$A$33:$A$776,$A122,СВЦЭМ!$B$33:$B$776,G$119)+'СЕТ СН'!$H$14+СВЦЭМ!$D$10+'СЕТ СН'!$H$6-'СЕТ СН'!$H$26</f>
        <v>1349.7152035399999</v>
      </c>
      <c r="H122" s="36">
        <f>SUMIFS(СВЦЭМ!$D$33:$D$776,СВЦЭМ!$A$33:$A$776,$A122,СВЦЭМ!$B$33:$B$776,H$119)+'СЕТ СН'!$H$14+СВЦЭМ!$D$10+'СЕТ СН'!$H$6-'СЕТ СН'!$H$26</f>
        <v>1340.4101069600001</v>
      </c>
      <c r="I122" s="36">
        <f>SUMIFS(СВЦЭМ!$D$33:$D$776,СВЦЭМ!$A$33:$A$776,$A122,СВЦЭМ!$B$33:$B$776,I$119)+'СЕТ СН'!$H$14+СВЦЭМ!$D$10+'СЕТ СН'!$H$6-'СЕТ СН'!$H$26</f>
        <v>1331.0181271699998</v>
      </c>
      <c r="J122" s="36">
        <f>SUMIFS(СВЦЭМ!$D$33:$D$776,СВЦЭМ!$A$33:$A$776,$A122,СВЦЭМ!$B$33:$B$776,J$119)+'СЕТ СН'!$H$14+СВЦЭМ!$D$10+'СЕТ СН'!$H$6-'СЕТ СН'!$H$26</f>
        <v>1308.1223966500002</v>
      </c>
      <c r="K122" s="36">
        <f>SUMIFS(СВЦЭМ!$D$33:$D$776,СВЦЭМ!$A$33:$A$776,$A122,СВЦЭМ!$B$33:$B$776,K$119)+'СЕТ СН'!$H$14+СВЦЭМ!$D$10+'СЕТ СН'!$H$6-'СЕТ СН'!$H$26</f>
        <v>1286.9376124800001</v>
      </c>
      <c r="L122" s="36">
        <f>SUMIFS(СВЦЭМ!$D$33:$D$776,СВЦЭМ!$A$33:$A$776,$A122,СВЦЭМ!$B$33:$B$776,L$119)+'СЕТ СН'!$H$14+СВЦЭМ!$D$10+'СЕТ СН'!$H$6-'СЕТ СН'!$H$26</f>
        <v>1273.0126263299999</v>
      </c>
      <c r="M122" s="36">
        <f>SUMIFS(СВЦЭМ!$D$33:$D$776,СВЦЭМ!$A$33:$A$776,$A122,СВЦЭМ!$B$33:$B$776,M$119)+'СЕТ СН'!$H$14+СВЦЭМ!$D$10+'СЕТ СН'!$H$6-'СЕТ СН'!$H$26</f>
        <v>1272.9546722300001</v>
      </c>
      <c r="N122" s="36">
        <f>SUMIFS(СВЦЭМ!$D$33:$D$776,СВЦЭМ!$A$33:$A$776,$A122,СВЦЭМ!$B$33:$B$776,N$119)+'СЕТ СН'!$H$14+СВЦЭМ!$D$10+'СЕТ СН'!$H$6-'СЕТ СН'!$H$26</f>
        <v>1279.85427424</v>
      </c>
      <c r="O122" s="36">
        <f>SUMIFS(СВЦЭМ!$D$33:$D$776,СВЦЭМ!$A$33:$A$776,$A122,СВЦЭМ!$B$33:$B$776,O$119)+'СЕТ СН'!$H$14+СВЦЭМ!$D$10+'СЕТ СН'!$H$6-'СЕТ СН'!$H$26</f>
        <v>1289.04455616</v>
      </c>
      <c r="P122" s="36">
        <f>SUMIFS(СВЦЭМ!$D$33:$D$776,СВЦЭМ!$A$33:$A$776,$A122,СВЦЭМ!$B$33:$B$776,P$119)+'СЕТ СН'!$H$14+СВЦЭМ!$D$10+'СЕТ СН'!$H$6-'СЕТ СН'!$H$26</f>
        <v>1300.44266442</v>
      </c>
      <c r="Q122" s="36">
        <f>SUMIFS(СВЦЭМ!$D$33:$D$776,СВЦЭМ!$A$33:$A$776,$A122,СВЦЭМ!$B$33:$B$776,Q$119)+'СЕТ СН'!$H$14+СВЦЭМ!$D$10+'СЕТ СН'!$H$6-'СЕТ СН'!$H$26</f>
        <v>1310.49464051</v>
      </c>
      <c r="R122" s="36">
        <f>SUMIFS(СВЦЭМ!$D$33:$D$776,СВЦЭМ!$A$33:$A$776,$A122,СВЦЭМ!$B$33:$B$776,R$119)+'СЕТ СН'!$H$14+СВЦЭМ!$D$10+'СЕТ СН'!$H$6-'СЕТ СН'!$H$26</f>
        <v>1303.2969697399999</v>
      </c>
      <c r="S122" s="36">
        <f>SUMIFS(СВЦЭМ!$D$33:$D$776,СВЦЭМ!$A$33:$A$776,$A122,СВЦЭМ!$B$33:$B$776,S$119)+'СЕТ СН'!$H$14+СВЦЭМ!$D$10+'СЕТ СН'!$H$6-'СЕТ СН'!$H$26</f>
        <v>1282.1875131699999</v>
      </c>
      <c r="T122" s="36">
        <f>SUMIFS(СВЦЭМ!$D$33:$D$776,СВЦЭМ!$A$33:$A$776,$A122,СВЦЭМ!$B$33:$B$776,T$119)+'СЕТ СН'!$H$14+СВЦЭМ!$D$10+'СЕТ СН'!$H$6-'СЕТ СН'!$H$26</f>
        <v>1250.52122278</v>
      </c>
      <c r="U122" s="36">
        <f>SUMIFS(СВЦЭМ!$D$33:$D$776,СВЦЭМ!$A$33:$A$776,$A122,СВЦЭМ!$B$33:$B$776,U$119)+'СЕТ СН'!$H$14+СВЦЭМ!$D$10+'СЕТ СН'!$H$6-'СЕТ СН'!$H$26</f>
        <v>1248.3882612500001</v>
      </c>
      <c r="V122" s="36">
        <f>SUMIFS(СВЦЭМ!$D$33:$D$776,СВЦЭМ!$A$33:$A$776,$A122,СВЦЭМ!$B$33:$B$776,V$119)+'СЕТ СН'!$H$14+СВЦЭМ!$D$10+'СЕТ СН'!$H$6-'СЕТ СН'!$H$26</f>
        <v>1276.93760481</v>
      </c>
      <c r="W122" s="36">
        <f>SUMIFS(СВЦЭМ!$D$33:$D$776,СВЦЭМ!$A$33:$A$776,$A122,СВЦЭМ!$B$33:$B$776,W$119)+'СЕТ СН'!$H$14+СВЦЭМ!$D$10+'СЕТ СН'!$H$6-'СЕТ СН'!$H$26</f>
        <v>1287.2749641999999</v>
      </c>
      <c r="X122" s="36">
        <f>SUMIFS(СВЦЭМ!$D$33:$D$776,СВЦЭМ!$A$33:$A$776,$A122,СВЦЭМ!$B$33:$B$776,X$119)+'СЕТ СН'!$H$14+СВЦЭМ!$D$10+'СЕТ СН'!$H$6-'СЕТ СН'!$H$26</f>
        <v>1300.7782181600001</v>
      </c>
      <c r="Y122" s="36">
        <f>SUMIFS(СВЦЭМ!$D$33:$D$776,СВЦЭМ!$A$33:$A$776,$A122,СВЦЭМ!$B$33:$B$776,Y$119)+'СЕТ СН'!$H$14+СВЦЭМ!$D$10+'СЕТ СН'!$H$6-'СЕТ СН'!$H$26</f>
        <v>1308.7352446800001</v>
      </c>
    </row>
    <row r="123" spans="1:27" ht="15.75" x14ac:dyDescent="0.2">
      <c r="A123" s="35">
        <f t="shared" si="3"/>
        <v>43834</v>
      </c>
      <c r="B123" s="36">
        <f>SUMIFS(СВЦЭМ!$D$33:$D$776,СВЦЭМ!$A$33:$A$776,$A123,СВЦЭМ!$B$33:$B$776,B$119)+'СЕТ СН'!$H$14+СВЦЭМ!$D$10+'СЕТ СН'!$H$6-'СЕТ СН'!$H$26</f>
        <v>1314.19226596</v>
      </c>
      <c r="C123" s="36">
        <f>SUMIFS(СВЦЭМ!$D$33:$D$776,СВЦЭМ!$A$33:$A$776,$A123,СВЦЭМ!$B$33:$B$776,C$119)+'СЕТ СН'!$H$14+СВЦЭМ!$D$10+'СЕТ СН'!$H$6-'СЕТ СН'!$H$26</f>
        <v>1320.5781265999999</v>
      </c>
      <c r="D123" s="36">
        <f>SUMIFS(СВЦЭМ!$D$33:$D$776,СВЦЭМ!$A$33:$A$776,$A123,СВЦЭМ!$B$33:$B$776,D$119)+'СЕТ СН'!$H$14+СВЦЭМ!$D$10+'СЕТ СН'!$H$6-'СЕТ СН'!$H$26</f>
        <v>1331.8499041300001</v>
      </c>
      <c r="E123" s="36">
        <f>SUMIFS(СВЦЭМ!$D$33:$D$776,СВЦЭМ!$A$33:$A$776,$A123,СВЦЭМ!$B$33:$B$776,E$119)+'СЕТ СН'!$H$14+СВЦЭМ!$D$10+'СЕТ СН'!$H$6-'СЕТ СН'!$H$26</f>
        <v>1336.80757649</v>
      </c>
      <c r="F123" s="36">
        <f>SUMIFS(СВЦЭМ!$D$33:$D$776,СВЦЭМ!$A$33:$A$776,$A123,СВЦЭМ!$B$33:$B$776,F$119)+'СЕТ СН'!$H$14+СВЦЭМ!$D$10+'СЕТ СН'!$H$6-'СЕТ СН'!$H$26</f>
        <v>1340.4722719400002</v>
      </c>
      <c r="G123" s="36">
        <f>SUMIFS(СВЦЭМ!$D$33:$D$776,СВЦЭМ!$A$33:$A$776,$A123,СВЦЭМ!$B$33:$B$776,G$119)+'СЕТ СН'!$H$14+СВЦЭМ!$D$10+'СЕТ СН'!$H$6-'СЕТ СН'!$H$26</f>
        <v>1338.07508656</v>
      </c>
      <c r="H123" s="36">
        <f>SUMIFS(СВЦЭМ!$D$33:$D$776,СВЦЭМ!$A$33:$A$776,$A123,СВЦЭМ!$B$33:$B$776,H$119)+'СЕТ СН'!$H$14+СВЦЭМ!$D$10+'СЕТ СН'!$H$6-'СЕТ СН'!$H$26</f>
        <v>1341.5666936100001</v>
      </c>
      <c r="I123" s="36">
        <f>SUMIFS(СВЦЭМ!$D$33:$D$776,СВЦЭМ!$A$33:$A$776,$A123,СВЦЭМ!$B$33:$B$776,I$119)+'СЕТ СН'!$H$14+СВЦЭМ!$D$10+'СЕТ СН'!$H$6-'СЕТ СН'!$H$26</f>
        <v>1331.36664494</v>
      </c>
      <c r="J123" s="36">
        <f>SUMIFS(СВЦЭМ!$D$33:$D$776,СВЦЭМ!$A$33:$A$776,$A123,СВЦЭМ!$B$33:$B$776,J$119)+'СЕТ СН'!$H$14+СВЦЭМ!$D$10+'СЕТ СН'!$H$6-'СЕТ СН'!$H$26</f>
        <v>1310.9366243700001</v>
      </c>
      <c r="K123" s="36">
        <f>SUMIFS(СВЦЭМ!$D$33:$D$776,СВЦЭМ!$A$33:$A$776,$A123,СВЦЭМ!$B$33:$B$776,K$119)+'СЕТ СН'!$H$14+СВЦЭМ!$D$10+'СЕТ СН'!$H$6-'СЕТ СН'!$H$26</f>
        <v>1281.6195280900001</v>
      </c>
      <c r="L123" s="36">
        <f>SUMIFS(СВЦЭМ!$D$33:$D$776,СВЦЭМ!$A$33:$A$776,$A123,СВЦЭМ!$B$33:$B$776,L$119)+'СЕТ СН'!$H$14+СВЦЭМ!$D$10+'СЕТ СН'!$H$6-'СЕТ СН'!$H$26</f>
        <v>1269.7421193999999</v>
      </c>
      <c r="M123" s="36">
        <f>SUMIFS(СВЦЭМ!$D$33:$D$776,СВЦЭМ!$A$33:$A$776,$A123,СВЦЭМ!$B$33:$B$776,M$119)+'СЕТ СН'!$H$14+СВЦЭМ!$D$10+'СЕТ СН'!$H$6-'СЕТ СН'!$H$26</f>
        <v>1273.89766938</v>
      </c>
      <c r="N123" s="36">
        <f>SUMIFS(СВЦЭМ!$D$33:$D$776,СВЦЭМ!$A$33:$A$776,$A123,СВЦЭМ!$B$33:$B$776,N$119)+'СЕТ СН'!$H$14+СВЦЭМ!$D$10+'СЕТ СН'!$H$6-'СЕТ СН'!$H$26</f>
        <v>1276.9402936699998</v>
      </c>
      <c r="O123" s="36">
        <f>SUMIFS(СВЦЭМ!$D$33:$D$776,СВЦЭМ!$A$33:$A$776,$A123,СВЦЭМ!$B$33:$B$776,O$119)+'СЕТ СН'!$H$14+СВЦЭМ!$D$10+'СЕТ СН'!$H$6-'СЕТ СН'!$H$26</f>
        <v>1282.32794405</v>
      </c>
      <c r="P123" s="36">
        <f>SUMIFS(СВЦЭМ!$D$33:$D$776,СВЦЭМ!$A$33:$A$776,$A123,СВЦЭМ!$B$33:$B$776,P$119)+'СЕТ СН'!$H$14+СВЦЭМ!$D$10+'СЕТ СН'!$H$6-'СЕТ СН'!$H$26</f>
        <v>1289.2935727200002</v>
      </c>
      <c r="Q123" s="36">
        <f>SUMIFS(СВЦЭМ!$D$33:$D$776,СВЦЭМ!$A$33:$A$776,$A123,СВЦЭМ!$B$33:$B$776,Q$119)+'СЕТ СН'!$H$14+СВЦЭМ!$D$10+'СЕТ СН'!$H$6-'СЕТ СН'!$H$26</f>
        <v>1301.4548432500001</v>
      </c>
      <c r="R123" s="36">
        <f>SUMIFS(СВЦЭМ!$D$33:$D$776,СВЦЭМ!$A$33:$A$776,$A123,СВЦЭМ!$B$33:$B$776,R$119)+'СЕТ СН'!$H$14+СВЦЭМ!$D$10+'СЕТ СН'!$H$6-'СЕТ СН'!$H$26</f>
        <v>1308.87155555</v>
      </c>
      <c r="S123" s="36">
        <f>SUMIFS(СВЦЭМ!$D$33:$D$776,СВЦЭМ!$A$33:$A$776,$A123,СВЦЭМ!$B$33:$B$776,S$119)+'СЕТ СН'!$H$14+СВЦЭМ!$D$10+'СЕТ СН'!$H$6-'СЕТ СН'!$H$26</f>
        <v>1295.87545613</v>
      </c>
      <c r="T123" s="36">
        <f>SUMIFS(СВЦЭМ!$D$33:$D$776,СВЦЭМ!$A$33:$A$776,$A123,СВЦЭМ!$B$33:$B$776,T$119)+'СЕТ СН'!$H$14+СВЦЭМ!$D$10+'СЕТ СН'!$H$6-'СЕТ СН'!$H$26</f>
        <v>1252.5360423500001</v>
      </c>
      <c r="U123" s="36">
        <f>SUMIFS(СВЦЭМ!$D$33:$D$776,СВЦЭМ!$A$33:$A$776,$A123,СВЦЭМ!$B$33:$B$776,U$119)+'СЕТ СН'!$H$14+СВЦЭМ!$D$10+'СЕТ СН'!$H$6-'СЕТ СН'!$H$26</f>
        <v>1252.9655327400001</v>
      </c>
      <c r="V123" s="36">
        <f>SUMIFS(СВЦЭМ!$D$33:$D$776,СВЦЭМ!$A$33:$A$776,$A123,СВЦЭМ!$B$33:$B$776,V$119)+'СЕТ СН'!$H$14+СВЦЭМ!$D$10+'СЕТ СН'!$H$6-'СЕТ СН'!$H$26</f>
        <v>1279.7930245299999</v>
      </c>
      <c r="W123" s="36">
        <f>SUMIFS(СВЦЭМ!$D$33:$D$776,СВЦЭМ!$A$33:$A$776,$A123,СВЦЭМ!$B$33:$B$776,W$119)+'СЕТ СН'!$H$14+СВЦЭМ!$D$10+'СЕТ СН'!$H$6-'СЕТ СН'!$H$26</f>
        <v>1286.3970371</v>
      </c>
      <c r="X123" s="36">
        <f>SUMIFS(СВЦЭМ!$D$33:$D$776,СВЦЭМ!$A$33:$A$776,$A123,СВЦЭМ!$B$33:$B$776,X$119)+'СЕТ СН'!$H$14+СВЦЭМ!$D$10+'СЕТ СН'!$H$6-'СЕТ СН'!$H$26</f>
        <v>1295.1454684</v>
      </c>
      <c r="Y123" s="36">
        <f>SUMIFS(СВЦЭМ!$D$33:$D$776,СВЦЭМ!$A$33:$A$776,$A123,СВЦЭМ!$B$33:$B$776,Y$119)+'СЕТ СН'!$H$14+СВЦЭМ!$D$10+'СЕТ СН'!$H$6-'СЕТ СН'!$H$26</f>
        <v>1301.7810041600001</v>
      </c>
    </row>
    <row r="124" spans="1:27" ht="15.75" x14ac:dyDescent="0.2">
      <c r="A124" s="35">
        <f t="shared" si="3"/>
        <v>43835</v>
      </c>
      <c r="B124" s="36">
        <f>SUMIFS(СВЦЭМ!$D$33:$D$776,СВЦЭМ!$A$33:$A$776,$A124,СВЦЭМ!$B$33:$B$776,B$119)+'СЕТ СН'!$H$14+СВЦЭМ!$D$10+'СЕТ СН'!$H$6-'СЕТ СН'!$H$26</f>
        <v>1282.9886537500001</v>
      </c>
      <c r="C124" s="36">
        <f>SUMIFS(СВЦЭМ!$D$33:$D$776,СВЦЭМ!$A$33:$A$776,$A124,СВЦЭМ!$B$33:$B$776,C$119)+'СЕТ СН'!$H$14+СВЦЭМ!$D$10+'СЕТ СН'!$H$6-'СЕТ СН'!$H$26</f>
        <v>1291.78268503</v>
      </c>
      <c r="D124" s="36">
        <f>SUMIFS(СВЦЭМ!$D$33:$D$776,СВЦЭМ!$A$33:$A$776,$A124,СВЦЭМ!$B$33:$B$776,D$119)+'СЕТ СН'!$H$14+СВЦЭМ!$D$10+'СЕТ СН'!$H$6-'СЕТ СН'!$H$26</f>
        <v>1310.9897201200001</v>
      </c>
      <c r="E124" s="36">
        <f>SUMIFS(СВЦЭМ!$D$33:$D$776,СВЦЭМ!$A$33:$A$776,$A124,СВЦЭМ!$B$33:$B$776,E$119)+'СЕТ СН'!$H$14+СВЦЭМ!$D$10+'СЕТ СН'!$H$6-'СЕТ СН'!$H$26</f>
        <v>1346.20512203</v>
      </c>
      <c r="F124" s="36">
        <f>SUMIFS(СВЦЭМ!$D$33:$D$776,СВЦЭМ!$A$33:$A$776,$A124,СВЦЭМ!$B$33:$B$776,F$119)+'СЕТ СН'!$H$14+СВЦЭМ!$D$10+'СЕТ СН'!$H$6-'СЕТ СН'!$H$26</f>
        <v>1354.28560638</v>
      </c>
      <c r="G124" s="36">
        <f>SUMIFS(СВЦЭМ!$D$33:$D$776,СВЦЭМ!$A$33:$A$776,$A124,СВЦЭМ!$B$33:$B$776,G$119)+'СЕТ СН'!$H$14+СВЦЭМ!$D$10+'СЕТ СН'!$H$6-'СЕТ СН'!$H$26</f>
        <v>1332.01543973</v>
      </c>
      <c r="H124" s="36">
        <f>SUMIFS(СВЦЭМ!$D$33:$D$776,СВЦЭМ!$A$33:$A$776,$A124,СВЦЭМ!$B$33:$B$776,H$119)+'СЕТ СН'!$H$14+СВЦЭМ!$D$10+'СЕТ СН'!$H$6-'СЕТ СН'!$H$26</f>
        <v>1321.6638213199999</v>
      </c>
      <c r="I124" s="36">
        <f>SUMIFS(СВЦЭМ!$D$33:$D$776,СВЦЭМ!$A$33:$A$776,$A124,СВЦЭМ!$B$33:$B$776,I$119)+'СЕТ СН'!$H$14+СВЦЭМ!$D$10+'СЕТ СН'!$H$6-'СЕТ СН'!$H$26</f>
        <v>1304.5630856399998</v>
      </c>
      <c r="J124" s="36">
        <f>SUMIFS(СВЦЭМ!$D$33:$D$776,СВЦЭМ!$A$33:$A$776,$A124,СВЦЭМ!$B$33:$B$776,J$119)+'СЕТ СН'!$H$14+СВЦЭМ!$D$10+'СЕТ СН'!$H$6-'СЕТ СН'!$H$26</f>
        <v>1290.75568785</v>
      </c>
      <c r="K124" s="36">
        <f>SUMIFS(СВЦЭМ!$D$33:$D$776,СВЦЭМ!$A$33:$A$776,$A124,СВЦЭМ!$B$33:$B$776,K$119)+'СЕТ СН'!$H$14+СВЦЭМ!$D$10+'СЕТ СН'!$H$6-'СЕТ СН'!$H$26</f>
        <v>1263.3887517200001</v>
      </c>
      <c r="L124" s="36">
        <f>SUMIFS(СВЦЭМ!$D$33:$D$776,СВЦЭМ!$A$33:$A$776,$A124,СВЦЭМ!$B$33:$B$776,L$119)+'СЕТ СН'!$H$14+СВЦЭМ!$D$10+'СЕТ СН'!$H$6-'СЕТ СН'!$H$26</f>
        <v>1239.4822749</v>
      </c>
      <c r="M124" s="36">
        <f>SUMIFS(СВЦЭМ!$D$33:$D$776,СВЦЭМ!$A$33:$A$776,$A124,СВЦЭМ!$B$33:$B$776,M$119)+'СЕТ СН'!$H$14+СВЦЭМ!$D$10+'СЕТ СН'!$H$6-'СЕТ СН'!$H$26</f>
        <v>1238.00899817</v>
      </c>
      <c r="N124" s="36">
        <f>SUMIFS(СВЦЭМ!$D$33:$D$776,СВЦЭМ!$A$33:$A$776,$A124,СВЦЭМ!$B$33:$B$776,N$119)+'СЕТ СН'!$H$14+СВЦЭМ!$D$10+'СЕТ СН'!$H$6-'СЕТ СН'!$H$26</f>
        <v>1240.4460219699999</v>
      </c>
      <c r="O124" s="36">
        <f>SUMIFS(СВЦЭМ!$D$33:$D$776,СВЦЭМ!$A$33:$A$776,$A124,СВЦЭМ!$B$33:$B$776,O$119)+'СЕТ СН'!$H$14+СВЦЭМ!$D$10+'СЕТ СН'!$H$6-'СЕТ СН'!$H$26</f>
        <v>1255.4171660100001</v>
      </c>
      <c r="P124" s="36">
        <f>SUMIFS(СВЦЭМ!$D$33:$D$776,СВЦЭМ!$A$33:$A$776,$A124,СВЦЭМ!$B$33:$B$776,P$119)+'СЕТ СН'!$H$14+СВЦЭМ!$D$10+'СЕТ СН'!$H$6-'СЕТ СН'!$H$26</f>
        <v>1269.44092716</v>
      </c>
      <c r="Q124" s="36">
        <f>SUMIFS(СВЦЭМ!$D$33:$D$776,СВЦЭМ!$A$33:$A$776,$A124,СВЦЭМ!$B$33:$B$776,Q$119)+'СЕТ СН'!$H$14+СВЦЭМ!$D$10+'СЕТ СН'!$H$6-'СЕТ СН'!$H$26</f>
        <v>1275.20222842</v>
      </c>
      <c r="R124" s="36">
        <f>SUMIFS(СВЦЭМ!$D$33:$D$776,СВЦЭМ!$A$33:$A$776,$A124,СВЦЭМ!$B$33:$B$776,R$119)+'СЕТ СН'!$H$14+СВЦЭМ!$D$10+'СЕТ СН'!$H$6-'СЕТ СН'!$H$26</f>
        <v>1271.39085527</v>
      </c>
      <c r="S124" s="36">
        <f>SUMIFS(СВЦЭМ!$D$33:$D$776,СВЦЭМ!$A$33:$A$776,$A124,СВЦЭМ!$B$33:$B$776,S$119)+'СЕТ СН'!$H$14+СВЦЭМ!$D$10+'СЕТ СН'!$H$6-'СЕТ СН'!$H$26</f>
        <v>1248.01889289</v>
      </c>
      <c r="T124" s="36">
        <f>SUMIFS(СВЦЭМ!$D$33:$D$776,СВЦЭМ!$A$33:$A$776,$A124,СВЦЭМ!$B$33:$B$776,T$119)+'СЕТ СН'!$H$14+СВЦЭМ!$D$10+'СЕТ СН'!$H$6-'СЕТ СН'!$H$26</f>
        <v>1205.73302334</v>
      </c>
      <c r="U124" s="36">
        <f>SUMIFS(СВЦЭМ!$D$33:$D$776,СВЦЭМ!$A$33:$A$776,$A124,СВЦЭМ!$B$33:$B$776,U$119)+'СЕТ СН'!$H$14+СВЦЭМ!$D$10+'СЕТ СН'!$H$6-'СЕТ СН'!$H$26</f>
        <v>1210.3301102200001</v>
      </c>
      <c r="V124" s="36">
        <f>SUMIFS(СВЦЭМ!$D$33:$D$776,СВЦЭМ!$A$33:$A$776,$A124,СВЦЭМ!$B$33:$B$776,V$119)+'СЕТ СН'!$H$14+СВЦЭМ!$D$10+'СЕТ СН'!$H$6-'СЕТ СН'!$H$26</f>
        <v>1243.7420874899999</v>
      </c>
      <c r="W124" s="36">
        <f>SUMIFS(СВЦЭМ!$D$33:$D$776,СВЦЭМ!$A$33:$A$776,$A124,СВЦЭМ!$B$33:$B$776,W$119)+'СЕТ СН'!$H$14+СВЦЭМ!$D$10+'СЕТ СН'!$H$6-'СЕТ СН'!$H$26</f>
        <v>1251.1486099200001</v>
      </c>
      <c r="X124" s="36">
        <f>SUMIFS(СВЦЭМ!$D$33:$D$776,СВЦЭМ!$A$33:$A$776,$A124,СВЦЭМ!$B$33:$B$776,X$119)+'СЕТ СН'!$H$14+СВЦЭМ!$D$10+'СЕТ СН'!$H$6-'СЕТ СН'!$H$26</f>
        <v>1260.85711358</v>
      </c>
      <c r="Y124" s="36">
        <f>SUMIFS(СВЦЭМ!$D$33:$D$776,СВЦЭМ!$A$33:$A$776,$A124,СВЦЭМ!$B$33:$B$776,Y$119)+'СЕТ СН'!$H$14+СВЦЭМ!$D$10+'СЕТ СН'!$H$6-'СЕТ СН'!$H$26</f>
        <v>1271.4020300299999</v>
      </c>
    </row>
    <row r="125" spans="1:27" ht="15.75" x14ac:dyDescent="0.2">
      <c r="A125" s="35">
        <f t="shared" si="3"/>
        <v>43836</v>
      </c>
      <c r="B125" s="36">
        <f>SUMIFS(СВЦЭМ!$D$33:$D$776,СВЦЭМ!$A$33:$A$776,$A125,СВЦЭМ!$B$33:$B$776,B$119)+'СЕТ СН'!$H$14+СВЦЭМ!$D$10+'СЕТ СН'!$H$6-'СЕТ СН'!$H$26</f>
        <v>1302.6767359299999</v>
      </c>
      <c r="C125" s="36">
        <f>SUMIFS(СВЦЭМ!$D$33:$D$776,СВЦЭМ!$A$33:$A$776,$A125,СВЦЭМ!$B$33:$B$776,C$119)+'СЕТ СН'!$H$14+СВЦЭМ!$D$10+'СЕТ СН'!$H$6-'СЕТ СН'!$H$26</f>
        <v>1291.71308967</v>
      </c>
      <c r="D125" s="36">
        <f>SUMIFS(СВЦЭМ!$D$33:$D$776,СВЦЭМ!$A$33:$A$776,$A125,СВЦЭМ!$B$33:$B$776,D$119)+'СЕТ СН'!$H$14+СВЦЭМ!$D$10+'СЕТ СН'!$H$6-'СЕТ СН'!$H$26</f>
        <v>1308.13616293</v>
      </c>
      <c r="E125" s="36">
        <f>SUMIFS(СВЦЭМ!$D$33:$D$776,СВЦЭМ!$A$33:$A$776,$A125,СВЦЭМ!$B$33:$B$776,E$119)+'СЕТ СН'!$H$14+СВЦЭМ!$D$10+'СЕТ СН'!$H$6-'СЕТ СН'!$H$26</f>
        <v>1334.4835467100002</v>
      </c>
      <c r="F125" s="36">
        <f>SUMIFS(СВЦЭМ!$D$33:$D$776,СВЦЭМ!$A$33:$A$776,$A125,СВЦЭМ!$B$33:$B$776,F$119)+'СЕТ СН'!$H$14+СВЦЭМ!$D$10+'СЕТ СН'!$H$6-'СЕТ СН'!$H$26</f>
        <v>1335.9353258199999</v>
      </c>
      <c r="G125" s="36">
        <f>SUMIFS(СВЦЭМ!$D$33:$D$776,СВЦЭМ!$A$33:$A$776,$A125,СВЦЭМ!$B$33:$B$776,G$119)+'СЕТ СН'!$H$14+СВЦЭМ!$D$10+'СЕТ СН'!$H$6-'СЕТ СН'!$H$26</f>
        <v>1333.13137278</v>
      </c>
      <c r="H125" s="36">
        <f>SUMIFS(СВЦЭМ!$D$33:$D$776,СВЦЭМ!$A$33:$A$776,$A125,СВЦЭМ!$B$33:$B$776,H$119)+'СЕТ СН'!$H$14+СВЦЭМ!$D$10+'СЕТ СН'!$H$6-'СЕТ СН'!$H$26</f>
        <v>1324.8937726700001</v>
      </c>
      <c r="I125" s="36">
        <f>SUMIFS(СВЦЭМ!$D$33:$D$776,СВЦЭМ!$A$33:$A$776,$A125,СВЦЭМ!$B$33:$B$776,I$119)+'СЕТ СН'!$H$14+СВЦЭМ!$D$10+'СЕТ СН'!$H$6-'СЕТ СН'!$H$26</f>
        <v>1311.20059429</v>
      </c>
      <c r="J125" s="36">
        <f>SUMIFS(СВЦЭМ!$D$33:$D$776,СВЦЭМ!$A$33:$A$776,$A125,СВЦЭМ!$B$33:$B$776,J$119)+'СЕТ СН'!$H$14+СВЦЭМ!$D$10+'СЕТ СН'!$H$6-'СЕТ СН'!$H$26</f>
        <v>1287.1518800899998</v>
      </c>
      <c r="K125" s="36">
        <f>SUMIFS(СВЦЭМ!$D$33:$D$776,СВЦЭМ!$A$33:$A$776,$A125,СВЦЭМ!$B$33:$B$776,K$119)+'СЕТ СН'!$H$14+СВЦЭМ!$D$10+'СЕТ СН'!$H$6-'СЕТ СН'!$H$26</f>
        <v>1266.5945729699999</v>
      </c>
      <c r="L125" s="36">
        <f>SUMIFS(СВЦЭМ!$D$33:$D$776,СВЦЭМ!$A$33:$A$776,$A125,СВЦЭМ!$B$33:$B$776,L$119)+'СЕТ СН'!$H$14+СВЦЭМ!$D$10+'СЕТ СН'!$H$6-'СЕТ СН'!$H$26</f>
        <v>1244.65001306</v>
      </c>
      <c r="M125" s="36">
        <f>SUMIFS(СВЦЭМ!$D$33:$D$776,СВЦЭМ!$A$33:$A$776,$A125,СВЦЭМ!$B$33:$B$776,M$119)+'СЕТ СН'!$H$14+СВЦЭМ!$D$10+'СЕТ СН'!$H$6-'СЕТ СН'!$H$26</f>
        <v>1243.00553096</v>
      </c>
      <c r="N125" s="36">
        <f>SUMIFS(СВЦЭМ!$D$33:$D$776,СВЦЭМ!$A$33:$A$776,$A125,СВЦЭМ!$B$33:$B$776,N$119)+'СЕТ СН'!$H$14+СВЦЭМ!$D$10+'СЕТ СН'!$H$6-'СЕТ СН'!$H$26</f>
        <v>1257.9824982300001</v>
      </c>
      <c r="O125" s="36">
        <f>SUMIFS(СВЦЭМ!$D$33:$D$776,СВЦЭМ!$A$33:$A$776,$A125,СВЦЭМ!$B$33:$B$776,O$119)+'СЕТ СН'!$H$14+СВЦЭМ!$D$10+'СЕТ СН'!$H$6-'СЕТ СН'!$H$26</f>
        <v>1264.0422641499999</v>
      </c>
      <c r="P125" s="36">
        <f>SUMIFS(СВЦЭМ!$D$33:$D$776,СВЦЭМ!$A$33:$A$776,$A125,СВЦЭМ!$B$33:$B$776,P$119)+'СЕТ СН'!$H$14+СВЦЭМ!$D$10+'СЕТ СН'!$H$6-'СЕТ СН'!$H$26</f>
        <v>1279.1529263</v>
      </c>
      <c r="Q125" s="36">
        <f>SUMIFS(СВЦЭМ!$D$33:$D$776,СВЦЭМ!$A$33:$A$776,$A125,СВЦЭМ!$B$33:$B$776,Q$119)+'СЕТ СН'!$H$14+СВЦЭМ!$D$10+'СЕТ СН'!$H$6-'СЕТ СН'!$H$26</f>
        <v>1282.62537367</v>
      </c>
      <c r="R125" s="36">
        <f>SUMIFS(СВЦЭМ!$D$33:$D$776,СВЦЭМ!$A$33:$A$776,$A125,СВЦЭМ!$B$33:$B$776,R$119)+'СЕТ СН'!$H$14+СВЦЭМ!$D$10+'СЕТ СН'!$H$6-'СЕТ СН'!$H$26</f>
        <v>1275.47554152</v>
      </c>
      <c r="S125" s="36">
        <f>SUMIFS(СВЦЭМ!$D$33:$D$776,СВЦЭМ!$A$33:$A$776,$A125,СВЦЭМ!$B$33:$B$776,S$119)+'СЕТ СН'!$H$14+СВЦЭМ!$D$10+'СЕТ СН'!$H$6-'СЕТ СН'!$H$26</f>
        <v>1253.86085342</v>
      </c>
      <c r="T125" s="36">
        <f>SUMIFS(СВЦЭМ!$D$33:$D$776,СВЦЭМ!$A$33:$A$776,$A125,СВЦЭМ!$B$33:$B$776,T$119)+'СЕТ СН'!$H$14+СВЦЭМ!$D$10+'СЕТ СН'!$H$6-'СЕТ СН'!$H$26</f>
        <v>1209.21633858</v>
      </c>
      <c r="U125" s="36">
        <f>SUMIFS(СВЦЭМ!$D$33:$D$776,СВЦЭМ!$A$33:$A$776,$A125,СВЦЭМ!$B$33:$B$776,U$119)+'СЕТ СН'!$H$14+СВЦЭМ!$D$10+'СЕТ СН'!$H$6-'СЕТ СН'!$H$26</f>
        <v>1216.0204239899999</v>
      </c>
      <c r="V125" s="36">
        <f>SUMIFS(СВЦЭМ!$D$33:$D$776,СВЦЭМ!$A$33:$A$776,$A125,СВЦЭМ!$B$33:$B$776,V$119)+'СЕТ СН'!$H$14+СВЦЭМ!$D$10+'СЕТ СН'!$H$6-'СЕТ СН'!$H$26</f>
        <v>1253.0535874699999</v>
      </c>
      <c r="W125" s="36">
        <f>SUMIFS(СВЦЭМ!$D$33:$D$776,СВЦЭМ!$A$33:$A$776,$A125,СВЦЭМ!$B$33:$B$776,W$119)+'СЕТ СН'!$H$14+СВЦЭМ!$D$10+'СЕТ СН'!$H$6-'СЕТ СН'!$H$26</f>
        <v>1263.4524192899999</v>
      </c>
      <c r="X125" s="36">
        <f>SUMIFS(СВЦЭМ!$D$33:$D$776,СВЦЭМ!$A$33:$A$776,$A125,СВЦЭМ!$B$33:$B$776,X$119)+'СЕТ СН'!$H$14+СВЦЭМ!$D$10+'СЕТ СН'!$H$6-'СЕТ СН'!$H$26</f>
        <v>1277.4393095999999</v>
      </c>
      <c r="Y125" s="36">
        <f>SUMIFS(СВЦЭМ!$D$33:$D$776,СВЦЭМ!$A$33:$A$776,$A125,СВЦЭМ!$B$33:$B$776,Y$119)+'СЕТ СН'!$H$14+СВЦЭМ!$D$10+'СЕТ СН'!$H$6-'СЕТ СН'!$H$26</f>
        <v>1277.1431661900001</v>
      </c>
    </row>
    <row r="126" spans="1:27" ht="15.75" x14ac:dyDescent="0.2">
      <c r="A126" s="35">
        <f t="shared" si="3"/>
        <v>43837</v>
      </c>
      <c r="B126" s="36">
        <f>SUMIFS(СВЦЭМ!$D$33:$D$776,СВЦЭМ!$A$33:$A$776,$A126,СВЦЭМ!$B$33:$B$776,B$119)+'СЕТ СН'!$H$14+СВЦЭМ!$D$10+'СЕТ СН'!$H$6-'СЕТ СН'!$H$26</f>
        <v>1302.1710398</v>
      </c>
      <c r="C126" s="36">
        <f>SUMIFS(СВЦЭМ!$D$33:$D$776,СВЦЭМ!$A$33:$A$776,$A126,СВЦЭМ!$B$33:$B$776,C$119)+'СЕТ СН'!$H$14+СВЦЭМ!$D$10+'СЕТ СН'!$H$6-'СЕТ СН'!$H$26</f>
        <v>1307.3741806600001</v>
      </c>
      <c r="D126" s="36">
        <f>SUMIFS(СВЦЭМ!$D$33:$D$776,СВЦЭМ!$A$33:$A$776,$A126,СВЦЭМ!$B$33:$B$776,D$119)+'СЕТ СН'!$H$14+СВЦЭМ!$D$10+'СЕТ СН'!$H$6-'СЕТ СН'!$H$26</f>
        <v>1322.2066414800001</v>
      </c>
      <c r="E126" s="36">
        <f>SUMIFS(СВЦЭМ!$D$33:$D$776,СВЦЭМ!$A$33:$A$776,$A126,СВЦЭМ!$B$33:$B$776,E$119)+'СЕТ СН'!$H$14+СВЦЭМ!$D$10+'СЕТ СН'!$H$6-'СЕТ СН'!$H$26</f>
        <v>1345.22597664</v>
      </c>
      <c r="F126" s="36">
        <f>SUMIFS(СВЦЭМ!$D$33:$D$776,СВЦЭМ!$A$33:$A$776,$A126,СВЦЭМ!$B$33:$B$776,F$119)+'СЕТ СН'!$H$14+СВЦЭМ!$D$10+'СЕТ СН'!$H$6-'СЕТ СН'!$H$26</f>
        <v>1352.5902871799999</v>
      </c>
      <c r="G126" s="36">
        <f>SUMIFS(СВЦЭМ!$D$33:$D$776,СВЦЭМ!$A$33:$A$776,$A126,СВЦЭМ!$B$33:$B$776,G$119)+'СЕТ СН'!$H$14+СВЦЭМ!$D$10+'СЕТ СН'!$H$6-'СЕТ СН'!$H$26</f>
        <v>1346.56414021</v>
      </c>
      <c r="H126" s="36">
        <f>SUMIFS(СВЦЭМ!$D$33:$D$776,СВЦЭМ!$A$33:$A$776,$A126,СВЦЭМ!$B$33:$B$776,H$119)+'СЕТ СН'!$H$14+СВЦЭМ!$D$10+'СЕТ СН'!$H$6-'СЕТ СН'!$H$26</f>
        <v>1330.3640723600001</v>
      </c>
      <c r="I126" s="36">
        <f>SUMIFS(СВЦЭМ!$D$33:$D$776,СВЦЭМ!$A$33:$A$776,$A126,СВЦЭМ!$B$33:$B$776,I$119)+'СЕТ СН'!$H$14+СВЦЭМ!$D$10+'СЕТ СН'!$H$6-'СЕТ СН'!$H$26</f>
        <v>1310.9818006099999</v>
      </c>
      <c r="J126" s="36">
        <f>SUMIFS(СВЦЭМ!$D$33:$D$776,СВЦЭМ!$A$33:$A$776,$A126,СВЦЭМ!$B$33:$B$776,J$119)+'СЕТ СН'!$H$14+СВЦЭМ!$D$10+'СЕТ СН'!$H$6-'СЕТ СН'!$H$26</f>
        <v>1286.3469719300001</v>
      </c>
      <c r="K126" s="36">
        <f>SUMIFS(СВЦЭМ!$D$33:$D$776,СВЦЭМ!$A$33:$A$776,$A126,СВЦЭМ!$B$33:$B$776,K$119)+'СЕТ СН'!$H$14+СВЦЭМ!$D$10+'СЕТ СН'!$H$6-'СЕТ СН'!$H$26</f>
        <v>1266.41383967</v>
      </c>
      <c r="L126" s="36">
        <f>SUMIFS(СВЦЭМ!$D$33:$D$776,СВЦЭМ!$A$33:$A$776,$A126,СВЦЭМ!$B$33:$B$776,L$119)+'СЕТ СН'!$H$14+СВЦЭМ!$D$10+'СЕТ СН'!$H$6-'СЕТ СН'!$H$26</f>
        <v>1252.29879013</v>
      </c>
      <c r="M126" s="36">
        <f>SUMIFS(СВЦЭМ!$D$33:$D$776,СВЦЭМ!$A$33:$A$776,$A126,СВЦЭМ!$B$33:$B$776,M$119)+'СЕТ СН'!$H$14+СВЦЭМ!$D$10+'СЕТ СН'!$H$6-'СЕТ СН'!$H$26</f>
        <v>1241.28359241</v>
      </c>
      <c r="N126" s="36">
        <f>SUMIFS(СВЦЭМ!$D$33:$D$776,СВЦЭМ!$A$33:$A$776,$A126,СВЦЭМ!$B$33:$B$776,N$119)+'СЕТ СН'!$H$14+СВЦЭМ!$D$10+'СЕТ СН'!$H$6-'СЕТ СН'!$H$26</f>
        <v>1247.9184566399999</v>
      </c>
      <c r="O126" s="36">
        <f>SUMIFS(СВЦЭМ!$D$33:$D$776,СВЦЭМ!$A$33:$A$776,$A126,СВЦЭМ!$B$33:$B$776,O$119)+'СЕТ СН'!$H$14+СВЦЭМ!$D$10+'СЕТ СН'!$H$6-'СЕТ СН'!$H$26</f>
        <v>1257.0956044099999</v>
      </c>
      <c r="P126" s="36">
        <f>SUMIFS(СВЦЭМ!$D$33:$D$776,СВЦЭМ!$A$33:$A$776,$A126,СВЦЭМ!$B$33:$B$776,P$119)+'СЕТ СН'!$H$14+СВЦЭМ!$D$10+'СЕТ СН'!$H$6-'СЕТ СН'!$H$26</f>
        <v>1264.95143383</v>
      </c>
      <c r="Q126" s="36">
        <f>SUMIFS(СВЦЭМ!$D$33:$D$776,СВЦЭМ!$A$33:$A$776,$A126,СВЦЭМ!$B$33:$B$776,Q$119)+'СЕТ СН'!$H$14+СВЦЭМ!$D$10+'СЕТ СН'!$H$6-'СЕТ СН'!$H$26</f>
        <v>1267.9264824699999</v>
      </c>
      <c r="R126" s="36">
        <f>SUMIFS(СВЦЭМ!$D$33:$D$776,СВЦЭМ!$A$33:$A$776,$A126,СВЦЭМ!$B$33:$B$776,R$119)+'СЕТ СН'!$H$14+СВЦЭМ!$D$10+'СЕТ СН'!$H$6-'СЕТ СН'!$H$26</f>
        <v>1268.99466697</v>
      </c>
      <c r="S126" s="36">
        <f>SUMIFS(СВЦЭМ!$D$33:$D$776,СВЦЭМ!$A$33:$A$776,$A126,СВЦЭМ!$B$33:$B$776,S$119)+'СЕТ СН'!$H$14+СВЦЭМ!$D$10+'СЕТ СН'!$H$6-'СЕТ СН'!$H$26</f>
        <v>1258.3423506499998</v>
      </c>
      <c r="T126" s="36">
        <f>SUMIFS(СВЦЭМ!$D$33:$D$776,СВЦЭМ!$A$33:$A$776,$A126,СВЦЭМ!$B$33:$B$776,T$119)+'СЕТ СН'!$H$14+СВЦЭМ!$D$10+'СЕТ СН'!$H$6-'СЕТ СН'!$H$26</f>
        <v>1218.8921200899999</v>
      </c>
      <c r="U126" s="36">
        <f>SUMIFS(СВЦЭМ!$D$33:$D$776,СВЦЭМ!$A$33:$A$776,$A126,СВЦЭМ!$B$33:$B$776,U$119)+'СЕТ СН'!$H$14+СВЦЭМ!$D$10+'СЕТ СН'!$H$6-'СЕТ СН'!$H$26</f>
        <v>1219.45344718</v>
      </c>
      <c r="V126" s="36">
        <f>SUMIFS(СВЦЭМ!$D$33:$D$776,СВЦЭМ!$A$33:$A$776,$A126,СВЦЭМ!$B$33:$B$776,V$119)+'СЕТ СН'!$H$14+СВЦЭМ!$D$10+'СЕТ СН'!$H$6-'СЕТ СН'!$H$26</f>
        <v>1257.7065831499999</v>
      </c>
      <c r="W126" s="36">
        <f>SUMIFS(СВЦЭМ!$D$33:$D$776,СВЦЭМ!$A$33:$A$776,$A126,СВЦЭМ!$B$33:$B$776,W$119)+'СЕТ СН'!$H$14+СВЦЭМ!$D$10+'СЕТ СН'!$H$6-'СЕТ СН'!$H$26</f>
        <v>1270.4014353600001</v>
      </c>
      <c r="X126" s="36">
        <f>SUMIFS(СВЦЭМ!$D$33:$D$776,СВЦЭМ!$A$33:$A$776,$A126,СВЦЭМ!$B$33:$B$776,X$119)+'СЕТ СН'!$H$14+СВЦЭМ!$D$10+'СЕТ СН'!$H$6-'СЕТ СН'!$H$26</f>
        <v>1280.3876340000002</v>
      </c>
      <c r="Y126" s="36">
        <f>SUMIFS(СВЦЭМ!$D$33:$D$776,СВЦЭМ!$A$33:$A$776,$A126,СВЦЭМ!$B$33:$B$776,Y$119)+'СЕТ СН'!$H$14+СВЦЭМ!$D$10+'СЕТ СН'!$H$6-'СЕТ СН'!$H$26</f>
        <v>1297.4934079899999</v>
      </c>
    </row>
    <row r="127" spans="1:27" ht="15.75" x14ac:dyDescent="0.2">
      <c r="A127" s="35">
        <f t="shared" si="3"/>
        <v>43838</v>
      </c>
      <c r="B127" s="36">
        <f>SUMIFS(СВЦЭМ!$D$33:$D$776,СВЦЭМ!$A$33:$A$776,$A127,СВЦЭМ!$B$33:$B$776,B$119)+'СЕТ СН'!$H$14+СВЦЭМ!$D$10+'СЕТ СН'!$H$6-'СЕТ СН'!$H$26</f>
        <v>1319.7448454999999</v>
      </c>
      <c r="C127" s="36">
        <f>SUMIFS(СВЦЭМ!$D$33:$D$776,СВЦЭМ!$A$33:$A$776,$A127,СВЦЭМ!$B$33:$B$776,C$119)+'СЕТ СН'!$H$14+СВЦЭМ!$D$10+'СЕТ СН'!$H$6-'СЕТ СН'!$H$26</f>
        <v>1326.7392582799998</v>
      </c>
      <c r="D127" s="36">
        <f>SUMIFS(СВЦЭМ!$D$33:$D$776,СВЦЭМ!$A$33:$A$776,$A127,СВЦЭМ!$B$33:$B$776,D$119)+'СЕТ СН'!$H$14+СВЦЭМ!$D$10+'СЕТ СН'!$H$6-'СЕТ СН'!$H$26</f>
        <v>1337.1609531200002</v>
      </c>
      <c r="E127" s="36">
        <f>SUMIFS(СВЦЭМ!$D$33:$D$776,СВЦЭМ!$A$33:$A$776,$A127,СВЦЭМ!$B$33:$B$776,E$119)+'СЕТ СН'!$H$14+СВЦЭМ!$D$10+'СЕТ СН'!$H$6-'СЕТ СН'!$H$26</f>
        <v>1354.53807953</v>
      </c>
      <c r="F127" s="36">
        <f>SUMIFS(СВЦЭМ!$D$33:$D$776,СВЦЭМ!$A$33:$A$776,$A127,СВЦЭМ!$B$33:$B$776,F$119)+'СЕТ СН'!$H$14+СВЦЭМ!$D$10+'СЕТ СН'!$H$6-'СЕТ СН'!$H$26</f>
        <v>1353.2928771500001</v>
      </c>
      <c r="G127" s="36">
        <f>SUMIFS(СВЦЭМ!$D$33:$D$776,СВЦЭМ!$A$33:$A$776,$A127,СВЦЭМ!$B$33:$B$776,G$119)+'СЕТ СН'!$H$14+СВЦЭМ!$D$10+'СЕТ СН'!$H$6-'СЕТ СН'!$H$26</f>
        <v>1347.9256420000002</v>
      </c>
      <c r="H127" s="36">
        <f>SUMIFS(СВЦЭМ!$D$33:$D$776,СВЦЭМ!$A$33:$A$776,$A127,СВЦЭМ!$B$33:$B$776,H$119)+'СЕТ СН'!$H$14+СВЦЭМ!$D$10+'СЕТ СН'!$H$6-'СЕТ СН'!$H$26</f>
        <v>1333.7235168500001</v>
      </c>
      <c r="I127" s="36">
        <f>SUMIFS(СВЦЭМ!$D$33:$D$776,СВЦЭМ!$A$33:$A$776,$A127,СВЦЭМ!$B$33:$B$776,I$119)+'СЕТ СН'!$H$14+СВЦЭМ!$D$10+'СЕТ СН'!$H$6-'СЕТ СН'!$H$26</f>
        <v>1313.4834773799998</v>
      </c>
      <c r="J127" s="36">
        <f>SUMIFS(СВЦЭМ!$D$33:$D$776,СВЦЭМ!$A$33:$A$776,$A127,СВЦЭМ!$B$33:$B$776,J$119)+'СЕТ СН'!$H$14+СВЦЭМ!$D$10+'СЕТ СН'!$H$6-'СЕТ СН'!$H$26</f>
        <v>1289.04497569</v>
      </c>
      <c r="K127" s="36">
        <f>SUMIFS(СВЦЭМ!$D$33:$D$776,СВЦЭМ!$A$33:$A$776,$A127,СВЦЭМ!$B$33:$B$776,K$119)+'СЕТ СН'!$H$14+СВЦЭМ!$D$10+'СЕТ СН'!$H$6-'СЕТ СН'!$H$26</f>
        <v>1270.16795028</v>
      </c>
      <c r="L127" s="36">
        <f>SUMIFS(СВЦЭМ!$D$33:$D$776,СВЦЭМ!$A$33:$A$776,$A127,СВЦЭМ!$B$33:$B$776,L$119)+'СЕТ СН'!$H$14+СВЦЭМ!$D$10+'СЕТ СН'!$H$6-'СЕТ СН'!$H$26</f>
        <v>1258.0819623100001</v>
      </c>
      <c r="M127" s="36">
        <f>SUMIFS(СВЦЭМ!$D$33:$D$776,СВЦЭМ!$A$33:$A$776,$A127,СВЦЭМ!$B$33:$B$776,M$119)+'СЕТ СН'!$H$14+СВЦЭМ!$D$10+'СЕТ СН'!$H$6-'СЕТ СН'!$H$26</f>
        <v>1246.97432768</v>
      </c>
      <c r="N127" s="36">
        <f>SUMIFS(СВЦЭМ!$D$33:$D$776,СВЦЭМ!$A$33:$A$776,$A127,СВЦЭМ!$B$33:$B$776,N$119)+'СЕТ СН'!$H$14+СВЦЭМ!$D$10+'СЕТ СН'!$H$6-'СЕТ СН'!$H$26</f>
        <v>1253.0894013100001</v>
      </c>
      <c r="O127" s="36">
        <f>SUMIFS(СВЦЭМ!$D$33:$D$776,СВЦЭМ!$A$33:$A$776,$A127,СВЦЭМ!$B$33:$B$776,O$119)+'СЕТ СН'!$H$14+СВЦЭМ!$D$10+'СЕТ СН'!$H$6-'СЕТ СН'!$H$26</f>
        <v>1265.1432623199998</v>
      </c>
      <c r="P127" s="36">
        <f>SUMIFS(СВЦЭМ!$D$33:$D$776,СВЦЭМ!$A$33:$A$776,$A127,СВЦЭМ!$B$33:$B$776,P$119)+'СЕТ СН'!$H$14+СВЦЭМ!$D$10+'СЕТ СН'!$H$6-'СЕТ СН'!$H$26</f>
        <v>1271.3593316000001</v>
      </c>
      <c r="Q127" s="36">
        <f>SUMIFS(СВЦЭМ!$D$33:$D$776,СВЦЭМ!$A$33:$A$776,$A127,СВЦЭМ!$B$33:$B$776,Q$119)+'СЕТ СН'!$H$14+СВЦЭМ!$D$10+'СЕТ СН'!$H$6-'СЕТ СН'!$H$26</f>
        <v>1272.8547283</v>
      </c>
      <c r="R127" s="36">
        <f>SUMIFS(СВЦЭМ!$D$33:$D$776,СВЦЭМ!$A$33:$A$776,$A127,СВЦЭМ!$B$33:$B$776,R$119)+'СЕТ СН'!$H$14+СВЦЭМ!$D$10+'СЕТ СН'!$H$6-'СЕТ СН'!$H$26</f>
        <v>1268.8443215299999</v>
      </c>
      <c r="S127" s="36">
        <f>SUMIFS(СВЦЭМ!$D$33:$D$776,СВЦЭМ!$A$33:$A$776,$A127,СВЦЭМ!$B$33:$B$776,S$119)+'СЕТ СН'!$H$14+СВЦЭМ!$D$10+'СЕТ СН'!$H$6-'СЕТ СН'!$H$26</f>
        <v>1260.68217456</v>
      </c>
      <c r="T127" s="36">
        <f>SUMIFS(СВЦЭМ!$D$33:$D$776,СВЦЭМ!$A$33:$A$776,$A127,СВЦЭМ!$B$33:$B$776,T$119)+'СЕТ СН'!$H$14+СВЦЭМ!$D$10+'СЕТ СН'!$H$6-'СЕТ СН'!$H$26</f>
        <v>1216.43696275</v>
      </c>
      <c r="U127" s="36">
        <f>SUMIFS(СВЦЭМ!$D$33:$D$776,СВЦЭМ!$A$33:$A$776,$A127,СВЦЭМ!$B$33:$B$776,U$119)+'СЕТ СН'!$H$14+СВЦЭМ!$D$10+'СЕТ СН'!$H$6-'СЕТ СН'!$H$26</f>
        <v>1220.8368434899999</v>
      </c>
      <c r="V127" s="36">
        <f>SUMIFS(СВЦЭМ!$D$33:$D$776,СВЦЭМ!$A$33:$A$776,$A127,СВЦЭМ!$B$33:$B$776,V$119)+'СЕТ СН'!$H$14+СВЦЭМ!$D$10+'СЕТ СН'!$H$6-'СЕТ СН'!$H$26</f>
        <v>1256.28013859</v>
      </c>
      <c r="W127" s="36">
        <f>SUMIFS(СВЦЭМ!$D$33:$D$776,СВЦЭМ!$A$33:$A$776,$A127,СВЦЭМ!$B$33:$B$776,W$119)+'СЕТ СН'!$H$14+СВЦЭМ!$D$10+'СЕТ СН'!$H$6-'СЕТ СН'!$H$26</f>
        <v>1270.0771633099998</v>
      </c>
      <c r="X127" s="36">
        <f>SUMIFS(СВЦЭМ!$D$33:$D$776,СВЦЭМ!$A$33:$A$776,$A127,СВЦЭМ!$B$33:$B$776,X$119)+'СЕТ СН'!$H$14+СВЦЭМ!$D$10+'СЕТ СН'!$H$6-'СЕТ СН'!$H$26</f>
        <v>1278.5550057099999</v>
      </c>
      <c r="Y127" s="36">
        <f>SUMIFS(СВЦЭМ!$D$33:$D$776,СВЦЭМ!$A$33:$A$776,$A127,СВЦЭМ!$B$33:$B$776,Y$119)+'СЕТ СН'!$H$14+СВЦЭМ!$D$10+'СЕТ СН'!$H$6-'СЕТ СН'!$H$26</f>
        <v>1292.62444203</v>
      </c>
    </row>
    <row r="128" spans="1:27" ht="15.75" x14ac:dyDescent="0.2">
      <c r="A128" s="35">
        <f t="shared" si="3"/>
        <v>43839</v>
      </c>
      <c r="B128" s="36">
        <f>SUMIFS(СВЦЭМ!$D$33:$D$776,СВЦЭМ!$A$33:$A$776,$A128,СВЦЭМ!$B$33:$B$776,B$119)+'СЕТ СН'!$H$14+СВЦЭМ!$D$10+'СЕТ СН'!$H$6-'СЕТ СН'!$H$26</f>
        <v>1274.1562722899998</v>
      </c>
      <c r="C128" s="36">
        <f>SUMIFS(СВЦЭМ!$D$33:$D$776,СВЦЭМ!$A$33:$A$776,$A128,СВЦЭМ!$B$33:$B$776,C$119)+'СЕТ СН'!$H$14+СВЦЭМ!$D$10+'СЕТ СН'!$H$6-'СЕТ СН'!$H$26</f>
        <v>1287.5876828599999</v>
      </c>
      <c r="D128" s="36">
        <f>SUMIFS(СВЦЭМ!$D$33:$D$776,СВЦЭМ!$A$33:$A$776,$A128,СВЦЭМ!$B$33:$B$776,D$119)+'СЕТ СН'!$H$14+СВЦЭМ!$D$10+'СЕТ СН'!$H$6-'СЕТ СН'!$H$26</f>
        <v>1305.5646288299999</v>
      </c>
      <c r="E128" s="36">
        <f>SUMIFS(СВЦЭМ!$D$33:$D$776,СВЦЭМ!$A$33:$A$776,$A128,СВЦЭМ!$B$33:$B$776,E$119)+'СЕТ СН'!$H$14+СВЦЭМ!$D$10+'СЕТ СН'!$H$6-'СЕТ СН'!$H$26</f>
        <v>1309.2796053900001</v>
      </c>
      <c r="F128" s="36">
        <f>SUMIFS(СВЦЭМ!$D$33:$D$776,СВЦЭМ!$A$33:$A$776,$A128,СВЦЭМ!$B$33:$B$776,F$119)+'СЕТ СН'!$H$14+СВЦЭМ!$D$10+'СЕТ СН'!$H$6-'СЕТ СН'!$H$26</f>
        <v>1310.55681684</v>
      </c>
      <c r="G128" s="36">
        <f>SUMIFS(СВЦЭМ!$D$33:$D$776,СВЦЭМ!$A$33:$A$776,$A128,СВЦЭМ!$B$33:$B$776,G$119)+'СЕТ СН'!$H$14+СВЦЭМ!$D$10+'СЕТ СН'!$H$6-'СЕТ СН'!$H$26</f>
        <v>1304.5566036499999</v>
      </c>
      <c r="H128" s="36">
        <f>SUMIFS(СВЦЭМ!$D$33:$D$776,СВЦЭМ!$A$33:$A$776,$A128,СВЦЭМ!$B$33:$B$776,H$119)+'СЕТ СН'!$H$14+СВЦЭМ!$D$10+'СЕТ СН'!$H$6-'СЕТ СН'!$H$26</f>
        <v>1258.0885209799999</v>
      </c>
      <c r="I128" s="36">
        <f>SUMIFS(СВЦЭМ!$D$33:$D$776,СВЦЭМ!$A$33:$A$776,$A128,СВЦЭМ!$B$33:$B$776,I$119)+'СЕТ СН'!$H$14+СВЦЭМ!$D$10+'СЕТ СН'!$H$6-'СЕТ СН'!$H$26</f>
        <v>1230.87559151</v>
      </c>
      <c r="J128" s="36">
        <f>SUMIFS(СВЦЭМ!$D$33:$D$776,СВЦЭМ!$A$33:$A$776,$A128,СВЦЭМ!$B$33:$B$776,J$119)+'СЕТ СН'!$H$14+СВЦЭМ!$D$10+'СЕТ СН'!$H$6-'СЕТ СН'!$H$26</f>
        <v>1214.9988011800001</v>
      </c>
      <c r="K128" s="36">
        <f>SUMIFS(СВЦЭМ!$D$33:$D$776,СВЦЭМ!$A$33:$A$776,$A128,СВЦЭМ!$B$33:$B$776,K$119)+'СЕТ СН'!$H$14+СВЦЭМ!$D$10+'СЕТ СН'!$H$6-'СЕТ СН'!$H$26</f>
        <v>1211.87089382</v>
      </c>
      <c r="L128" s="36">
        <f>SUMIFS(СВЦЭМ!$D$33:$D$776,СВЦЭМ!$A$33:$A$776,$A128,СВЦЭМ!$B$33:$B$776,L$119)+'СЕТ СН'!$H$14+СВЦЭМ!$D$10+'СЕТ СН'!$H$6-'СЕТ СН'!$H$26</f>
        <v>1210.3037589999999</v>
      </c>
      <c r="M128" s="36">
        <f>SUMIFS(СВЦЭМ!$D$33:$D$776,СВЦЭМ!$A$33:$A$776,$A128,СВЦЭМ!$B$33:$B$776,M$119)+'СЕТ СН'!$H$14+СВЦЭМ!$D$10+'СЕТ СН'!$H$6-'СЕТ СН'!$H$26</f>
        <v>1224.15133582</v>
      </c>
      <c r="N128" s="36">
        <f>SUMIFS(СВЦЭМ!$D$33:$D$776,СВЦЭМ!$A$33:$A$776,$A128,СВЦЭМ!$B$33:$B$776,N$119)+'СЕТ СН'!$H$14+СВЦЭМ!$D$10+'СЕТ СН'!$H$6-'СЕТ СН'!$H$26</f>
        <v>1240.6210080199999</v>
      </c>
      <c r="O128" s="36">
        <f>SUMIFS(СВЦЭМ!$D$33:$D$776,СВЦЭМ!$A$33:$A$776,$A128,СВЦЭМ!$B$33:$B$776,O$119)+'СЕТ СН'!$H$14+СВЦЭМ!$D$10+'СЕТ СН'!$H$6-'СЕТ СН'!$H$26</f>
        <v>1262.83360285</v>
      </c>
      <c r="P128" s="36">
        <f>SUMIFS(СВЦЭМ!$D$33:$D$776,СВЦЭМ!$A$33:$A$776,$A128,СВЦЭМ!$B$33:$B$776,P$119)+'СЕТ СН'!$H$14+СВЦЭМ!$D$10+'СЕТ СН'!$H$6-'СЕТ СН'!$H$26</f>
        <v>1278.68285126</v>
      </c>
      <c r="Q128" s="36">
        <f>SUMIFS(СВЦЭМ!$D$33:$D$776,СВЦЭМ!$A$33:$A$776,$A128,СВЦЭМ!$B$33:$B$776,Q$119)+'СЕТ СН'!$H$14+СВЦЭМ!$D$10+'СЕТ СН'!$H$6-'СЕТ СН'!$H$26</f>
        <v>1282.1385394399999</v>
      </c>
      <c r="R128" s="36">
        <f>SUMIFS(СВЦЭМ!$D$33:$D$776,СВЦЭМ!$A$33:$A$776,$A128,СВЦЭМ!$B$33:$B$776,R$119)+'СЕТ СН'!$H$14+СВЦЭМ!$D$10+'СЕТ СН'!$H$6-'СЕТ СН'!$H$26</f>
        <v>1274.7189171999999</v>
      </c>
      <c r="S128" s="36">
        <f>SUMIFS(СВЦЭМ!$D$33:$D$776,СВЦЭМ!$A$33:$A$776,$A128,СВЦЭМ!$B$33:$B$776,S$119)+'СЕТ СН'!$H$14+СВЦЭМ!$D$10+'СЕТ СН'!$H$6-'СЕТ СН'!$H$26</f>
        <v>1265.4504967</v>
      </c>
      <c r="T128" s="36">
        <f>SUMIFS(СВЦЭМ!$D$33:$D$776,СВЦЭМ!$A$33:$A$776,$A128,СВЦЭМ!$B$33:$B$776,T$119)+'СЕТ СН'!$H$14+СВЦЭМ!$D$10+'СЕТ СН'!$H$6-'СЕТ СН'!$H$26</f>
        <v>1216.4724573200001</v>
      </c>
      <c r="U128" s="36">
        <f>SUMIFS(СВЦЭМ!$D$33:$D$776,СВЦЭМ!$A$33:$A$776,$A128,СВЦЭМ!$B$33:$B$776,U$119)+'СЕТ СН'!$H$14+СВЦЭМ!$D$10+'СЕТ СН'!$H$6-'СЕТ СН'!$H$26</f>
        <v>1217.03596098</v>
      </c>
      <c r="V128" s="36">
        <f>SUMIFS(СВЦЭМ!$D$33:$D$776,СВЦЭМ!$A$33:$A$776,$A128,СВЦЭМ!$B$33:$B$776,V$119)+'СЕТ СН'!$H$14+СВЦЭМ!$D$10+'СЕТ СН'!$H$6-'СЕТ СН'!$H$26</f>
        <v>1250.96883202</v>
      </c>
      <c r="W128" s="36">
        <f>SUMIFS(СВЦЭМ!$D$33:$D$776,СВЦЭМ!$A$33:$A$776,$A128,СВЦЭМ!$B$33:$B$776,W$119)+'СЕТ СН'!$H$14+СВЦЭМ!$D$10+'СЕТ СН'!$H$6-'СЕТ СН'!$H$26</f>
        <v>1271.21889708</v>
      </c>
      <c r="X128" s="36">
        <f>SUMIFS(СВЦЭМ!$D$33:$D$776,СВЦЭМ!$A$33:$A$776,$A128,СВЦЭМ!$B$33:$B$776,X$119)+'СЕТ СН'!$H$14+СВЦЭМ!$D$10+'СЕТ СН'!$H$6-'СЕТ СН'!$H$26</f>
        <v>1273.81931837</v>
      </c>
      <c r="Y128" s="36">
        <f>SUMIFS(СВЦЭМ!$D$33:$D$776,СВЦЭМ!$A$33:$A$776,$A128,СВЦЭМ!$B$33:$B$776,Y$119)+'СЕТ СН'!$H$14+СВЦЭМ!$D$10+'СЕТ СН'!$H$6-'СЕТ СН'!$H$26</f>
        <v>1296.07457572</v>
      </c>
    </row>
    <row r="129" spans="1:25" ht="15.75" x14ac:dyDescent="0.2">
      <c r="A129" s="35">
        <f t="shared" si="3"/>
        <v>43840</v>
      </c>
      <c r="B129" s="36">
        <f>SUMIFS(СВЦЭМ!$D$33:$D$776,СВЦЭМ!$A$33:$A$776,$A129,СВЦЭМ!$B$33:$B$776,B$119)+'СЕТ СН'!$H$14+СВЦЭМ!$D$10+'СЕТ СН'!$H$6-'СЕТ СН'!$H$26</f>
        <v>1298.1904623999999</v>
      </c>
      <c r="C129" s="36">
        <f>SUMIFS(СВЦЭМ!$D$33:$D$776,СВЦЭМ!$A$33:$A$776,$A129,СВЦЭМ!$B$33:$B$776,C$119)+'СЕТ СН'!$H$14+СВЦЭМ!$D$10+'СЕТ СН'!$H$6-'СЕТ СН'!$H$26</f>
        <v>1308.5848712</v>
      </c>
      <c r="D129" s="36">
        <f>SUMIFS(СВЦЭМ!$D$33:$D$776,СВЦЭМ!$A$33:$A$776,$A129,СВЦЭМ!$B$33:$B$776,D$119)+'СЕТ СН'!$H$14+СВЦЭМ!$D$10+'СЕТ СН'!$H$6-'СЕТ СН'!$H$26</f>
        <v>1319.2247208700001</v>
      </c>
      <c r="E129" s="36">
        <f>SUMIFS(СВЦЭМ!$D$33:$D$776,СВЦЭМ!$A$33:$A$776,$A129,СВЦЭМ!$B$33:$B$776,E$119)+'СЕТ СН'!$H$14+СВЦЭМ!$D$10+'СЕТ СН'!$H$6-'СЕТ СН'!$H$26</f>
        <v>1317.4380612099999</v>
      </c>
      <c r="F129" s="36">
        <f>SUMIFS(СВЦЭМ!$D$33:$D$776,СВЦЭМ!$A$33:$A$776,$A129,СВЦЭМ!$B$33:$B$776,F$119)+'СЕТ СН'!$H$14+СВЦЭМ!$D$10+'СЕТ СН'!$H$6-'СЕТ СН'!$H$26</f>
        <v>1306.9574222900001</v>
      </c>
      <c r="G129" s="36">
        <f>SUMIFS(СВЦЭМ!$D$33:$D$776,СВЦЭМ!$A$33:$A$776,$A129,СВЦЭМ!$B$33:$B$776,G$119)+'СЕТ СН'!$H$14+СВЦЭМ!$D$10+'СЕТ СН'!$H$6-'СЕТ СН'!$H$26</f>
        <v>1293.8169723000001</v>
      </c>
      <c r="H129" s="36">
        <f>SUMIFS(СВЦЭМ!$D$33:$D$776,СВЦЭМ!$A$33:$A$776,$A129,СВЦЭМ!$B$33:$B$776,H$119)+'СЕТ СН'!$H$14+СВЦЭМ!$D$10+'СЕТ СН'!$H$6-'СЕТ СН'!$H$26</f>
        <v>1260.3244617300002</v>
      </c>
      <c r="I129" s="36">
        <f>SUMIFS(СВЦЭМ!$D$33:$D$776,СВЦЭМ!$A$33:$A$776,$A129,СВЦЭМ!$B$33:$B$776,I$119)+'СЕТ СН'!$H$14+СВЦЭМ!$D$10+'СЕТ СН'!$H$6-'СЕТ СН'!$H$26</f>
        <v>1229.7563824899999</v>
      </c>
      <c r="J129" s="36">
        <f>SUMIFS(СВЦЭМ!$D$33:$D$776,СВЦЭМ!$A$33:$A$776,$A129,СВЦЭМ!$B$33:$B$776,J$119)+'СЕТ СН'!$H$14+СВЦЭМ!$D$10+'СЕТ СН'!$H$6-'СЕТ СН'!$H$26</f>
        <v>1226.3051103299999</v>
      </c>
      <c r="K129" s="36">
        <f>SUMIFS(СВЦЭМ!$D$33:$D$776,СВЦЭМ!$A$33:$A$776,$A129,СВЦЭМ!$B$33:$B$776,K$119)+'СЕТ СН'!$H$14+СВЦЭМ!$D$10+'СЕТ СН'!$H$6-'СЕТ СН'!$H$26</f>
        <v>1214.4202520899998</v>
      </c>
      <c r="L129" s="36">
        <f>SUMIFS(СВЦЭМ!$D$33:$D$776,СВЦЭМ!$A$33:$A$776,$A129,СВЦЭМ!$B$33:$B$776,L$119)+'СЕТ СН'!$H$14+СВЦЭМ!$D$10+'СЕТ СН'!$H$6-'СЕТ СН'!$H$26</f>
        <v>1211.7819462500001</v>
      </c>
      <c r="M129" s="36">
        <f>SUMIFS(СВЦЭМ!$D$33:$D$776,СВЦЭМ!$A$33:$A$776,$A129,СВЦЭМ!$B$33:$B$776,M$119)+'СЕТ СН'!$H$14+СВЦЭМ!$D$10+'СЕТ СН'!$H$6-'СЕТ СН'!$H$26</f>
        <v>1221.23314089</v>
      </c>
      <c r="N129" s="36">
        <f>SUMIFS(СВЦЭМ!$D$33:$D$776,СВЦЭМ!$A$33:$A$776,$A129,СВЦЭМ!$B$33:$B$776,N$119)+'СЕТ СН'!$H$14+СВЦЭМ!$D$10+'СЕТ СН'!$H$6-'СЕТ СН'!$H$26</f>
        <v>1225.44423955</v>
      </c>
      <c r="O129" s="36">
        <f>SUMIFS(СВЦЭМ!$D$33:$D$776,СВЦЭМ!$A$33:$A$776,$A129,СВЦЭМ!$B$33:$B$776,O$119)+'СЕТ СН'!$H$14+СВЦЭМ!$D$10+'СЕТ СН'!$H$6-'СЕТ СН'!$H$26</f>
        <v>1236.96866802</v>
      </c>
      <c r="P129" s="36">
        <f>SUMIFS(СВЦЭМ!$D$33:$D$776,СВЦЭМ!$A$33:$A$776,$A129,СВЦЭМ!$B$33:$B$776,P$119)+'СЕТ СН'!$H$14+СВЦЭМ!$D$10+'СЕТ СН'!$H$6-'СЕТ СН'!$H$26</f>
        <v>1243.5283765700001</v>
      </c>
      <c r="Q129" s="36">
        <f>SUMIFS(СВЦЭМ!$D$33:$D$776,СВЦЭМ!$A$33:$A$776,$A129,СВЦЭМ!$B$33:$B$776,Q$119)+'СЕТ СН'!$H$14+СВЦЭМ!$D$10+'СЕТ СН'!$H$6-'СЕТ СН'!$H$26</f>
        <v>1242.05016318</v>
      </c>
      <c r="R129" s="36">
        <f>SUMIFS(СВЦЭМ!$D$33:$D$776,СВЦЭМ!$A$33:$A$776,$A129,СВЦЭМ!$B$33:$B$776,R$119)+'СЕТ СН'!$H$14+СВЦЭМ!$D$10+'СЕТ СН'!$H$6-'СЕТ СН'!$H$26</f>
        <v>1232.0118514999999</v>
      </c>
      <c r="S129" s="36">
        <f>SUMIFS(СВЦЭМ!$D$33:$D$776,СВЦЭМ!$A$33:$A$776,$A129,СВЦЭМ!$B$33:$B$776,S$119)+'СЕТ СН'!$H$14+СВЦЭМ!$D$10+'СЕТ СН'!$H$6-'СЕТ СН'!$H$26</f>
        <v>1226.25401427</v>
      </c>
      <c r="T129" s="36">
        <f>SUMIFS(СВЦЭМ!$D$33:$D$776,СВЦЭМ!$A$33:$A$776,$A129,СВЦЭМ!$B$33:$B$776,T$119)+'СЕТ СН'!$H$14+СВЦЭМ!$D$10+'СЕТ СН'!$H$6-'СЕТ СН'!$H$26</f>
        <v>1188.95562991</v>
      </c>
      <c r="U129" s="36">
        <f>SUMIFS(СВЦЭМ!$D$33:$D$776,СВЦЭМ!$A$33:$A$776,$A129,СВЦЭМ!$B$33:$B$776,U$119)+'СЕТ СН'!$H$14+СВЦЭМ!$D$10+'СЕТ СН'!$H$6-'СЕТ СН'!$H$26</f>
        <v>1188.44075157</v>
      </c>
      <c r="V129" s="36">
        <f>SUMIFS(СВЦЭМ!$D$33:$D$776,СВЦЭМ!$A$33:$A$776,$A129,СВЦЭМ!$B$33:$B$776,V$119)+'СЕТ СН'!$H$14+СВЦЭМ!$D$10+'СЕТ СН'!$H$6-'СЕТ СН'!$H$26</f>
        <v>1215.58660259</v>
      </c>
      <c r="W129" s="36">
        <f>SUMIFS(СВЦЭМ!$D$33:$D$776,СВЦЭМ!$A$33:$A$776,$A129,СВЦЭМ!$B$33:$B$776,W$119)+'СЕТ СН'!$H$14+СВЦЭМ!$D$10+'СЕТ СН'!$H$6-'СЕТ СН'!$H$26</f>
        <v>1226.2025451899999</v>
      </c>
      <c r="X129" s="36">
        <f>SUMIFS(СВЦЭМ!$D$33:$D$776,СВЦЭМ!$A$33:$A$776,$A129,СВЦЭМ!$B$33:$B$776,X$119)+'СЕТ СН'!$H$14+СВЦЭМ!$D$10+'СЕТ СН'!$H$6-'СЕТ СН'!$H$26</f>
        <v>1228.9691499</v>
      </c>
      <c r="Y129" s="36">
        <f>SUMIFS(СВЦЭМ!$D$33:$D$776,СВЦЭМ!$A$33:$A$776,$A129,СВЦЭМ!$B$33:$B$776,Y$119)+'СЕТ СН'!$H$14+СВЦЭМ!$D$10+'СЕТ СН'!$H$6-'СЕТ СН'!$H$26</f>
        <v>1240.7374379100002</v>
      </c>
    </row>
    <row r="130" spans="1:25" ht="15.75" x14ac:dyDescent="0.2">
      <c r="A130" s="35">
        <f t="shared" si="3"/>
        <v>43841</v>
      </c>
      <c r="B130" s="36">
        <f>SUMIFS(СВЦЭМ!$D$33:$D$776,СВЦЭМ!$A$33:$A$776,$A130,СВЦЭМ!$B$33:$B$776,B$119)+'СЕТ СН'!$H$14+СВЦЭМ!$D$10+'СЕТ СН'!$H$6-'СЕТ СН'!$H$26</f>
        <v>1241.3159492899999</v>
      </c>
      <c r="C130" s="36">
        <f>SUMIFS(СВЦЭМ!$D$33:$D$776,СВЦЭМ!$A$33:$A$776,$A130,СВЦЭМ!$B$33:$B$776,C$119)+'СЕТ СН'!$H$14+СВЦЭМ!$D$10+'СЕТ СН'!$H$6-'СЕТ СН'!$H$26</f>
        <v>1262.56452485</v>
      </c>
      <c r="D130" s="36">
        <f>SUMIFS(СВЦЭМ!$D$33:$D$776,СВЦЭМ!$A$33:$A$776,$A130,СВЦЭМ!$B$33:$B$776,D$119)+'СЕТ СН'!$H$14+СВЦЭМ!$D$10+'СЕТ СН'!$H$6-'СЕТ СН'!$H$26</f>
        <v>1288.48810033</v>
      </c>
      <c r="E130" s="36">
        <f>SUMIFS(СВЦЭМ!$D$33:$D$776,СВЦЭМ!$A$33:$A$776,$A130,СВЦЭМ!$B$33:$B$776,E$119)+'СЕТ СН'!$H$14+СВЦЭМ!$D$10+'СЕТ СН'!$H$6-'СЕТ СН'!$H$26</f>
        <v>1309.5599298900001</v>
      </c>
      <c r="F130" s="36">
        <f>SUMIFS(СВЦЭМ!$D$33:$D$776,СВЦЭМ!$A$33:$A$776,$A130,СВЦЭМ!$B$33:$B$776,F$119)+'СЕТ СН'!$H$14+СВЦЭМ!$D$10+'СЕТ СН'!$H$6-'СЕТ СН'!$H$26</f>
        <v>1311.8006644900001</v>
      </c>
      <c r="G130" s="36">
        <f>SUMIFS(СВЦЭМ!$D$33:$D$776,СВЦЭМ!$A$33:$A$776,$A130,СВЦЭМ!$B$33:$B$776,G$119)+'СЕТ СН'!$H$14+СВЦЭМ!$D$10+'СЕТ СН'!$H$6-'СЕТ СН'!$H$26</f>
        <v>1312.47156189</v>
      </c>
      <c r="H130" s="36">
        <f>SUMIFS(СВЦЭМ!$D$33:$D$776,СВЦЭМ!$A$33:$A$776,$A130,СВЦЭМ!$B$33:$B$776,H$119)+'СЕТ СН'!$H$14+СВЦЭМ!$D$10+'СЕТ СН'!$H$6-'СЕТ СН'!$H$26</f>
        <v>1294.08400302</v>
      </c>
      <c r="I130" s="36">
        <f>SUMIFS(СВЦЭМ!$D$33:$D$776,СВЦЭМ!$A$33:$A$776,$A130,СВЦЭМ!$B$33:$B$776,I$119)+'СЕТ СН'!$H$14+СВЦЭМ!$D$10+'СЕТ СН'!$H$6-'СЕТ СН'!$H$26</f>
        <v>1284.7406496399999</v>
      </c>
      <c r="J130" s="36">
        <f>SUMIFS(СВЦЭМ!$D$33:$D$776,СВЦЭМ!$A$33:$A$776,$A130,СВЦЭМ!$B$33:$B$776,J$119)+'СЕТ СН'!$H$14+СВЦЭМ!$D$10+'СЕТ СН'!$H$6-'СЕТ СН'!$H$26</f>
        <v>1257.75162432</v>
      </c>
      <c r="K130" s="36">
        <f>SUMIFS(СВЦЭМ!$D$33:$D$776,СВЦЭМ!$A$33:$A$776,$A130,СВЦЭМ!$B$33:$B$776,K$119)+'СЕТ СН'!$H$14+СВЦЭМ!$D$10+'СЕТ СН'!$H$6-'СЕТ СН'!$H$26</f>
        <v>1228.60897985</v>
      </c>
      <c r="L130" s="36">
        <f>SUMIFS(СВЦЭМ!$D$33:$D$776,СВЦЭМ!$A$33:$A$776,$A130,СВЦЭМ!$B$33:$B$776,L$119)+'СЕТ СН'!$H$14+СВЦЭМ!$D$10+'СЕТ СН'!$H$6-'СЕТ СН'!$H$26</f>
        <v>1217.0222616000001</v>
      </c>
      <c r="M130" s="36">
        <f>SUMIFS(СВЦЭМ!$D$33:$D$776,СВЦЭМ!$A$33:$A$776,$A130,СВЦЭМ!$B$33:$B$776,M$119)+'СЕТ СН'!$H$14+СВЦЭМ!$D$10+'СЕТ СН'!$H$6-'СЕТ СН'!$H$26</f>
        <v>1223.46118791</v>
      </c>
      <c r="N130" s="36">
        <f>SUMIFS(СВЦЭМ!$D$33:$D$776,СВЦЭМ!$A$33:$A$776,$A130,СВЦЭМ!$B$33:$B$776,N$119)+'СЕТ СН'!$H$14+СВЦЭМ!$D$10+'СЕТ СН'!$H$6-'СЕТ СН'!$H$26</f>
        <v>1229.7854479500002</v>
      </c>
      <c r="O130" s="36">
        <f>SUMIFS(СВЦЭМ!$D$33:$D$776,СВЦЭМ!$A$33:$A$776,$A130,СВЦЭМ!$B$33:$B$776,O$119)+'СЕТ СН'!$H$14+СВЦЭМ!$D$10+'СЕТ СН'!$H$6-'СЕТ СН'!$H$26</f>
        <v>1242.0217043500002</v>
      </c>
      <c r="P130" s="36">
        <f>SUMIFS(СВЦЭМ!$D$33:$D$776,СВЦЭМ!$A$33:$A$776,$A130,СВЦЭМ!$B$33:$B$776,P$119)+'СЕТ СН'!$H$14+СВЦЭМ!$D$10+'СЕТ СН'!$H$6-'СЕТ СН'!$H$26</f>
        <v>1253.8632770499999</v>
      </c>
      <c r="Q130" s="36">
        <f>SUMIFS(СВЦЭМ!$D$33:$D$776,СВЦЭМ!$A$33:$A$776,$A130,СВЦЭМ!$B$33:$B$776,Q$119)+'СЕТ СН'!$H$14+СВЦЭМ!$D$10+'СЕТ СН'!$H$6-'СЕТ СН'!$H$26</f>
        <v>1254.4707124900001</v>
      </c>
      <c r="R130" s="36">
        <f>SUMIFS(СВЦЭМ!$D$33:$D$776,СВЦЭМ!$A$33:$A$776,$A130,СВЦЭМ!$B$33:$B$776,R$119)+'СЕТ СН'!$H$14+СВЦЭМ!$D$10+'СЕТ СН'!$H$6-'СЕТ СН'!$H$26</f>
        <v>1242.36509454</v>
      </c>
      <c r="S130" s="36">
        <f>SUMIFS(СВЦЭМ!$D$33:$D$776,СВЦЭМ!$A$33:$A$776,$A130,СВЦЭМ!$B$33:$B$776,S$119)+'СЕТ СН'!$H$14+СВЦЭМ!$D$10+'СЕТ СН'!$H$6-'СЕТ СН'!$H$26</f>
        <v>1221.6699060999999</v>
      </c>
      <c r="T130" s="36">
        <f>SUMIFS(СВЦЭМ!$D$33:$D$776,СВЦЭМ!$A$33:$A$776,$A130,СВЦЭМ!$B$33:$B$776,T$119)+'СЕТ СН'!$H$14+СВЦЭМ!$D$10+'СЕТ СН'!$H$6-'СЕТ СН'!$H$26</f>
        <v>1192.58279606</v>
      </c>
      <c r="U130" s="36">
        <f>SUMIFS(СВЦЭМ!$D$33:$D$776,СВЦЭМ!$A$33:$A$776,$A130,СВЦЭМ!$B$33:$B$776,U$119)+'СЕТ СН'!$H$14+СВЦЭМ!$D$10+'СЕТ СН'!$H$6-'СЕТ СН'!$H$26</f>
        <v>1195.5313216300001</v>
      </c>
      <c r="V130" s="36">
        <f>SUMIFS(СВЦЭМ!$D$33:$D$776,СВЦЭМ!$A$33:$A$776,$A130,СВЦЭМ!$B$33:$B$776,V$119)+'СЕТ СН'!$H$14+СВЦЭМ!$D$10+'СЕТ СН'!$H$6-'СЕТ СН'!$H$26</f>
        <v>1228.8827344199999</v>
      </c>
      <c r="W130" s="36">
        <f>SUMIFS(СВЦЭМ!$D$33:$D$776,СВЦЭМ!$A$33:$A$776,$A130,СВЦЭМ!$B$33:$B$776,W$119)+'СЕТ СН'!$H$14+СВЦЭМ!$D$10+'СЕТ СН'!$H$6-'СЕТ СН'!$H$26</f>
        <v>1244.6999762999999</v>
      </c>
      <c r="X130" s="36">
        <f>SUMIFS(СВЦЭМ!$D$33:$D$776,СВЦЭМ!$A$33:$A$776,$A130,СВЦЭМ!$B$33:$B$776,X$119)+'СЕТ СН'!$H$14+СВЦЭМ!$D$10+'СЕТ СН'!$H$6-'СЕТ СН'!$H$26</f>
        <v>1264.2867371500001</v>
      </c>
      <c r="Y130" s="36">
        <f>SUMIFS(СВЦЭМ!$D$33:$D$776,СВЦЭМ!$A$33:$A$776,$A130,СВЦЭМ!$B$33:$B$776,Y$119)+'СЕТ СН'!$H$14+СВЦЭМ!$D$10+'СЕТ СН'!$H$6-'СЕТ СН'!$H$26</f>
        <v>1280.58944473</v>
      </c>
    </row>
    <row r="131" spans="1:25" ht="15.75" x14ac:dyDescent="0.2">
      <c r="A131" s="35">
        <f t="shared" si="3"/>
        <v>43842</v>
      </c>
      <c r="B131" s="36">
        <f>SUMIFS(СВЦЭМ!$D$33:$D$776,СВЦЭМ!$A$33:$A$776,$A131,СВЦЭМ!$B$33:$B$776,B$119)+'СЕТ СН'!$H$14+СВЦЭМ!$D$10+'СЕТ СН'!$H$6-'СЕТ СН'!$H$26</f>
        <v>1291.27962632</v>
      </c>
      <c r="C131" s="36">
        <f>SUMIFS(СВЦЭМ!$D$33:$D$776,СВЦЭМ!$A$33:$A$776,$A131,СВЦЭМ!$B$33:$B$776,C$119)+'СЕТ СН'!$H$14+СВЦЭМ!$D$10+'СЕТ СН'!$H$6-'СЕТ СН'!$H$26</f>
        <v>1304.54904474</v>
      </c>
      <c r="D131" s="36">
        <f>SUMIFS(СВЦЭМ!$D$33:$D$776,СВЦЭМ!$A$33:$A$776,$A131,СВЦЭМ!$B$33:$B$776,D$119)+'СЕТ СН'!$H$14+СВЦЭМ!$D$10+'СЕТ СН'!$H$6-'СЕТ СН'!$H$26</f>
        <v>1316.9952303699999</v>
      </c>
      <c r="E131" s="36">
        <f>SUMIFS(СВЦЭМ!$D$33:$D$776,СВЦЭМ!$A$33:$A$776,$A131,СВЦЭМ!$B$33:$B$776,E$119)+'СЕТ СН'!$H$14+СВЦЭМ!$D$10+'СЕТ СН'!$H$6-'СЕТ СН'!$H$26</f>
        <v>1336.7026324799999</v>
      </c>
      <c r="F131" s="36">
        <f>SUMIFS(СВЦЭМ!$D$33:$D$776,СВЦЭМ!$A$33:$A$776,$A131,СВЦЭМ!$B$33:$B$776,F$119)+'СЕТ СН'!$H$14+СВЦЭМ!$D$10+'СЕТ СН'!$H$6-'СЕТ СН'!$H$26</f>
        <v>1337.22218015</v>
      </c>
      <c r="G131" s="36">
        <f>SUMIFS(СВЦЭМ!$D$33:$D$776,СВЦЭМ!$A$33:$A$776,$A131,СВЦЭМ!$B$33:$B$776,G$119)+'СЕТ СН'!$H$14+СВЦЭМ!$D$10+'СЕТ СН'!$H$6-'СЕТ СН'!$H$26</f>
        <v>1328.7277111600001</v>
      </c>
      <c r="H131" s="36">
        <f>SUMIFS(СВЦЭМ!$D$33:$D$776,СВЦЭМ!$A$33:$A$776,$A131,СВЦЭМ!$B$33:$B$776,H$119)+'СЕТ СН'!$H$14+СВЦЭМ!$D$10+'СЕТ СН'!$H$6-'СЕТ СН'!$H$26</f>
        <v>1316.6788111599999</v>
      </c>
      <c r="I131" s="36">
        <f>SUMIFS(СВЦЭМ!$D$33:$D$776,СВЦЭМ!$A$33:$A$776,$A131,СВЦЭМ!$B$33:$B$776,I$119)+'СЕТ СН'!$H$14+СВЦЭМ!$D$10+'СЕТ СН'!$H$6-'СЕТ СН'!$H$26</f>
        <v>1299.8435359800001</v>
      </c>
      <c r="J131" s="36">
        <f>SUMIFS(СВЦЭМ!$D$33:$D$776,СВЦЭМ!$A$33:$A$776,$A131,СВЦЭМ!$B$33:$B$776,J$119)+'СЕТ СН'!$H$14+СВЦЭМ!$D$10+'СЕТ СН'!$H$6-'СЕТ СН'!$H$26</f>
        <v>1258.05182898</v>
      </c>
      <c r="K131" s="36">
        <f>SUMIFS(СВЦЭМ!$D$33:$D$776,СВЦЭМ!$A$33:$A$776,$A131,СВЦЭМ!$B$33:$B$776,K$119)+'СЕТ СН'!$H$14+СВЦЭМ!$D$10+'СЕТ СН'!$H$6-'СЕТ СН'!$H$26</f>
        <v>1237.4405481399999</v>
      </c>
      <c r="L131" s="36">
        <f>SUMIFS(СВЦЭМ!$D$33:$D$776,СВЦЭМ!$A$33:$A$776,$A131,СВЦЭМ!$B$33:$B$776,L$119)+'СЕТ СН'!$H$14+СВЦЭМ!$D$10+'СЕТ СН'!$H$6-'СЕТ СН'!$H$26</f>
        <v>1216.1072980399999</v>
      </c>
      <c r="M131" s="36">
        <f>SUMIFS(СВЦЭМ!$D$33:$D$776,СВЦЭМ!$A$33:$A$776,$A131,СВЦЭМ!$B$33:$B$776,M$119)+'СЕТ СН'!$H$14+СВЦЭМ!$D$10+'СЕТ СН'!$H$6-'СЕТ СН'!$H$26</f>
        <v>1214.2029589399999</v>
      </c>
      <c r="N131" s="36">
        <f>SUMIFS(СВЦЭМ!$D$33:$D$776,СВЦЭМ!$A$33:$A$776,$A131,СВЦЭМ!$B$33:$B$776,N$119)+'СЕТ СН'!$H$14+СВЦЭМ!$D$10+'СЕТ СН'!$H$6-'СЕТ СН'!$H$26</f>
        <v>1227.28552842</v>
      </c>
      <c r="O131" s="36">
        <f>SUMIFS(СВЦЭМ!$D$33:$D$776,СВЦЭМ!$A$33:$A$776,$A131,СВЦЭМ!$B$33:$B$776,O$119)+'СЕТ СН'!$H$14+СВЦЭМ!$D$10+'СЕТ СН'!$H$6-'СЕТ СН'!$H$26</f>
        <v>1240.1094968800001</v>
      </c>
      <c r="P131" s="36">
        <f>SUMIFS(СВЦЭМ!$D$33:$D$776,СВЦЭМ!$A$33:$A$776,$A131,СВЦЭМ!$B$33:$B$776,P$119)+'СЕТ СН'!$H$14+СВЦЭМ!$D$10+'СЕТ СН'!$H$6-'СЕТ СН'!$H$26</f>
        <v>1246.1691807500001</v>
      </c>
      <c r="Q131" s="36">
        <f>SUMIFS(СВЦЭМ!$D$33:$D$776,СВЦЭМ!$A$33:$A$776,$A131,СВЦЭМ!$B$33:$B$776,Q$119)+'СЕТ СН'!$H$14+СВЦЭМ!$D$10+'СЕТ СН'!$H$6-'СЕТ СН'!$H$26</f>
        <v>1248.3321085299999</v>
      </c>
      <c r="R131" s="36">
        <f>SUMIFS(СВЦЭМ!$D$33:$D$776,СВЦЭМ!$A$33:$A$776,$A131,СВЦЭМ!$B$33:$B$776,R$119)+'СЕТ СН'!$H$14+СВЦЭМ!$D$10+'СЕТ СН'!$H$6-'СЕТ СН'!$H$26</f>
        <v>1246.8078360700001</v>
      </c>
      <c r="S131" s="36">
        <f>SUMIFS(СВЦЭМ!$D$33:$D$776,СВЦЭМ!$A$33:$A$776,$A131,СВЦЭМ!$B$33:$B$776,S$119)+'СЕТ СН'!$H$14+СВЦЭМ!$D$10+'СЕТ СН'!$H$6-'СЕТ СН'!$H$26</f>
        <v>1223.8437653199999</v>
      </c>
      <c r="T131" s="36">
        <f>SUMIFS(СВЦЭМ!$D$33:$D$776,СВЦЭМ!$A$33:$A$776,$A131,СВЦЭМ!$B$33:$B$776,T$119)+'СЕТ СН'!$H$14+СВЦЭМ!$D$10+'СЕТ СН'!$H$6-'СЕТ СН'!$H$26</f>
        <v>1195.5684633999999</v>
      </c>
      <c r="U131" s="36">
        <f>SUMIFS(СВЦЭМ!$D$33:$D$776,СВЦЭМ!$A$33:$A$776,$A131,СВЦЭМ!$B$33:$B$776,U$119)+'СЕТ СН'!$H$14+СВЦЭМ!$D$10+'СЕТ СН'!$H$6-'СЕТ СН'!$H$26</f>
        <v>1199.0641697900001</v>
      </c>
      <c r="V131" s="36">
        <f>SUMIFS(СВЦЭМ!$D$33:$D$776,СВЦЭМ!$A$33:$A$776,$A131,СВЦЭМ!$B$33:$B$776,V$119)+'СЕТ СН'!$H$14+СВЦЭМ!$D$10+'СЕТ СН'!$H$6-'СЕТ СН'!$H$26</f>
        <v>1220.4580957600001</v>
      </c>
      <c r="W131" s="36">
        <f>SUMIFS(СВЦЭМ!$D$33:$D$776,СВЦЭМ!$A$33:$A$776,$A131,СВЦЭМ!$B$33:$B$776,W$119)+'СЕТ СН'!$H$14+СВЦЭМ!$D$10+'СЕТ СН'!$H$6-'СЕТ СН'!$H$26</f>
        <v>1231.54914575</v>
      </c>
      <c r="X131" s="36">
        <f>SUMIFS(СВЦЭМ!$D$33:$D$776,СВЦЭМ!$A$33:$A$776,$A131,СВЦЭМ!$B$33:$B$776,X$119)+'СЕТ СН'!$H$14+СВЦЭМ!$D$10+'СЕТ СН'!$H$6-'СЕТ СН'!$H$26</f>
        <v>1240.46391032</v>
      </c>
      <c r="Y131" s="36">
        <f>SUMIFS(СВЦЭМ!$D$33:$D$776,СВЦЭМ!$A$33:$A$776,$A131,СВЦЭМ!$B$33:$B$776,Y$119)+'СЕТ СН'!$H$14+СВЦЭМ!$D$10+'СЕТ СН'!$H$6-'СЕТ СН'!$H$26</f>
        <v>1266.87559829</v>
      </c>
    </row>
    <row r="132" spans="1:25" ht="15.75" x14ac:dyDescent="0.2">
      <c r="A132" s="35">
        <f t="shared" si="3"/>
        <v>43843</v>
      </c>
      <c r="B132" s="36">
        <f>SUMIFS(СВЦЭМ!$D$33:$D$776,СВЦЭМ!$A$33:$A$776,$A132,СВЦЭМ!$B$33:$B$776,B$119)+'СЕТ СН'!$H$14+СВЦЭМ!$D$10+'СЕТ СН'!$H$6-'СЕТ СН'!$H$26</f>
        <v>1347.2851596099999</v>
      </c>
      <c r="C132" s="36">
        <f>SUMIFS(СВЦЭМ!$D$33:$D$776,СВЦЭМ!$A$33:$A$776,$A132,СВЦЭМ!$B$33:$B$776,C$119)+'СЕТ СН'!$H$14+СВЦЭМ!$D$10+'СЕТ СН'!$H$6-'СЕТ СН'!$H$26</f>
        <v>1365.91478794</v>
      </c>
      <c r="D132" s="36">
        <f>SUMIFS(СВЦЭМ!$D$33:$D$776,СВЦЭМ!$A$33:$A$776,$A132,СВЦЭМ!$B$33:$B$776,D$119)+'СЕТ СН'!$H$14+СВЦЭМ!$D$10+'СЕТ СН'!$H$6-'СЕТ СН'!$H$26</f>
        <v>1378.82948861</v>
      </c>
      <c r="E132" s="36">
        <f>SUMIFS(СВЦЭМ!$D$33:$D$776,СВЦЭМ!$A$33:$A$776,$A132,СВЦЭМ!$B$33:$B$776,E$119)+'СЕТ СН'!$H$14+СВЦЭМ!$D$10+'СЕТ СН'!$H$6-'СЕТ СН'!$H$26</f>
        <v>1369.68339896</v>
      </c>
      <c r="F132" s="36">
        <f>SUMIFS(СВЦЭМ!$D$33:$D$776,СВЦЭМ!$A$33:$A$776,$A132,СВЦЭМ!$B$33:$B$776,F$119)+'СЕТ СН'!$H$14+СВЦЭМ!$D$10+'СЕТ СН'!$H$6-'СЕТ СН'!$H$26</f>
        <v>1364.5256698799999</v>
      </c>
      <c r="G132" s="36">
        <f>SUMIFS(СВЦЭМ!$D$33:$D$776,СВЦЭМ!$A$33:$A$776,$A132,СВЦЭМ!$B$33:$B$776,G$119)+'СЕТ СН'!$H$14+СВЦЭМ!$D$10+'СЕТ СН'!$H$6-'СЕТ СН'!$H$26</f>
        <v>1348.32440838</v>
      </c>
      <c r="H132" s="36">
        <f>SUMIFS(СВЦЭМ!$D$33:$D$776,СВЦЭМ!$A$33:$A$776,$A132,СВЦЭМ!$B$33:$B$776,H$119)+'СЕТ СН'!$H$14+СВЦЭМ!$D$10+'СЕТ СН'!$H$6-'СЕТ СН'!$H$26</f>
        <v>1312.9144946599999</v>
      </c>
      <c r="I132" s="36">
        <f>SUMIFS(СВЦЭМ!$D$33:$D$776,СВЦЭМ!$A$33:$A$776,$A132,СВЦЭМ!$B$33:$B$776,I$119)+'СЕТ СН'!$H$14+СВЦЭМ!$D$10+'СЕТ СН'!$H$6-'СЕТ СН'!$H$26</f>
        <v>1279.72076247</v>
      </c>
      <c r="J132" s="36">
        <f>SUMIFS(СВЦЭМ!$D$33:$D$776,СВЦЭМ!$A$33:$A$776,$A132,СВЦЭМ!$B$33:$B$776,J$119)+'СЕТ СН'!$H$14+СВЦЭМ!$D$10+'СЕТ СН'!$H$6-'СЕТ СН'!$H$26</f>
        <v>1264.4463665200001</v>
      </c>
      <c r="K132" s="36">
        <f>SUMIFS(СВЦЭМ!$D$33:$D$776,СВЦЭМ!$A$33:$A$776,$A132,СВЦЭМ!$B$33:$B$776,K$119)+'СЕТ СН'!$H$14+СВЦЭМ!$D$10+'СЕТ СН'!$H$6-'СЕТ СН'!$H$26</f>
        <v>1252.8589311000001</v>
      </c>
      <c r="L132" s="36">
        <f>SUMIFS(СВЦЭМ!$D$33:$D$776,СВЦЭМ!$A$33:$A$776,$A132,СВЦЭМ!$B$33:$B$776,L$119)+'СЕТ СН'!$H$14+СВЦЭМ!$D$10+'СЕТ СН'!$H$6-'СЕТ СН'!$H$26</f>
        <v>1252.4547299400001</v>
      </c>
      <c r="M132" s="36">
        <f>SUMIFS(СВЦЭМ!$D$33:$D$776,СВЦЭМ!$A$33:$A$776,$A132,СВЦЭМ!$B$33:$B$776,M$119)+'СЕТ СН'!$H$14+СВЦЭМ!$D$10+'СЕТ СН'!$H$6-'СЕТ СН'!$H$26</f>
        <v>1258.99353451</v>
      </c>
      <c r="N132" s="36">
        <f>SUMIFS(СВЦЭМ!$D$33:$D$776,СВЦЭМ!$A$33:$A$776,$A132,СВЦЭМ!$B$33:$B$776,N$119)+'СЕТ СН'!$H$14+СВЦЭМ!$D$10+'СЕТ СН'!$H$6-'СЕТ СН'!$H$26</f>
        <v>1262.11021162</v>
      </c>
      <c r="O132" s="36">
        <f>SUMIFS(СВЦЭМ!$D$33:$D$776,СВЦЭМ!$A$33:$A$776,$A132,СВЦЭМ!$B$33:$B$776,O$119)+'СЕТ СН'!$H$14+СВЦЭМ!$D$10+'СЕТ СН'!$H$6-'СЕТ СН'!$H$26</f>
        <v>1258.5796608400001</v>
      </c>
      <c r="P132" s="36">
        <f>SUMIFS(СВЦЭМ!$D$33:$D$776,СВЦЭМ!$A$33:$A$776,$A132,СВЦЭМ!$B$33:$B$776,P$119)+'СЕТ СН'!$H$14+СВЦЭМ!$D$10+'СЕТ СН'!$H$6-'СЕТ СН'!$H$26</f>
        <v>1245.5539070999998</v>
      </c>
      <c r="Q132" s="36">
        <f>SUMIFS(СВЦЭМ!$D$33:$D$776,СВЦЭМ!$A$33:$A$776,$A132,СВЦЭМ!$B$33:$B$776,Q$119)+'СЕТ СН'!$H$14+СВЦЭМ!$D$10+'СЕТ СН'!$H$6-'СЕТ СН'!$H$26</f>
        <v>1263.6710433799999</v>
      </c>
      <c r="R132" s="36">
        <f>SUMIFS(СВЦЭМ!$D$33:$D$776,СВЦЭМ!$A$33:$A$776,$A132,СВЦЭМ!$B$33:$B$776,R$119)+'СЕТ СН'!$H$14+СВЦЭМ!$D$10+'СЕТ СН'!$H$6-'СЕТ СН'!$H$26</f>
        <v>1241.43080489</v>
      </c>
      <c r="S132" s="36">
        <f>SUMIFS(СВЦЭМ!$D$33:$D$776,СВЦЭМ!$A$33:$A$776,$A132,СВЦЭМ!$B$33:$B$776,S$119)+'СЕТ СН'!$H$14+СВЦЭМ!$D$10+'СЕТ СН'!$H$6-'СЕТ СН'!$H$26</f>
        <v>1230.05551911</v>
      </c>
      <c r="T132" s="36">
        <f>SUMIFS(СВЦЭМ!$D$33:$D$776,СВЦЭМ!$A$33:$A$776,$A132,СВЦЭМ!$B$33:$B$776,T$119)+'СЕТ СН'!$H$14+СВЦЭМ!$D$10+'СЕТ СН'!$H$6-'СЕТ СН'!$H$26</f>
        <v>1193.7055492700001</v>
      </c>
      <c r="U132" s="36">
        <f>SUMIFS(СВЦЭМ!$D$33:$D$776,СВЦЭМ!$A$33:$A$776,$A132,СВЦЭМ!$B$33:$B$776,U$119)+'СЕТ СН'!$H$14+СВЦЭМ!$D$10+'СЕТ СН'!$H$6-'СЕТ СН'!$H$26</f>
        <v>1191.84981535</v>
      </c>
      <c r="V132" s="36">
        <f>SUMIFS(СВЦЭМ!$D$33:$D$776,СВЦЭМ!$A$33:$A$776,$A132,СВЦЭМ!$B$33:$B$776,V$119)+'СЕТ СН'!$H$14+СВЦЭМ!$D$10+'СЕТ СН'!$H$6-'СЕТ СН'!$H$26</f>
        <v>1222.57634087</v>
      </c>
      <c r="W132" s="36">
        <f>SUMIFS(СВЦЭМ!$D$33:$D$776,СВЦЭМ!$A$33:$A$776,$A132,СВЦЭМ!$B$33:$B$776,W$119)+'СЕТ СН'!$H$14+СВЦЭМ!$D$10+'СЕТ СН'!$H$6-'СЕТ СН'!$H$26</f>
        <v>1245.1071244099999</v>
      </c>
      <c r="X132" s="36">
        <f>SUMIFS(СВЦЭМ!$D$33:$D$776,СВЦЭМ!$A$33:$A$776,$A132,СВЦЭМ!$B$33:$B$776,X$119)+'СЕТ СН'!$H$14+СВЦЭМ!$D$10+'СЕТ СН'!$H$6-'СЕТ СН'!$H$26</f>
        <v>1241.83858725</v>
      </c>
      <c r="Y132" s="36">
        <f>SUMIFS(СВЦЭМ!$D$33:$D$776,СВЦЭМ!$A$33:$A$776,$A132,СВЦЭМ!$B$33:$B$776,Y$119)+'СЕТ СН'!$H$14+СВЦЭМ!$D$10+'СЕТ СН'!$H$6-'СЕТ СН'!$H$26</f>
        <v>1259.3578308199999</v>
      </c>
    </row>
    <row r="133" spans="1:25" ht="15.75" x14ac:dyDescent="0.2">
      <c r="A133" s="35">
        <f t="shared" si="3"/>
        <v>43844</v>
      </c>
      <c r="B133" s="36">
        <f>SUMIFS(СВЦЭМ!$D$33:$D$776,СВЦЭМ!$A$33:$A$776,$A133,СВЦЭМ!$B$33:$B$776,B$119)+'СЕТ СН'!$H$14+СВЦЭМ!$D$10+'СЕТ СН'!$H$6-'СЕТ СН'!$H$26</f>
        <v>1302.21960526</v>
      </c>
      <c r="C133" s="36">
        <f>SUMIFS(СВЦЭМ!$D$33:$D$776,СВЦЭМ!$A$33:$A$776,$A133,СВЦЭМ!$B$33:$B$776,C$119)+'СЕТ СН'!$H$14+СВЦЭМ!$D$10+'СЕТ СН'!$H$6-'СЕТ СН'!$H$26</f>
        <v>1311.1330205300001</v>
      </c>
      <c r="D133" s="36">
        <f>SUMIFS(СВЦЭМ!$D$33:$D$776,СВЦЭМ!$A$33:$A$776,$A133,СВЦЭМ!$B$33:$B$776,D$119)+'СЕТ СН'!$H$14+СВЦЭМ!$D$10+'СЕТ СН'!$H$6-'СЕТ СН'!$H$26</f>
        <v>1321.18326785</v>
      </c>
      <c r="E133" s="36">
        <f>SUMIFS(СВЦЭМ!$D$33:$D$776,СВЦЭМ!$A$33:$A$776,$A133,СВЦЭМ!$B$33:$B$776,E$119)+'СЕТ СН'!$H$14+СВЦЭМ!$D$10+'СЕТ СН'!$H$6-'СЕТ СН'!$H$26</f>
        <v>1326.29007439</v>
      </c>
      <c r="F133" s="36">
        <f>SUMIFS(СВЦЭМ!$D$33:$D$776,СВЦЭМ!$A$33:$A$776,$A133,СВЦЭМ!$B$33:$B$776,F$119)+'СЕТ СН'!$H$14+СВЦЭМ!$D$10+'СЕТ СН'!$H$6-'СЕТ СН'!$H$26</f>
        <v>1324.21060863</v>
      </c>
      <c r="G133" s="36">
        <f>SUMIFS(СВЦЭМ!$D$33:$D$776,СВЦЭМ!$A$33:$A$776,$A133,СВЦЭМ!$B$33:$B$776,G$119)+'СЕТ СН'!$H$14+СВЦЭМ!$D$10+'СЕТ СН'!$H$6-'СЕТ СН'!$H$26</f>
        <v>1312.02428248</v>
      </c>
      <c r="H133" s="36">
        <f>SUMIFS(СВЦЭМ!$D$33:$D$776,СВЦЭМ!$A$33:$A$776,$A133,СВЦЭМ!$B$33:$B$776,H$119)+'СЕТ СН'!$H$14+СВЦЭМ!$D$10+'СЕТ СН'!$H$6-'СЕТ СН'!$H$26</f>
        <v>1271.82673032</v>
      </c>
      <c r="I133" s="36">
        <f>SUMIFS(СВЦЭМ!$D$33:$D$776,СВЦЭМ!$A$33:$A$776,$A133,СВЦЭМ!$B$33:$B$776,I$119)+'СЕТ СН'!$H$14+СВЦЭМ!$D$10+'СЕТ СН'!$H$6-'СЕТ СН'!$H$26</f>
        <v>1254.0465502299999</v>
      </c>
      <c r="J133" s="36">
        <f>SUMIFS(СВЦЭМ!$D$33:$D$776,СВЦЭМ!$A$33:$A$776,$A133,СВЦЭМ!$B$33:$B$776,J$119)+'СЕТ СН'!$H$14+СВЦЭМ!$D$10+'СЕТ СН'!$H$6-'СЕТ СН'!$H$26</f>
        <v>1225.3852901</v>
      </c>
      <c r="K133" s="36">
        <f>SUMIFS(СВЦЭМ!$D$33:$D$776,СВЦЭМ!$A$33:$A$776,$A133,СВЦЭМ!$B$33:$B$776,K$119)+'СЕТ СН'!$H$14+СВЦЭМ!$D$10+'СЕТ СН'!$H$6-'СЕТ СН'!$H$26</f>
        <v>1224.45208316</v>
      </c>
      <c r="L133" s="36">
        <f>SUMIFS(СВЦЭМ!$D$33:$D$776,СВЦЭМ!$A$33:$A$776,$A133,СВЦЭМ!$B$33:$B$776,L$119)+'СЕТ СН'!$H$14+СВЦЭМ!$D$10+'СЕТ СН'!$H$6-'СЕТ СН'!$H$26</f>
        <v>1223.59442571</v>
      </c>
      <c r="M133" s="36">
        <f>SUMIFS(СВЦЭМ!$D$33:$D$776,СВЦЭМ!$A$33:$A$776,$A133,СВЦЭМ!$B$33:$B$776,M$119)+'СЕТ СН'!$H$14+СВЦЭМ!$D$10+'СЕТ СН'!$H$6-'СЕТ СН'!$H$26</f>
        <v>1236.5481629999999</v>
      </c>
      <c r="N133" s="36">
        <f>SUMIFS(СВЦЭМ!$D$33:$D$776,СВЦЭМ!$A$33:$A$776,$A133,СВЦЭМ!$B$33:$B$776,N$119)+'СЕТ СН'!$H$14+СВЦЭМ!$D$10+'СЕТ СН'!$H$6-'СЕТ СН'!$H$26</f>
        <v>1244.9089237200001</v>
      </c>
      <c r="O133" s="36">
        <f>SUMIFS(СВЦЭМ!$D$33:$D$776,СВЦЭМ!$A$33:$A$776,$A133,СВЦЭМ!$B$33:$B$776,O$119)+'СЕТ СН'!$H$14+СВЦЭМ!$D$10+'СЕТ СН'!$H$6-'СЕТ СН'!$H$26</f>
        <v>1256.74028417</v>
      </c>
      <c r="P133" s="36">
        <f>SUMIFS(СВЦЭМ!$D$33:$D$776,СВЦЭМ!$A$33:$A$776,$A133,СВЦЭМ!$B$33:$B$776,P$119)+'СЕТ СН'!$H$14+СВЦЭМ!$D$10+'СЕТ СН'!$H$6-'СЕТ СН'!$H$26</f>
        <v>1265.3208202000001</v>
      </c>
      <c r="Q133" s="36">
        <f>SUMIFS(СВЦЭМ!$D$33:$D$776,СВЦЭМ!$A$33:$A$776,$A133,СВЦЭМ!$B$33:$B$776,Q$119)+'СЕТ СН'!$H$14+СВЦЭМ!$D$10+'СЕТ СН'!$H$6-'СЕТ СН'!$H$26</f>
        <v>1277.5723925</v>
      </c>
      <c r="R133" s="36">
        <f>SUMIFS(СВЦЭМ!$D$33:$D$776,СВЦЭМ!$A$33:$A$776,$A133,СВЦЭМ!$B$33:$B$776,R$119)+'СЕТ СН'!$H$14+СВЦЭМ!$D$10+'СЕТ СН'!$H$6-'СЕТ СН'!$H$26</f>
        <v>1282.16754225</v>
      </c>
      <c r="S133" s="36">
        <f>SUMIFS(СВЦЭМ!$D$33:$D$776,СВЦЭМ!$A$33:$A$776,$A133,СВЦЭМ!$B$33:$B$776,S$119)+'СЕТ СН'!$H$14+СВЦЭМ!$D$10+'СЕТ СН'!$H$6-'СЕТ СН'!$H$26</f>
        <v>1281.4095434800001</v>
      </c>
      <c r="T133" s="36">
        <f>SUMIFS(СВЦЭМ!$D$33:$D$776,СВЦЭМ!$A$33:$A$776,$A133,СВЦЭМ!$B$33:$B$776,T$119)+'СЕТ СН'!$H$14+СВЦЭМ!$D$10+'СЕТ СН'!$H$6-'СЕТ СН'!$H$26</f>
        <v>1234.2622709299999</v>
      </c>
      <c r="U133" s="36">
        <f>SUMIFS(СВЦЭМ!$D$33:$D$776,СВЦЭМ!$A$33:$A$776,$A133,СВЦЭМ!$B$33:$B$776,U$119)+'СЕТ СН'!$H$14+СВЦЭМ!$D$10+'СЕТ СН'!$H$6-'СЕТ СН'!$H$26</f>
        <v>1234.06859035</v>
      </c>
      <c r="V133" s="36">
        <f>SUMIFS(СВЦЭМ!$D$33:$D$776,СВЦЭМ!$A$33:$A$776,$A133,СВЦЭМ!$B$33:$B$776,V$119)+'СЕТ СН'!$H$14+СВЦЭМ!$D$10+'СЕТ СН'!$H$6-'СЕТ СН'!$H$26</f>
        <v>1263.9099530399999</v>
      </c>
      <c r="W133" s="36">
        <f>SUMIFS(СВЦЭМ!$D$33:$D$776,СВЦЭМ!$A$33:$A$776,$A133,СВЦЭМ!$B$33:$B$776,W$119)+'СЕТ СН'!$H$14+СВЦЭМ!$D$10+'СЕТ СН'!$H$6-'СЕТ СН'!$H$26</f>
        <v>1279.1547901899999</v>
      </c>
      <c r="X133" s="36">
        <f>SUMIFS(СВЦЭМ!$D$33:$D$776,СВЦЭМ!$A$33:$A$776,$A133,СВЦЭМ!$B$33:$B$776,X$119)+'СЕТ СН'!$H$14+СВЦЭМ!$D$10+'СЕТ СН'!$H$6-'СЕТ СН'!$H$26</f>
        <v>1281.1441803100001</v>
      </c>
      <c r="Y133" s="36">
        <f>SUMIFS(СВЦЭМ!$D$33:$D$776,СВЦЭМ!$A$33:$A$776,$A133,СВЦЭМ!$B$33:$B$776,Y$119)+'СЕТ СН'!$H$14+СВЦЭМ!$D$10+'СЕТ СН'!$H$6-'СЕТ СН'!$H$26</f>
        <v>1294.62668758</v>
      </c>
    </row>
    <row r="134" spans="1:25" ht="15.75" x14ac:dyDescent="0.2">
      <c r="A134" s="35">
        <f t="shared" si="3"/>
        <v>43845</v>
      </c>
      <c r="B134" s="36">
        <f>SUMIFS(СВЦЭМ!$D$33:$D$776,СВЦЭМ!$A$33:$A$776,$A134,СВЦЭМ!$B$33:$B$776,B$119)+'СЕТ СН'!$H$14+СВЦЭМ!$D$10+'СЕТ СН'!$H$6-'СЕТ СН'!$H$26</f>
        <v>1324.8770295300001</v>
      </c>
      <c r="C134" s="36">
        <f>SUMIFS(СВЦЭМ!$D$33:$D$776,СВЦЭМ!$A$33:$A$776,$A134,СВЦЭМ!$B$33:$B$776,C$119)+'СЕТ СН'!$H$14+СВЦЭМ!$D$10+'СЕТ СН'!$H$6-'СЕТ СН'!$H$26</f>
        <v>1329.73603271</v>
      </c>
      <c r="D134" s="36">
        <f>SUMIFS(СВЦЭМ!$D$33:$D$776,СВЦЭМ!$A$33:$A$776,$A134,СВЦЭМ!$B$33:$B$776,D$119)+'СЕТ СН'!$H$14+СВЦЭМ!$D$10+'СЕТ СН'!$H$6-'СЕТ СН'!$H$26</f>
        <v>1335.2899026499999</v>
      </c>
      <c r="E134" s="36">
        <f>SUMIFS(СВЦЭМ!$D$33:$D$776,СВЦЭМ!$A$33:$A$776,$A134,СВЦЭМ!$B$33:$B$776,E$119)+'СЕТ СН'!$H$14+СВЦЭМ!$D$10+'СЕТ СН'!$H$6-'СЕТ СН'!$H$26</f>
        <v>1349.4158170599999</v>
      </c>
      <c r="F134" s="36">
        <f>SUMIFS(СВЦЭМ!$D$33:$D$776,СВЦЭМ!$A$33:$A$776,$A134,СВЦЭМ!$B$33:$B$776,F$119)+'СЕТ СН'!$H$14+СВЦЭМ!$D$10+'СЕТ СН'!$H$6-'СЕТ СН'!$H$26</f>
        <v>1337.27323196</v>
      </c>
      <c r="G134" s="36">
        <f>SUMIFS(СВЦЭМ!$D$33:$D$776,СВЦЭМ!$A$33:$A$776,$A134,СВЦЭМ!$B$33:$B$776,G$119)+'СЕТ СН'!$H$14+СВЦЭМ!$D$10+'СЕТ СН'!$H$6-'СЕТ СН'!$H$26</f>
        <v>1315.11066751</v>
      </c>
      <c r="H134" s="36">
        <f>SUMIFS(СВЦЭМ!$D$33:$D$776,СВЦЭМ!$A$33:$A$776,$A134,СВЦЭМ!$B$33:$B$776,H$119)+'СЕТ СН'!$H$14+СВЦЭМ!$D$10+'СЕТ СН'!$H$6-'СЕТ СН'!$H$26</f>
        <v>1276.8908073100001</v>
      </c>
      <c r="I134" s="36">
        <f>SUMIFS(СВЦЭМ!$D$33:$D$776,СВЦЭМ!$A$33:$A$776,$A134,СВЦЭМ!$B$33:$B$776,I$119)+'СЕТ СН'!$H$14+СВЦЭМ!$D$10+'СЕТ СН'!$H$6-'СЕТ СН'!$H$26</f>
        <v>1247.93885084</v>
      </c>
      <c r="J134" s="36">
        <f>SUMIFS(СВЦЭМ!$D$33:$D$776,СВЦЭМ!$A$33:$A$776,$A134,СВЦЭМ!$B$33:$B$776,J$119)+'СЕТ СН'!$H$14+СВЦЭМ!$D$10+'СЕТ СН'!$H$6-'СЕТ СН'!$H$26</f>
        <v>1236.5970949699999</v>
      </c>
      <c r="K134" s="36">
        <f>SUMIFS(СВЦЭМ!$D$33:$D$776,СВЦЭМ!$A$33:$A$776,$A134,СВЦЭМ!$B$33:$B$776,K$119)+'СЕТ СН'!$H$14+СВЦЭМ!$D$10+'СЕТ СН'!$H$6-'СЕТ СН'!$H$26</f>
        <v>1230.84225212</v>
      </c>
      <c r="L134" s="36">
        <f>SUMIFS(СВЦЭМ!$D$33:$D$776,СВЦЭМ!$A$33:$A$776,$A134,СВЦЭМ!$B$33:$B$776,L$119)+'СЕТ СН'!$H$14+СВЦЭМ!$D$10+'СЕТ СН'!$H$6-'СЕТ СН'!$H$26</f>
        <v>1228.52924646</v>
      </c>
      <c r="M134" s="36">
        <f>SUMIFS(СВЦЭМ!$D$33:$D$776,СВЦЭМ!$A$33:$A$776,$A134,СВЦЭМ!$B$33:$B$776,M$119)+'СЕТ СН'!$H$14+СВЦЭМ!$D$10+'СЕТ СН'!$H$6-'СЕТ СН'!$H$26</f>
        <v>1253.7048266100001</v>
      </c>
      <c r="N134" s="36">
        <f>SUMIFS(СВЦЭМ!$D$33:$D$776,СВЦЭМ!$A$33:$A$776,$A134,СВЦЭМ!$B$33:$B$776,N$119)+'СЕТ СН'!$H$14+СВЦЭМ!$D$10+'СЕТ СН'!$H$6-'СЕТ СН'!$H$26</f>
        <v>1273.6468044600001</v>
      </c>
      <c r="O134" s="36">
        <f>SUMIFS(СВЦЭМ!$D$33:$D$776,СВЦЭМ!$A$33:$A$776,$A134,СВЦЭМ!$B$33:$B$776,O$119)+'СЕТ СН'!$H$14+СВЦЭМ!$D$10+'СЕТ СН'!$H$6-'СЕТ СН'!$H$26</f>
        <v>1289.5551411199999</v>
      </c>
      <c r="P134" s="36">
        <f>SUMIFS(СВЦЭМ!$D$33:$D$776,СВЦЭМ!$A$33:$A$776,$A134,СВЦЭМ!$B$33:$B$776,P$119)+'СЕТ СН'!$H$14+СВЦЭМ!$D$10+'СЕТ СН'!$H$6-'СЕТ СН'!$H$26</f>
        <v>1302.9874752800001</v>
      </c>
      <c r="Q134" s="36">
        <f>SUMIFS(СВЦЭМ!$D$33:$D$776,СВЦЭМ!$A$33:$A$776,$A134,СВЦЭМ!$B$33:$B$776,Q$119)+'СЕТ СН'!$H$14+СВЦЭМ!$D$10+'СЕТ СН'!$H$6-'СЕТ СН'!$H$26</f>
        <v>1309.2963314399999</v>
      </c>
      <c r="R134" s="36">
        <f>SUMIFS(СВЦЭМ!$D$33:$D$776,СВЦЭМ!$A$33:$A$776,$A134,СВЦЭМ!$B$33:$B$776,R$119)+'СЕТ СН'!$H$14+СВЦЭМ!$D$10+'СЕТ СН'!$H$6-'СЕТ СН'!$H$26</f>
        <v>1301.95396639</v>
      </c>
      <c r="S134" s="36">
        <f>SUMIFS(СВЦЭМ!$D$33:$D$776,СВЦЭМ!$A$33:$A$776,$A134,СВЦЭМ!$B$33:$B$776,S$119)+'СЕТ СН'!$H$14+СВЦЭМ!$D$10+'СЕТ СН'!$H$6-'СЕТ СН'!$H$26</f>
        <v>1275.8833681800002</v>
      </c>
      <c r="T134" s="36">
        <f>SUMIFS(СВЦЭМ!$D$33:$D$776,СВЦЭМ!$A$33:$A$776,$A134,СВЦЭМ!$B$33:$B$776,T$119)+'СЕТ СН'!$H$14+СВЦЭМ!$D$10+'СЕТ СН'!$H$6-'СЕТ СН'!$H$26</f>
        <v>1231.44506329</v>
      </c>
      <c r="U134" s="36">
        <f>SUMIFS(СВЦЭМ!$D$33:$D$776,СВЦЭМ!$A$33:$A$776,$A134,СВЦЭМ!$B$33:$B$776,U$119)+'СЕТ СН'!$H$14+СВЦЭМ!$D$10+'СЕТ СН'!$H$6-'СЕТ СН'!$H$26</f>
        <v>1228.0502196100001</v>
      </c>
      <c r="V134" s="36">
        <f>SUMIFS(СВЦЭМ!$D$33:$D$776,СВЦЭМ!$A$33:$A$776,$A134,СВЦЭМ!$B$33:$B$776,V$119)+'СЕТ СН'!$H$14+СВЦЭМ!$D$10+'СЕТ СН'!$H$6-'СЕТ СН'!$H$26</f>
        <v>1257.31471257</v>
      </c>
      <c r="W134" s="36">
        <f>SUMIFS(СВЦЭМ!$D$33:$D$776,СВЦЭМ!$A$33:$A$776,$A134,СВЦЭМ!$B$33:$B$776,W$119)+'СЕТ СН'!$H$14+СВЦЭМ!$D$10+'СЕТ СН'!$H$6-'СЕТ СН'!$H$26</f>
        <v>1277.3048465100001</v>
      </c>
      <c r="X134" s="36">
        <f>SUMIFS(СВЦЭМ!$D$33:$D$776,СВЦЭМ!$A$33:$A$776,$A134,СВЦЭМ!$B$33:$B$776,X$119)+'СЕТ СН'!$H$14+СВЦЭМ!$D$10+'СЕТ СН'!$H$6-'СЕТ СН'!$H$26</f>
        <v>1281.1735720299998</v>
      </c>
      <c r="Y134" s="36">
        <f>SUMIFS(СВЦЭМ!$D$33:$D$776,СВЦЭМ!$A$33:$A$776,$A134,СВЦЭМ!$B$33:$B$776,Y$119)+'СЕТ СН'!$H$14+СВЦЭМ!$D$10+'СЕТ СН'!$H$6-'СЕТ СН'!$H$26</f>
        <v>1295.53242733</v>
      </c>
    </row>
    <row r="135" spans="1:25" ht="15.75" x14ac:dyDescent="0.2">
      <c r="A135" s="35">
        <f t="shared" si="3"/>
        <v>43846</v>
      </c>
      <c r="B135" s="36">
        <f>SUMIFS(СВЦЭМ!$D$33:$D$776,СВЦЭМ!$A$33:$A$776,$A135,СВЦЭМ!$B$33:$B$776,B$119)+'СЕТ СН'!$H$14+СВЦЭМ!$D$10+'СЕТ СН'!$H$6-'СЕТ СН'!$H$26</f>
        <v>1299.24585413</v>
      </c>
      <c r="C135" s="36">
        <f>SUMIFS(СВЦЭМ!$D$33:$D$776,СВЦЭМ!$A$33:$A$776,$A135,СВЦЭМ!$B$33:$B$776,C$119)+'СЕТ СН'!$H$14+СВЦЭМ!$D$10+'СЕТ СН'!$H$6-'СЕТ СН'!$H$26</f>
        <v>1309.32082814</v>
      </c>
      <c r="D135" s="36">
        <f>SUMIFS(СВЦЭМ!$D$33:$D$776,СВЦЭМ!$A$33:$A$776,$A135,СВЦЭМ!$B$33:$B$776,D$119)+'СЕТ СН'!$H$14+СВЦЭМ!$D$10+'СЕТ СН'!$H$6-'СЕТ СН'!$H$26</f>
        <v>1317.4102536800001</v>
      </c>
      <c r="E135" s="36">
        <f>SUMIFS(СВЦЭМ!$D$33:$D$776,СВЦЭМ!$A$33:$A$776,$A135,СВЦЭМ!$B$33:$B$776,E$119)+'СЕТ СН'!$H$14+СВЦЭМ!$D$10+'СЕТ СН'!$H$6-'СЕТ СН'!$H$26</f>
        <v>1329.67385782</v>
      </c>
      <c r="F135" s="36">
        <f>SUMIFS(СВЦЭМ!$D$33:$D$776,СВЦЭМ!$A$33:$A$776,$A135,СВЦЭМ!$B$33:$B$776,F$119)+'СЕТ СН'!$H$14+СВЦЭМ!$D$10+'СЕТ СН'!$H$6-'СЕТ СН'!$H$26</f>
        <v>1323.4917750300001</v>
      </c>
      <c r="G135" s="36">
        <f>SUMIFS(СВЦЭМ!$D$33:$D$776,СВЦЭМ!$A$33:$A$776,$A135,СВЦЭМ!$B$33:$B$776,G$119)+'СЕТ СН'!$H$14+СВЦЭМ!$D$10+'СЕТ СН'!$H$6-'СЕТ СН'!$H$26</f>
        <v>1291.9756879000001</v>
      </c>
      <c r="H135" s="36">
        <f>SUMIFS(СВЦЭМ!$D$33:$D$776,СВЦЭМ!$A$33:$A$776,$A135,СВЦЭМ!$B$33:$B$776,H$119)+'СЕТ СН'!$H$14+СВЦЭМ!$D$10+'СЕТ СН'!$H$6-'СЕТ СН'!$H$26</f>
        <v>1249.5118289699999</v>
      </c>
      <c r="I135" s="36">
        <f>SUMIFS(СВЦЭМ!$D$33:$D$776,СВЦЭМ!$A$33:$A$776,$A135,СВЦЭМ!$B$33:$B$776,I$119)+'СЕТ СН'!$H$14+СВЦЭМ!$D$10+'СЕТ СН'!$H$6-'СЕТ СН'!$H$26</f>
        <v>1247.9000908200001</v>
      </c>
      <c r="J135" s="36">
        <f>SUMIFS(СВЦЭМ!$D$33:$D$776,СВЦЭМ!$A$33:$A$776,$A135,СВЦЭМ!$B$33:$B$776,J$119)+'СЕТ СН'!$H$14+СВЦЭМ!$D$10+'СЕТ СН'!$H$6-'СЕТ СН'!$H$26</f>
        <v>1229.85487229</v>
      </c>
      <c r="K135" s="36">
        <f>SUMIFS(СВЦЭМ!$D$33:$D$776,СВЦЭМ!$A$33:$A$776,$A135,СВЦЭМ!$B$33:$B$776,K$119)+'СЕТ СН'!$H$14+СВЦЭМ!$D$10+'СЕТ СН'!$H$6-'СЕТ СН'!$H$26</f>
        <v>1243.1892778400002</v>
      </c>
      <c r="L135" s="36">
        <f>SUMIFS(СВЦЭМ!$D$33:$D$776,СВЦЭМ!$A$33:$A$776,$A135,СВЦЭМ!$B$33:$B$776,L$119)+'СЕТ СН'!$H$14+СВЦЭМ!$D$10+'СЕТ СН'!$H$6-'СЕТ СН'!$H$26</f>
        <v>1248.9648293999999</v>
      </c>
      <c r="M135" s="36">
        <f>SUMIFS(СВЦЭМ!$D$33:$D$776,СВЦЭМ!$A$33:$A$776,$A135,СВЦЭМ!$B$33:$B$776,M$119)+'СЕТ СН'!$H$14+СВЦЭМ!$D$10+'СЕТ СН'!$H$6-'СЕТ СН'!$H$26</f>
        <v>1264.3462109</v>
      </c>
      <c r="N135" s="36">
        <f>SUMIFS(СВЦЭМ!$D$33:$D$776,СВЦЭМ!$A$33:$A$776,$A135,СВЦЭМ!$B$33:$B$776,N$119)+'СЕТ СН'!$H$14+СВЦЭМ!$D$10+'СЕТ СН'!$H$6-'СЕТ СН'!$H$26</f>
        <v>1270.3555821499999</v>
      </c>
      <c r="O135" s="36">
        <f>SUMIFS(СВЦЭМ!$D$33:$D$776,СВЦЭМ!$A$33:$A$776,$A135,СВЦЭМ!$B$33:$B$776,O$119)+'СЕТ СН'!$H$14+СВЦЭМ!$D$10+'СЕТ СН'!$H$6-'СЕТ СН'!$H$26</f>
        <v>1290.1275615300001</v>
      </c>
      <c r="P135" s="36">
        <f>SUMIFS(СВЦЭМ!$D$33:$D$776,СВЦЭМ!$A$33:$A$776,$A135,СВЦЭМ!$B$33:$B$776,P$119)+'СЕТ СН'!$H$14+СВЦЭМ!$D$10+'СЕТ СН'!$H$6-'СЕТ СН'!$H$26</f>
        <v>1299.54700856</v>
      </c>
      <c r="Q135" s="36">
        <f>SUMIFS(СВЦЭМ!$D$33:$D$776,СВЦЭМ!$A$33:$A$776,$A135,СВЦЭМ!$B$33:$B$776,Q$119)+'СЕТ СН'!$H$14+СВЦЭМ!$D$10+'СЕТ СН'!$H$6-'СЕТ СН'!$H$26</f>
        <v>1302.5593876799999</v>
      </c>
      <c r="R135" s="36">
        <f>SUMIFS(СВЦЭМ!$D$33:$D$776,СВЦЭМ!$A$33:$A$776,$A135,СВЦЭМ!$B$33:$B$776,R$119)+'СЕТ СН'!$H$14+СВЦЭМ!$D$10+'СЕТ СН'!$H$6-'СЕТ СН'!$H$26</f>
        <v>1294.8352976199999</v>
      </c>
      <c r="S135" s="36">
        <f>SUMIFS(СВЦЭМ!$D$33:$D$776,СВЦЭМ!$A$33:$A$776,$A135,СВЦЭМ!$B$33:$B$776,S$119)+'СЕТ СН'!$H$14+СВЦЭМ!$D$10+'СЕТ СН'!$H$6-'СЕТ СН'!$H$26</f>
        <v>1282.57777915</v>
      </c>
      <c r="T135" s="36">
        <f>SUMIFS(СВЦЭМ!$D$33:$D$776,СВЦЭМ!$A$33:$A$776,$A135,СВЦЭМ!$B$33:$B$776,T$119)+'СЕТ СН'!$H$14+СВЦЭМ!$D$10+'СЕТ СН'!$H$6-'СЕТ СН'!$H$26</f>
        <v>1238.4452219099999</v>
      </c>
      <c r="U135" s="36">
        <f>SUMIFS(СВЦЭМ!$D$33:$D$776,СВЦЭМ!$A$33:$A$776,$A135,СВЦЭМ!$B$33:$B$776,U$119)+'СЕТ СН'!$H$14+СВЦЭМ!$D$10+'СЕТ СН'!$H$6-'СЕТ СН'!$H$26</f>
        <v>1241.6065322499999</v>
      </c>
      <c r="V135" s="36">
        <f>SUMIFS(СВЦЭМ!$D$33:$D$776,СВЦЭМ!$A$33:$A$776,$A135,СВЦЭМ!$B$33:$B$776,V$119)+'СЕТ СН'!$H$14+СВЦЭМ!$D$10+'СЕТ СН'!$H$6-'СЕТ СН'!$H$26</f>
        <v>1274.8972907500001</v>
      </c>
      <c r="W135" s="36">
        <f>SUMIFS(СВЦЭМ!$D$33:$D$776,СВЦЭМ!$A$33:$A$776,$A135,СВЦЭМ!$B$33:$B$776,W$119)+'СЕТ СН'!$H$14+СВЦЭМ!$D$10+'СЕТ СН'!$H$6-'СЕТ СН'!$H$26</f>
        <v>1295.84483389</v>
      </c>
      <c r="X135" s="36">
        <f>SUMIFS(СВЦЭМ!$D$33:$D$776,СВЦЭМ!$A$33:$A$776,$A135,СВЦЭМ!$B$33:$B$776,X$119)+'СЕТ СН'!$H$14+СВЦЭМ!$D$10+'СЕТ СН'!$H$6-'СЕТ СН'!$H$26</f>
        <v>1295.1672743899999</v>
      </c>
      <c r="Y135" s="36">
        <f>SUMIFS(СВЦЭМ!$D$33:$D$776,СВЦЭМ!$A$33:$A$776,$A135,СВЦЭМ!$B$33:$B$776,Y$119)+'СЕТ СН'!$H$14+СВЦЭМ!$D$10+'СЕТ СН'!$H$6-'СЕТ СН'!$H$26</f>
        <v>1297.1849922599999</v>
      </c>
    </row>
    <row r="136" spans="1:25" ht="15.75" x14ac:dyDescent="0.2">
      <c r="A136" s="35">
        <f t="shared" si="3"/>
        <v>43847</v>
      </c>
      <c r="B136" s="36">
        <f>SUMIFS(СВЦЭМ!$D$33:$D$776,СВЦЭМ!$A$33:$A$776,$A136,СВЦЭМ!$B$33:$B$776,B$119)+'СЕТ СН'!$H$14+СВЦЭМ!$D$10+'СЕТ СН'!$H$6-'СЕТ СН'!$H$26</f>
        <v>1291.6028587800001</v>
      </c>
      <c r="C136" s="36">
        <f>SUMIFS(СВЦЭМ!$D$33:$D$776,СВЦЭМ!$A$33:$A$776,$A136,СВЦЭМ!$B$33:$B$776,C$119)+'СЕТ СН'!$H$14+СВЦЭМ!$D$10+'СЕТ СН'!$H$6-'СЕТ СН'!$H$26</f>
        <v>1311.30025675</v>
      </c>
      <c r="D136" s="36">
        <f>SUMIFS(СВЦЭМ!$D$33:$D$776,СВЦЭМ!$A$33:$A$776,$A136,СВЦЭМ!$B$33:$B$776,D$119)+'СЕТ СН'!$H$14+СВЦЭМ!$D$10+'СЕТ СН'!$H$6-'СЕТ СН'!$H$26</f>
        <v>1321.8310381000001</v>
      </c>
      <c r="E136" s="36">
        <f>SUMIFS(СВЦЭМ!$D$33:$D$776,СВЦЭМ!$A$33:$A$776,$A136,СВЦЭМ!$B$33:$B$776,E$119)+'СЕТ СН'!$H$14+СВЦЭМ!$D$10+'СЕТ СН'!$H$6-'СЕТ СН'!$H$26</f>
        <v>1311.2265816499998</v>
      </c>
      <c r="F136" s="36">
        <f>SUMIFS(СВЦЭМ!$D$33:$D$776,СВЦЭМ!$A$33:$A$776,$A136,СВЦЭМ!$B$33:$B$776,F$119)+'СЕТ СН'!$H$14+СВЦЭМ!$D$10+'СЕТ СН'!$H$6-'СЕТ СН'!$H$26</f>
        <v>1304.96239629</v>
      </c>
      <c r="G136" s="36">
        <f>SUMIFS(СВЦЭМ!$D$33:$D$776,СВЦЭМ!$A$33:$A$776,$A136,СВЦЭМ!$B$33:$B$776,G$119)+'СЕТ СН'!$H$14+СВЦЭМ!$D$10+'СЕТ СН'!$H$6-'СЕТ СН'!$H$26</f>
        <v>1297.9699348899999</v>
      </c>
      <c r="H136" s="36">
        <f>SUMIFS(СВЦЭМ!$D$33:$D$776,СВЦЭМ!$A$33:$A$776,$A136,СВЦЭМ!$B$33:$B$776,H$119)+'СЕТ СН'!$H$14+СВЦЭМ!$D$10+'СЕТ СН'!$H$6-'СЕТ СН'!$H$26</f>
        <v>1264.47019406</v>
      </c>
      <c r="I136" s="36">
        <f>SUMIFS(СВЦЭМ!$D$33:$D$776,СВЦЭМ!$A$33:$A$776,$A136,СВЦЭМ!$B$33:$B$776,I$119)+'СЕТ СН'!$H$14+СВЦЭМ!$D$10+'СЕТ СН'!$H$6-'СЕТ СН'!$H$26</f>
        <v>1252.71488613</v>
      </c>
      <c r="J136" s="36">
        <f>SUMIFS(СВЦЭМ!$D$33:$D$776,СВЦЭМ!$A$33:$A$776,$A136,СВЦЭМ!$B$33:$B$776,J$119)+'СЕТ СН'!$H$14+СВЦЭМ!$D$10+'СЕТ СН'!$H$6-'СЕТ СН'!$H$26</f>
        <v>1227.0701024099999</v>
      </c>
      <c r="K136" s="36">
        <f>SUMIFS(СВЦЭМ!$D$33:$D$776,СВЦЭМ!$A$33:$A$776,$A136,СВЦЭМ!$B$33:$B$776,K$119)+'СЕТ СН'!$H$14+СВЦЭМ!$D$10+'СЕТ СН'!$H$6-'СЕТ СН'!$H$26</f>
        <v>1215.6821551100002</v>
      </c>
      <c r="L136" s="36">
        <f>SUMIFS(СВЦЭМ!$D$33:$D$776,СВЦЭМ!$A$33:$A$776,$A136,СВЦЭМ!$B$33:$B$776,L$119)+'СЕТ СН'!$H$14+СВЦЭМ!$D$10+'СЕТ СН'!$H$6-'СЕТ СН'!$H$26</f>
        <v>1226.73924564</v>
      </c>
      <c r="M136" s="36">
        <f>SUMIFS(СВЦЭМ!$D$33:$D$776,СВЦЭМ!$A$33:$A$776,$A136,СВЦЭМ!$B$33:$B$776,M$119)+'СЕТ СН'!$H$14+СВЦЭМ!$D$10+'СЕТ СН'!$H$6-'СЕТ СН'!$H$26</f>
        <v>1247.4741777899999</v>
      </c>
      <c r="N136" s="36">
        <f>SUMIFS(СВЦЭМ!$D$33:$D$776,СВЦЭМ!$A$33:$A$776,$A136,СВЦЭМ!$B$33:$B$776,N$119)+'СЕТ СН'!$H$14+СВЦЭМ!$D$10+'СЕТ СН'!$H$6-'СЕТ СН'!$H$26</f>
        <v>1257.91770062</v>
      </c>
      <c r="O136" s="36">
        <f>SUMIFS(СВЦЭМ!$D$33:$D$776,СВЦЭМ!$A$33:$A$776,$A136,СВЦЭМ!$B$33:$B$776,O$119)+'СЕТ СН'!$H$14+СВЦЭМ!$D$10+'СЕТ СН'!$H$6-'СЕТ СН'!$H$26</f>
        <v>1277.3353417600001</v>
      </c>
      <c r="P136" s="36">
        <f>SUMIFS(СВЦЭМ!$D$33:$D$776,СВЦЭМ!$A$33:$A$776,$A136,СВЦЭМ!$B$33:$B$776,P$119)+'СЕТ СН'!$H$14+СВЦЭМ!$D$10+'СЕТ СН'!$H$6-'СЕТ СН'!$H$26</f>
        <v>1286.7795546100001</v>
      </c>
      <c r="Q136" s="36">
        <f>SUMIFS(СВЦЭМ!$D$33:$D$776,СВЦЭМ!$A$33:$A$776,$A136,СВЦЭМ!$B$33:$B$776,Q$119)+'СЕТ СН'!$H$14+СВЦЭМ!$D$10+'СЕТ СН'!$H$6-'СЕТ СН'!$H$26</f>
        <v>1291.9626964899999</v>
      </c>
      <c r="R136" s="36">
        <f>SUMIFS(СВЦЭМ!$D$33:$D$776,СВЦЭМ!$A$33:$A$776,$A136,СВЦЭМ!$B$33:$B$776,R$119)+'СЕТ СН'!$H$14+СВЦЭМ!$D$10+'СЕТ СН'!$H$6-'СЕТ СН'!$H$26</f>
        <v>1280.1847155599999</v>
      </c>
      <c r="S136" s="36">
        <f>SUMIFS(СВЦЭМ!$D$33:$D$776,СВЦЭМ!$A$33:$A$776,$A136,СВЦЭМ!$B$33:$B$776,S$119)+'СЕТ СН'!$H$14+СВЦЭМ!$D$10+'СЕТ СН'!$H$6-'СЕТ СН'!$H$26</f>
        <v>1269.5321915899999</v>
      </c>
      <c r="T136" s="36">
        <f>SUMIFS(СВЦЭМ!$D$33:$D$776,СВЦЭМ!$A$33:$A$776,$A136,СВЦЭМ!$B$33:$B$776,T$119)+'СЕТ СН'!$H$14+СВЦЭМ!$D$10+'СЕТ СН'!$H$6-'СЕТ СН'!$H$26</f>
        <v>1221.24758531</v>
      </c>
      <c r="U136" s="36">
        <f>SUMIFS(СВЦЭМ!$D$33:$D$776,СВЦЭМ!$A$33:$A$776,$A136,СВЦЭМ!$B$33:$B$776,U$119)+'СЕТ СН'!$H$14+СВЦЭМ!$D$10+'СЕТ СН'!$H$6-'СЕТ СН'!$H$26</f>
        <v>1219.52933848</v>
      </c>
      <c r="V136" s="36">
        <f>SUMIFS(СВЦЭМ!$D$33:$D$776,СВЦЭМ!$A$33:$A$776,$A136,СВЦЭМ!$B$33:$B$776,V$119)+'СЕТ СН'!$H$14+СВЦЭМ!$D$10+'СЕТ СН'!$H$6-'СЕТ СН'!$H$26</f>
        <v>1254.35776547</v>
      </c>
      <c r="W136" s="36">
        <f>SUMIFS(СВЦЭМ!$D$33:$D$776,СВЦЭМ!$A$33:$A$776,$A136,СВЦЭМ!$B$33:$B$776,W$119)+'СЕТ СН'!$H$14+СВЦЭМ!$D$10+'СЕТ СН'!$H$6-'СЕТ СН'!$H$26</f>
        <v>1264.28346384</v>
      </c>
      <c r="X136" s="36">
        <f>SUMIFS(СВЦЭМ!$D$33:$D$776,СВЦЭМ!$A$33:$A$776,$A136,СВЦЭМ!$B$33:$B$776,X$119)+'СЕТ СН'!$H$14+СВЦЭМ!$D$10+'СЕТ СН'!$H$6-'СЕТ СН'!$H$26</f>
        <v>1263.32176134</v>
      </c>
      <c r="Y136" s="36">
        <f>SUMIFS(СВЦЭМ!$D$33:$D$776,СВЦЭМ!$A$33:$A$776,$A136,СВЦЭМ!$B$33:$B$776,Y$119)+'СЕТ СН'!$H$14+СВЦЭМ!$D$10+'СЕТ СН'!$H$6-'СЕТ СН'!$H$26</f>
        <v>1278.03547615</v>
      </c>
    </row>
    <row r="137" spans="1:25" ht="15.75" x14ac:dyDescent="0.2">
      <c r="A137" s="35">
        <f t="shared" si="3"/>
        <v>43848</v>
      </c>
      <c r="B137" s="36">
        <f>SUMIFS(СВЦЭМ!$D$33:$D$776,СВЦЭМ!$A$33:$A$776,$A137,СВЦЭМ!$B$33:$B$776,B$119)+'СЕТ СН'!$H$14+СВЦЭМ!$D$10+'СЕТ СН'!$H$6-'СЕТ СН'!$H$26</f>
        <v>1284.5381526800002</v>
      </c>
      <c r="C137" s="36">
        <f>SUMIFS(СВЦЭМ!$D$33:$D$776,СВЦЭМ!$A$33:$A$776,$A137,СВЦЭМ!$B$33:$B$776,C$119)+'СЕТ СН'!$H$14+СВЦЭМ!$D$10+'СЕТ СН'!$H$6-'СЕТ СН'!$H$26</f>
        <v>1322.1280616399999</v>
      </c>
      <c r="D137" s="36">
        <f>SUMIFS(СВЦЭМ!$D$33:$D$776,СВЦЭМ!$A$33:$A$776,$A137,СВЦЭМ!$B$33:$B$776,D$119)+'СЕТ СН'!$H$14+СВЦЭМ!$D$10+'СЕТ СН'!$H$6-'СЕТ СН'!$H$26</f>
        <v>1339.9607727699999</v>
      </c>
      <c r="E137" s="36">
        <f>SUMIFS(СВЦЭМ!$D$33:$D$776,СВЦЭМ!$A$33:$A$776,$A137,СВЦЭМ!$B$33:$B$776,E$119)+'СЕТ СН'!$H$14+СВЦЭМ!$D$10+'СЕТ СН'!$H$6-'СЕТ СН'!$H$26</f>
        <v>1338.62991429</v>
      </c>
      <c r="F137" s="36">
        <f>SUMIFS(СВЦЭМ!$D$33:$D$776,СВЦЭМ!$A$33:$A$776,$A137,СВЦЭМ!$B$33:$B$776,F$119)+'СЕТ СН'!$H$14+СВЦЭМ!$D$10+'СЕТ СН'!$H$6-'СЕТ СН'!$H$26</f>
        <v>1302.4500953900001</v>
      </c>
      <c r="G137" s="36">
        <f>SUMIFS(СВЦЭМ!$D$33:$D$776,СВЦЭМ!$A$33:$A$776,$A137,СВЦЭМ!$B$33:$B$776,G$119)+'СЕТ СН'!$H$14+СВЦЭМ!$D$10+'СЕТ СН'!$H$6-'СЕТ СН'!$H$26</f>
        <v>1298.6652946899999</v>
      </c>
      <c r="H137" s="36">
        <f>SUMIFS(СВЦЭМ!$D$33:$D$776,СВЦЭМ!$A$33:$A$776,$A137,СВЦЭМ!$B$33:$B$776,H$119)+'СЕТ СН'!$H$14+СВЦЭМ!$D$10+'СЕТ СН'!$H$6-'СЕТ СН'!$H$26</f>
        <v>1274.2301378900002</v>
      </c>
      <c r="I137" s="36">
        <f>SUMIFS(СВЦЭМ!$D$33:$D$776,СВЦЭМ!$A$33:$A$776,$A137,СВЦЭМ!$B$33:$B$776,I$119)+'СЕТ СН'!$H$14+СВЦЭМ!$D$10+'СЕТ СН'!$H$6-'СЕТ СН'!$H$26</f>
        <v>1240.91927801</v>
      </c>
      <c r="J137" s="36">
        <f>SUMIFS(СВЦЭМ!$D$33:$D$776,СВЦЭМ!$A$33:$A$776,$A137,СВЦЭМ!$B$33:$B$776,J$119)+'СЕТ СН'!$H$14+СВЦЭМ!$D$10+'СЕТ СН'!$H$6-'СЕТ СН'!$H$26</f>
        <v>1230.9076093799999</v>
      </c>
      <c r="K137" s="36">
        <f>SUMIFS(СВЦЭМ!$D$33:$D$776,СВЦЭМ!$A$33:$A$776,$A137,СВЦЭМ!$B$33:$B$776,K$119)+'СЕТ СН'!$H$14+СВЦЭМ!$D$10+'СЕТ СН'!$H$6-'СЕТ СН'!$H$26</f>
        <v>1231.7603414099999</v>
      </c>
      <c r="L137" s="36">
        <f>SUMIFS(СВЦЭМ!$D$33:$D$776,СВЦЭМ!$A$33:$A$776,$A137,СВЦЭМ!$B$33:$B$776,L$119)+'СЕТ СН'!$H$14+СВЦЭМ!$D$10+'СЕТ СН'!$H$6-'СЕТ СН'!$H$26</f>
        <v>1239.0865889699999</v>
      </c>
      <c r="M137" s="36">
        <f>SUMIFS(СВЦЭМ!$D$33:$D$776,СВЦЭМ!$A$33:$A$776,$A137,СВЦЭМ!$B$33:$B$776,M$119)+'СЕТ СН'!$H$14+СВЦЭМ!$D$10+'СЕТ СН'!$H$6-'СЕТ СН'!$H$26</f>
        <v>1242.43761733</v>
      </c>
      <c r="N137" s="36">
        <f>SUMIFS(СВЦЭМ!$D$33:$D$776,СВЦЭМ!$A$33:$A$776,$A137,СВЦЭМ!$B$33:$B$776,N$119)+'СЕТ СН'!$H$14+СВЦЭМ!$D$10+'СЕТ СН'!$H$6-'СЕТ СН'!$H$26</f>
        <v>1249.7335212</v>
      </c>
      <c r="O137" s="36">
        <f>SUMIFS(СВЦЭМ!$D$33:$D$776,СВЦЭМ!$A$33:$A$776,$A137,СВЦЭМ!$B$33:$B$776,O$119)+'СЕТ СН'!$H$14+СВЦЭМ!$D$10+'СЕТ СН'!$H$6-'СЕТ СН'!$H$26</f>
        <v>1260.3263689599999</v>
      </c>
      <c r="P137" s="36">
        <f>SUMIFS(СВЦЭМ!$D$33:$D$776,СВЦЭМ!$A$33:$A$776,$A137,СВЦЭМ!$B$33:$B$776,P$119)+'СЕТ СН'!$H$14+СВЦЭМ!$D$10+'СЕТ СН'!$H$6-'СЕТ СН'!$H$26</f>
        <v>1274.4782038799999</v>
      </c>
      <c r="Q137" s="36">
        <f>SUMIFS(СВЦЭМ!$D$33:$D$776,СВЦЭМ!$A$33:$A$776,$A137,СВЦЭМ!$B$33:$B$776,Q$119)+'СЕТ СН'!$H$14+СВЦЭМ!$D$10+'СЕТ СН'!$H$6-'СЕТ СН'!$H$26</f>
        <v>1280.4956455900001</v>
      </c>
      <c r="R137" s="36">
        <f>SUMIFS(СВЦЭМ!$D$33:$D$776,СВЦЭМ!$A$33:$A$776,$A137,СВЦЭМ!$B$33:$B$776,R$119)+'СЕТ СН'!$H$14+СВЦЭМ!$D$10+'СЕТ СН'!$H$6-'СЕТ СН'!$H$26</f>
        <v>1269.46491141</v>
      </c>
      <c r="S137" s="36">
        <f>SUMIFS(СВЦЭМ!$D$33:$D$776,СВЦЭМ!$A$33:$A$776,$A137,СВЦЭМ!$B$33:$B$776,S$119)+'СЕТ СН'!$H$14+СВЦЭМ!$D$10+'СЕТ СН'!$H$6-'СЕТ СН'!$H$26</f>
        <v>1255.9952813800001</v>
      </c>
      <c r="T137" s="36">
        <f>SUMIFS(СВЦЭМ!$D$33:$D$776,СВЦЭМ!$A$33:$A$776,$A137,СВЦЭМ!$B$33:$B$776,T$119)+'СЕТ СН'!$H$14+СВЦЭМ!$D$10+'СЕТ СН'!$H$6-'СЕТ СН'!$H$26</f>
        <v>1247.3837152000001</v>
      </c>
      <c r="U137" s="36">
        <f>SUMIFS(СВЦЭМ!$D$33:$D$776,СВЦЭМ!$A$33:$A$776,$A137,СВЦЭМ!$B$33:$B$776,U$119)+'СЕТ СН'!$H$14+СВЦЭМ!$D$10+'СЕТ СН'!$H$6-'СЕТ СН'!$H$26</f>
        <v>1247.55874133</v>
      </c>
      <c r="V137" s="36">
        <f>SUMIFS(СВЦЭМ!$D$33:$D$776,СВЦЭМ!$A$33:$A$776,$A137,СВЦЭМ!$B$33:$B$776,V$119)+'СЕТ СН'!$H$14+СВЦЭМ!$D$10+'СЕТ СН'!$H$6-'СЕТ СН'!$H$26</f>
        <v>1253.5713933500001</v>
      </c>
      <c r="W137" s="36">
        <f>SUMIFS(СВЦЭМ!$D$33:$D$776,СВЦЭМ!$A$33:$A$776,$A137,СВЦЭМ!$B$33:$B$776,W$119)+'СЕТ СН'!$H$14+СВЦЭМ!$D$10+'СЕТ СН'!$H$6-'СЕТ СН'!$H$26</f>
        <v>1263.9716660399999</v>
      </c>
      <c r="X137" s="36">
        <f>SUMIFS(СВЦЭМ!$D$33:$D$776,СВЦЭМ!$A$33:$A$776,$A137,СВЦЭМ!$B$33:$B$776,X$119)+'СЕТ СН'!$H$14+СВЦЭМ!$D$10+'СЕТ СН'!$H$6-'СЕТ СН'!$H$26</f>
        <v>1263.7841037200001</v>
      </c>
      <c r="Y137" s="36">
        <f>SUMIFS(СВЦЭМ!$D$33:$D$776,СВЦЭМ!$A$33:$A$776,$A137,СВЦЭМ!$B$33:$B$776,Y$119)+'СЕТ СН'!$H$14+СВЦЭМ!$D$10+'СЕТ СН'!$H$6-'СЕТ СН'!$H$26</f>
        <v>1283.33133456</v>
      </c>
    </row>
    <row r="138" spans="1:25" ht="15.75" x14ac:dyDescent="0.2">
      <c r="A138" s="35">
        <f t="shared" si="3"/>
        <v>43849</v>
      </c>
      <c r="B138" s="36">
        <f>SUMIFS(СВЦЭМ!$D$33:$D$776,СВЦЭМ!$A$33:$A$776,$A138,СВЦЭМ!$B$33:$B$776,B$119)+'СЕТ СН'!$H$14+СВЦЭМ!$D$10+'СЕТ СН'!$H$6-'СЕТ СН'!$H$26</f>
        <v>1293.2237628399998</v>
      </c>
      <c r="C138" s="36">
        <f>SUMIFS(СВЦЭМ!$D$33:$D$776,СВЦЭМ!$A$33:$A$776,$A138,СВЦЭМ!$B$33:$B$776,C$119)+'СЕТ СН'!$H$14+СВЦЭМ!$D$10+'СЕТ СН'!$H$6-'СЕТ СН'!$H$26</f>
        <v>1302.76502153</v>
      </c>
      <c r="D138" s="36">
        <f>SUMIFS(СВЦЭМ!$D$33:$D$776,СВЦЭМ!$A$33:$A$776,$A138,СВЦЭМ!$B$33:$B$776,D$119)+'СЕТ СН'!$H$14+СВЦЭМ!$D$10+'СЕТ СН'!$H$6-'СЕТ СН'!$H$26</f>
        <v>1315.2510832</v>
      </c>
      <c r="E138" s="36">
        <f>SUMIFS(СВЦЭМ!$D$33:$D$776,СВЦЭМ!$A$33:$A$776,$A138,СВЦЭМ!$B$33:$B$776,E$119)+'СЕТ СН'!$H$14+СВЦЭМ!$D$10+'СЕТ СН'!$H$6-'СЕТ СН'!$H$26</f>
        <v>1325.16365486</v>
      </c>
      <c r="F138" s="36">
        <f>SUMIFS(СВЦЭМ!$D$33:$D$776,СВЦЭМ!$A$33:$A$776,$A138,СВЦЭМ!$B$33:$B$776,F$119)+'СЕТ СН'!$H$14+СВЦЭМ!$D$10+'СЕТ СН'!$H$6-'СЕТ СН'!$H$26</f>
        <v>1323.1352640499999</v>
      </c>
      <c r="G138" s="36">
        <f>SUMIFS(СВЦЭМ!$D$33:$D$776,СВЦЭМ!$A$33:$A$776,$A138,СВЦЭМ!$B$33:$B$776,G$119)+'СЕТ СН'!$H$14+СВЦЭМ!$D$10+'СЕТ СН'!$H$6-'СЕТ СН'!$H$26</f>
        <v>1319.99417335</v>
      </c>
      <c r="H138" s="36">
        <f>SUMIFS(СВЦЭМ!$D$33:$D$776,СВЦЭМ!$A$33:$A$776,$A138,СВЦЭМ!$B$33:$B$776,H$119)+'СЕТ СН'!$H$14+СВЦЭМ!$D$10+'СЕТ СН'!$H$6-'СЕТ СН'!$H$26</f>
        <v>1298.7960070700001</v>
      </c>
      <c r="I138" s="36">
        <f>SUMIFS(СВЦЭМ!$D$33:$D$776,СВЦЭМ!$A$33:$A$776,$A138,СВЦЭМ!$B$33:$B$776,I$119)+'СЕТ СН'!$H$14+СВЦЭМ!$D$10+'СЕТ СН'!$H$6-'СЕТ СН'!$H$26</f>
        <v>1270.0616016700001</v>
      </c>
      <c r="J138" s="36">
        <f>SUMIFS(СВЦЭМ!$D$33:$D$776,СВЦЭМ!$A$33:$A$776,$A138,СВЦЭМ!$B$33:$B$776,J$119)+'СЕТ СН'!$H$14+СВЦЭМ!$D$10+'СЕТ СН'!$H$6-'СЕТ СН'!$H$26</f>
        <v>1268.5310875999999</v>
      </c>
      <c r="K138" s="36">
        <f>SUMIFS(СВЦЭМ!$D$33:$D$776,СВЦЭМ!$A$33:$A$776,$A138,СВЦЭМ!$B$33:$B$776,K$119)+'СЕТ СН'!$H$14+СВЦЭМ!$D$10+'СЕТ СН'!$H$6-'СЕТ СН'!$H$26</f>
        <v>1240.71051132</v>
      </c>
      <c r="L138" s="36">
        <f>SUMIFS(СВЦЭМ!$D$33:$D$776,СВЦЭМ!$A$33:$A$776,$A138,СВЦЭМ!$B$33:$B$776,L$119)+'СЕТ СН'!$H$14+СВЦЭМ!$D$10+'СЕТ СН'!$H$6-'СЕТ СН'!$H$26</f>
        <v>1239.8365742400001</v>
      </c>
      <c r="M138" s="36">
        <f>SUMIFS(СВЦЭМ!$D$33:$D$776,СВЦЭМ!$A$33:$A$776,$A138,СВЦЭМ!$B$33:$B$776,M$119)+'СЕТ СН'!$H$14+СВЦЭМ!$D$10+'СЕТ СН'!$H$6-'СЕТ СН'!$H$26</f>
        <v>1241.2466591500001</v>
      </c>
      <c r="N138" s="36">
        <f>SUMIFS(СВЦЭМ!$D$33:$D$776,СВЦЭМ!$A$33:$A$776,$A138,СВЦЭМ!$B$33:$B$776,N$119)+'СЕТ СН'!$H$14+СВЦЭМ!$D$10+'СЕТ СН'!$H$6-'СЕТ СН'!$H$26</f>
        <v>1246.9204619500001</v>
      </c>
      <c r="O138" s="36">
        <f>SUMIFS(СВЦЭМ!$D$33:$D$776,СВЦЭМ!$A$33:$A$776,$A138,СВЦЭМ!$B$33:$B$776,O$119)+'СЕТ СН'!$H$14+СВЦЭМ!$D$10+'СЕТ СН'!$H$6-'СЕТ СН'!$H$26</f>
        <v>1266.2045151</v>
      </c>
      <c r="P138" s="36">
        <f>SUMIFS(СВЦЭМ!$D$33:$D$776,СВЦЭМ!$A$33:$A$776,$A138,СВЦЭМ!$B$33:$B$776,P$119)+'СЕТ СН'!$H$14+СВЦЭМ!$D$10+'СЕТ СН'!$H$6-'СЕТ СН'!$H$26</f>
        <v>1277.69299787</v>
      </c>
      <c r="Q138" s="36">
        <f>SUMIFS(СВЦЭМ!$D$33:$D$776,СВЦЭМ!$A$33:$A$776,$A138,СВЦЭМ!$B$33:$B$776,Q$119)+'СЕТ СН'!$H$14+СВЦЭМ!$D$10+'СЕТ СН'!$H$6-'СЕТ СН'!$H$26</f>
        <v>1282.0045467</v>
      </c>
      <c r="R138" s="36">
        <f>SUMIFS(СВЦЭМ!$D$33:$D$776,СВЦЭМ!$A$33:$A$776,$A138,СВЦЭМ!$B$33:$B$776,R$119)+'СЕТ СН'!$H$14+СВЦЭМ!$D$10+'СЕТ СН'!$H$6-'СЕТ СН'!$H$26</f>
        <v>1265.97760453</v>
      </c>
      <c r="S138" s="36">
        <f>SUMIFS(СВЦЭМ!$D$33:$D$776,СВЦЭМ!$A$33:$A$776,$A138,СВЦЭМ!$B$33:$B$776,S$119)+'СЕТ СН'!$H$14+СВЦЭМ!$D$10+'СЕТ СН'!$H$6-'СЕТ СН'!$H$26</f>
        <v>1237.5556596599999</v>
      </c>
      <c r="T138" s="36">
        <f>SUMIFS(СВЦЭМ!$D$33:$D$776,СВЦЭМ!$A$33:$A$776,$A138,СВЦЭМ!$B$33:$B$776,T$119)+'СЕТ СН'!$H$14+СВЦЭМ!$D$10+'СЕТ СН'!$H$6-'СЕТ СН'!$H$26</f>
        <v>1243.3484677599999</v>
      </c>
      <c r="U138" s="36">
        <f>SUMIFS(СВЦЭМ!$D$33:$D$776,СВЦЭМ!$A$33:$A$776,$A138,СВЦЭМ!$B$33:$B$776,U$119)+'СЕТ СН'!$H$14+СВЦЭМ!$D$10+'СЕТ СН'!$H$6-'СЕТ СН'!$H$26</f>
        <v>1240.46261211</v>
      </c>
      <c r="V138" s="36">
        <f>SUMIFS(СВЦЭМ!$D$33:$D$776,СВЦЭМ!$A$33:$A$776,$A138,СВЦЭМ!$B$33:$B$776,V$119)+'СЕТ СН'!$H$14+СВЦЭМ!$D$10+'СЕТ СН'!$H$6-'СЕТ СН'!$H$26</f>
        <v>1233.10618525</v>
      </c>
      <c r="W138" s="36">
        <f>SUMIFS(СВЦЭМ!$D$33:$D$776,СВЦЭМ!$A$33:$A$776,$A138,СВЦЭМ!$B$33:$B$776,W$119)+'СЕТ СН'!$H$14+СВЦЭМ!$D$10+'СЕТ СН'!$H$6-'СЕТ СН'!$H$26</f>
        <v>1243.1099428699999</v>
      </c>
      <c r="X138" s="36">
        <f>SUMIFS(СВЦЭМ!$D$33:$D$776,СВЦЭМ!$A$33:$A$776,$A138,СВЦЭМ!$B$33:$B$776,X$119)+'СЕТ СН'!$H$14+СВЦЭМ!$D$10+'СЕТ СН'!$H$6-'СЕТ СН'!$H$26</f>
        <v>1259.66766465</v>
      </c>
      <c r="Y138" s="36">
        <f>SUMIFS(СВЦЭМ!$D$33:$D$776,СВЦЭМ!$A$33:$A$776,$A138,СВЦЭМ!$B$33:$B$776,Y$119)+'СЕТ СН'!$H$14+СВЦЭМ!$D$10+'СЕТ СН'!$H$6-'СЕТ СН'!$H$26</f>
        <v>1272.52687973</v>
      </c>
    </row>
    <row r="139" spans="1:25" ht="15.75" x14ac:dyDescent="0.2">
      <c r="A139" s="35">
        <f t="shared" si="3"/>
        <v>43850</v>
      </c>
      <c r="B139" s="36">
        <f>SUMIFS(СВЦЭМ!$D$33:$D$776,СВЦЭМ!$A$33:$A$776,$A139,СВЦЭМ!$B$33:$B$776,B$119)+'СЕТ СН'!$H$14+СВЦЭМ!$D$10+'СЕТ СН'!$H$6-'СЕТ СН'!$H$26</f>
        <v>1324.9584619699999</v>
      </c>
      <c r="C139" s="36">
        <f>SUMIFS(СВЦЭМ!$D$33:$D$776,СВЦЭМ!$A$33:$A$776,$A139,СВЦЭМ!$B$33:$B$776,C$119)+'СЕТ СН'!$H$14+СВЦЭМ!$D$10+'СЕТ СН'!$H$6-'СЕТ СН'!$H$26</f>
        <v>1342.15834195</v>
      </c>
      <c r="D139" s="36">
        <f>SUMIFS(СВЦЭМ!$D$33:$D$776,СВЦЭМ!$A$33:$A$776,$A139,СВЦЭМ!$B$33:$B$776,D$119)+'СЕТ СН'!$H$14+СВЦЭМ!$D$10+'СЕТ СН'!$H$6-'СЕТ СН'!$H$26</f>
        <v>1352.5783307500001</v>
      </c>
      <c r="E139" s="36">
        <f>SUMIFS(СВЦЭМ!$D$33:$D$776,СВЦЭМ!$A$33:$A$776,$A139,СВЦЭМ!$B$33:$B$776,E$119)+'СЕТ СН'!$H$14+СВЦЭМ!$D$10+'СЕТ СН'!$H$6-'СЕТ СН'!$H$26</f>
        <v>1349.3620832900001</v>
      </c>
      <c r="F139" s="36">
        <f>SUMIFS(СВЦЭМ!$D$33:$D$776,СВЦЭМ!$A$33:$A$776,$A139,СВЦЭМ!$B$33:$B$776,F$119)+'СЕТ СН'!$H$14+СВЦЭМ!$D$10+'СЕТ СН'!$H$6-'СЕТ СН'!$H$26</f>
        <v>1336.92019168</v>
      </c>
      <c r="G139" s="36">
        <f>SUMIFS(СВЦЭМ!$D$33:$D$776,СВЦЭМ!$A$33:$A$776,$A139,СВЦЭМ!$B$33:$B$776,G$119)+'СЕТ СН'!$H$14+СВЦЭМ!$D$10+'СЕТ СН'!$H$6-'СЕТ СН'!$H$26</f>
        <v>1318.8600960799999</v>
      </c>
      <c r="H139" s="36">
        <f>SUMIFS(СВЦЭМ!$D$33:$D$776,СВЦЭМ!$A$33:$A$776,$A139,СВЦЭМ!$B$33:$B$776,H$119)+'СЕТ СН'!$H$14+СВЦЭМ!$D$10+'СЕТ СН'!$H$6-'СЕТ СН'!$H$26</f>
        <v>1274.14057095</v>
      </c>
      <c r="I139" s="36">
        <f>SUMIFS(СВЦЭМ!$D$33:$D$776,СВЦЭМ!$A$33:$A$776,$A139,СВЦЭМ!$B$33:$B$776,I$119)+'СЕТ СН'!$H$14+СВЦЭМ!$D$10+'СЕТ СН'!$H$6-'СЕТ СН'!$H$26</f>
        <v>1260.3815152699999</v>
      </c>
      <c r="J139" s="36">
        <f>SUMIFS(СВЦЭМ!$D$33:$D$776,СВЦЭМ!$A$33:$A$776,$A139,СВЦЭМ!$B$33:$B$776,J$119)+'СЕТ СН'!$H$14+СВЦЭМ!$D$10+'СЕТ СН'!$H$6-'СЕТ СН'!$H$26</f>
        <v>1232.9265717200001</v>
      </c>
      <c r="K139" s="36">
        <f>SUMIFS(СВЦЭМ!$D$33:$D$776,СВЦЭМ!$A$33:$A$776,$A139,СВЦЭМ!$B$33:$B$776,K$119)+'СЕТ СН'!$H$14+СВЦЭМ!$D$10+'СЕТ СН'!$H$6-'СЕТ СН'!$H$26</f>
        <v>1207.50954785</v>
      </c>
      <c r="L139" s="36">
        <f>SUMIFS(СВЦЭМ!$D$33:$D$776,СВЦЭМ!$A$33:$A$776,$A139,СВЦЭМ!$B$33:$B$776,L$119)+'СЕТ СН'!$H$14+СВЦЭМ!$D$10+'СЕТ СН'!$H$6-'СЕТ СН'!$H$26</f>
        <v>1211.8173083299998</v>
      </c>
      <c r="M139" s="36">
        <f>SUMIFS(СВЦЭМ!$D$33:$D$776,СВЦЭМ!$A$33:$A$776,$A139,СВЦЭМ!$B$33:$B$776,M$119)+'СЕТ СН'!$H$14+СВЦЭМ!$D$10+'СЕТ СН'!$H$6-'СЕТ СН'!$H$26</f>
        <v>1225.4061971400001</v>
      </c>
      <c r="N139" s="36">
        <f>SUMIFS(СВЦЭМ!$D$33:$D$776,СВЦЭМ!$A$33:$A$776,$A139,СВЦЭМ!$B$33:$B$776,N$119)+'СЕТ СН'!$H$14+СВЦЭМ!$D$10+'СЕТ СН'!$H$6-'СЕТ СН'!$H$26</f>
        <v>1235.5150274699999</v>
      </c>
      <c r="O139" s="36">
        <f>SUMIFS(СВЦЭМ!$D$33:$D$776,СВЦЭМ!$A$33:$A$776,$A139,СВЦЭМ!$B$33:$B$776,O$119)+'СЕТ СН'!$H$14+СВЦЭМ!$D$10+'СЕТ СН'!$H$6-'СЕТ СН'!$H$26</f>
        <v>1254.82385047</v>
      </c>
      <c r="P139" s="36">
        <f>SUMIFS(СВЦЭМ!$D$33:$D$776,СВЦЭМ!$A$33:$A$776,$A139,СВЦЭМ!$B$33:$B$776,P$119)+'СЕТ СН'!$H$14+СВЦЭМ!$D$10+'СЕТ СН'!$H$6-'СЕТ СН'!$H$26</f>
        <v>1270.0870792000001</v>
      </c>
      <c r="Q139" s="36">
        <f>SUMIFS(СВЦЭМ!$D$33:$D$776,СВЦЭМ!$A$33:$A$776,$A139,СВЦЭМ!$B$33:$B$776,Q$119)+'СЕТ СН'!$H$14+СВЦЭМ!$D$10+'СЕТ СН'!$H$6-'СЕТ СН'!$H$26</f>
        <v>1274.2154281600001</v>
      </c>
      <c r="R139" s="36">
        <f>SUMIFS(СВЦЭМ!$D$33:$D$776,СВЦЭМ!$A$33:$A$776,$A139,СВЦЭМ!$B$33:$B$776,R$119)+'СЕТ СН'!$H$14+СВЦЭМ!$D$10+'СЕТ СН'!$H$6-'СЕТ СН'!$H$26</f>
        <v>1276.2627908899999</v>
      </c>
      <c r="S139" s="36">
        <f>SUMIFS(СВЦЭМ!$D$33:$D$776,СВЦЭМ!$A$33:$A$776,$A139,СВЦЭМ!$B$33:$B$776,S$119)+'СЕТ СН'!$H$14+СВЦЭМ!$D$10+'СЕТ СН'!$H$6-'СЕТ СН'!$H$26</f>
        <v>1253.33092403</v>
      </c>
      <c r="T139" s="36">
        <f>SUMIFS(СВЦЭМ!$D$33:$D$776,СВЦЭМ!$A$33:$A$776,$A139,СВЦЭМ!$B$33:$B$776,T$119)+'СЕТ СН'!$H$14+СВЦЭМ!$D$10+'СЕТ СН'!$H$6-'СЕТ СН'!$H$26</f>
        <v>1218.0108416399999</v>
      </c>
      <c r="U139" s="36">
        <f>SUMIFS(СВЦЭМ!$D$33:$D$776,СВЦЭМ!$A$33:$A$776,$A139,СВЦЭМ!$B$33:$B$776,U$119)+'СЕТ СН'!$H$14+СВЦЭМ!$D$10+'СЕТ СН'!$H$6-'СЕТ СН'!$H$26</f>
        <v>1226.33099189</v>
      </c>
      <c r="V139" s="36">
        <f>SUMIFS(СВЦЭМ!$D$33:$D$776,СВЦЭМ!$A$33:$A$776,$A139,СВЦЭМ!$B$33:$B$776,V$119)+'СЕТ СН'!$H$14+СВЦЭМ!$D$10+'СЕТ СН'!$H$6-'СЕТ СН'!$H$26</f>
        <v>1239.7931625900001</v>
      </c>
      <c r="W139" s="36">
        <f>SUMIFS(СВЦЭМ!$D$33:$D$776,СВЦЭМ!$A$33:$A$776,$A139,СВЦЭМ!$B$33:$B$776,W$119)+'СЕТ СН'!$H$14+СВЦЭМ!$D$10+'СЕТ СН'!$H$6-'СЕТ СН'!$H$26</f>
        <v>1261.5089564700002</v>
      </c>
      <c r="X139" s="36">
        <f>SUMIFS(СВЦЭМ!$D$33:$D$776,СВЦЭМ!$A$33:$A$776,$A139,СВЦЭМ!$B$33:$B$776,X$119)+'СЕТ СН'!$H$14+СВЦЭМ!$D$10+'СЕТ СН'!$H$6-'СЕТ СН'!$H$26</f>
        <v>1269.2791707900001</v>
      </c>
      <c r="Y139" s="36">
        <f>SUMIFS(СВЦЭМ!$D$33:$D$776,СВЦЭМ!$A$33:$A$776,$A139,СВЦЭМ!$B$33:$B$776,Y$119)+'СЕТ СН'!$H$14+СВЦЭМ!$D$10+'СЕТ СН'!$H$6-'СЕТ СН'!$H$26</f>
        <v>1283.9870740599999</v>
      </c>
    </row>
    <row r="140" spans="1:25" ht="15.75" x14ac:dyDescent="0.2">
      <c r="A140" s="35">
        <f t="shared" si="3"/>
        <v>43851</v>
      </c>
      <c r="B140" s="36">
        <f>SUMIFS(СВЦЭМ!$D$33:$D$776,СВЦЭМ!$A$33:$A$776,$A140,СВЦЭМ!$B$33:$B$776,B$119)+'СЕТ СН'!$H$14+СВЦЭМ!$D$10+'СЕТ СН'!$H$6-'СЕТ СН'!$H$26</f>
        <v>1305.68170093</v>
      </c>
      <c r="C140" s="36">
        <f>SUMIFS(СВЦЭМ!$D$33:$D$776,СВЦЭМ!$A$33:$A$776,$A140,СВЦЭМ!$B$33:$B$776,C$119)+'СЕТ СН'!$H$14+СВЦЭМ!$D$10+'СЕТ СН'!$H$6-'СЕТ СН'!$H$26</f>
        <v>1322.28300977</v>
      </c>
      <c r="D140" s="36">
        <f>SUMIFS(СВЦЭМ!$D$33:$D$776,СВЦЭМ!$A$33:$A$776,$A140,СВЦЭМ!$B$33:$B$776,D$119)+'СЕТ СН'!$H$14+СВЦЭМ!$D$10+'СЕТ СН'!$H$6-'СЕТ СН'!$H$26</f>
        <v>1332.02498444</v>
      </c>
      <c r="E140" s="36">
        <f>SUMIFS(СВЦЭМ!$D$33:$D$776,СВЦЭМ!$A$33:$A$776,$A140,СВЦЭМ!$B$33:$B$776,E$119)+'СЕТ СН'!$H$14+СВЦЭМ!$D$10+'СЕТ СН'!$H$6-'СЕТ СН'!$H$26</f>
        <v>1337.5273519299999</v>
      </c>
      <c r="F140" s="36">
        <f>SUMIFS(СВЦЭМ!$D$33:$D$776,СВЦЭМ!$A$33:$A$776,$A140,СВЦЭМ!$B$33:$B$776,F$119)+'СЕТ СН'!$H$14+СВЦЭМ!$D$10+'СЕТ СН'!$H$6-'СЕТ СН'!$H$26</f>
        <v>1321.0095025099999</v>
      </c>
      <c r="G140" s="36">
        <f>SUMIFS(СВЦЭМ!$D$33:$D$776,СВЦЭМ!$A$33:$A$776,$A140,СВЦЭМ!$B$33:$B$776,G$119)+'СЕТ СН'!$H$14+СВЦЭМ!$D$10+'СЕТ СН'!$H$6-'СЕТ СН'!$H$26</f>
        <v>1295.9197721400001</v>
      </c>
      <c r="H140" s="36">
        <f>SUMIFS(СВЦЭМ!$D$33:$D$776,СВЦЭМ!$A$33:$A$776,$A140,СВЦЭМ!$B$33:$B$776,H$119)+'СЕТ СН'!$H$14+СВЦЭМ!$D$10+'СЕТ СН'!$H$6-'СЕТ СН'!$H$26</f>
        <v>1261.24016542</v>
      </c>
      <c r="I140" s="36">
        <f>SUMIFS(СВЦЭМ!$D$33:$D$776,СВЦЭМ!$A$33:$A$776,$A140,СВЦЭМ!$B$33:$B$776,I$119)+'СЕТ СН'!$H$14+СВЦЭМ!$D$10+'СЕТ СН'!$H$6-'СЕТ СН'!$H$26</f>
        <v>1236.65173959</v>
      </c>
      <c r="J140" s="36">
        <f>SUMIFS(СВЦЭМ!$D$33:$D$776,СВЦЭМ!$A$33:$A$776,$A140,СВЦЭМ!$B$33:$B$776,J$119)+'СЕТ СН'!$H$14+СВЦЭМ!$D$10+'СЕТ СН'!$H$6-'СЕТ СН'!$H$26</f>
        <v>1212.48510936</v>
      </c>
      <c r="K140" s="36">
        <f>SUMIFS(СВЦЭМ!$D$33:$D$776,СВЦЭМ!$A$33:$A$776,$A140,СВЦЭМ!$B$33:$B$776,K$119)+'СЕТ СН'!$H$14+СВЦЭМ!$D$10+'СЕТ СН'!$H$6-'СЕТ СН'!$H$26</f>
        <v>1214.2866365</v>
      </c>
      <c r="L140" s="36">
        <f>SUMIFS(СВЦЭМ!$D$33:$D$776,СВЦЭМ!$A$33:$A$776,$A140,СВЦЭМ!$B$33:$B$776,L$119)+'СЕТ СН'!$H$14+СВЦЭМ!$D$10+'СЕТ СН'!$H$6-'СЕТ СН'!$H$26</f>
        <v>1221.2054620399999</v>
      </c>
      <c r="M140" s="36">
        <f>SUMIFS(СВЦЭМ!$D$33:$D$776,СВЦЭМ!$A$33:$A$776,$A140,СВЦЭМ!$B$33:$B$776,M$119)+'СЕТ СН'!$H$14+СВЦЭМ!$D$10+'СЕТ СН'!$H$6-'СЕТ СН'!$H$26</f>
        <v>1225.6893961800001</v>
      </c>
      <c r="N140" s="36">
        <f>SUMIFS(СВЦЭМ!$D$33:$D$776,СВЦЭМ!$A$33:$A$776,$A140,СВЦЭМ!$B$33:$B$776,N$119)+'СЕТ СН'!$H$14+СВЦЭМ!$D$10+'СЕТ СН'!$H$6-'СЕТ СН'!$H$26</f>
        <v>1247.7088542900001</v>
      </c>
      <c r="O140" s="36">
        <f>SUMIFS(СВЦЭМ!$D$33:$D$776,СВЦЭМ!$A$33:$A$776,$A140,СВЦЭМ!$B$33:$B$776,O$119)+'СЕТ СН'!$H$14+СВЦЭМ!$D$10+'СЕТ СН'!$H$6-'СЕТ СН'!$H$26</f>
        <v>1257.8785791300002</v>
      </c>
      <c r="P140" s="36">
        <f>SUMIFS(СВЦЭМ!$D$33:$D$776,СВЦЭМ!$A$33:$A$776,$A140,СВЦЭМ!$B$33:$B$776,P$119)+'СЕТ СН'!$H$14+СВЦЭМ!$D$10+'СЕТ СН'!$H$6-'СЕТ СН'!$H$26</f>
        <v>1268.4119843399999</v>
      </c>
      <c r="Q140" s="36">
        <f>SUMIFS(СВЦЭМ!$D$33:$D$776,СВЦЭМ!$A$33:$A$776,$A140,СВЦЭМ!$B$33:$B$776,Q$119)+'СЕТ СН'!$H$14+СВЦЭМ!$D$10+'СЕТ СН'!$H$6-'СЕТ СН'!$H$26</f>
        <v>1276.30667986</v>
      </c>
      <c r="R140" s="36">
        <f>SUMIFS(СВЦЭМ!$D$33:$D$776,СВЦЭМ!$A$33:$A$776,$A140,СВЦЭМ!$B$33:$B$776,R$119)+'СЕТ СН'!$H$14+СВЦЭМ!$D$10+'СЕТ СН'!$H$6-'СЕТ СН'!$H$26</f>
        <v>1264.0394753</v>
      </c>
      <c r="S140" s="36">
        <f>SUMIFS(СВЦЭМ!$D$33:$D$776,СВЦЭМ!$A$33:$A$776,$A140,СВЦЭМ!$B$33:$B$776,S$119)+'СЕТ СН'!$H$14+СВЦЭМ!$D$10+'СЕТ СН'!$H$6-'СЕТ СН'!$H$26</f>
        <v>1245.41896247</v>
      </c>
      <c r="T140" s="36">
        <f>SUMIFS(СВЦЭМ!$D$33:$D$776,СВЦЭМ!$A$33:$A$776,$A140,СВЦЭМ!$B$33:$B$776,T$119)+'СЕТ СН'!$H$14+СВЦЭМ!$D$10+'СЕТ СН'!$H$6-'СЕТ СН'!$H$26</f>
        <v>1228.8648235800001</v>
      </c>
      <c r="U140" s="36">
        <f>SUMIFS(СВЦЭМ!$D$33:$D$776,СВЦЭМ!$A$33:$A$776,$A140,СВЦЭМ!$B$33:$B$776,U$119)+'СЕТ СН'!$H$14+СВЦЭМ!$D$10+'СЕТ СН'!$H$6-'СЕТ СН'!$H$26</f>
        <v>1232.57144438</v>
      </c>
      <c r="V140" s="36">
        <f>SUMIFS(СВЦЭМ!$D$33:$D$776,СВЦЭМ!$A$33:$A$776,$A140,СВЦЭМ!$B$33:$B$776,V$119)+'СЕТ СН'!$H$14+СВЦЭМ!$D$10+'СЕТ СН'!$H$6-'СЕТ СН'!$H$26</f>
        <v>1249.13691571</v>
      </c>
      <c r="W140" s="36">
        <f>SUMIFS(СВЦЭМ!$D$33:$D$776,СВЦЭМ!$A$33:$A$776,$A140,СВЦЭМ!$B$33:$B$776,W$119)+'СЕТ СН'!$H$14+СВЦЭМ!$D$10+'СЕТ СН'!$H$6-'СЕТ СН'!$H$26</f>
        <v>1266.9243295699998</v>
      </c>
      <c r="X140" s="36">
        <f>SUMIFS(СВЦЭМ!$D$33:$D$776,СВЦЭМ!$A$33:$A$776,$A140,СВЦЭМ!$B$33:$B$776,X$119)+'СЕТ СН'!$H$14+СВЦЭМ!$D$10+'СЕТ СН'!$H$6-'СЕТ СН'!$H$26</f>
        <v>1277.28706304</v>
      </c>
      <c r="Y140" s="36">
        <f>SUMIFS(СВЦЭМ!$D$33:$D$776,СВЦЭМ!$A$33:$A$776,$A140,СВЦЭМ!$B$33:$B$776,Y$119)+'СЕТ СН'!$H$14+СВЦЭМ!$D$10+'СЕТ СН'!$H$6-'СЕТ СН'!$H$26</f>
        <v>1291.05018997</v>
      </c>
    </row>
    <row r="141" spans="1:25" ht="15.75" x14ac:dyDescent="0.2">
      <c r="A141" s="35">
        <f t="shared" si="3"/>
        <v>43852</v>
      </c>
      <c r="B141" s="36">
        <f>SUMIFS(СВЦЭМ!$D$33:$D$776,СВЦЭМ!$A$33:$A$776,$A141,СВЦЭМ!$B$33:$B$776,B$119)+'СЕТ СН'!$H$14+СВЦЭМ!$D$10+'СЕТ СН'!$H$6-'СЕТ СН'!$H$26</f>
        <v>1292.8386132800001</v>
      </c>
      <c r="C141" s="36">
        <f>SUMIFS(СВЦЭМ!$D$33:$D$776,СВЦЭМ!$A$33:$A$776,$A141,СВЦЭМ!$B$33:$B$776,C$119)+'СЕТ СН'!$H$14+СВЦЭМ!$D$10+'СЕТ СН'!$H$6-'СЕТ СН'!$H$26</f>
        <v>1302.28562592</v>
      </c>
      <c r="D141" s="36">
        <f>SUMIFS(СВЦЭМ!$D$33:$D$776,СВЦЭМ!$A$33:$A$776,$A141,СВЦЭМ!$B$33:$B$776,D$119)+'СЕТ СН'!$H$14+СВЦЭМ!$D$10+'СЕТ СН'!$H$6-'СЕТ СН'!$H$26</f>
        <v>1313.7157076399999</v>
      </c>
      <c r="E141" s="36">
        <f>SUMIFS(СВЦЭМ!$D$33:$D$776,СВЦЭМ!$A$33:$A$776,$A141,СВЦЭМ!$B$33:$B$776,E$119)+'СЕТ СН'!$H$14+СВЦЭМ!$D$10+'СЕТ СН'!$H$6-'СЕТ СН'!$H$26</f>
        <v>1315.4844385199999</v>
      </c>
      <c r="F141" s="36">
        <f>SUMIFS(СВЦЭМ!$D$33:$D$776,СВЦЭМ!$A$33:$A$776,$A141,СВЦЭМ!$B$33:$B$776,F$119)+'СЕТ СН'!$H$14+СВЦЭМ!$D$10+'СЕТ СН'!$H$6-'СЕТ СН'!$H$26</f>
        <v>1304.33624745</v>
      </c>
      <c r="G141" s="36">
        <f>SUMIFS(СВЦЭМ!$D$33:$D$776,СВЦЭМ!$A$33:$A$776,$A141,СВЦЭМ!$B$33:$B$776,G$119)+'СЕТ СН'!$H$14+СВЦЭМ!$D$10+'СЕТ СН'!$H$6-'СЕТ СН'!$H$26</f>
        <v>1285.8743154200001</v>
      </c>
      <c r="H141" s="36">
        <f>SUMIFS(СВЦЭМ!$D$33:$D$776,СВЦЭМ!$A$33:$A$776,$A141,СВЦЭМ!$B$33:$B$776,H$119)+'СЕТ СН'!$H$14+СВЦЭМ!$D$10+'СЕТ СН'!$H$6-'СЕТ СН'!$H$26</f>
        <v>1245.1768351999999</v>
      </c>
      <c r="I141" s="36">
        <f>SUMIFS(СВЦЭМ!$D$33:$D$776,СВЦЭМ!$A$33:$A$776,$A141,СВЦЭМ!$B$33:$B$776,I$119)+'СЕТ СН'!$H$14+СВЦЭМ!$D$10+'СЕТ СН'!$H$6-'СЕТ СН'!$H$26</f>
        <v>1229.39145336</v>
      </c>
      <c r="J141" s="36">
        <f>SUMIFS(СВЦЭМ!$D$33:$D$776,СВЦЭМ!$A$33:$A$776,$A141,СВЦЭМ!$B$33:$B$776,J$119)+'СЕТ СН'!$H$14+СВЦЭМ!$D$10+'СЕТ СН'!$H$6-'СЕТ СН'!$H$26</f>
        <v>1212.0296932599999</v>
      </c>
      <c r="K141" s="36">
        <f>SUMIFS(СВЦЭМ!$D$33:$D$776,СВЦЭМ!$A$33:$A$776,$A141,СВЦЭМ!$B$33:$B$776,K$119)+'СЕТ СН'!$H$14+СВЦЭМ!$D$10+'СЕТ СН'!$H$6-'СЕТ СН'!$H$26</f>
        <v>1216.2626297299998</v>
      </c>
      <c r="L141" s="36">
        <f>SUMIFS(СВЦЭМ!$D$33:$D$776,СВЦЭМ!$A$33:$A$776,$A141,СВЦЭМ!$B$33:$B$776,L$119)+'СЕТ СН'!$H$14+СВЦЭМ!$D$10+'СЕТ СН'!$H$6-'СЕТ СН'!$H$26</f>
        <v>1210.5698228700001</v>
      </c>
      <c r="M141" s="36">
        <f>SUMIFS(СВЦЭМ!$D$33:$D$776,СВЦЭМ!$A$33:$A$776,$A141,СВЦЭМ!$B$33:$B$776,M$119)+'СЕТ СН'!$H$14+СВЦЭМ!$D$10+'СЕТ СН'!$H$6-'СЕТ СН'!$H$26</f>
        <v>1220.4068364</v>
      </c>
      <c r="N141" s="36">
        <f>SUMIFS(СВЦЭМ!$D$33:$D$776,СВЦЭМ!$A$33:$A$776,$A141,СВЦЭМ!$B$33:$B$776,N$119)+'СЕТ СН'!$H$14+СВЦЭМ!$D$10+'СЕТ СН'!$H$6-'СЕТ СН'!$H$26</f>
        <v>1245.7655403600002</v>
      </c>
      <c r="O141" s="36">
        <f>SUMIFS(СВЦЭМ!$D$33:$D$776,СВЦЭМ!$A$33:$A$776,$A141,СВЦЭМ!$B$33:$B$776,O$119)+'СЕТ СН'!$H$14+СВЦЭМ!$D$10+'СЕТ СН'!$H$6-'СЕТ СН'!$H$26</f>
        <v>1266.26189602</v>
      </c>
      <c r="P141" s="36">
        <f>SUMIFS(СВЦЭМ!$D$33:$D$776,СВЦЭМ!$A$33:$A$776,$A141,СВЦЭМ!$B$33:$B$776,P$119)+'СЕТ СН'!$H$14+СВЦЭМ!$D$10+'СЕТ СН'!$H$6-'СЕТ СН'!$H$26</f>
        <v>1283.8446794000001</v>
      </c>
      <c r="Q141" s="36">
        <f>SUMIFS(СВЦЭМ!$D$33:$D$776,СВЦЭМ!$A$33:$A$776,$A141,СВЦЭМ!$B$33:$B$776,Q$119)+'СЕТ СН'!$H$14+СВЦЭМ!$D$10+'СЕТ СН'!$H$6-'СЕТ СН'!$H$26</f>
        <v>1290.8095566100001</v>
      </c>
      <c r="R141" s="36">
        <f>SUMIFS(СВЦЭМ!$D$33:$D$776,СВЦЭМ!$A$33:$A$776,$A141,СВЦЭМ!$B$33:$B$776,R$119)+'СЕТ СН'!$H$14+СВЦЭМ!$D$10+'СЕТ СН'!$H$6-'СЕТ СН'!$H$26</f>
        <v>1283.1896510000001</v>
      </c>
      <c r="S141" s="36">
        <f>SUMIFS(СВЦЭМ!$D$33:$D$776,СВЦЭМ!$A$33:$A$776,$A141,СВЦЭМ!$B$33:$B$776,S$119)+'СЕТ СН'!$H$14+СВЦЭМ!$D$10+'СЕТ СН'!$H$6-'СЕТ СН'!$H$26</f>
        <v>1262.2019243</v>
      </c>
      <c r="T141" s="36">
        <f>SUMIFS(СВЦЭМ!$D$33:$D$776,СВЦЭМ!$A$33:$A$776,$A141,СВЦЭМ!$B$33:$B$776,T$119)+'СЕТ СН'!$H$14+СВЦЭМ!$D$10+'СЕТ СН'!$H$6-'СЕТ СН'!$H$26</f>
        <v>1243.1739390100001</v>
      </c>
      <c r="U141" s="36">
        <f>SUMIFS(СВЦЭМ!$D$33:$D$776,СВЦЭМ!$A$33:$A$776,$A141,СВЦЭМ!$B$33:$B$776,U$119)+'СЕТ СН'!$H$14+СВЦЭМ!$D$10+'СЕТ СН'!$H$6-'СЕТ СН'!$H$26</f>
        <v>1246.88516564</v>
      </c>
      <c r="V141" s="36">
        <f>SUMIFS(СВЦЭМ!$D$33:$D$776,СВЦЭМ!$A$33:$A$776,$A141,СВЦЭМ!$B$33:$B$776,V$119)+'СЕТ СН'!$H$14+СВЦЭМ!$D$10+'СЕТ СН'!$H$6-'СЕТ СН'!$H$26</f>
        <v>1241.8998109300001</v>
      </c>
      <c r="W141" s="36">
        <f>SUMIFS(СВЦЭМ!$D$33:$D$776,СВЦЭМ!$A$33:$A$776,$A141,СВЦЭМ!$B$33:$B$776,W$119)+'СЕТ СН'!$H$14+СВЦЭМ!$D$10+'СЕТ СН'!$H$6-'СЕТ СН'!$H$26</f>
        <v>1255.1921953000001</v>
      </c>
      <c r="X141" s="36">
        <f>SUMIFS(СВЦЭМ!$D$33:$D$776,СВЦЭМ!$A$33:$A$776,$A141,СВЦЭМ!$B$33:$B$776,X$119)+'СЕТ СН'!$H$14+СВЦЭМ!$D$10+'СЕТ СН'!$H$6-'СЕТ СН'!$H$26</f>
        <v>1269.32106617</v>
      </c>
      <c r="Y141" s="36">
        <f>SUMIFS(СВЦЭМ!$D$33:$D$776,СВЦЭМ!$A$33:$A$776,$A141,СВЦЭМ!$B$33:$B$776,Y$119)+'СЕТ СН'!$H$14+СВЦЭМ!$D$10+'СЕТ СН'!$H$6-'СЕТ СН'!$H$26</f>
        <v>1282.07437499</v>
      </c>
    </row>
    <row r="142" spans="1:25" ht="15.75" x14ac:dyDescent="0.2">
      <c r="A142" s="35">
        <f t="shared" si="3"/>
        <v>43853</v>
      </c>
      <c r="B142" s="36">
        <f>SUMIFS(СВЦЭМ!$D$33:$D$776,СВЦЭМ!$A$33:$A$776,$A142,СВЦЭМ!$B$33:$B$776,B$119)+'СЕТ СН'!$H$14+СВЦЭМ!$D$10+'СЕТ СН'!$H$6-'СЕТ СН'!$H$26</f>
        <v>1304.7568083900001</v>
      </c>
      <c r="C142" s="36">
        <f>SUMIFS(СВЦЭМ!$D$33:$D$776,СВЦЭМ!$A$33:$A$776,$A142,СВЦЭМ!$B$33:$B$776,C$119)+'СЕТ СН'!$H$14+СВЦЭМ!$D$10+'СЕТ СН'!$H$6-'СЕТ СН'!$H$26</f>
        <v>1311.1565101199999</v>
      </c>
      <c r="D142" s="36">
        <f>SUMIFS(СВЦЭМ!$D$33:$D$776,СВЦЭМ!$A$33:$A$776,$A142,СВЦЭМ!$B$33:$B$776,D$119)+'СЕТ СН'!$H$14+СВЦЭМ!$D$10+'СЕТ СН'!$H$6-'СЕТ СН'!$H$26</f>
        <v>1323.6312582999999</v>
      </c>
      <c r="E142" s="36">
        <f>SUMIFS(СВЦЭМ!$D$33:$D$776,СВЦЭМ!$A$33:$A$776,$A142,СВЦЭМ!$B$33:$B$776,E$119)+'СЕТ СН'!$H$14+СВЦЭМ!$D$10+'СЕТ СН'!$H$6-'СЕТ СН'!$H$26</f>
        <v>1329.1831495199999</v>
      </c>
      <c r="F142" s="36">
        <f>SUMIFS(СВЦЭМ!$D$33:$D$776,СВЦЭМ!$A$33:$A$776,$A142,СВЦЭМ!$B$33:$B$776,F$119)+'СЕТ СН'!$H$14+СВЦЭМ!$D$10+'СЕТ СН'!$H$6-'СЕТ СН'!$H$26</f>
        <v>1321.4959045099999</v>
      </c>
      <c r="G142" s="36">
        <f>SUMIFS(СВЦЭМ!$D$33:$D$776,СВЦЭМ!$A$33:$A$776,$A142,СВЦЭМ!$B$33:$B$776,G$119)+'СЕТ СН'!$H$14+СВЦЭМ!$D$10+'СЕТ СН'!$H$6-'СЕТ СН'!$H$26</f>
        <v>1303.5956830499999</v>
      </c>
      <c r="H142" s="36">
        <f>SUMIFS(СВЦЭМ!$D$33:$D$776,СВЦЭМ!$A$33:$A$776,$A142,СВЦЭМ!$B$33:$B$776,H$119)+'СЕТ СН'!$H$14+СВЦЭМ!$D$10+'СЕТ СН'!$H$6-'СЕТ СН'!$H$26</f>
        <v>1266.43766876</v>
      </c>
      <c r="I142" s="36">
        <f>SUMIFS(СВЦЭМ!$D$33:$D$776,СВЦЭМ!$A$33:$A$776,$A142,СВЦЭМ!$B$33:$B$776,I$119)+'СЕТ СН'!$H$14+СВЦЭМ!$D$10+'СЕТ СН'!$H$6-'СЕТ СН'!$H$26</f>
        <v>1248.1088273999999</v>
      </c>
      <c r="J142" s="36">
        <f>SUMIFS(СВЦЭМ!$D$33:$D$776,СВЦЭМ!$A$33:$A$776,$A142,СВЦЭМ!$B$33:$B$776,J$119)+'СЕТ СН'!$H$14+СВЦЭМ!$D$10+'СЕТ СН'!$H$6-'СЕТ СН'!$H$26</f>
        <v>1227.74451335</v>
      </c>
      <c r="K142" s="36">
        <f>SUMIFS(СВЦЭМ!$D$33:$D$776,СВЦЭМ!$A$33:$A$776,$A142,СВЦЭМ!$B$33:$B$776,K$119)+'СЕТ СН'!$H$14+СВЦЭМ!$D$10+'СЕТ СН'!$H$6-'СЕТ СН'!$H$26</f>
        <v>1232.2720968399999</v>
      </c>
      <c r="L142" s="36">
        <f>SUMIFS(СВЦЭМ!$D$33:$D$776,СВЦЭМ!$A$33:$A$776,$A142,СВЦЭМ!$B$33:$B$776,L$119)+'СЕТ СН'!$H$14+СВЦЭМ!$D$10+'СЕТ СН'!$H$6-'СЕТ СН'!$H$26</f>
        <v>1229.8537655</v>
      </c>
      <c r="M142" s="36">
        <f>SUMIFS(СВЦЭМ!$D$33:$D$776,СВЦЭМ!$A$33:$A$776,$A142,СВЦЭМ!$B$33:$B$776,M$119)+'СЕТ СН'!$H$14+СВЦЭМ!$D$10+'СЕТ СН'!$H$6-'СЕТ СН'!$H$26</f>
        <v>1234.8060309699999</v>
      </c>
      <c r="N142" s="36">
        <f>SUMIFS(СВЦЭМ!$D$33:$D$776,СВЦЭМ!$A$33:$A$776,$A142,СВЦЭМ!$B$33:$B$776,N$119)+'СЕТ СН'!$H$14+СВЦЭМ!$D$10+'СЕТ СН'!$H$6-'СЕТ СН'!$H$26</f>
        <v>1245.7213023700001</v>
      </c>
      <c r="O142" s="36">
        <f>SUMIFS(СВЦЭМ!$D$33:$D$776,СВЦЭМ!$A$33:$A$776,$A142,СВЦЭМ!$B$33:$B$776,O$119)+'СЕТ СН'!$H$14+СВЦЭМ!$D$10+'СЕТ СН'!$H$6-'СЕТ СН'!$H$26</f>
        <v>1266.31373095</v>
      </c>
      <c r="P142" s="36">
        <f>SUMIFS(СВЦЭМ!$D$33:$D$776,СВЦЭМ!$A$33:$A$776,$A142,СВЦЭМ!$B$33:$B$776,P$119)+'СЕТ СН'!$H$14+СВЦЭМ!$D$10+'СЕТ СН'!$H$6-'СЕТ СН'!$H$26</f>
        <v>1284.26132848</v>
      </c>
      <c r="Q142" s="36">
        <f>SUMIFS(СВЦЭМ!$D$33:$D$776,СВЦЭМ!$A$33:$A$776,$A142,СВЦЭМ!$B$33:$B$776,Q$119)+'СЕТ СН'!$H$14+СВЦЭМ!$D$10+'СЕТ СН'!$H$6-'СЕТ СН'!$H$26</f>
        <v>1302.2206875100001</v>
      </c>
      <c r="R142" s="36">
        <f>SUMIFS(СВЦЭМ!$D$33:$D$776,СВЦЭМ!$A$33:$A$776,$A142,СВЦЭМ!$B$33:$B$776,R$119)+'СЕТ СН'!$H$14+СВЦЭМ!$D$10+'СЕТ СН'!$H$6-'СЕТ СН'!$H$26</f>
        <v>1276.4398423100001</v>
      </c>
      <c r="S142" s="36">
        <f>SUMIFS(СВЦЭМ!$D$33:$D$776,СВЦЭМ!$A$33:$A$776,$A142,СВЦЭМ!$B$33:$B$776,S$119)+'СЕТ СН'!$H$14+СВЦЭМ!$D$10+'СЕТ СН'!$H$6-'СЕТ СН'!$H$26</f>
        <v>1253.35049482</v>
      </c>
      <c r="T142" s="36">
        <f>SUMIFS(СВЦЭМ!$D$33:$D$776,СВЦЭМ!$A$33:$A$776,$A142,СВЦЭМ!$B$33:$B$776,T$119)+'СЕТ СН'!$H$14+СВЦЭМ!$D$10+'СЕТ СН'!$H$6-'СЕТ СН'!$H$26</f>
        <v>1235.0128806799999</v>
      </c>
      <c r="U142" s="36">
        <f>SUMIFS(СВЦЭМ!$D$33:$D$776,СВЦЭМ!$A$33:$A$776,$A142,СВЦЭМ!$B$33:$B$776,U$119)+'СЕТ СН'!$H$14+СВЦЭМ!$D$10+'СЕТ СН'!$H$6-'СЕТ СН'!$H$26</f>
        <v>1240.9581073300001</v>
      </c>
      <c r="V142" s="36">
        <f>SUMIFS(СВЦЭМ!$D$33:$D$776,СВЦЭМ!$A$33:$A$776,$A142,СВЦЭМ!$B$33:$B$776,V$119)+'СЕТ СН'!$H$14+СВЦЭМ!$D$10+'СЕТ СН'!$H$6-'СЕТ СН'!$H$26</f>
        <v>1253.8470078599998</v>
      </c>
      <c r="W142" s="36">
        <f>SUMIFS(СВЦЭМ!$D$33:$D$776,СВЦЭМ!$A$33:$A$776,$A142,СВЦЭМ!$B$33:$B$776,W$119)+'СЕТ СН'!$H$14+СВЦЭМ!$D$10+'СЕТ СН'!$H$6-'СЕТ СН'!$H$26</f>
        <v>1274.83363257</v>
      </c>
      <c r="X142" s="36">
        <f>SUMIFS(СВЦЭМ!$D$33:$D$776,СВЦЭМ!$A$33:$A$776,$A142,СВЦЭМ!$B$33:$B$776,X$119)+'СЕТ СН'!$H$14+СВЦЭМ!$D$10+'СЕТ СН'!$H$6-'СЕТ СН'!$H$26</f>
        <v>1292.83279836</v>
      </c>
      <c r="Y142" s="36">
        <f>SUMIFS(СВЦЭМ!$D$33:$D$776,СВЦЭМ!$A$33:$A$776,$A142,СВЦЭМ!$B$33:$B$776,Y$119)+'СЕТ СН'!$H$14+СВЦЭМ!$D$10+'СЕТ СН'!$H$6-'СЕТ СН'!$H$26</f>
        <v>1300.77473545</v>
      </c>
    </row>
    <row r="143" spans="1:25" ht="15.75" x14ac:dyDescent="0.2">
      <c r="A143" s="35">
        <f t="shared" si="3"/>
        <v>43854</v>
      </c>
      <c r="B143" s="36">
        <f>SUMIFS(СВЦЭМ!$D$33:$D$776,СВЦЭМ!$A$33:$A$776,$A143,СВЦЭМ!$B$33:$B$776,B$119)+'СЕТ СН'!$H$14+СВЦЭМ!$D$10+'СЕТ СН'!$H$6-'СЕТ СН'!$H$26</f>
        <v>1265.7487079299999</v>
      </c>
      <c r="C143" s="36">
        <f>SUMIFS(СВЦЭМ!$D$33:$D$776,СВЦЭМ!$A$33:$A$776,$A143,СВЦЭМ!$B$33:$B$776,C$119)+'СЕТ СН'!$H$14+СВЦЭМ!$D$10+'СЕТ СН'!$H$6-'СЕТ СН'!$H$26</f>
        <v>1277.1527607100002</v>
      </c>
      <c r="D143" s="36">
        <f>SUMIFS(СВЦЭМ!$D$33:$D$776,СВЦЭМ!$A$33:$A$776,$A143,СВЦЭМ!$B$33:$B$776,D$119)+'СЕТ СН'!$H$14+СВЦЭМ!$D$10+'СЕТ СН'!$H$6-'СЕТ СН'!$H$26</f>
        <v>1289.9856132899999</v>
      </c>
      <c r="E143" s="36">
        <f>SUMIFS(СВЦЭМ!$D$33:$D$776,СВЦЭМ!$A$33:$A$776,$A143,СВЦЭМ!$B$33:$B$776,E$119)+'СЕТ СН'!$H$14+СВЦЭМ!$D$10+'СЕТ СН'!$H$6-'СЕТ СН'!$H$26</f>
        <v>1299.9263020399999</v>
      </c>
      <c r="F143" s="36">
        <f>SUMIFS(СВЦЭМ!$D$33:$D$776,СВЦЭМ!$A$33:$A$776,$A143,СВЦЭМ!$B$33:$B$776,F$119)+'СЕТ СН'!$H$14+СВЦЭМ!$D$10+'СЕТ СН'!$H$6-'СЕТ СН'!$H$26</f>
        <v>1287.1449569199999</v>
      </c>
      <c r="G143" s="36">
        <f>SUMIFS(СВЦЭМ!$D$33:$D$776,СВЦЭМ!$A$33:$A$776,$A143,СВЦЭМ!$B$33:$B$776,G$119)+'СЕТ СН'!$H$14+СВЦЭМ!$D$10+'СЕТ СН'!$H$6-'СЕТ СН'!$H$26</f>
        <v>1267.914992</v>
      </c>
      <c r="H143" s="36">
        <f>SUMIFS(СВЦЭМ!$D$33:$D$776,СВЦЭМ!$A$33:$A$776,$A143,СВЦЭМ!$B$33:$B$776,H$119)+'СЕТ СН'!$H$14+СВЦЭМ!$D$10+'СЕТ СН'!$H$6-'СЕТ СН'!$H$26</f>
        <v>1225.3075325999998</v>
      </c>
      <c r="I143" s="36">
        <f>SUMIFS(СВЦЭМ!$D$33:$D$776,СВЦЭМ!$A$33:$A$776,$A143,СВЦЭМ!$B$33:$B$776,I$119)+'СЕТ СН'!$H$14+СВЦЭМ!$D$10+'СЕТ СН'!$H$6-'СЕТ СН'!$H$26</f>
        <v>1216.8371000299999</v>
      </c>
      <c r="J143" s="36">
        <f>SUMIFS(СВЦЭМ!$D$33:$D$776,СВЦЭМ!$A$33:$A$776,$A143,СВЦЭМ!$B$33:$B$776,J$119)+'СЕТ СН'!$H$14+СВЦЭМ!$D$10+'СЕТ СН'!$H$6-'СЕТ СН'!$H$26</f>
        <v>1198.00608519</v>
      </c>
      <c r="K143" s="36">
        <f>SUMIFS(СВЦЭМ!$D$33:$D$776,СВЦЭМ!$A$33:$A$776,$A143,СВЦЭМ!$B$33:$B$776,K$119)+'СЕТ СН'!$H$14+СВЦЭМ!$D$10+'СЕТ СН'!$H$6-'СЕТ СН'!$H$26</f>
        <v>1199.3708933299999</v>
      </c>
      <c r="L143" s="36">
        <f>SUMIFS(СВЦЭМ!$D$33:$D$776,СВЦЭМ!$A$33:$A$776,$A143,СВЦЭМ!$B$33:$B$776,L$119)+'СЕТ СН'!$H$14+СВЦЭМ!$D$10+'СЕТ СН'!$H$6-'СЕТ СН'!$H$26</f>
        <v>1199.77481463</v>
      </c>
      <c r="M143" s="36">
        <f>SUMIFS(СВЦЭМ!$D$33:$D$776,СВЦЭМ!$A$33:$A$776,$A143,СВЦЭМ!$B$33:$B$776,M$119)+'СЕТ СН'!$H$14+СВЦЭМ!$D$10+'СЕТ СН'!$H$6-'СЕТ СН'!$H$26</f>
        <v>1209.42898552</v>
      </c>
      <c r="N143" s="36">
        <f>SUMIFS(СВЦЭМ!$D$33:$D$776,СВЦЭМ!$A$33:$A$776,$A143,СВЦЭМ!$B$33:$B$776,N$119)+'СЕТ СН'!$H$14+СВЦЭМ!$D$10+'СЕТ СН'!$H$6-'СЕТ СН'!$H$26</f>
        <v>1206.1609945300002</v>
      </c>
      <c r="O143" s="36">
        <f>SUMIFS(СВЦЭМ!$D$33:$D$776,СВЦЭМ!$A$33:$A$776,$A143,СВЦЭМ!$B$33:$B$776,O$119)+'СЕТ СН'!$H$14+СВЦЭМ!$D$10+'СЕТ СН'!$H$6-'СЕТ СН'!$H$26</f>
        <v>1222.93750159</v>
      </c>
      <c r="P143" s="36">
        <f>SUMIFS(СВЦЭМ!$D$33:$D$776,СВЦЭМ!$A$33:$A$776,$A143,СВЦЭМ!$B$33:$B$776,P$119)+'СЕТ СН'!$H$14+СВЦЭМ!$D$10+'СЕТ СН'!$H$6-'СЕТ СН'!$H$26</f>
        <v>1237.24434271</v>
      </c>
      <c r="Q143" s="36">
        <f>SUMIFS(СВЦЭМ!$D$33:$D$776,СВЦЭМ!$A$33:$A$776,$A143,СВЦЭМ!$B$33:$B$776,Q$119)+'СЕТ СН'!$H$14+СВЦЭМ!$D$10+'СЕТ СН'!$H$6-'СЕТ СН'!$H$26</f>
        <v>1250.5340974400001</v>
      </c>
      <c r="R143" s="36">
        <f>SUMIFS(СВЦЭМ!$D$33:$D$776,СВЦЭМ!$A$33:$A$776,$A143,СВЦЭМ!$B$33:$B$776,R$119)+'СЕТ СН'!$H$14+СВЦЭМ!$D$10+'СЕТ СН'!$H$6-'СЕТ СН'!$H$26</f>
        <v>1249.5744789299999</v>
      </c>
      <c r="S143" s="36">
        <f>SUMIFS(СВЦЭМ!$D$33:$D$776,СВЦЭМ!$A$33:$A$776,$A143,СВЦЭМ!$B$33:$B$776,S$119)+'СЕТ СН'!$H$14+СВЦЭМ!$D$10+'СЕТ СН'!$H$6-'СЕТ СН'!$H$26</f>
        <v>1248.3481591899999</v>
      </c>
      <c r="T143" s="36">
        <f>SUMIFS(СВЦЭМ!$D$33:$D$776,СВЦЭМ!$A$33:$A$776,$A143,СВЦЭМ!$B$33:$B$776,T$119)+'СЕТ СН'!$H$14+СВЦЭМ!$D$10+'СЕТ СН'!$H$6-'СЕТ СН'!$H$26</f>
        <v>1218.8110516500001</v>
      </c>
      <c r="U143" s="36">
        <f>SUMIFS(СВЦЭМ!$D$33:$D$776,СВЦЭМ!$A$33:$A$776,$A143,СВЦЭМ!$B$33:$B$776,U$119)+'СЕТ СН'!$H$14+СВЦЭМ!$D$10+'СЕТ СН'!$H$6-'СЕТ СН'!$H$26</f>
        <v>1222.4286737</v>
      </c>
      <c r="V143" s="36">
        <f>SUMIFS(СВЦЭМ!$D$33:$D$776,СВЦЭМ!$A$33:$A$776,$A143,СВЦЭМ!$B$33:$B$776,V$119)+'СЕТ СН'!$H$14+СВЦЭМ!$D$10+'СЕТ СН'!$H$6-'СЕТ СН'!$H$26</f>
        <v>1227.6685794699999</v>
      </c>
      <c r="W143" s="36">
        <f>SUMIFS(СВЦЭМ!$D$33:$D$776,СВЦЭМ!$A$33:$A$776,$A143,СВЦЭМ!$B$33:$B$776,W$119)+'СЕТ СН'!$H$14+СВЦЭМ!$D$10+'СЕТ СН'!$H$6-'СЕТ СН'!$H$26</f>
        <v>1242.69527642</v>
      </c>
      <c r="X143" s="36">
        <f>SUMIFS(СВЦЭМ!$D$33:$D$776,СВЦЭМ!$A$33:$A$776,$A143,СВЦЭМ!$B$33:$B$776,X$119)+'СЕТ СН'!$H$14+СВЦЭМ!$D$10+'СЕТ СН'!$H$6-'СЕТ СН'!$H$26</f>
        <v>1246.0990880899999</v>
      </c>
      <c r="Y143" s="36">
        <f>SUMIFS(СВЦЭМ!$D$33:$D$776,СВЦЭМ!$A$33:$A$776,$A143,СВЦЭМ!$B$33:$B$776,Y$119)+'СЕТ СН'!$H$14+СВЦЭМ!$D$10+'СЕТ СН'!$H$6-'СЕТ СН'!$H$26</f>
        <v>1253.0938644600001</v>
      </c>
    </row>
    <row r="144" spans="1:25" ht="15.75" x14ac:dyDescent="0.2">
      <c r="A144" s="35">
        <f t="shared" si="3"/>
        <v>43855</v>
      </c>
      <c r="B144" s="36">
        <f>SUMIFS(СВЦЭМ!$D$33:$D$776,СВЦЭМ!$A$33:$A$776,$A144,СВЦЭМ!$B$33:$B$776,B$119)+'СЕТ СН'!$H$14+СВЦЭМ!$D$10+'СЕТ СН'!$H$6-'СЕТ СН'!$H$26</f>
        <v>1294.45030486</v>
      </c>
      <c r="C144" s="36">
        <f>SUMIFS(СВЦЭМ!$D$33:$D$776,СВЦЭМ!$A$33:$A$776,$A144,СВЦЭМ!$B$33:$B$776,C$119)+'СЕТ СН'!$H$14+СВЦЭМ!$D$10+'СЕТ СН'!$H$6-'СЕТ СН'!$H$26</f>
        <v>1316.7166473100001</v>
      </c>
      <c r="D144" s="36">
        <f>SUMIFS(СВЦЭМ!$D$33:$D$776,СВЦЭМ!$A$33:$A$776,$A144,СВЦЭМ!$B$33:$B$776,D$119)+'СЕТ СН'!$H$14+СВЦЭМ!$D$10+'СЕТ СН'!$H$6-'СЕТ СН'!$H$26</f>
        <v>1342.33198264</v>
      </c>
      <c r="E144" s="36">
        <f>SUMIFS(СВЦЭМ!$D$33:$D$776,СВЦЭМ!$A$33:$A$776,$A144,СВЦЭМ!$B$33:$B$776,E$119)+'СЕТ СН'!$H$14+СВЦЭМ!$D$10+'СЕТ СН'!$H$6-'СЕТ СН'!$H$26</f>
        <v>1345.1026025199999</v>
      </c>
      <c r="F144" s="36">
        <f>SUMIFS(СВЦЭМ!$D$33:$D$776,СВЦЭМ!$A$33:$A$776,$A144,СВЦЭМ!$B$33:$B$776,F$119)+'СЕТ СН'!$H$14+СВЦЭМ!$D$10+'СЕТ СН'!$H$6-'СЕТ СН'!$H$26</f>
        <v>1311.38957931</v>
      </c>
      <c r="G144" s="36">
        <f>SUMIFS(СВЦЭМ!$D$33:$D$776,СВЦЭМ!$A$33:$A$776,$A144,СВЦЭМ!$B$33:$B$776,G$119)+'СЕТ СН'!$H$14+СВЦЭМ!$D$10+'СЕТ СН'!$H$6-'СЕТ СН'!$H$26</f>
        <v>1305.09114514</v>
      </c>
      <c r="H144" s="36">
        <f>SUMIFS(СВЦЭМ!$D$33:$D$776,СВЦЭМ!$A$33:$A$776,$A144,СВЦЭМ!$B$33:$B$776,H$119)+'СЕТ СН'!$H$14+СВЦЭМ!$D$10+'СЕТ СН'!$H$6-'СЕТ СН'!$H$26</f>
        <v>1278.6993887899998</v>
      </c>
      <c r="I144" s="36">
        <f>SUMIFS(СВЦЭМ!$D$33:$D$776,СВЦЭМ!$A$33:$A$776,$A144,СВЦЭМ!$B$33:$B$776,I$119)+'СЕТ СН'!$H$14+СВЦЭМ!$D$10+'СЕТ СН'!$H$6-'СЕТ СН'!$H$26</f>
        <v>1267.69485594</v>
      </c>
      <c r="J144" s="36">
        <f>SUMIFS(СВЦЭМ!$D$33:$D$776,СВЦЭМ!$A$33:$A$776,$A144,СВЦЭМ!$B$33:$B$776,J$119)+'СЕТ СН'!$H$14+СВЦЭМ!$D$10+'СЕТ СН'!$H$6-'СЕТ СН'!$H$26</f>
        <v>1246.4023089299999</v>
      </c>
      <c r="K144" s="36">
        <f>SUMIFS(СВЦЭМ!$D$33:$D$776,СВЦЭМ!$A$33:$A$776,$A144,СВЦЭМ!$B$33:$B$776,K$119)+'СЕТ СН'!$H$14+СВЦЭМ!$D$10+'СЕТ СН'!$H$6-'СЕТ СН'!$H$26</f>
        <v>1214.4629390600001</v>
      </c>
      <c r="L144" s="36">
        <f>SUMIFS(СВЦЭМ!$D$33:$D$776,СВЦЭМ!$A$33:$A$776,$A144,СВЦЭМ!$B$33:$B$776,L$119)+'СЕТ СН'!$H$14+СВЦЭМ!$D$10+'СЕТ СН'!$H$6-'СЕТ СН'!$H$26</f>
        <v>1202.8724440400001</v>
      </c>
      <c r="M144" s="36">
        <f>SUMIFS(СВЦЭМ!$D$33:$D$776,СВЦЭМ!$A$33:$A$776,$A144,СВЦЭМ!$B$33:$B$776,M$119)+'СЕТ СН'!$H$14+СВЦЭМ!$D$10+'СЕТ СН'!$H$6-'СЕТ СН'!$H$26</f>
        <v>1227.8448288899999</v>
      </c>
      <c r="N144" s="36">
        <f>SUMIFS(СВЦЭМ!$D$33:$D$776,СВЦЭМ!$A$33:$A$776,$A144,СВЦЭМ!$B$33:$B$776,N$119)+'СЕТ СН'!$H$14+СВЦЭМ!$D$10+'СЕТ СН'!$H$6-'СЕТ СН'!$H$26</f>
        <v>1241.47271804</v>
      </c>
      <c r="O144" s="36">
        <f>SUMIFS(СВЦЭМ!$D$33:$D$776,СВЦЭМ!$A$33:$A$776,$A144,СВЦЭМ!$B$33:$B$776,O$119)+'СЕТ СН'!$H$14+СВЦЭМ!$D$10+'СЕТ СН'!$H$6-'СЕТ СН'!$H$26</f>
        <v>1258.20013227</v>
      </c>
      <c r="P144" s="36">
        <f>SUMIFS(СВЦЭМ!$D$33:$D$776,СВЦЭМ!$A$33:$A$776,$A144,СВЦЭМ!$B$33:$B$776,P$119)+'СЕТ СН'!$H$14+СВЦЭМ!$D$10+'СЕТ СН'!$H$6-'СЕТ СН'!$H$26</f>
        <v>1271.8107150199999</v>
      </c>
      <c r="Q144" s="36">
        <f>SUMIFS(СВЦЭМ!$D$33:$D$776,СВЦЭМ!$A$33:$A$776,$A144,СВЦЭМ!$B$33:$B$776,Q$119)+'СЕТ СН'!$H$14+СВЦЭМ!$D$10+'СЕТ СН'!$H$6-'СЕТ СН'!$H$26</f>
        <v>1280.29048023</v>
      </c>
      <c r="R144" s="36">
        <f>SUMIFS(СВЦЭМ!$D$33:$D$776,СВЦЭМ!$A$33:$A$776,$A144,СВЦЭМ!$B$33:$B$776,R$119)+'СЕТ СН'!$H$14+СВЦЭМ!$D$10+'СЕТ СН'!$H$6-'СЕТ СН'!$H$26</f>
        <v>1278.51895423</v>
      </c>
      <c r="S144" s="36">
        <f>SUMIFS(СВЦЭМ!$D$33:$D$776,СВЦЭМ!$A$33:$A$776,$A144,СВЦЭМ!$B$33:$B$776,S$119)+'СЕТ СН'!$H$14+СВЦЭМ!$D$10+'СЕТ СН'!$H$6-'СЕТ СН'!$H$26</f>
        <v>1277.5957191100001</v>
      </c>
      <c r="T144" s="36">
        <f>SUMIFS(СВЦЭМ!$D$33:$D$776,СВЦЭМ!$A$33:$A$776,$A144,СВЦЭМ!$B$33:$B$776,T$119)+'СЕТ СН'!$H$14+СВЦЭМ!$D$10+'СЕТ СН'!$H$6-'СЕТ СН'!$H$26</f>
        <v>1252.5409304899999</v>
      </c>
      <c r="U144" s="36">
        <f>SUMIFS(СВЦЭМ!$D$33:$D$776,СВЦЭМ!$A$33:$A$776,$A144,СВЦЭМ!$B$33:$B$776,U$119)+'СЕТ СН'!$H$14+СВЦЭМ!$D$10+'СЕТ СН'!$H$6-'СЕТ СН'!$H$26</f>
        <v>1254.2975400099999</v>
      </c>
      <c r="V144" s="36">
        <f>SUMIFS(СВЦЭМ!$D$33:$D$776,СВЦЭМ!$A$33:$A$776,$A144,СВЦЭМ!$B$33:$B$776,V$119)+'СЕТ СН'!$H$14+СВЦЭМ!$D$10+'СЕТ СН'!$H$6-'СЕТ СН'!$H$26</f>
        <v>1260.0082002700001</v>
      </c>
      <c r="W144" s="36">
        <f>SUMIFS(СВЦЭМ!$D$33:$D$776,СВЦЭМ!$A$33:$A$776,$A144,СВЦЭМ!$B$33:$B$776,W$119)+'СЕТ СН'!$H$14+СВЦЭМ!$D$10+'СЕТ СН'!$H$6-'СЕТ СН'!$H$26</f>
        <v>1271.50527601</v>
      </c>
      <c r="X144" s="36">
        <f>SUMIFS(СВЦЭМ!$D$33:$D$776,СВЦЭМ!$A$33:$A$776,$A144,СВЦЭМ!$B$33:$B$776,X$119)+'СЕТ СН'!$H$14+СВЦЭМ!$D$10+'СЕТ СН'!$H$6-'СЕТ СН'!$H$26</f>
        <v>1274.5561527499999</v>
      </c>
      <c r="Y144" s="36">
        <f>SUMIFS(СВЦЭМ!$D$33:$D$776,СВЦЭМ!$A$33:$A$776,$A144,СВЦЭМ!$B$33:$B$776,Y$119)+'СЕТ СН'!$H$14+СВЦЭМ!$D$10+'СЕТ СН'!$H$6-'СЕТ СН'!$H$26</f>
        <v>1285.0837197800001</v>
      </c>
    </row>
    <row r="145" spans="1:27" ht="15.75" x14ac:dyDescent="0.2">
      <c r="A145" s="35">
        <f t="shared" si="3"/>
        <v>43856</v>
      </c>
      <c r="B145" s="36">
        <f>SUMIFS(СВЦЭМ!$D$33:$D$776,СВЦЭМ!$A$33:$A$776,$A145,СВЦЭМ!$B$33:$B$776,B$119)+'СЕТ СН'!$H$14+СВЦЭМ!$D$10+'СЕТ СН'!$H$6-'СЕТ СН'!$H$26</f>
        <v>1278.5291638899998</v>
      </c>
      <c r="C145" s="36">
        <f>SUMIFS(СВЦЭМ!$D$33:$D$776,СВЦЭМ!$A$33:$A$776,$A145,СВЦЭМ!$B$33:$B$776,C$119)+'СЕТ СН'!$H$14+СВЦЭМ!$D$10+'СЕТ СН'!$H$6-'СЕТ СН'!$H$26</f>
        <v>1298.15439292</v>
      </c>
      <c r="D145" s="36">
        <f>SUMIFS(СВЦЭМ!$D$33:$D$776,СВЦЭМ!$A$33:$A$776,$A145,СВЦЭМ!$B$33:$B$776,D$119)+'СЕТ СН'!$H$14+СВЦЭМ!$D$10+'СЕТ СН'!$H$6-'СЕТ СН'!$H$26</f>
        <v>1323.17281994</v>
      </c>
      <c r="E145" s="36">
        <f>SUMIFS(СВЦЭМ!$D$33:$D$776,СВЦЭМ!$A$33:$A$776,$A145,СВЦЭМ!$B$33:$B$776,E$119)+'СЕТ СН'!$H$14+СВЦЭМ!$D$10+'СЕТ СН'!$H$6-'СЕТ СН'!$H$26</f>
        <v>1329.22618782</v>
      </c>
      <c r="F145" s="36">
        <f>SUMIFS(СВЦЭМ!$D$33:$D$776,СВЦЭМ!$A$33:$A$776,$A145,СВЦЭМ!$B$33:$B$776,F$119)+'СЕТ СН'!$H$14+СВЦЭМ!$D$10+'СЕТ СН'!$H$6-'СЕТ СН'!$H$26</f>
        <v>1294.9121923499999</v>
      </c>
      <c r="G145" s="36">
        <f>SUMIFS(СВЦЭМ!$D$33:$D$776,СВЦЭМ!$A$33:$A$776,$A145,СВЦЭМ!$B$33:$B$776,G$119)+'СЕТ СН'!$H$14+СВЦЭМ!$D$10+'СЕТ СН'!$H$6-'СЕТ СН'!$H$26</f>
        <v>1286.04529151</v>
      </c>
      <c r="H145" s="36">
        <f>SUMIFS(СВЦЭМ!$D$33:$D$776,СВЦЭМ!$A$33:$A$776,$A145,СВЦЭМ!$B$33:$B$776,H$119)+'СЕТ СН'!$H$14+СВЦЭМ!$D$10+'СЕТ СН'!$H$6-'СЕТ СН'!$H$26</f>
        <v>1257.90977286</v>
      </c>
      <c r="I145" s="36">
        <f>SUMIFS(СВЦЭМ!$D$33:$D$776,СВЦЭМ!$A$33:$A$776,$A145,СВЦЭМ!$B$33:$B$776,I$119)+'СЕТ СН'!$H$14+СВЦЭМ!$D$10+'СЕТ СН'!$H$6-'СЕТ СН'!$H$26</f>
        <v>1243.70071353</v>
      </c>
      <c r="J145" s="36">
        <f>SUMIFS(СВЦЭМ!$D$33:$D$776,СВЦЭМ!$A$33:$A$776,$A145,СВЦЭМ!$B$33:$B$776,J$119)+'СЕТ СН'!$H$14+СВЦЭМ!$D$10+'СЕТ СН'!$H$6-'СЕТ СН'!$H$26</f>
        <v>1217.2193582800001</v>
      </c>
      <c r="K145" s="36">
        <f>SUMIFS(СВЦЭМ!$D$33:$D$776,СВЦЭМ!$A$33:$A$776,$A145,СВЦЭМ!$B$33:$B$776,K$119)+'СЕТ СН'!$H$14+СВЦЭМ!$D$10+'СЕТ СН'!$H$6-'СЕТ СН'!$H$26</f>
        <v>1189.69514441</v>
      </c>
      <c r="L145" s="36">
        <f>SUMIFS(СВЦЭМ!$D$33:$D$776,СВЦЭМ!$A$33:$A$776,$A145,СВЦЭМ!$B$33:$B$776,L$119)+'СЕТ СН'!$H$14+СВЦЭМ!$D$10+'СЕТ СН'!$H$6-'СЕТ СН'!$H$26</f>
        <v>1181.5156872500002</v>
      </c>
      <c r="M145" s="36">
        <f>SUMIFS(СВЦЭМ!$D$33:$D$776,СВЦЭМ!$A$33:$A$776,$A145,СВЦЭМ!$B$33:$B$776,M$119)+'СЕТ СН'!$H$14+СВЦЭМ!$D$10+'СЕТ СН'!$H$6-'СЕТ СН'!$H$26</f>
        <v>1211.18607238</v>
      </c>
      <c r="N145" s="36">
        <f>SUMIFS(СВЦЭМ!$D$33:$D$776,СВЦЭМ!$A$33:$A$776,$A145,СВЦЭМ!$B$33:$B$776,N$119)+'СЕТ СН'!$H$14+СВЦЭМ!$D$10+'СЕТ СН'!$H$6-'СЕТ СН'!$H$26</f>
        <v>1221.0410111799999</v>
      </c>
      <c r="O145" s="36">
        <f>SUMIFS(СВЦЭМ!$D$33:$D$776,СВЦЭМ!$A$33:$A$776,$A145,СВЦЭМ!$B$33:$B$776,O$119)+'СЕТ СН'!$H$14+СВЦЭМ!$D$10+'СЕТ СН'!$H$6-'СЕТ СН'!$H$26</f>
        <v>1235.6496422499999</v>
      </c>
      <c r="P145" s="36">
        <f>SUMIFS(СВЦЭМ!$D$33:$D$776,СВЦЭМ!$A$33:$A$776,$A145,СВЦЭМ!$B$33:$B$776,P$119)+'СЕТ СН'!$H$14+СВЦЭМ!$D$10+'СЕТ СН'!$H$6-'СЕТ СН'!$H$26</f>
        <v>1248.3238335400001</v>
      </c>
      <c r="Q145" s="36">
        <f>SUMIFS(СВЦЭМ!$D$33:$D$776,СВЦЭМ!$A$33:$A$776,$A145,СВЦЭМ!$B$33:$B$776,Q$119)+'СЕТ СН'!$H$14+СВЦЭМ!$D$10+'СЕТ СН'!$H$6-'СЕТ СН'!$H$26</f>
        <v>1257.6962640299998</v>
      </c>
      <c r="R145" s="36">
        <f>SUMIFS(СВЦЭМ!$D$33:$D$776,СВЦЭМ!$A$33:$A$776,$A145,СВЦЭМ!$B$33:$B$776,R$119)+'СЕТ СН'!$H$14+СВЦЭМ!$D$10+'СЕТ СН'!$H$6-'СЕТ СН'!$H$26</f>
        <v>1257.68627629</v>
      </c>
      <c r="S145" s="36">
        <f>SUMIFS(СВЦЭМ!$D$33:$D$776,СВЦЭМ!$A$33:$A$776,$A145,СВЦЭМ!$B$33:$B$776,S$119)+'СЕТ СН'!$H$14+СВЦЭМ!$D$10+'СЕТ СН'!$H$6-'СЕТ СН'!$H$26</f>
        <v>1261.1778918099999</v>
      </c>
      <c r="T145" s="36">
        <f>SUMIFS(СВЦЭМ!$D$33:$D$776,СВЦЭМ!$A$33:$A$776,$A145,СВЦЭМ!$B$33:$B$776,T$119)+'СЕТ СН'!$H$14+СВЦЭМ!$D$10+'СЕТ СН'!$H$6-'СЕТ СН'!$H$26</f>
        <v>1237.1741177200001</v>
      </c>
      <c r="U145" s="36">
        <f>SUMIFS(СВЦЭМ!$D$33:$D$776,СВЦЭМ!$A$33:$A$776,$A145,СВЦЭМ!$B$33:$B$776,U$119)+'СЕТ СН'!$H$14+СВЦЭМ!$D$10+'СЕТ СН'!$H$6-'СЕТ СН'!$H$26</f>
        <v>1238.5037438499999</v>
      </c>
      <c r="V145" s="36">
        <f>SUMIFS(СВЦЭМ!$D$33:$D$776,СВЦЭМ!$A$33:$A$776,$A145,СВЦЭМ!$B$33:$B$776,V$119)+'СЕТ СН'!$H$14+СВЦЭМ!$D$10+'СЕТ СН'!$H$6-'СЕТ СН'!$H$26</f>
        <v>1244.4362109399999</v>
      </c>
      <c r="W145" s="36">
        <f>SUMIFS(СВЦЭМ!$D$33:$D$776,СВЦЭМ!$A$33:$A$776,$A145,СВЦЭМ!$B$33:$B$776,W$119)+'СЕТ СН'!$H$14+СВЦЭМ!$D$10+'СЕТ СН'!$H$6-'СЕТ СН'!$H$26</f>
        <v>1257.78857907</v>
      </c>
      <c r="X145" s="36">
        <f>SUMIFS(СВЦЭМ!$D$33:$D$776,СВЦЭМ!$A$33:$A$776,$A145,СВЦЭМ!$B$33:$B$776,X$119)+'СЕТ СН'!$H$14+СВЦЭМ!$D$10+'СЕТ СН'!$H$6-'СЕТ СН'!$H$26</f>
        <v>1260.34955115</v>
      </c>
      <c r="Y145" s="36">
        <f>SUMIFS(СВЦЭМ!$D$33:$D$776,СВЦЭМ!$A$33:$A$776,$A145,СВЦЭМ!$B$33:$B$776,Y$119)+'СЕТ СН'!$H$14+СВЦЭМ!$D$10+'СЕТ СН'!$H$6-'СЕТ СН'!$H$26</f>
        <v>1268.92848796</v>
      </c>
    </row>
    <row r="146" spans="1:27" ht="15.75" x14ac:dyDescent="0.2">
      <c r="A146" s="35">
        <f t="shared" si="3"/>
        <v>43857</v>
      </c>
      <c r="B146" s="36">
        <f>SUMIFS(СВЦЭМ!$D$33:$D$776,СВЦЭМ!$A$33:$A$776,$A146,СВЦЭМ!$B$33:$B$776,B$119)+'СЕТ СН'!$H$14+СВЦЭМ!$D$10+'СЕТ СН'!$H$6-'СЕТ СН'!$H$26</f>
        <v>1294.3058416200001</v>
      </c>
      <c r="C146" s="36">
        <f>SUMIFS(СВЦЭМ!$D$33:$D$776,СВЦЭМ!$A$33:$A$776,$A146,СВЦЭМ!$B$33:$B$776,C$119)+'СЕТ СН'!$H$14+СВЦЭМ!$D$10+'СЕТ СН'!$H$6-'СЕТ СН'!$H$26</f>
        <v>1301.4154794000001</v>
      </c>
      <c r="D146" s="36">
        <f>SUMIFS(СВЦЭМ!$D$33:$D$776,СВЦЭМ!$A$33:$A$776,$A146,СВЦЭМ!$B$33:$B$776,D$119)+'СЕТ СН'!$H$14+СВЦЭМ!$D$10+'СЕТ СН'!$H$6-'СЕТ СН'!$H$26</f>
        <v>1313.7958946799999</v>
      </c>
      <c r="E146" s="36">
        <f>SUMIFS(СВЦЭМ!$D$33:$D$776,СВЦЭМ!$A$33:$A$776,$A146,СВЦЭМ!$B$33:$B$776,E$119)+'СЕТ СН'!$H$14+СВЦЭМ!$D$10+'СЕТ СН'!$H$6-'СЕТ СН'!$H$26</f>
        <v>1323.63650237</v>
      </c>
      <c r="F146" s="36">
        <f>SUMIFS(СВЦЭМ!$D$33:$D$776,СВЦЭМ!$A$33:$A$776,$A146,СВЦЭМ!$B$33:$B$776,F$119)+'СЕТ СН'!$H$14+СВЦЭМ!$D$10+'СЕТ СН'!$H$6-'СЕТ СН'!$H$26</f>
        <v>1318.47331016</v>
      </c>
      <c r="G146" s="36">
        <f>SUMIFS(СВЦЭМ!$D$33:$D$776,СВЦЭМ!$A$33:$A$776,$A146,СВЦЭМ!$B$33:$B$776,G$119)+'СЕТ СН'!$H$14+СВЦЭМ!$D$10+'СЕТ СН'!$H$6-'СЕТ СН'!$H$26</f>
        <v>1311.9885192199999</v>
      </c>
      <c r="H146" s="36">
        <f>SUMIFS(СВЦЭМ!$D$33:$D$776,СВЦЭМ!$A$33:$A$776,$A146,СВЦЭМ!$B$33:$B$776,H$119)+'СЕТ СН'!$H$14+СВЦЭМ!$D$10+'СЕТ СН'!$H$6-'СЕТ СН'!$H$26</f>
        <v>1272.4099634700001</v>
      </c>
      <c r="I146" s="36">
        <f>SUMIFS(СВЦЭМ!$D$33:$D$776,СВЦЭМ!$A$33:$A$776,$A146,СВЦЭМ!$B$33:$B$776,I$119)+'СЕТ СН'!$H$14+СВЦЭМ!$D$10+'СЕТ СН'!$H$6-'СЕТ СН'!$H$26</f>
        <v>1245.6245883399999</v>
      </c>
      <c r="J146" s="36">
        <f>SUMIFS(СВЦЭМ!$D$33:$D$776,СВЦЭМ!$A$33:$A$776,$A146,СВЦЭМ!$B$33:$B$776,J$119)+'СЕТ СН'!$H$14+СВЦЭМ!$D$10+'СЕТ СН'!$H$6-'СЕТ СН'!$H$26</f>
        <v>1211.6000961499999</v>
      </c>
      <c r="K146" s="36">
        <f>SUMIFS(СВЦЭМ!$D$33:$D$776,СВЦЭМ!$A$33:$A$776,$A146,СВЦЭМ!$B$33:$B$776,K$119)+'СЕТ СН'!$H$14+СВЦЭМ!$D$10+'СЕТ СН'!$H$6-'СЕТ СН'!$H$26</f>
        <v>1209.8326169699999</v>
      </c>
      <c r="L146" s="36">
        <f>SUMIFS(СВЦЭМ!$D$33:$D$776,СВЦЭМ!$A$33:$A$776,$A146,СВЦЭМ!$B$33:$B$776,L$119)+'СЕТ СН'!$H$14+СВЦЭМ!$D$10+'СЕТ СН'!$H$6-'СЕТ СН'!$H$26</f>
        <v>1222.43295812</v>
      </c>
      <c r="M146" s="36">
        <f>SUMIFS(СВЦЭМ!$D$33:$D$776,СВЦЭМ!$A$33:$A$776,$A146,СВЦЭМ!$B$33:$B$776,M$119)+'СЕТ СН'!$H$14+СВЦЭМ!$D$10+'СЕТ СН'!$H$6-'СЕТ СН'!$H$26</f>
        <v>1232.06255526</v>
      </c>
      <c r="N146" s="36">
        <f>SUMIFS(СВЦЭМ!$D$33:$D$776,СВЦЭМ!$A$33:$A$776,$A146,СВЦЭМ!$B$33:$B$776,N$119)+'СЕТ СН'!$H$14+СВЦЭМ!$D$10+'СЕТ СН'!$H$6-'СЕТ СН'!$H$26</f>
        <v>1248.7451173499999</v>
      </c>
      <c r="O146" s="36">
        <f>SUMIFS(СВЦЭМ!$D$33:$D$776,СВЦЭМ!$A$33:$A$776,$A146,СВЦЭМ!$B$33:$B$776,O$119)+'СЕТ СН'!$H$14+СВЦЭМ!$D$10+'СЕТ СН'!$H$6-'СЕТ СН'!$H$26</f>
        <v>1271.3208553499999</v>
      </c>
      <c r="P146" s="36">
        <f>SUMIFS(СВЦЭМ!$D$33:$D$776,СВЦЭМ!$A$33:$A$776,$A146,СВЦЭМ!$B$33:$B$776,P$119)+'СЕТ СН'!$H$14+СВЦЭМ!$D$10+'СЕТ СН'!$H$6-'СЕТ СН'!$H$26</f>
        <v>1290.06007918</v>
      </c>
      <c r="Q146" s="36">
        <f>SUMIFS(СВЦЭМ!$D$33:$D$776,СВЦЭМ!$A$33:$A$776,$A146,СВЦЭМ!$B$33:$B$776,Q$119)+'СЕТ СН'!$H$14+СВЦЭМ!$D$10+'СЕТ СН'!$H$6-'СЕТ СН'!$H$26</f>
        <v>1299.83894459</v>
      </c>
      <c r="R146" s="36">
        <f>SUMIFS(СВЦЭМ!$D$33:$D$776,СВЦЭМ!$A$33:$A$776,$A146,СВЦЭМ!$B$33:$B$776,R$119)+'СЕТ СН'!$H$14+СВЦЭМ!$D$10+'СЕТ СН'!$H$6-'СЕТ СН'!$H$26</f>
        <v>1299.24103438</v>
      </c>
      <c r="S146" s="36">
        <f>SUMIFS(СВЦЭМ!$D$33:$D$776,СВЦЭМ!$A$33:$A$776,$A146,СВЦЭМ!$B$33:$B$776,S$119)+'СЕТ СН'!$H$14+СВЦЭМ!$D$10+'СЕТ СН'!$H$6-'СЕТ СН'!$H$26</f>
        <v>1279.4565858599999</v>
      </c>
      <c r="T146" s="36">
        <f>SUMIFS(СВЦЭМ!$D$33:$D$776,СВЦЭМ!$A$33:$A$776,$A146,СВЦЭМ!$B$33:$B$776,T$119)+'СЕТ СН'!$H$14+СВЦЭМ!$D$10+'СЕТ СН'!$H$6-'СЕТ СН'!$H$26</f>
        <v>1250.4183745300002</v>
      </c>
      <c r="U146" s="36">
        <f>SUMIFS(СВЦЭМ!$D$33:$D$776,СВЦЭМ!$A$33:$A$776,$A146,СВЦЭМ!$B$33:$B$776,U$119)+'СЕТ СН'!$H$14+СВЦЭМ!$D$10+'СЕТ СН'!$H$6-'СЕТ СН'!$H$26</f>
        <v>1262.7480437899999</v>
      </c>
      <c r="V146" s="36">
        <f>SUMIFS(СВЦЭМ!$D$33:$D$776,СВЦЭМ!$A$33:$A$776,$A146,СВЦЭМ!$B$33:$B$776,V$119)+'СЕТ СН'!$H$14+СВЦЭМ!$D$10+'СЕТ СН'!$H$6-'СЕТ СН'!$H$26</f>
        <v>1264.19499836</v>
      </c>
      <c r="W146" s="36">
        <f>SUMIFS(СВЦЭМ!$D$33:$D$776,СВЦЭМ!$A$33:$A$776,$A146,СВЦЭМ!$B$33:$B$776,W$119)+'СЕТ СН'!$H$14+СВЦЭМ!$D$10+'СЕТ СН'!$H$6-'СЕТ СН'!$H$26</f>
        <v>1275.2690811</v>
      </c>
      <c r="X146" s="36">
        <f>SUMIFS(СВЦЭМ!$D$33:$D$776,СВЦЭМ!$A$33:$A$776,$A146,СВЦЭМ!$B$33:$B$776,X$119)+'СЕТ СН'!$H$14+СВЦЭМ!$D$10+'СЕТ СН'!$H$6-'СЕТ СН'!$H$26</f>
        <v>1279.9324625100001</v>
      </c>
      <c r="Y146" s="36">
        <f>SUMIFS(СВЦЭМ!$D$33:$D$776,СВЦЭМ!$A$33:$A$776,$A146,СВЦЭМ!$B$33:$B$776,Y$119)+'СЕТ СН'!$H$14+СВЦЭМ!$D$10+'СЕТ СН'!$H$6-'СЕТ СН'!$H$26</f>
        <v>1291.3450195800001</v>
      </c>
    </row>
    <row r="147" spans="1:27" ht="15.75" x14ac:dyDescent="0.2">
      <c r="A147" s="35">
        <f t="shared" si="3"/>
        <v>43858</v>
      </c>
      <c r="B147" s="36">
        <f>SUMIFS(СВЦЭМ!$D$33:$D$776,СВЦЭМ!$A$33:$A$776,$A147,СВЦЭМ!$B$33:$B$776,B$119)+'СЕТ СН'!$H$14+СВЦЭМ!$D$10+'СЕТ СН'!$H$6-'СЕТ СН'!$H$26</f>
        <v>1248.9979429099999</v>
      </c>
      <c r="C147" s="36">
        <f>SUMIFS(СВЦЭМ!$D$33:$D$776,СВЦЭМ!$A$33:$A$776,$A147,СВЦЭМ!$B$33:$B$776,C$119)+'СЕТ СН'!$H$14+СВЦЭМ!$D$10+'СЕТ СН'!$H$6-'СЕТ СН'!$H$26</f>
        <v>1279.4631184899999</v>
      </c>
      <c r="D147" s="36">
        <f>SUMIFS(СВЦЭМ!$D$33:$D$776,СВЦЭМ!$A$33:$A$776,$A147,СВЦЭМ!$B$33:$B$776,D$119)+'СЕТ СН'!$H$14+СВЦЭМ!$D$10+'СЕТ СН'!$H$6-'СЕТ СН'!$H$26</f>
        <v>1295.29240362</v>
      </c>
      <c r="E147" s="36">
        <f>SUMIFS(СВЦЭМ!$D$33:$D$776,СВЦЭМ!$A$33:$A$776,$A147,СВЦЭМ!$B$33:$B$776,E$119)+'СЕТ СН'!$H$14+СВЦЭМ!$D$10+'СЕТ СН'!$H$6-'СЕТ СН'!$H$26</f>
        <v>1295.08712627</v>
      </c>
      <c r="F147" s="36">
        <f>SUMIFS(СВЦЭМ!$D$33:$D$776,СВЦЭМ!$A$33:$A$776,$A147,СВЦЭМ!$B$33:$B$776,F$119)+'СЕТ СН'!$H$14+СВЦЭМ!$D$10+'СЕТ СН'!$H$6-'СЕТ СН'!$H$26</f>
        <v>1299.56070905</v>
      </c>
      <c r="G147" s="36">
        <f>SUMIFS(СВЦЭМ!$D$33:$D$776,СВЦЭМ!$A$33:$A$776,$A147,СВЦЭМ!$B$33:$B$776,G$119)+'СЕТ СН'!$H$14+СВЦЭМ!$D$10+'СЕТ СН'!$H$6-'СЕТ СН'!$H$26</f>
        <v>1283.6309393699999</v>
      </c>
      <c r="H147" s="36">
        <f>SUMIFS(СВЦЭМ!$D$33:$D$776,СВЦЭМ!$A$33:$A$776,$A147,СВЦЭМ!$B$33:$B$776,H$119)+'СЕТ СН'!$H$14+СВЦЭМ!$D$10+'СЕТ СН'!$H$6-'СЕТ СН'!$H$26</f>
        <v>1253.6965330100002</v>
      </c>
      <c r="I147" s="36">
        <f>SUMIFS(СВЦЭМ!$D$33:$D$776,СВЦЭМ!$A$33:$A$776,$A147,СВЦЭМ!$B$33:$B$776,I$119)+'СЕТ СН'!$H$14+СВЦЭМ!$D$10+'СЕТ СН'!$H$6-'СЕТ СН'!$H$26</f>
        <v>1214.4057768799998</v>
      </c>
      <c r="J147" s="36">
        <f>SUMIFS(СВЦЭМ!$D$33:$D$776,СВЦЭМ!$A$33:$A$776,$A147,СВЦЭМ!$B$33:$B$776,J$119)+'СЕТ СН'!$H$14+СВЦЭМ!$D$10+'СЕТ СН'!$H$6-'СЕТ СН'!$H$26</f>
        <v>1197.33075652</v>
      </c>
      <c r="K147" s="36">
        <f>SUMIFS(СВЦЭМ!$D$33:$D$776,СВЦЭМ!$A$33:$A$776,$A147,СВЦЭМ!$B$33:$B$776,K$119)+'СЕТ СН'!$H$14+СВЦЭМ!$D$10+'СЕТ СН'!$H$6-'СЕТ СН'!$H$26</f>
        <v>1188.0058284000002</v>
      </c>
      <c r="L147" s="36">
        <f>SUMIFS(СВЦЭМ!$D$33:$D$776,СВЦЭМ!$A$33:$A$776,$A147,СВЦЭМ!$B$33:$B$776,L$119)+'СЕТ СН'!$H$14+СВЦЭМ!$D$10+'СЕТ СН'!$H$6-'СЕТ СН'!$H$26</f>
        <v>1182.0634979199999</v>
      </c>
      <c r="M147" s="36">
        <f>SUMIFS(СВЦЭМ!$D$33:$D$776,СВЦЭМ!$A$33:$A$776,$A147,СВЦЭМ!$B$33:$B$776,M$119)+'СЕТ СН'!$H$14+СВЦЭМ!$D$10+'СЕТ СН'!$H$6-'СЕТ СН'!$H$26</f>
        <v>1213.80069854</v>
      </c>
      <c r="N147" s="36">
        <f>SUMIFS(СВЦЭМ!$D$33:$D$776,СВЦЭМ!$A$33:$A$776,$A147,СВЦЭМ!$B$33:$B$776,N$119)+'СЕТ СН'!$H$14+СВЦЭМ!$D$10+'СЕТ СН'!$H$6-'СЕТ СН'!$H$26</f>
        <v>1229.4961929400001</v>
      </c>
      <c r="O147" s="36">
        <f>SUMIFS(СВЦЭМ!$D$33:$D$776,СВЦЭМ!$A$33:$A$776,$A147,СВЦЭМ!$B$33:$B$776,O$119)+'СЕТ СН'!$H$14+СВЦЭМ!$D$10+'СЕТ СН'!$H$6-'СЕТ СН'!$H$26</f>
        <v>1229.70135454</v>
      </c>
      <c r="P147" s="36">
        <f>SUMIFS(СВЦЭМ!$D$33:$D$776,СВЦЭМ!$A$33:$A$776,$A147,СВЦЭМ!$B$33:$B$776,P$119)+'СЕТ СН'!$H$14+СВЦЭМ!$D$10+'СЕТ СН'!$H$6-'СЕТ СН'!$H$26</f>
        <v>1244.2113875499999</v>
      </c>
      <c r="Q147" s="36">
        <f>SUMIFS(СВЦЭМ!$D$33:$D$776,СВЦЭМ!$A$33:$A$776,$A147,СВЦЭМ!$B$33:$B$776,Q$119)+'СЕТ СН'!$H$14+СВЦЭМ!$D$10+'СЕТ СН'!$H$6-'СЕТ СН'!$H$26</f>
        <v>1252.5153965700001</v>
      </c>
      <c r="R147" s="36">
        <f>SUMIFS(СВЦЭМ!$D$33:$D$776,СВЦЭМ!$A$33:$A$776,$A147,СВЦЭМ!$B$33:$B$776,R$119)+'СЕТ СН'!$H$14+СВЦЭМ!$D$10+'СЕТ СН'!$H$6-'СЕТ СН'!$H$26</f>
        <v>1250.54731535</v>
      </c>
      <c r="S147" s="36">
        <f>SUMIFS(СВЦЭМ!$D$33:$D$776,СВЦЭМ!$A$33:$A$776,$A147,СВЦЭМ!$B$33:$B$776,S$119)+'СЕТ СН'!$H$14+СВЦЭМ!$D$10+'СЕТ СН'!$H$6-'СЕТ СН'!$H$26</f>
        <v>1235.9610136699998</v>
      </c>
      <c r="T147" s="36">
        <f>SUMIFS(СВЦЭМ!$D$33:$D$776,СВЦЭМ!$A$33:$A$776,$A147,СВЦЭМ!$B$33:$B$776,T$119)+'СЕТ СН'!$H$14+СВЦЭМ!$D$10+'СЕТ СН'!$H$6-'СЕТ СН'!$H$26</f>
        <v>1215.2536728999999</v>
      </c>
      <c r="U147" s="36">
        <f>SUMIFS(СВЦЭМ!$D$33:$D$776,СВЦЭМ!$A$33:$A$776,$A147,СВЦЭМ!$B$33:$B$776,U$119)+'СЕТ СН'!$H$14+СВЦЭМ!$D$10+'СЕТ СН'!$H$6-'СЕТ СН'!$H$26</f>
        <v>1210.97229006</v>
      </c>
      <c r="V147" s="36">
        <f>SUMIFS(СВЦЭМ!$D$33:$D$776,СВЦЭМ!$A$33:$A$776,$A147,СВЦЭМ!$B$33:$B$776,V$119)+'СЕТ СН'!$H$14+СВЦЭМ!$D$10+'СЕТ СН'!$H$6-'СЕТ СН'!$H$26</f>
        <v>1221.3837904299999</v>
      </c>
      <c r="W147" s="36">
        <f>SUMIFS(СВЦЭМ!$D$33:$D$776,СВЦЭМ!$A$33:$A$776,$A147,СВЦЭМ!$B$33:$B$776,W$119)+'СЕТ СН'!$H$14+СВЦЭМ!$D$10+'СЕТ СН'!$H$6-'СЕТ СН'!$H$26</f>
        <v>1230.1793728799998</v>
      </c>
      <c r="X147" s="36">
        <f>SUMIFS(СВЦЭМ!$D$33:$D$776,СВЦЭМ!$A$33:$A$776,$A147,СВЦЭМ!$B$33:$B$776,X$119)+'СЕТ СН'!$H$14+СВЦЭМ!$D$10+'СЕТ СН'!$H$6-'СЕТ СН'!$H$26</f>
        <v>1237.4410963099999</v>
      </c>
      <c r="Y147" s="36">
        <f>SUMIFS(СВЦЭМ!$D$33:$D$776,СВЦЭМ!$A$33:$A$776,$A147,СВЦЭМ!$B$33:$B$776,Y$119)+'СЕТ СН'!$H$14+СВЦЭМ!$D$10+'СЕТ СН'!$H$6-'СЕТ СН'!$H$26</f>
        <v>1262.22157139</v>
      </c>
    </row>
    <row r="148" spans="1:27" ht="15.75" x14ac:dyDescent="0.2">
      <c r="A148" s="35">
        <f t="shared" si="3"/>
        <v>43859</v>
      </c>
      <c r="B148" s="36">
        <f>SUMIFS(СВЦЭМ!$D$33:$D$776,СВЦЭМ!$A$33:$A$776,$A148,СВЦЭМ!$B$33:$B$776,B$119)+'СЕТ СН'!$H$14+СВЦЭМ!$D$10+'СЕТ СН'!$H$6-'СЕТ СН'!$H$26</f>
        <v>1303.2075083700001</v>
      </c>
      <c r="C148" s="36">
        <f>SUMIFS(СВЦЭМ!$D$33:$D$776,СВЦЭМ!$A$33:$A$776,$A148,СВЦЭМ!$B$33:$B$776,C$119)+'СЕТ СН'!$H$14+СВЦЭМ!$D$10+'СЕТ СН'!$H$6-'СЕТ СН'!$H$26</f>
        <v>1324.26586152</v>
      </c>
      <c r="D148" s="36">
        <f>SUMIFS(СВЦЭМ!$D$33:$D$776,СВЦЭМ!$A$33:$A$776,$A148,СВЦЭМ!$B$33:$B$776,D$119)+'СЕТ СН'!$H$14+СВЦЭМ!$D$10+'СЕТ СН'!$H$6-'СЕТ СН'!$H$26</f>
        <v>1326.7141263600001</v>
      </c>
      <c r="E148" s="36">
        <f>SUMIFS(СВЦЭМ!$D$33:$D$776,СВЦЭМ!$A$33:$A$776,$A148,СВЦЭМ!$B$33:$B$776,E$119)+'СЕТ СН'!$H$14+СВЦЭМ!$D$10+'СЕТ СН'!$H$6-'СЕТ СН'!$H$26</f>
        <v>1328.05127466</v>
      </c>
      <c r="F148" s="36">
        <f>SUMIFS(СВЦЭМ!$D$33:$D$776,СВЦЭМ!$A$33:$A$776,$A148,СВЦЭМ!$B$33:$B$776,F$119)+'СЕТ СН'!$H$14+СВЦЭМ!$D$10+'СЕТ СН'!$H$6-'СЕТ СН'!$H$26</f>
        <v>1321.42274503</v>
      </c>
      <c r="G148" s="36">
        <f>SUMIFS(СВЦЭМ!$D$33:$D$776,СВЦЭМ!$A$33:$A$776,$A148,СВЦЭМ!$B$33:$B$776,G$119)+'СЕТ СН'!$H$14+СВЦЭМ!$D$10+'СЕТ СН'!$H$6-'СЕТ СН'!$H$26</f>
        <v>1309.8576511000001</v>
      </c>
      <c r="H148" s="36">
        <f>SUMIFS(СВЦЭМ!$D$33:$D$776,СВЦЭМ!$A$33:$A$776,$A148,СВЦЭМ!$B$33:$B$776,H$119)+'СЕТ СН'!$H$14+СВЦЭМ!$D$10+'СЕТ СН'!$H$6-'СЕТ СН'!$H$26</f>
        <v>1271.2529352199999</v>
      </c>
      <c r="I148" s="36">
        <f>SUMIFS(СВЦЭМ!$D$33:$D$776,СВЦЭМ!$A$33:$A$776,$A148,СВЦЭМ!$B$33:$B$776,I$119)+'СЕТ СН'!$H$14+СВЦЭМ!$D$10+'СЕТ СН'!$H$6-'СЕТ СН'!$H$26</f>
        <v>1240.35812317</v>
      </c>
      <c r="J148" s="36">
        <f>SUMIFS(СВЦЭМ!$D$33:$D$776,СВЦЭМ!$A$33:$A$776,$A148,СВЦЭМ!$B$33:$B$776,J$119)+'СЕТ СН'!$H$14+СВЦЭМ!$D$10+'СЕТ СН'!$H$6-'СЕТ СН'!$H$26</f>
        <v>1217.9876050399998</v>
      </c>
      <c r="K148" s="36">
        <f>SUMIFS(СВЦЭМ!$D$33:$D$776,СВЦЭМ!$A$33:$A$776,$A148,СВЦЭМ!$B$33:$B$776,K$119)+'СЕТ СН'!$H$14+СВЦЭМ!$D$10+'СЕТ СН'!$H$6-'СЕТ СН'!$H$26</f>
        <v>1206.6461936999999</v>
      </c>
      <c r="L148" s="36">
        <f>SUMIFS(СВЦЭМ!$D$33:$D$776,СВЦЭМ!$A$33:$A$776,$A148,СВЦЭМ!$B$33:$B$776,L$119)+'СЕТ СН'!$H$14+СВЦЭМ!$D$10+'СЕТ СН'!$H$6-'СЕТ СН'!$H$26</f>
        <v>1193.9580912000001</v>
      </c>
      <c r="M148" s="36">
        <f>SUMIFS(СВЦЭМ!$D$33:$D$776,СВЦЭМ!$A$33:$A$776,$A148,СВЦЭМ!$B$33:$B$776,M$119)+'СЕТ СН'!$H$14+СВЦЭМ!$D$10+'СЕТ СН'!$H$6-'СЕТ СН'!$H$26</f>
        <v>1199.98600244</v>
      </c>
      <c r="N148" s="36">
        <f>SUMIFS(СВЦЭМ!$D$33:$D$776,СВЦЭМ!$A$33:$A$776,$A148,СВЦЭМ!$B$33:$B$776,N$119)+'СЕТ СН'!$H$14+СВЦЭМ!$D$10+'СЕТ СН'!$H$6-'СЕТ СН'!$H$26</f>
        <v>1226.66780973</v>
      </c>
      <c r="O148" s="36">
        <f>SUMIFS(СВЦЭМ!$D$33:$D$776,СВЦЭМ!$A$33:$A$776,$A148,СВЦЭМ!$B$33:$B$776,O$119)+'СЕТ СН'!$H$14+СВЦЭМ!$D$10+'СЕТ СН'!$H$6-'СЕТ СН'!$H$26</f>
        <v>1251.8108004800001</v>
      </c>
      <c r="P148" s="36">
        <f>SUMIFS(СВЦЭМ!$D$33:$D$776,СВЦЭМ!$A$33:$A$776,$A148,СВЦЭМ!$B$33:$B$776,P$119)+'СЕТ СН'!$H$14+СВЦЭМ!$D$10+'СЕТ СН'!$H$6-'СЕТ СН'!$H$26</f>
        <v>1279.4210487999999</v>
      </c>
      <c r="Q148" s="36">
        <f>SUMIFS(СВЦЭМ!$D$33:$D$776,СВЦЭМ!$A$33:$A$776,$A148,СВЦЭМ!$B$33:$B$776,Q$119)+'СЕТ СН'!$H$14+СВЦЭМ!$D$10+'СЕТ СН'!$H$6-'СЕТ СН'!$H$26</f>
        <v>1295.95651931</v>
      </c>
      <c r="R148" s="36">
        <f>SUMIFS(СВЦЭМ!$D$33:$D$776,СВЦЭМ!$A$33:$A$776,$A148,СВЦЭМ!$B$33:$B$776,R$119)+'СЕТ СН'!$H$14+СВЦЭМ!$D$10+'СЕТ СН'!$H$6-'СЕТ СН'!$H$26</f>
        <v>1282.5210698199999</v>
      </c>
      <c r="S148" s="36">
        <f>SUMIFS(СВЦЭМ!$D$33:$D$776,СВЦЭМ!$A$33:$A$776,$A148,СВЦЭМ!$B$33:$B$776,S$119)+'СЕТ СН'!$H$14+СВЦЭМ!$D$10+'СЕТ СН'!$H$6-'СЕТ СН'!$H$26</f>
        <v>1263.3074431099999</v>
      </c>
      <c r="T148" s="36">
        <f>SUMIFS(СВЦЭМ!$D$33:$D$776,СВЦЭМ!$A$33:$A$776,$A148,СВЦЭМ!$B$33:$B$776,T$119)+'СЕТ СН'!$H$14+СВЦЭМ!$D$10+'СЕТ СН'!$H$6-'СЕТ СН'!$H$26</f>
        <v>1224.32431827</v>
      </c>
      <c r="U148" s="36">
        <f>SUMIFS(СВЦЭМ!$D$33:$D$776,СВЦЭМ!$A$33:$A$776,$A148,СВЦЭМ!$B$33:$B$776,U$119)+'СЕТ СН'!$H$14+СВЦЭМ!$D$10+'СЕТ СН'!$H$6-'СЕТ СН'!$H$26</f>
        <v>1218.6192474700001</v>
      </c>
      <c r="V148" s="36">
        <f>SUMIFS(СВЦЭМ!$D$33:$D$776,СВЦЭМ!$A$33:$A$776,$A148,СВЦЭМ!$B$33:$B$776,V$119)+'СЕТ СН'!$H$14+СВЦЭМ!$D$10+'СЕТ СН'!$H$6-'СЕТ СН'!$H$26</f>
        <v>1228.21439498</v>
      </c>
      <c r="W148" s="36">
        <f>SUMIFS(СВЦЭМ!$D$33:$D$776,СВЦЭМ!$A$33:$A$776,$A148,СВЦЭМ!$B$33:$B$776,W$119)+'СЕТ СН'!$H$14+СВЦЭМ!$D$10+'СЕТ СН'!$H$6-'СЕТ СН'!$H$26</f>
        <v>1243.7630352900001</v>
      </c>
      <c r="X148" s="36">
        <f>SUMIFS(СВЦЭМ!$D$33:$D$776,СВЦЭМ!$A$33:$A$776,$A148,СВЦЭМ!$B$33:$B$776,X$119)+'СЕТ СН'!$H$14+СВЦЭМ!$D$10+'СЕТ СН'!$H$6-'СЕТ СН'!$H$26</f>
        <v>1244.8066926900001</v>
      </c>
      <c r="Y148" s="36">
        <f>SUMIFS(СВЦЭМ!$D$33:$D$776,СВЦЭМ!$A$33:$A$776,$A148,СВЦЭМ!$B$33:$B$776,Y$119)+'СЕТ СН'!$H$14+СВЦЭМ!$D$10+'СЕТ СН'!$H$6-'СЕТ СН'!$H$26</f>
        <v>1277.3381739900001</v>
      </c>
    </row>
    <row r="149" spans="1:27" ht="15.75" x14ac:dyDescent="0.2">
      <c r="A149" s="35">
        <f t="shared" si="3"/>
        <v>43860</v>
      </c>
      <c r="B149" s="36">
        <f>SUMIFS(СВЦЭМ!$D$33:$D$776,СВЦЭМ!$A$33:$A$776,$A149,СВЦЭМ!$B$33:$B$776,B$119)+'СЕТ СН'!$H$14+СВЦЭМ!$D$10+'СЕТ СН'!$H$6-'СЕТ СН'!$H$26</f>
        <v>1301.4148925899999</v>
      </c>
      <c r="C149" s="36">
        <f>SUMIFS(СВЦЭМ!$D$33:$D$776,СВЦЭМ!$A$33:$A$776,$A149,СВЦЭМ!$B$33:$B$776,C$119)+'СЕТ СН'!$H$14+СВЦЭМ!$D$10+'СЕТ СН'!$H$6-'СЕТ СН'!$H$26</f>
        <v>1321.91653406</v>
      </c>
      <c r="D149" s="36">
        <f>SUMIFS(СВЦЭМ!$D$33:$D$776,СВЦЭМ!$A$33:$A$776,$A149,СВЦЭМ!$B$33:$B$776,D$119)+'СЕТ СН'!$H$14+СВЦЭМ!$D$10+'СЕТ СН'!$H$6-'СЕТ СН'!$H$26</f>
        <v>1326.0993415299999</v>
      </c>
      <c r="E149" s="36">
        <f>SUMIFS(СВЦЭМ!$D$33:$D$776,СВЦЭМ!$A$33:$A$776,$A149,СВЦЭМ!$B$33:$B$776,E$119)+'СЕТ СН'!$H$14+СВЦЭМ!$D$10+'СЕТ СН'!$H$6-'СЕТ СН'!$H$26</f>
        <v>1327.86921656</v>
      </c>
      <c r="F149" s="36">
        <f>SUMIFS(СВЦЭМ!$D$33:$D$776,СВЦЭМ!$A$33:$A$776,$A149,СВЦЭМ!$B$33:$B$776,F$119)+'СЕТ СН'!$H$14+СВЦЭМ!$D$10+'СЕТ СН'!$H$6-'СЕТ СН'!$H$26</f>
        <v>1316.2336104000001</v>
      </c>
      <c r="G149" s="36">
        <f>SUMIFS(СВЦЭМ!$D$33:$D$776,СВЦЭМ!$A$33:$A$776,$A149,СВЦЭМ!$B$33:$B$776,G$119)+'СЕТ СН'!$H$14+СВЦЭМ!$D$10+'СЕТ СН'!$H$6-'СЕТ СН'!$H$26</f>
        <v>1304.8277591900001</v>
      </c>
      <c r="H149" s="36">
        <f>SUMIFS(СВЦЭМ!$D$33:$D$776,СВЦЭМ!$A$33:$A$776,$A149,СВЦЭМ!$B$33:$B$776,H$119)+'СЕТ СН'!$H$14+СВЦЭМ!$D$10+'СЕТ СН'!$H$6-'СЕТ СН'!$H$26</f>
        <v>1273.0756565900001</v>
      </c>
      <c r="I149" s="36">
        <f>SUMIFS(СВЦЭМ!$D$33:$D$776,СВЦЭМ!$A$33:$A$776,$A149,СВЦЭМ!$B$33:$B$776,I$119)+'СЕТ СН'!$H$14+СВЦЭМ!$D$10+'СЕТ СН'!$H$6-'СЕТ СН'!$H$26</f>
        <v>1242.6894044800001</v>
      </c>
      <c r="J149" s="36">
        <f>SUMIFS(СВЦЭМ!$D$33:$D$776,СВЦЭМ!$A$33:$A$776,$A149,СВЦЭМ!$B$33:$B$776,J$119)+'СЕТ СН'!$H$14+СВЦЭМ!$D$10+'СЕТ СН'!$H$6-'СЕТ СН'!$H$26</f>
        <v>1214.79907273</v>
      </c>
      <c r="K149" s="36">
        <f>SUMIFS(СВЦЭМ!$D$33:$D$776,СВЦЭМ!$A$33:$A$776,$A149,СВЦЭМ!$B$33:$B$776,K$119)+'СЕТ СН'!$H$14+СВЦЭМ!$D$10+'СЕТ СН'!$H$6-'СЕТ СН'!$H$26</f>
        <v>1197.74063146</v>
      </c>
      <c r="L149" s="36">
        <f>SUMIFS(СВЦЭМ!$D$33:$D$776,СВЦЭМ!$A$33:$A$776,$A149,СВЦЭМ!$B$33:$B$776,L$119)+'СЕТ СН'!$H$14+СВЦЭМ!$D$10+'СЕТ СН'!$H$6-'СЕТ СН'!$H$26</f>
        <v>1199.7289111300001</v>
      </c>
      <c r="M149" s="36">
        <f>SUMIFS(СВЦЭМ!$D$33:$D$776,СВЦЭМ!$A$33:$A$776,$A149,СВЦЭМ!$B$33:$B$776,M$119)+'СЕТ СН'!$H$14+СВЦЭМ!$D$10+'СЕТ СН'!$H$6-'СЕТ СН'!$H$26</f>
        <v>1212.93427176</v>
      </c>
      <c r="N149" s="36">
        <f>SUMIFS(СВЦЭМ!$D$33:$D$776,СВЦЭМ!$A$33:$A$776,$A149,СВЦЭМ!$B$33:$B$776,N$119)+'СЕТ СН'!$H$14+СВЦЭМ!$D$10+'СЕТ СН'!$H$6-'СЕТ СН'!$H$26</f>
        <v>1224.0654223199999</v>
      </c>
      <c r="O149" s="36">
        <f>SUMIFS(СВЦЭМ!$D$33:$D$776,СВЦЭМ!$A$33:$A$776,$A149,СВЦЭМ!$B$33:$B$776,O$119)+'СЕТ СН'!$H$14+СВЦЭМ!$D$10+'СЕТ СН'!$H$6-'СЕТ СН'!$H$26</f>
        <v>1257.97728775</v>
      </c>
      <c r="P149" s="36">
        <f>SUMIFS(СВЦЭМ!$D$33:$D$776,СВЦЭМ!$A$33:$A$776,$A149,СВЦЭМ!$B$33:$B$776,P$119)+'СЕТ СН'!$H$14+СВЦЭМ!$D$10+'СЕТ СН'!$H$6-'СЕТ СН'!$H$26</f>
        <v>1290.4066185299998</v>
      </c>
      <c r="Q149" s="36">
        <f>SUMIFS(СВЦЭМ!$D$33:$D$776,СВЦЭМ!$A$33:$A$776,$A149,СВЦЭМ!$B$33:$B$776,Q$119)+'СЕТ СН'!$H$14+СВЦЭМ!$D$10+'СЕТ СН'!$H$6-'СЕТ СН'!$H$26</f>
        <v>1298.0052805999999</v>
      </c>
      <c r="R149" s="36">
        <f>SUMIFS(СВЦЭМ!$D$33:$D$776,СВЦЭМ!$A$33:$A$776,$A149,СВЦЭМ!$B$33:$B$776,R$119)+'СЕТ СН'!$H$14+СВЦЭМ!$D$10+'СЕТ СН'!$H$6-'СЕТ СН'!$H$26</f>
        <v>1274.7488153300001</v>
      </c>
      <c r="S149" s="36">
        <f>SUMIFS(СВЦЭМ!$D$33:$D$776,СВЦЭМ!$A$33:$A$776,$A149,СВЦЭМ!$B$33:$B$776,S$119)+'СЕТ СН'!$H$14+СВЦЭМ!$D$10+'СЕТ СН'!$H$6-'СЕТ СН'!$H$26</f>
        <v>1236.9479291299999</v>
      </c>
      <c r="T149" s="36">
        <f>SUMIFS(СВЦЭМ!$D$33:$D$776,СВЦЭМ!$A$33:$A$776,$A149,СВЦЭМ!$B$33:$B$776,T$119)+'СЕТ СН'!$H$14+СВЦЭМ!$D$10+'СЕТ СН'!$H$6-'СЕТ СН'!$H$26</f>
        <v>1216.86612281</v>
      </c>
      <c r="U149" s="36">
        <f>SUMIFS(СВЦЭМ!$D$33:$D$776,СВЦЭМ!$A$33:$A$776,$A149,СВЦЭМ!$B$33:$B$776,U$119)+'СЕТ СН'!$H$14+СВЦЭМ!$D$10+'СЕТ СН'!$H$6-'СЕТ СН'!$H$26</f>
        <v>1218.677023</v>
      </c>
      <c r="V149" s="36">
        <f>SUMIFS(СВЦЭМ!$D$33:$D$776,СВЦЭМ!$A$33:$A$776,$A149,СВЦЭМ!$B$33:$B$776,V$119)+'СЕТ СН'!$H$14+СВЦЭМ!$D$10+'СЕТ СН'!$H$6-'СЕТ СН'!$H$26</f>
        <v>1218.85116679</v>
      </c>
      <c r="W149" s="36">
        <f>SUMIFS(СВЦЭМ!$D$33:$D$776,СВЦЭМ!$A$33:$A$776,$A149,СВЦЭМ!$B$33:$B$776,W$119)+'СЕТ СН'!$H$14+СВЦЭМ!$D$10+'СЕТ СН'!$H$6-'СЕТ СН'!$H$26</f>
        <v>1227.1976988599999</v>
      </c>
      <c r="X149" s="36">
        <f>SUMIFS(СВЦЭМ!$D$33:$D$776,СВЦЭМ!$A$33:$A$776,$A149,СВЦЭМ!$B$33:$B$776,X$119)+'СЕТ СН'!$H$14+СВЦЭМ!$D$10+'СЕТ СН'!$H$6-'СЕТ СН'!$H$26</f>
        <v>1227.0336251799999</v>
      </c>
      <c r="Y149" s="36">
        <f>SUMIFS(СВЦЭМ!$D$33:$D$776,СВЦЭМ!$A$33:$A$776,$A149,СВЦЭМ!$B$33:$B$776,Y$119)+'СЕТ СН'!$H$14+СВЦЭМ!$D$10+'СЕТ СН'!$H$6-'СЕТ СН'!$H$26</f>
        <v>1228.0297672699999</v>
      </c>
    </row>
    <row r="150" spans="1:27" ht="15.75" x14ac:dyDescent="0.2">
      <c r="A150" s="35">
        <f t="shared" si="3"/>
        <v>43861</v>
      </c>
      <c r="B150" s="36">
        <f>SUMIFS(СВЦЭМ!$D$33:$D$776,СВЦЭМ!$A$33:$A$776,$A150,СВЦЭМ!$B$33:$B$776,B$119)+'СЕТ СН'!$H$14+СВЦЭМ!$D$10+'СЕТ СН'!$H$6-'СЕТ СН'!$H$26</f>
        <v>1266.55075975</v>
      </c>
      <c r="C150" s="36">
        <f>SUMIFS(СВЦЭМ!$D$33:$D$776,СВЦЭМ!$A$33:$A$776,$A150,СВЦЭМ!$B$33:$B$776,C$119)+'СЕТ СН'!$H$14+СВЦЭМ!$D$10+'СЕТ СН'!$H$6-'СЕТ СН'!$H$26</f>
        <v>1290.3077995600001</v>
      </c>
      <c r="D150" s="36">
        <f>SUMIFS(СВЦЭМ!$D$33:$D$776,СВЦЭМ!$A$33:$A$776,$A150,СВЦЭМ!$B$33:$B$776,D$119)+'СЕТ СН'!$H$14+СВЦЭМ!$D$10+'СЕТ СН'!$H$6-'СЕТ СН'!$H$26</f>
        <v>1302.9443621400001</v>
      </c>
      <c r="E150" s="36">
        <f>SUMIFS(СВЦЭМ!$D$33:$D$776,СВЦЭМ!$A$33:$A$776,$A150,СВЦЭМ!$B$33:$B$776,E$119)+'СЕТ СН'!$H$14+СВЦЭМ!$D$10+'СЕТ СН'!$H$6-'СЕТ СН'!$H$26</f>
        <v>1305.9842645700001</v>
      </c>
      <c r="F150" s="36">
        <f>SUMIFS(СВЦЭМ!$D$33:$D$776,СВЦЭМ!$A$33:$A$776,$A150,СВЦЭМ!$B$33:$B$776,F$119)+'СЕТ СН'!$H$14+СВЦЭМ!$D$10+'СЕТ СН'!$H$6-'СЕТ СН'!$H$26</f>
        <v>1293.3253720799999</v>
      </c>
      <c r="G150" s="36">
        <f>SUMIFS(СВЦЭМ!$D$33:$D$776,СВЦЭМ!$A$33:$A$776,$A150,СВЦЭМ!$B$33:$B$776,G$119)+'СЕТ СН'!$H$14+СВЦЭМ!$D$10+'СЕТ СН'!$H$6-'СЕТ СН'!$H$26</f>
        <v>1272.38053769</v>
      </c>
      <c r="H150" s="36">
        <f>SUMIFS(СВЦЭМ!$D$33:$D$776,СВЦЭМ!$A$33:$A$776,$A150,СВЦЭМ!$B$33:$B$776,H$119)+'СЕТ СН'!$H$14+СВЦЭМ!$D$10+'СЕТ СН'!$H$6-'СЕТ СН'!$H$26</f>
        <v>1249.4643061500001</v>
      </c>
      <c r="I150" s="36">
        <f>SUMIFS(СВЦЭМ!$D$33:$D$776,СВЦЭМ!$A$33:$A$776,$A150,СВЦЭМ!$B$33:$B$776,I$119)+'СЕТ СН'!$H$14+СВЦЭМ!$D$10+'СЕТ СН'!$H$6-'СЕТ СН'!$H$26</f>
        <v>1242.53864245</v>
      </c>
      <c r="J150" s="36">
        <f>SUMIFS(СВЦЭМ!$D$33:$D$776,СВЦЭМ!$A$33:$A$776,$A150,СВЦЭМ!$B$33:$B$776,J$119)+'СЕТ СН'!$H$14+СВЦЭМ!$D$10+'СЕТ СН'!$H$6-'СЕТ СН'!$H$26</f>
        <v>1219.9441605500001</v>
      </c>
      <c r="K150" s="36">
        <f>SUMIFS(СВЦЭМ!$D$33:$D$776,СВЦЭМ!$A$33:$A$776,$A150,СВЦЭМ!$B$33:$B$776,K$119)+'СЕТ СН'!$H$14+СВЦЭМ!$D$10+'СЕТ СН'!$H$6-'СЕТ СН'!$H$26</f>
        <v>1206.61879903</v>
      </c>
      <c r="L150" s="36">
        <f>SUMIFS(СВЦЭМ!$D$33:$D$776,СВЦЭМ!$A$33:$A$776,$A150,СВЦЭМ!$B$33:$B$776,L$119)+'СЕТ СН'!$H$14+СВЦЭМ!$D$10+'СЕТ СН'!$H$6-'СЕТ СН'!$H$26</f>
        <v>1208.35653712</v>
      </c>
      <c r="M150" s="36">
        <f>SUMIFS(СВЦЭМ!$D$33:$D$776,СВЦЭМ!$A$33:$A$776,$A150,СВЦЭМ!$B$33:$B$776,M$119)+'СЕТ СН'!$H$14+СВЦЭМ!$D$10+'СЕТ СН'!$H$6-'СЕТ СН'!$H$26</f>
        <v>1226.0993335399999</v>
      </c>
      <c r="N150" s="36">
        <f>SUMIFS(СВЦЭМ!$D$33:$D$776,СВЦЭМ!$A$33:$A$776,$A150,СВЦЭМ!$B$33:$B$776,N$119)+'СЕТ СН'!$H$14+СВЦЭМ!$D$10+'СЕТ СН'!$H$6-'СЕТ СН'!$H$26</f>
        <v>1237.06928556</v>
      </c>
      <c r="O150" s="36">
        <f>SUMIFS(СВЦЭМ!$D$33:$D$776,СВЦЭМ!$A$33:$A$776,$A150,СВЦЭМ!$B$33:$B$776,O$119)+'СЕТ СН'!$H$14+СВЦЭМ!$D$10+'СЕТ СН'!$H$6-'СЕТ СН'!$H$26</f>
        <v>1240.4544454100001</v>
      </c>
      <c r="P150" s="36">
        <f>SUMIFS(СВЦЭМ!$D$33:$D$776,СВЦЭМ!$A$33:$A$776,$A150,СВЦЭМ!$B$33:$B$776,P$119)+'СЕТ СН'!$H$14+СВЦЭМ!$D$10+'СЕТ СН'!$H$6-'СЕТ СН'!$H$26</f>
        <v>1251.10712094</v>
      </c>
      <c r="Q150" s="36">
        <f>SUMIFS(СВЦЭМ!$D$33:$D$776,СВЦЭМ!$A$33:$A$776,$A150,СВЦЭМ!$B$33:$B$776,Q$119)+'СЕТ СН'!$H$14+СВЦЭМ!$D$10+'СЕТ СН'!$H$6-'СЕТ СН'!$H$26</f>
        <v>1251.7922592899999</v>
      </c>
      <c r="R150" s="36">
        <f>SUMIFS(СВЦЭМ!$D$33:$D$776,СВЦЭМ!$A$33:$A$776,$A150,СВЦЭМ!$B$33:$B$776,R$119)+'СЕТ СН'!$H$14+СВЦЭМ!$D$10+'СЕТ СН'!$H$6-'СЕТ СН'!$H$26</f>
        <v>1243.9109663899999</v>
      </c>
      <c r="S150" s="36">
        <f>SUMIFS(СВЦЭМ!$D$33:$D$776,СВЦЭМ!$A$33:$A$776,$A150,СВЦЭМ!$B$33:$B$776,S$119)+'СЕТ СН'!$H$14+СВЦЭМ!$D$10+'СЕТ СН'!$H$6-'СЕТ СН'!$H$26</f>
        <v>1237.89562499</v>
      </c>
      <c r="T150" s="36">
        <f>SUMIFS(СВЦЭМ!$D$33:$D$776,СВЦЭМ!$A$33:$A$776,$A150,СВЦЭМ!$B$33:$B$776,T$119)+'СЕТ СН'!$H$14+СВЦЭМ!$D$10+'СЕТ СН'!$H$6-'СЕТ СН'!$H$26</f>
        <v>1215.98587391</v>
      </c>
      <c r="U150" s="36">
        <f>SUMIFS(СВЦЭМ!$D$33:$D$776,СВЦЭМ!$A$33:$A$776,$A150,СВЦЭМ!$B$33:$B$776,U$119)+'СЕТ СН'!$H$14+СВЦЭМ!$D$10+'СЕТ СН'!$H$6-'СЕТ СН'!$H$26</f>
        <v>1213.7474944199998</v>
      </c>
      <c r="V150" s="36">
        <f>SUMIFS(СВЦЭМ!$D$33:$D$776,СВЦЭМ!$A$33:$A$776,$A150,СВЦЭМ!$B$33:$B$776,V$119)+'СЕТ СН'!$H$14+СВЦЭМ!$D$10+'СЕТ СН'!$H$6-'СЕТ СН'!$H$26</f>
        <v>1224.68533753</v>
      </c>
      <c r="W150" s="36">
        <f>SUMIFS(СВЦЭМ!$D$33:$D$776,СВЦЭМ!$A$33:$A$776,$A150,СВЦЭМ!$B$33:$B$776,W$119)+'СЕТ СН'!$H$14+СВЦЭМ!$D$10+'СЕТ СН'!$H$6-'СЕТ СН'!$H$26</f>
        <v>1235.37269296</v>
      </c>
      <c r="X150" s="36">
        <f>SUMIFS(СВЦЭМ!$D$33:$D$776,СВЦЭМ!$A$33:$A$776,$A150,СВЦЭМ!$B$33:$B$776,X$119)+'СЕТ СН'!$H$14+СВЦЭМ!$D$10+'СЕТ СН'!$H$6-'СЕТ СН'!$H$26</f>
        <v>1236.22179607</v>
      </c>
      <c r="Y150" s="36">
        <f>SUMIFS(СВЦЭМ!$D$33:$D$776,СВЦЭМ!$A$33:$A$776,$A150,СВЦЭМ!$B$33:$B$776,Y$119)+'СЕТ СН'!$H$14+СВЦЭМ!$D$10+'СЕТ СН'!$H$6-'СЕТ СН'!$H$26</f>
        <v>1249.19296334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01.01.2020</v>
      </c>
      <c r="B156" s="36">
        <f>SUMIFS(СВЦЭМ!$D$33:$D$776,СВЦЭМ!$A$33:$A$776,$A156,СВЦЭМ!$B$33:$B$776,B$155)+'СЕТ СН'!$I$14+СВЦЭМ!$D$10+'СЕТ СН'!$I$6-'СЕТ СН'!$I$26</f>
        <v>1467.41336155</v>
      </c>
      <c r="C156" s="36">
        <f>SUMIFS(СВЦЭМ!$D$33:$D$776,СВЦЭМ!$A$33:$A$776,$A156,СВЦЭМ!$B$33:$B$776,C$155)+'СЕТ СН'!$I$14+СВЦЭМ!$D$10+'СЕТ СН'!$I$6-'СЕТ СН'!$I$26</f>
        <v>1442.9778119</v>
      </c>
      <c r="D156" s="36">
        <f>SUMIFS(СВЦЭМ!$D$33:$D$776,СВЦЭМ!$A$33:$A$776,$A156,СВЦЭМ!$B$33:$B$776,D$155)+'СЕТ СН'!$I$14+СВЦЭМ!$D$10+'СЕТ СН'!$I$6-'СЕТ СН'!$I$26</f>
        <v>1458.67520466</v>
      </c>
      <c r="E156" s="36">
        <f>SUMIFS(СВЦЭМ!$D$33:$D$776,СВЦЭМ!$A$33:$A$776,$A156,СВЦЭМ!$B$33:$B$776,E$155)+'СЕТ СН'!$I$14+СВЦЭМ!$D$10+'СЕТ СН'!$I$6-'СЕТ СН'!$I$26</f>
        <v>1495.79029509</v>
      </c>
      <c r="F156" s="36">
        <f>SUMIFS(СВЦЭМ!$D$33:$D$776,СВЦЭМ!$A$33:$A$776,$A156,СВЦЭМ!$B$33:$B$776,F$155)+'СЕТ СН'!$I$14+СВЦЭМ!$D$10+'СЕТ СН'!$I$6-'СЕТ СН'!$I$26</f>
        <v>1510.4735425599999</v>
      </c>
      <c r="G156" s="36">
        <f>SUMIFS(СВЦЭМ!$D$33:$D$776,СВЦЭМ!$A$33:$A$776,$A156,СВЦЭМ!$B$33:$B$776,G$155)+'СЕТ СН'!$I$14+СВЦЭМ!$D$10+'СЕТ СН'!$I$6-'СЕТ СН'!$I$26</f>
        <v>1511.7104041299999</v>
      </c>
      <c r="H156" s="36">
        <f>SUMIFS(СВЦЭМ!$D$33:$D$776,СВЦЭМ!$A$33:$A$776,$A156,СВЦЭМ!$B$33:$B$776,H$155)+'СЕТ СН'!$I$14+СВЦЭМ!$D$10+'СЕТ СН'!$I$6-'СЕТ СН'!$I$26</f>
        <v>1509.7268167699999</v>
      </c>
      <c r="I156" s="36">
        <f>SUMIFS(СВЦЭМ!$D$33:$D$776,СВЦЭМ!$A$33:$A$776,$A156,СВЦЭМ!$B$33:$B$776,I$155)+'СЕТ СН'!$I$14+СВЦЭМ!$D$10+'СЕТ СН'!$I$6-'СЕТ СН'!$I$26</f>
        <v>1512.96084363</v>
      </c>
      <c r="J156" s="36">
        <f>SUMIFS(СВЦЭМ!$D$33:$D$776,СВЦЭМ!$A$33:$A$776,$A156,СВЦЭМ!$B$33:$B$776,J$155)+'СЕТ СН'!$I$14+СВЦЭМ!$D$10+'СЕТ СН'!$I$6-'СЕТ СН'!$I$26</f>
        <v>1516.7201612200001</v>
      </c>
      <c r="K156" s="36">
        <f>SUMIFS(СВЦЭМ!$D$33:$D$776,СВЦЭМ!$A$33:$A$776,$A156,СВЦЭМ!$B$33:$B$776,K$155)+'СЕТ СН'!$I$14+СВЦЭМ!$D$10+'СЕТ СН'!$I$6-'СЕТ СН'!$I$26</f>
        <v>1500.21314869</v>
      </c>
      <c r="L156" s="36">
        <f>SUMIFS(СВЦЭМ!$D$33:$D$776,СВЦЭМ!$A$33:$A$776,$A156,СВЦЭМ!$B$33:$B$776,L$155)+'СЕТ СН'!$I$14+СВЦЭМ!$D$10+'СЕТ СН'!$I$6-'СЕТ СН'!$I$26</f>
        <v>1480.96497361</v>
      </c>
      <c r="M156" s="36">
        <f>SUMIFS(СВЦЭМ!$D$33:$D$776,СВЦЭМ!$A$33:$A$776,$A156,СВЦЭМ!$B$33:$B$776,M$155)+'СЕТ СН'!$I$14+СВЦЭМ!$D$10+'СЕТ СН'!$I$6-'СЕТ СН'!$I$26</f>
        <v>1468.2698835599999</v>
      </c>
      <c r="N156" s="36">
        <f>SUMIFS(СВЦЭМ!$D$33:$D$776,СВЦЭМ!$A$33:$A$776,$A156,СВЦЭМ!$B$33:$B$776,N$155)+'СЕТ СН'!$I$14+СВЦЭМ!$D$10+'СЕТ СН'!$I$6-'СЕТ СН'!$I$26</f>
        <v>1464.6663280499999</v>
      </c>
      <c r="O156" s="36">
        <f>SUMIFS(СВЦЭМ!$D$33:$D$776,СВЦЭМ!$A$33:$A$776,$A156,СВЦЭМ!$B$33:$B$776,O$155)+'СЕТ СН'!$I$14+СВЦЭМ!$D$10+'СЕТ СН'!$I$6-'СЕТ СН'!$I$26</f>
        <v>1483.2911690599999</v>
      </c>
      <c r="P156" s="36">
        <f>SUMIFS(СВЦЭМ!$D$33:$D$776,СВЦЭМ!$A$33:$A$776,$A156,СВЦЭМ!$B$33:$B$776,P$155)+'СЕТ СН'!$I$14+СВЦЭМ!$D$10+'СЕТ СН'!$I$6-'СЕТ СН'!$I$26</f>
        <v>1490.0204158900001</v>
      </c>
      <c r="Q156" s="36">
        <f>SUMIFS(СВЦЭМ!$D$33:$D$776,СВЦЭМ!$A$33:$A$776,$A156,СВЦЭМ!$B$33:$B$776,Q$155)+'СЕТ СН'!$I$14+СВЦЭМ!$D$10+'СЕТ СН'!$I$6-'СЕТ СН'!$I$26</f>
        <v>1499.6501790500001</v>
      </c>
      <c r="R156" s="36">
        <f>SUMIFS(СВЦЭМ!$D$33:$D$776,СВЦЭМ!$A$33:$A$776,$A156,СВЦЭМ!$B$33:$B$776,R$155)+'СЕТ СН'!$I$14+СВЦЭМ!$D$10+'СЕТ СН'!$I$6-'СЕТ СН'!$I$26</f>
        <v>1503.05733822</v>
      </c>
      <c r="S156" s="36">
        <f>SUMIFS(СВЦЭМ!$D$33:$D$776,СВЦЭМ!$A$33:$A$776,$A156,СВЦЭМ!$B$33:$B$776,S$155)+'СЕТ СН'!$I$14+СВЦЭМ!$D$10+'СЕТ СН'!$I$6-'СЕТ СН'!$I$26</f>
        <v>1502.08169118</v>
      </c>
      <c r="T156" s="36">
        <f>SUMIFS(СВЦЭМ!$D$33:$D$776,СВЦЭМ!$A$33:$A$776,$A156,СВЦЭМ!$B$33:$B$776,T$155)+'СЕТ СН'!$I$14+СВЦЭМ!$D$10+'СЕТ СН'!$I$6-'СЕТ СН'!$I$26</f>
        <v>1453.1070786</v>
      </c>
      <c r="U156" s="36">
        <f>SUMIFS(СВЦЭМ!$D$33:$D$776,СВЦЭМ!$A$33:$A$776,$A156,СВЦЭМ!$B$33:$B$776,U$155)+'СЕТ СН'!$I$14+СВЦЭМ!$D$10+'СЕТ СН'!$I$6-'СЕТ СН'!$I$26</f>
        <v>1448.9489081900001</v>
      </c>
      <c r="V156" s="36">
        <f>SUMIFS(СВЦЭМ!$D$33:$D$776,СВЦЭМ!$A$33:$A$776,$A156,СВЦЭМ!$B$33:$B$776,V$155)+'СЕТ СН'!$I$14+СВЦЭМ!$D$10+'СЕТ СН'!$I$6-'СЕТ СН'!$I$26</f>
        <v>1471.12305429</v>
      </c>
      <c r="W156" s="36">
        <f>SUMIFS(СВЦЭМ!$D$33:$D$776,СВЦЭМ!$A$33:$A$776,$A156,СВЦЭМ!$B$33:$B$776,W$155)+'СЕТ СН'!$I$14+СВЦЭМ!$D$10+'СЕТ СН'!$I$6-'СЕТ СН'!$I$26</f>
        <v>1471.4560865799999</v>
      </c>
      <c r="X156" s="36">
        <f>SUMIFS(СВЦЭМ!$D$33:$D$776,СВЦЭМ!$A$33:$A$776,$A156,СВЦЭМ!$B$33:$B$776,X$155)+'СЕТ СН'!$I$14+СВЦЭМ!$D$10+'СЕТ СН'!$I$6-'СЕТ СН'!$I$26</f>
        <v>1461.6988153100001</v>
      </c>
      <c r="Y156" s="36">
        <f>SUMIFS(СВЦЭМ!$D$33:$D$776,СВЦЭМ!$A$33:$A$776,$A156,СВЦЭМ!$B$33:$B$776,Y$155)+'СЕТ СН'!$I$14+СВЦЭМ!$D$10+'СЕТ СН'!$I$6-'СЕТ СН'!$I$26</f>
        <v>1469.3258219099998</v>
      </c>
      <c r="AA156" s="45"/>
    </row>
    <row r="157" spans="1:27" ht="15.75" x14ac:dyDescent="0.2">
      <c r="A157" s="35">
        <f>A156+1</f>
        <v>43832</v>
      </c>
      <c r="B157" s="36">
        <f>SUMIFS(СВЦЭМ!$D$33:$D$776,СВЦЭМ!$A$33:$A$776,$A157,СВЦЭМ!$B$33:$B$776,B$155)+'СЕТ СН'!$I$14+СВЦЭМ!$D$10+'СЕТ СН'!$I$6-'СЕТ СН'!$I$26</f>
        <v>1531.27326535</v>
      </c>
      <c r="C157" s="36">
        <f>SUMIFS(СВЦЭМ!$D$33:$D$776,СВЦЭМ!$A$33:$A$776,$A157,СВЦЭМ!$B$33:$B$776,C$155)+'СЕТ СН'!$I$14+СВЦЭМ!$D$10+'СЕТ СН'!$I$6-'СЕТ СН'!$I$26</f>
        <v>1529.61912007</v>
      </c>
      <c r="D157" s="36">
        <f>SUMIFS(СВЦЭМ!$D$33:$D$776,СВЦЭМ!$A$33:$A$776,$A157,СВЦЭМ!$B$33:$B$776,D$155)+'СЕТ СН'!$I$14+СВЦЭМ!$D$10+'СЕТ СН'!$I$6-'СЕТ СН'!$I$26</f>
        <v>1544.1718347000001</v>
      </c>
      <c r="E157" s="36">
        <f>SUMIFS(СВЦЭМ!$D$33:$D$776,СВЦЭМ!$A$33:$A$776,$A157,СВЦЭМ!$B$33:$B$776,E$155)+'СЕТ СН'!$I$14+СВЦЭМ!$D$10+'СЕТ СН'!$I$6-'СЕТ СН'!$I$26</f>
        <v>1569.92694603</v>
      </c>
      <c r="F157" s="36">
        <f>SUMIFS(СВЦЭМ!$D$33:$D$776,СВЦЭМ!$A$33:$A$776,$A157,СВЦЭМ!$B$33:$B$776,F$155)+'СЕТ СН'!$I$14+СВЦЭМ!$D$10+'СЕТ СН'!$I$6-'СЕТ СН'!$I$26</f>
        <v>1572.8088989099999</v>
      </c>
      <c r="G157" s="36">
        <f>SUMIFS(СВЦЭМ!$D$33:$D$776,СВЦЭМ!$A$33:$A$776,$A157,СВЦЭМ!$B$33:$B$776,G$155)+'СЕТ СН'!$I$14+СВЦЭМ!$D$10+'СЕТ СН'!$I$6-'СЕТ СН'!$I$26</f>
        <v>1571.70327548</v>
      </c>
      <c r="H157" s="36">
        <f>SUMIFS(СВЦЭМ!$D$33:$D$776,СВЦЭМ!$A$33:$A$776,$A157,СВЦЭМ!$B$33:$B$776,H$155)+'СЕТ СН'!$I$14+СВЦЭМ!$D$10+'СЕТ СН'!$I$6-'СЕТ СН'!$I$26</f>
        <v>1565.59277548</v>
      </c>
      <c r="I157" s="36">
        <f>SUMIFS(СВЦЭМ!$D$33:$D$776,СВЦЭМ!$A$33:$A$776,$A157,СВЦЭМ!$B$33:$B$776,I$155)+'СЕТ СН'!$I$14+СВЦЭМ!$D$10+'СЕТ СН'!$I$6-'СЕТ СН'!$I$26</f>
        <v>1555.61430249</v>
      </c>
      <c r="J157" s="36">
        <f>SUMIFS(СВЦЭМ!$D$33:$D$776,СВЦЭМ!$A$33:$A$776,$A157,СВЦЭМ!$B$33:$B$776,J$155)+'СЕТ СН'!$I$14+СВЦЭМ!$D$10+'СЕТ СН'!$I$6-'СЕТ СН'!$I$26</f>
        <v>1537.9741655600001</v>
      </c>
      <c r="K157" s="36">
        <f>SUMIFS(СВЦЭМ!$D$33:$D$776,СВЦЭМ!$A$33:$A$776,$A157,СВЦЭМ!$B$33:$B$776,K$155)+'СЕТ СН'!$I$14+СВЦЭМ!$D$10+'СЕТ СН'!$I$6-'СЕТ СН'!$I$26</f>
        <v>1520.3091968599999</v>
      </c>
      <c r="L157" s="36">
        <f>SUMIFS(СВЦЭМ!$D$33:$D$776,СВЦЭМ!$A$33:$A$776,$A157,СВЦЭМ!$B$33:$B$776,L$155)+'СЕТ СН'!$I$14+СВЦЭМ!$D$10+'СЕТ СН'!$I$6-'СЕТ СН'!$I$26</f>
        <v>1509.10091801</v>
      </c>
      <c r="M157" s="36">
        <f>SUMIFS(СВЦЭМ!$D$33:$D$776,СВЦЭМ!$A$33:$A$776,$A157,СВЦЭМ!$B$33:$B$776,M$155)+'СЕТ СН'!$I$14+СВЦЭМ!$D$10+'СЕТ СН'!$I$6-'СЕТ СН'!$I$26</f>
        <v>1499.33220553</v>
      </c>
      <c r="N157" s="36">
        <f>SUMIFS(СВЦЭМ!$D$33:$D$776,СВЦЭМ!$A$33:$A$776,$A157,СВЦЭМ!$B$33:$B$776,N$155)+'СЕТ СН'!$I$14+СВЦЭМ!$D$10+'СЕТ СН'!$I$6-'СЕТ СН'!$I$26</f>
        <v>1513.7042039399998</v>
      </c>
      <c r="O157" s="36">
        <f>SUMIFS(СВЦЭМ!$D$33:$D$776,СВЦЭМ!$A$33:$A$776,$A157,СВЦЭМ!$B$33:$B$776,O$155)+'СЕТ СН'!$I$14+СВЦЭМ!$D$10+'СЕТ СН'!$I$6-'СЕТ СН'!$I$26</f>
        <v>1527.46894946</v>
      </c>
      <c r="P157" s="36">
        <f>SUMIFS(СВЦЭМ!$D$33:$D$776,СВЦЭМ!$A$33:$A$776,$A157,СВЦЭМ!$B$33:$B$776,P$155)+'СЕТ СН'!$I$14+СВЦЭМ!$D$10+'СЕТ СН'!$I$6-'СЕТ СН'!$I$26</f>
        <v>1532.96961416</v>
      </c>
      <c r="Q157" s="36">
        <f>SUMIFS(СВЦЭМ!$D$33:$D$776,СВЦЭМ!$A$33:$A$776,$A157,СВЦЭМ!$B$33:$B$776,Q$155)+'СЕТ СН'!$I$14+СВЦЭМ!$D$10+'СЕТ СН'!$I$6-'СЕТ СН'!$I$26</f>
        <v>1543.8359098999999</v>
      </c>
      <c r="R157" s="36">
        <f>SUMIFS(СВЦЭМ!$D$33:$D$776,СВЦЭМ!$A$33:$A$776,$A157,СВЦЭМ!$B$33:$B$776,R$155)+'СЕТ СН'!$I$14+СВЦЭМ!$D$10+'СЕТ СН'!$I$6-'СЕТ СН'!$I$26</f>
        <v>1539.14100753</v>
      </c>
      <c r="S157" s="36">
        <f>SUMIFS(СВЦЭМ!$D$33:$D$776,СВЦЭМ!$A$33:$A$776,$A157,СВЦЭМ!$B$33:$B$776,S$155)+'СЕТ СН'!$I$14+СВЦЭМ!$D$10+'СЕТ СН'!$I$6-'СЕТ СН'!$I$26</f>
        <v>1516.79177921</v>
      </c>
      <c r="T157" s="36">
        <f>SUMIFS(СВЦЭМ!$D$33:$D$776,СВЦЭМ!$A$33:$A$776,$A157,СВЦЭМ!$B$33:$B$776,T$155)+'СЕТ СН'!$I$14+СВЦЭМ!$D$10+'СЕТ СН'!$I$6-'СЕТ СН'!$I$26</f>
        <v>1482.00281806</v>
      </c>
      <c r="U157" s="36">
        <f>SUMIFS(СВЦЭМ!$D$33:$D$776,СВЦЭМ!$A$33:$A$776,$A157,СВЦЭМ!$B$33:$B$776,U$155)+'СЕТ СН'!$I$14+СВЦЭМ!$D$10+'СЕТ СН'!$I$6-'СЕТ СН'!$I$26</f>
        <v>1480.37836324</v>
      </c>
      <c r="V157" s="36">
        <f>SUMIFS(СВЦЭМ!$D$33:$D$776,СВЦЭМ!$A$33:$A$776,$A157,СВЦЭМ!$B$33:$B$776,V$155)+'СЕТ СН'!$I$14+СВЦЭМ!$D$10+'СЕТ СН'!$I$6-'СЕТ СН'!$I$26</f>
        <v>1508.46621435</v>
      </c>
      <c r="W157" s="36">
        <f>SUMIFS(СВЦЭМ!$D$33:$D$776,СВЦЭМ!$A$33:$A$776,$A157,СВЦЭМ!$B$33:$B$776,W$155)+'СЕТ СН'!$I$14+СВЦЭМ!$D$10+'СЕТ СН'!$I$6-'СЕТ СН'!$I$26</f>
        <v>1519.3746632799998</v>
      </c>
      <c r="X157" s="36">
        <f>SUMIFS(СВЦЭМ!$D$33:$D$776,СВЦЭМ!$A$33:$A$776,$A157,СВЦЭМ!$B$33:$B$776,X$155)+'СЕТ СН'!$I$14+СВЦЭМ!$D$10+'СЕТ СН'!$I$6-'СЕТ СН'!$I$26</f>
        <v>1517.99301588</v>
      </c>
      <c r="Y157" s="36">
        <f>SUMIFS(СВЦЭМ!$D$33:$D$776,СВЦЭМ!$A$33:$A$776,$A157,СВЦЭМ!$B$33:$B$776,Y$155)+'СЕТ СН'!$I$14+СВЦЭМ!$D$10+'СЕТ СН'!$I$6-'СЕТ СН'!$I$26</f>
        <v>1524.6428693099999</v>
      </c>
    </row>
    <row r="158" spans="1:27" ht="15.75" x14ac:dyDescent="0.2">
      <c r="A158" s="35">
        <f t="shared" ref="A158:A186" si="4">A157+1</f>
        <v>43833</v>
      </c>
      <c r="B158" s="36">
        <f>SUMIFS(СВЦЭМ!$D$33:$D$776,СВЦЭМ!$A$33:$A$776,$A158,СВЦЭМ!$B$33:$B$776,B$155)+'СЕТ СН'!$I$14+СВЦЭМ!$D$10+'СЕТ СН'!$I$6-'СЕТ СН'!$I$26</f>
        <v>1549.1424193099999</v>
      </c>
      <c r="C158" s="36">
        <f>SUMIFS(СВЦЭМ!$D$33:$D$776,СВЦЭМ!$A$33:$A$776,$A158,СВЦЭМ!$B$33:$B$776,C$155)+'СЕТ СН'!$I$14+СВЦЭМ!$D$10+'СЕТ СН'!$I$6-'СЕТ СН'!$I$26</f>
        <v>1542.7474909499999</v>
      </c>
      <c r="D158" s="36">
        <f>SUMIFS(СВЦЭМ!$D$33:$D$776,СВЦЭМ!$A$33:$A$776,$A158,СВЦЭМ!$B$33:$B$776,D$155)+'СЕТ СН'!$I$14+СВЦЭМ!$D$10+'СЕТ СН'!$I$6-'СЕТ СН'!$I$26</f>
        <v>1557.12019042</v>
      </c>
      <c r="E158" s="36">
        <f>SUMIFS(СВЦЭМ!$D$33:$D$776,СВЦЭМ!$A$33:$A$776,$A158,СВЦЭМ!$B$33:$B$776,E$155)+'СЕТ СН'!$I$14+СВЦЭМ!$D$10+'СЕТ СН'!$I$6-'СЕТ СН'!$I$26</f>
        <v>1584.1774931699999</v>
      </c>
      <c r="F158" s="36">
        <f>SUMIFS(СВЦЭМ!$D$33:$D$776,СВЦЭМ!$A$33:$A$776,$A158,СВЦЭМ!$B$33:$B$776,F$155)+'СЕТ СН'!$I$14+СВЦЭМ!$D$10+'СЕТ СН'!$I$6-'СЕТ СН'!$I$26</f>
        <v>1588.1473686700001</v>
      </c>
      <c r="G158" s="36">
        <f>SUMIFS(СВЦЭМ!$D$33:$D$776,СВЦЭМ!$A$33:$A$776,$A158,СВЦЭМ!$B$33:$B$776,G$155)+'СЕТ СН'!$I$14+СВЦЭМ!$D$10+'СЕТ СН'!$I$6-'СЕТ СН'!$I$26</f>
        <v>1586.61520354</v>
      </c>
      <c r="H158" s="36">
        <f>SUMIFS(СВЦЭМ!$D$33:$D$776,СВЦЭМ!$A$33:$A$776,$A158,СВЦЭМ!$B$33:$B$776,H$155)+'СЕТ СН'!$I$14+СВЦЭМ!$D$10+'СЕТ СН'!$I$6-'СЕТ СН'!$I$26</f>
        <v>1577.31010696</v>
      </c>
      <c r="I158" s="36">
        <f>SUMIFS(СВЦЭМ!$D$33:$D$776,СВЦЭМ!$A$33:$A$776,$A158,СВЦЭМ!$B$33:$B$776,I$155)+'СЕТ СН'!$I$14+СВЦЭМ!$D$10+'СЕТ СН'!$I$6-'СЕТ СН'!$I$26</f>
        <v>1567.9181271699999</v>
      </c>
      <c r="J158" s="36">
        <f>SUMIFS(СВЦЭМ!$D$33:$D$776,СВЦЭМ!$A$33:$A$776,$A158,СВЦЭМ!$B$33:$B$776,J$155)+'СЕТ СН'!$I$14+СВЦЭМ!$D$10+'СЕТ СН'!$I$6-'СЕТ СН'!$I$26</f>
        <v>1545.02239665</v>
      </c>
      <c r="K158" s="36">
        <f>SUMIFS(СВЦЭМ!$D$33:$D$776,СВЦЭМ!$A$33:$A$776,$A158,СВЦЭМ!$B$33:$B$776,K$155)+'СЕТ СН'!$I$14+СВЦЭМ!$D$10+'СЕТ СН'!$I$6-'СЕТ СН'!$I$26</f>
        <v>1523.83761248</v>
      </c>
      <c r="L158" s="36">
        <f>SUMIFS(СВЦЭМ!$D$33:$D$776,СВЦЭМ!$A$33:$A$776,$A158,СВЦЭМ!$B$33:$B$776,L$155)+'СЕТ СН'!$I$14+СВЦЭМ!$D$10+'СЕТ СН'!$I$6-'СЕТ СН'!$I$26</f>
        <v>1509.91262633</v>
      </c>
      <c r="M158" s="36">
        <f>SUMIFS(СВЦЭМ!$D$33:$D$776,СВЦЭМ!$A$33:$A$776,$A158,СВЦЭМ!$B$33:$B$776,M$155)+'СЕТ СН'!$I$14+СВЦЭМ!$D$10+'СЕТ СН'!$I$6-'СЕТ СН'!$I$26</f>
        <v>1509.85467223</v>
      </c>
      <c r="N158" s="36">
        <f>SUMIFS(СВЦЭМ!$D$33:$D$776,СВЦЭМ!$A$33:$A$776,$A158,СВЦЭМ!$B$33:$B$776,N$155)+'СЕТ СН'!$I$14+СВЦЭМ!$D$10+'СЕТ СН'!$I$6-'СЕТ СН'!$I$26</f>
        <v>1516.7542742400001</v>
      </c>
      <c r="O158" s="36">
        <f>SUMIFS(СВЦЭМ!$D$33:$D$776,СВЦЭМ!$A$33:$A$776,$A158,СВЦЭМ!$B$33:$B$776,O$155)+'СЕТ СН'!$I$14+СВЦЭМ!$D$10+'СЕТ СН'!$I$6-'СЕТ СН'!$I$26</f>
        <v>1525.94455616</v>
      </c>
      <c r="P158" s="36">
        <f>SUMIFS(СВЦЭМ!$D$33:$D$776,СВЦЭМ!$A$33:$A$776,$A158,СВЦЭМ!$B$33:$B$776,P$155)+'СЕТ СН'!$I$14+СВЦЭМ!$D$10+'СЕТ СН'!$I$6-'СЕТ СН'!$I$26</f>
        <v>1537.3426644199999</v>
      </c>
      <c r="Q158" s="36">
        <f>SUMIFS(СВЦЭМ!$D$33:$D$776,СВЦЭМ!$A$33:$A$776,$A158,СВЦЭМ!$B$33:$B$776,Q$155)+'СЕТ СН'!$I$14+СВЦЭМ!$D$10+'СЕТ СН'!$I$6-'СЕТ СН'!$I$26</f>
        <v>1547.39464051</v>
      </c>
      <c r="R158" s="36">
        <f>SUMIFS(СВЦЭМ!$D$33:$D$776,СВЦЭМ!$A$33:$A$776,$A158,СВЦЭМ!$B$33:$B$776,R$155)+'СЕТ СН'!$I$14+СВЦЭМ!$D$10+'СЕТ СН'!$I$6-'СЕТ СН'!$I$26</f>
        <v>1540.19696974</v>
      </c>
      <c r="S158" s="36">
        <f>SUMIFS(СВЦЭМ!$D$33:$D$776,СВЦЭМ!$A$33:$A$776,$A158,СВЦЭМ!$B$33:$B$776,S$155)+'СЕТ СН'!$I$14+СВЦЭМ!$D$10+'СЕТ СН'!$I$6-'СЕТ СН'!$I$26</f>
        <v>1519.08751317</v>
      </c>
      <c r="T158" s="36">
        <f>SUMIFS(СВЦЭМ!$D$33:$D$776,СВЦЭМ!$A$33:$A$776,$A158,СВЦЭМ!$B$33:$B$776,T$155)+'СЕТ СН'!$I$14+СВЦЭМ!$D$10+'СЕТ СН'!$I$6-'СЕТ СН'!$I$26</f>
        <v>1487.4212227799999</v>
      </c>
      <c r="U158" s="36">
        <f>SUMIFS(СВЦЭМ!$D$33:$D$776,СВЦЭМ!$A$33:$A$776,$A158,СВЦЭМ!$B$33:$B$776,U$155)+'СЕТ СН'!$I$14+СВЦЭМ!$D$10+'СЕТ СН'!$I$6-'СЕТ СН'!$I$26</f>
        <v>1485.28826125</v>
      </c>
      <c r="V158" s="36">
        <f>SUMIFS(СВЦЭМ!$D$33:$D$776,СВЦЭМ!$A$33:$A$776,$A158,СВЦЭМ!$B$33:$B$776,V$155)+'СЕТ СН'!$I$14+СВЦЭМ!$D$10+'СЕТ СН'!$I$6-'СЕТ СН'!$I$26</f>
        <v>1513.8376048099999</v>
      </c>
      <c r="W158" s="36">
        <f>SUMIFS(СВЦЭМ!$D$33:$D$776,СВЦЭМ!$A$33:$A$776,$A158,СВЦЭМ!$B$33:$B$776,W$155)+'СЕТ СН'!$I$14+СВЦЭМ!$D$10+'СЕТ СН'!$I$6-'СЕТ СН'!$I$26</f>
        <v>1524.1749642</v>
      </c>
      <c r="X158" s="36">
        <f>SUMIFS(СВЦЭМ!$D$33:$D$776,СВЦЭМ!$A$33:$A$776,$A158,СВЦЭМ!$B$33:$B$776,X$155)+'СЕТ СН'!$I$14+СВЦЭМ!$D$10+'СЕТ СН'!$I$6-'СЕТ СН'!$I$26</f>
        <v>1537.6782181600001</v>
      </c>
      <c r="Y158" s="36">
        <f>SUMIFS(СВЦЭМ!$D$33:$D$776,СВЦЭМ!$A$33:$A$776,$A158,СВЦЭМ!$B$33:$B$776,Y$155)+'СЕТ СН'!$I$14+СВЦЭМ!$D$10+'СЕТ СН'!$I$6-'СЕТ СН'!$I$26</f>
        <v>1545.6352446800001</v>
      </c>
    </row>
    <row r="159" spans="1:27" ht="15.75" x14ac:dyDescent="0.2">
      <c r="A159" s="35">
        <f t="shared" si="4"/>
        <v>43834</v>
      </c>
      <c r="B159" s="36">
        <f>SUMIFS(СВЦЭМ!$D$33:$D$776,СВЦЭМ!$A$33:$A$776,$A159,СВЦЭМ!$B$33:$B$776,B$155)+'СЕТ СН'!$I$14+СВЦЭМ!$D$10+'СЕТ СН'!$I$6-'СЕТ СН'!$I$26</f>
        <v>1551.0922659600001</v>
      </c>
      <c r="C159" s="36">
        <f>SUMIFS(СВЦЭМ!$D$33:$D$776,СВЦЭМ!$A$33:$A$776,$A159,СВЦЭМ!$B$33:$B$776,C$155)+'СЕТ СН'!$I$14+СВЦЭМ!$D$10+'СЕТ СН'!$I$6-'СЕТ СН'!$I$26</f>
        <v>1557.4781266</v>
      </c>
      <c r="D159" s="36">
        <f>SUMIFS(СВЦЭМ!$D$33:$D$776,СВЦЭМ!$A$33:$A$776,$A159,СВЦЭМ!$B$33:$B$776,D$155)+'СЕТ СН'!$I$14+СВЦЭМ!$D$10+'СЕТ СН'!$I$6-'СЕТ СН'!$I$26</f>
        <v>1568.74990413</v>
      </c>
      <c r="E159" s="36">
        <f>SUMIFS(СВЦЭМ!$D$33:$D$776,СВЦЭМ!$A$33:$A$776,$A159,СВЦЭМ!$B$33:$B$776,E$155)+'СЕТ СН'!$I$14+СВЦЭМ!$D$10+'СЕТ СН'!$I$6-'СЕТ СН'!$I$26</f>
        <v>1573.7075764900001</v>
      </c>
      <c r="F159" s="36">
        <f>SUMIFS(СВЦЭМ!$D$33:$D$776,СВЦЭМ!$A$33:$A$776,$A159,СВЦЭМ!$B$33:$B$776,F$155)+'СЕТ СН'!$I$14+СВЦЭМ!$D$10+'СЕТ СН'!$I$6-'СЕТ СН'!$I$26</f>
        <v>1577.37227194</v>
      </c>
      <c r="G159" s="36">
        <f>SUMIFS(СВЦЭМ!$D$33:$D$776,СВЦЭМ!$A$33:$A$776,$A159,СВЦЭМ!$B$33:$B$776,G$155)+'СЕТ СН'!$I$14+СВЦЭМ!$D$10+'СЕТ СН'!$I$6-'СЕТ СН'!$I$26</f>
        <v>1574.9750865599999</v>
      </c>
      <c r="H159" s="36">
        <f>SUMIFS(СВЦЭМ!$D$33:$D$776,СВЦЭМ!$A$33:$A$776,$A159,СВЦЭМ!$B$33:$B$776,H$155)+'СЕТ СН'!$I$14+СВЦЭМ!$D$10+'СЕТ СН'!$I$6-'СЕТ СН'!$I$26</f>
        <v>1578.46669361</v>
      </c>
      <c r="I159" s="36">
        <f>SUMIFS(СВЦЭМ!$D$33:$D$776,СВЦЭМ!$A$33:$A$776,$A159,СВЦЭМ!$B$33:$B$776,I$155)+'СЕТ СН'!$I$14+СВЦЭМ!$D$10+'СЕТ СН'!$I$6-'СЕТ СН'!$I$26</f>
        <v>1568.2666449399999</v>
      </c>
      <c r="J159" s="36">
        <f>SUMIFS(СВЦЭМ!$D$33:$D$776,СВЦЭМ!$A$33:$A$776,$A159,СВЦЭМ!$B$33:$B$776,J$155)+'СЕТ СН'!$I$14+СВЦЭМ!$D$10+'СЕТ СН'!$I$6-'СЕТ СН'!$I$26</f>
        <v>1547.83662437</v>
      </c>
      <c r="K159" s="36">
        <f>SUMIFS(СВЦЭМ!$D$33:$D$776,СВЦЭМ!$A$33:$A$776,$A159,СВЦЭМ!$B$33:$B$776,K$155)+'СЕТ СН'!$I$14+СВЦЭМ!$D$10+'СЕТ СН'!$I$6-'СЕТ СН'!$I$26</f>
        <v>1518.51952809</v>
      </c>
      <c r="L159" s="36">
        <f>SUMIFS(СВЦЭМ!$D$33:$D$776,СВЦЭМ!$A$33:$A$776,$A159,СВЦЭМ!$B$33:$B$776,L$155)+'СЕТ СН'!$I$14+СВЦЭМ!$D$10+'СЕТ СН'!$I$6-'СЕТ СН'!$I$26</f>
        <v>1506.6421194</v>
      </c>
      <c r="M159" s="36">
        <f>SUMIFS(СВЦЭМ!$D$33:$D$776,СВЦЭМ!$A$33:$A$776,$A159,СВЦЭМ!$B$33:$B$776,M$155)+'СЕТ СН'!$I$14+СВЦЭМ!$D$10+'СЕТ СН'!$I$6-'СЕТ СН'!$I$26</f>
        <v>1510.7976693800001</v>
      </c>
      <c r="N159" s="36">
        <f>SUMIFS(СВЦЭМ!$D$33:$D$776,СВЦЭМ!$A$33:$A$776,$A159,СВЦЭМ!$B$33:$B$776,N$155)+'СЕТ СН'!$I$14+СВЦЭМ!$D$10+'СЕТ СН'!$I$6-'СЕТ СН'!$I$26</f>
        <v>1513.8402936699999</v>
      </c>
      <c r="O159" s="36">
        <f>SUMIFS(СВЦЭМ!$D$33:$D$776,СВЦЭМ!$A$33:$A$776,$A159,СВЦЭМ!$B$33:$B$776,O$155)+'СЕТ СН'!$I$14+СВЦЭМ!$D$10+'СЕТ СН'!$I$6-'СЕТ СН'!$I$26</f>
        <v>1519.2279440500001</v>
      </c>
      <c r="P159" s="36">
        <f>SUMIFS(СВЦЭМ!$D$33:$D$776,СВЦЭМ!$A$33:$A$776,$A159,СВЦЭМ!$B$33:$B$776,P$155)+'СЕТ СН'!$I$14+СВЦЭМ!$D$10+'СЕТ СН'!$I$6-'СЕТ СН'!$I$26</f>
        <v>1526.19357272</v>
      </c>
      <c r="Q159" s="36">
        <f>SUMIFS(СВЦЭМ!$D$33:$D$776,СВЦЭМ!$A$33:$A$776,$A159,СВЦЭМ!$B$33:$B$776,Q$155)+'СЕТ СН'!$I$14+СВЦЭМ!$D$10+'СЕТ СН'!$I$6-'СЕТ СН'!$I$26</f>
        <v>1538.3548432499999</v>
      </c>
      <c r="R159" s="36">
        <f>SUMIFS(СВЦЭМ!$D$33:$D$776,СВЦЭМ!$A$33:$A$776,$A159,СВЦЭМ!$B$33:$B$776,R$155)+'СЕТ СН'!$I$14+СВЦЭМ!$D$10+'СЕТ СН'!$I$6-'СЕТ СН'!$I$26</f>
        <v>1545.7715555499999</v>
      </c>
      <c r="S159" s="36">
        <f>SUMIFS(СВЦЭМ!$D$33:$D$776,СВЦЭМ!$A$33:$A$776,$A159,СВЦЭМ!$B$33:$B$776,S$155)+'СЕТ СН'!$I$14+СВЦЭМ!$D$10+'СЕТ СН'!$I$6-'СЕТ СН'!$I$26</f>
        <v>1532.7754561299998</v>
      </c>
      <c r="T159" s="36">
        <f>SUMIFS(СВЦЭМ!$D$33:$D$776,СВЦЭМ!$A$33:$A$776,$A159,СВЦЭМ!$B$33:$B$776,T$155)+'СЕТ СН'!$I$14+СВЦЭМ!$D$10+'СЕТ СН'!$I$6-'СЕТ СН'!$I$26</f>
        <v>1489.43604235</v>
      </c>
      <c r="U159" s="36">
        <f>SUMIFS(СВЦЭМ!$D$33:$D$776,СВЦЭМ!$A$33:$A$776,$A159,СВЦЭМ!$B$33:$B$776,U$155)+'СЕТ СН'!$I$14+СВЦЭМ!$D$10+'СЕТ СН'!$I$6-'СЕТ СН'!$I$26</f>
        <v>1489.8655327399999</v>
      </c>
      <c r="V159" s="36">
        <f>SUMIFS(СВЦЭМ!$D$33:$D$776,СВЦЭМ!$A$33:$A$776,$A159,СВЦЭМ!$B$33:$B$776,V$155)+'СЕТ СН'!$I$14+СВЦЭМ!$D$10+'СЕТ СН'!$I$6-'СЕТ СН'!$I$26</f>
        <v>1516.69302453</v>
      </c>
      <c r="W159" s="36">
        <f>SUMIFS(СВЦЭМ!$D$33:$D$776,СВЦЭМ!$A$33:$A$776,$A159,СВЦЭМ!$B$33:$B$776,W$155)+'СЕТ СН'!$I$14+СВЦЭМ!$D$10+'СЕТ СН'!$I$6-'СЕТ СН'!$I$26</f>
        <v>1523.2970371000001</v>
      </c>
      <c r="X159" s="36">
        <f>SUMIFS(СВЦЭМ!$D$33:$D$776,СВЦЭМ!$A$33:$A$776,$A159,СВЦЭМ!$B$33:$B$776,X$155)+'СЕТ СН'!$I$14+СВЦЭМ!$D$10+'СЕТ СН'!$I$6-'СЕТ СН'!$I$26</f>
        <v>1532.0454684000001</v>
      </c>
      <c r="Y159" s="36">
        <f>SUMIFS(СВЦЭМ!$D$33:$D$776,СВЦЭМ!$A$33:$A$776,$A159,СВЦЭМ!$B$33:$B$776,Y$155)+'СЕТ СН'!$I$14+СВЦЭМ!$D$10+'СЕТ СН'!$I$6-'СЕТ СН'!$I$26</f>
        <v>1538.6810041599999</v>
      </c>
    </row>
    <row r="160" spans="1:27" ht="15.75" x14ac:dyDescent="0.2">
      <c r="A160" s="35">
        <f t="shared" si="4"/>
        <v>43835</v>
      </c>
      <c r="B160" s="36">
        <f>SUMIFS(СВЦЭМ!$D$33:$D$776,СВЦЭМ!$A$33:$A$776,$A160,СВЦЭМ!$B$33:$B$776,B$155)+'СЕТ СН'!$I$14+СВЦЭМ!$D$10+'СЕТ СН'!$I$6-'СЕТ СН'!$I$26</f>
        <v>1519.88865375</v>
      </c>
      <c r="C160" s="36">
        <f>SUMIFS(СВЦЭМ!$D$33:$D$776,СВЦЭМ!$A$33:$A$776,$A160,СВЦЭМ!$B$33:$B$776,C$155)+'СЕТ СН'!$I$14+СВЦЭМ!$D$10+'СЕТ СН'!$I$6-'СЕТ СН'!$I$26</f>
        <v>1528.6826850299999</v>
      </c>
      <c r="D160" s="36">
        <f>SUMIFS(СВЦЭМ!$D$33:$D$776,СВЦЭМ!$A$33:$A$776,$A160,СВЦЭМ!$B$33:$B$776,D$155)+'СЕТ СН'!$I$14+СВЦЭМ!$D$10+'СЕТ СН'!$I$6-'СЕТ СН'!$I$26</f>
        <v>1547.88972012</v>
      </c>
      <c r="E160" s="36">
        <f>SUMIFS(СВЦЭМ!$D$33:$D$776,СВЦЭМ!$A$33:$A$776,$A160,СВЦЭМ!$B$33:$B$776,E$155)+'СЕТ СН'!$I$14+СВЦЭМ!$D$10+'СЕТ СН'!$I$6-'СЕТ СН'!$I$26</f>
        <v>1583.1051220300001</v>
      </c>
      <c r="F160" s="36">
        <f>SUMIFS(СВЦЭМ!$D$33:$D$776,СВЦЭМ!$A$33:$A$776,$A160,СВЦЭМ!$B$33:$B$776,F$155)+'СЕТ СН'!$I$14+СВЦЭМ!$D$10+'СЕТ СН'!$I$6-'СЕТ СН'!$I$26</f>
        <v>1591.1856063800001</v>
      </c>
      <c r="G160" s="36">
        <f>SUMIFS(СВЦЭМ!$D$33:$D$776,СВЦЭМ!$A$33:$A$776,$A160,СВЦЭМ!$B$33:$B$776,G$155)+'СЕТ СН'!$I$14+СВЦЭМ!$D$10+'СЕТ СН'!$I$6-'СЕТ СН'!$I$26</f>
        <v>1568.9154397299999</v>
      </c>
      <c r="H160" s="36">
        <f>SUMIFS(СВЦЭМ!$D$33:$D$776,СВЦЭМ!$A$33:$A$776,$A160,СВЦЭМ!$B$33:$B$776,H$155)+'СЕТ СН'!$I$14+СВЦЭМ!$D$10+'СЕТ СН'!$I$6-'СЕТ СН'!$I$26</f>
        <v>1558.56382132</v>
      </c>
      <c r="I160" s="36">
        <f>SUMIFS(СВЦЭМ!$D$33:$D$776,СВЦЭМ!$A$33:$A$776,$A160,СВЦЭМ!$B$33:$B$776,I$155)+'СЕТ СН'!$I$14+СВЦЭМ!$D$10+'СЕТ СН'!$I$6-'СЕТ СН'!$I$26</f>
        <v>1541.4630856399999</v>
      </c>
      <c r="J160" s="36">
        <f>SUMIFS(СВЦЭМ!$D$33:$D$776,СВЦЭМ!$A$33:$A$776,$A160,СВЦЭМ!$B$33:$B$776,J$155)+'СЕТ СН'!$I$14+СВЦЭМ!$D$10+'СЕТ СН'!$I$6-'СЕТ СН'!$I$26</f>
        <v>1527.65568785</v>
      </c>
      <c r="K160" s="36">
        <f>SUMIFS(СВЦЭМ!$D$33:$D$776,СВЦЭМ!$A$33:$A$776,$A160,СВЦЭМ!$B$33:$B$776,K$155)+'СЕТ СН'!$I$14+СВЦЭМ!$D$10+'СЕТ СН'!$I$6-'СЕТ СН'!$I$26</f>
        <v>1500.2887517199999</v>
      </c>
      <c r="L160" s="36">
        <f>SUMIFS(СВЦЭМ!$D$33:$D$776,СВЦЭМ!$A$33:$A$776,$A160,СВЦЭМ!$B$33:$B$776,L$155)+'СЕТ СН'!$I$14+СВЦЭМ!$D$10+'СЕТ СН'!$I$6-'СЕТ СН'!$I$26</f>
        <v>1476.3822749000001</v>
      </c>
      <c r="M160" s="36">
        <f>SUMIFS(СВЦЭМ!$D$33:$D$776,СВЦЭМ!$A$33:$A$776,$A160,СВЦЭМ!$B$33:$B$776,M$155)+'СЕТ СН'!$I$14+СВЦЭМ!$D$10+'СЕТ СН'!$I$6-'СЕТ СН'!$I$26</f>
        <v>1474.9089981699999</v>
      </c>
      <c r="N160" s="36">
        <f>SUMIFS(СВЦЭМ!$D$33:$D$776,СВЦЭМ!$A$33:$A$776,$A160,СВЦЭМ!$B$33:$B$776,N$155)+'СЕТ СН'!$I$14+СВЦЭМ!$D$10+'СЕТ СН'!$I$6-'СЕТ СН'!$I$26</f>
        <v>1477.34602197</v>
      </c>
      <c r="O160" s="36">
        <f>SUMIFS(СВЦЭМ!$D$33:$D$776,СВЦЭМ!$A$33:$A$776,$A160,СВЦЭМ!$B$33:$B$776,O$155)+'СЕТ СН'!$I$14+СВЦЭМ!$D$10+'СЕТ СН'!$I$6-'СЕТ СН'!$I$26</f>
        <v>1492.3171660099999</v>
      </c>
      <c r="P160" s="36">
        <f>SUMIFS(СВЦЭМ!$D$33:$D$776,СВЦЭМ!$A$33:$A$776,$A160,СВЦЭМ!$B$33:$B$776,P$155)+'СЕТ СН'!$I$14+СВЦЭМ!$D$10+'СЕТ СН'!$I$6-'СЕТ СН'!$I$26</f>
        <v>1506.3409271599999</v>
      </c>
      <c r="Q160" s="36">
        <f>SUMIFS(СВЦЭМ!$D$33:$D$776,СВЦЭМ!$A$33:$A$776,$A160,СВЦЭМ!$B$33:$B$776,Q$155)+'СЕТ СН'!$I$14+СВЦЭМ!$D$10+'СЕТ СН'!$I$6-'СЕТ СН'!$I$26</f>
        <v>1512.1022284199998</v>
      </c>
      <c r="R160" s="36">
        <f>SUMIFS(СВЦЭМ!$D$33:$D$776,СВЦЭМ!$A$33:$A$776,$A160,СВЦЭМ!$B$33:$B$776,R$155)+'СЕТ СН'!$I$14+СВЦЭМ!$D$10+'СЕТ СН'!$I$6-'СЕТ СН'!$I$26</f>
        <v>1508.2908552700001</v>
      </c>
      <c r="S160" s="36">
        <f>SUMIFS(СВЦЭМ!$D$33:$D$776,СВЦЭМ!$A$33:$A$776,$A160,СВЦЭМ!$B$33:$B$776,S$155)+'СЕТ СН'!$I$14+СВЦЭМ!$D$10+'СЕТ СН'!$I$6-'СЕТ СН'!$I$26</f>
        <v>1484.9188928899998</v>
      </c>
      <c r="T160" s="36">
        <f>SUMIFS(СВЦЭМ!$D$33:$D$776,СВЦЭМ!$A$33:$A$776,$A160,СВЦЭМ!$B$33:$B$776,T$155)+'СЕТ СН'!$I$14+СВЦЭМ!$D$10+'СЕТ СН'!$I$6-'СЕТ СН'!$I$26</f>
        <v>1442.6330233399999</v>
      </c>
      <c r="U160" s="36">
        <f>SUMIFS(СВЦЭМ!$D$33:$D$776,СВЦЭМ!$A$33:$A$776,$A160,СВЦЭМ!$B$33:$B$776,U$155)+'СЕТ СН'!$I$14+СВЦЭМ!$D$10+'СЕТ СН'!$I$6-'СЕТ СН'!$I$26</f>
        <v>1447.2301102199999</v>
      </c>
      <c r="V160" s="36">
        <f>SUMIFS(СВЦЭМ!$D$33:$D$776,СВЦЭМ!$A$33:$A$776,$A160,СВЦЭМ!$B$33:$B$776,V$155)+'СЕТ СН'!$I$14+СВЦЭМ!$D$10+'СЕТ СН'!$I$6-'СЕТ СН'!$I$26</f>
        <v>1480.64208749</v>
      </c>
      <c r="W160" s="36">
        <f>SUMIFS(СВЦЭМ!$D$33:$D$776,СВЦЭМ!$A$33:$A$776,$A160,СВЦЭМ!$B$33:$B$776,W$155)+'СЕТ СН'!$I$14+СВЦЭМ!$D$10+'СЕТ СН'!$I$6-'СЕТ СН'!$I$26</f>
        <v>1488.04860992</v>
      </c>
      <c r="X160" s="36">
        <f>SUMIFS(СВЦЭМ!$D$33:$D$776,СВЦЭМ!$A$33:$A$776,$A160,СВЦЭМ!$B$33:$B$776,X$155)+'СЕТ СН'!$I$14+СВЦЭМ!$D$10+'СЕТ СН'!$I$6-'СЕТ СН'!$I$26</f>
        <v>1497.7571135799999</v>
      </c>
      <c r="Y160" s="36">
        <f>SUMIFS(СВЦЭМ!$D$33:$D$776,СВЦЭМ!$A$33:$A$776,$A160,СВЦЭМ!$B$33:$B$776,Y$155)+'СЕТ СН'!$I$14+СВЦЭМ!$D$10+'СЕТ СН'!$I$6-'СЕТ СН'!$I$26</f>
        <v>1508.30203003</v>
      </c>
    </row>
    <row r="161" spans="1:25" ht="15.75" x14ac:dyDescent="0.2">
      <c r="A161" s="35">
        <f t="shared" si="4"/>
        <v>43836</v>
      </c>
      <c r="B161" s="36">
        <f>SUMIFS(СВЦЭМ!$D$33:$D$776,СВЦЭМ!$A$33:$A$776,$A161,СВЦЭМ!$B$33:$B$776,B$155)+'СЕТ СН'!$I$14+СВЦЭМ!$D$10+'СЕТ СН'!$I$6-'СЕТ СН'!$I$26</f>
        <v>1539.5767359299998</v>
      </c>
      <c r="C161" s="36">
        <f>SUMIFS(СВЦЭМ!$D$33:$D$776,СВЦЭМ!$A$33:$A$776,$A161,СВЦЭМ!$B$33:$B$776,C$155)+'СЕТ СН'!$I$14+СВЦЭМ!$D$10+'СЕТ СН'!$I$6-'СЕТ СН'!$I$26</f>
        <v>1528.6130896700001</v>
      </c>
      <c r="D161" s="36">
        <f>SUMIFS(СВЦЭМ!$D$33:$D$776,СВЦЭМ!$A$33:$A$776,$A161,СВЦЭМ!$B$33:$B$776,D$155)+'СЕТ СН'!$I$14+СВЦЭМ!$D$10+'СЕТ СН'!$I$6-'СЕТ СН'!$I$26</f>
        <v>1545.03616293</v>
      </c>
      <c r="E161" s="36">
        <f>SUMIFS(СВЦЭМ!$D$33:$D$776,СВЦЭМ!$A$33:$A$776,$A161,СВЦЭМ!$B$33:$B$776,E$155)+'СЕТ СН'!$I$14+СВЦЭМ!$D$10+'СЕТ СН'!$I$6-'СЕТ СН'!$I$26</f>
        <v>1571.38354671</v>
      </c>
      <c r="F161" s="36">
        <f>SUMIFS(СВЦЭМ!$D$33:$D$776,СВЦЭМ!$A$33:$A$776,$A161,СВЦЭМ!$B$33:$B$776,F$155)+'СЕТ СН'!$I$14+СВЦЭМ!$D$10+'СЕТ СН'!$I$6-'СЕТ СН'!$I$26</f>
        <v>1572.83532582</v>
      </c>
      <c r="G161" s="36">
        <f>SUMIFS(СВЦЭМ!$D$33:$D$776,СВЦЭМ!$A$33:$A$776,$A161,СВЦЭМ!$B$33:$B$776,G$155)+'СЕТ СН'!$I$14+СВЦЭМ!$D$10+'СЕТ СН'!$I$6-'СЕТ СН'!$I$26</f>
        <v>1570.0313727799999</v>
      </c>
      <c r="H161" s="36">
        <f>SUMIFS(СВЦЭМ!$D$33:$D$776,СВЦЭМ!$A$33:$A$776,$A161,СВЦЭМ!$B$33:$B$776,H$155)+'СЕТ СН'!$I$14+СВЦЭМ!$D$10+'СЕТ СН'!$I$6-'СЕТ СН'!$I$26</f>
        <v>1561.79377267</v>
      </c>
      <c r="I161" s="36">
        <f>SUMIFS(СВЦЭМ!$D$33:$D$776,СВЦЭМ!$A$33:$A$776,$A161,СВЦЭМ!$B$33:$B$776,I$155)+'СЕТ СН'!$I$14+СВЦЭМ!$D$10+'СЕТ СН'!$I$6-'СЕТ СН'!$I$26</f>
        <v>1548.1005942900001</v>
      </c>
      <c r="J161" s="36">
        <f>SUMIFS(СВЦЭМ!$D$33:$D$776,СВЦЭМ!$A$33:$A$776,$A161,СВЦЭМ!$B$33:$B$776,J$155)+'СЕТ СН'!$I$14+СВЦЭМ!$D$10+'СЕТ СН'!$I$6-'СЕТ СН'!$I$26</f>
        <v>1524.0518800899999</v>
      </c>
      <c r="K161" s="36">
        <f>SUMIFS(СВЦЭМ!$D$33:$D$776,СВЦЭМ!$A$33:$A$776,$A161,СВЦЭМ!$B$33:$B$776,K$155)+'СЕТ СН'!$I$14+СВЦЭМ!$D$10+'СЕТ СН'!$I$6-'СЕТ СН'!$I$26</f>
        <v>1503.4945729699998</v>
      </c>
      <c r="L161" s="36">
        <f>SUMIFS(СВЦЭМ!$D$33:$D$776,СВЦЭМ!$A$33:$A$776,$A161,СВЦЭМ!$B$33:$B$776,L$155)+'СЕТ СН'!$I$14+СВЦЭМ!$D$10+'СЕТ СН'!$I$6-'СЕТ СН'!$I$26</f>
        <v>1481.5500130599999</v>
      </c>
      <c r="M161" s="36">
        <f>SUMIFS(СВЦЭМ!$D$33:$D$776,СВЦЭМ!$A$33:$A$776,$A161,СВЦЭМ!$B$33:$B$776,M$155)+'СЕТ СН'!$I$14+СВЦЭМ!$D$10+'СЕТ СН'!$I$6-'СЕТ СН'!$I$26</f>
        <v>1479.9055309599999</v>
      </c>
      <c r="N161" s="36">
        <f>SUMIFS(СВЦЭМ!$D$33:$D$776,СВЦЭМ!$A$33:$A$776,$A161,СВЦЭМ!$B$33:$B$776,N$155)+'СЕТ СН'!$I$14+СВЦЭМ!$D$10+'СЕТ СН'!$I$6-'СЕТ СН'!$I$26</f>
        <v>1494.88249823</v>
      </c>
      <c r="O161" s="36">
        <f>SUMIFS(СВЦЭМ!$D$33:$D$776,СВЦЭМ!$A$33:$A$776,$A161,СВЦЭМ!$B$33:$B$776,O$155)+'СЕТ СН'!$I$14+СВЦЭМ!$D$10+'СЕТ СН'!$I$6-'СЕТ СН'!$I$26</f>
        <v>1500.94226415</v>
      </c>
      <c r="P161" s="36">
        <f>SUMIFS(СВЦЭМ!$D$33:$D$776,СВЦЭМ!$A$33:$A$776,$A161,СВЦЭМ!$B$33:$B$776,P$155)+'СЕТ СН'!$I$14+СВЦЭМ!$D$10+'СЕТ СН'!$I$6-'СЕТ СН'!$I$26</f>
        <v>1516.0529262999999</v>
      </c>
      <c r="Q161" s="36">
        <f>SUMIFS(СВЦЭМ!$D$33:$D$776,СВЦЭМ!$A$33:$A$776,$A161,СВЦЭМ!$B$33:$B$776,Q$155)+'СЕТ СН'!$I$14+СВЦЭМ!$D$10+'СЕТ СН'!$I$6-'СЕТ СН'!$I$26</f>
        <v>1519.5253736700001</v>
      </c>
      <c r="R161" s="36">
        <f>SUMIFS(СВЦЭМ!$D$33:$D$776,СВЦЭМ!$A$33:$A$776,$A161,СВЦЭМ!$B$33:$B$776,R$155)+'СЕТ СН'!$I$14+СВЦЭМ!$D$10+'СЕТ СН'!$I$6-'СЕТ СН'!$I$26</f>
        <v>1512.3755415199998</v>
      </c>
      <c r="S161" s="36">
        <f>SUMIFS(СВЦЭМ!$D$33:$D$776,СВЦЭМ!$A$33:$A$776,$A161,СВЦЭМ!$B$33:$B$776,S$155)+'СЕТ СН'!$I$14+СВЦЭМ!$D$10+'СЕТ СН'!$I$6-'СЕТ СН'!$I$26</f>
        <v>1490.7608534199999</v>
      </c>
      <c r="T161" s="36">
        <f>SUMIFS(СВЦЭМ!$D$33:$D$776,СВЦЭМ!$A$33:$A$776,$A161,СВЦЭМ!$B$33:$B$776,T$155)+'СЕТ СН'!$I$14+СВЦЭМ!$D$10+'СЕТ СН'!$I$6-'СЕТ СН'!$I$26</f>
        <v>1446.11633858</v>
      </c>
      <c r="U161" s="36">
        <f>SUMIFS(СВЦЭМ!$D$33:$D$776,СВЦЭМ!$A$33:$A$776,$A161,СВЦЭМ!$B$33:$B$776,U$155)+'СЕТ СН'!$I$14+СВЦЭМ!$D$10+'СЕТ СН'!$I$6-'СЕТ СН'!$I$26</f>
        <v>1452.92042399</v>
      </c>
      <c r="V161" s="36">
        <f>SUMIFS(СВЦЭМ!$D$33:$D$776,СВЦЭМ!$A$33:$A$776,$A161,СВЦЭМ!$B$33:$B$776,V$155)+'СЕТ СН'!$I$14+СВЦЭМ!$D$10+'СЕТ СН'!$I$6-'СЕТ СН'!$I$26</f>
        <v>1489.95358747</v>
      </c>
      <c r="W161" s="36">
        <f>SUMIFS(СВЦЭМ!$D$33:$D$776,СВЦЭМ!$A$33:$A$776,$A161,СВЦЭМ!$B$33:$B$776,W$155)+'СЕТ СН'!$I$14+СВЦЭМ!$D$10+'СЕТ СН'!$I$6-'СЕТ СН'!$I$26</f>
        <v>1500.3524192899999</v>
      </c>
      <c r="X161" s="36">
        <f>SUMIFS(СВЦЭМ!$D$33:$D$776,СВЦЭМ!$A$33:$A$776,$A161,СВЦЭМ!$B$33:$B$776,X$155)+'СЕТ СН'!$I$14+СВЦЭМ!$D$10+'СЕТ СН'!$I$6-'СЕТ СН'!$I$26</f>
        <v>1514.3393096</v>
      </c>
      <c r="Y161" s="36">
        <f>SUMIFS(СВЦЭМ!$D$33:$D$776,СВЦЭМ!$A$33:$A$776,$A161,СВЦЭМ!$B$33:$B$776,Y$155)+'СЕТ СН'!$I$14+СВЦЭМ!$D$10+'СЕТ СН'!$I$6-'СЕТ СН'!$I$26</f>
        <v>1514.04316619</v>
      </c>
    </row>
    <row r="162" spans="1:25" ht="15.75" x14ac:dyDescent="0.2">
      <c r="A162" s="35">
        <f t="shared" si="4"/>
        <v>43837</v>
      </c>
      <c r="B162" s="36">
        <f>SUMIFS(СВЦЭМ!$D$33:$D$776,СВЦЭМ!$A$33:$A$776,$A162,СВЦЭМ!$B$33:$B$776,B$155)+'СЕТ СН'!$I$14+СВЦЭМ!$D$10+'СЕТ СН'!$I$6-'СЕТ СН'!$I$26</f>
        <v>1539.0710398000001</v>
      </c>
      <c r="C162" s="36">
        <f>SUMIFS(СВЦЭМ!$D$33:$D$776,СВЦЭМ!$A$33:$A$776,$A162,СВЦЭМ!$B$33:$B$776,C$155)+'СЕТ СН'!$I$14+СВЦЭМ!$D$10+'СЕТ СН'!$I$6-'СЕТ СН'!$I$26</f>
        <v>1544.27418066</v>
      </c>
      <c r="D162" s="36">
        <f>SUMIFS(СВЦЭМ!$D$33:$D$776,СВЦЭМ!$A$33:$A$776,$A162,СВЦЭМ!$B$33:$B$776,D$155)+'СЕТ СН'!$I$14+СВЦЭМ!$D$10+'СЕТ СН'!$I$6-'СЕТ СН'!$I$26</f>
        <v>1559.10664148</v>
      </c>
      <c r="E162" s="36">
        <f>SUMIFS(СВЦЭМ!$D$33:$D$776,СВЦЭМ!$A$33:$A$776,$A162,СВЦЭМ!$B$33:$B$776,E$155)+'СЕТ СН'!$I$14+СВЦЭМ!$D$10+'СЕТ СН'!$I$6-'СЕТ СН'!$I$26</f>
        <v>1582.1259766399999</v>
      </c>
      <c r="F162" s="36">
        <f>SUMIFS(СВЦЭМ!$D$33:$D$776,СВЦЭМ!$A$33:$A$776,$A162,СВЦЭМ!$B$33:$B$776,F$155)+'СЕТ СН'!$I$14+СВЦЭМ!$D$10+'СЕТ СН'!$I$6-'СЕТ СН'!$I$26</f>
        <v>1589.49028718</v>
      </c>
      <c r="G162" s="36">
        <f>SUMIFS(СВЦЭМ!$D$33:$D$776,СВЦЭМ!$A$33:$A$776,$A162,СВЦЭМ!$B$33:$B$776,G$155)+'СЕТ СН'!$I$14+СВЦЭМ!$D$10+'СЕТ СН'!$I$6-'СЕТ СН'!$I$26</f>
        <v>1583.4641402100001</v>
      </c>
      <c r="H162" s="36">
        <f>SUMIFS(СВЦЭМ!$D$33:$D$776,СВЦЭМ!$A$33:$A$776,$A162,СВЦЭМ!$B$33:$B$776,H$155)+'СЕТ СН'!$I$14+СВЦЭМ!$D$10+'СЕТ СН'!$I$6-'СЕТ СН'!$I$26</f>
        <v>1567.26407236</v>
      </c>
      <c r="I162" s="36">
        <f>SUMIFS(СВЦЭМ!$D$33:$D$776,СВЦЭМ!$A$33:$A$776,$A162,СВЦЭМ!$B$33:$B$776,I$155)+'СЕТ СН'!$I$14+СВЦЭМ!$D$10+'СЕТ СН'!$I$6-'СЕТ СН'!$I$26</f>
        <v>1547.88180061</v>
      </c>
      <c r="J162" s="36">
        <f>SUMIFS(СВЦЭМ!$D$33:$D$776,СВЦЭМ!$A$33:$A$776,$A162,СВЦЭМ!$B$33:$B$776,J$155)+'СЕТ СН'!$I$14+СВЦЭМ!$D$10+'СЕТ СН'!$I$6-'СЕТ СН'!$I$26</f>
        <v>1523.24697193</v>
      </c>
      <c r="K162" s="36">
        <f>SUMIFS(СВЦЭМ!$D$33:$D$776,СВЦЭМ!$A$33:$A$776,$A162,СВЦЭМ!$B$33:$B$776,K$155)+'СЕТ СН'!$I$14+СВЦЭМ!$D$10+'СЕТ СН'!$I$6-'СЕТ СН'!$I$26</f>
        <v>1503.3138396700001</v>
      </c>
      <c r="L162" s="36">
        <f>SUMIFS(СВЦЭМ!$D$33:$D$776,СВЦЭМ!$A$33:$A$776,$A162,СВЦЭМ!$B$33:$B$776,L$155)+'СЕТ СН'!$I$14+СВЦЭМ!$D$10+'СЕТ СН'!$I$6-'СЕТ СН'!$I$26</f>
        <v>1489.1987901299999</v>
      </c>
      <c r="M162" s="36">
        <f>SUMIFS(СВЦЭМ!$D$33:$D$776,СВЦЭМ!$A$33:$A$776,$A162,СВЦЭМ!$B$33:$B$776,M$155)+'СЕТ СН'!$I$14+СВЦЭМ!$D$10+'СЕТ СН'!$I$6-'СЕТ СН'!$I$26</f>
        <v>1478.1835924100001</v>
      </c>
      <c r="N162" s="36">
        <f>SUMIFS(СВЦЭМ!$D$33:$D$776,СВЦЭМ!$A$33:$A$776,$A162,СВЦЭМ!$B$33:$B$776,N$155)+'СЕТ СН'!$I$14+СВЦЭМ!$D$10+'СЕТ СН'!$I$6-'СЕТ СН'!$I$26</f>
        <v>1484.81845664</v>
      </c>
      <c r="O162" s="36">
        <f>SUMIFS(СВЦЭМ!$D$33:$D$776,СВЦЭМ!$A$33:$A$776,$A162,СВЦЭМ!$B$33:$B$776,O$155)+'СЕТ СН'!$I$14+СВЦЭМ!$D$10+'СЕТ СН'!$I$6-'СЕТ СН'!$I$26</f>
        <v>1493.9956044099999</v>
      </c>
      <c r="P162" s="36">
        <f>SUMIFS(СВЦЭМ!$D$33:$D$776,СВЦЭМ!$A$33:$A$776,$A162,СВЦЭМ!$B$33:$B$776,P$155)+'СЕТ СН'!$I$14+СВЦЭМ!$D$10+'СЕТ СН'!$I$6-'СЕТ СН'!$I$26</f>
        <v>1501.8514338300001</v>
      </c>
      <c r="Q162" s="36">
        <f>SUMIFS(СВЦЭМ!$D$33:$D$776,СВЦЭМ!$A$33:$A$776,$A162,СВЦЭМ!$B$33:$B$776,Q$155)+'СЕТ СН'!$I$14+СВЦЭМ!$D$10+'СЕТ СН'!$I$6-'СЕТ СН'!$I$26</f>
        <v>1504.82648247</v>
      </c>
      <c r="R162" s="36">
        <f>SUMIFS(СВЦЭМ!$D$33:$D$776,СВЦЭМ!$A$33:$A$776,$A162,СВЦЭМ!$B$33:$B$776,R$155)+'СЕТ СН'!$I$14+СВЦЭМ!$D$10+'СЕТ СН'!$I$6-'СЕТ СН'!$I$26</f>
        <v>1505.8946669699999</v>
      </c>
      <c r="S162" s="36">
        <f>SUMIFS(СВЦЭМ!$D$33:$D$776,СВЦЭМ!$A$33:$A$776,$A162,СВЦЭМ!$B$33:$B$776,S$155)+'СЕТ СН'!$I$14+СВЦЭМ!$D$10+'СЕТ СН'!$I$6-'СЕТ СН'!$I$26</f>
        <v>1495.2423506499999</v>
      </c>
      <c r="T162" s="36">
        <f>SUMIFS(СВЦЭМ!$D$33:$D$776,СВЦЭМ!$A$33:$A$776,$A162,СВЦЭМ!$B$33:$B$776,T$155)+'СЕТ СН'!$I$14+СВЦЭМ!$D$10+'СЕТ СН'!$I$6-'СЕТ СН'!$I$26</f>
        <v>1455.79212009</v>
      </c>
      <c r="U162" s="36">
        <f>SUMIFS(СВЦЭМ!$D$33:$D$776,СВЦЭМ!$A$33:$A$776,$A162,СВЦЭМ!$B$33:$B$776,U$155)+'СЕТ СН'!$I$14+СВЦЭМ!$D$10+'СЕТ СН'!$I$6-'СЕТ СН'!$I$26</f>
        <v>1456.3534471799999</v>
      </c>
      <c r="V162" s="36">
        <f>SUMIFS(СВЦЭМ!$D$33:$D$776,СВЦЭМ!$A$33:$A$776,$A162,СВЦЭМ!$B$33:$B$776,V$155)+'СЕТ СН'!$I$14+СВЦЭМ!$D$10+'СЕТ СН'!$I$6-'СЕТ СН'!$I$26</f>
        <v>1494.60658315</v>
      </c>
      <c r="W162" s="36">
        <f>SUMIFS(СВЦЭМ!$D$33:$D$776,СВЦЭМ!$A$33:$A$776,$A162,СВЦЭМ!$B$33:$B$776,W$155)+'СЕТ СН'!$I$14+СВЦЭМ!$D$10+'СЕТ СН'!$I$6-'СЕТ СН'!$I$26</f>
        <v>1507.3014353600001</v>
      </c>
      <c r="X162" s="36">
        <f>SUMIFS(СВЦЭМ!$D$33:$D$776,СВЦЭМ!$A$33:$A$776,$A162,СВЦЭМ!$B$33:$B$776,X$155)+'СЕТ СН'!$I$14+СВЦЭМ!$D$10+'СЕТ СН'!$I$6-'СЕТ СН'!$I$26</f>
        <v>1517.287634</v>
      </c>
      <c r="Y162" s="36">
        <f>SUMIFS(СВЦЭМ!$D$33:$D$776,СВЦЭМ!$A$33:$A$776,$A162,СВЦЭМ!$B$33:$B$776,Y$155)+'СЕТ СН'!$I$14+СВЦЭМ!$D$10+'СЕТ СН'!$I$6-'СЕТ СН'!$I$26</f>
        <v>1534.39340799</v>
      </c>
    </row>
    <row r="163" spans="1:25" ht="15.75" x14ac:dyDescent="0.2">
      <c r="A163" s="35">
        <f t="shared" si="4"/>
        <v>43838</v>
      </c>
      <c r="B163" s="36">
        <f>SUMIFS(СВЦЭМ!$D$33:$D$776,СВЦЭМ!$A$33:$A$776,$A163,СВЦЭМ!$B$33:$B$776,B$155)+'СЕТ СН'!$I$14+СВЦЭМ!$D$10+'СЕТ СН'!$I$6-'СЕТ СН'!$I$26</f>
        <v>1556.6448455</v>
      </c>
      <c r="C163" s="36">
        <f>SUMIFS(СВЦЭМ!$D$33:$D$776,СВЦЭМ!$A$33:$A$776,$A163,СВЦЭМ!$B$33:$B$776,C$155)+'СЕТ СН'!$I$14+СВЦЭМ!$D$10+'СЕТ СН'!$I$6-'СЕТ СН'!$I$26</f>
        <v>1563.6392582799999</v>
      </c>
      <c r="D163" s="36">
        <f>SUMIFS(СВЦЭМ!$D$33:$D$776,СВЦЭМ!$A$33:$A$776,$A163,СВЦЭМ!$B$33:$B$776,D$155)+'СЕТ СН'!$I$14+СВЦЭМ!$D$10+'СЕТ СН'!$I$6-'СЕТ СН'!$I$26</f>
        <v>1574.06095312</v>
      </c>
      <c r="E163" s="36">
        <f>SUMIFS(СВЦЭМ!$D$33:$D$776,СВЦЭМ!$A$33:$A$776,$A163,СВЦЭМ!$B$33:$B$776,E$155)+'СЕТ СН'!$I$14+СВЦЭМ!$D$10+'СЕТ СН'!$I$6-'СЕТ СН'!$I$26</f>
        <v>1591.4380795299999</v>
      </c>
      <c r="F163" s="36">
        <f>SUMIFS(СВЦЭМ!$D$33:$D$776,СВЦЭМ!$A$33:$A$776,$A163,СВЦЭМ!$B$33:$B$776,F$155)+'СЕТ СН'!$I$14+СВЦЭМ!$D$10+'СЕТ СН'!$I$6-'СЕТ СН'!$I$26</f>
        <v>1590.19287715</v>
      </c>
      <c r="G163" s="36">
        <f>SUMIFS(СВЦЭМ!$D$33:$D$776,СВЦЭМ!$A$33:$A$776,$A163,СВЦЭМ!$B$33:$B$776,G$155)+'СЕТ СН'!$I$14+СВЦЭМ!$D$10+'СЕТ СН'!$I$6-'СЕТ СН'!$I$26</f>
        <v>1584.825642</v>
      </c>
      <c r="H163" s="36">
        <f>SUMIFS(СВЦЭМ!$D$33:$D$776,СВЦЭМ!$A$33:$A$776,$A163,СВЦЭМ!$B$33:$B$776,H$155)+'СЕТ СН'!$I$14+СВЦЭМ!$D$10+'СЕТ СН'!$I$6-'СЕТ СН'!$I$26</f>
        <v>1570.62351685</v>
      </c>
      <c r="I163" s="36">
        <f>SUMIFS(СВЦЭМ!$D$33:$D$776,СВЦЭМ!$A$33:$A$776,$A163,СВЦЭМ!$B$33:$B$776,I$155)+'СЕТ СН'!$I$14+СВЦЭМ!$D$10+'СЕТ СН'!$I$6-'СЕТ СН'!$I$26</f>
        <v>1550.3834773799999</v>
      </c>
      <c r="J163" s="36">
        <f>SUMIFS(СВЦЭМ!$D$33:$D$776,СВЦЭМ!$A$33:$A$776,$A163,СВЦЭМ!$B$33:$B$776,J$155)+'СЕТ СН'!$I$14+СВЦЭМ!$D$10+'СЕТ СН'!$I$6-'СЕТ СН'!$I$26</f>
        <v>1525.9449756899999</v>
      </c>
      <c r="K163" s="36">
        <f>SUMIFS(СВЦЭМ!$D$33:$D$776,СВЦЭМ!$A$33:$A$776,$A163,СВЦЭМ!$B$33:$B$776,K$155)+'СЕТ СН'!$I$14+СВЦЭМ!$D$10+'СЕТ СН'!$I$6-'СЕТ СН'!$I$26</f>
        <v>1507.0679502799999</v>
      </c>
      <c r="L163" s="36">
        <f>SUMIFS(СВЦЭМ!$D$33:$D$776,СВЦЭМ!$A$33:$A$776,$A163,СВЦЭМ!$B$33:$B$776,L$155)+'СЕТ СН'!$I$14+СВЦЭМ!$D$10+'СЕТ СН'!$I$6-'СЕТ СН'!$I$26</f>
        <v>1494.98196231</v>
      </c>
      <c r="M163" s="36">
        <f>SUMIFS(СВЦЭМ!$D$33:$D$776,СВЦЭМ!$A$33:$A$776,$A163,СВЦЭМ!$B$33:$B$776,M$155)+'СЕТ СН'!$I$14+СВЦЭМ!$D$10+'СЕТ СН'!$I$6-'СЕТ СН'!$I$26</f>
        <v>1483.8743276800001</v>
      </c>
      <c r="N163" s="36">
        <f>SUMIFS(СВЦЭМ!$D$33:$D$776,СВЦЭМ!$A$33:$A$776,$A163,СВЦЭМ!$B$33:$B$776,N$155)+'СЕТ СН'!$I$14+СВЦЭМ!$D$10+'СЕТ СН'!$I$6-'СЕТ СН'!$I$26</f>
        <v>1489.9894013099999</v>
      </c>
      <c r="O163" s="36">
        <f>SUMIFS(СВЦЭМ!$D$33:$D$776,СВЦЭМ!$A$33:$A$776,$A163,СВЦЭМ!$B$33:$B$776,O$155)+'СЕТ СН'!$I$14+СВЦЭМ!$D$10+'СЕТ СН'!$I$6-'СЕТ СН'!$I$26</f>
        <v>1502.0432623199999</v>
      </c>
      <c r="P163" s="36">
        <f>SUMIFS(СВЦЭМ!$D$33:$D$776,СВЦЭМ!$A$33:$A$776,$A163,СВЦЭМ!$B$33:$B$776,P$155)+'СЕТ СН'!$I$14+СВЦЭМ!$D$10+'СЕТ СН'!$I$6-'СЕТ СН'!$I$26</f>
        <v>1508.2593316</v>
      </c>
      <c r="Q163" s="36">
        <f>SUMIFS(СВЦЭМ!$D$33:$D$776,СВЦЭМ!$A$33:$A$776,$A163,СВЦЭМ!$B$33:$B$776,Q$155)+'СЕТ СН'!$I$14+СВЦЭМ!$D$10+'СЕТ СН'!$I$6-'СЕТ СН'!$I$26</f>
        <v>1509.7547282999999</v>
      </c>
      <c r="R163" s="36">
        <f>SUMIFS(СВЦЭМ!$D$33:$D$776,СВЦЭМ!$A$33:$A$776,$A163,СВЦЭМ!$B$33:$B$776,R$155)+'СЕТ СН'!$I$14+СВЦЭМ!$D$10+'СЕТ СН'!$I$6-'СЕТ СН'!$I$26</f>
        <v>1505.74432153</v>
      </c>
      <c r="S163" s="36">
        <f>SUMIFS(СВЦЭМ!$D$33:$D$776,СВЦЭМ!$A$33:$A$776,$A163,СВЦЭМ!$B$33:$B$776,S$155)+'СЕТ СН'!$I$14+СВЦЭМ!$D$10+'СЕТ СН'!$I$6-'СЕТ СН'!$I$26</f>
        <v>1497.5821745600001</v>
      </c>
      <c r="T163" s="36">
        <f>SUMIFS(СВЦЭМ!$D$33:$D$776,СВЦЭМ!$A$33:$A$776,$A163,СВЦЭМ!$B$33:$B$776,T$155)+'СЕТ СН'!$I$14+СВЦЭМ!$D$10+'СЕТ СН'!$I$6-'СЕТ СН'!$I$26</f>
        <v>1453.3369627500001</v>
      </c>
      <c r="U163" s="36">
        <f>SUMIFS(СВЦЭМ!$D$33:$D$776,СВЦЭМ!$A$33:$A$776,$A163,СВЦЭМ!$B$33:$B$776,U$155)+'СЕТ СН'!$I$14+СВЦЭМ!$D$10+'СЕТ СН'!$I$6-'СЕТ СН'!$I$26</f>
        <v>1457.73684349</v>
      </c>
      <c r="V163" s="36">
        <f>SUMIFS(СВЦЭМ!$D$33:$D$776,СВЦЭМ!$A$33:$A$776,$A163,СВЦЭМ!$B$33:$B$776,V$155)+'СЕТ СН'!$I$14+СВЦЭМ!$D$10+'СЕТ СН'!$I$6-'СЕТ СН'!$I$26</f>
        <v>1493.1801385899998</v>
      </c>
      <c r="W163" s="36">
        <f>SUMIFS(СВЦЭМ!$D$33:$D$776,СВЦЭМ!$A$33:$A$776,$A163,СВЦЭМ!$B$33:$B$776,W$155)+'СЕТ СН'!$I$14+СВЦЭМ!$D$10+'СЕТ СН'!$I$6-'СЕТ СН'!$I$26</f>
        <v>1506.9771633099999</v>
      </c>
      <c r="X163" s="36">
        <f>SUMIFS(СВЦЭМ!$D$33:$D$776,СВЦЭМ!$A$33:$A$776,$A163,СВЦЭМ!$B$33:$B$776,X$155)+'СЕТ СН'!$I$14+СВЦЭМ!$D$10+'СЕТ СН'!$I$6-'СЕТ СН'!$I$26</f>
        <v>1515.45500571</v>
      </c>
      <c r="Y163" s="36">
        <f>SUMIFS(СВЦЭМ!$D$33:$D$776,СВЦЭМ!$A$33:$A$776,$A163,СВЦЭМ!$B$33:$B$776,Y$155)+'СЕТ СН'!$I$14+СВЦЭМ!$D$10+'СЕТ СН'!$I$6-'СЕТ СН'!$I$26</f>
        <v>1529.52444203</v>
      </c>
    </row>
    <row r="164" spans="1:25" ht="15.75" x14ac:dyDescent="0.2">
      <c r="A164" s="35">
        <f t="shared" si="4"/>
        <v>43839</v>
      </c>
      <c r="B164" s="36">
        <f>SUMIFS(СВЦЭМ!$D$33:$D$776,СВЦЭМ!$A$33:$A$776,$A164,СВЦЭМ!$B$33:$B$776,B$155)+'СЕТ СН'!$I$14+СВЦЭМ!$D$10+'СЕТ СН'!$I$6-'СЕТ СН'!$I$26</f>
        <v>1511.0562722899999</v>
      </c>
      <c r="C164" s="36">
        <f>SUMIFS(СВЦЭМ!$D$33:$D$776,СВЦЭМ!$A$33:$A$776,$A164,СВЦЭМ!$B$33:$B$776,C$155)+'СЕТ СН'!$I$14+СВЦЭМ!$D$10+'СЕТ СН'!$I$6-'СЕТ СН'!$I$26</f>
        <v>1524.4876828599999</v>
      </c>
      <c r="D164" s="36">
        <f>SUMIFS(СВЦЭМ!$D$33:$D$776,СВЦЭМ!$A$33:$A$776,$A164,СВЦЭМ!$B$33:$B$776,D$155)+'СЕТ СН'!$I$14+СВЦЭМ!$D$10+'СЕТ СН'!$I$6-'СЕТ СН'!$I$26</f>
        <v>1542.46462883</v>
      </c>
      <c r="E164" s="36">
        <f>SUMIFS(СВЦЭМ!$D$33:$D$776,СВЦЭМ!$A$33:$A$776,$A164,СВЦЭМ!$B$33:$B$776,E$155)+'СЕТ СН'!$I$14+СВЦЭМ!$D$10+'СЕТ СН'!$I$6-'СЕТ СН'!$I$26</f>
        <v>1546.17960539</v>
      </c>
      <c r="F164" s="36">
        <f>SUMIFS(СВЦЭМ!$D$33:$D$776,СВЦЭМ!$A$33:$A$776,$A164,СВЦЭМ!$B$33:$B$776,F$155)+'СЕТ СН'!$I$14+СВЦЭМ!$D$10+'СЕТ СН'!$I$6-'СЕТ СН'!$I$26</f>
        <v>1547.4568168400001</v>
      </c>
      <c r="G164" s="36">
        <f>SUMIFS(СВЦЭМ!$D$33:$D$776,СВЦЭМ!$A$33:$A$776,$A164,СВЦЭМ!$B$33:$B$776,G$155)+'СЕТ СН'!$I$14+СВЦЭМ!$D$10+'СЕТ СН'!$I$6-'СЕТ СН'!$I$26</f>
        <v>1541.45660365</v>
      </c>
      <c r="H164" s="36">
        <f>SUMIFS(СВЦЭМ!$D$33:$D$776,СВЦЭМ!$A$33:$A$776,$A164,СВЦЭМ!$B$33:$B$776,H$155)+'СЕТ СН'!$I$14+СВЦЭМ!$D$10+'СЕТ СН'!$I$6-'СЕТ СН'!$I$26</f>
        <v>1494.98852098</v>
      </c>
      <c r="I164" s="36">
        <f>SUMIFS(СВЦЭМ!$D$33:$D$776,СВЦЭМ!$A$33:$A$776,$A164,СВЦЭМ!$B$33:$B$776,I$155)+'СЕТ СН'!$I$14+СВЦЭМ!$D$10+'СЕТ СН'!$I$6-'СЕТ СН'!$I$26</f>
        <v>1467.7755915100001</v>
      </c>
      <c r="J164" s="36">
        <f>SUMIFS(СВЦЭМ!$D$33:$D$776,СВЦЭМ!$A$33:$A$776,$A164,СВЦЭМ!$B$33:$B$776,J$155)+'СЕТ СН'!$I$14+СВЦЭМ!$D$10+'СЕТ СН'!$I$6-'СЕТ СН'!$I$26</f>
        <v>1451.89880118</v>
      </c>
      <c r="K164" s="36">
        <f>SUMIFS(СВЦЭМ!$D$33:$D$776,СВЦЭМ!$A$33:$A$776,$A164,СВЦЭМ!$B$33:$B$776,K$155)+'СЕТ СН'!$I$14+СВЦЭМ!$D$10+'СЕТ СН'!$I$6-'СЕТ СН'!$I$26</f>
        <v>1448.7708938199999</v>
      </c>
      <c r="L164" s="36">
        <f>SUMIFS(СВЦЭМ!$D$33:$D$776,СВЦЭМ!$A$33:$A$776,$A164,СВЦЭМ!$B$33:$B$776,L$155)+'СЕТ СН'!$I$14+СВЦЭМ!$D$10+'СЕТ СН'!$I$6-'СЕТ СН'!$I$26</f>
        <v>1447.203759</v>
      </c>
      <c r="M164" s="36">
        <f>SUMIFS(СВЦЭМ!$D$33:$D$776,СВЦЭМ!$A$33:$A$776,$A164,СВЦЭМ!$B$33:$B$776,M$155)+'СЕТ СН'!$I$14+СВЦЭМ!$D$10+'СЕТ СН'!$I$6-'СЕТ СН'!$I$26</f>
        <v>1461.0513358200001</v>
      </c>
      <c r="N164" s="36">
        <f>SUMIFS(СВЦЭМ!$D$33:$D$776,СВЦЭМ!$A$33:$A$776,$A164,СВЦЭМ!$B$33:$B$776,N$155)+'СЕТ СН'!$I$14+СВЦЭМ!$D$10+'СЕТ СН'!$I$6-'СЕТ СН'!$I$26</f>
        <v>1477.52100802</v>
      </c>
      <c r="O164" s="36">
        <f>SUMIFS(СВЦЭМ!$D$33:$D$776,СВЦЭМ!$A$33:$A$776,$A164,СВЦЭМ!$B$33:$B$776,O$155)+'СЕТ СН'!$I$14+СВЦЭМ!$D$10+'СЕТ СН'!$I$6-'СЕТ СН'!$I$26</f>
        <v>1499.7336028499999</v>
      </c>
      <c r="P164" s="36">
        <f>SUMIFS(СВЦЭМ!$D$33:$D$776,СВЦЭМ!$A$33:$A$776,$A164,СВЦЭМ!$B$33:$B$776,P$155)+'СЕТ СН'!$I$14+СВЦЭМ!$D$10+'СЕТ СН'!$I$6-'СЕТ СН'!$I$26</f>
        <v>1515.5828512600001</v>
      </c>
      <c r="Q164" s="36">
        <f>SUMIFS(СВЦЭМ!$D$33:$D$776,СВЦЭМ!$A$33:$A$776,$A164,СВЦЭМ!$B$33:$B$776,Q$155)+'СЕТ СН'!$I$14+СВЦЭМ!$D$10+'СЕТ СН'!$I$6-'СЕТ СН'!$I$26</f>
        <v>1519.03853944</v>
      </c>
      <c r="R164" s="36">
        <f>SUMIFS(СВЦЭМ!$D$33:$D$776,СВЦЭМ!$A$33:$A$776,$A164,СВЦЭМ!$B$33:$B$776,R$155)+'СЕТ СН'!$I$14+СВЦЭМ!$D$10+'СЕТ СН'!$I$6-'СЕТ СН'!$I$26</f>
        <v>1511.6189171999999</v>
      </c>
      <c r="S164" s="36">
        <f>SUMIFS(СВЦЭМ!$D$33:$D$776,СВЦЭМ!$A$33:$A$776,$A164,СВЦЭМ!$B$33:$B$776,S$155)+'СЕТ СН'!$I$14+СВЦЭМ!$D$10+'СЕТ СН'!$I$6-'СЕТ СН'!$I$26</f>
        <v>1502.3504966999999</v>
      </c>
      <c r="T164" s="36">
        <f>SUMIFS(СВЦЭМ!$D$33:$D$776,СВЦЭМ!$A$33:$A$776,$A164,СВЦЭМ!$B$33:$B$776,T$155)+'СЕТ СН'!$I$14+СВЦЭМ!$D$10+'СЕТ СН'!$I$6-'СЕТ СН'!$I$26</f>
        <v>1453.37245732</v>
      </c>
      <c r="U164" s="36">
        <f>SUMIFS(СВЦЭМ!$D$33:$D$776,СВЦЭМ!$A$33:$A$776,$A164,СВЦЭМ!$B$33:$B$776,U$155)+'СЕТ СН'!$I$14+СВЦЭМ!$D$10+'СЕТ СН'!$I$6-'СЕТ СН'!$I$26</f>
        <v>1453.9359609799999</v>
      </c>
      <c r="V164" s="36">
        <f>SUMIFS(СВЦЭМ!$D$33:$D$776,СВЦЭМ!$A$33:$A$776,$A164,СВЦЭМ!$B$33:$B$776,V$155)+'СЕТ СН'!$I$14+СВЦЭМ!$D$10+'СЕТ СН'!$I$6-'СЕТ СН'!$I$26</f>
        <v>1487.8688320199999</v>
      </c>
      <c r="W164" s="36">
        <f>SUMIFS(СВЦЭМ!$D$33:$D$776,СВЦЭМ!$A$33:$A$776,$A164,СВЦЭМ!$B$33:$B$776,W$155)+'СЕТ СН'!$I$14+СВЦЭМ!$D$10+'СЕТ СН'!$I$6-'СЕТ СН'!$I$26</f>
        <v>1508.1188970799999</v>
      </c>
      <c r="X164" s="36">
        <f>SUMIFS(СВЦЭМ!$D$33:$D$776,СВЦЭМ!$A$33:$A$776,$A164,СВЦЭМ!$B$33:$B$776,X$155)+'СЕТ СН'!$I$14+СВЦЭМ!$D$10+'СЕТ СН'!$I$6-'СЕТ СН'!$I$26</f>
        <v>1510.7193183700001</v>
      </c>
      <c r="Y164" s="36">
        <f>SUMIFS(СВЦЭМ!$D$33:$D$776,СВЦЭМ!$A$33:$A$776,$A164,СВЦЭМ!$B$33:$B$776,Y$155)+'СЕТ СН'!$I$14+СВЦЭМ!$D$10+'СЕТ СН'!$I$6-'СЕТ СН'!$I$26</f>
        <v>1532.9745757199998</v>
      </c>
    </row>
    <row r="165" spans="1:25" ht="15.75" x14ac:dyDescent="0.2">
      <c r="A165" s="35">
        <f t="shared" si="4"/>
        <v>43840</v>
      </c>
      <c r="B165" s="36">
        <f>SUMIFS(СВЦЭМ!$D$33:$D$776,СВЦЭМ!$A$33:$A$776,$A165,СВЦЭМ!$B$33:$B$776,B$155)+'СЕТ СН'!$I$14+СВЦЭМ!$D$10+'СЕТ СН'!$I$6-'СЕТ СН'!$I$26</f>
        <v>1535.0904624</v>
      </c>
      <c r="C165" s="36">
        <f>SUMIFS(СВЦЭМ!$D$33:$D$776,СВЦЭМ!$A$33:$A$776,$A165,СВЦЭМ!$B$33:$B$776,C$155)+'СЕТ СН'!$I$14+СВЦЭМ!$D$10+'СЕТ СН'!$I$6-'СЕТ СН'!$I$26</f>
        <v>1545.4848711999998</v>
      </c>
      <c r="D165" s="36">
        <f>SUMIFS(СВЦЭМ!$D$33:$D$776,СВЦЭМ!$A$33:$A$776,$A165,СВЦЭМ!$B$33:$B$776,D$155)+'СЕТ СН'!$I$14+СВЦЭМ!$D$10+'СЕТ СН'!$I$6-'СЕТ СН'!$I$26</f>
        <v>1556.1247208699999</v>
      </c>
      <c r="E165" s="36">
        <f>SUMIFS(СВЦЭМ!$D$33:$D$776,СВЦЭМ!$A$33:$A$776,$A165,СВЦЭМ!$B$33:$B$776,E$155)+'СЕТ СН'!$I$14+СВЦЭМ!$D$10+'СЕТ СН'!$I$6-'СЕТ СН'!$I$26</f>
        <v>1554.33806121</v>
      </c>
      <c r="F165" s="36">
        <f>SUMIFS(СВЦЭМ!$D$33:$D$776,СВЦЭМ!$A$33:$A$776,$A165,СВЦЭМ!$B$33:$B$776,F$155)+'СЕТ СН'!$I$14+СВЦЭМ!$D$10+'СЕТ СН'!$I$6-'СЕТ СН'!$I$26</f>
        <v>1543.8574222899999</v>
      </c>
      <c r="G165" s="36">
        <f>SUMIFS(СВЦЭМ!$D$33:$D$776,СВЦЭМ!$A$33:$A$776,$A165,СВЦЭМ!$B$33:$B$776,G$155)+'СЕТ СН'!$I$14+СВЦЭМ!$D$10+'СЕТ СН'!$I$6-'СЕТ СН'!$I$26</f>
        <v>1530.7169723</v>
      </c>
      <c r="H165" s="36">
        <f>SUMIFS(СВЦЭМ!$D$33:$D$776,СВЦЭМ!$A$33:$A$776,$A165,СВЦЭМ!$B$33:$B$776,H$155)+'СЕТ СН'!$I$14+СВЦЭМ!$D$10+'СЕТ СН'!$I$6-'СЕТ СН'!$I$26</f>
        <v>1497.22446173</v>
      </c>
      <c r="I165" s="36">
        <f>SUMIFS(СВЦЭМ!$D$33:$D$776,СВЦЭМ!$A$33:$A$776,$A165,СВЦЭМ!$B$33:$B$776,I$155)+'СЕТ СН'!$I$14+СВЦЭМ!$D$10+'СЕТ СН'!$I$6-'СЕТ СН'!$I$26</f>
        <v>1466.6563824899999</v>
      </c>
      <c r="J165" s="36">
        <f>SUMIFS(СВЦЭМ!$D$33:$D$776,СВЦЭМ!$A$33:$A$776,$A165,СВЦЭМ!$B$33:$B$776,J$155)+'СЕТ СН'!$I$14+СВЦЭМ!$D$10+'СЕТ СН'!$I$6-'СЕТ СН'!$I$26</f>
        <v>1463.20511033</v>
      </c>
      <c r="K165" s="36">
        <f>SUMIFS(СВЦЭМ!$D$33:$D$776,СВЦЭМ!$A$33:$A$776,$A165,СВЦЭМ!$B$33:$B$776,K$155)+'СЕТ СН'!$I$14+СВЦЭМ!$D$10+'СЕТ СН'!$I$6-'СЕТ СН'!$I$26</f>
        <v>1451.3202520899999</v>
      </c>
      <c r="L165" s="36">
        <f>SUMIFS(СВЦЭМ!$D$33:$D$776,СВЦЭМ!$A$33:$A$776,$A165,СВЦЭМ!$B$33:$B$776,L$155)+'СЕТ СН'!$I$14+СВЦЭМ!$D$10+'СЕТ СН'!$I$6-'СЕТ СН'!$I$26</f>
        <v>1448.68194625</v>
      </c>
      <c r="M165" s="36">
        <f>SUMIFS(СВЦЭМ!$D$33:$D$776,СВЦЭМ!$A$33:$A$776,$A165,СВЦЭМ!$B$33:$B$776,M$155)+'СЕТ СН'!$I$14+СВЦЭМ!$D$10+'СЕТ СН'!$I$6-'СЕТ СН'!$I$26</f>
        <v>1458.13314089</v>
      </c>
      <c r="N165" s="36">
        <f>SUMIFS(СВЦЭМ!$D$33:$D$776,СВЦЭМ!$A$33:$A$776,$A165,СВЦЭМ!$B$33:$B$776,N$155)+'СЕТ СН'!$I$14+СВЦЭМ!$D$10+'СЕТ СН'!$I$6-'СЕТ СН'!$I$26</f>
        <v>1462.3442395500001</v>
      </c>
      <c r="O165" s="36">
        <f>SUMIFS(СВЦЭМ!$D$33:$D$776,СВЦЭМ!$A$33:$A$776,$A165,СВЦЭМ!$B$33:$B$776,O$155)+'СЕТ СН'!$I$14+СВЦЭМ!$D$10+'СЕТ СН'!$I$6-'СЕТ СН'!$I$26</f>
        <v>1473.8686680199999</v>
      </c>
      <c r="P165" s="36">
        <f>SUMIFS(СВЦЭМ!$D$33:$D$776,СВЦЭМ!$A$33:$A$776,$A165,СВЦЭМ!$B$33:$B$776,P$155)+'СЕТ СН'!$I$14+СВЦЭМ!$D$10+'СЕТ СН'!$I$6-'СЕТ СН'!$I$26</f>
        <v>1480.42837657</v>
      </c>
      <c r="Q165" s="36">
        <f>SUMIFS(СВЦЭМ!$D$33:$D$776,СВЦЭМ!$A$33:$A$776,$A165,СВЦЭМ!$B$33:$B$776,Q$155)+'СЕТ СН'!$I$14+СВЦЭМ!$D$10+'СЕТ СН'!$I$6-'СЕТ СН'!$I$26</f>
        <v>1478.9501631799999</v>
      </c>
      <c r="R165" s="36">
        <f>SUMIFS(СВЦЭМ!$D$33:$D$776,СВЦЭМ!$A$33:$A$776,$A165,СВЦЭМ!$B$33:$B$776,R$155)+'СЕТ СН'!$I$14+СВЦЭМ!$D$10+'СЕТ СН'!$I$6-'СЕТ СН'!$I$26</f>
        <v>1468.9118515</v>
      </c>
      <c r="S165" s="36">
        <f>SUMIFS(СВЦЭМ!$D$33:$D$776,СВЦЭМ!$A$33:$A$776,$A165,СВЦЭМ!$B$33:$B$776,S$155)+'СЕТ СН'!$I$14+СВЦЭМ!$D$10+'СЕТ СН'!$I$6-'СЕТ СН'!$I$26</f>
        <v>1463.1540142700001</v>
      </c>
      <c r="T165" s="36">
        <f>SUMIFS(СВЦЭМ!$D$33:$D$776,СВЦЭМ!$A$33:$A$776,$A165,СВЦЭМ!$B$33:$B$776,T$155)+'СЕТ СН'!$I$14+СВЦЭМ!$D$10+'СЕТ СН'!$I$6-'СЕТ СН'!$I$26</f>
        <v>1425.8556299100001</v>
      </c>
      <c r="U165" s="36">
        <f>SUMIFS(СВЦЭМ!$D$33:$D$776,СВЦЭМ!$A$33:$A$776,$A165,СВЦЭМ!$B$33:$B$776,U$155)+'СЕТ СН'!$I$14+СВЦЭМ!$D$10+'СЕТ СН'!$I$6-'СЕТ СН'!$I$26</f>
        <v>1425.3407515700001</v>
      </c>
      <c r="V165" s="36">
        <f>SUMIFS(СВЦЭМ!$D$33:$D$776,СВЦЭМ!$A$33:$A$776,$A165,СВЦЭМ!$B$33:$B$776,V$155)+'СЕТ СН'!$I$14+СВЦЭМ!$D$10+'СЕТ СН'!$I$6-'СЕТ СН'!$I$26</f>
        <v>1452.4866025900001</v>
      </c>
      <c r="W165" s="36">
        <f>SUMIFS(СВЦЭМ!$D$33:$D$776,СВЦЭМ!$A$33:$A$776,$A165,СВЦЭМ!$B$33:$B$776,W$155)+'СЕТ СН'!$I$14+СВЦЭМ!$D$10+'СЕТ СН'!$I$6-'СЕТ СН'!$I$26</f>
        <v>1463.10254519</v>
      </c>
      <c r="X165" s="36">
        <f>SUMIFS(СВЦЭМ!$D$33:$D$776,СВЦЭМ!$A$33:$A$776,$A165,СВЦЭМ!$B$33:$B$776,X$155)+'СЕТ СН'!$I$14+СВЦЭМ!$D$10+'СЕТ СН'!$I$6-'СЕТ СН'!$I$26</f>
        <v>1465.8691499000001</v>
      </c>
      <c r="Y165" s="36">
        <f>SUMIFS(СВЦЭМ!$D$33:$D$776,СВЦЭМ!$A$33:$A$776,$A165,СВЦЭМ!$B$33:$B$776,Y$155)+'СЕТ СН'!$I$14+СВЦЭМ!$D$10+'СЕТ СН'!$I$6-'СЕТ СН'!$I$26</f>
        <v>1477.63743791</v>
      </c>
    </row>
    <row r="166" spans="1:25" ht="15.75" x14ac:dyDescent="0.2">
      <c r="A166" s="35">
        <f t="shared" si="4"/>
        <v>43841</v>
      </c>
      <c r="B166" s="36">
        <f>SUMIFS(СВЦЭМ!$D$33:$D$776,СВЦЭМ!$A$33:$A$776,$A166,СВЦЭМ!$B$33:$B$776,B$155)+'СЕТ СН'!$I$14+СВЦЭМ!$D$10+'СЕТ СН'!$I$6-'СЕТ СН'!$I$26</f>
        <v>1478.21594929</v>
      </c>
      <c r="C166" s="36">
        <f>SUMIFS(СВЦЭМ!$D$33:$D$776,СВЦЭМ!$A$33:$A$776,$A166,СВЦЭМ!$B$33:$B$776,C$155)+'СЕТ СН'!$I$14+СВЦЭМ!$D$10+'СЕТ СН'!$I$6-'СЕТ СН'!$I$26</f>
        <v>1499.4645248500001</v>
      </c>
      <c r="D166" s="36">
        <f>SUMIFS(СВЦЭМ!$D$33:$D$776,СВЦЭМ!$A$33:$A$776,$A166,СВЦЭМ!$B$33:$B$776,D$155)+'СЕТ СН'!$I$14+СВЦЭМ!$D$10+'СЕТ СН'!$I$6-'СЕТ СН'!$I$26</f>
        <v>1525.3881003299998</v>
      </c>
      <c r="E166" s="36">
        <f>SUMIFS(СВЦЭМ!$D$33:$D$776,СВЦЭМ!$A$33:$A$776,$A166,СВЦЭМ!$B$33:$B$776,E$155)+'СЕТ СН'!$I$14+СВЦЭМ!$D$10+'СЕТ СН'!$I$6-'СЕТ СН'!$I$26</f>
        <v>1546.45992989</v>
      </c>
      <c r="F166" s="36">
        <f>SUMIFS(СВЦЭМ!$D$33:$D$776,СВЦЭМ!$A$33:$A$776,$A166,СВЦЭМ!$B$33:$B$776,F$155)+'СЕТ СН'!$I$14+СВЦЭМ!$D$10+'СЕТ СН'!$I$6-'СЕТ СН'!$I$26</f>
        <v>1548.70066449</v>
      </c>
      <c r="G166" s="36">
        <f>SUMIFS(СВЦЭМ!$D$33:$D$776,СВЦЭМ!$A$33:$A$776,$A166,СВЦЭМ!$B$33:$B$776,G$155)+'СЕТ СН'!$I$14+СВЦЭМ!$D$10+'СЕТ СН'!$I$6-'СЕТ СН'!$I$26</f>
        <v>1549.3715618900001</v>
      </c>
      <c r="H166" s="36">
        <f>SUMIFS(СВЦЭМ!$D$33:$D$776,СВЦЭМ!$A$33:$A$776,$A166,СВЦЭМ!$B$33:$B$776,H$155)+'СЕТ СН'!$I$14+СВЦЭМ!$D$10+'СЕТ СН'!$I$6-'СЕТ СН'!$I$26</f>
        <v>1530.9840030199998</v>
      </c>
      <c r="I166" s="36">
        <f>SUMIFS(СВЦЭМ!$D$33:$D$776,СВЦЭМ!$A$33:$A$776,$A166,СВЦЭМ!$B$33:$B$776,I$155)+'СЕТ СН'!$I$14+СВЦЭМ!$D$10+'СЕТ СН'!$I$6-'СЕТ СН'!$I$26</f>
        <v>1521.64064964</v>
      </c>
      <c r="J166" s="36">
        <f>SUMIFS(СВЦЭМ!$D$33:$D$776,СВЦЭМ!$A$33:$A$776,$A166,СВЦЭМ!$B$33:$B$776,J$155)+'СЕТ СН'!$I$14+СВЦЭМ!$D$10+'СЕТ СН'!$I$6-'СЕТ СН'!$I$26</f>
        <v>1494.6516243199999</v>
      </c>
      <c r="K166" s="36">
        <f>SUMIFS(СВЦЭМ!$D$33:$D$776,СВЦЭМ!$A$33:$A$776,$A166,СВЦЭМ!$B$33:$B$776,K$155)+'СЕТ СН'!$I$14+СВЦЭМ!$D$10+'СЕТ СН'!$I$6-'СЕТ СН'!$I$26</f>
        <v>1465.5089798499998</v>
      </c>
      <c r="L166" s="36">
        <f>SUMIFS(СВЦЭМ!$D$33:$D$776,СВЦЭМ!$A$33:$A$776,$A166,СВЦЭМ!$B$33:$B$776,L$155)+'СЕТ СН'!$I$14+СВЦЭМ!$D$10+'СЕТ СН'!$I$6-'СЕТ СН'!$I$26</f>
        <v>1453.9222616</v>
      </c>
      <c r="M166" s="36">
        <f>SUMIFS(СВЦЭМ!$D$33:$D$776,СВЦЭМ!$A$33:$A$776,$A166,СВЦЭМ!$B$33:$B$776,M$155)+'СЕТ СН'!$I$14+СВЦЭМ!$D$10+'СЕТ СН'!$I$6-'СЕТ СН'!$I$26</f>
        <v>1460.3611879099999</v>
      </c>
      <c r="N166" s="36">
        <f>SUMIFS(СВЦЭМ!$D$33:$D$776,СВЦЭМ!$A$33:$A$776,$A166,СВЦЭМ!$B$33:$B$776,N$155)+'СЕТ СН'!$I$14+СВЦЭМ!$D$10+'СЕТ СН'!$I$6-'СЕТ СН'!$I$26</f>
        <v>1466.68544795</v>
      </c>
      <c r="O166" s="36">
        <f>SUMIFS(СВЦЭМ!$D$33:$D$776,СВЦЭМ!$A$33:$A$776,$A166,СВЦЭМ!$B$33:$B$776,O$155)+'СЕТ СН'!$I$14+СВЦЭМ!$D$10+'СЕТ СН'!$I$6-'СЕТ СН'!$I$26</f>
        <v>1478.92170435</v>
      </c>
      <c r="P166" s="36">
        <f>SUMIFS(СВЦЭМ!$D$33:$D$776,СВЦЭМ!$A$33:$A$776,$A166,СВЦЭМ!$B$33:$B$776,P$155)+'СЕТ СН'!$I$14+СВЦЭМ!$D$10+'СЕТ СН'!$I$6-'СЕТ СН'!$I$26</f>
        <v>1490.7632770499999</v>
      </c>
      <c r="Q166" s="36">
        <f>SUMIFS(СВЦЭМ!$D$33:$D$776,СВЦЭМ!$A$33:$A$776,$A166,СВЦЭМ!$B$33:$B$776,Q$155)+'СЕТ СН'!$I$14+СВЦЭМ!$D$10+'СЕТ СН'!$I$6-'СЕТ СН'!$I$26</f>
        <v>1491.37071249</v>
      </c>
      <c r="R166" s="36">
        <f>SUMIFS(СВЦЭМ!$D$33:$D$776,СВЦЭМ!$A$33:$A$776,$A166,СВЦЭМ!$B$33:$B$776,R$155)+'СЕТ СН'!$I$14+СВЦЭМ!$D$10+'СЕТ СН'!$I$6-'СЕТ СН'!$I$26</f>
        <v>1479.2650945400001</v>
      </c>
      <c r="S166" s="36">
        <f>SUMIFS(СВЦЭМ!$D$33:$D$776,СВЦЭМ!$A$33:$A$776,$A166,СВЦЭМ!$B$33:$B$776,S$155)+'СЕТ СН'!$I$14+СВЦЭМ!$D$10+'СЕТ СН'!$I$6-'СЕТ СН'!$I$26</f>
        <v>1458.5699061</v>
      </c>
      <c r="T166" s="36">
        <f>SUMIFS(СВЦЭМ!$D$33:$D$776,СВЦЭМ!$A$33:$A$776,$A166,СВЦЭМ!$B$33:$B$776,T$155)+'СЕТ СН'!$I$14+СВЦЭМ!$D$10+'СЕТ СН'!$I$6-'СЕТ СН'!$I$26</f>
        <v>1429.4827960600001</v>
      </c>
      <c r="U166" s="36">
        <f>SUMIFS(СВЦЭМ!$D$33:$D$776,СВЦЭМ!$A$33:$A$776,$A166,СВЦЭМ!$B$33:$B$776,U$155)+'СЕТ СН'!$I$14+СВЦЭМ!$D$10+'СЕТ СН'!$I$6-'СЕТ СН'!$I$26</f>
        <v>1432.43132163</v>
      </c>
      <c r="V166" s="36">
        <f>SUMIFS(СВЦЭМ!$D$33:$D$776,СВЦЭМ!$A$33:$A$776,$A166,СВЦЭМ!$B$33:$B$776,V$155)+'СЕТ СН'!$I$14+СВЦЭМ!$D$10+'СЕТ СН'!$I$6-'СЕТ СН'!$I$26</f>
        <v>1465.78273442</v>
      </c>
      <c r="W166" s="36">
        <f>SUMIFS(СВЦЭМ!$D$33:$D$776,СВЦЭМ!$A$33:$A$776,$A166,СВЦЭМ!$B$33:$B$776,W$155)+'СЕТ СН'!$I$14+СВЦЭМ!$D$10+'СЕТ СН'!$I$6-'СЕТ СН'!$I$26</f>
        <v>1481.5999763</v>
      </c>
      <c r="X166" s="36">
        <f>SUMIFS(СВЦЭМ!$D$33:$D$776,СВЦЭМ!$A$33:$A$776,$A166,СВЦЭМ!$B$33:$B$776,X$155)+'СЕТ СН'!$I$14+СВЦЭМ!$D$10+'СЕТ СН'!$I$6-'СЕТ СН'!$I$26</f>
        <v>1501.18673715</v>
      </c>
      <c r="Y166" s="36">
        <f>SUMIFS(СВЦЭМ!$D$33:$D$776,СВЦЭМ!$A$33:$A$776,$A166,СВЦЭМ!$B$33:$B$776,Y$155)+'СЕТ СН'!$I$14+СВЦЭМ!$D$10+'СЕТ СН'!$I$6-'СЕТ СН'!$I$26</f>
        <v>1517.4894447299998</v>
      </c>
    </row>
    <row r="167" spans="1:25" ht="15.75" x14ac:dyDescent="0.2">
      <c r="A167" s="35">
        <f t="shared" si="4"/>
        <v>43842</v>
      </c>
      <c r="B167" s="36">
        <f>SUMIFS(СВЦЭМ!$D$33:$D$776,СВЦЭМ!$A$33:$A$776,$A167,СВЦЭМ!$B$33:$B$776,B$155)+'СЕТ СН'!$I$14+СВЦЭМ!$D$10+'СЕТ СН'!$I$6-'СЕТ СН'!$I$26</f>
        <v>1528.1796263199999</v>
      </c>
      <c r="C167" s="36">
        <f>SUMIFS(СВЦЭМ!$D$33:$D$776,СВЦЭМ!$A$33:$A$776,$A167,СВЦЭМ!$B$33:$B$776,C$155)+'СЕТ СН'!$I$14+СВЦЭМ!$D$10+'СЕТ СН'!$I$6-'СЕТ СН'!$I$26</f>
        <v>1541.4490447399999</v>
      </c>
      <c r="D167" s="36">
        <f>SUMIFS(СВЦЭМ!$D$33:$D$776,СВЦЭМ!$A$33:$A$776,$A167,СВЦЭМ!$B$33:$B$776,D$155)+'СЕТ СН'!$I$14+СВЦЭМ!$D$10+'СЕТ СН'!$I$6-'СЕТ СН'!$I$26</f>
        <v>1553.8952303699998</v>
      </c>
      <c r="E167" s="36">
        <f>SUMIFS(СВЦЭМ!$D$33:$D$776,СВЦЭМ!$A$33:$A$776,$A167,СВЦЭМ!$B$33:$B$776,E$155)+'СЕТ СН'!$I$14+СВЦЭМ!$D$10+'СЕТ СН'!$I$6-'СЕТ СН'!$I$26</f>
        <v>1573.60263248</v>
      </c>
      <c r="F167" s="36">
        <f>SUMIFS(СВЦЭМ!$D$33:$D$776,СВЦЭМ!$A$33:$A$776,$A167,СВЦЭМ!$B$33:$B$776,F$155)+'СЕТ СН'!$I$14+СВЦЭМ!$D$10+'СЕТ СН'!$I$6-'СЕТ СН'!$I$26</f>
        <v>1574.1221801500001</v>
      </c>
      <c r="G167" s="36">
        <f>SUMIFS(СВЦЭМ!$D$33:$D$776,СВЦЭМ!$A$33:$A$776,$A167,СВЦЭМ!$B$33:$B$776,G$155)+'СЕТ СН'!$I$14+СВЦЭМ!$D$10+'СЕТ СН'!$I$6-'СЕТ СН'!$I$26</f>
        <v>1565.62771116</v>
      </c>
      <c r="H167" s="36">
        <f>SUMIFS(СВЦЭМ!$D$33:$D$776,СВЦЭМ!$A$33:$A$776,$A167,СВЦЭМ!$B$33:$B$776,H$155)+'СЕТ СН'!$I$14+СВЦЭМ!$D$10+'СЕТ СН'!$I$6-'СЕТ СН'!$I$26</f>
        <v>1553.57881116</v>
      </c>
      <c r="I167" s="36">
        <f>SUMIFS(СВЦЭМ!$D$33:$D$776,СВЦЭМ!$A$33:$A$776,$A167,СВЦЭМ!$B$33:$B$776,I$155)+'СЕТ СН'!$I$14+СВЦЭМ!$D$10+'СЕТ СН'!$I$6-'СЕТ СН'!$I$26</f>
        <v>1536.7435359799999</v>
      </c>
      <c r="J167" s="36">
        <f>SUMIFS(СВЦЭМ!$D$33:$D$776,СВЦЭМ!$A$33:$A$776,$A167,СВЦЭМ!$B$33:$B$776,J$155)+'СЕТ СН'!$I$14+СВЦЭМ!$D$10+'СЕТ СН'!$I$6-'СЕТ СН'!$I$26</f>
        <v>1494.9518289799998</v>
      </c>
      <c r="K167" s="36">
        <f>SUMIFS(СВЦЭМ!$D$33:$D$776,СВЦЭМ!$A$33:$A$776,$A167,СВЦЭМ!$B$33:$B$776,K$155)+'СЕТ СН'!$I$14+СВЦЭМ!$D$10+'СЕТ СН'!$I$6-'СЕТ СН'!$I$26</f>
        <v>1474.34054814</v>
      </c>
      <c r="L167" s="36">
        <f>SUMIFS(СВЦЭМ!$D$33:$D$776,СВЦЭМ!$A$33:$A$776,$A167,СВЦЭМ!$B$33:$B$776,L$155)+'СЕТ СН'!$I$14+СВЦЭМ!$D$10+'СЕТ СН'!$I$6-'СЕТ СН'!$I$26</f>
        <v>1453.00729804</v>
      </c>
      <c r="M167" s="36">
        <f>SUMIFS(СВЦЭМ!$D$33:$D$776,СВЦЭМ!$A$33:$A$776,$A167,СВЦЭМ!$B$33:$B$776,M$155)+'СЕТ СН'!$I$14+СВЦЭМ!$D$10+'СЕТ СН'!$I$6-'СЕТ СН'!$I$26</f>
        <v>1451.10295894</v>
      </c>
      <c r="N167" s="36">
        <f>SUMIFS(СВЦЭМ!$D$33:$D$776,СВЦЭМ!$A$33:$A$776,$A167,СВЦЭМ!$B$33:$B$776,N$155)+'СЕТ СН'!$I$14+СВЦЭМ!$D$10+'СЕТ СН'!$I$6-'СЕТ СН'!$I$26</f>
        <v>1464.1855284200001</v>
      </c>
      <c r="O167" s="36">
        <f>SUMIFS(СВЦЭМ!$D$33:$D$776,СВЦЭМ!$A$33:$A$776,$A167,СВЦЭМ!$B$33:$B$776,O$155)+'СЕТ СН'!$I$14+СВЦЭМ!$D$10+'СЕТ СН'!$I$6-'СЕТ СН'!$I$26</f>
        <v>1477.0094968799999</v>
      </c>
      <c r="P167" s="36">
        <f>SUMIFS(СВЦЭМ!$D$33:$D$776,СВЦЭМ!$A$33:$A$776,$A167,СВЦЭМ!$B$33:$B$776,P$155)+'СЕТ СН'!$I$14+СВЦЭМ!$D$10+'СЕТ СН'!$I$6-'СЕТ СН'!$I$26</f>
        <v>1483.06918075</v>
      </c>
      <c r="Q167" s="36">
        <f>SUMIFS(СВЦЭМ!$D$33:$D$776,СВЦЭМ!$A$33:$A$776,$A167,СВЦЭМ!$B$33:$B$776,Q$155)+'СЕТ СН'!$I$14+СВЦЭМ!$D$10+'СЕТ СН'!$I$6-'СЕТ СН'!$I$26</f>
        <v>1485.23210853</v>
      </c>
      <c r="R167" s="36">
        <f>SUMIFS(СВЦЭМ!$D$33:$D$776,СВЦЭМ!$A$33:$A$776,$A167,СВЦЭМ!$B$33:$B$776,R$155)+'СЕТ СН'!$I$14+СВЦЭМ!$D$10+'СЕТ СН'!$I$6-'СЕТ СН'!$I$26</f>
        <v>1483.70783607</v>
      </c>
      <c r="S167" s="36">
        <f>SUMIFS(СВЦЭМ!$D$33:$D$776,СВЦЭМ!$A$33:$A$776,$A167,СВЦЭМ!$B$33:$B$776,S$155)+'СЕТ СН'!$I$14+СВЦЭМ!$D$10+'СЕТ СН'!$I$6-'СЕТ СН'!$I$26</f>
        <v>1460.74376532</v>
      </c>
      <c r="T167" s="36">
        <f>SUMIFS(СВЦЭМ!$D$33:$D$776,СВЦЭМ!$A$33:$A$776,$A167,СВЦЭМ!$B$33:$B$776,T$155)+'СЕТ СН'!$I$14+СВЦЭМ!$D$10+'СЕТ СН'!$I$6-'СЕТ СН'!$I$26</f>
        <v>1432.4684634</v>
      </c>
      <c r="U167" s="36">
        <f>SUMIFS(СВЦЭМ!$D$33:$D$776,СВЦЭМ!$A$33:$A$776,$A167,СВЦЭМ!$B$33:$B$776,U$155)+'СЕТ СН'!$I$14+СВЦЭМ!$D$10+'СЕТ СН'!$I$6-'СЕТ СН'!$I$26</f>
        <v>1435.9641697900001</v>
      </c>
      <c r="V167" s="36">
        <f>SUMIFS(СВЦЭМ!$D$33:$D$776,СВЦЭМ!$A$33:$A$776,$A167,СВЦЭМ!$B$33:$B$776,V$155)+'СЕТ СН'!$I$14+СВЦЭМ!$D$10+'СЕТ СН'!$I$6-'СЕТ СН'!$I$26</f>
        <v>1457.35809576</v>
      </c>
      <c r="W167" s="36">
        <f>SUMIFS(СВЦЭМ!$D$33:$D$776,СВЦЭМ!$A$33:$A$776,$A167,СВЦЭМ!$B$33:$B$776,W$155)+'СЕТ СН'!$I$14+СВЦЭМ!$D$10+'СЕТ СН'!$I$6-'СЕТ СН'!$I$26</f>
        <v>1468.4491457499998</v>
      </c>
      <c r="X167" s="36">
        <f>SUMIFS(СВЦЭМ!$D$33:$D$776,СВЦЭМ!$A$33:$A$776,$A167,СВЦЭМ!$B$33:$B$776,X$155)+'СЕТ СН'!$I$14+СВЦЭМ!$D$10+'СЕТ СН'!$I$6-'СЕТ СН'!$I$26</f>
        <v>1477.3639103199998</v>
      </c>
      <c r="Y167" s="36">
        <f>SUMIFS(СВЦЭМ!$D$33:$D$776,СВЦЭМ!$A$33:$A$776,$A167,СВЦЭМ!$B$33:$B$776,Y$155)+'СЕТ СН'!$I$14+СВЦЭМ!$D$10+'СЕТ СН'!$I$6-'СЕТ СН'!$I$26</f>
        <v>1503.7755982899998</v>
      </c>
    </row>
    <row r="168" spans="1:25" ht="15.75" x14ac:dyDescent="0.2">
      <c r="A168" s="35">
        <f t="shared" si="4"/>
        <v>43843</v>
      </c>
      <c r="B168" s="36">
        <f>SUMIFS(СВЦЭМ!$D$33:$D$776,СВЦЭМ!$A$33:$A$776,$A168,СВЦЭМ!$B$33:$B$776,B$155)+'СЕТ СН'!$I$14+СВЦЭМ!$D$10+'СЕТ СН'!$I$6-'СЕТ СН'!$I$26</f>
        <v>1584.18515961</v>
      </c>
      <c r="C168" s="36">
        <f>SUMIFS(СВЦЭМ!$D$33:$D$776,СВЦЭМ!$A$33:$A$776,$A168,СВЦЭМ!$B$33:$B$776,C$155)+'СЕТ СН'!$I$14+СВЦЭМ!$D$10+'СЕТ СН'!$I$6-'СЕТ СН'!$I$26</f>
        <v>1602.8147879399999</v>
      </c>
      <c r="D168" s="36">
        <f>SUMIFS(СВЦЭМ!$D$33:$D$776,СВЦЭМ!$A$33:$A$776,$A168,СВЦЭМ!$B$33:$B$776,D$155)+'СЕТ СН'!$I$14+СВЦЭМ!$D$10+'СЕТ СН'!$I$6-'СЕТ СН'!$I$26</f>
        <v>1615.7294886099999</v>
      </c>
      <c r="E168" s="36">
        <f>SUMIFS(СВЦЭМ!$D$33:$D$776,СВЦЭМ!$A$33:$A$776,$A168,СВЦЭМ!$B$33:$B$776,E$155)+'СЕТ СН'!$I$14+СВЦЭМ!$D$10+'СЕТ СН'!$I$6-'СЕТ СН'!$I$26</f>
        <v>1606.5833989600001</v>
      </c>
      <c r="F168" s="36">
        <f>SUMIFS(СВЦЭМ!$D$33:$D$776,СВЦЭМ!$A$33:$A$776,$A168,СВЦЭМ!$B$33:$B$776,F$155)+'СЕТ СН'!$I$14+СВЦЭМ!$D$10+'СЕТ СН'!$I$6-'СЕТ СН'!$I$26</f>
        <v>1601.42566988</v>
      </c>
      <c r="G168" s="36">
        <f>SUMIFS(СВЦЭМ!$D$33:$D$776,СВЦЭМ!$A$33:$A$776,$A168,СВЦЭМ!$B$33:$B$776,G$155)+'СЕТ СН'!$I$14+СВЦЭМ!$D$10+'СЕТ СН'!$I$6-'СЕТ СН'!$I$26</f>
        <v>1585.2244083800001</v>
      </c>
      <c r="H168" s="36">
        <f>SUMIFS(СВЦЭМ!$D$33:$D$776,СВЦЭМ!$A$33:$A$776,$A168,СВЦЭМ!$B$33:$B$776,H$155)+'СЕТ СН'!$I$14+СВЦЭМ!$D$10+'СЕТ СН'!$I$6-'СЕТ СН'!$I$26</f>
        <v>1549.81449466</v>
      </c>
      <c r="I168" s="36">
        <f>SUMIFS(СВЦЭМ!$D$33:$D$776,СВЦЭМ!$A$33:$A$776,$A168,СВЦЭМ!$B$33:$B$776,I$155)+'СЕТ СН'!$I$14+СВЦЭМ!$D$10+'СЕТ СН'!$I$6-'СЕТ СН'!$I$26</f>
        <v>1516.62076247</v>
      </c>
      <c r="J168" s="36">
        <f>SUMIFS(СВЦЭМ!$D$33:$D$776,СВЦЭМ!$A$33:$A$776,$A168,СВЦЭМ!$B$33:$B$776,J$155)+'СЕТ СН'!$I$14+СВЦЭМ!$D$10+'СЕТ СН'!$I$6-'СЕТ СН'!$I$26</f>
        <v>1501.3463665199999</v>
      </c>
      <c r="K168" s="36">
        <f>SUMIFS(СВЦЭМ!$D$33:$D$776,СВЦЭМ!$A$33:$A$776,$A168,СВЦЭМ!$B$33:$B$776,K$155)+'СЕТ СН'!$I$14+СВЦЭМ!$D$10+'СЕТ СН'!$I$6-'СЕТ СН'!$I$26</f>
        <v>1489.7589310999999</v>
      </c>
      <c r="L168" s="36">
        <f>SUMIFS(СВЦЭМ!$D$33:$D$776,СВЦЭМ!$A$33:$A$776,$A168,СВЦЭМ!$B$33:$B$776,L$155)+'СЕТ СН'!$I$14+СВЦЭМ!$D$10+'СЕТ СН'!$I$6-'СЕТ СН'!$I$26</f>
        <v>1489.35472994</v>
      </c>
      <c r="M168" s="36">
        <f>SUMIFS(СВЦЭМ!$D$33:$D$776,СВЦЭМ!$A$33:$A$776,$A168,СВЦЭМ!$B$33:$B$776,M$155)+'СЕТ СН'!$I$14+СВЦЭМ!$D$10+'СЕТ СН'!$I$6-'СЕТ СН'!$I$26</f>
        <v>1495.8935345099999</v>
      </c>
      <c r="N168" s="36">
        <f>SUMIFS(СВЦЭМ!$D$33:$D$776,СВЦЭМ!$A$33:$A$776,$A168,СВЦЭМ!$B$33:$B$776,N$155)+'СЕТ СН'!$I$14+СВЦЭМ!$D$10+'СЕТ СН'!$I$6-'СЕТ СН'!$I$26</f>
        <v>1499.0102116200001</v>
      </c>
      <c r="O168" s="36">
        <f>SUMIFS(СВЦЭМ!$D$33:$D$776,СВЦЭМ!$A$33:$A$776,$A168,СВЦЭМ!$B$33:$B$776,O$155)+'СЕТ СН'!$I$14+СВЦЭМ!$D$10+'СЕТ СН'!$I$6-'СЕТ СН'!$I$26</f>
        <v>1495.47966084</v>
      </c>
      <c r="P168" s="36">
        <f>SUMIFS(СВЦЭМ!$D$33:$D$776,СВЦЭМ!$A$33:$A$776,$A168,СВЦЭМ!$B$33:$B$776,P$155)+'СЕТ СН'!$I$14+СВЦЭМ!$D$10+'СЕТ СН'!$I$6-'СЕТ СН'!$I$26</f>
        <v>1482.4539070999999</v>
      </c>
      <c r="Q168" s="36">
        <f>SUMIFS(СВЦЭМ!$D$33:$D$776,СВЦЭМ!$A$33:$A$776,$A168,СВЦЭМ!$B$33:$B$776,Q$155)+'СЕТ СН'!$I$14+СВЦЭМ!$D$10+'СЕТ СН'!$I$6-'СЕТ СН'!$I$26</f>
        <v>1500.57104338</v>
      </c>
      <c r="R168" s="36">
        <f>SUMIFS(СВЦЭМ!$D$33:$D$776,СВЦЭМ!$A$33:$A$776,$A168,СВЦЭМ!$B$33:$B$776,R$155)+'СЕТ СН'!$I$14+СВЦЭМ!$D$10+'СЕТ СН'!$I$6-'СЕТ СН'!$I$26</f>
        <v>1478.3308048899999</v>
      </c>
      <c r="S168" s="36">
        <f>SUMIFS(СВЦЭМ!$D$33:$D$776,СВЦЭМ!$A$33:$A$776,$A168,СВЦЭМ!$B$33:$B$776,S$155)+'СЕТ СН'!$I$14+СВЦЭМ!$D$10+'СЕТ СН'!$I$6-'СЕТ СН'!$I$26</f>
        <v>1466.9555191099998</v>
      </c>
      <c r="T168" s="36">
        <f>SUMIFS(СВЦЭМ!$D$33:$D$776,СВЦЭМ!$A$33:$A$776,$A168,СВЦЭМ!$B$33:$B$776,T$155)+'СЕТ СН'!$I$14+СВЦЭМ!$D$10+'СЕТ СН'!$I$6-'СЕТ СН'!$I$26</f>
        <v>1430.60554927</v>
      </c>
      <c r="U168" s="36">
        <f>SUMIFS(СВЦЭМ!$D$33:$D$776,СВЦЭМ!$A$33:$A$776,$A168,СВЦЭМ!$B$33:$B$776,U$155)+'СЕТ СН'!$I$14+СВЦЭМ!$D$10+'СЕТ СН'!$I$6-'СЕТ СН'!$I$26</f>
        <v>1428.7498153500001</v>
      </c>
      <c r="V168" s="36">
        <f>SUMIFS(СВЦЭМ!$D$33:$D$776,СВЦЭМ!$A$33:$A$776,$A168,СВЦЭМ!$B$33:$B$776,V$155)+'СЕТ СН'!$I$14+СВЦЭМ!$D$10+'СЕТ СН'!$I$6-'СЕТ СН'!$I$26</f>
        <v>1459.4763408700001</v>
      </c>
      <c r="W168" s="36">
        <f>SUMIFS(СВЦЭМ!$D$33:$D$776,СВЦЭМ!$A$33:$A$776,$A168,СВЦЭМ!$B$33:$B$776,W$155)+'СЕТ СН'!$I$14+СВЦЭМ!$D$10+'СЕТ СН'!$I$6-'СЕТ СН'!$I$26</f>
        <v>1482.00712441</v>
      </c>
      <c r="X168" s="36">
        <f>SUMIFS(СВЦЭМ!$D$33:$D$776,СВЦЭМ!$A$33:$A$776,$A168,СВЦЭМ!$B$33:$B$776,X$155)+'СЕТ СН'!$I$14+СВЦЭМ!$D$10+'СЕТ СН'!$I$6-'СЕТ СН'!$I$26</f>
        <v>1478.7385872499999</v>
      </c>
      <c r="Y168" s="36">
        <f>SUMIFS(СВЦЭМ!$D$33:$D$776,СВЦЭМ!$A$33:$A$776,$A168,СВЦЭМ!$B$33:$B$776,Y$155)+'СЕТ СН'!$I$14+СВЦЭМ!$D$10+'СЕТ СН'!$I$6-'СЕТ СН'!$I$26</f>
        <v>1496.25783082</v>
      </c>
    </row>
    <row r="169" spans="1:25" ht="15.75" x14ac:dyDescent="0.2">
      <c r="A169" s="35">
        <f t="shared" si="4"/>
        <v>43844</v>
      </c>
      <c r="B169" s="36">
        <f>SUMIFS(СВЦЭМ!$D$33:$D$776,СВЦЭМ!$A$33:$A$776,$A169,СВЦЭМ!$B$33:$B$776,B$155)+'СЕТ СН'!$I$14+СВЦЭМ!$D$10+'СЕТ СН'!$I$6-'СЕТ СН'!$I$26</f>
        <v>1539.1196052599998</v>
      </c>
      <c r="C169" s="36">
        <f>SUMIFS(СВЦЭМ!$D$33:$D$776,СВЦЭМ!$A$33:$A$776,$A169,СВЦЭМ!$B$33:$B$776,C$155)+'СЕТ СН'!$I$14+СВЦЭМ!$D$10+'СЕТ СН'!$I$6-'СЕТ СН'!$I$26</f>
        <v>1548.0330205299999</v>
      </c>
      <c r="D169" s="36">
        <f>SUMIFS(СВЦЭМ!$D$33:$D$776,СВЦЭМ!$A$33:$A$776,$A169,СВЦЭМ!$B$33:$B$776,D$155)+'СЕТ СН'!$I$14+СВЦЭМ!$D$10+'СЕТ СН'!$I$6-'СЕТ СН'!$I$26</f>
        <v>1558.0832678500001</v>
      </c>
      <c r="E169" s="36">
        <f>SUMIFS(СВЦЭМ!$D$33:$D$776,СВЦЭМ!$A$33:$A$776,$A169,СВЦЭМ!$B$33:$B$776,E$155)+'СЕТ СН'!$I$14+СВЦЭМ!$D$10+'СЕТ СН'!$I$6-'СЕТ СН'!$I$26</f>
        <v>1563.1900743900001</v>
      </c>
      <c r="F169" s="36">
        <f>SUMIFS(СВЦЭМ!$D$33:$D$776,СВЦЭМ!$A$33:$A$776,$A169,СВЦЭМ!$B$33:$B$776,F$155)+'СЕТ СН'!$I$14+СВЦЭМ!$D$10+'СЕТ СН'!$I$6-'СЕТ СН'!$I$26</f>
        <v>1561.1106086300001</v>
      </c>
      <c r="G169" s="36">
        <f>SUMIFS(СВЦЭМ!$D$33:$D$776,СВЦЭМ!$A$33:$A$776,$A169,СВЦЭМ!$B$33:$B$776,G$155)+'СЕТ СН'!$I$14+СВЦЭМ!$D$10+'СЕТ СН'!$I$6-'СЕТ СН'!$I$26</f>
        <v>1548.9242824799999</v>
      </c>
      <c r="H169" s="36">
        <f>SUMIFS(СВЦЭМ!$D$33:$D$776,СВЦЭМ!$A$33:$A$776,$A169,СВЦЭМ!$B$33:$B$776,H$155)+'СЕТ СН'!$I$14+СВЦЭМ!$D$10+'СЕТ СН'!$I$6-'СЕТ СН'!$I$26</f>
        <v>1508.7267303200001</v>
      </c>
      <c r="I169" s="36">
        <f>SUMIFS(СВЦЭМ!$D$33:$D$776,СВЦЭМ!$A$33:$A$776,$A169,СВЦЭМ!$B$33:$B$776,I$155)+'СЕТ СН'!$I$14+СВЦЭМ!$D$10+'СЕТ СН'!$I$6-'СЕТ СН'!$I$26</f>
        <v>1490.94655023</v>
      </c>
      <c r="J169" s="36">
        <f>SUMIFS(СВЦЭМ!$D$33:$D$776,СВЦЭМ!$A$33:$A$776,$A169,СВЦЭМ!$B$33:$B$776,J$155)+'СЕТ СН'!$I$14+СВЦЭМ!$D$10+'СЕТ СН'!$I$6-'СЕТ СН'!$I$26</f>
        <v>1462.2852901000001</v>
      </c>
      <c r="K169" s="36">
        <f>SUMIFS(СВЦЭМ!$D$33:$D$776,СВЦЭМ!$A$33:$A$776,$A169,СВЦЭМ!$B$33:$B$776,K$155)+'СЕТ СН'!$I$14+СВЦЭМ!$D$10+'СЕТ СН'!$I$6-'СЕТ СН'!$I$26</f>
        <v>1461.3520831599999</v>
      </c>
      <c r="L169" s="36">
        <f>SUMIFS(СВЦЭМ!$D$33:$D$776,СВЦЭМ!$A$33:$A$776,$A169,СВЦЭМ!$B$33:$B$776,L$155)+'СЕТ СН'!$I$14+СВЦЭМ!$D$10+'СЕТ СН'!$I$6-'СЕТ СН'!$I$26</f>
        <v>1460.4944257100001</v>
      </c>
      <c r="M169" s="36">
        <f>SUMIFS(СВЦЭМ!$D$33:$D$776,СВЦЭМ!$A$33:$A$776,$A169,СВЦЭМ!$B$33:$B$776,M$155)+'СЕТ СН'!$I$14+СВЦЭМ!$D$10+'СЕТ СН'!$I$6-'СЕТ СН'!$I$26</f>
        <v>1473.448163</v>
      </c>
      <c r="N169" s="36">
        <f>SUMIFS(СВЦЭМ!$D$33:$D$776,СВЦЭМ!$A$33:$A$776,$A169,СВЦЭМ!$B$33:$B$776,N$155)+'СЕТ СН'!$I$14+СВЦЭМ!$D$10+'СЕТ СН'!$I$6-'СЕТ СН'!$I$26</f>
        <v>1481.8089237199999</v>
      </c>
      <c r="O169" s="36">
        <f>SUMIFS(СВЦЭМ!$D$33:$D$776,СВЦЭМ!$A$33:$A$776,$A169,СВЦЭМ!$B$33:$B$776,O$155)+'СЕТ СН'!$I$14+СВЦЭМ!$D$10+'СЕТ СН'!$I$6-'СЕТ СН'!$I$26</f>
        <v>1493.6402841700001</v>
      </c>
      <c r="P169" s="36">
        <f>SUMIFS(СВЦЭМ!$D$33:$D$776,СВЦЭМ!$A$33:$A$776,$A169,СВЦЭМ!$B$33:$B$776,P$155)+'СЕТ СН'!$I$14+СВЦЭМ!$D$10+'СЕТ СН'!$I$6-'СЕТ СН'!$I$26</f>
        <v>1502.2208201999999</v>
      </c>
      <c r="Q169" s="36">
        <f>SUMIFS(СВЦЭМ!$D$33:$D$776,СВЦЭМ!$A$33:$A$776,$A169,СВЦЭМ!$B$33:$B$776,Q$155)+'СЕТ СН'!$I$14+СВЦЭМ!$D$10+'СЕТ СН'!$I$6-'СЕТ СН'!$I$26</f>
        <v>1514.4723924999998</v>
      </c>
      <c r="R169" s="36">
        <f>SUMIFS(СВЦЭМ!$D$33:$D$776,СВЦЭМ!$A$33:$A$776,$A169,СВЦЭМ!$B$33:$B$776,R$155)+'СЕТ СН'!$I$14+СВЦЭМ!$D$10+'СЕТ СН'!$I$6-'СЕТ СН'!$I$26</f>
        <v>1519.0675422499999</v>
      </c>
      <c r="S169" s="36">
        <f>SUMIFS(СВЦЭМ!$D$33:$D$776,СВЦЭМ!$A$33:$A$776,$A169,СВЦЭМ!$B$33:$B$776,S$155)+'СЕТ СН'!$I$14+СВЦЭМ!$D$10+'СЕТ СН'!$I$6-'СЕТ СН'!$I$26</f>
        <v>1518.30954348</v>
      </c>
      <c r="T169" s="36">
        <f>SUMIFS(СВЦЭМ!$D$33:$D$776,СВЦЭМ!$A$33:$A$776,$A169,СВЦЭМ!$B$33:$B$776,T$155)+'СЕТ СН'!$I$14+СВЦЭМ!$D$10+'СЕТ СН'!$I$6-'СЕТ СН'!$I$26</f>
        <v>1471.16227093</v>
      </c>
      <c r="U169" s="36">
        <f>SUMIFS(СВЦЭМ!$D$33:$D$776,СВЦЭМ!$A$33:$A$776,$A169,СВЦЭМ!$B$33:$B$776,U$155)+'СЕТ СН'!$I$14+СВЦЭМ!$D$10+'СЕТ СН'!$I$6-'СЕТ СН'!$I$26</f>
        <v>1470.9685903499999</v>
      </c>
      <c r="V169" s="36">
        <f>SUMIFS(СВЦЭМ!$D$33:$D$776,СВЦЭМ!$A$33:$A$776,$A169,СВЦЭМ!$B$33:$B$776,V$155)+'СЕТ СН'!$I$14+СВЦЭМ!$D$10+'СЕТ СН'!$I$6-'СЕТ СН'!$I$26</f>
        <v>1500.80995304</v>
      </c>
      <c r="W169" s="36">
        <f>SUMIFS(СВЦЭМ!$D$33:$D$776,СВЦЭМ!$A$33:$A$776,$A169,СВЦЭМ!$B$33:$B$776,W$155)+'СЕТ СН'!$I$14+СВЦЭМ!$D$10+'СЕТ СН'!$I$6-'СЕТ СН'!$I$26</f>
        <v>1516.0547901899999</v>
      </c>
      <c r="X169" s="36">
        <f>SUMIFS(СВЦЭМ!$D$33:$D$776,СВЦЭМ!$A$33:$A$776,$A169,СВЦЭМ!$B$33:$B$776,X$155)+'СЕТ СН'!$I$14+СВЦЭМ!$D$10+'СЕТ СН'!$I$6-'СЕТ СН'!$I$26</f>
        <v>1518.04418031</v>
      </c>
      <c r="Y169" s="36">
        <f>SUMIFS(СВЦЭМ!$D$33:$D$776,СВЦЭМ!$A$33:$A$776,$A169,СВЦЭМ!$B$33:$B$776,Y$155)+'СЕТ СН'!$I$14+СВЦЭМ!$D$10+'СЕТ СН'!$I$6-'СЕТ СН'!$I$26</f>
        <v>1531.5266875799998</v>
      </c>
    </row>
    <row r="170" spans="1:25" ht="15.75" x14ac:dyDescent="0.2">
      <c r="A170" s="35">
        <f t="shared" si="4"/>
        <v>43845</v>
      </c>
      <c r="B170" s="36">
        <f>SUMIFS(СВЦЭМ!$D$33:$D$776,СВЦЭМ!$A$33:$A$776,$A170,СВЦЭМ!$B$33:$B$776,B$155)+'СЕТ СН'!$I$14+СВЦЭМ!$D$10+'СЕТ СН'!$I$6-'СЕТ СН'!$I$26</f>
        <v>1561.7770295299999</v>
      </c>
      <c r="C170" s="36">
        <f>SUMIFS(СВЦЭМ!$D$33:$D$776,СВЦЭМ!$A$33:$A$776,$A170,СВЦЭМ!$B$33:$B$776,C$155)+'СЕТ СН'!$I$14+СВЦЭМ!$D$10+'СЕТ СН'!$I$6-'СЕТ СН'!$I$26</f>
        <v>1566.6360327100001</v>
      </c>
      <c r="D170" s="36">
        <f>SUMIFS(СВЦЭМ!$D$33:$D$776,СВЦЭМ!$A$33:$A$776,$A170,СВЦЭМ!$B$33:$B$776,D$155)+'СЕТ СН'!$I$14+СВЦЭМ!$D$10+'СЕТ СН'!$I$6-'СЕТ СН'!$I$26</f>
        <v>1572.18990265</v>
      </c>
      <c r="E170" s="36">
        <f>SUMIFS(СВЦЭМ!$D$33:$D$776,СВЦЭМ!$A$33:$A$776,$A170,СВЦЭМ!$B$33:$B$776,E$155)+'СЕТ СН'!$I$14+СВЦЭМ!$D$10+'СЕТ СН'!$I$6-'СЕТ СН'!$I$26</f>
        <v>1586.31581706</v>
      </c>
      <c r="F170" s="36">
        <f>SUMIFS(СВЦЭМ!$D$33:$D$776,СВЦЭМ!$A$33:$A$776,$A170,СВЦЭМ!$B$33:$B$776,F$155)+'СЕТ СН'!$I$14+СВЦЭМ!$D$10+'СЕТ СН'!$I$6-'СЕТ СН'!$I$26</f>
        <v>1574.1732319600001</v>
      </c>
      <c r="G170" s="36">
        <f>SUMIFS(СВЦЭМ!$D$33:$D$776,СВЦЭМ!$A$33:$A$776,$A170,СВЦЭМ!$B$33:$B$776,G$155)+'СЕТ СН'!$I$14+СВЦЭМ!$D$10+'СЕТ СН'!$I$6-'СЕТ СН'!$I$26</f>
        <v>1552.0106675100001</v>
      </c>
      <c r="H170" s="36">
        <f>SUMIFS(СВЦЭМ!$D$33:$D$776,СВЦЭМ!$A$33:$A$776,$A170,СВЦЭМ!$B$33:$B$776,H$155)+'СЕТ СН'!$I$14+СВЦЭМ!$D$10+'СЕТ СН'!$I$6-'СЕТ СН'!$I$26</f>
        <v>1513.79080731</v>
      </c>
      <c r="I170" s="36">
        <f>SUMIFS(СВЦЭМ!$D$33:$D$776,СВЦЭМ!$A$33:$A$776,$A170,СВЦЭМ!$B$33:$B$776,I$155)+'СЕТ СН'!$I$14+СВЦЭМ!$D$10+'СЕТ СН'!$I$6-'СЕТ СН'!$I$26</f>
        <v>1484.8388508399998</v>
      </c>
      <c r="J170" s="36">
        <f>SUMIFS(СВЦЭМ!$D$33:$D$776,СВЦЭМ!$A$33:$A$776,$A170,СВЦЭМ!$B$33:$B$776,J$155)+'СЕТ СН'!$I$14+СВЦЭМ!$D$10+'СЕТ СН'!$I$6-'СЕТ СН'!$I$26</f>
        <v>1473.49709497</v>
      </c>
      <c r="K170" s="36">
        <f>SUMIFS(СВЦЭМ!$D$33:$D$776,СВЦЭМ!$A$33:$A$776,$A170,СВЦЭМ!$B$33:$B$776,K$155)+'СЕТ СН'!$I$14+СВЦЭМ!$D$10+'СЕТ СН'!$I$6-'СЕТ СН'!$I$26</f>
        <v>1467.7422521200001</v>
      </c>
      <c r="L170" s="36">
        <f>SUMIFS(СВЦЭМ!$D$33:$D$776,СВЦЭМ!$A$33:$A$776,$A170,СВЦЭМ!$B$33:$B$776,L$155)+'СЕТ СН'!$I$14+СВЦЭМ!$D$10+'СЕТ СН'!$I$6-'СЕТ СН'!$I$26</f>
        <v>1465.4292464599998</v>
      </c>
      <c r="M170" s="36">
        <f>SUMIFS(СВЦЭМ!$D$33:$D$776,СВЦЭМ!$A$33:$A$776,$A170,СВЦЭМ!$B$33:$B$776,M$155)+'СЕТ СН'!$I$14+СВЦЭМ!$D$10+'СЕТ СН'!$I$6-'СЕТ СН'!$I$26</f>
        <v>1490.6048266099999</v>
      </c>
      <c r="N170" s="36">
        <f>SUMIFS(СВЦЭМ!$D$33:$D$776,СВЦЭМ!$A$33:$A$776,$A170,СВЦЭМ!$B$33:$B$776,N$155)+'СЕТ СН'!$I$14+СВЦЭМ!$D$10+'СЕТ СН'!$I$6-'СЕТ СН'!$I$26</f>
        <v>1510.54680446</v>
      </c>
      <c r="O170" s="36">
        <f>SUMIFS(СВЦЭМ!$D$33:$D$776,СВЦЭМ!$A$33:$A$776,$A170,СВЦЭМ!$B$33:$B$776,O$155)+'СЕТ СН'!$I$14+СВЦЭМ!$D$10+'СЕТ СН'!$I$6-'СЕТ СН'!$I$26</f>
        <v>1526.45514112</v>
      </c>
      <c r="P170" s="36">
        <f>SUMIFS(СВЦЭМ!$D$33:$D$776,СВЦЭМ!$A$33:$A$776,$A170,СВЦЭМ!$B$33:$B$776,P$155)+'СЕТ СН'!$I$14+СВЦЭМ!$D$10+'СЕТ СН'!$I$6-'СЕТ СН'!$I$26</f>
        <v>1539.88747528</v>
      </c>
      <c r="Q170" s="36">
        <f>SUMIFS(СВЦЭМ!$D$33:$D$776,СВЦЭМ!$A$33:$A$776,$A170,СВЦЭМ!$B$33:$B$776,Q$155)+'СЕТ СН'!$I$14+СВЦЭМ!$D$10+'СЕТ СН'!$I$6-'СЕТ СН'!$I$26</f>
        <v>1546.19633144</v>
      </c>
      <c r="R170" s="36">
        <f>SUMIFS(СВЦЭМ!$D$33:$D$776,СВЦЭМ!$A$33:$A$776,$A170,СВЦЭМ!$B$33:$B$776,R$155)+'СЕТ СН'!$I$14+СВЦЭМ!$D$10+'СЕТ СН'!$I$6-'СЕТ СН'!$I$26</f>
        <v>1538.8539663900001</v>
      </c>
      <c r="S170" s="36">
        <f>SUMIFS(СВЦЭМ!$D$33:$D$776,СВЦЭМ!$A$33:$A$776,$A170,СВЦЭМ!$B$33:$B$776,S$155)+'СЕТ СН'!$I$14+СВЦЭМ!$D$10+'СЕТ СН'!$I$6-'СЕТ СН'!$I$26</f>
        <v>1512.78336818</v>
      </c>
      <c r="T170" s="36">
        <f>SUMIFS(СВЦЭМ!$D$33:$D$776,СВЦЭМ!$A$33:$A$776,$A170,СВЦЭМ!$B$33:$B$776,T$155)+'СЕТ СН'!$I$14+СВЦЭМ!$D$10+'СЕТ СН'!$I$6-'СЕТ СН'!$I$26</f>
        <v>1468.3450632899999</v>
      </c>
      <c r="U170" s="36">
        <f>SUMIFS(СВЦЭМ!$D$33:$D$776,СВЦЭМ!$A$33:$A$776,$A170,СВЦЭМ!$B$33:$B$776,U$155)+'СЕТ СН'!$I$14+СВЦЭМ!$D$10+'СЕТ СН'!$I$6-'СЕТ СН'!$I$26</f>
        <v>1464.95021961</v>
      </c>
      <c r="V170" s="36">
        <f>SUMIFS(СВЦЭМ!$D$33:$D$776,СВЦЭМ!$A$33:$A$776,$A170,СВЦЭМ!$B$33:$B$776,V$155)+'СЕТ СН'!$I$14+СВЦЭМ!$D$10+'СЕТ СН'!$I$6-'СЕТ СН'!$I$26</f>
        <v>1494.2147125699998</v>
      </c>
      <c r="W170" s="36">
        <f>SUMIFS(СВЦЭМ!$D$33:$D$776,СВЦЭМ!$A$33:$A$776,$A170,СВЦЭМ!$B$33:$B$776,W$155)+'СЕТ СН'!$I$14+СВЦЭМ!$D$10+'СЕТ СН'!$I$6-'СЕТ СН'!$I$26</f>
        <v>1514.2048465099999</v>
      </c>
      <c r="X170" s="36">
        <f>SUMIFS(СВЦЭМ!$D$33:$D$776,СВЦЭМ!$A$33:$A$776,$A170,СВЦЭМ!$B$33:$B$776,X$155)+'СЕТ СН'!$I$14+СВЦЭМ!$D$10+'СЕТ СН'!$I$6-'СЕТ СН'!$I$26</f>
        <v>1518.0735720299999</v>
      </c>
      <c r="Y170" s="36">
        <f>SUMIFS(СВЦЭМ!$D$33:$D$776,СВЦЭМ!$A$33:$A$776,$A170,СВЦЭМ!$B$33:$B$776,Y$155)+'СЕТ СН'!$I$14+СВЦЭМ!$D$10+'СЕТ СН'!$I$6-'СЕТ СН'!$I$26</f>
        <v>1532.4324273299999</v>
      </c>
    </row>
    <row r="171" spans="1:25" ht="15.75" x14ac:dyDescent="0.2">
      <c r="A171" s="35">
        <f t="shared" si="4"/>
        <v>43846</v>
      </c>
      <c r="B171" s="36">
        <f>SUMIFS(СВЦЭМ!$D$33:$D$776,СВЦЭМ!$A$33:$A$776,$A171,СВЦЭМ!$B$33:$B$776,B$155)+'СЕТ СН'!$I$14+СВЦЭМ!$D$10+'СЕТ СН'!$I$6-'СЕТ СН'!$I$26</f>
        <v>1536.1458541299999</v>
      </c>
      <c r="C171" s="36">
        <f>SUMIFS(СВЦЭМ!$D$33:$D$776,СВЦЭМ!$A$33:$A$776,$A171,СВЦЭМ!$B$33:$B$776,C$155)+'СЕТ СН'!$I$14+СВЦЭМ!$D$10+'СЕТ СН'!$I$6-'СЕТ СН'!$I$26</f>
        <v>1546.2208281399999</v>
      </c>
      <c r="D171" s="36">
        <f>SUMIFS(СВЦЭМ!$D$33:$D$776,СВЦЭМ!$A$33:$A$776,$A171,СВЦЭМ!$B$33:$B$776,D$155)+'СЕТ СН'!$I$14+СВЦЭМ!$D$10+'СЕТ СН'!$I$6-'СЕТ СН'!$I$26</f>
        <v>1554.31025368</v>
      </c>
      <c r="E171" s="36">
        <f>SUMIFS(СВЦЭМ!$D$33:$D$776,СВЦЭМ!$A$33:$A$776,$A171,СВЦЭМ!$B$33:$B$776,E$155)+'СЕТ СН'!$I$14+СВЦЭМ!$D$10+'СЕТ СН'!$I$6-'СЕТ СН'!$I$26</f>
        <v>1566.5738578199998</v>
      </c>
      <c r="F171" s="36">
        <f>SUMIFS(СВЦЭМ!$D$33:$D$776,СВЦЭМ!$A$33:$A$776,$A171,СВЦЭМ!$B$33:$B$776,F$155)+'СЕТ СН'!$I$14+СВЦЭМ!$D$10+'СЕТ СН'!$I$6-'СЕТ СН'!$I$26</f>
        <v>1560.39177503</v>
      </c>
      <c r="G171" s="36">
        <f>SUMIFS(СВЦЭМ!$D$33:$D$776,СВЦЭМ!$A$33:$A$776,$A171,СВЦЭМ!$B$33:$B$776,G$155)+'СЕТ СН'!$I$14+СВЦЭМ!$D$10+'СЕТ СН'!$I$6-'СЕТ СН'!$I$26</f>
        <v>1528.8756879</v>
      </c>
      <c r="H171" s="36">
        <f>SUMIFS(СВЦЭМ!$D$33:$D$776,СВЦЭМ!$A$33:$A$776,$A171,СВЦЭМ!$B$33:$B$776,H$155)+'СЕТ СН'!$I$14+СВЦЭМ!$D$10+'СЕТ СН'!$I$6-'СЕТ СН'!$I$26</f>
        <v>1486.41182897</v>
      </c>
      <c r="I171" s="36">
        <f>SUMIFS(СВЦЭМ!$D$33:$D$776,СВЦЭМ!$A$33:$A$776,$A171,СВЦЭМ!$B$33:$B$776,I$155)+'СЕТ СН'!$I$14+СВЦЭМ!$D$10+'СЕТ СН'!$I$6-'СЕТ СН'!$I$26</f>
        <v>1484.8000908199999</v>
      </c>
      <c r="J171" s="36">
        <f>SUMIFS(СВЦЭМ!$D$33:$D$776,СВЦЭМ!$A$33:$A$776,$A171,СВЦЭМ!$B$33:$B$776,J$155)+'СЕТ СН'!$I$14+СВЦЭМ!$D$10+'СЕТ СН'!$I$6-'СЕТ СН'!$I$26</f>
        <v>1466.7548722900001</v>
      </c>
      <c r="K171" s="36">
        <f>SUMIFS(СВЦЭМ!$D$33:$D$776,СВЦЭМ!$A$33:$A$776,$A171,СВЦЭМ!$B$33:$B$776,K$155)+'СЕТ СН'!$I$14+СВЦЭМ!$D$10+'СЕТ СН'!$I$6-'СЕТ СН'!$I$26</f>
        <v>1480.08927784</v>
      </c>
      <c r="L171" s="36">
        <f>SUMIFS(СВЦЭМ!$D$33:$D$776,СВЦЭМ!$A$33:$A$776,$A171,СВЦЭМ!$B$33:$B$776,L$155)+'СЕТ СН'!$I$14+СВЦЭМ!$D$10+'СЕТ СН'!$I$6-'СЕТ СН'!$I$26</f>
        <v>1485.8648294</v>
      </c>
      <c r="M171" s="36">
        <f>SUMIFS(СВЦЭМ!$D$33:$D$776,СВЦЭМ!$A$33:$A$776,$A171,СВЦЭМ!$B$33:$B$776,M$155)+'СЕТ СН'!$I$14+СВЦЭМ!$D$10+'СЕТ СН'!$I$6-'СЕТ СН'!$I$26</f>
        <v>1501.2462108999998</v>
      </c>
      <c r="N171" s="36">
        <f>SUMIFS(СВЦЭМ!$D$33:$D$776,СВЦЭМ!$A$33:$A$776,$A171,СВЦЭМ!$B$33:$B$776,N$155)+'СЕТ СН'!$I$14+СВЦЭМ!$D$10+'СЕТ СН'!$I$6-'СЕТ СН'!$I$26</f>
        <v>1507.25558215</v>
      </c>
      <c r="O171" s="36">
        <f>SUMIFS(СВЦЭМ!$D$33:$D$776,СВЦЭМ!$A$33:$A$776,$A171,СВЦЭМ!$B$33:$B$776,O$155)+'СЕТ СН'!$I$14+СВЦЭМ!$D$10+'СЕТ СН'!$I$6-'СЕТ СН'!$I$26</f>
        <v>1527.02756153</v>
      </c>
      <c r="P171" s="36">
        <f>SUMIFS(СВЦЭМ!$D$33:$D$776,СВЦЭМ!$A$33:$A$776,$A171,СВЦЭМ!$B$33:$B$776,P$155)+'СЕТ СН'!$I$14+СВЦЭМ!$D$10+'СЕТ СН'!$I$6-'СЕТ СН'!$I$26</f>
        <v>1536.4470085600001</v>
      </c>
      <c r="Q171" s="36">
        <f>SUMIFS(СВЦЭМ!$D$33:$D$776,СВЦЭМ!$A$33:$A$776,$A171,СВЦЭМ!$B$33:$B$776,Q$155)+'СЕТ СН'!$I$14+СВЦЭМ!$D$10+'СЕТ СН'!$I$6-'СЕТ СН'!$I$26</f>
        <v>1539.45938768</v>
      </c>
      <c r="R171" s="36">
        <f>SUMIFS(СВЦЭМ!$D$33:$D$776,СВЦЭМ!$A$33:$A$776,$A171,СВЦЭМ!$B$33:$B$776,R$155)+'СЕТ СН'!$I$14+СВЦЭМ!$D$10+'СЕТ СН'!$I$6-'СЕТ СН'!$I$26</f>
        <v>1531.73529762</v>
      </c>
      <c r="S171" s="36">
        <f>SUMIFS(СВЦЭМ!$D$33:$D$776,СВЦЭМ!$A$33:$A$776,$A171,СВЦЭМ!$B$33:$B$776,S$155)+'СЕТ СН'!$I$14+СВЦЭМ!$D$10+'СЕТ СН'!$I$6-'СЕТ СН'!$I$26</f>
        <v>1519.4777791500001</v>
      </c>
      <c r="T171" s="36">
        <f>SUMIFS(СВЦЭМ!$D$33:$D$776,СВЦЭМ!$A$33:$A$776,$A171,СВЦЭМ!$B$33:$B$776,T$155)+'СЕТ СН'!$I$14+СВЦЭМ!$D$10+'СЕТ СН'!$I$6-'СЕТ СН'!$I$26</f>
        <v>1475.34522191</v>
      </c>
      <c r="U171" s="36">
        <f>SUMIFS(СВЦЭМ!$D$33:$D$776,СВЦЭМ!$A$33:$A$776,$A171,СВЦЭМ!$B$33:$B$776,U$155)+'СЕТ СН'!$I$14+СВЦЭМ!$D$10+'СЕТ СН'!$I$6-'СЕТ СН'!$I$26</f>
        <v>1478.50653225</v>
      </c>
      <c r="V171" s="36">
        <f>SUMIFS(СВЦЭМ!$D$33:$D$776,СВЦЭМ!$A$33:$A$776,$A171,СВЦЭМ!$B$33:$B$776,V$155)+'СЕТ СН'!$I$14+СВЦЭМ!$D$10+'СЕТ СН'!$I$6-'СЕТ СН'!$I$26</f>
        <v>1511.79729075</v>
      </c>
      <c r="W171" s="36">
        <f>SUMIFS(СВЦЭМ!$D$33:$D$776,СВЦЭМ!$A$33:$A$776,$A171,СВЦЭМ!$B$33:$B$776,W$155)+'СЕТ СН'!$I$14+СВЦЭМ!$D$10+'СЕТ СН'!$I$6-'СЕТ СН'!$I$26</f>
        <v>1532.7448338899999</v>
      </c>
      <c r="X171" s="36">
        <f>SUMIFS(СВЦЭМ!$D$33:$D$776,СВЦЭМ!$A$33:$A$776,$A171,СВЦЭМ!$B$33:$B$776,X$155)+'СЕТ СН'!$I$14+СВЦЭМ!$D$10+'СЕТ СН'!$I$6-'СЕТ СН'!$I$26</f>
        <v>1532.06727439</v>
      </c>
      <c r="Y171" s="36">
        <f>SUMIFS(СВЦЭМ!$D$33:$D$776,СВЦЭМ!$A$33:$A$776,$A171,СВЦЭМ!$B$33:$B$776,Y$155)+'СЕТ СН'!$I$14+СВЦЭМ!$D$10+'СЕТ СН'!$I$6-'СЕТ СН'!$I$26</f>
        <v>1534.08499226</v>
      </c>
    </row>
    <row r="172" spans="1:25" ht="15.75" x14ac:dyDescent="0.2">
      <c r="A172" s="35">
        <f t="shared" si="4"/>
        <v>43847</v>
      </c>
      <c r="B172" s="36">
        <f>SUMIFS(СВЦЭМ!$D$33:$D$776,СВЦЭМ!$A$33:$A$776,$A172,СВЦЭМ!$B$33:$B$776,B$155)+'СЕТ СН'!$I$14+СВЦЭМ!$D$10+'СЕТ СН'!$I$6-'СЕТ СН'!$I$26</f>
        <v>1528.50285878</v>
      </c>
      <c r="C172" s="36">
        <f>SUMIFS(СВЦЭМ!$D$33:$D$776,СВЦЭМ!$A$33:$A$776,$A172,СВЦЭМ!$B$33:$B$776,C$155)+'СЕТ СН'!$I$14+СВЦЭМ!$D$10+'СЕТ СН'!$I$6-'СЕТ СН'!$I$26</f>
        <v>1548.2002567499999</v>
      </c>
      <c r="D172" s="36">
        <f>SUMIFS(СВЦЭМ!$D$33:$D$776,СВЦЭМ!$A$33:$A$776,$A172,СВЦЭМ!$B$33:$B$776,D$155)+'СЕТ СН'!$I$14+СВЦЭМ!$D$10+'СЕТ СН'!$I$6-'СЕТ СН'!$I$26</f>
        <v>1558.7310381</v>
      </c>
      <c r="E172" s="36">
        <f>SUMIFS(СВЦЭМ!$D$33:$D$776,СВЦЭМ!$A$33:$A$776,$A172,СВЦЭМ!$B$33:$B$776,E$155)+'СЕТ СН'!$I$14+СВЦЭМ!$D$10+'СЕТ СН'!$I$6-'СЕТ СН'!$I$26</f>
        <v>1548.1265816499999</v>
      </c>
      <c r="F172" s="36">
        <f>SUMIFS(СВЦЭМ!$D$33:$D$776,СВЦЭМ!$A$33:$A$776,$A172,СВЦЭМ!$B$33:$B$776,F$155)+'СЕТ СН'!$I$14+СВЦЭМ!$D$10+'СЕТ СН'!$I$6-'СЕТ СН'!$I$26</f>
        <v>1541.8623962900001</v>
      </c>
      <c r="G172" s="36">
        <f>SUMIFS(СВЦЭМ!$D$33:$D$776,СВЦЭМ!$A$33:$A$776,$A172,СВЦЭМ!$B$33:$B$776,G$155)+'СЕТ СН'!$I$14+СВЦЭМ!$D$10+'СЕТ СН'!$I$6-'СЕТ СН'!$I$26</f>
        <v>1534.86993489</v>
      </c>
      <c r="H172" s="36">
        <f>SUMIFS(СВЦЭМ!$D$33:$D$776,СВЦЭМ!$A$33:$A$776,$A172,СВЦЭМ!$B$33:$B$776,H$155)+'СЕТ СН'!$I$14+СВЦЭМ!$D$10+'СЕТ СН'!$I$6-'СЕТ СН'!$I$26</f>
        <v>1501.3701940599999</v>
      </c>
      <c r="I172" s="36">
        <f>SUMIFS(СВЦЭМ!$D$33:$D$776,СВЦЭМ!$A$33:$A$776,$A172,СВЦЭМ!$B$33:$B$776,I$155)+'СЕТ СН'!$I$14+СВЦЭМ!$D$10+'СЕТ СН'!$I$6-'СЕТ СН'!$I$26</f>
        <v>1489.6148861299998</v>
      </c>
      <c r="J172" s="36">
        <f>SUMIFS(СВЦЭМ!$D$33:$D$776,СВЦЭМ!$A$33:$A$776,$A172,СВЦЭМ!$B$33:$B$776,J$155)+'СЕТ СН'!$I$14+СВЦЭМ!$D$10+'СЕТ СН'!$I$6-'СЕТ СН'!$I$26</f>
        <v>1463.97010241</v>
      </c>
      <c r="K172" s="36">
        <f>SUMIFS(СВЦЭМ!$D$33:$D$776,СВЦЭМ!$A$33:$A$776,$A172,СВЦЭМ!$B$33:$B$776,K$155)+'СЕТ СН'!$I$14+СВЦЭМ!$D$10+'СЕТ СН'!$I$6-'СЕТ СН'!$I$26</f>
        <v>1452.58215511</v>
      </c>
      <c r="L172" s="36">
        <f>SUMIFS(СВЦЭМ!$D$33:$D$776,СВЦЭМ!$A$33:$A$776,$A172,СВЦЭМ!$B$33:$B$776,L$155)+'СЕТ СН'!$I$14+СВЦЭМ!$D$10+'СЕТ СН'!$I$6-'СЕТ СН'!$I$26</f>
        <v>1463.6392456399999</v>
      </c>
      <c r="M172" s="36">
        <f>SUMIFS(СВЦЭМ!$D$33:$D$776,СВЦЭМ!$A$33:$A$776,$A172,СВЦЭМ!$B$33:$B$776,M$155)+'СЕТ СН'!$I$14+СВЦЭМ!$D$10+'СЕТ СН'!$I$6-'СЕТ СН'!$I$26</f>
        <v>1484.37417779</v>
      </c>
      <c r="N172" s="36">
        <f>SUMIFS(СВЦЭМ!$D$33:$D$776,СВЦЭМ!$A$33:$A$776,$A172,СВЦЭМ!$B$33:$B$776,N$155)+'СЕТ СН'!$I$14+СВЦЭМ!$D$10+'СЕТ СН'!$I$6-'СЕТ СН'!$I$26</f>
        <v>1494.8177006199999</v>
      </c>
      <c r="O172" s="36">
        <f>SUMIFS(СВЦЭМ!$D$33:$D$776,СВЦЭМ!$A$33:$A$776,$A172,СВЦЭМ!$B$33:$B$776,O$155)+'СЕТ СН'!$I$14+СВЦЭМ!$D$10+'СЕТ СН'!$I$6-'СЕТ СН'!$I$26</f>
        <v>1514.23534176</v>
      </c>
      <c r="P172" s="36">
        <f>SUMIFS(СВЦЭМ!$D$33:$D$776,СВЦЭМ!$A$33:$A$776,$A172,СВЦЭМ!$B$33:$B$776,P$155)+'СЕТ СН'!$I$14+СВЦЭМ!$D$10+'СЕТ СН'!$I$6-'СЕТ СН'!$I$26</f>
        <v>1523.67955461</v>
      </c>
      <c r="Q172" s="36">
        <f>SUMIFS(СВЦЭМ!$D$33:$D$776,СВЦЭМ!$A$33:$A$776,$A172,СВЦЭМ!$B$33:$B$776,Q$155)+'СЕТ СН'!$I$14+СВЦЭМ!$D$10+'СЕТ СН'!$I$6-'СЕТ СН'!$I$26</f>
        <v>1528.86269649</v>
      </c>
      <c r="R172" s="36">
        <f>SUMIFS(СВЦЭМ!$D$33:$D$776,СВЦЭМ!$A$33:$A$776,$A172,СВЦЭМ!$B$33:$B$776,R$155)+'СЕТ СН'!$I$14+СВЦЭМ!$D$10+'СЕТ СН'!$I$6-'СЕТ СН'!$I$26</f>
        <v>1517.0847155599999</v>
      </c>
      <c r="S172" s="36">
        <f>SUMIFS(СВЦЭМ!$D$33:$D$776,СВЦЭМ!$A$33:$A$776,$A172,СВЦЭМ!$B$33:$B$776,S$155)+'СЕТ СН'!$I$14+СВЦЭМ!$D$10+'СЕТ СН'!$I$6-'СЕТ СН'!$I$26</f>
        <v>1506.43219159</v>
      </c>
      <c r="T172" s="36">
        <f>SUMIFS(СВЦЭМ!$D$33:$D$776,СВЦЭМ!$A$33:$A$776,$A172,СВЦЭМ!$B$33:$B$776,T$155)+'СЕТ СН'!$I$14+СВЦЭМ!$D$10+'СЕТ СН'!$I$6-'СЕТ СН'!$I$26</f>
        <v>1458.1475853100001</v>
      </c>
      <c r="U172" s="36">
        <f>SUMIFS(СВЦЭМ!$D$33:$D$776,СВЦЭМ!$A$33:$A$776,$A172,СВЦЭМ!$B$33:$B$776,U$155)+'СЕТ СН'!$I$14+СВЦЭМ!$D$10+'СЕТ СН'!$I$6-'СЕТ СН'!$I$26</f>
        <v>1456.4293384799998</v>
      </c>
      <c r="V172" s="36">
        <f>SUMIFS(СВЦЭМ!$D$33:$D$776,СВЦЭМ!$A$33:$A$776,$A172,СВЦЭМ!$B$33:$B$776,V$155)+'СЕТ СН'!$I$14+СВЦЭМ!$D$10+'СЕТ СН'!$I$6-'СЕТ СН'!$I$26</f>
        <v>1491.2577654699999</v>
      </c>
      <c r="W172" s="36">
        <f>SUMIFS(СВЦЭМ!$D$33:$D$776,СВЦЭМ!$A$33:$A$776,$A172,СВЦЭМ!$B$33:$B$776,W$155)+'СЕТ СН'!$I$14+СВЦЭМ!$D$10+'СЕТ СН'!$I$6-'СЕТ СН'!$I$26</f>
        <v>1501.1834638400001</v>
      </c>
      <c r="X172" s="36">
        <f>SUMIFS(СВЦЭМ!$D$33:$D$776,СВЦЭМ!$A$33:$A$776,$A172,СВЦЭМ!$B$33:$B$776,X$155)+'СЕТ СН'!$I$14+СВЦЭМ!$D$10+'СЕТ СН'!$I$6-'СЕТ СН'!$I$26</f>
        <v>1500.2217613399998</v>
      </c>
      <c r="Y172" s="36">
        <f>SUMIFS(СВЦЭМ!$D$33:$D$776,СВЦЭМ!$A$33:$A$776,$A172,СВЦЭМ!$B$33:$B$776,Y$155)+'СЕТ СН'!$I$14+СВЦЭМ!$D$10+'СЕТ СН'!$I$6-'СЕТ СН'!$I$26</f>
        <v>1514.9354761499999</v>
      </c>
    </row>
    <row r="173" spans="1:25" ht="15.75" x14ac:dyDescent="0.2">
      <c r="A173" s="35">
        <f t="shared" si="4"/>
        <v>43848</v>
      </c>
      <c r="B173" s="36">
        <f>SUMIFS(СВЦЭМ!$D$33:$D$776,СВЦЭМ!$A$33:$A$776,$A173,СВЦЭМ!$B$33:$B$776,B$155)+'СЕТ СН'!$I$14+СВЦЭМ!$D$10+'СЕТ СН'!$I$6-'СЕТ СН'!$I$26</f>
        <v>1521.43815268</v>
      </c>
      <c r="C173" s="36">
        <f>SUMIFS(СВЦЭМ!$D$33:$D$776,СВЦЭМ!$A$33:$A$776,$A173,СВЦЭМ!$B$33:$B$776,C$155)+'СЕТ СН'!$I$14+СВЦЭМ!$D$10+'СЕТ СН'!$I$6-'СЕТ СН'!$I$26</f>
        <v>1559.02806164</v>
      </c>
      <c r="D173" s="36">
        <f>SUMIFS(СВЦЭМ!$D$33:$D$776,СВЦЭМ!$A$33:$A$776,$A173,СВЦЭМ!$B$33:$B$776,D$155)+'СЕТ СН'!$I$14+СВЦЭМ!$D$10+'СЕТ СН'!$I$6-'СЕТ СН'!$I$26</f>
        <v>1576.86077277</v>
      </c>
      <c r="E173" s="36">
        <f>SUMIFS(СВЦЭМ!$D$33:$D$776,СВЦЭМ!$A$33:$A$776,$A173,СВЦЭМ!$B$33:$B$776,E$155)+'СЕТ СН'!$I$14+СВЦЭМ!$D$10+'СЕТ СН'!$I$6-'СЕТ СН'!$I$26</f>
        <v>1575.5299142899999</v>
      </c>
      <c r="F173" s="36">
        <f>SUMIFS(СВЦЭМ!$D$33:$D$776,СВЦЭМ!$A$33:$A$776,$A173,СВЦЭМ!$B$33:$B$776,F$155)+'СЕТ СН'!$I$14+СВЦЭМ!$D$10+'СЕТ СН'!$I$6-'СЕТ СН'!$I$26</f>
        <v>1539.35009539</v>
      </c>
      <c r="G173" s="36">
        <f>SUMIFS(СВЦЭМ!$D$33:$D$776,СВЦЭМ!$A$33:$A$776,$A173,СВЦЭМ!$B$33:$B$776,G$155)+'СЕТ СН'!$I$14+СВЦЭМ!$D$10+'СЕТ СН'!$I$6-'СЕТ СН'!$I$26</f>
        <v>1535.56529469</v>
      </c>
      <c r="H173" s="36">
        <f>SUMIFS(СВЦЭМ!$D$33:$D$776,СВЦЭМ!$A$33:$A$776,$A173,СВЦЭМ!$B$33:$B$776,H$155)+'СЕТ СН'!$I$14+СВЦЭМ!$D$10+'СЕТ СН'!$I$6-'СЕТ СН'!$I$26</f>
        <v>1511.13013789</v>
      </c>
      <c r="I173" s="36">
        <f>SUMIFS(СВЦЭМ!$D$33:$D$776,СВЦЭМ!$A$33:$A$776,$A173,СВЦЭМ!$B$33:$B$776,I$155)+'СЕТ СН'!$I$14+СВЦЭМ!$D$10+'СЕТ СН'!$I$6-'СЕТ СН'!$I$26</f>
        <v>1477.8192780099998</v>
      </c>
      <c r="J173" s="36">
        <f>SUMIFS(СВЦЭМ!$D$33:$D$776,СВЦЭМ!$A$33:$A$776,$A173,СВЦЭМ!$B$33:$B$776,J$155)+'СЕТ СН'!$I$14+СВЦЭМ!$D$10+'СЕТ СН'!$I$6-'СЕТ СН'!$I$26</f>
        <v>1467.80760938</v>
      </c>
      <c r="K173" s="36">
        <f>SUMIFS(СВЦЭМ!$D$33:$D$776,СВЦЭМ!$A$33:$A$776,$A173,СВЦЭМ!$B$33:$B$776,K$155)+'СЕТ СН'!$I$14+СВЦЭМ!$D$10+'СЕТ СН'!$I$6-'СЕТ СН'!$I$26</f>
        <v>1468.66034141</v>
      </c>
      <c r="L173" s="36">
        <f>SUMIFS(СВЦЭМ!$D$33:$D$776,СВЦЭМ!$A$33:$A$776,$A173,СВЦЭМ!$B$33:$B$776,L$155)+'СЕТ СН'!$I$14+СВЦЭМ!$D$10+'СЕТ СН'!$I$6-'СЕТ СН'!$I$26</f>
        <v>1475.98658897</v>
      </c>
      <c r="M173" s="36">
        <f>SUMIFS(СВЦЭМ!$D$33:$D$776,СВЦЭМ!$A$33:$A$776,$A173,СВЦЭМ!$B$33:$B$776,M$155)+'СЕТ СН'!$I$14+СВЦЭМ!$D$10+'СЕТ СН'!$I$6-'СЕТ СН'!$I$26</f>
        <v>1479.3376173299998</v>
      </c>
      <c r="N173" s="36">
        <f>SUMIFS(СВЦЭМ!$D$33:$D$776,СВЦЭМ!$A$33:$A$776,$A173,СВЦЭМ!$B$33:$B$776,N$155)+'СЕТ СН'!$I$14+СВЦЭМ!$D$10+'СЕТ СН'!$I$6-'СЕТ СН'!$I$26</f>
        <v>1486.6335211999999</v>
      </c>
      <c r="O173" s="36">
        <f>SUMIFS(СВЦЭМ!$D$33:$D$776,СВЦЭМ!$A$33:$A$776,$A173,СВЦЭМ!$B$33:$B$776,O$155)+'СЕТ СН'!$I$14+СВЦЭМ!$D$10+'СЕТ СН'!$I$6-'СЕТ СН'!$I$26</f>
        <v>1497.2263689599999</v>
      </c>
      <c r="P173" s="36">
        <f>SUMIFS(СВЦЭМ!$D$33:$D$776,СВЦЭМ!$A$33:$A$776,$A173,СВЦЭМ!$B$33:$B$776,P$155)+'СЕТ СН'!$I$14+СВЦЭМ!$D$10+'СЕТ СН'!$I$6-'СЕТ СН'!$I$26</f>
        <v>1511.37820388</v>
      </c>
      <c r="Q173" s="36">
        <f>SUMIFS(СВЦЭМ!$D$33:$D$776,СВЦЭМ!$A$33:$A$776,$A173,СВЦЭМ!$B$33:$B$776,Q$155)+'СЕТ СН'!$I$14+СВЦЭМ!$D$10+'СЕТ СН'!$I$6-'СЕТ СН'!$I$26</f>
        <v>1517.39564559</v>
      </c>
      <c r="R173" s="36">
        <f>SUMIFS(СВЦЭМ!$D$33:$D$776,СВЦЭМ!$A$33:$A$776,$A173,СВЦЭМ!$B$33:$B$776,R$155)+'СЕТ СН'!$I$14+СВЦЭМ!$D$10+'СЕТ СН'!$I$6-'СЕТ СН'!$I$26</f>
        <v>1506.3649114099999</v>
      </c>
      <c r="S173" s="36">
        <f>SUMIFS(СВЦЭМ!$D$33:$D$776,СВЦЭМ!$A$33:$A$776,$A173,СВЦЭМ!$B$33:$B$776,S$155)+'СЕТ СН'!$I$14+СВЦЭМ!$D$10+'СЕТ СН'!$I$6-'СЕТ СН'!$I$26</f>
        <v>1492.8952813800001</v>
      </c>
      <c r="T173" s="36">
        <f>SUMIFS(СВЦЭМ!$D$33:$D$776,СВЦЭМ!$A$33:$A$776,$A173,СВЦЭМ!$B$33:$B$776,T$155)+'СЕТ СН'!$I$14+СВЦЭМ!$D$10+'СЕТ СН'!$I$6-'СЕТ СН'!$I$26</f>
        <v>1484.2837152</v>
      </c>
      <c r="U173" s="36">
        <f>SUMIFS(СВЦЭМ!$D$33:$D$776,СВЦЭМ!$A$33:$A$776,$A173,СВЦЭМ!$B$33:$B$776,U$155)+'СЕТ СН'!$I$14+СВЦЭМ!$D$10+'СЕТ СН'!$I$6-'СЕТ СН'!$I$26</f>
        <v>1484.4587413300001</v>
      </c>
      <c r="V173" s="36">
        <f>SUMIFS(СВЦЭМ!$D$33:$D$776,СВЦЭМ!$A$33:$A$776,$A173,СВЦЭМ!$B$33:$B$776,V$155)+'СЕТ СН'!$I$14+СВЦЭМ!$D$10+'СЕТ СН'!$I$6-'СЕТ СН'!$I$26</f>
        <v>1490.47139335</v>
      </c>
      <c r="W173" s="36">
        <f>SUMIFS(СВЦЭМ!$D$33:$D$776,СВЦЭМ!$A$33:$A$776,$A173,СВЦЭМ!$B$33:$B$776,W$155)+'СЕТ СН'!$I$14+СВЦЭМ!$D$10+'СЕТ СН'!$I$6-'СЕТ СН'!$I$26</f>
        <v>1500.87166604</v>
      </c>
      <c r="X173" s="36">
        <f>SUMIFS(СВЦЭМ!$D$33:$D$776,СВЦЭМ!$A$33:$A$776,$A173,СВЦЭМ!$B$33:$B$776,X$155)+'СЕТ СН'!$I$14+СВЦЭМ!$D$10+'СЕТ СН'!$I$6-'СЕТ СН'!$I$26</f>
        <v>1500.6841037199999</v>
      </c>
      <c r="Y173" s="36">
        <f>SUMIFS(СВЦЭМ!$D$33:$D$776,СВЦЭМ!$A$33:$A$776,$A173,СВЦЭМ!$B$33:$B$776,Y$155)+'СЕТ СН'!$I$14+СВЦЭМ!$D$10+'СЕТ СН'!$I$6-'СЕТ СН'!$I$26</f>
        <v>1520.2313345600001</v>
      </c>
    </row>
    <row r="174" spans="1:25" ht="15.75" x14ac:dyDescent="0.2">
      <c r="A174" s="35">
        <f t="shared" si="4"/>
        <v>43849</v>
      </c>
      <c r="B174" s="36">
        <f>SUMIFS(СВЦЭМ!$D$33:$D$776,СВЦЭМ!$A$33:$A$776,$A174,СВЦЭМ!$B$33:$B$776,B$155)+'СЕТ СН'!$I$14+СВЦЭМ!$D$10+'СЕТ СН'!$I$6-'СЕТ СН'!$I$26</f>
        <v>1530.1237628399999</v>
      </c>
      <c r="C174" s="36">
        <f>SUMIFS(СВЦЭМ!$D$33:$D$776,СВЦЭМ!$A$33:$A$776,$A174,СВЦЭМ!$B$33:$B$776,C$155)+'СЕТ СН'!$I$14+СВЦЭМ!$D$10+'СЕТ СН'!$I$6-'СЕТ СН'!$I$26</f>
        <v>1539.6650215300001</v>
      </c>
      <c r="D174" s="36">
        <f>SUMIFS(СВЦЭМ!$D$33:$D$776,СВЦЭМ!$A$33:$A$776,$A174,СВЦЭМ!$B$33:$B$776,D$155)+'СЕТ СН'!$I$14+СВЦЭМ!$D$10+'СЕТ СН'!$I$6-'СЕТ СН'!$I$26</f>
        <v>1552.1510831999999</v>
      </c>
      <c r="E174" s="36">
        <f>SUMIFS(СВЦЭМ!$D$33:$D$776,СВЦЭМ!$A$33:$A$776,$A174,СВЦЭМ!$B$33:$B$776,E$155)+'СЕТ СН'!$I$14+СВЦЭМ!$D$10+'СЕТ СН'!$I$6-'СЕТ СН'!$I$26</f>
        <v>1562.06365486</v>
      </c>
      <c r="F174" s="36">
        <f>SUMIFS(СВЦЭМ!$D$33:$D$776,СВЦЭМ!$A$33:$A$776,$A174,СВЦЭМ!$B$33:$B$776,F$155)+'СЕТ СН'!$I$14+СВЦЭМ!$D$10+'СЕТ СН'!$I$6-'СЕТ СН'!$I$26</f>
        <v>1560.03526405</v>
      </c>
      <c r="G174" s="36">
        <f>SUMIFS(СВЦЭМ!$D$33:$D$776,СВЦЭМ!$A$33:$A$776,$A174,СВЦЭМ!$B$33:$B$776,G$155)+'СЕТ СН'!$I$14+СВЦЭМ!$D$10+'СЕТ СН'!$I$6-'СЕТ СН'!$I$26</f>
        <v>1556.8941733500001</v>
      </c>
      <c r="H174" s="36">
        <f>SUMIFS(СВЦЭМ!$D$33:$D$776,СВЦЭМ!$A$33:$A$776,$A174,СВЦЭМ!$B$33:$B$776,H$155)+'СЕТ СН'!$I$14+СВЦЭМ!$D$10+'СЕТ СН'!$I$6-'СЕТ СН'!$I$26</f>
        <v>1535.69600707</v>
      </c>
      <c r="I174" s="36">
        <f>SUMIFS(СВЦЭМ!$D$33:$D$776,СВЦЭМ!$A$33:$A$776,$A174,СВЦЭМ!$B$33:$B$776,I$155)+'СЕТ СН'!$I$14+СВЦЭМ!$D$10+'СЕТ СН'!$I$6-'СЕТ СН'!$I$26</f>
        <v>1506.9616016699999</v>
      </c>
      <c r="J174" s="36">
        <f>SUMIFS(СВЦЭМ!$D$33:$D$776,СВЦЭМ!$A$33:$A$776,$A174,СВЦЭМ!$B$33:$B$776,J$155)+'СЕТ СН'!$I$14+СВЦЭМ!$D$10+'СЕТ СН'!$I$6-'СЕТ СН'!$I$26</f>
        <v>1505.4310876</v>
      </c>
      <c r="K174" s="36">
        <f>SUMIFS(СВЦЭМ!$D$33:$D$776,СВЦЭМ!$A$33:$A$776,$A174,СВЦЭМ!$B$33:$B$776,K$155)+'СЕТ СН'!$I$14+СВЦЭМ!$D$10+'СЕТ СН'!$I$6-'СЕТ СН'!$I$26</f>
        <v>1477.6105113200001</v>
      </c>
      <c r="L174" s="36">
        <f>SUMIFS(СВЦЭМ!$D$33:$D$776,СВЦЭМ!$A$33:$A$776,$A174,СВЦЭМ!$B$33:$B$776,L$155)+'СЕТ СН'!$I$14+СВЦЭМ!$D$10+'СЕТ СН'!$I$6-'СЕТ СН'!$I$26</f>
        <v>1476.73657424</v>
      </c>
      <c r="M174" s="36">
        <f>SUMIFS(СВЦЭМ!$D$33:$D$776,СВЦЭМ!$A$33:$A$776,$A174,СВЦЭМ!$B$33:$B$776,M$155)+'СЕТ СН'!$I$14+СВЦЭМ!$D$10+'СЕТ СН'!$I$6-'СЕТ СН'!$I$26</f>
        <v>1478.14665915</v>
      </c>
      <c r="N174" s="36">
        <f>SUMIFS(СВЦЭМ!$D$33:$D$776,СВЦЭМ!$A$33:$A$776,$A174,СВЦЭМ!$B$33:$B$776,N$155)+'СЕТ СН'!$I$14+СВЦЭМ!$D$10+'СЕТ СН'!$I$6-'СЕТ СН'!$I$26</f>
        <v>1483.82046195</v>
      </c>
      <c r="O174" s="36">
        <f>SUMIFS(СВЦЭМ!$D$33:$D$776,СВЦЭМ!$A$33:$A$776,$A174,СВЦЭМ!$B$33:$B$776,O$155)+'СЕТ СН'!$I$14+СВЦЭМ!$D$10+'СЕТ СН'!$I$6-'СЕТ СН'!$I$26</f>
        <v>1503.1045150999998</v>
      </c>
      <c r="P174" s="36">
        <f>SUMIFS(СВЦЭМ!$D$33:$D$776,СВЦЭМ!$A$33:$A$776,$A174,СВЦЭМ!$B$33:$B$776,P$155)+'СЕТ СН'!$I$14+СВЦЭМ!$D$10+'СЕТ СН'!$I$6-'СЕТ СН'!$I$26</f>
        <v>1514.5929978700001</v>
      </c>
      <c r="Q174" s="36">
        <f>SUMIFS(СВЦЭМ!$D$33:$D$776,СВЦЭМ!$A$33:$A$776,$A174,СВЦЭМ!$B$33:$B$776,Q$155)+'СЕТ СН'!$I$14+СВЦЭМ!$D$10+'СЕТ СН'!$I$6-'СЕТ СН'!$I$26</f>
        <v>1518.9045467000001</v>
      </c>
      <c r="R174" s="36">
        <f>SUMIFS(СВЦЭМ!$D$33:$D$776,СВЦЭМ!$A$33:$A$776,$A174,СВЦЭМ!$B$33:$B$776,R$155)+'СЕТ СН'!$I$14+СВЦЭМ!$D$10+'СЕТ СН'!$I$6-'СЕТ СН'!$I$26</f>
        <v>1502.8776045300001</v>
      </c>
      <c r="S174" s="36">
        <f>SUMIFS(СВЦЭМ!$D$33:$D$776,СВЦЭМ!$A$33:$A$776,$A174,СВЦЭМ!$B$33:$B$776,S$155)+'СЕТ СН'!$I$14+СВЦЭМ!$D$10+'СЕТ СН'!$I$6-'СЕТ СН'!$I$26</f>
        <v>1474.45565966</v>
      </c>
      <c r="T174" s="36">
        <f>SUMIFS(СВЦЭМ!$D$33:$D$776,СВЦЭМ!$A$33:$A$776,$A174,СВЦЭМ!$B$33:$B$776,T$155)+'СЕТ СН'!$I$14+СВЦЭМ!$D$10+'СЕТ СН'!$I$6-'СЕТ СН'!$I$26</f>
        <v>1480.24846776</v>
      </c>
      <c r="U174" s="36">
        <f>SUMIFS(СВЦЭМ!$D$33:$D$776,СВЦЭМ!$A$33:$A$776,$A174,СВЦЭМ!$B$33:$B$776,U$155)+'СЕТ СН'!$I$14+СВЦЭМ!$D$10+'СЕТ СН'!$I$6-'СЕТ СН'!$I$26</f>
        <v>1477.3626121100001</v>
      </c>
      <c r="V174" s="36">
        <f>SUMIFS(СВЦЭМ!$D$33:$D$776,СВЦЭМ!$A$33:$A$776,$A174,СВЦЭМ!$B$33:$B$776,V$155)+'СЕТ СН'!$I$14+СВЦЭМ!$D$10+'СЕТ СН'!$I$6-'СЕТ СН'!$I$26</f>
        <v>1470.0061852499998</v>
      </c>
      <c r="W174" s="36">
        <f>SUMIFS(СВЦЭМ!$D$33:$D$776,СВЦЭМ!$A$33:$A$776,$A174,СВЦЭМ!$B$33:$B$776,W$155)+'СЕТ СН'!$I$14+СВЦЭМ!$D$10+'СЕТ СН'!$I$6-'СЕТ СН'!$I$26</f>
        <v>1480.00994287</v>
      </c>
      <c r="X174" s="36">
        <f>SUMIFS(СВЦЭМ!$D$33:$D$776,СВЦЭМ!$A$33:$A$776,$A174,СВЦЭМ!$B$33:$B$776,X$155)+'СЕТ СН'!$I$14+СВЦЭМ!$D$10+'СЕТ СН'!$I$6-'СЕТ СН'!$I$26</f>
        <v>1496.5676646500001</v>
      </c>
      <c r="Y174" s="36">
        <f>SUMIFS(СВЦЭМ!$D$33:$D$776,СВЦЭМ!$A$33:$A$776,$A174,СВЦЭМ!$B$33:$B$776,Y$155)+'СЕТ СН'!$I$14+СВЦЭМ!$D$10+'СЕТ СН'!$I$6-'СЕТ СН'!$I$26</f>
        <v>1509.4268797300001</v>
      </c>
    </row>
    <row r="175" spans="1:25" ht="15.75" x14ac:dyDescent="0.2">
      <c r="A175" s="35">
        <f t="shared" si="4"/>
        <v>43850</v>
      </c>
      <c r="B175" s="36">
        <f>SUMIFS(СВЦЭМ!$D$33:$D$776,СВЦЭМ!$A$33:$A$776,$A175,СВЦЭМ!$B$33:$B$776,B$155)+'СЕТ СН'!$I$14+СВЦЭМ!$D$10+'СЕТ СН'!$I$6-'СЕТ СН'!$I$26</f>
        <v>1561.85846197</v>
      </c>
      <c r="C175" s="36">
        <f>SUMIFS(СВЦЭМ!$D$33:$D$776,СВЦЭМ!$A$33:$A$776,$A175,СВЦЭМ!$B$33:$B$776,C$155)+'СЕТ СН'!$I$14+СВЦЭМ!$D$10+'СЕТ СН'!$I$6-'СЕТ СН'!$I$26</f>
        <v>1579.0583419499999</v>
      </c>
      <c r="D175" s="36">
        <f>SUMIFS(СВЦЭМ!$D$33:$D$776,СВЦЭМ!$A$33:$A$776,$A175,СВЦЭМ!$B$33:$B$776,D$155)+'СЕТ СН'!$I$14+СВЦЭМ!$D$10+'СЕТ СН'!$I$6-'СЕТ СН'!$I$26</f>
        <v>1589.4783307499999</v>
      </c>
      <c r="E175" s="36">
        <f>SUMIFS(СВЦЭМ!$D$33:$D$776,СВЦЭМ!$A$33:$A$776,$A175,СВЦЭМ!$B$33:$B$776,E$155)+'СЕТ СН'!$I$14+СВЦЭМ!$D$10+'СЕТ СН'!$I$6-'СЕТ СН'!$I$26</f>
        <v>1586.26208329</v>
      </c>
      <c r="F175" s="36">
        <f>SUMIFS(СВЦЭМ!$D$33:$D$776,СВЦЭМ!$A$33:$A$776,$A175,СВЦЭМ!$B$33:$B$776,F$155)+'СЕТ СН'!$I$14+СВЦЭМ!$D$10+'СЕТ СН'!$I$6-'СЕТ СН'!$I$26</f>
        <v>1573.8201916799999</v>
      </c>
      <c r="G175" s="36">
        <f>SUMIFS(СВЦЭМ!$D$33:$D$776,СВЦЭМ!$A$33:$A$776,$A175,СВЦЭМ!$B$33:$B$776,G$155)+'СЕТ СН'!$I$14+СВЦЭМ!$D$10+'СЕТ СН'!$I$6-'СЕТ СН'!$I$26</f>
        <v>1555.76009608</v>
      </c>
      <c r="H175" s="36">
        <f>SUMIFS(СВЦЭМ!$D$33:$D$776,СВЦЭМ!$A$33:$A$776,$A175,СВЦЭМ!$B$33:$B$776,H$155)+'СЕТ СН'!$I$14+СВЦЭМ!$D$10+'СЕТ СН'!$I$6-'СЕТ СН'!$I$26</f>
        <v>1511.0405709500001</v>
      </c>
      <c r="I175" s="36">
        <f>SUMIFS(СВЦЭМ!$D$33:$D$776,СВЦЭМ!$A$33:$A$776,$A175,СВЦЭМ!$B$33:$B$776,I$155)+'СЕТ СН'!$I$14+СВЦЭМ!$D$10+'СЕТ СН'!$I$6-'СЕТ СН'!$I$26</f>
        <v>1497.28151527</v>
      </c>
      <c r="J175" s="36">
        <f>SUMIFS(СВЦЭМ!$D$33:$D$776,СВЦЭМ!$A$33:$A$776,$A175,СВЦЭМ!$B$33:$B$776,J$155)+'СЕТ СН'!$I$14+СВЦЭМ!$D$10+'СЕТ СН'!$I$6-'СЕТ СН'!$I$26</f>
        <v>1469.8265717199999</v>
      </c>
      <c r="K175" s="36">
        <f>SUMIFS(СВЦЭМ!$D$33:$D$776,СВЦЭМ!$A$33:$A$776,$A175,СВЦЭМ!$B$33:$B$776,K$155)+'СЕТ СН'!$I$14+СВЦЭМ!$D$10+'СЕТ СН'!$I$6-'СЕТ СН'!$I$26</f>
        <v>1444.4095478499999</v>
      </c>
      <c r="L175" s="36">
        <f>SUMIFS(СВЦЭМ!$D$33:$D$776,СВЦЭМ!$A$33:$A$776,$A175,СВЦЭМ!$B$33:$B$776,L$155)+'СЕТ СН'!$I$14+СВЦЭМ!$D$10+'СЕТ СН'!$I$6-'СЕТ СН'!$I$26</f>
        <v>1448.7173083299999</v>
      </c>
      <c r="M175" s="36">
        <f>SUMIFS(СВЦЭМ!$D$33:$D$776,СВЦЭМ!$A$33:$A$776,$A175,СВЦЭМ!$B$33:$B$776,M$155)+'СЕТ СН'!$I$14+СВЦЭМ!$D$10+'СЕТ СН'!$I$6-'СЕТ СН'!$I$26</f>
        <v>1462.30619714</v>
      </c>
      <c r="N175" s="36">
        <f>SUMIFS(СВЦЭМ!$D$33:$D$776,СВЦЭМ!$A$33:$A$776,$A175,СВЦЭМ!$B$33:$B$776,N$155)+'СЕТ СН'!$I$14+СВЦЭМ!$D$10+'СЕТ СН'!$I$6-'СЕТ СН'!$I$26</f>
        <v>1472.41502747</v>
      </c>
      <c r="O175" s="36">
        <f>SUMIFS(СВЦЭМ!$D$33:$D$776,СВЦЭМ!$A$33:$A$776,$A175,СВЦЭМ!$B$33:$B$776,O$155)+'СЕТ СН'!$I$14+СВЦЭМ!$D$10+'СЕТ СН'!$I$6-'СЕТ СН'!$I$26</f>
        <v>1491.7238504699999</v>
      </c>
      <c r="P175" s="36">
        <f>SUMIFS(СВЦЭМ!$D$33:$D$776,СВЦЭМ!$A$33:$A$776,$A175,СВЦЭМ!$B$33:$B$776,P$155)+'СЕТ СН'!$I$14+СВЦЭМ!$D$10+'СЕТ СН'!$I$6-'СЕТ СН'!$I$26</f>
        <v>1506.9870791999999</v>
      </c>
      <c r="Q175" s="36">
        <f>SUMIFS(СВЦЭМ!$D$33:$D$776,СВЦЭМ!$A$33:$A$776,$A175,СВЦЭМ!$B$33:$B$776,Q$155)+'СЕТ СН'!$I$14+СВЦЭМ!$D$10+'СЕТ СН'!$I$6-'СЕТ СН'!$I$26</f>
        <v>1511.11542816</v>
      </c>
      <c r="R175" s="36">
        <f>SUMIFS(СВЦЭМ!$D$33:$D$776,СВЦЭМ!$A$33:$A$776,$A175,СВЦЭМ!$B$33:$B$776,R$155)+'СЕТ СН'!$I$14+СВЦЭМ!$D$10+'СЕТ СН'!$I$6-'СЕТ СН'!$I$26</f>
        <v>1513.16279089</v>
      </c>
      <c r="S175" s="36">
        <f>SUMIFS(СВЦЭМ!$D$33:$D$776,СВЦЭМ!$A$33:$A$776,$A175,СВЦЭМ!$B$33:$B$776,S$155)+'СЕТ СН'!$I$14+СВЦЭМ!$D$10+'СЕТ СН'!$I$6-'СЕТ СН'!$I$26</f>
        <v>1490.2309240300001</v>
      </c>
      <c r="T175" s="36">
        <f>SUMIFS(СВЦЭМ!$D$33:$D$776,СВЦЭМ!$A$33:$A$776,$A175,СВЦЭМ!$B$33:$B$776,T$155)+'СЕТ СН'!$I$14+СВЦЭМ!$D$10+'СЕТ СН'!$I$6-'СЕТ СН'!$I$26</f>
        <v>1454.9108416399999</v>
      </c>
      <c r="U175" s="36">
        <f>SUMIFS(СВЦЭМ!$D$33:$D$776,СВЦЭМ!$A$33:$A$776,$A175,СВЦЭМ!$B$33:$B$776,U$155)+'СЕТ СН'!$I$14+СВЦЭМ!$D$10+'СЕТ СН'!$I$6-'СЕТ СН'!$I$26</f>
        <v>1463.23099189</v>
      </c>
      <c r="V175" s="36">
        <f>SUMIFS(СВЦЭМ!$D$33:$D$776,СВЦЭМ!$A$33:$A$776,$A175,СВЦЭМ!$B$33:$B$776,V$155)+'СЕТ СН'!$I$14+СВЦЭМ!$D$10+'СЕТ СН'!$I$6-'СЕТ СН'!$I$26</f>
        <v>1476.6931625899999</v>
      </c>
      <c r="W175" s="36">
        <f>SUMIFS(СВЦЭМ!$D$33:$D$776,СВЦЭМ!$A$33:$A$776,$A175,СВЦЭМ!$B$33:$B$776,W$155)+'СЕТ СН'!$I$14+СВЦЭМ!$D$10+'СЕТ СН'!$I$6-'СЕТ СН'!$I$26</f>
        <v>1498.40895647</v>
      </c>
      <c r="X175" s="36">
        <f>SUMIFS(СВЦЭМ!$D$33:$D$776,СВЦЭМ!$A$33:$A$776,$A175,СВЦЭМ!$B$33:$B$776,X$155)+'СЕТ СН'!$I$14+СВЦЭМ!$D$10+'СЕТ СН'!$I$6-'СЕТ СН'!$I$26</f>
        <v>1506.1791707899999</v>
      </c>
      <c r="Y175" s="36">
        <f>SUMIFS(СВЦЭМ!$D$33:$D$776,СВЦЭМ!$A$33:$A$776,$A175,СВЦЭМ!$B$33:$B$776,Y$155)+'СЕТ СН'!$I$14+СВЦЭМ!$D$10+'СЕТ СН'!$I$6-'СЕТ СН'!$I$26</f>
        <v>1520.88707406</v>
      </c>
    </row>
    <row r="176" spans="1:25" ht="15.75" x14ac:dyDescent="0.2">
      <c r="A176" s="35">
        <f t="shared" si="4"/>
        <v>43851</v>
      </c>
      <c r="B176" s="36">
        <f>SUMIFS(СВЦЭМ!$D$33:$D$776,СВЦЭМ!$A$33:$A$776,$A176,СВЦЭМ!$B$33:$B$776,B$155)+'СЕТ СН'!$I$14+СВЦЭМ!$D$10+'СЕТ СН'!$I$6-'СЕТ СН'!$I$26</f>
        <v>1542.5817009299999</v>
      </c>
      <c r="C176" s="36">
        <f>SUMIFS(СВЦЭМ!$D$33:$D$776,СВЦЭМ!$A$33:$A$776,$A176,СВЦЭМ!$B$33:$B$776,C$155)+'СЕТ СН'!$I$14+СВЦЭМ!$D$10+'СЕТ СН'!$I$6-'СЕТ СН'!$I$26</f>
        <v>1559.1830097699999</v>
      </c>
      <c r="D176" s="36">
        <f>SUMIFS(СВЦЭМ!$D$33:$D$776,СВЦЭМ!$A$33:$A$776,$A176,СВЦЭМ!$B$33:$B$776,D$155)+'СЕТ СН'!$I$14+СВЦЭМ!$D$10+'СЕТ СН'!$I$6-'СЕТ СН'!$I$26</f>
        <v>1568.9249844400001</v>
      </c>
      <c r="E176" s="36">
        <f>SUMIFS(СВЦЭМ!$D$33:$D$776,СВЦЭМ!$A$33:$A$776,$A176,СВЦЭМ!$B$33:$B$776,E$155)+'СЕТ СН'!$I$14+СВЦЭМ!$D$10+'СЕТ СН'!$I$6-'СЕТ СН'!$I$26</f>
        <v>1574.42735193</v>
      </c>
      <c r="F176" s="36">
        <f>SUMIFS(СВЦЭМ!$D$33:$D$776,СВЦЭМ!$A$33:$A$776,$A176,СВЦЭМ!$B$33:$B$776,F$155)+'СЕТ СН'!$I$14+СВЦЭМ!$D$10+'СЕТ СН'!$I$6-'СЕТ СН'!$I$26</f>
        <v>1557.90950251</v>
      </c>
      <c r="G176" s="36">
        <f>SUMIFS(СВЦЭМ!$D$33:$D$776,СВЦЭМ!$A$33:$A$776,$A176,СВЦЭМ!$B$33:$B$776,G$155)+'СЕТ СН'!$I$14+СВЦЭМ!$D$10+'СЕТ СН'!$I$6-'СЕТ СН'!$I$26</f>
        <v>1532.8197721399999</v>
      </c>
      <c r="H176" s="36">
        <f>SUMIFS(СВЦЭМ!$D$33:$D$776,СВЦЭМ!$A$33:$A$776,$A176,СВЦЭМ!$B$33:$B$776,H$155)+'СЕТ СН'!$I$14+СВЦЭМ!$D$10+'СЕТ СН'!$I$6-'СЕТ СН'!$I$26</f>
        <v>1498.1401654199999</v>
      </c>
      <c r="I176" s="36">
        <f>SUMIFS(СВЦЭМ!$D$33:$D$776,СВЦЭМ!$A$33:$A$776,$A176,СВЦЭМ!$B$33:$B$776,I$155)+'СЕТ СН'!$I$14+СВЦЭМ!$D$10+'СЕТ СН'!$I$6-'СЕТ СН'!$I$26</f>
        <v>1473.5517395900001</v>
      </c>
      <c r="J176" s="36">
        <f>SUMIFS(СВЦЭМ!$D$33:$D$776,СВЦЭМ!$A$33:$A$776,$A176,СВЦЭМ!$B$33:$B$776,J$155)+'СЕТ СН'!$I$14+СВЦЭМ!$D$10+'СЕТ СН'!$I$6-'СЕТ СН'!$I$26</f>
        <v>1449.3851093600001</v>
      </c>
      <c r="K176" s="36">
        <f>SUMIFS(СВЦЭМ!$D$33:$D$776,СВЦЭМ!$A$33:$A$776,$A176,СВЦЭМ!$B$33:$B$776,K$155)+'СЕТ СН'!$I$14+СВЦЭМ!$D$10+'СЕТ СН'!$I$6-'СЕТ СН'!$I$26</f>
        <v>1451.1866365000001</v>
      </c>
      <c r="L176" s="36">
        <f>SUMIFS(СВЦЭМ!$D$33:$D$776,СВЦЭМ!$A$33:$A$776,$A176,СВЦЭМ!$B$33:$B$776,L$155)+'СЕТ СН'!$I$14+СВЦЭМ!$D$10+'СЕТ СН'!$I$6-'СЕТ СН'!$I$26</f>
        <v>1458.10546204</v>
      </c>
      <c r="M176" s="36">
        <f>SUMIFS(СВЦЭМ!$D$33:$D$776,СВЦЭМ!$A$33:$A$776,$A176,СВЦЭМ!$B$33:$B$776,M$155)+'СЕТ СН'!$I$14+СВЦЭМ!$D$10+'СЕТ СН'!$I$6-'СЕТ СН'!$I$26</f>
        <v>1462.58939618</v>
      </c>
      <c r="N176" s="36">
        <f>SUMIFS(СВЦЭМ!$D$33:$D$776,СВЦЭМ!$A$33:$A$776,$A176,СВЦЭМ!$B$33:$B$776,N$155)+'СЕТ СН'!$I$14+СВЦЭМ!$D$10+'СЕТ СН'!$I$6-'СЕТ СН'!$I$26</f>
        <v>1484.60885429</v>
      </c>
      <c r="O176" s="36">
        <f>SUMIFS(СВЦЭМ!$D$33:$D$776,СВЦЭМ!$A$33:$A$776,$A176,СВЦЭМ!$B$33:$B$776,O$155)+'СЕТ СН'!$I$14+СВЦЭМ!$D$10+'СЕТ СН'!$I$6-'СЕТ СН'!$I$26</f>
        <v>1494.77857913</v>
      </c>
      <c r="P176" s="36">
        <f>SUMIFS(СВЦЭМ!$D$33:$D$776,СВЦЭМ!$A$33:$A$776,$A176,СВЦЭМ!$B$33:$B$776,P$155)+'СЕТ СН'!$I$14+СВЦЭМ!$D$10+'СЕТ СН'!$I$6-'СЕТ СН'!$I$26</f>
        <v>1505.31198434</v>
      </c>
      <c r="Q176" s="36">
        <f>SUMIFS(СВЦЭМ!$D$33:$D$776,СВЦЭМ!$A$33:$A$776,$A176,СВЦЭМ!$B$33:$B$776,Q$155)+'СЕТ СН'!$I$14+СВЦЭМ!$D$10+'СЕТ СН'!$I$6-'СЕТ СН'!$I$26</f>
        <v>1513.2066798599999</v>
      </c>
      <c r="R176" s="36">
        <f>SUMIFS(СВЦЭМ!$D$33:$D$776,СВЦЭМ!$A$33:$A$776,$A176,СВЦЭМ!$B$33:$B$776,R$155)+'СЕТ СН'!$I$14+СВЦЭМ!$D$10+'СЕТ СН'!$I$6-'СЕТ СН'!$I$26</f>
        <v>1500.9394753000001</v>
      </c>
      <c r="S176" s="36">
        <f>SUMIFS(СВЦЭМ!$D$33:$D$776,СВЦЭМ!$A$33:$A$776,$A176,СВЦЭМ!$B$33:$B$776,S$155)+'СЕТ СН'!$I$14+СВЦЭМ!$D$10+'СЕТ СН'!$I$6-'СЕТ СН'!$I$26</f>
        <v>1482.3189624699999</v>
      </c>
      <c r="T176" s="36">
        <f>SUMIFS(СВЦЭМ!$D$33:$D$776,СВЦЭМ!$A$33:$A$776,$A176,СВЦЭМ!$B$33:$B$776,T$155)+'СЕТ СН'!$I$14+СВЦЭМ!$D$10+'СЕТ СН'!$I$6-'СЕТ СН'!$I$26</f>
        <v>1465.76482358</v>
      </c>
      <c r="U176" s="36">
        <f>SUMIFS(СВЦЭМ!$D$33:$D$776,СВЦЭМ!$A$33:$A$776,$A176,СВЦЭМ!$B$33:$B$776,U$155)+'СЕТ СН'!$I$14+СВЦЭМ!$D$10+'СЕТ СН'!$I$6-'СЕТ СН'!$I$26</f>
        <v>1469.4714443799999</v>
      </c>
      <c r="V176" s="36">
        <f>SUMIFS(СВЦЭМ!$D$33:$D$776,СВЦЭМ!$A$33:$A$776,$A176,СВЦЭМ!$B$33:$B$776,V$155)+'СЕТ СН'!$I$14+СВЦЭМ!$D$10+'СЕТ СН'!$I$6-'СЕТ СН'!$I$26</f>
        <v>1486.0369157099999</v>
      </c>
      <c r="W176" s="36">
        <f>SUMIFS(СВЦЭМ!$D$33:$D$776,СВЦЭМ!$A$33:$A$776,$A176,СВЦЭМ!$B$33:$B$776,W$155)+'СЕТ СН'!$I$14+СВЦЭМ!$D$10+'СЕТ СН'!$I$6-'СЕТ СН'!$I$26</f>
        <v>1503.8243295699999</v>
      </c>
      <c r="X176" s="36">
        <f>SUMIFS(СВЦЭМ!$D$33:$D$776,СВЦЭМ!$A$33:$A$776,$A176,СВЦЭМ!$B$33:$B$776,X$155)+'СЕТ СН'!$I$14+СВЦЭМ!$D$10+'СЕТ СН'!$I$6-'СЕТ СН'!$I$26</f>
        <v>1514.1870630399999</v>
      </c>
      <c r="Y176" s="36">
        <f>SUMIFS(СВЦЭМ!$D$33:$D$776,СВЦЭМ!$A$33:$A$776,$A176,СВЦЭМ!$B$33:$B$776,Y$155)+'СЕТ СН'!$I$14+СВЦЭМ!$D$10+'СЕТ СН'!$I$6-'СЕТ СН'!$I$26</f>
        <v>1527.9501899699999</v>
      </c>
    </row>
    <row r="177" spans="1:27" ht="15.75" x14ac:dyDescent="0.2">
      <c r="A177" s="35">
        <f t="shared" si="4"/>
        <v>43852</v>
      </c>
      <c r="B177" s="36">
        <f>SUMIFS(СВЦЭМ!$D$33:$D$776,СВЦЭМ!$A$33:$A$776,$A177,СВЦЭМ!$B$33:$B$776,B$155)+'СЕТ СН'!$I$14+СВЦЭМ!$D$10+'СЕТ СН'!$I$6-'СЕТ СН'!$I$26</f>
        <v>1529.73861328</v>
      </c>
      <c r="C177" s="36">
        <f>SUMIFS(СВЦЭМ!$D$33:$D$776,СВЦЭМ!$A$33:$A$776,$A177,СВЦЭМ!$B$33:$B$776,C$155)+'СЕТ СН'!$I$14+СВЦЭМ!$D$10+'СЕТ СН'!$I$6-'СЕТ СН'!$I$26</f>
        <v>1539.1856259199999</v>
      </c>
      <c r="D177" s="36">
        <f>SUMIFS(СВЦЭМ!$D$33:$D$776,СВЦЭМ!$A$33:$A$776,$A177,СВЦЭМ!$B$33:$B$776,D$155)+'СЕТ СН'!$I$14+СВЦЭМ!$D$10+'СЕТ СН'!$I$6-'СЕТ СН'!$I$26</f>
        <v>1550.61570764</v>
      </c>
      <c r="E177" s="36">
        <f>SUMIFS(СВЦЭМ!$D$33:$D$776,СВЦЭМ!$A$33:$A$776,$A177,СВЦЭМ!$B$33:$B$776,E$155)+'СЕТ СН'!$I$14+СВЦЭМ!$D$10+'СЕТ СН'!$I$6-'СЕТ СН'!$I$26</f>
        <v>1552.38443852</v>
      </c>
      <c r="F177" s="36">
        <f>SUMIFS(СВЦЭМ!$D$33:$D$776,СВЦЭМ!$A$33:$A$776,$A177,СВЦЭМ!$B$33:$B$776,F$155)+'СЕТ СН'!$I$14+СВЦЭМ!$D$10+'СЕТ СН'!$I$6-'СЕТ СН'!$I$26</f>
        <v>1541.2362474500001</v>
      </c>
      <c r="G177" s="36">
        <f>SUMIFS(СВЦЭМ!$D$33:$D$776,СВЦЭМ!$A$33:$A$776,$A177,СВЦЭМ!$B$33:$B$776,G$155)+'СЕТ СН'!$I$14+СВЦЭМ!$D$10+'СЕТ СН'!$I$6-'СЕТ СН'!$I$26</f>
        <v>1522.77431542</v>
      </c>
      <c r="H177" s="36">
        <f>SUMIFS(СВЦЭМ!$D$33:$D$776,СВЦЭМ!$A$33:$A$776,$A177,СВЦЭМ!$B$33:$B$776,H$155)+'СЕТ СН'!$I$14+СВЦЭМ!$D$10+'СЕТ СН'!$I$6-'СЕТ СН'!$I$26</f>
        <v>1482.0768352</v>
      </c>
      <c r="I177" s="36">
        <f>SUMIFS(СВЦЭМ!$D$33:$D$776,СВЦЭМ!$A$33:$A$776,$A177,СВЦЭМ!$B$33:$B$776,I$155)+'СЕТ СН'!$I$14+СВЦЭМ!$D$10+'СЕТ СН'!$I$6-'СЕТ СН'!$I$26</f>
        <v>1466.2914533600001</v>
      </c>
      <c r="J177" s="36">
        <f>SUMIFS(СВЦЭМ!$D$33:$D$776,СВЦЭМ!$A$33:$A$776,$A177,СВЦЭМ!$B$33:$B$776,J$155)+'СЕТ СН'!$I$14+СВЦЭМ!$D$10+'СЕТ СН'!$I$6-'СЕТ СН'!$I$26</f>
        <v>1448.92969326</v>
      </c>
      <c r="K177" s="36">
        <f>SUMIFS(СВЦЭМ!$D$33:$D$776,СВЦЭМ!$A$33:$A$776,$A177,СВЦЭМ!$B$33:$B$776,K$155)+'СЕТ СН'!$I$14+СВЦЭМ!$D$10+'СЕТ СН'!$I$6-'СЕТ СН'!$I$26</f>
        <v>1453.1626297299999</v>
      </c>
      <c r="L177" s="36">
        <f>SUMIFS(СВЦЭМ!$D$33:$D$776,СВЦЭМ!$A$33:$A$776,$A177,СВЦЭМ!$B$33:$B$776,L$155)+'СЕТ СН'!$I$14+СВЦЭМ!$D$10+'СЕТ СН'!$I$6-'СЕТ СН'!$I$26</f>
        <v>1447.4698228699999</v>
      </c>
      <c r="M177" s="36">
        <f>SUMIFS(СВЦЭМ!$D$33:$D$776,СВЦЭМ!$A$33:$A$776,$A177,СВЦЭМ!$B$33:$B$776,M$155)+'СЕТ СН'!$I$14+СВЦЭМ!$D$10+'СЕТ СН'!$I$6-'СЕТ СН'!$I$26</f>
        <v>1457.3068364000001</v>
      </c>
      <c r="N177" s="36">
        <f>SUMIFS(СВЦЭМ!$D$33:$D$776,СВЦЭМ!$A$33:$A$776,$A177,СВЦЭМ!$B$33:$B$776,N$155)+'СЕТ СН'!$I$14+СВЦЭМ!$D$10+'СЕТ СН'!$I$6-'СЕТ СН'!$I$26</f>
        <v>1482.66554036</v>
      </c>
      <c r="O177" s="36">
        <f>SUMIFS(СВЦЭМ!$D$33:$D$776,СВЦЭМ!$A$33:$A$776,$A177,СВЦЭМ!$B$33:$B$776,O$155)+'СЕТ СН'!$I$14+СВЦЭМ!$D$10+'СЕТ СН'!$I$6-'СЕТ СН'!$I$26</f>
        <v>1503.1618960199999</v>
      </c>
      <c r="P177" s="36">
        <f>SUMIFS(СВЦЭМ!$D$33:$D$776,СВЦЭМ!$A$33:$A$776,$A177,СВЦЭМ!$B$33:$B$776,P$155)+'СЕТ СН'!$I$14+СВЦЭМ!$D$10+'СЕТ СН'!$I$6-'СЕТ СН'!$I$26</f>
        <v>1520.7446794</v>
      </c>
      <c r="Q177" s="36">
        <f>SUMIFS(СВЦЭМ!$D$33:$D$776,СВЦЭМ!$A$33:$A$776,$A177,СВЦЭМ!$B$33:$B$776,Q$155)+'СЕТ СН'!$I$14+СВЦЭМ!$D$10+'СЕТ СН'!$I$6-'СЕТ СН'!$I$26</f>
        <v>1527.7095566099999</v>
      </c>
      <c r="R177" s="36">
        <f>SUMIFS(СВЦЭМ!$D$33:$D$776,СВЦЭМ!$A$33:$A$776,$A177,СВЦЭМ!$B$33:$B$776,R$155)+'СЕТ СН'!$I$14+СВЦЭМ!$D$10+'СЕТ СН'!$I$6-'СЕТ СН'!$I$26</f>
        <v>1520.089651</v>
      </c>
      <c r="S177" s="36">
        <f>SUMIFS(СВЦЭМ!$D$33:$D$776,СВЦЭМ!$A$33:$A$776,$A177,СВЦЭМ!$B$33:$B$776,S$155)+'СЕТ СН'!$I$14+СВЦЭМ!$D$10+'СЕТ СН'!$I$6-'СЕТ СН'!$I$26</f>
        <v>1499.1019243000001</v>
      </c>
      <c r="T177" s="36">
        <f>SUMIFS(СВЦЭМ!$D$33:$D$776,СВЦЭМ!$A$33:$A$776,$A177,СВЦЭМ!$B$33:$B$776,T$155)+'СЕТ СН'!$I$14+СВЦЭМ!$D$10+'СЕТ СН'!$I$6-'СЕТ СН'!$I$26</f>
        <v>1480.07393901</v>
      </c>
      <c r="U177" s="36">
        <f>SUMIFS(СВЦЭМ!$D$33:$D$776,СВЦЭМ!$A$33:$A$776,$A177,СВЦЭМ!$B$33:$B$776,U$155)+'СЕТ СН'!$I$14+СВЦЭМ!$D$10+'СЕТ СН'!$I$6-'СЕТ СН'!$I$26</f>
        <v>1483.7851656399998</v>
      </c>
      <c r="V177" s="36">
        <f>SUMIFS(СВЦЭМ!$D$33:$D$776,СВЦЭМ!$A$33:$A$776,$A177,СВЦЭМ!$B$33:$B$776,V$155)+'СЕТ СН'!$I$14+СВЦЭМ!$D$10+'СЕТ СН'!$I$6-'СЕТ СН'!$I$26</f>
        <v>1478.7998109299999</v>
      </c>
      <c r="W177" s="36">
        <f>SUMIFS(СВЦЭМ!$D$33:$D$776,СВЦЭМ!$A$33:$A$776,$A177,СВЦЭМ!$B$33:$B$776,W$155)+'СЕТ СН'!$I$14+СВЦЭМ!$D$10+'СЕТ СН'!$I$6-'СЕТ СН'!$I$26</f>
        <v>1492.0921953</v>
      </c>
      <c r="X177" s="36">
        <f>SUMIFS(СВЦЭМ!$D$33:$D$776,СВЦЭМ!$A$33:$A$776,$A177,СВЦЭМ!$B$33:$B$776,X$155)+'СЕТ СН'!$I$14+СВЦЭМ!$D$10+'СЕТ СН'!$I$6-'СЕТ СН'!$I$26</f>
        <v>1506.2210661700001</v>
      </c>
      <c r="Y177" s="36">
        <f>SUMIFS(СВЦЭМ!$D$33:$D$776,СВЦЭМ!$A$33:$A$776,$A177,СВЦЭМ!$B$33:$B$776,Y$155)+'СЕТ СН'!$I$14+СВЦЭМ!$D$10+'СЕТ СН'!$I$6-'СЕТ СН'!$I$26</f>
        <v>1518.9743749899999</v>
      </c>
    </row>
    <row r="178" spans="1:27" ht="15.75" x14ac:dyDescent="0.2">
      <c r="A178" s="35">
        <f t="shared" si="4"/>
        <v>43853</v>
      </c>
      <c r="B178" s="36">
        <f>SUMIFS(СВЦЭМ!$D$33:$D$776,СВЦЭМ!$A$33:$A$776,$A178,СВЦЭМ!$B$33:$B$776,B$155)+'СЕТ СН'!$I$14+СВЦЭМ!$D$10+'СЕТ СН'!$I$6-'СЕТ СН'!$I$26</f>
        <v>1541.6568083899999</v>
      </c>
      <c r="C178" s="36">
        <f>SUMIFS(СВЦЭМ!$D$33:$D$776,СВЦЭМ!$A$33:$A$776,$A178,СВЦЭМ!$B$33:$B$776,C$155)+'СЕТ СН'!$I$14+СВЦЭМ!$D$10+'СЕТ СН'!$I$6-'СЕТ СН'!$I$26</f>
        <v>1548.05651012</v>
      </c>
      <c r="D178" s="36">
        <f>SUMIFS(СВЦЭМ!$D$33:$D$776,СВЦЭМ!$A$33:$A$776,$A178,СВЦЭМ!$B$33:$B$776,D$155)+'СЕТ СН'!$I$14+СВЦЭМ!$D$10+'СЕТ СН'!$I$6-'СЕТ СН'!$I$26</f>
        <v>1560.5312583</v>
      </c>
      <c r="E178" s="36">
        <f>SUMIFS(СВЦЭМ!$D$33:$D$776,СВЦЭМ!$A$33:$A$776,$A178,СВЦЭМ!$B$33:$B$776,E$155)+'СЕТ СН'!$I$14+СВЦЭМ!$D$10+'СЕТ СН'!$I$6-'СЕТ СН'!$I$26</f>
        <v>1566.08314952</v>
      </c>
      <c r="F178" s="36">
        <f>SUMIFS(СВЦЭМ!$D$33:$D$776,СВЦЭМ!$A$33:$A$776,$A178,СВЦЭМ!$B$33:$B$776,F$155)+'СЕТ СН'!$I$14+СВЦЭМ!$D$10+'СЕТ СН'!$I$6-'СЕТ СН'!$I$26</f>
        <v>1558.39590451</v>
      </c>
      <c r="G178" s="36">
        <f>SUMIFS(СВЦЭМ!$D$33:$D$776,СВЦЭМ!$A$33:$A$776,$A178,СВЦЭМ!$B$33:$B$776,G$155)+'СЕТ СН'!$I$14+СВЦЭМ!$D$10+'СЕТ СН'!$I$6-'СЕТ СН'!$I$26</f>
        <v>1540.49568305</v>
      </c>
      <c r="H178" s="36">
        <f>SUMIFS(СВЦЭМ!$D$33:$D$776,СВЦЭМ!$A$33:$A$776,$A178,СВЦЭМ!$B$33:$B$776,H$155)+'СЕТ СН'!$I$14+СВЦЭМ!$D$10+'СЕТ СН'!$I$6-'СЕТ СН'!$I$26</f>
        <v>1503.3376687599998</v>
      </c>
      <c r="I178" s="36">
        <f>SUMIFS(СВЦЭМ!$D$33:$D$776,СВЦЭМ!$A$33:$A$776,$A178,СВЦЭМ!$B$33:$B$776,I$155)+'СЕТ СН'!$I$14+СВЦЭМ!$D$10+'СЕТ СН'!$I$6-'СЕТ СН'!$I$26</f>
        <v>1485.0088274</v>
      </c>
      <c r="J178" s="36">
        <f>SUMIFS(СВЦЭМ!$D$33:$D$776,СВЦЭМ!$A$33:$A$776,$A178,СВЦЭМ!$B$33:$B$776,J$155)+'СЕТ СН'!$I$14+СВЦЭМ!$D$10+'СЕТ СН'!$I$6-'СЕТ СН'!$I$26</f>
        <v>1464.6445133500001</v>
      </c>
      <c r="K178" s="36">
        <f>SUMIFS(СВЦЭМ!$D$33:$D$776,СВЦЭМ!$A$33:$A$776,$A178,СВЦЭМ!$B$33:$B$776,K$155)+'СЕТ СН'!$I$14+СВЦЭМ!$D$10+'СЕТ СН'!$I$6-'СЕТ СН'!$I$26</f>
        <v>1469.17209684</v>
      </c>
      <c r="L178" s="36">
        <f>SUMIFS(СВЦЭМ!$D$33:$D$776,СВЦЭМ!$A$33:$A$776,$A178,СВЦЭМ!$B$33:$B$776,L$155)+'СЕТ СН'!$I$14+СВЦЭМ!$D$10+'СЕТ СН'!$I$6-'СЕТ СН'!$I$26</f>
        <v>1466.7537655000001</v>
      </c>
      <c r="M178" s="36">
        <f>SUMIFS(СВЦЭМ!$D$33:$D$776,СВЦЭМ!$A$33:$A$776,$A178,СВЦЭМ!$B$33:$B$776,M$155)+'СЕТ СН'!$I$14+СВЦЭМ!$D$10+'СЕТ СН'!$I$6-'СЕТ СН'!$I$26</f>
        <v>1471.70603097</v>
      </c>
      <c r="N178" s="36">
        <f>SUMIFS(СВЦЭМ!$D$33:$D$776,СВЦЭМ!$A$33:$A$776,$A178,СВЦЭМ!$B$33:$B$776,N$155)+'СЕТ СН'!$I$14+СВЦЭМ!$D$10+'СЕТ СН'!$I$6-'СЕТ СН'!$I$26</f>
        <v>1482.62130237</v>
      </c>
      <c r="O178" s="36">
        <f>SUMIFS(СВЦЭМ!$D$33:$D$776,СВЦЭМ!$A$33:$A$776,$A178,СВЦЭМ!$B$33:$B$776,O$155)+'СЕТ СН'!$I$14+СВЦЭМ!$D$10+'СЕТ СН'!$I$6-'СЕТ СН'!$I$26</f>
        <v>1503.2137309499999</v>
      </c>
      <c r="P178" s="36">
        <f>SUMIFS(СВЦЭМ!$D$33:$D$776,СВЦЭМ!$A$33:$A$776,$A178,СВЦЭМ!$B$33:$B$776,P$155)+'СЕТ СН'!$I$14+СВЦЭМ!$D$10+'СЕТ СН'!$I$6-'СЕТ СН'!$I$26</f>
        <v>1521.1613284800001</v>
      </c>
      <c r="Q178" s="36">
        <f>SUMIFS(СВЦЭМ!$D$33:$D$776,СВЦЭМ!$A$33:$A$776,$A178,СВЦЭМ!$B$33:$B$776,Q$155)+'СЕТ СН'!$I$14+СВЦЭМ!$D$10+'СЕТ СН'!$I$6-'СЕТ СН'!$I$26</f>
        <v>1539.1206875099999</v>
      </c>
      <c r="R178" s="36">
        <f>SUMIFS(СВЦЭМ!$D$33:$D$776,СВЦЭМ!$A$33:$A$776,$A178,СВЦЭМ!$B$33:$B$776,R$155)+'СЕТ СН'!$I$14+СВЦЭМ!$D$10+'СЕТ СН'!$I$6-'СЕТ СН'!$I$26</f>
        <v>1513.33984231</v>
      </c>
      <c r="S178" s="36">
        <f>SUMIFS(СВЦЭМ!$D$33:$D$776,СВЦЭМ!$A$33:$A$776,$A178,СВЦЭМ!$B$33:$B$776,S$155)+'СЕТ СН'!$I$14+СВЦЭМ!$D$10+'СЕТ СН'!$I$6-'СЕТ СН'!$I$26</f>
        <v>1490.2504948199999</v>
      </c>
      <c r="T178" s="36">
        <f>SUMIFS(СВЦЭМ!$D$33:$D$776,СВЦЭМ!$A$33:$A$776,$A178,СВЦЭМ!$B$33:$B$776,T$155)+'СЕТ СН'!$I$14+СВЦЭМ!$D$10+'СЕТ СН'!$I$6-'СЕТ СН'!$I$26</f>
        <v>1471.9128806799999</v>
      </c>
      <c r="U178" s="36">
        <f>SUMIFS(СВЦЭМ!$D$33:$D$776,СВЦЭМ!$A$33:$A$776,$A178,СВЦЭМ!$B$33:$B$776,U$155)+'СЕТ СН'!$I$14+СВЦЭМ!$D$10+'СЕТ СН'!$I$6-'СЕТ СН'!$I$26</f>
        <v>1477.8581073299999</v>
      </c>
      <c r="V178" s="36">
        <f>SUMIFS(СВЦЭМ!$D$33:$D$776,СВЦЭМ!$A$33:$A$776,$A178,СВЦЭМ!$B$33:$B$776,V$155)+'СЕТ СН'!$I$14+СВЦЭМ!$D$10+'СЕТ СН'!$I$6-'СЕТ СН'!$I$26</f>
        <v>1490.7470078599999</v>
      </c>
      <c r="W178" s="36">
        <f>SUMIFS(СВЦЭМ!$D$33:$D$776,СВЦЭМ!$A$33:$A$776,$A178,СВЦЭМ!$B$33:$B$776,W$155)+'СЕТ СН'!$I$14+СВЦЭМ!$D$10+'СЕТ СН'!$I$6-'СЕТ СН'!$I$26</f>
        <v>1511.7336325699998</v>
      </c>
      <c r="X178" s="36">
        <f>SUMIFS(СВЦЭМ!$D$33:$D$776,СВЦЭМ!$A$33:$A$776,$A178,СВЦЭМ!$B$33:$B$776,X$155)+'СЕТ СН'!$I$14+СВЦЭМ!$D$10+'СЕТ СН'!$I$6-'СЕТ СН'!$I$26</f>
        <v>1529.7327983599998</v>
      </c>
      <c r="Y178" s="36">
        <f>SUMIFS(СВЦЭМ!$D$33:$D$776,СВЦЭМ!$A$33:$A$776,$A178,СВЦЭМ!$B$33:$B$776,Y$155)+'СЕТ СН'!$I$14+СВЦЭМ!$D$10+'СЕТ СН'!$I$6-'СЕТ СН'!$I$26</f>
        <v>1537.6747354499998</v>
      </c>
    </row>
    <row r="179" spans="1:27" ht="15.75" x14ac:dyDescent="0.2">
      <c r="A179" s="35">
        <f t="shared" si="4"/>
        <v>43854</v>
      </c>
      <c r="B179" s="36">
        <f>SUMIFS(СВЦЭМ!$D$33:$D$776,СВЦЭМ!$A$33:$A$776,$A179,СВЦЭМ!$B$33:$B$776,B$155)+'СЕТ СН'!$I$14+СВЦЭМ!$D$10+'СЕТ СН'!$I$6-'СЕТ СН'!$I$26</f>
        <v>1502.64870793</v>
      </c>
      <c r="C179" s="36">
        <f>SUMIFS(СВЦЭМ!$D$33:$D$776,СВЦЭМ!$A$33:$A$776,$A179,СВЦЭМ!$B$33:$B$776,C$155)+'СЕТ СН'!$I$14+СВЦЭМ!$D$10+'СЕТ СН'!$I$6-'СЕТ СН'!$I$26</f>
        <v>1514.05276071</v>
      </c>
      <c r="D179" s="36">
        <f>SUMIFS(СВЦЭМ!$D$33:$D$776,СВЦЭМ!$A$33:$A$776,$A179,СВЦЭМ!$B$33:$B$776,D$155)+'СЕТ СН'!$I$14+СВЦЭМ!$D$10+'СЕТ СН'!$I$6-'СЕТ СН'!$I$26</f>
        <v>1526.88561329</v>
      </c>
      <c r="E179" s="36">
        <f>SUMIFS(СВЦЭМ!$D$33:$D$776,СВЦЭМ!$A$33:$A$776,$A179,СВЦЭМ!$B$33:$B$776,E$155)+'СЕТ СН'!$I$14+СВЦЭМ!$D$10+'СЕТ СН'!$I$6-'СЕТ СН'!$I$26</f>
        <v>1536.82630204</v>
      </c>
      <c r="F179" s="36">
        <f>SUMIFS(СВЦЭМ!$D$33:$D$776,СВЦЭМ!$A$33:$A$776,$A179,СВЦЭМ!$B$33:$B$776,F$155)+'СЕТ СН'!$I$14+СВЦЭМ!$D$10+'СЕТ СН'!$I$6-'СЕТ СН'!$I$26</f>
        <v>1524.04495692</v>
      </c>
      <c r="G179" s="36">
        <f>SUMIFS(СВЦЭМ!$D$33:$D$776,СВЦЭМ!$A$33:$A$776,$A179,СВЦЭМ!$B$33:$B$776,G$155)+'СЕТ СН'!$I$14+СВЦЭМ!$D$10+'СЕТ СН'!$I$6-'СЕТ СН'!$I$26</f>
        <v>1504.8149920000001</v>
      </c>
      <c r="H179" s="36">
        <f>SUMIFS(СВЦЭМ!$D$33:$D$776,СВЦЭМ!$A$33:$A$776,$A179,СВЦЭМ!$B$33:$B$776,H$155)+'СЕТ СН'!$I$14+СВЦЭМ!$D$10+'СЕТ СН'!$I$6-'СЕТ СН'!$I$26</f>
        <v>1462.2075325999999</v>
      </c>
      <c r="I179" s="36">
        <f>SUMIFS(СВЦЭМ!$D$33:$D$776,СВЦЭМ!$A$33:$A$776,$A179,СВЦЭМ!$B$33:$B$776,I$155)+'СЕТ СН'!$I$14+СВЦЭМ!$D$10+'СЕТ СН'!$I$6-'СЕТ СН'!$I$26</f>
        <v>1453.73710003</v>
      </c>
      <c r="J179" s="36">
        <f>SUMIFS(СВЦЭМ!$D$33:$D$776,СВЦЭМ!$A$33:$A$776,$A179,СВЦЭМ!$B$33:$B$776,J$155)+'СЕТ СН'!$I$14+СВЦЭМ!$D$10+'СЕТ СН'!$I$6-'СЕТ СН'!$I$26</f>
        <v>1434.9060851899999</v>
      </c>
      <c r="K179" s="36">
        <f>SUMIFS(СВЦЭМ!$D$33:$D$776,СВЦЭМ!$A$33:$A$776,$A179,СВЦЭМ!$B$33:$B$776,K$155)+'СЕТ СН'!$I$14+СВЦЭМ!$D$10+'СЕТ СН'!$I$6-'СЕТ СН'!$I$26</f>
        <v>1436.27089333</v>
      </c>
      <c r="L179" s="36">
        <f>SUMIFS(СВЦЭМ!$D$33:$D$776,СВЦЭМ!$A$33:$A$776,$A179,СВЦЭМ!$B$33:$B$776,L$155)+'СЕТ СН'!$I$14+СВЦЭМ!$D$10+'СЕТ СН'!$I$6-'СЕТ СН'!$I$26</f>
        <v>1436.6748146300001</v>
      </c>
      <c r="M179" s="36">
        <f>SUMIFS(СВЦЭМ!$D$33:$D$776,СВЦЭМ!$A$33:$A$776,$A179,СВЦЭМ!$B$33:$B$776,M$155)+'СЕТ СН'!$I$14+СВЦЭМ!$D$10+'СЕТ СН'!$I$6-'СЕТ СН'!$I$26</f>
        <v>1446.3289855200001</v>
      </c>
      <c r="N179" s="36">
        <f>SUMIFS(СВЦЭМ!$D$33:$D$776,СВЦЭМ!$A$33:$A$776,$A179,СВЦЭМ!$B$33:$B$776,N$155)+'СЕТ СН'!$I$14+СВЦЭМ!$D$10+'СЕТ СН'!$I$6-'СЕТ СН'!$I$26</f>
        <v>1443.06099453</v>
      </c>
      <c r="O179" s="36">
        <f>SUMIFS(СВЦЭМ!$D$33:$D$776,СВЦЭМ!$A$33:$A$776,$A179,СВЦЭМ!$B$33:$B$776,O$155)+'СЕТ СН'!$I$14+СВЦЭМ!$D$10+'СЕТ СН'!$I$6-'СЕТ СН'!$I$26</f>
        <v>1459.8375015900001</v>
      </c>
      <c r="P179" s="36">
        <f>SUMIFS(СВЦЭМ!$D$33:$D$776,СВЦЭМ!$A$33:$A$776,$A179,СВЦЭМ!$B$33:$B$776,P$155)+'СЕТ СН'!$I$14+СВЦЭМ!$D$10+'СЕТ СН'!$I$6-'СЕТ СН'!$I$26</f>
        <v>1474.1443427099998</v>
      </c>
      <c r="Q179" s="36">
        <f>SUMIFS(СВЦЭМ!$D$33:$D$776,СВЦЭМ!$A$33:$A$776,$A179,СВЦЭМ!$B$33:$B$776,Q$155)+'СЕТ СН'!$I$14+СВЦЭМ!$D$10+'СЕТ СН'!$I$6-'СЕТ СН'!$I$26</f>
        <v>1487.43409744</v>
      </c>
      <c r="R179" s="36">
        <f>SUMIFS(СВЦЭМ!$D$33:$D$776,СВЦЭМ!$A$33:$A$776,$A179,СВЦЭМ!$B$33:$B$776,R$155)+'СЕТ СН'!$I$14+СВЦЭМ!$D$10+'СЕТ СН'!$I$6-'СЕТ СН'!$I$26</f>
        <v>1486.4744789299998</v>
      </c>
      <c r="S179" s="36">
        <f>SUMIFS(СВЦЭМ!$D$33:$D$776,СВЦЭМ!$A$33:$A$776,$A179,СВЦЭМ!$B$33:$B$776,S$155)+'СЕТ СН'!$I$14+СВЦЭМ!$D$10+'СЕТ СН'!$I$6-'СЕТ СН'!$I$26</f>
        <v>1485.24815919</v>
      </c>
      <c r="T179" s="36">
        <f>SUMIFS(СВЦЭМ!$D$33:$D$776,СВЦЭМ!$A$33:$A$776,$A179,СВЦЭМ!$B$33:$B$776,T$155)+'СЕТ СН'!$I$14+СВЦЭМ!$D$10+'СЕТ СН'!$I$6-'СЕТ СН'!$I$26</f>
        <v>1455.7110516499999</v>
      </c>
      <c r="U179" s="36">
        <f>SUMIFS(СВЦЭМ!$D$33:$D$776,СВЦЭМ!$A$33:$A$776,$A179,СВЦЭМ!$B$33:$B$776,U$155)+'СЕТ СН'!$I$14+СВЦЭМ!$D$10+'СЕТ СН'!$I$6-'СЕТ СН'!$I$26</f>
        <v>1459.3286736999999</v>
      </c>
      <c r="V179" s="36">
        <f>SUMIFS(СВЦЭМ!$D$33:$D$776,СВЦЭМ!$A$33:$A$776,$A179,СВЦЭМ!$B$33:$B$776,V$155)+'СЕТ СН'!$I$14+СВЦЭМ!$D$10+'СЕТ СН'!$I$6-'СЕТ СН'!$I$26</f>
        <v>1464.5685794699998</v>
      </c>
      <c r="W179" s="36">
        <f>SUMIFS(СВЦЭМ!$D$33:$D$776,СВЦЭМ!$A$33:$A$776,$A179,СВЦЭМ!$B$33:$B$776,W$155)+'СЕТ СН'!$I$14+СВЦЭМ!$D$10+'СЕТ СН'!$I$6-'СЕТ СН'!$I$26</f>
        <v>1479.5952764200001</v>
      </c>
      <c r="X179" s="36">
        <f>SUMIFS(СВЦЭМ!$D$33:$D$776,СВЦЭМ!$A$33:$A$776,$A179,СВЦЭМ!$B$33:$B$776,X$155)+'СЕТ СН'!$I$14+СВЦЭМ!$D$10+'СЕТ СН'!$I$6-'СЕТ СН'!$I$26</f>
        <v>1482.99908809</v>
      </c>
      <c r="Y179" s="36">
        <f>SUMIFS(СВЦЭМ!$D$33:$D$776,СВЦЭМ!$A$33:$A$776,$A179,СВЦЭМ!$B$33:$B$776,Y$155)+'СЕТ СН'!$I$14+СВЦЭМ!$D$10+'СЕТ СН'!$I$6-'СЕТ СН'!$I$26</f>
        <v>1489.9938644599999</v>
      </c>
    </row>
    <row r="180" spans="1:27" ht="15.75" x14ac:dyDescent="0.2">
      <c r="A180" s="35">
        <f t="shared" si="4"/>
        <v>43855</v>
      </c>
      <c r="B180" s="36">
        <f>SUMIFS(СВЦЭМ!$D$33:$D$776,СВЦЭМ!$A$33:$A$776,$A180,СВЦЭМ!$B$33:$B$776,B$155)+'СЕТ СН'!$I$14+СВЦЭМ!$D$10+'СЕТ СН'!$I$6-'СЕТ СН'!$I$26</f>
        <v>1531.3503048600001</v>
      </c>
      <c r="C180" s="36">
        <f>SUMIFS(СВЦЭМ!$D$33:$D$776,СВЦЭМ!$A$33:$A$776,$A180,СВЦЭМ!$B$33:$B$776,C$155)+'СЕТ СН'!$I$14+СВЦЭМ!$D$10+'СЕТ СН'!$I$6-'СЕТ СН'!$I$26</f>
        <v>1553.61664731</v>
      </c>
      <c r="D180" s="36">
        <f>SUMIFS(СВЦЭМ!$D$33:$D$776,СВЦЭМ!$A$33:$A$776,$A180,СВЦЭМ!$B$33:$B$776,D$155)+'СЕТ СН'!$I$14+СВЦЭМ!$D$10+'СЕТ СН'!$I$6-'СЕТ СН'!$I$26</f>
        <v>1579.2319826399998</v>
      </c>
      <c r="E180" s="36">
        <f>SUMIFS(СВЦЭМ!$D$33:$D$776,СВЦЭМ!$A$33:$A$776,$A180,СВЦЭМ!$B$33:$B$776,E$155)+'СЕТ СН'!$I$14+СВЦЭМ!$D$10+'СЕТ СН'!$I$6-'СЕТ СН'!$I$26</f>
        <v>1582.00260252</v>
      </c>
      <c r="F180" s="36">
        <f>SUMIFS(СВЦЭМ!$D$33:$D$776,СВЦЭМ!$A$33:$A$776,$A180,СВЦЭМ!$B$33:$B$776,F$155)+'СЕТ СН'!$I$14+СВЦЭМ!$D$10+'СЕТ СН'!$I$6-'СЕТ СН'!$I$26</f>
        <v>1548.2895793100001</v>
      </c>
      <c r="G180" s="36">
        <f>SUMIFS(СВЦЭМ!$D$33:$D$776,СВЦЭМ!$A$33:$A$776,$A180,СВЦЭМ!$B$33:$B$776,G$155)+'СЕТ СН'!$I$14+СВЦЭМ!$D$10+'СЕТ СН'!$I$6-'СЕТ СН'!$I$26</f>
        <v>1541.9911451399998</v>
      </c>
      <c r="H180" s="36">
        <f>SUMIFS(СВЦЭМ!$D$33:$D$776,СВЦЭМ!$A$33:$A$776,$A180,СВЦЭМ!$B$33:$B$776,H$155)+'СЕТ СН'!$I$14+СВЦЭМ!$D$10+'СЕТ СН'!$I$6-'СЕТ СН'!$I$26</f>
        <v>1515.5993887899999</v>
      </c>
      <c r="I180" s="36">
        <f>SUMIFS(СВЦЭМ!$D$33:$D$776,СВЦЭМ!$A$33:$A$776,$A180,СВЦЭМ!$B$33:$B$776,I$155)+'СЕТ СН'!$I$14+СВЦЭМ!$D$10+'СЕТ СН'!$I$6-'СЕТ СН'!$I$26</f>
        <v>1504.5948559399999</v>
      </c>
      <c r="J180" s="36">
        <f>SUMIFS(СВЦЭМ!$D$33:$D$776,СВЦЭМ!$A$33:$A$776,$A180,СВЦЭМ!$B$33:$B$776,J$155)+'СЕТ СН'!$I$14+СВЦЭМ!$D$10+'СЕТ СН'!$I$6-'СЕТ СН'!$I$26</f>
        <v>1483.30230893</v>
      </c>
      <c r="K180" s="36">
        <f>SUMIFS(СВЦЭМ!$D$33:$D$776,СВЦЭМ!$A$33:$A$776,$A180,СВЦЭМ!$B$33:$B$776,K$155)+'СЕТ СН'!$I$14+СВЦЭМ!$D$10+'СЕТ СН'!$I$6-'СЕТ СН'!$I$26</f>
        <v>1451.3629390599999</v>
      </c>
      <c r="L180" s="36">
        <f>SUMIFS(СВЦЭМ!$D$33:$D$776,СВЦЭМ!$A$33:$A$776,$A180,СВЦЭМ!$B$33:$B$776,L$155)+'СЕТ СН'!$I$14+СВЦЭМ!$D$10+'СЕТ СН'!$I$6-'СЕТ СН'!$I$26</f>
        <v>1439.77244404</v>
      </c>
      <c r="M180" s="36">
        <f>SUMIFS(СВЦЭМ!$D$33:$D$776,СВЦЭМ!$A$33:$A$776,$A180,СВЦЭМ!$B$33:$B$776,M$155)+'СЕТ СН'!$I$14+СВЦЭМ!$D$10+'СЕТ СН'!$I$6-'СЕТ СН'!$I$26</f>
        <v>1464.74482889</v>
      </c>
      <c r="N180" s="36">
        <f>SUMIFS(СВЦЭМ!$D$33:$D$776,СВЦЭМ!$A$33:$A$776,$A180,СВЦЭМ!$B$33:$B$776,N$155)+'СЕТ СН'!$I$14+СВЦЭМ!$D$10+'СЕТ СН'!$I$6-'СЕТ СН'!$I$26</f>
        <v>1478.3727180400001</v>
      </c>
      <c r="O180" s="36">
        <f>SUMIFS(СВЦЭМ!$D$33:$D$776,СВЦЭМ!$A$33:$A$776,$A180,СВЦЭМ!$B$33:$B$776,O$155)+'СЕТ СН'!$I$14+СВЦЭМ!$D$10+'СЕТ СН'!$I$6-'СЕТ СН'!$I$26</f>
        <v>1495.1001322699999</v>
      </c>
      <c r="P180" s="36">
        <f>SUMIFS(СВЦЭМ!$D$33:$D$776,СВЦЭМ!$A$33:$A$776,$A180,СВЦЭМ!$B$33:$B$776,P$155)+'СЕТ СН'!$I$14+СВЦЭМ!$D$10+'СЕТ СН'!$I$6-'СЕТ СН'!$I$26</f>
        <v>1508.71071502</v>
      </c>
      <c r="Q180" s="36">
        <f>SUMIFS(СВЦЭМ!$D$33:$D$776,СВЦЭМ!$A$33:$A$776,$A180,СВЦЭМ!$B$33:$B$776,Q$155)+'СЕТ СН'!$I$14+СВЦЭМ!$D$10+'СЕТ СН'!$I$6-'СЕТ СН'!$I$26</f>
        <v>1517.19048023</v>
      </c>
      <c r="R180" s="36">
        <f>SUMIFS(СВЦЭМ!$D$33:$D$776,СВЦЭМ!$A$33:$A$776,$A180,СВЦЭМ!$B$33:$B$776,R$155)+'СЕТ СН'!$I$14+СВЦЭМ!$D$10+'СЕТ СН'!$I$6-'СЕТ СН'!$I$26</f>
        <v>1515.4189542300001</v>
      </c>
      <c r="S180" s="36">
        <f>SUMIFS(СВЦЭМ!$D$33:$D$776,СВЦЭМ!$A$33:$A$776,$A180,СВЦЭМ!$B$33:$B$776,S$155)+'СЕТ СН'!$I$14+СВЦЭМ!$D$10+'СЕТ СН'!$I$6-'СЕТ СН'!$I$26</f>
        <v>1514.49571911</v>
      </c>
      <c r="T180" s="36">
        <f>SUMIFS(СВЦЭМ!$D$33:$D$776,СВЦЭМ!$A$33:$A$776,$A180,СВЦЭМ!$B$33:$B$776,T$155)+'СЕТ СН'!$I$14+СВЦЭМ!$D$10+'СЕТ СН'!$I$6-'СЕТ СН'!$I$26</f>
        <v>1489.44093049</v>
      </c>
      <c r="U180" s="36">
        <f>SUMIFS(СВЦЭМ!$D$33:$D$776,СВЦЭМ!$A$33:$A$776,$A180,СВЦЭМ!$B$33:$B$776,U$155)+'СЕТ СН'!$I$14+СВЦЭМ!$D$10+'СЕТ СН'!$I$6-'СЕТ СН'!$I$26</f>
        <v>1491.19754001</v>
      </c>
      <c r="V180" s="36">
        <f>SUMIFS(СВЦЭМ!$D$33:$D$776,СВЦЭМ!$A$33:$A$776,$A180,СВЦЭМ!$B$33:$B$776,V$155)+'СЕТ СН'!$I$14+СВЦЭМ!$D$10+'СЕТ СН'!$I$6-'СЕТ СН'!$I$26</f>
        <v>1496.90820027</v>
      </c>
      <c r="W180" s="36">
        <f>SUMIFS(СВЦЭМ!$D$33:$D$776,СВЦЭМ!$A$33:$A$776,$A180,СВЦЭМ!$B$33:$B$776,W$155)+'СЕТ СН'!$I$14+СВЦЭМ!$D$10+'СЕТ СН'!$I$6-'СЕТ СН'!$I$26</f>
        <v>1508.4052760099999</v>
      </c>
      <c r="X180" s="36">
        <f>SUMIFS(СВЦЭМ!$D$33:$D$776,СВЦЭМ!$A$33:$A$776,$A180,СВЦЭМ!$B$33:$B$776,X$155)+'СЕТ СН'!$I$14+СВЦЭМ!$D$10+'СЕТ СН'!$I$6-'СЕТ СН'!$I$26</f>
        <v>1511.45615275</v>
      </c>
      <c r="Y180" s="36">
        <f>SUMIFS(СВЦЭМ!$D$33:$D$776,СВЦЭМ!$A$33:$A$776,$A180,СВЦЭМ!$B$33:$B$776,Y$155)+'СЕТ СН'!$I$14+СВЦЭМ!$D$10+'СЕТ СН'!$I$6-'СЕТ СН'!$I$26</f>
        <v>1521.98371978</v>
      </c>
    </row>
    <row r="181" spans="1:27" ht="15.75" x14ac:dyDescent="0.2">
      <c r="A181" s="35">
        <f t="shared" si="4"/>
        <v>43856</v>
      </c>
      <c r="B181" s="36">
        <f>SUMIFS(СВЦЭМ!$D$33:$D$776,СВЦЭМ!$A$33:$A$776,$A181,СВЦЭМ!$B$33:$B$776,B$155)+'СЕТ СН'!$I$14+СВЦЭМ!$D$10+'СЕТ СН'!$I$6-'СЕТ СН'!$I$26</f>
        <v>1515.4291638899999</v>
      </c>
      <c r="C181" s="36">
        <f>SUMIFS(СВЦЭМ!$D$33:$D$776,СВЦЭМ!$A$33:$A$776,$A181,СВЦЭМ!$B$33:$B$776,C$155)+'СЕТ СН'!$I$14+СВЦЭМ!$D$10+'СЕТ СН'!$I$6-'СЕТ СН'!$I$26</f>
        <v>1535.0543929199998</v>
      </c>
      <c r="D181" s="36">
        <f>SUMIFS(СВЦЭМ!$D$33:$D$776,СВЦЭМ!$A$33:$A$776,$A181,СВЦЭМ!$B$33:$B$776,D$155)+'СЕТ СН'!$I$14+СВЦЭМ!$D$10+'СЕТ СН'!$I$6-'СЕТ СН'!$I$26</f>
        <v>1560.07281994</v>
      </c>
      <c r="E181" s="36">
        <f>SUMIFS(СВЦЭМ!$D$33:$D$776,СВЦЭМ!$A$33:$A$776,$A181,СВЦЭМ!$B$33:$B$776,E$155)+'СЕТ СН'!$I$14+СВЦЭМ!$D$10+'СЕТ СН'!$I$6-'СЕТ СН'!$I$26</f>
        <v>1566.1261878199998</v>
      </c>
      <c r="F181" s="36">
        <f>SUMIFS(СВЦЭМ!$D$33:$D$776,СВЦЭМ!$A$33:$A$776,$A181,СВЦЭМ!$B$33:$B$776,F$155)+'СЕТ СН'!$I$14+СВЦЭМ!$D$10+'СЕТ СН'!$I$6-'СЕТ СН'!$I$26</f>
        <v>1531.8121923499998</v>
      </c>
      <c r="G181" s="36">
        <f>SUMIFS(СВЦЭМ!$D$33:$D$776,СВЦЭМ!$A$33:$A$776,$A181,СВЦЭМ!$B$33:$B$776,G$155)+'СЕТ СН'!$I$14+СВЦЭМ!$D$10+'СЕТ СН'!$I$6-'СЕТ СН'!$I$26</f>
        <v>1522.9452915100001</v>
      </c>
      <c r="H181" s="36">
        <f>SUMIFS(СВЦЭМ!$D$33:$D$776,СВЦЭМ!$A$33:$A$776,$A181,СВЦЭМ!$B$33:$B$776,H$155)+'СЕТ СН'!$I$14+СВЦЭМ!$D$10+'СЕТ СН'!$I$6-'СЕТ СН'!$I$26</f>
        <v>1494.8097728600001</v>
      </c>
      <c r="I181" s="36">
        <f>SUMIFS(СВЦЭМ!$D$33:$D$776,СВЦЭМ!$A$33:$A$776,$A181,СВЦЭМ!$B$33:$B$776,I$155)+'СЕТ СН'!$I$14+СВЦЭМ!$D$10+'СЕТ СН'!$I$6-'СЕТ СН'!$I$26</f>
        <v>1480.6007135300001</v>
      </c>
      <c r="J181" s="36">
        <f>SUMIFS(СВЦЭМ!$D$33:$D$776,СВЦЭМ!$A$33:$A$776,$A181,СВЦЭМ!$B$33:$B$776,J$155)+'СЕТ СН'!$I$14+СВЦЭМ!$D$10+'СЕТ СН'!$I$6-'СЕТ СН'!$I$26</f>
        <v>1454.1193582800001</v>
      </c>
      <c r="K181" s="36">
        <f>SUMIFS(СВЦЭМ!$D$33:$D$776,СВЦЭМ!$A$33:$A$776,$A181,СВЦЭМ!$B$33:$B$776,K$155)+'СЕТ СН'!$I$14+СВЦЭМ!$D$10+'СЕТ СН'!$I$6-'СЕТ СН'!$I$26</f>
        <v>1426.5951444100001</v>
      </c>
      <c r="L181" s="36">
        <f>SUMIFS(СВЦЭМ!$D$33:$D$776,СВЦЭМ!$A$33:$A$776,$A181,СВЦЭМ!$B$33:$B$776,L$155)+'СЕТ СН'!$I$14+СВЦЭМ!$D$10+'СЕТ СН'!$I$6-'СЕТ СН'!$I$26</f>
        <v>1418.41568725</v>
      </c>
      <c r="M181" s="36">
        <f>SUMIFS(СВЦЭМ!$D$33:$D$776,СВЦЭМ!$A$33:$A$776,$A181,СВЦЭМ!$B$33:$B$776,M$155)+'СЕТ СН'!$I$14+СВЦЭМ!$D$10+'СЕТ СН'!$I$6-'СЕТ СН'!$I$26</f>
        <v>1448.0860723800001</v>
      </c>
      <c r="N181" s="36">
        <f>SUMIFS(СВЦЭМ!$D$33:$D$776,СВЦЭМ!$A$33:$A$776,$A181,СВЦЭМ!$B$33:$B$776,N$155)+'СЕТ СН'!$I$14+СВЦЭМ!$D$10+'СЕТ СН'!$I$6-'СЕТ СН'!$I$26</f>
        <v>1457.9410111799998</v>
      </c>
      <c r="O181" s="36">
        <f>SUMIFS(СВЦЭМ!$D$33:$D$776,СВЦЭМ!$A$33:$A$776,$A181,СВЦЭМ!$B$33:$B$776,O$155)+'СЕТ СН'!$I$14+СВЦЭМ!$D$10+'СЕТ СН'!$I$6-'СЕТ СН'!$I$26</f>
        <v>1472.54964225</v>
      </c>
      <c r="P181" s="36">
        <f>SUMIFS(СВЦЭМ!$D$33:$D$776,СВЦЭМ!$A$33:$A$776,$A181,СВЦЭМ!$B$33:$B$776,P$155)+'СЕТ СН'!$I$14+СВЦЭМ!$D$10+'СЕТ СН'!$I$6-'СЕТ СН'!$I$26</f>
        <v>1485.22383354</v>
      </c>
      <c r="Q181" s="36">
        <f>SUMIFS(СВЦЭМ!$D$33:$D$776,СВЦЭМ!$A$33:$A$776,$A181,СВЦЭМ!$B$33:$B$776,Q$155)+'СЕТ СН'!$I$14+СВЦЭМ!$D$10+'СЕТ СН'!$I$6-'СЕТ СН'!$I$26</f>
        <v>1494.5962640299999</v>
      </c>
      <c r="R181" s="36">
        <f>SUMIFS(СВЦЭМ!$D$33:$D$776,СВЦЭМ!$A$33:$A$776,$A181,СВЦЭМ!$B$33:$B$776,R$155)+'СЕТ СН'!$I$14+СВЦЭМ!$D$10+'СЕТ СН'!$I$6-'СЕТ СН'!$I$26</f>
        <v>1494.5862762900001</v>
      </c>
      <c r="S181" s="36">
        <f>SUMIFS(СВЦЭМ!$D$33:$D$776,СВЦЭМ!$A$33:$A$776,$A181,СВЦЭМ!$B$33:$B$776,S$155)+'СЕТ СН'!$I$14+СВЦЭМ!$D$10+'СЕТ СН'!$I$6-'СЕТ СН'!$I$26</f>
        <v>1498.07789181</v>
      </c>
      <c r="T181" s="36">
        <f>SUMIFS(СВЦЭМ!$D$33:$D$776,СВЦЭМ!$A$33:$A$776,$A181,СВЦЭМ!$B$33:$B$776,T$155)+'СЕТ СН'!$I$14+СВЦЭМ!$D$10+'СЕТ СН'!$I$6-'СЕТ СН'!$I$26</f>
        <v>1474.07411772</v>
      </c>
      <c r="U181" s="36">
        <f>SUMIFS(СВЦЭМ!$D$33:$D$776,СВЦЭМ!$A$33:$A$776,$A181,СВЦЭМ!$B$33:$B$776,U$155)+'СЕТ СН'!$I$14+СВЦЭМ!$D$10+'СЕТ СН'!$I$6-'СЕТ СН'!$I$26</f>
        <v>1475.40374385</v>
      </c>
      <c r="V181" s="36">
        <f>SUMIFS(СВЦЭМ!$D$33:$D$776,СВЦЭМ!$A$33:$A$776,$A181,СВЦЭМ!$B$33:$B$776,V$155)+'СЕТ СН'!$I$14+СВЦЭМ!$D$10+'СЕТ СН'!$I$6-'СЕТ СН'!$I$26</f>
        <v>1481.33621094</v>
      </c>
      <c r="W181" s="36">
        <f>SUMIFS(СВЦЭМ!$D$33:$D$776,СВЦЭМ!$A$33:$A$776,$A181,СВЦЭМ!$B$33:$B$776,W$155)+'СЕТ СН'!$I$14+СВЦЭМ!$D$10+'СЕТ СН'!$I$6-'СЕТ СН'!$I$26</f>
        <v>1494.6885790699998</v>
      </c>
      <c r="X181" s="36">
        <f>SUMIFS(СВЦЭМ!$D$33:$D$776,СВЦЭМ!$A$33:$A$776,$A181,СВЦЭМ!$B$33:$B$776,X$155)+'СЕТ СН'!$I$14+СВЦЭМ!$D$10+'СЕТ СН'!$I$6-'СЕТ СН'!$I$26</f>
        <v>1497.2495511500001</v>
      </c>
      <c r="Y181" s="36">
        <f>SUMIFS(СВЦЭМ!$D$33:$D$776,СВЦЭМ!$A$33:$A$776,$A181,СВЦЭМ!$B$33:$B$776,Y$155)+'СЕТ СН'!$I$14+СВЦЭМ!$D$10+'СЕТ СН'!$I$6-'СЕТ СН'!$I$26</f>
        <v>1505.8284879600001</v>
      </c>
    </row>
    <row r="182" spans="1:27" ht="15.75" x14ac:dyDescent="0.2">
      <c r="A182" s="35">
        <f t="shared" si="4"/>
        <v>43857</v>
      </c>
      <c r="B182" s="36">
        <f>SUMIFS(СВЦЭМ!$D$33:$D$776,СВЦЭМ!$A$33:$A$776,$A182,СВЦЭМ!$B$33:$B$776,B$155)+'СЕТ СН'!$I$14+СВЦЭМ!$D$10+'СЕТ СН'!$I$6-'СЕТ СН'!$I$26</f>
        <v>1531.20584162</v>
      </c>
      <c r="C182" s="36">
        <f>SUMIFS(СВЦЭМ!$D$33:$D$776,СВЦЭМ!$A$33:$A$776,$A182,СВЦЭМ!$B$33:$B$776,C$155)+'СЕТ СН'!$I$14+СВЦЭМ!$D$10+'СЕТ СН'!$I$6-'СЕТ СН'!$I$26</f>
        <v>1538.3154794</v>
      </c>
      <c r="D182" s="36">
        <f>SUMIFS(СВЦЭМ!$D$33:$D$776,СВЦЭМ!$A$33:$A$776,$A182,СВЦЭМ!$B$33:$B$776,D$155)+'СЕТ СН'!$I$14+СВЦЭМ!$D$10+'СЕТ СН'!$I$6-'СЕТ СН'!$I$26</f>
        <v>1550.69589468</v>
      </c>
      <c r="E182" s="36">
        <f>SUMIFS(СВЦЭМ!$D$33:$D$776,СВЦЭМ!$A$33:$A$776,$A182,СВЦЭМ!$B$33:$B$776,E$155)+'СЕТ СН'!$I$14+СВЦЭМ!$D$10+'СЕТ СН'!$I$6-'СЕТ СН'!$I$26</f>
        <v>1560.5365023700001</v>
      </c>
      <c r="F182" s="36">
        <f>SUMIFS(СВЦЭМ!$D$33:$D$776,СВЦЭМ!$A$33:$A$776,$A182,СВЦЭМ!$B$33:$B$776,F$155)+'СЕТ СН'!$I$14+СВЦЭМ!$D$10+'СЕТ СН'!$I$6-'СЕТ СН'!$I$26</f>
        <v>1555.3733101600001</v>
      </c>
      <c r="G182" s="36">
        <f>SUMIFS(СВЦЭМ!$D$33:$D$776,СВЦЭМ!$A$33:$A$776,$A182,СВЦЭМ!$B$33:$B$776,G$155)+'СЕТ СН'!$I$14+СВЦЭМ!$D$10+'СЕТ СН'!$I$6-'СЕТ СН'!$I$26</f>
        <v>1548.88851922</v>
      </c>
      <c r="H182" s="36">
        <f>SUMIFS(СВЦЭМ!$D$33:$D$776,СВЦЭМ!$A$33:$A$776,$A182,СВЦЭМ!$B$33:$B$776,H$155)+'СЕТ СН'!$I$14+СВЦЭМ!$D$10+'СЕТ СН'!$I$6-'СЕТ СН'!$I$26</f>
        <v>1509.30996347</v>
      </c>
      <c r="I182" s="36">
        <f>SUMIFS(СВЦЭМ!$D$33:$D$776,СВЦЭМ!$A$33:$A$776,$A182,СВЦЭМ!$B$33:$B$776,I$155)+'СЕТ СН'!$I$14+СВЦЭМ!$D$10+'СЕТ СН'!$I$6-'СЕТ СН'!$I$26</f>
        <v>1482.5245883399998</v>
      </c>
      <c r="J182" s="36">
        <f>SUMIFS(СВЦЭМ!$D$33:$D$776,СВЦЭМ!$A$33:$A$776,$A182,СВЦЭМ!$B$33:$B$776,J$155)+'СЕТ СН'!$I$14+СВЦЭМ!$D$10+'СЕТ СН'!$I$6-'СЕТ СН'!$I$26</f>
        <v>1448.50009615</v>
      </c>
      <c r="K182" s="36">
        <f>SUMIFS(СВЦЭМ!$D$33:$D$776,СВЦЭМ!$A$33:$A$776,$A182,СВЦЭМ!$B$33:$B$776,K$155)+'СЕТ СН'!$I$14+СВЦЭМ!$D$10+'СЕТ СН'!$I$6-'СЕТ СН'!$I$26</f>
        <v>1446.73261697</v>
      </c>
      <c r="L182" s="36">
        <f>SUMIFS(СВЦЭМ!$D$33:$D$776,СВЦЭМ!$A$33:$A$776,$A182,СВЦЭМ!$B$33:$B$776,L$155)+'СЕТ СН'!$I$14+СВЦЭМ!$D$10+'СЕТ СН'!$I$6-'СЕТ СН'!$I$26</f>
        <v>1459.3329581200001</v>
      </c>
      <c r="M182" s="36">
        <f>SUMIFS(СВЦЭМ!$D$33:$D$776,СВЦЭМ!$A$33:$A$776,$A182,СВЦЭМ!$B$33:$B$776,M$155)+'СЕТ СН'!$I$14+СВЦЭМ!$D$10+'СЕТ СН'!$I$6-'СЕТ СН'!$I$26</f>
        <v>1468.96255526</v>
      </c>
      <c r="N182" s="36">
        <f>SUMIFS(СВЦЭМ!$D$33:$D$776,СВЦЭМ!$A$33:$A$776,$A182,СВЦЭМ!$B$33:$B$776,N$155)+'СЕТ СН'!$I$14+СВЦЭМ!$D$10+'СЕТ СН'!$I$6-'СЕТ СН'!$I$26</f>
        <v>1485.64511735</v>
      </c>
      <c r="O182" s="36">
        <f>SUMIFS(СВЦЭМ!$D$33:$D$776,СВЦЭМ!$A$33:$A$776,$A182,СВЦЭМ!$B$33:$B$776,O$155)+'СЕТ СН'!$I$14+СВЦЭМ!$D$10+'СЕТ СН'!$I$6-'СЕТ СН'!$I$26</f>
        <v>1508.22085535</v>
      </c>
      <c r="P182" s="36">
        <f>SUMIFS(СВЦЭМ!$D$33:$D$776,СВЦЭМ!$A$33:$A$776,$A182,СВЦЭМ!$B$33:$B$776,P$155)+'СЕТ СН'!$I$14+СВЦЭМ!$D$10+'СЕТ СН'!$I$6-'СЕТ СН'!$I$26</f>
        <v>1526.9600791799999</v>
      </c>
      <c r="Q182" s="36">
        <f>SUMIFS(СВЦЭМ!$D$33:$D$776,СВЦЭМ!$A$33:$A$776,$A182,СВЦЭМ!$B$33:$B$776,Q$155)+'СЕТ СН'!$I$14+СВЦЭМ!$D$10+'СЕТ СН'!$I$6-'СЕТ СН'!$I$26</f>
        <v>1536.7389445899998</v>
      </c>
      <c r="R182" s="36">
        <f>SUMIFS(СВЦЭМ!$D$33:$D$776,СВЦЭМ!$A$33:$A$776,$A182,СВЦЭМ!$B$33:$B$776,R$155)+'СЕТ СН'!$I$14+СВЦЭМ!$D$10+'СЕТ СН'!$I$6-'СЕТ СН'!$I$26</f>
        <v>1536.1410343799998</v>
      </c>
      <c r="S182" s="36">
        <f>SUMIFS(СВЦЭМ!$D$33:$D$776,СВЦЭМ!$A$33:$A$776,$A182,СВЦЭМ!$B$33:$B$776,S$155)+'СЕТ СН'!$I$14+СВЦЭМ!$D$10+'СЕТ СН'!$I$6-'СЕТ СН'!$I$26</f>
        <v>1516.35658586</v>
      </c>
      <c r="T182" s="36">
        <f>SUMIFS(СВЦЭМ!$D$33:$D$776,СВЦЭМ!$A$33:$A$776,$A182,СВЦЭМ!$B$33:$B$776,T$155)+'СЕТ СН'!$I$14+СВЦЭМ!$D$10+'СЕТ СН'!$I$6-'СЕТ СН'!$I$26</f>
        <v>1487.31837453</v>
      </c>
      <c r="U182" s="36">
        <f>SUMIFS(СВЦЭМ!$D$33:$D$776,СВЦЭМ!$A$33:$A$776,$A182,СВЦЭМ!$B$33:$B$776,U$155)+'СЕТ СН'!$I$14+СВЦЭМ!$D$10+'СЕТ СН'!$I$6-'СЕТ СН'!$I$26</f>
        <v>1499.64804379</v>
      </c>
      <c r="V182" s="36">
        <f>SUMIFS(СВЦЭМ!$D$33:$D$776,СВЦЭМ!$A$33:$A$776,$A182,СВЦЭМ!$B$33:$B$776,V$155)+'СЕТ СН'!$I$14+СВЦЭМ!$D$10+'СЕТ СН'!$I$6-'СЕТ СН'!$I$26</f>
        <v>1501.0949983599999</v>
      </c>
      <c r="W182" s="36">
        <f>SUMIFS(СВЦЭМ!$D$33:$D$776,СВЦЭМ!$A$33:$A$776,$A182,СВЦЭМ!$B$33:$B$776,W$155)+'СЕТ СН'!$I$14+СВЦЭМ!$D$10+'СЕТ СН'!$I$6-'СЕТ СН'!$I$26</f>
        <v>1512.1690810999999</v>
      </c>
      <c r="X182" s="36">
        <f>SUMIFS(СВЦЭМ!$D$33:$D$776,СВЦЭМ!$A$33:$A$776,$A182,СВЦЭМ!$B$33:$B$776,X$155)+'СЕТ СН'!$I$14+СВЦЭМ!$D$10+'СЕТ СН'!$I$6-'СЕТ СН'!$I$26</f>
        <v>1516.8324625099999</v>
      </c>
      <c r="Y182" s="36">
        <f>SUMIFS(СВЦЭМ!$D$33:$D$776,СВЦЭМ!$A$33:$A$776,$A182,СВЦЭМ!$B$33:$B$776,Y$155)+'СЕТ СН'!$I$14+СВЦЭМ!$D$10+'СЕТ СН'!$I$6-'СЕТ СН'!$I$26</f>
        <v>1528.24501958</v>
      </c>
    </row>
    <row r="183" spans="1:27" ht="15.75" x14ac:dyDescent="0.2">
      <c r="A183" s="35">
        <f t="shared" si="4"/>
        <v>43858</v>
      </c>
      <c r="B183" s="36">
        <f>SUMIFS(СВЦЭМ!$D$33:$D$776,СВЦЭМ!$A$33:$A$776,$A183,СВЦЭМ!$B$33:$B$776,B$155)+'СЕТ СН'!$I$14+СВЦЭМ!$D$10+'СЕТ СН'!$I$6-'СЕТ СН'!$I$26</f>
        <v>1485.89794291</v>
      </c>
      <c r="C183" s="36">
        <f>SUMIFS(СВЦЭМ!$D$33:$D$776,СВЦЭМ!$A$33:$A$776,$A183,СВЦЭМ!$B$33:$B$776,C$155)+'СЕТ СН'!$I$14+СВЦЭМ!$D$10+'СЕТ СН'!$I$6-'СЕТ СН'!$I$26</f>
        <v>1516.36311849</v>
      </c>
      <c r="D183" s="36">
        <f>SUMIFS(СВЦЭМ!$D$33:$D$776,СВЦЭМ!$A$33:$A$776,$A183,СВЦЭМ!$B$33:$B$776,D$155)+'СЕТ СН'!$I$14+СВЦЭМ!$D$10+'СЕТ СН'!$I$6-'СЕТ СН'!$I$26</f>
        <v>1532.1924036199998</v>
      </c>
      <c r="E183" s="36">
        <f>SUMIFS(СВЦЭМ!$D$33:$D$776,СВЦЭМ!$A$33:$A$776,$A183,СВЦЭМ!$B$33:$B$776,E$155)+'СЕТ СН'!$I$14+СВЦЭМ!$D$10+'СЕТ СН'!$I$6-'СЕТ СН'!$I$26</f>
        <v>1531.9871262699999</v>
      </c>
      <c r="F183" s="36">
        <f>SUMIFS(СВЦЭМ!$D$33:$D$776,СВЦЭМ!$A$33:$A$776,$A183,СВЦЭМ!$B$33:$B$776,F$155)+'СЕТ СН'!$I$14+СВЦЭМ!$D$10+'СЕТ СН'!$I$6-'СЕТ СН'!$I$26</f>
        <v>1536.4607090499999</v>
      </c>
      <c r="G183" s="36">
        <f>SUMIFS(СВЦЭМ!$D$33:$D$776,СВЦЭМ!$A$33:$A$776,$A183,СВЦЭМ!$B$33:$B$776,G$155)+'СЕТ СН'!$I$14+СВЦЭМ!$D$10+'СЕТ СН'!$I$6-'СЕТ СН'!$I$26</f>
        <v>1520.5309393699999</v>
      </c>
      <c r="H183" s="36">
        <f>SUMIFS(СВЦЭМ!$D$33:$D$776,СВЦЭМ!$A$33:$A$776,$A183,СВЦЭМ!$B$33:$B$776,H$155)+'СЕТ СН'!$I$14+СВЦЭМ!$D$10+'СЕТ СН'!$I$6-'СЕТ СН'!$I$26</f>
        <v>1490.59653301</v>
      </c>
      <c r="I183" s="36">
        <f>SUMIFS(СВЦЭМ!$D$33:$D$776,СВЦЭМ!$A$33:$A$776,$A183,СВЦЭМ!$B$33:$B$776,I$155)+'СЕТ СН'!$I$14+СВЦЭМ!$D$10+'СЕТ СН'!$I$6-'СЕТ СН'!$I$26</f>
        <v>1451.3057768799999</v>
      </c>
      <c r="J183" s="36">
        <f>SUMIFS(СВЦЭМ!$D$33:$D$776,СВЦЭМ!$A$33:$A$776,$A183,СВЦЭМ!$B$33:$B$776,J$155)+'СЕТ СН'!$I$14+СВЦЭМ!$D$10+'СЕТ СН'!$I$6-'СЕТ СН'!$I$26</f>
        <v>1434.2307565199999</v>
      </c>
      <c r="K183" s="36">
        <f>SUMIFS(СВЦЭМ!$D$33:$D$776,СВЦЭМ!$A$33:$A$776,$A183,СВЦЭМ!$B$33:$B$776,K$155)+'СЕТ СН'!$I$14+СВЦЭМ!$D$10+'СЕТ СН'!$I$6-'СЕТ СН'!$I$26</f>
        <v>1424.9058284</v>
      </c>
      <c r="L183" s="36">
        <f>SUMIFS(СВЦЭМ!$D$33:$D$776,СВЦЭМ!$A$33:$A$776,$A183,СВЦЭМ!$B$33:$B$776,L$155)+'СЕТ СН'!$I$14+СВЦЭМ!$D$10+'СЕТ СН'!$I$6-'СЕТ СН'!$I$26</f>
        <v>1418.96349792</v>
      </c>
      <c r="M183" s="36">
        <f>SUMIFS(СВЦЭМ!$D$33:$D$776,СВЦЭМ!$A$33:$A$776,$A183,СВЦЭМ!$B$33:$B$776,M$155)+'СЕТ СН'!$I$14+СВЦЭМ!$D$10+'СЕТ СН'!$I$6-'СЕТ СН'!$I$26</f>
        <v>1450.7006985399998</v>
      </c>
      <c r="N183" s="36">
        <f>SUMIFS(СВЦЭМ!$D$33:$D$776,СВЦЭМ!$A$33:$A$776,$A183,СВЦЭМ!$B$33:$B$776,N$155)+'СЕТ СН'!$I$14+СВЦЭМ!$D$10+'СЕТ СН'!$I$6-'СЕТ СН'!$I$26</f>
        <v>1466.39619294</v>
      </c>
      <c r="O183" s="36">
        <f>SUMIFS(СВЦЭМ!$D$33:$D$776,СВЦЭМ!$A$33:$A$776,$A183,СВЦЭМ!$B$33:$B$776,O$155)+'СЕТ СН'!$I$14+СВЦЭМ!$D$10+'СЕТ СН'!$I$6-'СЕТ СН'!$I$26</f>
        <v>1466.6013545400001</v>
      </c>
      <c r="P183" s="36">
        <f>SUMIFS(СВЦЭМ!$D$33:$D$776,СВЦЭМ!$A$33:$A$776,$A183,СВЦЭМ!$B$33:$B$776,P$155)+'СЕТ СН'!$I$14+СВЦЭМ!$D$10+'СЕТ СН'!$I$6-'СЕТ СН'!$I$26</f>
        <v>1481.11138755</v>
      </c>
      <c r="Q183" s="36">
        <f>SUMIFS(СВЦЭМ!$D$33:$D$776,СВЦЭМ!$A$33:$A$776,$A183,СВЦЭМ!$B$33:$B$776,Q$155)+'СЕТ СН'!$I$14+СВЦЭМ!$D$10+'СЕТ СН'!$I$6-'СЕТ СН'!$I$26</f>
        <v>1489.41539657</v>
      </c>
      <c r="R183" s="36">
        <f>SUMIFS(СВЦЭМ!$D$33:$D$776,СВЦЭМ!$A$33:$A$776,$A183,СВЦЭМ!$B$33:$B$776,R$155)+'СЕТ СН'!$I$14+СВЦЭМ!$D$10+'СЕТ СН'!$I$6-'СЕТ СН'!$I$26</f>
        <v>1487.4473153499998</v>
      </c>
      <c r="S183" s="36">
        <f>SUMIFS(СВЦЭМ!$D$33:$D$776,СВЦЭМ!$A$33:$A$776,$A183,СВЦЭМ!$B$33:$B$776,S$155)+'СЕТ СН'!$I$14+СВЦЭМ!$D$10+'СЕТ СН'!$I$6-'СЕТ СН'!$I$26</f>
        <v>1472.8610136699999</v>
      </c>
      <c r="T183" s="36">
        <f>SUMIFS(СВЦЭМ!$D$33:$D$776,СВЦЭМ!$A$33:$A$776,$A183,СВЦЭМ!$B$33:$B$776,T$155)+'СЕТ СН'!$I$14+СВЦЭМ!$D$10+'СЕТ СН'!$I$6-'СЕТ СН'!$I$26</f>
        <v>1452.1536728999999</v>
      </c>
      <c r="U183" s="36">
        <f>SUMIFS(СВЦЭМ!$D$33:$D$776,СВЦЭМ!$A$33:$A$776,$A183,СВЦЭМ!$B$33:$B$776,U$155)+'СЕТ СН'!$I$14+СВЦЭМ!$D$10+'СЕТ СН'!$I$6-'СЕТ СН'!$I$26</f>
        <v>1447.8722900600001</v>
      </c>
      <c r="V183" s="36">
        <f>SUMIFS(СВЦЭМ!$D$33:$D$776,СВЦЭМ!$A$33:$A$776,$A183,СВЦЭМ!$B$33:$B$776,V$155)+'СЕТ СН'!$I$14+СВЦЭМ!$D$10+'СЕТ СН'!$I$6-'СЕТ СН'!$I$26</f>
        <v>1458.28379043</v>
      </c>
      <c r="W183" s="36">
        <f>SUMIFS(СВЦЭМ!$D$33:$D$776,СВЦЭМ!$A$33:$A$776,$A183,СВЦЭМ!$B$33:$B$776,W$155)+'СЕТ СН'!$I$14+СВЦЭМ!$D$10+'СЕТ СН'!$I$6-'СЕТ СН'!$I$26</f>
        <v>1467.0793728799999</v>
      </c>
      <c r="X183" s="36">
        <f>SUMIFS(СВЦЭМ!$D$33:$D$776,СВЦЭМ!$A$33:$A$776,$A183,СВЦЭМ!$B$33:$B$776,X$155)+'СЕТ СН'!$I$14+СВЦЭМ!$D$10+'СЕТ СН'!$I$6-'СЕТ СН'!$I$26</f>
        <v>1474.34109631</v>
      </c>
      <c r="Y183" s="36">
        <f>SUMIFS(СВЦЭМ!$D$33:$D$776,СВЦЭМ!$A$33:$A$776,$A183,СВЦЭМ!$B$33:$B$776,Y$155)+'СЕТ СН'!$I$14+СВЦЭМ!$D$10+'СЕТ СН'!$I$6-'СЕТ СН'!$I$26</f>
        <v>1499.1215713900001</v>
      </c>
    </row>
    <row r="184" spans="1:27" ht="15.75" x14ac:dyDescent="0.2">
      <c r="A184" s="35">
        <f t="shared" si="4"/>
        <v>43859</v>
      </c>
      <c r="B184" s="36">
        <f>SUMIFS(СВЦЭМ!$D$33:$D$776,СВЦЭМ!$A$33:$A$776,$A184,СВЦЭМ!$B$33:$B$776,B$155)+'СЕТ СН'!$I$14+СВЦЭМ!$D$10+'СЕТ СН'!$I$6-'СЕТ СН'!$I$26</f>
        <v>1540.10750837</v>
      </c>
      <c r="C184" s="36">
        <f>SUMIFS(СВЦЭМ!$D$33:$D$776,СВЦЭМ!$A$33:$A$776,$A184,СВЦЭМ!$B$33:$B$776,C$155)+'СЕТ СН'!$I$14+СВЦЭМ!$D$10+'СЕТ СН'!$I$6-'СЕТ СН'!$I$26</f>
        <v>1561.1658615199999</v>
      </c>
      <c r="D184" s="36">
        <f>SUMIFS(СВЦЭМ!$D$33:$D$776,СВЦЭМ!$A$33:$A$776,$A184,СВЦЭМ!$B$33:$B$776,D$155)+'СЕТ СН'!$I$14+СВЦЭМ!$D$10+'СЕТ СН'!$I$6-'СЕТ СН'!$I$26</f>
        <v>1563.61412636</v>
      </c>
      <c r="E184" s="36">
        <f>SUMIFS(СВЦЭМ!$D$33:$D$776,СВЦЭМ!$A$33:$A$776,$A184,СВЦЭМ!$B$33:$B$776,E$155)+'СЕТ СН'!$I$14+СВЦЭМ!$D$10+'СЕТ СН'!$I$6-'СЕТ СН'!$I$26</f>
        <v>1564.9512746599999</v>
      </c>
      <c r="F184" s="36">
        <f>SUMIFS(СВЦЭМ!$D$33:$D$776,СВЦЭМ!$A$33:$A$776,$A184,СВЦЭМ!$B$33:$B$776,F$155)+'СЕТ СН'!$I$14+СВЦЭМ!$D$10+'СЕТ СН'!$I$6-'СЕТ СН'!$I$26</f>
        <v>1558.3227450300001</v>
      </c>
      <c r="G184" s="36">
        <f>SUMIFS(СВЦЭМ!$D$33:$D$776,СВЦЭМ!$A$33:$A$776,$A184,СВЦЭМ!$B$33:$B$776,G$155)+'СЕТ СН'!$I$14+СВЦЭМ!$D$10+'СЕТ СН'!$I$6-'СЕТ СН'!$I$26</f>
        <v>1546.7576511</v>
      </c>
      <c r="H184" s="36">
        <f>SUMIFS(СВЦЭМ!$D$33:$D$776,СВЦЭМ!$A$33:$A$776,$A184,СВЦЭМ!$B$33:$B$776,H$155)+'СЕТ СН'!$I$14+СВЦЭМ!$D$10+'СЕТ СН'!$I$6-'СЕТ СН'!$I$26</f>
        <v>1508.15293522</v>
      </c>
      <c r="I184" s="36">
        <f>SUMIFS(СВЦЭМ!$D$33:$D$776,СВЦЭМ!$A$33:$A$776,$A184,СВЦЭМ!$B$33:$B$776,I$155)+'СЕТ СН'!$I$14+СВЦЭМ!$D$10+'СЕТ СН'!$I$6-'СЕТ СН'!$I$26</f>
        <v>1477.2581231700001</v>
      </c>
      <c r="J184" s="36">
        <f>SUMIFS(СВЦЭМ!$D$33:$D$776,СВЦЭМ!$A$33:$A$776,$A184,СВЦЭМ!$B$33:$B$776,J$155)+'СЕТ СН'!$I$14+СВЦЭМ!$D$10+'СЕТ СН'!$I$6-'СЕТ СН'!$I$26</f>
        <v>1454.8876050399999</v>
      </c>
      <c r="K184" s="36">
        <f>SUMIFS(СВЦЭМ!$D$33:$D$776,СВЦЭМ!$A$33:$A$776,$A184,СВЦЭМ!$B$33:$B$776,K$155)+'СЕТ СН'!$I$14+СВЦЭМ!$D$10+'СЕТ СН'!$I$6-'СЕТ СН'!$I$26</f>
        <v>1443.5461937</v>
      </c>
      <c r="L184" s="36">
        <f>SUMIFS(СВЦЭМ!$D$33:$D$776,СВЦЭМ!$A$33:$A$776,$A184,СВЦЭМ!$B$33:$B$776,L$155)+'СЕТ СН'!$I$14+СВЦЭМ!$D$10+'СЕТ СН'!$I$6-'СЕТ СН'!$I$26</f>
        <v>1430.8580912</v>
      </c>
      <c r="M184" s="36">
        <f>SUMIFS(СВЦЭМ!$D$33:$D$776,СВЦЭМ!$A$33:$A$776,$A184,СВЦЭМ!$B$33:$B$776,M$155)+'СЕТ СН'!$I$14+СВЦЭМ!$D$10+'СЕТ СН'!$I$6-'СЕТ СН'!$I$26</f>
        <v>1436.8860024400001</v>
      </c>
      <c r="N184" s="36">
        <f>SUMIFS(СВЦЭМ!$D$33:$D$776,СВЦЭМ!$A$33:$A$776,$A184,СВЦЭМ!$B$33:$B$776,N$155)+'СЕТ СН'!$I$14+СВЦЭМ!$D$10+'СЕТ СН'!$I$6-'СЕТ СН'!$I$26</f>
        <v>1463.5678097300001</v>
      </c>
      <c r="O184" s="36">
        <f>SUMIFS(СВЦЭМ!$D$33:$D$776,СВЦЭМ!$A$33:$A$776,$A184,СВЦЭМ!$B$33:$B$776,O$155)+'СЕТ СН'!$I$14+СВЦЭМ!$D$10+'СЕТ СН'!$I$6-'СЕТ СН'!$I$26</f>
        <v>1488.71080048</v>
      </c>
      <c r="P184" s="36">
        <f>SUMIFS(СВЦЭМ!$D$33:$D$776,СВЦЭМ!$A$33:$A$776,$A184,СВЦЭМ!$B$33:$B$776,P$155)+'СЕТ СН'!$I$14+СВЦЭМ!$D$10+'СЕТ СН'!$I$6-'СЕТ СН'!$I$26</f>
        <v>1516.3210488</v>
      </c>
      <c r="Q184" s="36">
        <f>SUMIFS(СВЦЭМ!$D$33:$D$776,СВЦЭМ!$A$33:$A$776,$A184,СВЦЭМ!$B$33:$B$776,Q$155)+'СЕТ СН'!$I$14+СВЦЭМ!$D$10+'СЕТ СН'!$I$6-'СЕТ СН'!$I$26</f>
        <v>1532.8565193099998</v>
      </c>
      <c r="R184" s="36">
        <f>SUMIFS(СВЦЭМ!$D$33:$D$776,СВЦЭМ!$A$33:$A$776,$A184,СВЦЭМ!$B$33:$B$776,R$155)+'СЕТ СН'!$I$14+СВЦЭМ!$D$10+'СЕТ СН'!$I$6-'СЕТ СН'!$I$26</f>
        <v>1519.42106982</v>
      </c>
      <c r="S184" s="36">
        <f>SUMIFS(СВЦЭМ!$D$33:$D$776,СВЦЭМ!$A$33:$A$776,$A184,СВЦЭМ!$B$33:$B$776,S$155)+'СЕТ СН'!$I$14+СВЦЭМ!$D$10+'СЕТ СН'!$I$6-'СЕТ СН'!$I$26</f>
        <v>1500.20744311</v>
      </c>
      <c r="T184" s="36">
        <f>SUMIFS(СВЦЭМ!$D$33:$D$776,СВЦЭМ!$A$33:$A$776,$A184,СВЦЭМ!$B$33:$B$776,T$155)+'СЕТ СН'!$I$14+СВЦЭМ!$D$10+'СЕТ СН'!$I$6-'СЕТ СН'!$I$26</f>
        <v>1461.2243182699999</v>
      </c>
      <c r="U184" s="36">
        <f>SUMIFS(СВЦЭМ!$D$33:$D$776,СВЦЭМ!$A$33:$A$776,$A184,СВЦЭМ!$B$33:$B$776,U$155)+'СЕТ СН'!$I$14+СВЦЭМ!$D$10+'СЕТ СН'!$I$6-'СЕТ СН'!$I$26</f>
        <v>1455.51924747</v>
      </c>
      <c r="V184" s="36">
        <f>SUMIFS(СВЦЭМ!$D$33:$D$776,СВЦЭМ!$A$33:$A$776,$A184,СВЦЭМ!$B$33:$B$776,V$155)+'СЕТ СН'!$I$14+СВЦЭМ!$D$10+'СЕТ СН'!$I$6-'СЕТ СН'!$I$26</f>
        <v>1465.1143949799998</v>
      </c>
      <c r="W184" s="36">
        <f>SUMIFS(СВЦЭМ!$D$33:$D$776,СВЦЭМ!$A$33:$A$776,$A184,СВЦЭМ!$B$33:$B$776,W$155)+'СЕТ СН'!$I$14+СВЦЭМ!$D$10+'СЕТ СН'!$I$6-'СЕТ СН'!$I$26</f>
        <v>1480.6630352899999</v>
      </c>
      <c r="X184" s="36">
        <f>SUMIFS(СВЦЭМ!$D$33:$D$776,СВЦЭМ!$A$33:$A$776,$A184,СВЦЭМ!$B$33:$B$776,X$155)+'СЕТ СН'!$I$14+СВЦЭМ!$D$10+'СЕТ СН'!$I$6-'СЕТ СН'!$I$26</f>
        <v>1481.70669269</v>
      </c>
      <c r="Y184" s="36">
        <f>SUMIFS(СВЦЭМ!$D$33:$D$776,СВЦЭМ!$A$33:$A$776,$A184,СВЦЭМ!$B$33:$B$776,Y$155)+'СЕТ СН'!$I$14+СВЦЭМ!$D$10+'СЕТ СН'!$I$6-'СЕТ СН'!$I$26</f>
        <v>1514.23817399</v>
      </c>
    </row>
    <row r="185" spans="1:27" ht="15.75" x14ac:dyDescent="0.2">
      <c r="A185" s="35">
        <f t="shared" si="4"/>
        <v>43860</v>
      </c>
      <c r="B185" s="36">
        <f>SUMIFS(СВЦЭМ!$D$33:$D$776,СВЦЭМ!$A$33:$A$776,$A185,СВЦЭМ!$B$33:$B$776,B$155)+'СЕТ СН'!$I$14+СВЦЭМ!$D$10+'СЕТ СН'!$I$6-'СЕТ СН'!$I$26</f>
        <v>1538.31489259</v>
      </c>
      <c r="C185" s="36">
        <f>SUMIFS(СВЦЭМ!$D$33:$D$776,СВЦЭМ!$A$33:$A$776,$A185,СВЦЭМ!$B$33:$B$776,C$155)+'СЕТ СН'!$I$14+СВЦЭМ!$D$10+'СЕТ СН'!$I$6-'СЕТ СН'!$I$26</f>
        <v>1558.8165340599999</v>
      </c>
      <c r="D185" s="36">
        <f>SUMIFS(СВЦЭМ!$D$33:$D$776,СВЦЭМ!$A$33:$A$776,$A185,СВЦЭМ!$B$33:$B$776,D$155)+'СЕТ СН'!$I$14+СВЦЭМ!$D$10+'СЕТ СН'!$I$6-'СЕТ СН'!$I$26</f>
        <v>1562.99934153</v>
      </c>
      <c r="E185" s="36">
        <f>SUMIFS(СВЦЭМ!$D$33:$D$776,СВЦЭМ!$A$33:$A$776,$A185,СВЦЭМ!$B$33:$B$776,E$155)+'СЕТ СН'!$I$14+СВЦЭМ!$D$10+'СЕТ СН'!$I$6-'СЕТ СН'!$I$26</f>
        <v>1564.7692165600001</v>
      </c>
      <c r="F185" s="36">
        <f>SUMIFS(СВЦЭМ!$D$33:$D$776,СВЦЭМ!$A$33:$A$776,$A185,СВЦЭМ!$B$33:$B$776,F$155)+'СЕТ СН'!$I$14+СВЦЭМ!$D$10+'СЕТ СН'!$I$6-'СЕТ СН'!$I$26</f>
        <v>1553.1336104</v>
      </c>
      <c r="G185" s="36">
        <f>SUMIFS(СВЦЭМ!$D$33:$D$776,СВЦЭМ!$A$33:$A$776,$A185,СВЦЭМ!$B$33:$B$776,G$155)+'СЕТ СН'!$I$14+СВЦЭМ!$D$10+'СЕТ СН'!$I$6-'СЕТ СН'!$I$26</f>
        <v>1541.7277591900001</v>
      </c>
      <c r="H185" s="36">
        <f>SUMIFS(СВЦЭМ!$D$33:$D$776,СВЦЭМ!$A$33:$A$776,$A185,СВЦЭМ!$B$33:$B$776,H$155)+'СЕТ СН'!$I$14+СВЦЭМ!$D$10+'СЕТ СН'!$I$6-'СЕТ СН'!$I$26</f>
        <v>1509.97565659</v>
      </c>
      <c r="I185" s="36">
        <f>SUMIFS(СВЦЭМ!$D$33:$D$776,СВЦЭМ!$A$33:$A$776,$A185,СВЦЭМ!$B$33:$B$776,I$155)+'СЕТ СН'!$I$14+СВЦЭМ!$D$10+'СЕТ СН'!$I$6-'СЕТ СН'!$I$26</f>
        <v>1479.58940448</v>
      </c>
      <c r="J185" s="36">
        <f>SUMIFS(СВЦЭМ!$D$33:$D$776,СВЦЭМ!$A$33:$A$776,$A185,СВЦЭМ!$B$33:$B$776,J$155)+'СЕТ СН'!$I$14+СВЦЭМ!$D$10+'СЕТ СН'!$I$6-'СЕТ СН'!$I$26</f>
        <v>1451.6990727299999</v>
      </c>
      <c r="K185" s="36">
        <f>SUMIFS(СВЦЭМ!$D$33:$D$776,СВЦЭМ!$A$33:$A$776,$A185,СВЦЭМ!$B$33:$B$776,K$155)+'СЕТ СН'!$I$14+СВЦЭМ!$D$10+'СЕТ СН'!$I$6-'СЕТ СН'!$I$26</f>
        <v>1434.6406314599999</v>
      </c>
      <c r="L185" s="36">
        <f>SUMIFS(СВЦЭМ!$D$33:$D$776,СВЦЭМ!$A$33:$A$776,$A185,СВЦЭМ!$B$33:$B$776,L$155)+'СЕТ СН'!$I$14+СВЦЭМ!$D$10+'СЕТ СН'!$I$6-'СЕТ СН'!$I$26</f>
        <v>1436.62891113</v>
      </c>
      <c r="M185" s="36">
        <f>SUMIFS(СВЦЭМ!$D$33:$D$776,СВЦЭМ!$A$33:$A$776,$A185,СВЦЭМ!$B$33:$B$776,M$155)+'СЕТ СН'!$I$14+СВЦЭМ!$D$10+'СЕТ СН'!$I$6-'СЕТ СН'!$I$26</f>
        <v>1449.8342717599999</v>
      </c>
      <c r="N185" s="36">
        <f>SUMIFS(СВЦЭМ!$D$33:$D$776,СВЦЭМ!$A$33:$A$776,$A185,СВЦЭМ!$B$33:$B$776,N$155)+'СЕТ СН'!$I$14+СВЦЭМ!$D$10+'СЕТ СН'!$I$6-'СЕТ СН'!$I$26</f>
        <v>1460.96542232</v>
      </c>
      <c r="O185" s="36">
        <f>SUMIFS(СВЦЭМ!$D$33:$D$776,СВЦЭМ!$A$33:$A$776,$A185,СВЦЭМ!$B$33:$B$776,O$155)+'СЕТ СН'!$I$14+СВЦЭМ!$D$10+'СЕТ СН'!$I$6-'СЕТ СН'!$I$26</f>
        <v>1494.8772877500001</v>
      </c>
      <c r="P185" s="36">
        <f>SUMIFS(СВЦЭМ!$D$33:$D$776,СВЦЭМ!$A$33:$A$776,$A185,СВЦЭМ!$B$33:$B$776,P$155)+'СЕТ СН'!$I$14+СВЦЭМ!$D$10+'СЕТ СН'!$I$6-'СЕТ СН'!$I$26</f>
        <v>1527.3066185299999</v>
      </c>
      <c r="Q185" s="36">
        <f>SUMIFS(СВЦЭМ!$D$33:$D$776,СВЦЭМ!$A$33:$A$776,$A185,СВЦЭМ!$B$33:$B$776,Q$155)+'СЕТ СН'!$I$14+СВЦЭМ!$D$10+'СЕТ СН'!$I$6-'СЕТ СН'!$I$26</f>
        <v>1534.9052806</v>
      </c>
      <c r="R185" s="36">
        <f>SUMIFS(СВЦЭМ!$D$33:$D$776,СВЦЭМ!$A$33:$A$776,$A185,СВЦЭМ!$B$33:$B$776,R$155)+'СЕТ СН'!$I$14+СВЦЭМ!$D$10+'СЕТ СН'!$I$6-'СЕТ СН'!$I$26</f>
        <v>1511.6488153299999</v>
      </c>
      <c r="S185" s="36">
        <f>SUMIFS(СВЦЭМ!$D$33:$D$776,СВЦЭМ!$A$33:$A$776,$A185,СВЦЭМ!$B$33:$B$776,S$155)+'СЕТ СН'!$I$14+СВЦЭМ!$D$10+'СЕТ СН'!$I$6-'СЕТ СН'!$I$26</f>
        <v>1473.84792913</v>
      </c>
      <c r="T185" s="36">
        <f>SUMIFS(СВЦЭМ!$D$33:$D$776,СВЦЭМ!$A$33:$A$776,$A185,СВЦЭМ!$B$33:$B$776,T$155)+'СЕТ СН'!$I$14+СВЦЭМ!$D$10+'СЕТ СН'!$I$6-'СЕТ СН'!$I$26</f>
        <v>1453.7661228100001</v>
      </c>
      <c r="U185" s="36">
        <f>SUMIFS(СВЦЭМ!$D$33:$D$776,СВЦЭМ!$A$33:$A$776,$A185,СВЦЭМ!$B$33:$B$776,U$155)+'СЕТ СН'!$I$14+СВЦЭМ!$D$10+'СЕТ СН'!$I$6-'СЕТ СН'!$I$26</f>
        <v>1455.5770229999998</v>
      </c>
      <c r="V185" s="36">
        <f>SUMIFS(СВЦЭМ!$D$33:$D$776,СВЦЭМ!$A$33:$A$776,$A185,СВЦЭМ!$B$33:$B$776,V$155)+'СЕТ СН'!$I$14+СВЦЭМ!$D$10+'СЕТ СН'!$I$6-'СЕТ СН'!$I$26</f>
        <v>1455.7511667899998</v>
      </c>
      <c r="W185" s="36">
        <f>SUMIFS(СВЦЭМ!$D$33:$D$776,СВЦЭМ!$A$33:$A$776,$A185,СВЦЭМ!$B$33:$B$776,W$155)+'СЕТ СН'!$I$14+СВЦЭМ!$D$10+'СЕТ СН'!$I$6-'СЕТ СН'!$I$26</f>
        <v>1464.09769886</v>
      </c>
      <c r="X185" s="36">
        <f>SUMIFS(СВЦЭМ!$D$33:$D$776,СВЦЭМ!$A$33:$A$776,$A185,СВЦЭМ!$B$33:$B$776,X$155)+'СЕТ СН'!$I$14+СВЦЭМ!$D$10+'СЕТ СН'!$I$6-'СЕТ СН'!$I$26</f>
        <v>1463.93362518</v>
      </c>
      <c r="Y185" s="36">
        <f>SUMIFS(СВЦЭМ!$D$33:$D$776,СВЦЭМ!$A$33:$A$776,$A185,СВЦЭМ!$B$33:$B$776,Y$155)+'СЕТ СН'!$I$14+СВЦЭМ!$D$10+'СЕТ СН'!$I$6-'СЕТ СН'!$I$26</f>
        <v>1464.92976727</v>
      </c>
    </row>
    <row r="186" spans="1:27" ht="15.75" x14ac:dyDescent="0.2">
      <c r="A186" s="35">
        <f t="shared" si="4"/>
        <v>43861</v>
      </c>
      <c r="B186" s="36">
        <f>SUMIFS(СВЦЭМ!$D$33:$D$776,СВЦЭМ!$A$33:$A$776,$A186,СВЦЭМ!$B$33:$B$776,B$155)+'СЕТ СН'!$I$14+СВЦЭМ!$D$10+'СЕТ СН'!$I$6-'СЕТ СН'!$I$26</f>
        <v>1503.4507597500001</v>
      </c>
      <c r="C186" s="36">
        <f>SUMIFS(СВЦЭМ!$D$33:$D$776,СВЦЭМ!$A$33:$A$776,$A186,СВЦЭМ!$B$33:$B$776,C$155)+'СЕТ СН'!$I$14+СВЦЭМ!$D$10+'СЕТ СН'!$I$6-'СЕТ СН'!$I$26</f>
        <v>1527.20779956</v>
      </c>
      <c r="D186" s="36">
        <f>SUMIFS(СВЦЭМ!$D$33:$D$776,СВЦЭМ!$A$33:$A$776,$A186,СВЦЭМ!$B$33:$B$776,D$155)+'СЕТ СН'!$I$14+СВЦЭМ!$D$10+'СЕТ СН'!$I$6-'СЕТ СН'!$I$26</f>
        <v>1539.8443621399999</v>
      </c>
      <c r="E186" s="36">
        <f>SUMIFS(СВЦЭМ!$D$33:$D$776,СВЦЭМ!$A$33:$A$776,$A186,СВЦЭМ!$B$33:$B$776,E$155)+'СЕТ СН'!$I$14+СВЦЭМ!$D$10+'СЕТ СН'!$I$6-'СЕТ СН'!$I$26</f>
        <v>1542.8842645700001</v>
      </c>
      <c r="F186" s="36">
        <f>SUMIFS(СВЦЭМ!$D$33:$D$776,СВЦЭМ!$A$33:$A$776,$A186,СВЦЭМ!$B$33:$B$776,F$155)+'СЕТ СН'!$I$14+СВЦЭМ!$D$10+'СЕТ СН'!$I$6-'СЕТ СН'!$I$26</f>
        <v>1530.2253720799999</v>
      </c>
      <c r="G186" s="36">
        <f>SUMIFS(СВЦЭМ!$D$33:$D$776,СВЦЭМ!$A$33:$A$776,$A186,СВЦЭМ!$B$33:$B$776,G$155)+'СЕТ СН'!$I$14+СВЦЭМ!$D$10+'СЕТ СН'!$I$6-'СЕТ СН'!$I$26</f>
        <v>1509.2805376900001</v>
      </c>
      <c r="H186" s="36">
        <f>SUMIFS(СВЦЭМ!$D$33:$D$776,СВЦЭМ!$A$33:$A$776,$A186,СВЦЭМ!$B$33:$B$776,H$155)+'СЕТ СН'!$I$14+СВЦЭМ!$D$10+'СЕТ СН'!$I$6-'СЕТ СН'!$I$26</f>
        <v>1486.3643061499999</v>
      </c>
      <c r="I186" s="36">
        <f>SUMIFS(СВЦЭМ!$D$33:$D$776,СВЦЭМ!$A$33:$A$776,$A186,СВЦЭМ!$B$33:$B$776,I$155)+'СЕТ СН'!$I$14+СВЦЭМ!$D$10+'СЕТ СН'!$I$6-'СЕТ СН'!$I$26</f>
        <v>1479.4386424499999</v>
      </c>
      <c r="J186" s="36">
        <f>SUMIFS(СВЦЭМ!$D$33:$D$776,СВЦЭМ!$A$33:$A$776,$A186,СВЦЭМ!$B$33:$B$776,J$155)+'СЕТ СН'!$I$14+СВЦЭМ!$D$10+'СЕТ СН'!$I$6-'СЕТ СН'!$I$26</f>
        <v>1456.84416055</v>
      </c>
      <c r="K186" s="36">
        <f>SUMIFS(СВЦЭМ!$D$33:$D$776,СВЦЭМ!$A$33:$A$776,$A186,СВЦЭМ!$B$33:$B$776,K$155)+'СЕТ СН'!$I$14+СВЦЭМ!$D$10+'СЕТ СН'!$I$6-'СЕТ СН'!$I$26</f>
        <v>1443.5187990300001</v>
      </c>
      <c r="L186" s="36">
        <f>SUMIFS(СВЦЭМ!$D$33:$D$776,СВЦЭМ!$A$33:$A$776,$A186,СВЦЭМ!$B$33:$B$776,L$155)+'СЕТ СН'!$I$14+СВЦЭМ!$D$10+'СЕТ СН'!$I$6-'СЕТ СН'!$I$26</f>
        <v>1445.2565371199998</v>
      </c>
      <c r="M186" s="36">
        <f>SUMIFS(СВЦЭМ!$D$33:$D$776,СВЦЭМ!$A$33:$A$776,$A186,СВЦЭМ!$B$33:$B$776,M$155)+'СЕТ СН'!$I$14+СВЦЭМ!$D$10+'СЕТ СН'!$I$6-'СЕТ СН'!$I$26</f>
        <v>1462.99933354</v>
      </c>
      <c r="N186" s="36">
        <f>SUMIFS(СВЦЭМ!$D$33:$D$776,СВЦЭМ!$A$33:$A$776,$A186,СВЦЭМ!$B$33:$B$776,N$155)+'СЕТ СН'!$I$14+СВЦЭМ!$D$10+'СЕТ СН'!$I$6-'СЕТ СН'!$I$26</f>
        <v>1473.9692855600001</v>
      </c>
      <c r="O186" s="36">
        <f>SUMIFS(СВЦЭМ!$D$33:$D$776,СВЦЭМ!$A$33:$A$776,$A186,СВЦЭМ!$B$33:$B$776,O$155)+'СЕТ СН'!$I$14+СВЦЭМ!$D$10+'СЕТ СН'!$I$6-'СЕТ СН'!$I$26</f>
        <v>1477.3544454099999</v>
      </c>
      <c r="P186" s="36">
        <f>SUMIFS(СВЦЭМ!$D$33:$D$776,СВЦЭМ!$A$33:$A$776,$A186,СВЦЭМ!$B$33:$B$776,P$155)+'СЕТ СН'!$I$14+СВЦЭМ!$D$10+'СЕТ СН'!$I$6-'СЕТ СН'!$I$26</f>
        <v>1488.0071209399998</v>
      </c>
      <c r="Q186" s="36">
        <f>SUMIFS(СВЦЭМ!$D$33:$D$776,СВЦЭМ!$A$33:$A$776,$A186,СВЦЭМ!$B$33:$B$776,Q$155)+'СЕТ СН'!$I$14+СВЦЭМ!$D$10+'СЕТ СН'!$I$6-'СЕТ СН'!$I$26</f>
        <v>1488.69225929</v>
      </c>
      <c r="R186" s="36">
        <f>SUMIFS(СВЦЭМ!$D$33:$D$776,СВЦЭМ!$A$33:$A$776,$A186,СВЦЭМ!$B$33:$B$776,R$155)+'СЕТ СН'!$I$14+СВЦЭМ!$D$10+'СЕТ СН'!$I$6-'СЕТ СН'!$I$26</f>
        <v>1480.81096639</v>
      </c>
      <c r="S186" s="36">
        <f>SUMIFS(СВЦЭМ!$D$33:$D$776,СВЦЭМ!$A$33:$A$776,$A186,СВЦЭМ!$B$33:$B$776,S$155)+'СЕТ СН'!$I$14+СВЦЭМ!$D$10+'СЕТ СН'!$I$6-'СЕТ СН'!$I$26</f>
        <v>1474.7956249899999</v>
      </c>
      <c r="T186" s="36">
        <f>SUMIFS(СВЦЭМ!$D$33:$D$776,СВЦЭМ!$A$33:$A$776,$A186,СВЦЭМ!$B$33:$B$776,T$155)+'СЕТ СН'!$I$14+СВЦЭМ!$D$10+'СЕТ СН'!$I$6-'СЕТ СН'!$I$26</f>
        <v>1452.8858739100001</v>
      </c>
      <c r="U186" s="36">
        <f>SUMIFS(СВЦЭМ!$D$33:$D$776,СВЦЭМ!$A$33:$A$776,$A186,СВЦЭМ!$B$33:$B$776,U$155)+'СЕТ СН'!$I$14+СВЦЭМ!$D$10+'СЕТ СН'!$I$6-'СЕТ СН'!$I$26</f>
        <v>1450.6474944199999</v>
      </c>
      <c r="V186" s="36">
        <f>SUMIFS(СВЦЭМ!$D$33:$D$776,СВЦЭМ!$A$33:$A$776,$A186,СВЦЭМ!$B$33:$B$776,V$155)+'СЕТ СН'!$I$14+СВЦЭМ!$D$10+'СЕТ СН'!$I$6-'СЕТ СН'!$I$26</f>
        <v>1461.5853375299998</v>
      </c>
      <c r="W186" s="36">
        <f>SUMIFS(СВЦЭМ!$D$33:$D$776,СВЦЭМ!$A$33:$A$776,$A186,СВЦЭМ!$B$33:$B$776,W$155)+'СЕТ СН'!$I$14+СВЦЭМ!$D$10+'СЕТ СН'!$I$6-'СЕТ СН'!$I$26</f>
        <v>1472.2726929599999</v>
      </c>
      <c r="X186" s="36">
        <f>SUMIFS(СВЦЭМ!$D$33:$D$776,СВЦЭМ!$A$33:$A$776,$A186,СВЦЭМ!$B$33:$B$776,X$155)+'СЕТ СН'!$I$14+СВЦЭМ!$D$10+'СЕТ СН'!$I$6-'СЕТ СН'!$I$26</f>
        <v>1473.1217960700001</v>
      </c>
      <c r="Y186" s="36">
        <f>SUMIFS(СВЦЭМ!$D$33:$D$776,СВЦЭМ!$A$33:$A$776,$A186,СВЦЭМ!$B$33:$B$776,Y$155)+'СЕТ СН'!$I$14+СВЦЭМ!$D$10+'СЕТ СН'!$I$6-'СЕТ СН'!$I$26</f>
        <v>1486.0929633400001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01.01.2020</v>
      </c>
      <c r="B192" s="36">
        <f>SUMIFS(СВЦЭМ!$E$33:$E$776,СВЦЭМ!$A$33:$A$776,$A192,СВЦЭМ!$B$33:$B$776,B$191)+'СЕТ СН'!$F$15</f>
        <v>153.49542617</v>
      </c>
      <c r="C192" s="36">
        <f>SUMIFS(СВЦЭМ!$E$33:$E$776,СВЦЭМ!$A$33:$A$776,$A192,СВЦЭМ!$B$33:$B$776,C$191)+'СЕТ СН'!$F$15</f>
        <v>148.68552756</v>
      </c>
      <c r="D192" s="36">
        <f>SUMIFS(СВЦЭМ!$E$33:$E$776,СВЦЭМ!$A$33:$A$776,$A192,СВЦЭМ!$B$33:$B$776,D$191)+'СЕТ СН'!$F$15</f>
        <v>151.77540557</v>
      </c>
      <c r="E192" s="36">
        <f>SUMIFS(СВЦЭМ!$E$33:$E$776,СВЦЭМ!$A$33:$A$776,$A192,СВЦЭМ!$B$33:$B$776,E$191)+'СЕТ СН'!$F$15</f>
        <v>159.08114759</v>
      </c>
      <c r="F192" s="36">
        <f>SUMIFS(СВЦЭМ!$E$33:$E$776,СВЦЭМ!$A$33:$A$776,$A192,СВЦЭМ!$B$33:$B$776,F$191)+'СЕТ СН'!$F$15</f>
        <v>161.97140103999999</v>
      </c>
      <c r="G192" s="36">
        <f>SUMIFS(СВЦЭМ!$E$33:$E$776,СВЦЭМ!$A$33:$A$776,$A192,СВЦЭМ!$B$33:$B$776,G$191)+'СЕТ СН'!$F$15</f>
        <v>162.21486512000001</v>
      </c>
      <c r="H192" s="36">
        <f>SUMIFS(СВЦЭМ!$E$33:$E$776,СВЦЭМ!$A$33:$A$776,$A192,СВЦЭМ!$B$33:$B$776,H$191)+'СЕТ СН'!$F$15</f>
        <v>161.82441538</v>
      </c>
      <c r="I192" s="36">
        <f>SUMIFS(СВЦЭМ!$E$33:$E$776,СВЦЭМ!$A$33:$A$776,$A192,СВЦЭМ!$B$33:$B$776,I$191)+'СЕТ СН'!$F$15</f>
        <v>162.46100189000001</v>
      </c>
      <c r="J192" s="36">
        <f>SUMIFS(СВЦЭМ!$E$33:$E$776,СВЦЭМ!$A$33:$A$776,$A192,СВЦЭМ!$B$33:$B$776,J$191)+'СЕТ СН'!$F$15</f>
        <v>163.20098673999999</v>
      </c>
      <c r="K192" s="36">
        <f>SUMIFS(СВЦЭМ!$E$33:$E$776,СВЦЭМ!$A$33:$A$776,$A192,СВЦЭМ!$B$33:$B$776,K$191)+'СЕТ СН'!$F$15</f>
        <v>159.95174299999999</v>
      </c>
      <c r="L192" s="36">
        <f>SUMIFS(СВЦЭМ!$E$33:$E$776,СВЦЭМ!$A$33:$A$776,$A192,СВЦЭМ!$B$33:$B$776,L$191)+'СЕТ СН'!$F$15</f>
        <v>156.16292827000001</v>
      </c>
      <c r="M192" s="36">
        <f>SUMIFS(СВЦЭМ!$E$33:$E$776,СВЦЭМ!$A$33:$A$776,$A192,СВЦЭМ!$B$33:$B$776,M$191)+'СЕТ СН'!$F$15</f>
        <v>153.66402414000001</v>
      </c>
      <c r="N192" s="36">
        <f>SUMIFS(СВЦЭМ!$E$33:$E$776,СВЦЭМ!$A$33:$A$776,$A192,СВЦЭМ!$B$33:$B$776,N$191)+'СЕТ СН'!$F$15</f>
        <v>152.95469953</v>
      </c>
      <c r="O192" s="36">
        <f>SUMIFS(СВЦЭМ!$E$33:$E$776,СВЦЭМ!$A$33:$A$776,$A192,СВЦЭМ!$B$33:$B$776,O$191)+'СЕТ СН'!$F$15</f>
        <v>156.62081706000001</v>
      </c>
      <c r="P192" s="36">
        <f>SUMIFS(СВЦЭМ!$E$33:$E$776,СВЦЭМ!$A$33:$A$776,$A192,СВЦЭМ!$B$33:$B$776,P$191)+'СЕТ СН'!$F$15</f>
        <v>157.94540339</v>
      </c>
      <c r="Q192" s="36">
        <f>SUMIFS(СВЦЭМ!$E$33:$E$776,СВЦЭМ!$A$33:$A$776,$A192,СВЦЭМ!$B$33:$B$776,Q$191)+'СЕТ СН'!$F$15</f>
        <v>159.84092794</v>
      </c>
      <c r="R192" s="36">
        <f>SUMIFS(СВЦЭМ!$E$33:$E$776,СВЦЭМ!$A$33:$A$776,$A192,СВЦЭМ!$B$33:$B$776,R$191)+'СЕТ СН'!$F$15</f>
        <v>160.51159385</v>
      </c>
      <c r="S192" s="36">
        <f>SUMIFS(СВЦЭМ!$E$33:$E$776,СВЦЭМ!$A$33:$A$776,$A192,СВЦЭМ!$B$33:$B$776,S$191)+'СЕТ СН'!$F$15</f>
        <v>160.31954729</v>
      </c>
      <c r="T192" s="36">
        <f>SUMIFS(СВЦЭМ!$E$33:$E$776,СВЦЭМ!$A$33:$A$776,$A192,СВЦЭМ!$B$33:$B$776,T$191)+'СЕТ СН'!$F$15</f>
        <v>150.67937449999999</v>
      </c>
      <c r="U192" s="36">
        <f>SUMIFS(СВЦЭМ!$E$33:$E$776,СВЦЭМ!$A$33:$A$776,$A192,СВЦЭМ!$B$33:$B$776,U$191)+'СЕТ СН'!$F$15</f>
        <v>149.86087938</v>
      </c>
      <c r="V192" s="36">
        <f>SUMIFS(СВЦЭМ!$E$33:$E$776,СВЦЭМ!$A$33:$A$776,$A192,СВЦЭМ!$B$33:$B$776,V$191)+'СЕТ СН'!$F$15</f>
        <v>154.22564285000001</v>
      </c>
      <c r="W192" s="36">
        <f>SUMIFS(СВЦЭМ!$E$33:$E$776,СВЦЭМ!$A$33:$A$776,$A192,СВЦЭМ!$B$33:$B$776,W$191)+'СЕТ СН'!$F$15</f>
        <v>154.29119699</v>
      </c>
      <c r="X192" s="36">
        <f>SUMIFS(СВЦЭМ!$E$33:$E$776,СВЦЭМ!$A$33:$A$776,$A192,СВЦЭМ!$B$33:$B$776,X$191)+'СЕТ СН'!$F$15</f>
        <v>152.37057371</v>
      </c>
      <c r="Y192" s="36">
        <f>SUMIFS(СВЦЭМ!$E$33:$E$776,СВЦЭМ!$A$33:$A$776,$A192,СВЦЭМ!$B$33:$B$776,Y$191)+'СЕТ СН'!$F$15</f>
        <v>153.87187526</v>
      </c>
      <c r="AA192" s="45"/>
    </row>
    <row r="193" spans="1:25" ht="15.75" x14ac:dyDescent="0.2">
      <c r="A193" s="35">
        <f>A192+1</f>
        <v>43832</v>
      </c>
      <c r="B193" s="36">
        <f>SUMIFS(СВЦЭМ!$E$33:$E$776,СВЦЭМ!$A$33:$A$776,$A193,СВЦЭМ!$B$33:$B$776,B$191)+'СЕТ СН'!$F$15</f>
        <v>166.06562274000001</v>
      </c>
      <c r="C193" s="36">
        <f>SUMIFS(СВЦЭМ!$E$33:$E$776,СВЦЭМ!$A$33:$A$776,$A193,СВЦЭМ!$B$33:$B$776,C$191)+'СЕТ СН'!$F$15</f>
        <v>165.74002044</v>
      </c>
      <c r="D193" s="36">
        <f>SUMIFS(СВЦЭМ!$E$33:$E$776,СВЦЭМ!$A$33:$A$776,$A193,СВЦЭМ!$B$33:$B$776,D$191)+'СЕТ СН'!$F$15</f>
        <v>168.60457977999999</v>
      </c>
      <c r="E193" s="36">
        <f>SUMIFS(СВЦЭМ!$E$33:$E$776,СВЦЭМ!$A$33:$A$776,$A193,СВЦЭМ!$B$33:$B$776,E$191)+'СЕТ СН'!$F$15</f>
        <v>173.67422117999999</v>
      </c>
      <c r="F193" s="36">
        <f>SUMIFS(СВЦЭМ!$E$33:$E$776,СВЦЭМ!$A$33:$A$776,$A193,СВЦЭМ!$B$33:$B$776,F$191)+'СЕТ СН'!$F$15</f>
        <v>174.24150538000001</v>
      </c>
      <c r="G193" s="36">
        <f>SUMIFS(СВЦЭМ!$E$33:$E$776,СВЦЭМ!$A$33:$A$776,$A193,СВЦЭМ!$B$33:$B$776,G$191)+'СЕТ СН'!$F$15</f>
        <v>174.02387422999999</v>
      </c>
      <c r="H193" s="36">
        <f>SUMIFS(СВЦЭМ!$E$33:$E$776,СВЦЭМ!$A$33:$A$776,$A193,СВЦЭМ!$B$33:$B$776,H$191)+'СЕТ СН'!$F$15</f>
        <v>172.82108216</v>
      </c>
      <c r="I193" s="36">
        <f>SUMIFS(СВЦЭМ!$E$33:$E$776,СВЦЭМ!$A$33:$A$776,$A193,СВЦЭМ!$B$33:$B$776,I$191)+'СЕТ СН'!$F$15</f>
        <v>170.85691749</v>
      </c>
      <c r="J193" s="36">
        <f>SUMIFS(СВЦЭМ!$E$33:$E$776,СВЦЭМ!$A$33:$A$776,$A193,СВЦЭМ!$B$33:$B$776,J$191)+'СЕТ СН'!$F$15</f>
        <v>167.38462931000001</v>
      </c>
      <c r="K193" s="36">
        <f>SUMIFS(СВЦЭМ!$E$33:$E$776,СВЦЭМ!$A$33:$A$776,$A193,СВЦЭМ!$B$33:$B$776,K$191)+'СЕТ СН'!$F$15</f>
        <v>163.90745325</v>
      </c>
      <c r="L193" s="36">
        <f>SUMIFS(СВЦЭМ!$E$33:$E$776,СВЦЭМ!$A$33:$A$776,$A193,СВЦЭМ!$B$33:$B$776,L$191)+'СЕТ СН'!$F$15</f>
        <v>161.70121334000001</v>
      </c>
      <c r="M193" s="36">
        <f>SUMIFS(СВЦЭМ!$E$33:$E$776,СВЦЭМ!$A$33:$A$776,$A193,СВЦЭМ!$B$33:$B$776,M$191)+'СЕТ СН'!$F$15</f>
        <v>159.77833797</v>
      </c>
      <c r="N193" s="36">
        <f>SUMIFS(СВЦЭМ!$E$33:$E$776,СВЦЭМ!$A$33:$A$776,$A193,СВЦЭМ!$B$33:$B$776,N$191)+'СЕТ СН'!$F$15</f>
        <v>162.60732508999999</v>
      </c>
      <c r="O193" s="36">
        <f>SUMIFS(СВЦЭМ!$E$33:$E$776,СВЦЭМ!$A$33:$A$776,$A193,СВЦЭМ!$B$33:$B$776,O$191)+'СЕТ СН'!$F$15</f>
        <v>165.31678041999999</v>
      </c>
      <c r="P193" s="36">
        <f>SUMIFS(СВЦЭМ!$E$33:$E$776,СВЦЭМ!$A$33:$A$776,$A193,СВЦЭМ!$B$33:$B$776,P$191)+'СЕТ СН'!$F$15</f>
        <v>166.39953238999999</v>
      </c>
      <c r="Q193" s="36">
        <f>SUMIFS(СВЦЭМ!$E$33:$E$776,СВЦЭМ!$A$33:$A$776,$A193,СВЦЭМ!$B$33:$B$776,Q$191)+'СЕТ СН'!$F$15</f>
        <v>168.53845627000001</v>
      </c>
      <c r="R193" s="36">
        <f>SUMIFS(СВЦЭМ!$E$33:$E$776,СВЦЭМ!$A$33:$A$776,$A193,СВЦЭМ!$B$33:$B$776,R$191)+'СЕТ СН'!$F$15</f>
        <v>167.61431073</v>
      </c>
      <c r="S193" s="36">
        <f>SUMIFS(СВЦЭМ!$E$33:$E$776,СВЦЭМ!$A$33:$A$776,$A193,СВЦЭМ!$B$33:$B$776,S$191)+'СЕТ СН'!$F$15</f>
        <v>163.21508403999999</v>
      </c>
      <c r="T193" s="36">
        <f>SUMIFS(СВЦЭМ!$E$33:$E$776,СВЦЭМ!$A$33:$A$776,$A193,СВЦЭМ!$B$33:$B$776,T$191)+'СЕТ СН'!$F$15</f>
        <v>156.36721778</v>
      </c>
      <c r="U193" s="36">
        <f>SUMIFS(СВЦЭМ!$E$33:$E$776,СВЦЭМ!$A$33:$A$776,$A193,СВЦЭМ!$B$33:$B$776,U$191)+'СЕТ СН'!$F$15</f>
        <v>156.04745976000001</v>
      </c>
      <c r="V193" s="36">
        <f>SUMIFS(СВЦЭМ!$E$33:$E$776,СВЦЭМ!$A$33:$A$776,$A193,СВЦЭМ!$B$33:$B$776,V$191)+'СЕТ СН'!$F$15</f>
        <v>161.57627814</v>
      </c>
      <c r="W193" s="36">
        <f>SUMIFS(СВЦЭМ!$E$33:$E$776,СВЦЭМ!$A$33:$A$776,$A193,СВЦЭМ!$B$33:$B$776,W$191)+'СЕТ СН'!$F$15</f>
        <v>163.72349947000001</v>
      </c>
      <c r="X193" s="36">
        <f>SUMIFS(СВЦЭМ!$E$33:$E$776,СВЦЭМ!$A$33:$A$776,$A193,СВЦЭМ!$B$33:$B$776,X$191)+'СЕТ СН'!$F$15</f>
        <v>163.45153571</v>
      </c>
      <c r="Y193" s="36">
        <f>SUMIFS(СВЦЭМ!$E$33:$E$776,СВЦЭМ!$A$33:$A$776,$A193,СВЦЭМ!$B$33:$B$776,Y$191)+'СЕТ СН'!$F$15</f>
        <v>164.76049422</v>
      </c>
    </row>
    <row r="194" spans="1:25" ht="15.75" x14ac:dyDescent="0.2">
      <c r="A194" s="35">
        <f t="shared" ref="A194:A222" si="5">A193+1</f>
        <v>43833</v>
      </c>
      <c r="B194" s="36">
        <f>SUMIFS(СВЦЭМ!$E$33:$E$776,СВЦЭМ!$A$33:$A$776,$A194,СВЦЭМ!$B$33:$B$776,B$191)+'СЕТ СН'!$F$15</f>
        <v>169.58299066999999</v>
      </c>
      <c r="C194" s="36">
        <f>SUMIFS(СВЦЭМ!$E$33:$E$776,СВЦЭМ!$A$33:$A$776,$A194,СВЦЭМ!$B$33:$B$776,C$191)+'СЕТ СН'!$F$15</f>
        <v>168.32421166</v>
      </c>
      <c r="D194" s="36">
        <f>SUMIFS(СВЦЭМ!$E$33:$E$776,СВЦЭМ!$A$33:$A$776,$A194,СВЦЭМ!$B$33:$B$776,D$191)+'СЕТ СН'!$F$15</f>
        <v>171.15333677999999</v>
      </c>
      <c r="E194" s="36">
        <f>SUMIFS(СВЦЭМ!$E$33:$E$776,СВЦЭМ!$A$33:$A$776,$A194,СВЦЭМ!$B$33:$B$776,E$191)+'СЕТ СН'!$F$15</f>
        <v>176.4793018</v>
      </c>
      <c r="F194" s="36">
        <f>SUMIFS(СВЦЭМ!$E$33:$E$776,СВЦЭМ!$A$33:$A$776,$A194,СВЦЭМ!$B$33:$B$776,F$191)+'СЕТ СН'!$F$15</f>
        <v>177.26073291</v>
      </c>
      <c r="G194" s="36">
        <f>SUMIFS(СВЦЭМ!$E$33:$E$776,СВЦЭМ!$A$33:$A$776,$A194,СВЦЭМ!$B$33:$B$776,G$191)+'СЕТ СН'!$F$15</f>
        <v>176.95914121000001</v>
      </c>
      <c r="H194" s="36">
        <f>SUMIFS(СВЦЭМ!$E$33:$E$776,СВЦЭМ!$A$33:$A$776,$A194,СВЦЭМ!$B$33:$B$776,H$191)+'СЕТ СН'!$F$15</f>
        <v>175.12752409000001</v>
      </c>
      <c r="I194" s="36">
        <f>SUMIFS(СВЦЭМ!$E$33:$E$776,СВЦЭМ!$A$33:$A$776,$A194,СВЦЭМ!$B$33:$B$776,I$191)+'СЕТ СН'!$F$15</f>
        <v>173.27880486000001</v>
      </c>
      <c r="J194" s="36">
        <f>SUMIFS(СВЦЭМ!$E$33:$E$776,СВЦЭМ!$A$33:$A$776,$A194,СВЦЭМ!$B$33:$B$776,J$191)+'СЕТ СН'!$F$15</f>
        <v>168.77200457000001</v>
      </c>
      <c r="K194" s="36">
        <f>SUMIFS(СВЦЭМ!$E$33:$E$776,СВЦЭМ!$A$33:$A$776,$A194,СВЦЭМ!$B$33:$B$776,K$191)+'СЕТ СН'!$F$15</f>
        <v>164.60198729999999</v>
      </c>
      <c r="L194" s="36">
        <f>SUMIFS(СВЦЭМ!$E$33:$E$776,СВЦЭМ!$A$33:$A$776,$A194,СВЦЭМ!$B$33:$B$776,L$191)+'СЕТ СН'!$F$15</f>
        <v>161.86099017000001</v>
      </c>
      <c r="M194" s="36">
        <f>SUMIFS(СВЦЭМ!$E$33:$E$776,СВЦЭМ!$A$33:$A$776,$A194,СВЦЭМ!$B$33:$B$776,M$191)+'СЕТ СН'!$F$15</f>
        <v>161.84958247</v>
      </c>
      <c r="N194" s="36">
        <f>SUMIFS(СВЦЭМ!$E$33:$E$776,СВЦЭМ!$A$33:$A$776,$A194,СВЦЭМ!$B$33:$B$776,N$191)+'СЕТ СН'!$F$15</f>
        <v>163.20770155</v>
      </c>
      <c r="O194" s="36">
        <f>SUMIFS(СВЦЭМ!$E$33:$E$776,СВЦЭМ!$A$33:$A$776,$A194,СВЦЭМ!$B$33:$B$776,O$191)+'СЕТ СН'!$F$15</f>
        <v>165.01671852999999</v>
      </c>
      <c r="P194" s="36">
        <f>SUMIFS(СВЦЭМ!$E$33:$E$776,СВЦЭМ!$A$33:$A$776,$A194,СВЦЭМ!$B$33:$B$776,P$191)+'СЕТ СН'!$F$15</f>
        <v>167.2603245</v>
      </c>
      <c r="Q194" s="36">
        <f>SUMIFS(СВЦЭМ!$E$33:$E$776,СВЦЭМ!$A$33:$A$776,$A194,СВЦЭМ!$B$33:$B$776,Q$191)+'СЕТ СН'!$F$15</f>
        <v>169.23895754</v>
      </c>
      <c r="R194" s="36">
        <f>SUMIFS(СВЦЭМ!$E$33:$E$776,СВЦЭМ!$A$33:$A$776,$A194,СВЦЭМ!$B$33:$B$776,R$191)+'СЕТ СН'!$F$15</f>
        <v>167.82216654000001</v>
      </c>
      <c r="S194" s="36">
        <f>SUMIFS(СВЦЭМ!$E$33:$E$776,СВЦЭМ!$A$33:$A$776,$A194,СВЦЭМ!$B$33:$B$776,S$191)+'СЕТ СН'!$F$15</f>
        <v>163.66697678</v>
      </c>
      <c r="T194" s="36">
        <f>SUMIFS(СВЦЭМ!$E$33:$E$776,СВЦЭМ!$A$33:$A$776,$A194,СВЦЭМ!$B$33:$B$776,T$191)+'СЕТ СН'!$F$15</f>
        <v>157.43377767999999</v>
      </c>
      <c r="U194" s="36">
        <f>SUMIFS(СВЦЭМ!$E$33:$E$776,СВЦЭМ!$A$33:$A$776,$A194,СВЦЭМ!$B$33:$B$776,U$191)+'СЕТ СН'!$F$15</f>
        <v>157.01392508999999</v>
      </c>
      <c r="V194" s="36">
        <f>SUMIFS(СВЦЭМ!$E$33:$E$776,СВЦЭМ!$A$33:$A$776,$A194,СВЦЭМ!$B$33:$B$776,V$191)+'СЕТ СН'!$F$15</f>
        <v>162.63358374000001</v>
      </c>
      <c r="W194" s="36">
        <f>SUMIFS(СВЦЭМ!$E$33:$E$776,СВЦЭМ!$A$33:$A$776,$A194,СВЦЭМ!$B$33:$B$776,W$191)+'СЕТ СН'!$F$15</f>
        <v>164.66839168999999</v>
      </c>
      <c r="X194" s="36">
        <f>SUMIFS(СВЦЭМ!$E$33:$E$776,СВЦЭМ!$A$33:$A$776,$A194,СВЦЭМ!$B$33:$B$776,X$191)+'СЕТ СН'!$F$15</f>
        <v>167.32637496999999</v>
      </c>
      <c r="Y194" s="36">
        <f>SUMIFS(СВЦЭМ!$E$33:$E$776,СВЦЭМ!$A$33:$A$776,$A194,СВЦЭМ!$B$33:$B$776,Y$191)+'СЕТ СН'!$F$15</f>
        <v>168.89263769999999</v>
      </c>
    </row>
    <row r="195" spans="1:25" ht="15.75" x14ac:dyDescent="0.2">
      <c r="A195" s="35">
        <f t="shared" si="5"/>
        <v>43834</v>
      </c>
      <c r="B195" s="36">
        <f>SUMIFS(СВЦЭМ!$E$33:$E$776,СВЦЭМ!$A$33:$A$776,$A195,СВЦЭМ!$B$33:$B$776,B$191)+'СЕТ СН'!$F$15</f>
        <v>169.96679889000001</v>
      </c>
      <c r="C195" s="36">
        <f>SUMIFS(СВЦЭМ!$E$33:$E$776,СВЦЭМ!$A$33:$A$776,$A195,СВЦЭМ!$B$33:$B$776,C$191)+'СЕТ СН'!$F$15</f>
        <v>171.22379301000001</v>
      </c>
      <c r="D195" s="36">
        <f>SUMIFS(СВЦЭМ!$E$33:$E$776,СВЦЭМ!$A$33:$A$776,$A195,СВЦЭМ!$B$33:$B$776,D$191)+'СЕТ СН'!$F$15</f>
        <v>173.44253201000001</v>
      </c>
      <c r="E195" s="36">
        <f>SUMIFS(СВЦЭМ!$E$33:$E$776,СВЦЭМ!$A$33:$A$776,$A195,СВЦЭМ!$B$33:$B$776,E$191)+'СЕТ СН'!$F$15</f>
        <v>174.41840126</v>
      </c>
      <c r="F195" s="36">
        <f>SUMIFS(СВЦЭМ!$E$33:$E$776,СВЦЭМ!$A$33:$A$776,$A195,СВЦЭМ!$B$33:$B$776,F$191)+'СЕТ СН'!$F$15</f>
        <v>175.13976066000001</v>
      </c>
      <c r="G195" s="36">
        <f>SUMIFS(СВЦЭМ!$E$33:$E$776,СВЦЭМ!$A$33:$A$776,$A195,СВЦЭМ!$B$33:$B$776,G$191)+'СЕТ СН'!$F$15</f>
        <v>174.6678982</v>
      </c>
      <c r="H195" s="36">
        <f>SUMIFS(СВЦЭМ!$E$33:$E$776,СВЦЭМ!$A$33:$A$776,$A195,СВЦЭМ!$B$33:$B$776,H$191)+'СЕТ СН'!$F$15</f>
        <v>175.35518685</v>
      </c>
      <c r="I195" s="36">
        <f>SUMIFS(СВЦЭМ!$E$33:$E$776,СВЦЭМ!$A$33:$A$776,$A195,СВЦЭМ!$B$33:$B$776,I$191)+'СЕТ СН'!$F$15</f>
        <v>173.34740717</v>
      </c>
      <c r="J195" s="36">
        <f>SUMIFS(СВЦЭМ!$E$33:$E$776,СВЦЭМ!$A$33:$A$776,$A195,СВЦЭМ!$B$33:$B$776,J$191)+'СЕТ СН'!$F$15</f>
        <v>169.32595773</v>
      </c>
      <c r="K195" s="36">
        <f>SUMIFS(СВЦЭМ!$E$33:$E$776,СВЦЭМ!$A$33:$A$776,$A195,СВЦЭМ!$B$33:$B$776,K$191)+'СЕТ СН'!$F$15</f>
        <v>163.55517448000001</v>
      </c>
      <c r="L195" s="36">
        <f>SUMIFS(СВЦЭМ!$E$33:$E$776,СВЦЭМ!$A$33:$A$776,$A195,СВЦЭМ!$B$33:$B$776,L$191)+'СЕТ СН'!$F$15</f>
        <v>161.21722292000001</v>
      </c>
      <c r="M195" s="36">
        <f>SUMIFS(СВЦЭМ!$E$33:$E$776,СВЦЭМ!$A$33:$A$776,$A195,СВЦЭМ!$B$33:$B$776,M$191)+'СЕТ СН'!$F$15</f>
        <v>162.03520223000001</v>
      </c>
      <c r="N195" s="36">
        <f>SUMIFS(СВЦЭМ!$E$33:$E$776,СВЦЭМ!$A$33:$A$776,$A195,СВЦЭМ!$B$33:$B$776,N$191)+'СЕТ СН'!$F$15</f>
        <v>162.63411302</v>
      </c>
      <c r="O195" s="36">
        <f>SUMIFS(СВЦЭМ!$E$33:$E$776,СВЦЭМ!$A$33:$A$776,$A195,СВЦЭМ!$B$33:$B$776,O$191)+'СЕТ СН'!$F$15</f>
        <v>163.69461921999999</v>
      </c>
      <c r="P195" s="36">
        <f>SUMIFS(СВЦЭМ!$E$33:$E$776,СВЦЭМ!$A$33:$A$776,$A195,СВЦЭМ!$B$33:$B$776,P$191)+'СЕТ СН'!$F$15</f>
        <v>165.06573499999999</v>
      </c>
      <c r="Q195" s="36">
        <f>SUMIFS(СВЦЭМ!$E$33:$E$776,СВЦЭМ!$A$33:$A$776,$A195,СВЦЭМ!$B$33:$B$776,Q$191)+'СЕТ СН'!$F$15</f>
        <v>167.45956199</v>
      </c>
      <c r="R195" s="36">
        <f>SUMIFS(СВЦЭМ!$E$33:$E$776,СВЦЭМ!$A$33:$A$776,$A195,СВЦЭМ!$B$33:$B$776,R$191)+'СЕТ СН'!$F$15</f>
        <v>168.91946916000001</v>
      </c>
      <c r="S195" s="36">
        <f>SUMIFS(СВЦЭМ!$E$33:$E$776,СВЦЭМ!$A$33:$A$776,$A195,СВЦЭМ!$B$33:$B$776,S$191)+'СЕТ СН'!$F$15</f>
        <v>166.36131427999999</v>
      </c>
      <c r="T195" s="36">
        <f>SUMIFS(СВЦЭМ!$E$33:$E$776,СВЦЭМ!$A$33:$A$776,$A195,СВЦЭМ!$B$33:$B$776,T$191)+'СЕТ СН'!$F$15</f>
        <v>157.83037518</v>
      </c>
      <c r="U195" s="36">
        <f>SUMIFS(СВЦЭМ!$E$33:$E$776,СВЦЭМ!$A$33:$A$776,$A195,СВЦЭМ!$B$33:$B$776,U$191)+'СЕТ СН'!$F$15</f>
        <v>157.91491615000001</v>
      </c>
      <c r="V195" s="36">
        <f>SUMIFS(СВЦЭМ!$E$33:$E$776,СВЦЭМ!$A$33:$A$776,$A195,СВЦЭМ!$B$33:$B$776,V$191)+'СЕТ СН'!$F$15</f>
        <v>163.19564514000001</v>
      </c>
      <c r="W195" s="36">
        <f>SUMIFS(СВЦЭМ!$E$33:$E$776,СВЦЭМ!$A$33:$A$776,$A195,СВЦЭМ!$B$33:$B$776,W$191)+'СЕТ СН'!$F$15</f>
        <v>164.49558033</v>
      </c>
      <c r="X195" s="36">
        <f>SUMIFS(СВЦЭМ!$E$33:$E$776,СВЦЭМ!$A$33:$A$776,$A195,СВЦЭМ!$B$33:$B$776,X$191)+'СЕТ СН'!$F$15</f>
        <v>166.21762335</v>
      </c>
      <c r="Y195" s="36">
        <f>SUMIFS(СВЦЭМ!$E$33:$E$776,СВЦЭМ!$A$33:$A$776,$A195,СВЦЭМ!$B$33:$B$776,Y$191)+'СЕТ СН'!$F$15</f>
        <v>167.52376357</v>
      </c>
    </row>
    <row r="196" spans="1:25" ht="15.75" x14ac:dyDescent="0.2">
      <c r="A196" s="35">
        <f t="shared" si="5"/>
        <v>43835</v>
      </c>
      <c r="B196" s="36">
        <f>SUMIFS(СВЦЭМ!$E$33:$E$776,СВЦЭМ!$A$33:$A$776,$A196,СВЦЭМ!$B$33:$B$776,B$191)+'СЕТ СН'!$F$15</f>
        <v>163.82467346000001</v>
      </c>
      <c r="C196" s="36">
        <f>SUMIFS(СВЦЭМ!$E$33:$E$776,СВЦЭМ!$A$33:$A$776,$A196,СВЦЭМ!$B$33:$B$776,C$191)+'СЕТ СН'!$F$15</f>
        <v>165.55569238000001</v>
      </c>
      <c r="D196" s="36">
        <f>SUMIFS(СВЦЭМ!$E$33:$E$776,СВЦЭМ!$A$33:$A$776,$A196,СВЦЭМ!$B$33:$B$776,D$191)+'СЕТ СН'!$F$15</f>
        <v>169.33640911000001</v>
      </c>
      <c r="E196" s="36">
        <f>SUMIFS(СВЦЭМ!$E$33:$E$776,СВЦЭМ!$A$33:$A$776,$A196,СВЦЭМ!$B$33:$B$776,E$191)+'СЕТ СН'!$F$15</f>
        <v>176.26821605000001</v>
      </c>
      <c r="F196" s="36">
        <f>SUMIFS(СВЦЭМ!$E$33:$E$776,СВЦЭМ!$A$33:$A$776,$A196,СВЦЭМ!$B$33:$B$776,F$191)+'СЕТ СН'!$F$15</f>
        <v>177.85878025</v>
      </c>
      <c r="G196" s="36">
        <f>SUMIFS(СВЦЭМ!$E$33:$E$776,СВЦЭМ!$A$33:$A$776,$A196,СВЦЭМ!$B$33:$B$776,G$191)+'СЕТ СН'!$F$15</f>
        <v>173.47511607000001</v>
      </c>
      <c r="H196" s="36">
        <f>SUMIFS(СВЦЭМ!$E$33:$E$776,СВЦЭМ!$A$33:$A$776,$A196,СВЦЭМ!$B$33:$B$776,H$191)+'СЕТ СН'!$F$15</f>
        <v>171.43750137999999</v>
      </c>
      <c r="I196" s="36">
        <f>SUMIFS(СВЦЭМ!$E$33:$E$776,СВЦЭМ!$A$33:$A$776,$A196,СВЦЭМ!$B$33:$B$776,I$191)+'СЕТ СН'!$F$15</f>
        <v>168.07138906</v>
      </c>
      <c r="J196" s="36">
        <f>SUMIFS(СВЦЭМ!$E$33:$E$776,СВЦЭМ!$A$33:$A$776,$A196,СВЦЭМ!$B$33:$B$776,J$191)+'СЕТ СН'!$F$15</f>
        <v>165.35353803999999</v>
      </c>
      <c r="K196" s="36">
        <f>SUMIFS(СВЦЭМ!$E$33:$E$776,СВЦЭМ!$A$33:$A$776,$A196,СВЦЭМ!$B$33:$B$776,K$191)+'СЕТ СН'!$F$15</f>
        <v>159.96662472</v>
      </c>
      <c r="L196" s="36">
        <f>SUMIFS(СВЦЭМ!$E$33:$E$776,СВЦЭМ!$A$33:$A$776,$A196,СВЦЭМ!$B$33:$B$776,L$191)+'СЕТ СН'!$F$15</f>
        <v>155.26086891</v>
      </c>
      <c r="M196" s="36">
        <f>SUMIFS(СВЦЭМ!$E$33:$E$776,СВЦЭМ!$A$33:$A$776,$A196,СВЦЭМ!$B$33:$B$776,M$191)+'СЕТ СН'!$F$15</f>
        <v>154.97086881999999</v>
      </c>
      <c r="N196" s="36">
        <f>SUMIFS(СВЦЭМ!$E$33:$E$776,СВЦЭМ!$A$33:$A$776,$A196,СВЦЭМ!$B$33:$B$776,N$191)+'СЕТ СН'!$F$15</f>
        <v>155.45057308</v>
      </c>
      <c r="O196" s="36">
        <f>SUMIFS(СВЦЭМ!$E$33:$E$776,СВЦЭМ!$A$33:$A$776,$A196,СВЦЭМ!$B$33:$B$776,O$191)+'СЕТ СН'!$F$15</f>
        <v>158.39749614999999</v>
      </c>
      <c r="P196" s="36">
        <f>SUMIFS(СВЦЭМ!$E$33:$E$776,СВЦЭМ!$A$33:$A$776,$A196,СВЦЭМ!$B$33:$B$776,P$191)+'СЕТ СН'!$F$15</f>
        <v>161.15793617</v>
      </c>
      <c r="Q196" s="36">
        <f>SUMIFS(СВЦЭМ!$E$33:$E$776,СВЦЭМ!$A$33:$A$776,$A196,СВЦЭМ!$B$33:$B$776,Q$191)+'СЕТ СН'!$F$15</f>
        <v>162.2919919</v>
      </c>
      <c r="R196" s="36">
        <f>SUMIFS(СВЦЭМ!$E$33:$E$776,СВЦЭМ!$A$33:$A$776,$A196,СВЦЭМ!$B$33:$B$776,R$191)+'СЕТ СН'!$F$15</f>
        <v>161.54176042</v>
      </c>
      <c r="S196" s="36">
        <f>SUMIFS(СВЦЭМ!$E$33:$E$776,СВЦЭМ!$A$33:$A$776,$A196,СВЦЭМ!$B$33:$B$776,S$191)+'СЕТ СН'!$F$15</f>
        <v>156.94121855</v>
      </c>
      <c r="T196" s="36">
        <f>SUMIFS(СВЦЭМ!$E$33:$E$776,СВЦЭМ!$A$33:$A$776,$A196,СВЦЭМ!$B$33:$B$776,T$191)+'СЕТ СН'!$F$15</f>
        <v>148.61765930999999</v>
      </c>
      <c r="U196" s="36">
        <f>SUMIFS(СВЦЭМ!$E$33:$E$776,СВЦЭМ!$A$33:$A$776,$A196,СВЦЭМ!$B$33:$B$776,U$191)+'СЕТ СН'!$F$15</f>
        <v>149.52255083</v>
      </c>
      <c r="V196" s="36">
        <f>SUMIFS(СВЦЭМ!$E$33:$E$776,СВЦЭМ!$A$33:$A$776,$A196,СВЦЭМ!$B$33:$B$776,V$191)+'СЕТ СН'!$F$15</f>
        <v>156.0993713</v>
      </c>
      <c r="W196" s="36">
        <f>SUMIFS(СВЦЭМ!$E$33:$E$776,СВЦЭМ!$A$33:$A$776,$A196,СВЦЭМ!$B$33:$B$776,W$191)+'СЕТ СН'!$F$15</f>
        <v>157.55727268999999</v>
      </c>
      <c r="X196" s="36">
        <f>SUMIFS(СВЦЭМ!$E$33:$E$776,СВЦЭМ!$A$33:$A$776,$A196,СВЦЭМ!$B$33:$B$776,X$191)+'СЕТ СН'!$F$15</f>
        <v>159.46829654999999</v>
      </c>
      <c r="Y196" s="36">
        <f>SUMIFS(СВЦЭМ!$E$33:$E$776,СВЦЭМ!$A$33:$A$776,$A196,СВЦЭМ!$B$33:$B$776,Y$191)+'СЕТ СН'!$F$15</f>
        <v>161.54396007</v>
      </c>
    </row>
    <row r="197" spans="1:25" ht="15.75" x14ac:dyDescent="0.2">
      <c r="A197" s="35">
        <f t="shared" si="5"/>
        <v>43836</v>
      </c>
      <c r="B197" s="36">
        <f>SUMIFS(СВЦЭМ!$E$33:$E$776,СВЦЭМ!$A$33:$A$776,$A197,СВЦЭМ!$B$33:$B$776,B$191)+'СЕТ СН'!$F$15</f>
        <v>167.70007959</v>
      </c>
      <c r="C197" s="36">
        <f>SUMIFS(СВЦЭМ!$E$33:$E$776,СВЦЭМ!$A$33:$A$776,$A197,СВЦЭМ!$B$33:$B$776,C$191)+'СЕТ СН'!$F$15</f>
        <v>165.54199320999999</v>
      </c>
      <c r="D197" s="36">
        <f>SUMIFS(СВЦЭМ!$E$33:$E$776,СВЦЭМ!$A$33:$A$776,$A197,СВЦЭМ!$B$33:$B$776,D$191)+'СЕТ СН'!$F$15</f>
        <v>168.77471432999999</v>
      </c>
      <c r="E197" s="36">
        <f>SUMIFS(СВЦЭМ!$E$33:$E$776,СВЦЭМ!$A$33:$A$776,$A197,СВЦЭМ!$B$33:$B$776,E$191)+'СЕТ СН'!$F$15</f>
        <v>173.96093876</v>
      </c>
      <c r="F197" s="36">
        <f>SUMIFS(СВЦЭМ!$E$33:$E$776,СВЦЭМ!$A$33:$A$776,$A197,СВЦЭМ!$B$33:$B$776,F$191)+'СЕТ СН'!$F$15</f>
        <v>174.24670724999999</v>
      </c>
      <c r="G197" s="36">
        <f>SUMIFS(СВЦЭМ!$E$33:$E$776,СВЦЭМ!$A$33:$A$776,$A197,СВЦЭМ!$B$33:$B$776,G$191)+'СЕТ СН'!$F$15</f>
        <v>173.69477656000001</v>
      </c>
      <c r="H197" s="36">
        <f>SUMIFS(СВЦЭМ!$E$33:$E$776,СВЦЭМ!$A$33:$A$776,$A197,СВЦЭМ!$B$33:$B$776,H$191)+'СЕТ СН'!$F$15</f>
        <v>172.07328566999999</v>
      </c>
      <c r="I197" s="36">
        <f>SUMIFS(СВЦЭМ!$E$33:$E$776,СВЦЭМ!$A$33:$A$776,$A197,СВЦЭМ!$B$33:$B$776,I$191)+'СЕТ СН'!$F$15</f>
        <v>169.37791762000001</v>
      </c>
      <c r="J197" s="36">
        <f>SUMIFS(СВЦЭМ!$E$33:$E$776,СВЦЭМ!$A$33:$A$776,$A197,СВЦЭМ!$B$33:$B$776,J$191)+'СЕТ СН'!$F$15</f>
        <v>164.64416378000001</v>
      </c>
      <c r="K197" s="36">
        <f>SUMIFS(СВЦЭМ!$E$33:$E$776,СВЦЭМ!$A$33:$A$776,$A197,СВЦЭМ!$B$33:$B$776,K$191)+'СЕТ СН'!$F$15</f>
        <v>160.59765923</v>
      </c>
      <c r="L197" s="36">
        <f>SUMIFS(СВЦЭМ!$E$33:$E$776,СВЦЭМ!$A$33:$A$776,$A197,СВЦЭМ!$B$33:$B$776,L$191)+'СЕТ СН'!$F$15</f>
        <v>156.27808755000001</v>
      </c>
      <c r="M197" s="36">
        <f>SUMIFS(СВЦЭМ!$E$33:$E$776,СВЦЭМ!$A$33:$A$776,$A197,СВЦЭМ!$B$33:$B$776,M$191)+'СЕТ СН'!$F$15</f>
        <v>155.95438736</v>
      </c>
      <c r="N197" s="36">
        <f>SUMIFS(СВЦЭМ!$E$33:$E$776,СВЦЭМ!$A$33:$A$776,$A197,СВЦЭМ!$B$33:$B$776,N$191)+'СЕТ СН'!$F$15</f>
        <v>158.90245666999999</v>
      </c>
      <c r="O197" s="36">
        <f>SUMIFS(СВЦЭМ!$E$33:$E$776,СВЦЭМ!$A$33:$A$776,$A197,СВЦЭМ!$B$33:$B$776,O$191)+'СЕТ СН'!$F$15</f>
        <v>160.09526224000001</v>
      </c>
      <c r="P197" s="36">
        <f>SUMIFS(СВЦЭМ!$E$33:$E$776,СВЦЭМ!$A$33:$A$776,$A197,СВЦЭМ!$B$33:$B$776,P$191)+'СЕТ СН'!$F$15</f>
        <v>163.06964808000001</v>
      </c>
      <c r="Q197" s="36">
        <f>SUMIFS(СВЦЭМ!$E$33:$E$776,СВЦЭМ!$A$33:$A$776,$A197,СВЦЭМ!$B$33:$B$776,Q$191)+'СЕТ СН'!$F$15</f>
        <v>163.75316533</v>
      </c>
      <c r="R197" s="36">
        <f>SUMIFS(СВЦЭМ!$E$33:$E$776,СВЦЭМ!$A$33:$A$776,$A197,СВЦЭМ!$B$33:$B$776,R$191)+'СЕТ СН'!$F$15</f>
        <v>162.3457909</v>
      </c>
      <c r="S197" s="36">
        <f>SUMIFS(СВЦЭМ!$E$33:$E$776,СВЦЭМ!$A$33:$A$776,$A197,СВЦЭМ!$B$33:$B$776,S$191)+'СЕТ СН'!$F$15</f>
        <v>158.09115126</v>
      </c>
      <c r="T197" s="36">
        <f>SUMIFS(СВЦЭМ!$E$33:$E$776,СВЦЭМ!$A$33:$A$776,$A197,СВЦЭМ!$B$33:$B$776,T$191)+'СЕТ СН'!$F$15</f>
        <v>149.30331580000001</v>
      </c>
      <c r="U197" s="36">
        <f>SUMIFS(СВЦЭМ!$E$33:$E$776,СВЦЭМ!$A$33:$A$776,$A197,СВЦЭМ!$B$33:$B$776,U$191)+'СЕТ СН'!$F$15</f>
        <v>150.64263335999999</v>
      </c>
      <c r="V197" s="36">
        <f>SUMIFS(СВЦЭМ!$E$33:$E$776,СВЦЭМ!$A$33:$A$776,$A197,СВЦЭМ!$B$33:$B$776,V$191)+'СЕТ СН'!$F$15</f>
        <v>157.93224887</v>
      </c>
      <c r="W197" s="36">
        <f>SUMIFS(СВЦЭМ!$E$33:$E$776,СВЦЭМ!$A$33:$A$776,$A197,СВЦЭМ!$B$33:$B$776,W$191)+'СЕТ СН'!$F$15</f>
        <v>159.97915706000001</v>
      </c>
      <c r="X197" s="36">
        <f>SUMIFS(СВЦЭМ!$E$33:$E$776,СВЦЭМ!$A$33:$A$776,$A197,СВЦЭМ!$B$33:$B$776,X$191)+'СЕТ СН'!$F$15</f>
        <v>162.73233941000001</v>
      </c>
      <c r="Y197" s="36">
        <f>SUMIFS(СВЦЭМ!$E$33:$E$776,СВЦЭМ!$A$33:$A$776,$A197,СВЦЭМ!$B$33:$B$776,Y$191)+'СЕТ СН'!$F$15</f>
        <v>162.67404648999999</v>
      </c>
    </row>
    <row r="198" spans="1:25" ht="15.75" x14ac:dyDescent="0.2">
      <c r="A198" s="35">
        <f t="shared" si="5"/>
        <v>43837</v>
      </c>
      <c r="B198" s="36">
        <f>SUMIFS(СВЦЭМ!$E$33:$E$776,СВЦЭМ!$A$33:$A$776,$A198,СВЦЭМ!$B$33:$B$776,B$191)+'СЕТ СН'!$F$15</f>
        <v>167.60053826000001</v>
      </c>
      <c r="C198" s="36">
        <f>SUMIFS(СВЦЭМ!$E$33:$E$776,СВЦЭМ!$A$33:$A$776,$A198,СВЦЭМ!$B$33:$B$776,C$191)+'СЕТ СН'!$F$15</f>
        <v>168.62472557999999</v>
      </c>
      <c r="D198" s="36">
        <f>SUMIFS(СВЦЭМ!$E$33:$E$776,СВЦЭМ!$A$33:$A$776,$A198,СВЦЭМ!$B$33:$B$776,D$191)+'СЕТ СН'!$F$15</f>
        <v>171.54435021</v>
      </c>
      <c r="E198" s="36">
        <f>SUMIFS(СВЦЭМ!$E$33:$E$776,СВЦЭМ!$A$33:$A$776,$A198,СВЦЭМ!$B$33:$B$776,E$191)+'СЕТ СН'!$F$15</f>
        <v>176.07548087000001</v>
      </c>
      <c r="F198" s="36">
        <f>SUMIFS(СВЦЭМ!$E$33:$E$776,СВЦЭМ!$A$33:$A$776,$A198,СВЦЭМ!$B$33:$B$776,F$191)+'СЕТ СН'!$F$15</f>
        <v>177.52507327000001</v>
      </c>
      <c r="G198" s="36">
        <f>SUMIFS(СВЦЭМ!$E$33:$E$776,СВЦЭМ!$A$33:$A$776,$A198,СВЦЭМ!$B$33:$B$776,G$191)+'СЕТ СН'!$F$15</f>
        <v>176.33888526000001</v>
      </c>
      <c r="H198" s="36">
        <f>SUMIFS(СВЦЭМ!$E$33:$E$776,СВЦЭМ!$A$33:$A$776,$A198,СВЦЭМ!$B$33:$B$776,H$191)+'СЕТ СН'!$F$15</f>
        <v>173.15006058</v>
      </c>
      <c r="I198" s="36">
        <f>SUMIFS(СВЦЭМ!$E$33:$E$776,СВЦЭМ!$A$33:$A$776,$A198,СВЦЭМ!$B$33:$B$776,I$191)+'СЕТ СН'!$F$15</f>
        <v>169.33485023</v>
      </c>
      <c r="J198" s="36">
        <f>SUMIFS(СВЦЭМ!$E$33:$E$776,СВЦЭМ!$A$33:$A$776,$A198,СВЦЭМ!$B$33:$B$776,J$191)+'СЕТ СН'!$F$15</f>
        <v>164.4857255</v>
      </c>
      <c r="K198" s="36">
        <f>SUMIFS(СВЦЭМ!$E$33:$E$776,СВЦЭМ!$A$33:$A$776,$A198,СВЦЭМ!$B$33:$B$776,K$191)+'СЕТ СН'!$F$15</f>
        <v>160.56208365000001</v>
      </c>
      <c r="L198" s="36">
        <f>SUMIFS(СВЦЭМ!$E$33:$E$776,СВЦЭМ!$A$33:$A$776,$A198,СВЦЭМ!$B$33:$B$776,L$191)+'СЕТ СН'!$F$15</f>
        <v>157.7836744</v>
      </c>
      <c r="M198" s="36">
        <f>SUMIFS(СВЦЭМ!$E$33:$E$776,СВЦЭМ!$A$33:$A$776,$A198,СВЦЭМ!$B$33:$B$776,M$191)+'СЕТ СН'!$F$15</f>
        <v>155.61544061999999</v>
      </c>
      <c r="N198" s="36">
        <f>SUMIFS(СВЦЭМ!$E$33:$E$776,СВЦЭМ!$A$33:$A$776,$A198,СВЦЭМ!$B$33:$B$776,N$191)+'СЕТ СН'!$F$15</f>
        <v>156.92144866000001</v>
      </c>
      <c r="O198" s="36">
        <f>SUMIFS(СВЦЭМ!$E$33:$E$776,СВЦЭМ!$A$33:$A$776,$A198,СВЦЭМ!$B$33:$B$776,O$191)+'СЕТ СН'!$F$15</f>
        <v>158.72788030999999</v>
      </c>
      <c r="P198" s="36">
        <f>SUMIFS(СВЦЭМ!$E$33:$E$776,СВЦЭМ!$A$33:$A$776,$A198,СВЦЭМ!$B$33:$B$776,P$191)+'СЕТ СН'!$F$15</f>
        <v>160.27422338</v>
      </c>
      <c r="Q198" s="36">
        <f>SUMIFS(СВЦЭМ!$E$33:$E$776,СВЦЭМ!$A$33:$A$776,$A198,СВЦЭМ!$B$33:$B$776,Q$191)+'СЕТ СН'!$F$15</f>
        <v>160.85983257000001</v>
      </c>
      <c r="R198" s="36">
        <f>SUMIFS(СВЦЭМ!$E$33:$E$776,СВЦЭМ!$A$33:$A$776,$A198,СВЦЭМ!$B$33:$B$776,R$191)+'СЕТ СН'!$F$15</f>
        <v>161.07009423</v>
      </c>
      <c r="S198" s="36">
        <f>SUMIFS(СВЦЭМ!$E$33:$E$776,СВЦЭМ!$A$33:$A$776,$A198,СВЦЭМ!$B$33:$B$776,S$191)+'СЕТ СН'!$F$15</f>
        <v>158.97329010000001</v>
      </c>
      <c r="T198" s="36">
        <f>SUMIFS(СВЦЭМ!$E$33:$E$776,СВЦЭМ!$A$33:$A$776,$A198,СВЦЭМ!$B$33:$B$776,T$191)+'СЕТ СН'!$F$15</f>
        <v>151.20789861</v>
      </c>
      <c r="U198" s="36">
        <f>SUMIFS(СВЦЭМ!$E$33:$E$776,СВЦЭМ!$A$33:$A$776,$A198,СВЦЭМ!$B$33:$B$776,U$191)+'СЕТ СН'!$F$15</f>
        <v>151.31839034999999</v>
      </c>
      <c r="V198" s="36">
        <f>SUMIFS(СВЦЭМ!$E$33:$E$776,СВЦЭМ!$A$33:$A$776,$A198,СВЦЭМ!$B$33:$B$776,V$191)+'СЕТ СН'!$F$15</f>
        <v>158.84814549000001</v>
      </c>
      <c r="W198" s="36">
        <f>SUMIFS(СВЦЭМ!$E$33:$E$776,СВЦЭМ!$A$33:$A$776,$A198,СВЦЭМ!$B$33:$B$776,W$191)+'СЕТ СН'!$F$15</f>
        <v>161.34700280000001</v>
      </c>
      <c r="X198" s="36">
        <f>SUMIFS(СВЦЭМ!$E$33:$E$776,СВЦЭМ!$A$33:$A$776,$A198,СВЦЭМ!$B$33:$B$776,X$191)+'СЕТ СН'!$F$15</f>
        <v>163.31268818999999</v>
      </c>
      <c r="Y198" s="36">
        <f>SUMIFS(СВЦЭМ!$E$33:$E$776,СВЦЭМ!$A$33:$A$776,$A198,СВЦЭМ!$B$33:$B$776,Y$191)+'СЕТ СН'!$F$15</f>
        <v>166.67979226</v>
      </c>
    </row>
    <row r="199" spans="1:25" ht="15.75" x14ac:dyDescent="0.2">
      <c r="A199" s="35">
        <f t="shared" si="5"/>
        <v>43838</v>
      </c>
      <c r="B199" s="36">
        <f>SUMIFS(СВЦЭМ!$E$33:$E$776,СВЦЭМ!$A$33:$A$776,$A199,СВЦЭМ!$B$33:$B$776,B$191)+'СЕТ СН'!$F$15</f>
        <v>171.05976978999999</v>
      </c>
      <c r="C199" s="36">
        <f>SUMIFS(СВЦЭМ!$E$33:$E$776,СВЦЭМ!$A$33:$A$776,$A199,СВЦЭМ!$B$33:$B$776,C$191)+'СЕТ СН'!$F$15</f>
        <v>172.43655143000001</v>
      </c>
      <c r="D199" s="36">
        <f>SUMIFS(СВЦЭМ!$E$33:$E$776,СВЦЭМ!$A$33:$A$776,$A199,СВЦЭМ!$B$33:$B$776,D$191)+'СЕТ СН'!$F$15</f>
        <v>174.48795998</v>
      </c>
      <c r="E199" s="36">
        <f>SUMIFS(СВЦЭМ!$E$33:$E$776,СВЦЭМ!$A$33:$A$776,$A199,СВЦЭМ!$B$33:$B$776,E$191)+'СЕТ СН'!$F$15</f>
        <v>177.90847711000001</v>
      </c>
      <c r="F199" s="36">
        <f>SUMIFS(СВЦЭМ!$E$33:$E$776,СВЦЭМ!$A$33:$A$776,$A199,СВЦЭМ!$B$33:$B$776,F$191)+'СЕТ СН'!$F$15</f>
        <v>177.66337121999999</v>
      </c>
      <c r="G199" s="36">
        <f>SUMIFS(СВЦЭМ!$E$33:$E$776,СВЦЭМ!$A$33:$A$776,$A199,СВЦЭМ!$B$33:$B$776,G$191)+'СЕТ СН'!$F$15</f>
        <v>176.60688354999999</v>
      </c>
      <c r="H199" s="36">
        <f>SUMIFS(СВЦЭМ!$E$33:$E$776,СВЦЭМ!$A$33:$A$776,$A199,СВЦЭМ!$B$33:$B$776,H$191)+'СЕТ СН'!$F$15</f>
        <v>173.81133431999999</v>
      </c>
      <c r="I199" s="36">
        <f>SUMIFS(СВЦЭМ!$E$33:$E$776,СВЦЭМ!$A$33:$A$776,$A199,СВЦЭМ!$B$33:$B$776,I$191)+'СЕТ СН'!$F$15</f>
        <v>169.82728080000001</v>
      </c>
      <c r="J199" s="36">
        <f>SUMIFS(СВЦЭМ!$E$33:$E$776,СВЦЭМ!$A$33:$A$776,$A199,СВЦЭМ!$B$33:$B$776,J$191)+'СЕТ СН'!$F$15</f>
        <v>165.01680110999999</v>
      </c>
      <c r="K199" s="36">
        <f>SUMIFS(СВЦЭМ!$E$33:$E$776,СВЦЭМ!$A$33:$A$776,$A199,СВЦЭМ!$B$33:$B$776,K$191)+'СЕТ СН'!$F$15</f>
        <v>161.30104355</v>
      </c>
      <c r="L199" s="36">
        <f>SUMIFS(СВЦЭМ!$E$33:$E$776,СВЦЭМ!$A$33:$A$776,$A199,СВЦЭМ!$B$33:$B$776,L$191)+'СЕТ СН'!$F$15</f>
        <v>158.92203520000001</v>
      </c>
      <c r="M199" s="36">
        <f>SUMIFS(СВЦЭМ!$E$33:$E$776,СВЦЭМ!$A$33:$A$776,$A199,СВЦЭМ!$B$33:$B$776,M$191)+'СЕТ СН'!$F$15</f>
        <v>156.73560612</v>
      </c>
      <c r="N199" s="36">
        <f>SUMIFS(СВЦЭМ!$E$33:$E$776,СВЦЭМ!$A$33:$A$776,$A199,СВЦЭМ!$B$33:$B$776,N$191)+'СЕТ СН'!$F$15</f>
        <v>157.93929847000001</v>
      </c>
      <c r="O199" s="36">
        <f>SUMIFS(СВЦЭМ!$E$33:$E$776,СВЦЭМ!$A$33:$A$776,$A199,СВЦЭМ!$B$33:$B$776,O$191)+'СЕТ СН'!$F$15</f>
        <v>160.31198294000001</v>
      </c>
      <c r="P199" s="36">
        <f>SUMIFS(СВЦЭМ!$E$33:$E$776,СВЦЭМ!$A$33:$A$776,$A199,СВЦЭМ!$B$33:$B$776,P$191)+'СЕТ СН'!$F$15</f>
        <v>161.5355553</v>
      </c>
      <c r="Q199" s="36">
        <f>SUMIFS(СВЦЭМ!$E$33:$E$776,СВЦЭМ!$A$33:$A$776,$A199,СВЦЭМ!$B$33:$B$776,Q$191)+'СЕТ СН'!$F$15</f>
        <v>161.82990949000001</v>
      </c>
      <c r="R199" s="36">
        <f>SUMIFS(СВЦЭМ!$E$33:$E$776,СВЦЭМ!$A$33:$A$776,$A199,СВЦЭМ!$B$33:$B$776,R$191)+'СЕТ СН'!$F$15</f>
        <v>161.0405002</v>
      </c>
      <c r="S199" s="36">
        <f>SUMIFS(СВЦЭМ!$E$33:$E$776,СВЦЭМ!$A$33:$A$776,$A199,СВЦЭМ!$B$33:$B$776,S$191)+'СЕТ СН'!$F$15</f>
        <v>159.43386151000001</v>
      </c>
      <c r="T199" s="36">
        <f>SUMIFS(СВЦЭМ!$E$33:$E$776,СВЦЭМ!$A$33:$A$776,$A199,СВЦЭМ!$B$33:$B$776,T$191)+'СЕТ СН'!$F$15</f>
        <v>150.72462494000001</v>
      </c>
      <c r="U199" s="36">
        <f>SUMIFS(СВЦЭМ!$E$33:$E$776,СВЦЭМ!$A$33:$A$776,$A199,СВЦЭМ!$B$33:$B$776,U$191)+'СЕТ СН'!$F$15</f>
        <v>151.59069837000001</v>
      </c>
      <c r="V199" s="36">
        <f>SUMIFS(СВЦЭМ!$E$33:$E$776,СВЦЭМ!$A$33:$A$776,$A199,СВЦЭМ!$B$33:$B$776,V$191)+'СЕТ СН'!$F$15</f>
        <v>158.56736384999999</v>
      </c>
      <c r="W199" s="36">
        <f>SUMIFS(СВЦЭМ!$E$33:$E$776,СВЦЭМ!$A$33:$A$776,$A199,СВЦЭМ!$B$33:$B$776,W$191)+'СЕТ СН'!$F$15</f>
        <v>161.28317303</v>
      </c>
      <c r="X199" s="36">
        <f>SUMIFS(СВЦЭМ!$E$33:$E$776,СВЦЭМ!$A$33:$A$776,$A199,СВЦЭМ!$B$33:$B$776,X$191)+'СЕТ СН'!$F$15</f>
        <v>162.95195326999999</v>
      </c>
      <c r="Y199" s="36">
        <f>SUMIFS(СВЦЭМ!$E$33:$E$776,СВЦЭМ!$A$33:$A$776,$A199,СВЦЭМ!$B$33:$B$776,Y$191)+'СЕТ СН'!$F$15</f>
        <v>165.721384</v>
      </c>
    </row>
    <row r="200" spans="1:25" ht="15.75" x14ac:dyDescent="0.2">
      <c r="A200" s="35">
        <f t="shared" si="5"/>
        <v>43839</v>
      </c>
      <c r="B200" s="36">
        <f>SUMIFS(СВЦЭМ!$E$33:$E$776,СВЦЭМ!$A$33:$A$776,$A200,СВЦЭМ!$B$33:$B$776,B$191)+'СЕТ СН'!$F$15</f>
        <v>162.08610568</v>
      </c>
      <c r="C200" s="36">
        <f>SUMIFS(СВЦЭМ!$E$33:$E$776,СВЦЭМ!$A$33:$A$776,$A200,СВЦЭМ!$B$33:$B$776,C$191)+'СЕТ СН'!$F$15</f>
        <v>164.72994729000001</v>
      </c>
      <c r="D200" s="36">
        <f>SUMIFS(СВЦЭМ!$E$33:$E$776,СВЦЭМ!$A$33:$A$776,$A200,СВЦЭМ!$B$33:$B$776,D$191)+'СЕТ СН'!$F$15</f>
        <v>168.26853302999999</v>
      </c>
      <c r="E200" s="36">
        <f>SUMIFS(СВЦЭМ!$E$33:$E$776,СВЦЭМ!$A$33:$A$776,$A200,СВЦЭМ!$B$33:$B$776,E$191)+'СЕТ СН'!$F$15</f>
        <v>168.99978977000001</v>
      </c>
      <c r="F200" s="36">
        <f>SUMIFS(СВЦЭМ!$E$33:$E$776,СВЦЭМ!$A$33:$A$776,$A200,СВЦЭМ!$B$33:$B$776,F$191)+'СЕТ СН'!$F$15</f>
        <v>169.25119634000001</v>
      </c>
      <c r="G200" s="36">
        <f>SUMIFS(СВЦЭМ!$E$33:$E$776,СВЦЭМ!$A$33:$A$776,$A200,СВЦЭМ!$B$33:$B$776,G$191)+'СЕТ СН'!$F$15</f>
        <v>168.07011313999999</v>
      </c>
      <c r="H200" s="36">
        <f>SUMIFS(СВЦЭМ!$E$33:$E$776,СВЦЭМ!$A$33:$A$776,$A200,СВЦЭМ!$B$33:$B$776,H$191)+'СЕТ СН'!$F$15</f>
        <v>158.92332621</v>
      </c>
      <c r="I200" s="36">
        <f>SUMIFS(СВЦЭМ!$E$33:$E$776,СВЦЭМ!$A$33:$A$776,$A200,СВЦЭМ!$B$33:$B$776,I$191)+'СЕТ СН'!$F$15</f>
        <v>153.56672759</v>
      </c>
      <c r="J200" s="36">
        <f>SUMIFS(СВЦЭМ!$E$33:$E$776,СВЦЭМ!$A$33:$A$776,$A200,СВЦЭМ!$B$33:$B$776,J$191)+'СЕТ СН'!$F$15</f>
        <v>150.44153692</v>
      </c>
      <c r="K200" s="36">
        <f>SUMIFS(СВЦЭМ!$E$33:$E$776,СВЦЭМ!$A$33:$A$776,$A200,СВЦЭМ!$B$33:$B$776,K$191)+'СЕТ СН'!$F$15</f>
        <v>149.82583898999999</v>
      </c>
      <c r="L200" s="36">
        <f>SUMIFS(СВЦЭМ!$E$33:$E$776,СВЦЭМ!$A$33:$A$776,$A200,СВЦЭМ!$B$33:$B$776,L$191)+'СЕТ СН'!$F$15</f>
        <v>149.51736385000001</v>
      </c>
      <c r="M200" s="36">
        <f>SUMIFS(СВЦЭМ!$E$33:$E$776,СВЦЭМ!$A$33:$A$776,$A200,СВЦЭМ!$B$33:$B$776,M$191)+'СЕТ СН'!$F$15</f>
        <v>152.24312372</v>
      </c>
      <c r="N200" s="36">
        <f>SUMIFS(СВЦЭМ!$E$33:$E$776,СВЦЭМ!$A$33:$A$776,$A200,СВЦЭМ!$B$33:$B$776,N$191)+'СЕТ СН'!$F$15</f>
        <v>155.48501737000001</v>
      </c>
      <c r="O200" s="36">
        <f>SUMIFS(СВЦЭМ!$E$33:$E$776,СВЦЭМ!$A$33:$A$776,$A200,СВЦЭМ!$B$33:$B$776,O$191)+'СЕТ СН'!$F$15</f>
        <v>159.85734909999999</v>
      </c>
      <c r="P200" s="36">
        <f>SUMIFS(СВЦЭМ!$E$33:$E$776,СВЦЭМ!$A$33:$A$776,$A200,СВЦЭМ!$B$33:$B$776,P$191)+'СЕТ СН'!$F$15</f>
        <v>162.97711841</v>
      </c>
      <c r="Q200" s="36">
        <f>SUMIFS(СВЦЭМ!$E$33:$E$776,СВЦЭМ!$A$33:$A$776,$A200,СВЦЭМ!$B$33:$B$776,Q$191)+'СЕТ СН'!$F$15</f>
        <v>163.65733678000001</v>
      </c>
      <c r="R200" s="36">
        <f>SUMIFS(СВЦЭМ!$E$33:$E$776,СВЦЭМ!$A$33:$A$776,$A200,СВЦЭМ!$B$33:$B$776,R$191)+'СЕТ СН'!$F$15</f>
        <v>162.19685681999999</v>
      </c>
      <c r="S200" s="36">
        <f>SUMIFS(СВЦЭМ!$E$33:$E$776,СВЦЭМ!$A$33:$A$776,$A200,СВЦЭМ!$B$33:$B$776,S$191)+'СЕТ СН'!$F$15</f>
        <v>160.37245902000001</v>
      </c>
      <c r="T200" s="36">
        <f>SUMIFS(СВЦЭМ!$E$33:$E$776,СВЦЭМ!$A$33:$A$776,$A200,СВЦЭМ!$B$33:$B$776,T$191)+'СЕТ СН'!$F$15</f>
        <v>150.7316117</v>
      </c>
      <c r="U200" s="36">
        <f>SUMIFS(СВЦЭМ!$E$33:$E$776,СВЦЭМ!$A$33:$A$776,$A200,СВЦЭМ!$B$33:$B$776,U$191)+'СЕТ СН'!$F$15</f>
        <v>150.84253186999999</v>
      </c>
      <c r="V200" s="36">
        <f>SUMIFS(СВЦЭМ!$E$33:$E$776,СВЦЭМ!$A$33:$A$776,$A200,СВЦЭМ!$B$33:$B$776,V$191)+'СЕТ СН'!$F$15</f>
        <v>157.52188516999999</v>
      </c>
      <c r="W200" s="36">
        <f>SUMIFS(СВЦЭМ!$E$33:$E$776,СВЦЭМ!$A$33:$A$776,$A200,СВЦЭМ!$B$33:$B$776,W$191)+'СЕТ СН'!$F$15</f>
        <v>161.50791214</v>
      </c>
      <c r="X200" s="36">
        <f>SUMIFS(СВЦЭМ!$E$33:$E$776,СВЦЭМ!$A$33:$A$776,$A200,СВЦЭМ!$B$33:$B$776,X$191)+'СЕТ СН'!$F$15</f>
        <v>162.01977959999999</v>
      </c>
      <c r="Y200" s="36">
        <f>SUMIFS(СВЦЭМ!$E$33:$E$776,СВЦЭМ!$A$33:$A$776,$A200,СВЦЭМ!$B$33:$B$776,Y$191)+'СЕТ СН'!$F$15</f>
        <v>166.40050901999999</v>
      </c>
    </row>
    <row r="201" spans="1:25" ht="15.75" x14ac:dyDescent="0.2">
      <c r="A201" s="35">
        <f t="shared" si="5"/>
        <v>43840</v>
      </c>
      <c r="B201" s="36">
        <f>SUMIFS(СВЦЭМ!$E$33:$E$776,СВЦЭМ!$A$33:$A$776,$A201,СВЦЭМ!$B$33:$B$776,B$191)+'СЕТ СН'!$F$15</f>
        <v>166.81700058999999</v>
      </c>
      <c r="C201" s="36">
        <f>SUMIFS(СВЦЭМ!$E$33:$E$776,СВЦЭМ!$A$33:$A$776,$A201,СВЦЭМ!$B$33:$B$776,C$191)+'СЕТ СН'!$F$15</f>
        <v>168.86303814999999</v>
      </c>
      <c r="D201" s="36">
        <f>SUMIFS(СВЦЭМ!$E$33:$E$776,СВЦЭМ!$A$33:$A$776,$A201,СВЦЭМ!$B$33:$B$776,D$191)+'СЕТ СН'!$F$15</f>
        <v>170.95738835</v>
      </c>
      <c r="E201" s="36">
        <f>SUMIFS(СВЦЭМ!$E$33:$E$776,СВЦЭМ!$A$33:$A$776,$A201,СВЦЭМ!$B$33:$B$776,E$191)+'СЕТ СН'!$F$15</f>
        <v>170.60570189000001</v>
      </c>
      <c r="F201" s="36">
        <f>SUMIFS(СВЦЭМ!$E$33:$E$776,СВЦЭМ!$A$33:$A$776,$A201,СВЦЭМ!$B$33:$B$776,F$191)+'СЕТ СН'!$F$15</f>
        <v>168.54269077999999</v>
      </c>
      <c r="G201" s="36">
        <f>SUMIFS(СВЦЭМ!$E$33:$E$776,СВЦЭМ!$A$33:$A$776,$A201,СВЦЭМ!$B$33:$B$776,G$191)+'СЕТ СН'!$F$15</f>
        <v>165.9561219</v>
      </c>
      <c r="H201" s="36">
        <f>SUMIFS(СВЦЭМ!$E$33:$E$776,СВЦЭМ!$A$33:$A$776,$A201,СВЦЭМ!$B$33:$B$776,H$191)+'СЕТ СН'!$F$15</f>
        <v>159.36344925</v>
      </c>
      <c r="I201" s="36">
        <f>SUMIFS(СВЦЭМ!$E$33:$E$776,СВЦЭМ!$A$33:$A$776,$A201,СВЦЭМ!$B$33:$B$776,I$191)+'СЕТ СН'!$F$15</f>
        <v>153.34642224999999</v>
      </c>
      <c r="J201" s="36">
        <f>SUMIFS(СВЦЭМ!$E$33:$E$776,СВЦЭМ!$A$33:$A$776,$A201,СВЦЭМ!$B$33:$B$776,J$191)+'СЕТ СН'!$F$15</f>
        <v>152.66707313000001</v>
      </c>
      <c r="K201" s="36">
        <f>SUMIFS(СВЦЭМ!$E$33:$E$776,СВЦЭМ!$A$33:$A$776,$A201,СВЦЭМ!$B$33:$B$776,K$191)+'СЕТ СН'!$F$15</f>
        <v>150.32765520000001</v>
      </c>
      <c r="L201" s="36">
        <f>SUMIFS(СВЦЭМ!$E$33:$E$776,СВЦЭМ!$A$33:$A$776,$A201,СВЦЭМ!$B$33:$B$776,L$191)+'СЕТ СН'!$F$15</f>
        <v>149.80833053999999</v>
      </c>
      <c r="M201" s="36">
        <f>SUMIFS(СВЦЭМ!$E$33:$E$776,СВЦЭМ!$A$33:$A$776,$A201,СВЦЭМ!$B$33:$B$776,M$191)+'СЕТ СН'!$F$15</f>
        <v>151.66870563000001</v>
      </c>
      <c r="N201" s="36">
        <f>SUMIFS(СВЦЭМ!$E$33:$E$776,СВЦЭМ!$A$33:$A$776,$A201,СВЦЭМ!$B$33:$B$776,N$191)+'СЕТ СН'!$F$15</f>
        <v>152.49761914999999</v>
      </c>
      <c r="O201" s="36">
        <f>SUMIFS(СВЦЭМ!$E$33:$E$776,СВЦЭМ!$A$33:$A$776,$A201,СВЦЭМ!$B$33:$B$776,O$191)+'СЕТ СН'!$F$15</f>
        <v>154.76609002000001</v>
      </c>
      <c r="P201" s="36">
        <f>SUMIFS(СВЦЭМ!$E$33:$E$776,СВЦЭМ!$A$33:$A$776,$A201,СВЦЭМ!$B$33:$B$776,P$191)+'СЕТ СН'!$F$15</f>
        <v>156.05730439999999</v>
      </c>
      <c r="Q201" s="36">
        <f>SUMIFS(СВЦЭМ!$E$33:$E$776,СВЦЭМ!$A$33:$A$776,$A201,СВЦЭМ!$B$33:$B$776,Q$191)+'СЕТ СН'!$F$15</f>
        <v>155.76633257</v>
      </c>
      <c r="R201" s="36">
        <f>SUMIFS(СВЦЭМ!$E$33:$E$776,СВЦЭМ!$A$33:$A$776,$A201,СВЦЭМ!$B$33:$B$776,R$191)+'СЕТ СН'!$F$15</f>
        <v>153.79038924</v>
      </c>
      <c r="S201" s="36">
        <f>SUMIFS(СВЦЭМ!$E$33:$E$776,СВЦЭМ!$A$33:$A$776,$A201,СВЦЭМ!$B$33:$B$776,S$191)+'СЕТ СН'!$F$15</f>
        <v>152.65701537999999</v>
      </c>
      <c r="T201" s="36">
        <f>SUMIFS(СВЦЭМ!$E$33:$E$776,СВЦЭМ!$A$33:$A$776,$A201,СВЦЭМ!$B$33:$B$776,T$191)+'СЕТ СН'!$F$15</f>
        <v>145.31519374000001</v>
      </c>
      <c r="U201" s="36">
        <f>SUMIFS(СВЦЭМ!$E$33:$E$776,СВЦЭМ!$A$33:$A$776,$A201,СВЦЭМ!$B$33:$B$776,U$191)+'СЕТ СН'!$F$15</f>
        <v>145.21384498</v>
      </c>
      <c r="V201" s="36">
        <f>SUMIFS(СВЦЭМ!$E$33:$E$776,СВЦЭМ!$A$33:$A$776,$A201,СВЦЭМ!$B$33:$B$776,V$191)+'СЕТ СН'!$F$15</f>
        <v>150.55723986999999</v>
      </c>
      <c r="W201" s="36">
        <f>SUMIFS(СВЦЭМ!$E$33:$E$776,СВЦЭМ!$A$33:$A$776,$A201,СВЦЭМ!$B$33:$B$776,W$191)+'СЕТ СН'!$F$15</f>
        <v>152.64688419000001</v>
      </c>
      <c r="X201" s="36">
        <f>SUMIFS(СВЦЭМ!$E$33:$E$776,СВЦЭМ!$A$33:$A$776,$A201,СВЦЭМ!$B$33:$B$776,X$191)+'СЕТ СН'!$F$15</f>
        <v>153.19146323000001</v>
      </c>
      <c r="Y201" s="36">
        <f>SUMIFS(СВЦЭМ!$E$33:$E$776,СВЦЭМ!$A$33:$A$776,$A201,СВЦЭМ!$B$33:$B$776,Y$191)+'СЕТ СН'!$F$15</f>
        <v>155.50793546</v>
      </c>
    </row>
    <row r="202" spans="1:25" ht="15.75" x14ac:dyDescent="0.2">
      <c r="A202" s="35">
        <f t="shared" si="5"/>
        <v>43841</v>
      </c>
      <c r="B202" s="36">
        <f>SUMIFS(СВЦЭМ!$E$33:$E$776,СВЦЭМ!$A$33:$A$776,$A202,СВЦЭМ!$B$33:$B$776,B$191)+'СЕТ СН'!$F$15</f>
        <v>155.62180975999999</v>
      </c>
      <c r="C202" s="36">
        <f>SUMIFS(СВЦЭМ!$E$33:$E$776,СВЦЭМ!$A$33:$A$776,$A202,СВЦЭМ!$B$33:$B$776,C$191)+'СЕТ СН'!$F$15</f>
        <v>159.80438373000001</v>
      </c>
      <c r="D202" s="36">
        <f>SUMIFS(СВЦЭМ!$E$33:$E$776,СВЦЭМ!$A$33:$A$776,$A202,СВЦЭМ!$B$33:$B$776,D$191)+'СЕТ СН'!$F$15</f>
        <v>164.90718565</v>
      </c>
      <c r="E202" s="36">
        <f>SUMIFS(СВЦЭМ!$E$33:$E$776,СВЦЭМ!$A$33:$A$776,$A202,СВЦЭМ!$B$33:$B$776,E$191)+'СЕТ СН'!$F$15</f>
        <v>169.05496891000001</v>
      </c>
      <c r="F202" s="36">
        <f>SUMIFS(СВЦЭМ!$E$33:$E$776,СВЦЭМ!$A$33:$A$776,$A202,СВЦЭМ!$B$33:$B$776,F$191)+'СЕТ СН'!$F$15</f>
        <v>169.49603556</v>
      </c>
      <c r="G202" s="36">
        <f>SUMIFS(СВЦЭМ!$E$33:$E$776,СВЦЭМ!$A$33:$A$776,$A202,СВЦЭМ!$B$33:$B$776,G$191)+'СЕТ СН'!$F$15</f>
        <v>169.62809515000001</v>
      </c>
      <c r="H202" s="36">
        <f>SUMIFS(СВЦЭМ!$E$33:$E$776,СВЦЭМ!$A$33:$A$776,$A202,СВЦЭМ!$B$33:$B$776,H$191)+'СЕТ СН'!$F$15</f>
        <v>166.00868428000001</v>
      </c>
      <c r="I202" s="36">
        <f>SUMIFS(СВЦЭМ!$E$33:$E$776,СВЦЭМ!$A$33:$A$776,$A202,СВЦЭМ!$B$33:$B$776,I$191)+'СЕТ СН'!$F$15</f>
        <v>164.16953669</v>
      </c>
      <c r="J202" s="36">
        <f>SUMIFS(СВЦЭМ!$E$33:$E$776,СВЦЭМ!$A$33:$A$776,$A202,СВЦЭМ!$B$33:$B$776,J$191)+'СЕТ СН'!$F$15</f>
        <v>158.8570114</v>
      </c>
      <c r="K202" s="36">
        <f>SUMIFS(СВЦЭМ!$E$33:$E$776,СВЦЭМ!$A$33:$A$776,$A202,СВЦЭМ!$B$33:$B$776,K$191)+'СЕТ СН'!$F$15</f>
        <v>153.12056727999999</v>
      </c>
      <c r="L202" s="36">
        <f>SUMIFS(СВЦЭМ!$E$33:$E$776,СВЦЭМ!$A$33:$A$776,$A202,СВЦЭМ!$B$33:$B$776,L$191)+'СЕТ СН'!$F$15</f>
        <v>150.83983529</v>
      </c>
      <c r="M202" s="36">
        <f>SUMIFS(СВЦЭМ!$E$33:$E$776,СВЦЭМ!$A$33:$A$776,$A202,СВЦЭМ!$B$33:$B$776,M$191)+'СЕТ СН'!$F$15</f>
        <v>152.10727485999999</v>
      </c>
      <c r="N202" s="36">
        <f>SUMIFS(СВЦЭМ!$E$33:$E$776,СВЦЭМ!$A$33:$A$776,$A202,СВЦЭМ!$B$33:$B$776,N$191)+'СЕТ СН'!$F$15</f>
        <v>153.35214350999999</v>
      </c>
      <c r="O202" s="36">
        <f>SUMIFS(СВЦЭМ!$E$33:$E$776,СВЦЭМ!$A$33:$A$776,$A202,СВЦЭМ!$B$33:$B$776,O$191)+'СЕТ СН'!$F$15</f>
        <v>155.76073073000001</v>
      </c>
      <c r="P202" s="36">
        <f>SUMIFS(СВЦЭМ!$E$33:$E$776,СВЦЭМ!$A$33:$A$776,$A202,СВЦЭМ!$B$33:$B$776,P$191)+'СЕТ СН'!$F$15</f>
        <v>158.09162832999999</v>
      </c>
      <c r="Q202" s="36">
        <f>SUMIFS(СВЦЭМ!$E$33:$E$776,СВЦЭМ!$A$33:$A$776,$A202,СВЦЭМ!$B$33:$B$776,Q$191)+'СЕТ СН'!$F$15</f>
        <v>158.21119605000001</v>
      </c>
      <c r="R202" s="36">
        <f>SUMIFS(СВЦЭМ!$E$33:$E$776,СВЦЭМ!$A$33:$A$776,$A202,СВЦЭМ!$B$33:$B$776,R$191)+'СЕТ СН'!$F$15</f>
        <v>155.82832371999999</v>
      </c>
      <c r="S202" s="36">
        <f>SUMIFS(СВЦЭМ!$E$33:$E$776,СВЦЭМ!$A$33:$A$776,$A202,СВЦЭМ!$B$33:$B$776,S$191)+'СЕТ СН'!$F$15</f>
        <v>151.75467857999999</v>
      </c>
      <c r="T202" s="36">
        <f>SUMIFS(СВЦЭМ!$E$33:$E$776,СВЦЭМ!$A$33:$A$776,$A202,СВЦЭМ!$B$33:$B$776,T$191)+'СЕТ СН'!$F$15</f>
        <v>146.02916587000001</v>
      </c>
      <c r="U202" s="36">
        <f>SUMIFS(СВЦЭМ!$E$33:$E$776,СВЦЭМ!$A$33:$A$776,$A202,СВЦЭМ!$B$33:$B$776,U$191)+'СЕТ СН'!$F$15</f>
        <v>146.60955425</v>
      </c>
      <c r="V202" s="36">
        <f>SUMIFS(СВЦЭМ!$E$33:$E$776,СВЦЭМ!$A$33:$A$776,$A202,СВЦЭМ!$B$33:$B$776,V$191)+'СЕТ СН'!$F$15</f>
        <v>153.17445319000001</v>
      </c>
      <c r="W202" s="36">
        <f>SUMIFS(СВЦЭМ!$E$33:$E$776,СВЦЭМ!$A$33:$A$776,$A202,СВЦЭМ!$B$33:$B$776,W$191)+'СЕТ СН'!$F$15</f>
        <v>156.28792232999999</v>
      </c>
      <c r="X202" s="36">
        <f>SUMIFS(СВЦЭМ!$E$33:$E$776,СВЦЭМ!$A$33:$A$776,$A202,СВЦЭМ!$B$33:$B$776,X$191)+'СЕТ СН'!$F$15</f>
        <v>160.14338434999999</v>
      </c>
      <c r="Y202" s="36">
        <f>SUMIFS(СВЦЭМ!$E$33:$E$776,СВЦЭМ!$A$33:$A$776,$A202,СВЦЭМ!$B$33:$B$776,Y$191)+'СЕТ СН'!$F$15</f>
        <v>163.35241266</v>
      </c>
    </row>
    <row r="203" spans="1:25" ht="15.75" x14ac:dyDescent="0.2">
      <c r="A203" s="35">
        <f t="shared" si="5"/>
        <v>43842</v>
      </c>
      <c r="B203" s="36">
        <f>SUMIFS(СВЦЭМ!$E$33:$E$776,СВЦЭМ!$A$33:$A$776,$A203,СВЦЭМ!$B$33:$B$776,B$191)+'СЕТ СН'!$F$15</f>
        <v>165.45667019999999</v>
      </c>
      <c r="C203" s="36">
        <f>SUMIFS(СВЦЭМ!$E$33:$E$776,СВЦЭМ!$A$33:$A$776,$A203,СВЦЭМ!$B$33:$B$776,C$191)+'СЕТ СН'!$F$15</f>
        <v>168.06862523999999</v>
      </c>
      <c r="D203" s="36">
        <f>SUMIFS(СВЦЭМ!$E$33:$E$776,СВЦЭМ!$A$33:$A$776,$A203,СВЦЭМ!$B$33:$B$776,D$191)+'СЕТ СН'!$F$15</f>
        <v>170.51853498</v>
      </c>
      <c r="E203" s="36">
        <f>SUMIFS(СВЦЭМ!$E$33:$E$776,СВЦЭМ!$A$33:$A$776,$A203,СВЦЭМ!$B$33:$B$776,E$191)+'СЕТ СН'!$F$15</f>
        <v>174.39774406000001</v>
      </c>
      <c r="F203" s="36">
        <f>SUMIFS(СВЦЭМ!$E$33:$E$776,СВЦЭМ!$A$33:$A$776,$A203,СВЦЭМ!$B$33:$B$776,F$191)+'СЕТ СН'!$F$15</f>
        <v>174.50001193</v>
      </c>
      <c r="G203" s="36">
        <f>SUMIFS(СВЦЭМ!$E$33:$E$776,СВЦЭМ!$A$33:$A$776,$A203,СВЦЭМ!$B$33:$B$776,G$191)+'СЕТ СН'!$F$15</f>
        <v>172.82795891000001</v>
      </c>
      <c r="H203" s="36">
        <f>SUMIFS(СВЦЭМ!$E$33:$E$776,СВЦЭМ!$A$33:$A$776,$A203,СВЦЭМ!$B$33:$B$776,H$191)+'СЕТ СН'!$F$15</f>
        <v>170.45625096000001</v>
      </c>
      <c r="I203" s="36">
        <f>SUMIFS(СВЦЭМ!$E$33:$E$776,СВЦЭМ!$A$33:$A$776,$A203,СВЦЭМ!$B$33:$B$776,I$191)+'СЕТ СН'!$F$15</f>
        <v>167.14239193</v>
      </c>
      <c r="J203" s="36">
        <f>SUMIFS(СВЦЭМ!$E$33:$E$776,СВЦЭМ!$A$33:$A$776,$A203,СВЦЭМ!$B$33:$B$776,J$191)+'СЕТ СН'!$F$15</f>
        <v>158.91610374999999</v>
      </c>
      <c r="K203" s="36">
        <f>SUMIFS(СВЦЭМ!$E$33:$E$776,СВЦЭМ!$A$33:$A$776,$A203,СВЦЭМ!$B$33:$B$776,K$191)+'СЕТ СН'!$F$15</f>
        <v>154.85897499999999</v>
      </c>
      <c r="L203" s="36">
        <f>SUMIFS(СВЦЭМ!$E$33:$E$776,СВЦЭМ!$A$33:$A$776,$A203,СВЦЭМ!$B$33:$B$776,L$191)+'СЕТ СН'!$F$15</f>
        <v>150.65973367000001</v>
      </c>
      <c r="M203" s="36">
        <f>SUMIFS(СВЦЭМ!$E$33:$E$776,СВЦЭМ!$A$33:$A$776,$A203,СВЦЭМ!$B$33:$B$776,M$191)+'СЕТ СН'!$F$15</f>
        <v>150.28488317</v>
      </c>
      <c r="N203" s="36">
        <f>SUMIFS(СВЦЭМ!$E$33:$E$776,СВЦЭМ!$A$33:$A$776,$A203,СВЦЭМ!$B$33:$B$776,N$191)+'СЕТ СН'!$F$15</f>
        <v>152.86005883000001</v>
      </c>
      <c r="O203" s="36">
        <f>SUMIFS(СВЦЭМ!$E$33:$E$776,СВЦЭМ!$A$33:$A$776,$A203,СВЦЭМ!$B$33:$B$776,O$191)+'СЕТ СН'!$F$15</f>
        <v>155.38433142</v>
      </c>
      <c r="P203" s="36">
        <f>SUMIFS(СВЦЭМ!$E$33:$E$776,СВЦЭМ!$A$33:$A$776,$A203,СВЦЭМ!$B$33:$B$776,P$191)+'СЕТ СН'!$F$15</f>
        <v>156.57712083000001</v>
      </c>
      <c r="Q203" s="36">
        <f>SUMIFS(СВЦЭМ!$E$33:$E$776,СВЦЭМ!$A$33:$A$776,$A203,СВЦЭМ!$B$33:$B$776,Q$191)+'СЕТ СН'!$F$15</f>
        <v>157.00287198000001</v>
      </c>
      <c r="R203" s="36">
        <f>SUMIFS(СВЦЭМ!$E$33:$E$776,СВЦЭМ!$A$33:$A$776,$A203,СВЦЭМ!$B$33:$B$776,R$191)+'СЕТ СН'!$F$15</f>
        <v>156.70283387999999</v>
      </c>
      <c r="S203" s="36">
        <f>SUMIFS(СВЦЭМ!$E$33:$E$776,СВЦЭМ!$A$33:$A$776,$A203,СВЦЭМ!$B$33:$B$776,S$191)+'СЕТ СН'!$F$15</f>
        <v>152.18258148000001</v>
      </c>
      <c r="T203" s="36">
        <f>SUMIFS(СВЦЭМ!$E$33:$E$776,СВЦЭМ!$A$33:$A$776,$A203,СВЦЭМ!$B$33:$B$776,T$191)+'СЕТ СН'!$F$15</f>
        <v>146.61686524000001</v>
      </c>
      <c r="U203" s="36">
        <f>SUMIFS(СВЦЭМ!$E$33:$E$776,СВЦЭМ!$A$33:$A$776,$A203,СВЦЭМ!$B$33:$B$776,U$191)+'СЕТ СН'!$F$15</f>
        <v>147.30496081000001</v>
      </c>
      <c r="V203" s="36">
        <f>SUMIFS(СВЦЭМ!$E$33:$E$776,СВЦЭМ!$A$33:$A$776,$A203,СВЦЭМ!$B$33:$B$776,V$191)+'СЕТ СН'!$F$15</f>
        <v>151.51614559000001</v>
      </c>
      <c r="W203" s="36">
        <f>SUMIFS(СВЦЭМ!$E$33:$E$776,СВЦЭМ!$A$33:$A$776,$A203,СВЦЭМ!$B$33:$B$776,W$191)+'СЕТ СН'!$F$15</f>
        <v>153.69931013999999</v>
      </c>
      <c r="X203" s="36">
        <f>SUMIFS(СВЦЭМ!$E$33:$E$776,СВЦЭМ!$A$33:$A$776,$A203,СВЦЭМ!$B$33:$B$776,X$191)+'СЕТ СН'!$F$15</f>
        <v>155.45409423000001</v>
      </c>
      <c r="Y203" s="36">
        <f>SUMIFS(СВЦЭМ!$E$33:$E$776,СВЦЭМ!$A$33:$A$776,$A203,СВЦЭМ!$B$33:$B$776,Y$191)+'СЕТ СН'!$F$15</f>
        <v>160.65297631000001</v>
      </c>
    </row>
    <row r="204" spans="1:25" ht="15.75" x14ac:dyDescent="0.2">
      <c r="A204" s="35">
        <f t="shared" si="5"/>
        <v>43843</v>
      </c>
      <c r="B204" s="36">
        <f>SUMIFS(СВЦЭМ!$E$33:$E$776,СВЦЭМ!$A$33:$A$776,$A204,СВЦЭМ!$B$33:$B$776,B$191)+'СЕТ СН'!$F$15</f>
        <v>176.48081087</v>
      </c>
      <c r="C204" s="36">
        <f>SUMIFS(СВЦЭМ!$E$33:$E$776,СВЦЭМ!$A$33:$A$776,$A204,СВЦЭМ!$B$33:$B$776,C$191)+'СЕТ СН'!$F$15</f>
        <v>180.14787072999999</v>
      </c>
      <c r="D204" s="36">
        <f>SUMIFS(СВЦЭМ!$E$33:$E$776,СВЦЭМ!$A$33:$A$776,$A204,СВЦЭМ!$B$33:$B$776,D$191)+'СЕТ СН'!$F$15</f>
        <v>182.69000306000001</v>
      </c>
      <c r="E204" s="36">
        <f>SUMIFS(СВЦЭМ!$E$33:$E$776,СВЦЭМ!$A$33:$A$776,$A204,СВЦЭМ!$B$33:$B$776,E$191)+'СЕТ СН'!$F$15</f>
        <v>180.88968489999999</v>
      </c>
      <c r="F204" s="36">
        <f>SUMIFS(СВЦЭМ!$E$33:$E$776,СВЦЭМ!$A$33:$A$776,$A204,СВЦЭМ!$B$33:$B$776,F$191)+'СЕТ СН'!$F$15</f>
        <v>179.87443644999999</v>
      </c>
      <c r="G204" s="36">
        <f>SUMIFS(СВЦЭМ!$E$33:$E$776,СВЦЭМ!$A$33:$A$776,$A204,СВЦЭМ!$B$33:$B$776,G$191)+'СЕТ СН'!$F$15</f>
        <v>176.68537681000001</v>
      </c>
      <c r="H204" s="36">
        <f>SUMIFS(СВЦЭМ!$E$33:$E$776,СВЦЭМ!$A$33:$A$776,$A204,СВЦЭМ!$B$33:$B$776,H$191)+'СЕТ СН'!$F$15</f>
        <v>169.71528212000001</v>
      </c>
      <c r="I204" s="36">
        <f>SUMIFS(СВЦЭМ!$E$33:$E$776,СВЦЭМ!$A$33:$A$776,$A204,СВЦЭМ!$B$33:$B$776,I$191)+'СЕТ СН'!$F$15</f>
        <v>163.18142107</v>
      </c>
      <c r="J204" s="36">
        <f>SUMIFS(СВЦЭМ!$E$33:$E$776,СВЦЭМ!$A$33:$A$776,$A204,СВЦЭМ!$B$33:$B$776,J$191)+'СЕТ СН'!$F$15</f>
        <v>160.17480583</v>
      </c>
      <c r="K204" s="36">
        <f>SUMIFS(СВЦЭМ!$E$33:$E$776,СВЦЭМ!$A$33:$A$776,$A204,СВЦЭМ!$B$33:$B$776,K$191)+'СЕТ СН'!$F$15</f>
        <v>157.89393267</v>
      </c>
      <c r="L204" s="36">
        <f>SUMIFS(СВЦЭМ!$E$33:$E$776,СВЦЭМ!$A$33:$A$776,$A204,СВЦЭМ!$B$33:$B$776,L$191)+'СЕТ СН'!$F$15</f>
        <v>157.81436962999999</v>
      </c>
      <c r="M204" s="36">
        <f>SUMIFS(СВЦЭМ!$E$33:$E$776,СВЦЭМ!$A$33:$A$776,$A204,СВЦЭМ!$B$33:$B$776,M$191)+'СЕТ СН'!$F$15</f>
        <v>159.10146925999999</v>
      </c>
      <c r="N204" s="36">
        <f>SUMIFS(СВЦЭМ!$E$33:$E$776,СВЦЭМ!$A$33:$A$776,$A204,СВЦЭМ!$B$33:$B$776,N$191)+'СЕТ СН'!$F$15</f>
        <v>159.71495662000001</v>
      </c>
      <c r="O204" s="36">
        <f>SUMIFS(СВЦЭМ!$E$33:$E$776,СВЦЭМ!$A$33:$A$776,$A204,СВЦЭМ!$B$33:$B$776,O$191)+'СЕТ СН'!$F$15</f>
        <v>159.02000228</v>
      </c>
      <c r="P204" s="36">
        <f>SUMIFS(СВЦЭМ!$E$33:$E$776,СВЦЭМ!$A$33:$A$776,$A204,СВЦЭМ!$B$33:$B$776,P$191)+'СЕТ СН'!$F$15</f>
        <v>156.45601024000001</v>
      </c>
      <c r="Q204" s="36">
        <f>SUMIFS(СВЦЭМ!$E$33:$E$776,СВЦЭМ!$A$33:$A$776,$A204,СВЦЭМ!$B$33:$B$776,Q$191)+'СЕТ СН'!$F$15</f>
        <v>160.02219106999999</v>
      </c>
      <c r="R204" s="36">
        <f>SUMIFS(СВЦЭМ!$E$33:$E$776,СВЦЭМ!$A$33:$A$776,$A204,СВЦЭМ!$B$33:$B$776,R$191)+'СЕТ СН'!$F$15</f>
        <v>155.64441796</v>
      </c>
      <c r="S204" s="36">
        <f>SUMIFS(СВЦЭМ!$E$33:$E$776,СВЦЭМ!$A$33:$A$776,$A204,СВЦЭМ!$B$33:$B$776,S$191)+'СЕТ СН'!$F$15</f>
        <v>153.40530437000001</v>
      </c>
      <c r="T204" s="36">
        <f>SUMIFS(СВЦЭМ!$E$33:$E$776,СВЦЭМ!$A$33:$A$776,$A204,СВЦЭМ!$B$33:$B$776,T$191)+'СЕТ СН'!$F$15</f>
        <v>146.25016883999999</v>
      </c>
      <c r="U204" s="36">
        <f>SUMIFS(СВЦЭМ!$E$33:$E$776,СВЦЭМ!$A$33:$A$776,$A204,СВЦЭМ!$B$33:$B$776,U$191)+'СЕТ СН'!$F$15</f>
        <v>145.88488580000001</v>
      </c>
      <c r="V204" s="36">
        <f>SUMIFS(СВЦЭМ!$E$33:$E$776,СВЦЭМ!$A$33:$A$776,$A204,СВЦЭМ!$B$33:$B$776,V$191)+'СЕТ СН'!$F$15</f>
        <v>151.93310138999999</v>
      </c>
      <c r="W204" s="36">
        <f>SUMIFS(СВЦЭМ!$E$33:$E$776,СВЦЭМ!$A$33:$A$776,$A204,СВЦЭМ!$B$33:$B$776,W$191)+'СЕТ СН'!$F$15</f>
        <v>156.36806544999999</v>
      </c>
      <c r="X204" s="36">
        <f>SUMIFS(СВЦЭМ!$E$33:$E$776,СВЦЭМ!$A$33:$A$776,$A204,СВЦЭМ!$B$33:$B$776,X$191)+'СЕТ СН'!$F$15</f>
        <v>155.72468592000001</v>
      </c>
      <c r="Y204" s="36">
        <f>SUMIFS(СВЦЭМ!$E$33:$E$776,СВЦЭМ!$A$33:$A$776,$A204,СВЦЭМ!$B$33:$B$776,Y$191)+'СЕТ СН'!$F$15</f>
        <v>159.17317742</v>
      </c>
    </row>
    <row r="205" spans="1:25" ht="15.75" x14ac:dyDescent="0.2">
      <c r="A205" s="35">
        <f t="shared" si="5"/>
        <v>43844</v>
      </c>
      <c r="B205" s="36">
        <f>SUMIFS(СВЦЭМ!$E$33:$E$776,СВЦЭМ!$A$33:$A$776,$A205,СВЦЭМ!$B$33:$B$776,B$191)+'СЕТ СН'!$F$15</f>
        <v>167.6100979</v>
      </c>
      <c r="C205" s="36">
        <f>SUMIFS(СВЦЭМ!$E$33:$E$776,СВЦЭМ!$A$33:$A$776,$A205,СВЦЭМ!$B$33:$B$776,C$191)+'СЕТ СН'!$F$15</f>
        <v>169.36461639000001</v>
      </c>
      <c r="D205" s="36">
        <f>SUMIFS(СВЦЭМ!$E$33:$E$776,СВЦЭМ!$A$33:$A$776,$A205,СВЦЭМ!$B$33:$B$776,D$191)+'СЕТ СН'!$F$15</f>
        <v>171.34290913999999</v>
      </c>
      <c r="E205" s="36">
        <f>SUMIFS(СВЦЭМ!$E$33:$E$776,СВЦЭМ!$A$33:$A$776,$A205,СВЦЭМ!$B$33:$B$776,E$191)+'СЕТ СН'!$F$15</f>
        <v>172.34813398</v>
      </c>
      <c r="F205" s="36">
        <f>SUMIFS(СВЦЭМ!$E$33:$E$776,СВЦЭМ!$A$33:$A$776,$A205,СВЦЭМ!$B$33:$B$776,F$191)+'СЕТ СН'!$F$15</f>
        <v>171.93881152</v>
      </c>
      <c r="G205" s="36">
        <f>SUMIFS(СВЦЭМ!$E$33:$E$776,СВЦЭМ!$A$33:$A$776,$A205,СВЦЭМ!$B$33:$B$776,G$191)+'СЕТ СН'!$F$15</f>
        <v>169.54005258000001</v>
      </c>
      <c r="H205" s="36">
        <f>SUMIFS(СВЦЭМ!$E$33:$E$776,СВЦЭМ!$A$33:$A$776,$A205,СВЦЭМ!$B$33:$B$776,H$191)+'СЕТ СН'!$F$15</f>
        <v>161.62755816000001</v>
      </c>
      <c r="I205" s="36">
        <f>SUMIFS(СВЦЭМ!$E$33:$E$776,СВЦЭМ!$A$33:$A$776,$A205,СВЦЭМ!$B$33:$B$776,I$191)+'СЕТ СН'!$F$15</f>
        <v>158.12770386</v>
      </c>
      <c r="J205" s="36">
        <f>SUMIFS(СВЦЭМ!$E$33:$E$776,СВЦЭМ!$A$33:$A$776,$A205,СВЦЭМ!$B$33:$B$776,J$191)+'СЕТ СН'!$F$15</f>
        <v>152.48601553</v>
      </c>
      <c r="K205" s="36">
        <f>SUMIFS(СВЦЭМ!$E$33:$E$776,СВЦЭМ!$A$33:$A$776,$A205,СВЦЭМ!$B$33:$B$776,K$191)+'СЕТ СН'!$F$15</f>
        <v>152.30232289</v>
      </c>
      <c r="L205" s="36">
        <f>SUMIFS(СВЦЭМ!$E$33:$E$776,СВЦЭМ!$A$33:$A$776,$A205,СВЦЭМ!$B$33:$B$776,L$191)+'СЕТ СН'!$F$15</f>
        <v>152.13350141999999</v>
      </c>
      <c r="M205" s="36">
        <f>SUMIFS(СВЦЭМ!$E$33:$E$776,СВЦЭМ!$A$33:$A$776,$A205,СВЦЭМ!$B$33:$B$776,M$191)+'СЕТ СН'!$F$15</f>
        <v>154.68331771999999</v>
      </c>
      <c r="N205" s="36">
        <f>SUMIFS(СВЦЭМ!$E$33:$E$776,СВЦЭМ!$A$33:$A$776,$A205,СВЦЭМ!$B$33:$B$776,N$191)+'СЕТ СН'!$F$15</f>
        <v>156.32905158</v>
      </c>
      <c r="O205" s="36">
        <f>SUMIFS(СВЦЭМ!$E$33:$E$776,СВЦЭМ!$A$33:$A$776,$A205,СВЦЭМ!$B$33:$B$776,O$191)+'СЕТ СН'!$F$15</f>
        <v>158.657939</v>
      </c>
      <c r="P205" s="36">
        <f>SUMIFS(СВЦЭМ!$E$33:$E$776,СВЦЭМ!$A$33:$A$776,$A205,СВЦЭМ!$B$33:$B$776,P$191)+'СЕТ СН'!$F$15</f>
        <v>160.34693347000001</v>
      </c>
      <c r="Q205" s="36">
        <f>SUMIFS(СВЦЭМ!$E$33:$E$776,СВЦЭМ!$A$33:$A$776,$A205,СВЦЭМ!$B$33:$B$776,Q$191)+'СЕТ СН'!$F$15</f>
        <v>162.75853548000001</v>
      </c>
      <c r="R205" s="36">
        <f>SUMIFS(СВЦЭМ!$E$33:$E$776,СВЦЭМ!$A$33:$A$776,$A205,СВЦЭМ!$B$33:$B$776,R$191)+'СЕТ СН'!$F$15</f>
        <v>163.6630457</v>
      </c>
      <c r="S205" s="36">
        <f>SUMIFS(СВЦЭМ!$E$33:$E$776,СВЦЭМ!$A$33:$A$776,$A205,СВЦЭМ!$B$33:$B$776,S$191)+'СЕТ СН'!$F$15</f>
        <v>163.51384107000001</v>
      </c>
      <c r="T205" s="36">
        <f>SUMIFS(СВЦЭМ!$E$33:$E$776,СВЦЭМ!$A$33:$A$776,$A205,СВЦЭМ!$B$33:$B$776,T$191)+'СЕТ СН'!$F$15</f>
        <v>154.23336226000001</v>
      </c>
      <c r="U205" s="36">
        <f>SUMIFS(СВЦЭМ!$E$33:$E$776,СВЦЭМ!$A$33:$A$776,$A205,СВЦЭМ!$B$33:$B$776,U$191)+'СЕТ СН'!$F$15</f>
        <v>154.19523813999999</v>
      </c>
      <c r="V205" s="36">
        <f>SUMIFS(СВЦЭМ!$E$33:$E$776,СВЦЭМ!$A$33:$A$776,$A205,СВЦЭМ!$B$33:$B$776,V$191)+'СЕТ СН'!$F$15</f>
        <v>160.06921808999999</v>
      </c>
      <c r="W205" s="36">
        <f>SUMIFS(СВЦЭМ!$E$33:$E$776,СВЦЭМ!$A$33:$A$776,$A205,СВЦЭМ!$B$33:$B$776,W$191)+'СЕТ СН'!$F$15</f>
        <v>163.07001496999999</v>
      </c>
      <c r="X205" s="36">
        <f>SUMIFS(СВЦЭМ!$E$33:$E$776,СВЦЭМ!$A$33:$A$776,$A205,СВЦЭМ!$B$33:$B$776,X$191)+'СЕТ СН'!$F$15</f>
        <v>163.46160692999999</v>
      </c>
      <c r="Y205" s="36">
        <f>SUMIFS(СВЦЭМ!$E$33:$E$776,СВЦЭМ!$A$33:$A$776,$A205,СВЦЭМ!$B$33:$B$776,Y$191)+'СЕТ СН'!$F$15</f>
        <v>166.11550642</v>
      </c>
    </row>
    <row r="206" spans="1:25" ht="15.75" x14ac:dyDescent="0.2">
      <c r="A206" s="35">
        <f t="shared" si="5"/>
        <v>43845</v>
      </c>
      <c r="B206" s="36">
        <f>SUMIFS(СВЦЭМ!$E$33:$E$776,СВЦЭМ!$A$33:$A$776,$A206,СВЦЭМ!$B$33:$B$776,B$191)+'СЕТ СН'!$F$15</f>
        <v>172.06998994</v>
      </c>
      <c r="C206" s="36">
        <f>SUMIFS(СВЦЭМ!$E$33:$E$776,СВЦЭМ!$A$33:$A$776,$A206,СВЦЭМ!$B$33:$B$776,C$191)+'СЕТ СН'!$F$15</f>
        <v>173.02643713000001</v>
      </c>
      <c r="D206" s="36">
        <f>SUMIFS(СВЦЭМ!$E$33:$E$776,СВЦЭМ!$A$33:$A$776,$A206,СВЦЭМ!$B$33:$B$776,D$191)+'СЕТ СН'!$F$15</f>
        <v>174.11966203</v>
      </c>
      <c r="E206" s="36">
        <f>SUMIFS(СВЦЭМ!$E$33:$E$776,СВЦЭМ!$A$33:$A$776,$A206,СВЦЭМ!$B$33:$B$776,E$191)+'СЕТ СН'!$F$15</f>
        <v>176.90020992000001</v>
      </c>
      <c r="F206" s="36">
        <f>SUMIFS(СВЦЭМ!$E$33:$E$776,СВЦЭМ!$A$33:$A$776,$A206,СВЦЭМ!$B$33:$B$776,F$191)+'СЕТ СН'!$F$15</f>
        <v>174.51006097000001</v>
      </c>
      <c r="G206" s="36">
        <f>SUMIFS(СВЦЭМ!$E$33:$E$776,СВЦЭМ!$A$33:$A$776,$A206,СВЦЭМ!$B$33:$B$776,G$191)+'СЕТ СН'!$F$15</f>
        <v>170.14757724</v>
      </c>
      <c r="H206" s="36">
        <f>SUMIFS(СВЦЭМ!$E$33:$E$776,СВЦЭМ!$A$33:$A$776,$A206,СВЦЭМ!$B$33:$B$776,H$191)+'СЕТ СН'!$F$15</f>
        <v>162.62437211</v>
      </c>
      <c r="I206" s="36">
        <f>SUMIFS(СВЦЭМ!$E$33:$E$776,СВЦЭМ!$A$33:$A$776,$A206,СВЦЭМ!$B$33:$B$776,I$191)+'СЕТ СН'!$F$15</f>
        <v>156.92546306</v>
      </c>
      <c r="J206" s="36">
        <f>SUMIFS(СВЦЭМ!$E$33:$E$776,СВЦЭМ!$A$33:$A$776,$A206,СВЦЭМ!$B$33:$B$776,J$191)+'СЕТ СН'!$F$15</f>
        <v>154.6929495</v>
      </c>
      <c r="K206" s="36">
        <f>SUMIFS(СВЦЭМ!$E$33:$E$776,СВЦЭМ!$A$33:$A$776,$A206,СВЦЭМ!$B$33:$B$776,K$191)+'СЕТ СН'!$F$15</f>
        <v>153.56016506</v>
      </c>
      <c r="L206" s="36">
        <f>SUMIFS(СВЦЭМ!$E$33:$E$776,СВЦЭМ!$A$33:$A$776,$A206,СВЦЭМ!$B$33:$B$776,L$191)+'СЕТ СН'!$F$15</f>
        <v>153.10487255000001</v>
      </c>
      <c r="M206" s="36">
        <f>SUMIFS(СВЦЭМ!$E$33:$E$776,СВЦЭМ!$A$33:$A$776,$A206,СВЦЭМ!$B$33:$B$776,M$191)+'СЕТ СН'!$F$15</f>
        <v>158.06043890999999</v>
      </c>
      <c r="N206" s="36">
        <f>SUMIFS(СВЦЭМ!$E$33:$E$776,СВЦЭМ!$A$33:$A$776,$A206,СВЦЭМ!$B$33:$B$776,N$191)+'СЕТ СН'!$F$15</f>
        <v>161.98582192000001</v>
      </c>
      <c r="O206" s="36">
        <f>SUMIFS(СВЦЭМ!$E$33:$E$776,СВЦЭМ!$A$33:$A$776,$A206,СВЦЭМ!$B$33:$B$776,O$191)+'СЕТ СН'!$F$15</f>
        <v>165.11722218</v>
      </c>
      <c r="P206" s="36">
        <f>SUMIFS(СВЦЭМ!$E$33:$E$776,СВЦЭМ!$A$33:$A$776,$A206,СВЦЭМ!$B$33:$B$776,P$191)+'СЕТ СН'!$F$15</f>
        <v>167.76124558999999</v>
      </c>
      <c r="Q206" s="36">
        <f>SUMIFS(СВЦЭМ!$E$33:$E$776,СВЦЭМ!$A$33:$A$776,$A206,СВЦЭМ!$B$33:$B$776,Q$191)+'СЕТ СН'!$F$15</f>
        <v>169.00308213</v>
      </c>
      <c r="R206" s="36">
        <f>SUMIFS(СВЦЭМ!$E$33:$E$776,СВЦЭМ!$A$33:$A$776,$A206,СВЦЭМ!$B$33:$B$776,R$191)+'СЕТ СН'!$F$15</f>
        <v>167.55780949000001</v>
      </c>
      <c r="S206" s="36">
        <f>SUMIFS(СВЦЭМ!$E$33:$E$776,СВЦЭМ!$A$33:$A$776,$A206,СВЦЭМ!$B$33:$B$776,S$191)+'СЕТ СН'!$F$15</f>
        <v>162.42606759</v>
      </c>
      <c r="T206" s="36">
        <f>SUMIFS(СВЦЭМ!$E$33:$E$776,СВЦЭМ!$A$33:$A$776,$A206,СВЦЭМ!$B$33:$B$776,T$191)+'СЕТ СН'!$F$15</f>
        <v>153.67882252999999</v>
      </c>
      <c r="U206" s="36">
        <f>SUMIFS(СВЦЭМ!$E$33:$E$776,СВЦЭМ!$A$33:$A$776,$A206,СВЦЭМ!$B$33:$B$776,U$191)+'СЕТ СН'!$F$15</f>
        <v>153.01058080000001</v>
      </c>
      <c r="V206" s="36">
        <f>SUMIFS(СВЦЭМ!$E$33:$E$776,СВЦЭМ!$A$33:$A$776,$A206,СВЦЭМ!$B$33:$B$776,V$191)+'СЕТ СН'!$F$15</f>
        <v>158.77100960000001</v>
      </c>
      <c r="W206" s="36">
        <f>SUMIFS(СВЦЭМ!$E$33:$E$776,СВЦЭМ!$A$33:$A$776,$A206,СВЦЭМ!$B$33:$B$776,W$191)+'СЕТ СН'!$F$15</f>
        <v>162.70587166999999</v>
      </c>
      <c r="X206" s="36">
        <f>SUMIFS(СВЦЭМ!$E$33:$E$776,СВЦЭМ!$A$33:$A$776,$A206,СВЦЭМ!$B$33:$B$776,X$191)+'СЕТ СН'!$F$15</f>
        <v>163.46739239999999</v>
      </c>
      <c r="Y206" s="36">
        <f>SUMIFS(СВЦЭМ!$E$33:$E$776,СВЦЭМ!$A$33:$A$776,$A206,СВЦЭМ!$B$33:$B$776,Y$191)+'СЕТ СН'!$F$15</f>
        <v>166.29379241999999</v>
      </c>
    </row>
    <row r="207" spans="1:25" ht="15.75" x14ac:dyDescent="0.2">
      <c r="A207" s="35">
        <f t="shared" si="5"/>
        <v>43846</v>
      </c>
      <c r="B207" s="36">
        <f>SUMIFS(СВЦЭМ!$E$33:$E$776,СВЦЭМ!$A$33:$A$776,$A207,СВЦЭМ!$B$33:$B$776,B$191)+'СЕТ СН'!$F$15</f>
        <v>167.02474412000001</v>
      </c>
      <c r="C207" s="36">
        <f>SUMIFS(СВЦЭМ!$E$33:$E$776,СВЦЭМ!$A$33:$A$776,$A207,СВЦЭМ!$B$33:$B$776,C$191)+'СЕТ СН'!$F$15</f>
        <v>169.00790407</v>
      </c>
      <c r="D207" s="36">
        <f>SUMIFS(СВЦЭМ!$E$33:$E$776,СВЦЭМ!$A$33:$A$776,$A207,СВЦЭМ!$B$33:$B$776,D$191)+'СЕТ СН'!$F$15</f>
        <v>170.60022824999999</v>
      </c>
      <c r="E207" s="36">
        <f>SUMIFS(СВЦЭМ!$E$33:$E$776,СВЦЭМ!$A$33:$A$776,$A207,СВЦЭМ!$B$33:$B$776,E$191)+'СЕТ СН'!$F$15</f>
        <v>173.01419860999999</v>
      </c>
      <c r="F207" s="36">
        <f>SUMIFS(СВЦЭМ!$E$33:$E$776,СВЦЭМ!$A$33:$A$776,$A207,СВЦЭМ!$B$33:$B$776,F$191)+'СЕТ СН'!$F$15</f>
        <v>171.79731616000001</v>
      </c>
      <c r="G207" s="36">
        <f>SUMIFS(СВЦЭМ!$E$33:$E$776,СВЦЭМ!$A$33:$A$776,$A207,СВЦЭМ!$B$33:$B$776,G$191)+'СЕТ СН'!$F$15</f>
        <v>165.59368309999999</v>
      </c>
      <c r="H207" s="36">
        <f>SUMIFS(СВЦЭМ!$E$33:$E$776,СВЦЭМ!$A$33:$A$776,$A207,СВЦЭМ!$B$33:$B$776,H$191)+'СЕТ СН'!$F$15</f>
        <v>157.2350884</v>
      </c>
      <c r="I207" s="36">
        <f>SUMIFS(СВЦЭМ!$E$33:$E$776,СВЦЭМ!$A$33:$A$776,$A207,СВЦЭМ!$B$33:$B$776,I$191)+'СЕТ СН'!$F$15</f>
        <v>156.91783353</v>
      </c>
      <c r="J207" s="36">
        <f>SUMIFS(СВЦЭМ!$E$33:$E$776,СВЦЭМ!$A$33:$A$776,$A207,СВЦЭМ!$B$33:$B$776,J$191)+'СЕТ СН'!$F$15</f>
        <v>153.36580900999999</v>
      </c>
      <c r="K207" s="36">
        <f>SUMIFS(СВЦЭМ!$E$33:$E$776,СВЦЭМ!$A$33:$A$776,$A207,СВЦЭМ!$B$33:$B$776,K$191)+'СЕТ СН'!$F$15</f>
        <v>155.99055612999999</v>
      </c>
      <c r="L207" s="36">
        <f>SUMIFS(СВЦЭМ!$E$33:$E$776,СВЦЭМ!$A$33:$A$776,$A207,СВЦЭМ!$B$33:$B$776,L$191)+'СЕТ СН'!$F$15</f>
        <v>157.12741689000001</v>
      </c>
      <c r="M207" s="36">
        <f>SUMIFS(СВЦЭМ!$E$33:$E$776,СВЦЭМ!$A$33:$A$776,$A207,СВЦЭМ!$B$33:$B$776,M$191)+'СЕТ СН'!$F$15</f>
        <v>160.15509118</v>
      </c>
      <c r="N207" s="36">
        <f>SUMIFS(СВЦЭМ!$E$33:$E$776,СВЦЭМ!$A$33:$A$776,$A207,СВЦЭМ!$B$33:$B$776,N$191)+'СЕТ СН'!$F$15</f>
        <v>161.33797705000001</v>
      </c>
      <c r="O207" s="36">
        <f>SUMIFS(СВЦЭМ!$E$33:$E$776,СВЦЭМ!$A$33:$A$776,$A207,СВЦЭМ!$B$33:$B$776,O$191)+'СЕТ СН'!$F$15</f>
        <v>165.22989752999999</v>
      </c>
      <c r="P207" s="36">
        <f>SUMIFS(СВЦЭМ!$E$33:$E$776,СВЦЭМ!$A$33:$A$776,$A207,СВЦЭМ!$B$33:$B$776,P$191)+'СЕТ СН'!$F$15</f>
        <v>167.08402341999999</v>
      </c>
      <c r="Q207" s="36">
        <f>SUMIFS(СВЦЭМ!$E$33:$E$776,СВЦЭМ!$A$33:$A$776,$A207,СВЦЭМ!$B$33:$B$776,Q$191)+'СЕТ СН'!$F$15</f>
        <v>167.67698074</v>
      </c>
      <c r="R207" s="36">
        <f>SUMIFS(СВЦЭМ!$E$33:$E$776,СВЦЭМ!$A$33:$A$776,$A207,СВЦЭМ!$B$33:$B$776,R$191)+'СЕТ СН'!$F$15</f>
        <v>166.15656927000001</v>
      </c>
      <c r="S207" s="36">
        <f>SUMIFS(СВЦЭМ!$E$33:$E$776,СВЦЭМ!$A$33:$A$776,$A207,СВЦЭМ!$B$33:$B$776,S$191)+'СЕТ СН'!$F$15</f>
        <v>163.74379682</v>
      </c>
      <c r="T207" s="36">
        <f>SUMIFS(СВЦЭМ!$E$33:$E$776,СВЦЭМ!$A$33:$A$776,$A207,СВЦЭМ!$B$33:$B$776,T$191)+'СЕТ СН'!$F$15</f>
        <v>155.05673519000001</v>
      </c>
      <c r="U207" s="36">
        <f>SUMIFS(СВЦЭМ!$E$33:$E$776,СВЦЭМ!$A$33:$A$776,$A207,СВЦЭМ!$B$33:$B$776,U$191)+'СЕТ СН'!$F$15</f>
        <v>155.67900817</v>
      </c>
      <c r="V207" s="36">
        <f>SUMIFS(СВЦЭМ!$E$33:$E$776,СВЦЭМ!$A$33:$A$776,$A207,СВЦЭМ!$B$33:$B$776,V$191)+'СЕТ СН'!$F$15</f>
        <v>162.2319679</v>
      </c>
      <c r="W207" s="36">
        <f>SUMIFS(СВЦЭМ!$E$33:$E$776,СВЦЭМ!$A$33:$A$776,$A207,СВЦЭМ!$B$33:$B$776,W$191)+'СЕТ СН'!$F$15</f>
        <v>166.35528658999999</v>
      </c>
      <c r="X207" s="36">
        <f>SUMIFS(СВЦЭМ!$E$33:$E$776,СВЦЭМ!$A$33:$A$776,$A207,СВЦЭМ!$B$33:$B$776,X$191)+'СЕТ СН'!$F$15</f>
        <v>166.22191563999999</v>
      </c>
      <c r="Y207" s="36">
        <f>SUMIFS(СВЦЭМ!$E$33:$E$776,СВЦЭМ!$A$33:$A$776,$A207,СВЦЭМ!$B$33:$B$776,Y$191)+'СЕТ СН'!$F$15</f>
        <v>166.61908364000001</v>
      </c>
    </row>
    <row r="208" spans="1:25" ht="15.75" x14ac:dyDescent="0.2">
      <c r="A208" s="35">
        <f t="shared" si="5"/>
        <v>43847</v>
      </c>
      <c r="B208" s="36">
        <f>SUMIFS(СВЦЭМ!$E$33:$E$776,СВЦЭМ!$A$33:$A$776,$A208,СВЦЭМ!$B$33:$B$776,B$191)+'СЕТ СН'!$F$15</f>
        <v>165.52029533999999</v>
      </c>
      <c r="C208" s="36">
        <f>SUMIFS(СВЦЭМ!$E$33:$E$776,СВЦЭМ!$A$33:$A$776,$A208,СВЦЭМ!$B$33:$B$776,C$191)+'СЕТ СН'!$F$15</f>
        <v>169.39753519999999</v>
      </c>
      <c r="D208" s="36">
        <f>SUMIFS(СВЦЭМ!$E$33:$E$776,СВЦЭМ!$A$33:$A$776,$A208,СВЦЭМ!$B$33:$B$776,D$191)+'СЕТ СН'!$F$15</f>
        <v>171.47041636</v>
      </c>
      <c r="E208" s="36">
        <f>SUMIFS(СВЦЭМ!$E$33:$E$776,СВЦЭМ!$A$33:$A$776,$A208,СВЦЭМ!$B$33:$B$776,E$191)+'СЕТ СН'!$F$15</f>
        <v>169.38303298</v>
      </c>
      <c r="F208" s="36">
        <f>SUMIFS(СВЦЭМ!$E$33:$E$776,СВЦЭМ!$A$33:$A$776,$A208,СВЦЭМ!$B$33:$B$776,F$191)+'СЕТ СН'!$F$15</f>
        <v>168.14998944999999</v>
      </c>
      <c r="G208" s="36">
        <f>SUMIFS(СВЦЭМ!$E$33:$E$776,СВЦЭМ!$A$33:$A$776,$A208,СВЦЭМ!$B$33:$B$776,G$191)+'СЕТ СН'!$F$15</f>
        <v>166.77359190999999</v>
      </c>
      <c r="H208" s="36">
        <f>SUMIFS(СВЦЭМ!$E$33:$E$776,СВЦЭМ!$A$33:$A$776,$A208,СВЦЭМ!$B$33:$B$776,H$191)+'СЕТ СН'!$F$15</f>
        <v>160.17949605000001</v>
      </c>
      <c r="I208" s="36">
        <f>SUMIFS(СВЦЭМ!$E$33:$E$776,СВЦЭМ!$A$33:$A$776,$A208,СВЦЭМ!$B$33:$B$776,I$191)+'СЕТ СН'!$F$15</f>
        <v>157.86557882</v>
      </c>
      <c r="J208" s="36">
        <f>SUMIFS(СВЦЭМ!$E$33:$E$776,СВЦЭМ!$A$33:$A$776,$A208,СВЦЭМ!$B$33:$B$776,J$191)+'СЕТ СН'!$F$15</f>
        <v>152.81765433000001</v>
      </c>
      <c r="K208" s="36">
        <f>SUMIFS(СВЦЭМ!$E$33:$E$776,СВЦЭМ!$A$33:$A$776,$A208,СВЦЭМ!$B$33:$B$776,K$191)+'СЕТ СН'!$F$15</f>
        <v>150.57604845</v>
      </c>
      <c r="L208" s="36">
        <f>SUMIFS(СВЦЭМ!$E$33:$E$776,СВЦЭМ!$A$33:$A$776,$A208,СВЦЭМ!$B$33:$B$776,L$191)+'СЕТ СН'!$F$15</f>
        <v>152.75252842</v>
      </c>
      <c r="M208" s="36">
        <f>SUMIFS(СВЦЭМ!$E$33:$E$776,СВЦЭМ!$A$33:$A$776,$A208,СВЦЭМ!$B$33:$B$776,M$191)+'СЕТ СН'!$F$15</f>
        <v>156.83399671999999</v>
      </c>
      <c r="N208" s="36">
        <f>SUMIFS(СВЦЭМ!$E$33:$E$776,СВЦЭМ!$A$33:$A$776,$A208,СВЦЭМ!$B$33:$B$776,N$191)+'СЕТ СН'!$F$15</f>
        <v>158.88970190000001</v>
      </c>
      <c r="O208" s="36">
        <f>SUMIFS(СВЦЭМ!$E$33:$E$776,СВЦЭМ!$A$33:$A$776,$A208,СВЦЭМ!$B$33:$B$776,O$191)+'СЕТ СН'!$F$15</f>
        <v>162.71187436</v>
      </c>
      <c r="P208" s="36">
        <f>SUMIFS(СВЦЭМ!$E$33:$E$776,СВЦЭМ!$A$33:$A$776,$A208,СВЦЭМ!$B$33:$B$776,P$191)+'СЕТ СН'!$F$15</f>
        <v>164.57087516000001</v>
      </c>
      <c r="Q208" s="36">
        <f>SUMIFS(СВЦЭМ!$E$33:$E$776,СВЦЭМ!$A$33:$A$776,$A208,СВЦЭМ!$B$33:$B$776,Q$191)+'СЕТ СН'!$F$15</f>
        <v>165.59112587000001</v>
      </c>
      <c r="R208" s="36">
        <f>SUMIFS(СВЦЭМ!$E$33:$E$776,СВЦЭМ!$A$33:$A$776,$A208,СВЦЭМ!$B$33:$B$776,R$191)+'СЕТ СН'!$F$15</f>
        <v>163.27274568999999</v>
      </c>
      <c r="S208" s="36">
        <f>SUMIFS(СВЦЭМ!$E$33:$E$776,СВЦЭМ!$A$33:$A$776,$A208,СВЦЭМ!$B$33:$B$776,S$191)+'СЕТ СН'!$F$15</f>
        <v>161.17590068000001</v>
      </c>
      <c r="T208" s="36">
        <f>SUMIFS(СВЦЭМ!$E$33:$E$776,СВЦЭМ!$A$33:$A$776,$A208,СВЦЭМ!$B$33:$B$776,T$191)+'СЕТ СН'!$F$15</f>
        <v>151.67154887000001</v>
      </c>
      <c r="U208" s="36">
        <f>SUMIFS(СВЦЭМ!$E$33:$E$776,СВЦЭМ!$A$33:$A$776,$A208,СВЦЭМ!$B$33:$B$776,U$191)+'СЕТ СН'!$F$15</f>
        <v>151.33332881000001</v>
      </c>
      <c r="V208" s="36">
        <f>SUMIFS(СВЦЭМ!$E$33:$E$776,СВЦЭМ!$A$33:$A$776,$A208,СВЦЭМ!$B$33:$B$776,V$191)+'СЕТ СН'!$F$15</f>
        <v>158.18896353</v>
      </c>
      <c r="W208" s="36">
        <f>SUMIFS(СВЦЭМ!$E$33:$E$776,СВЦЭМ!$A$33:$A$776,$A208,СВЦЭМ!$B$33:$B$776,W$191)+'СЕТ СН'!$F$15</f>
        <v>160.14274003</v>
      </c>
      <c r="X208" s="36">
        <f>SUMIFS(СВЦЭМ!$E$33:$E$776,СВЦЭМ!$A$33:$A$776,$A208,СВЦЭМ!$B$33:$B$776,X$191)+'СЕТ СН'!$F$15</f>
        <v>159.95343832</v>
      </c>
      <c r="Y208" s="36">
        <f>SUMIFS(СВЦЭМ!$E$33:$E$776,СВЦЭМ!$A$33:$A$776,$A208,СВЦЭМ!$B$33:$B$776,Y$191)+'СЕТ СН'!$F$15</f>
        <v>162.84968896000001</v>
      </c>
    </row>
    <row r="209" spans="1:25" ht="15.75" x14ac:dyDescent="0.2">
      <c r="A209" s="35">
        <f t="shared" si="5"/>
        <v>43848</v>
      </c>
      <c r="B209" s="36">
        <f>SUMIFS(СВЦЭМ!$E$33:$E$776,СВЦЭМ!$A$33:$A$776,$A209,СВЦЭМ!$B$33:$B$776,B$191)+'СЕТ СН'!$F$15</f>
        <v>164.12967714000001</v>
      </c>
      <c r="C209" s="36">
        <f>SUMIFS(СВЦЭМ!$E$33:$E$776,СВЦЭМ!$A$33:$A$776,$A209,СВЦЭМ!$B$33:$B$776,C$191)+'СЕТ СН'!$F$15</f>
        <v>171.52888254000001</v>
      </c>
      <c r="D209" s="36">
        <f>SUMIFS(СВЦЭМ!$E$33:$E$776,СВЦЭМ!$A$33:$A$776,$A209,СВЦЭМ!$B$33:$B$776,D$191)+'СЕТ СН'!$F$15</f>
        <v>175.03907706000001</v>
      </c>
      <c r="E209" s="36">
        <f>SUMIFS(СВЦЭМ!$E$33:$E$776,СВЦЭМ!$A$33:$A$776,$A209,СВЦЭМ!$B$33:$B$776,E$191)+'СЕТ СН'!$F$15</f>
        <v>174.77711059999999</v>
      </c>
      <c r="F209" s="36">
        <f>SUMIFS(СВЦЭМ!$E$33:$E$776,СВЦЭМ!$A$33:$A$776,$A209,СВЦЭМ!$B$33:$B$776,F$191)+'СЕТ СН'!$F$15</f>
        <v>167.65546762</v>
      </c>
      <c r="G209" s="36">
        <f>SUMIFS(СВЦЭМ!$E$33:$E$776,СВЦЭМ!$A$33:$A$776,$A209,СВЦЭМ!$B$33:$B$776,G$191)+'СЕТ СН'!$F$15</f>
        <v>166.91046668000001</v>
      </c>
      <c r="H209" s="36">
        <f>SUMIFS(СВЦЭМ!$E$33:$E$776,СВЦЭМ!$A$33:$A$776,$A209,СВЦЭМ!$B$33:$B$776,H$191)+'СЕТ СН'!$F$15</f>
        <v>162.10064539999999</v>
      </c>
      <c r="I209" s="36">
        <f>SUMIFS(СВЦЭМ!$E$33:$E$776,СВЦЭМ!$A$33:$A$776,$A209,СВЦЭМ!$B$33:$B$776,I$191)+'СЕТ СН'!$F$15</f>
        <v>155.54372889999999</v>
      </c>
      <c r="J209" s="36">
        <f>SUMIFS(СВЦЭМ!$E$33:$E$776,СВЦЭМ!$A$33:$A$776,$A209,СВЦЭМ!$B$33:$B$776,J$191)+'СЕТ СН'!$F$15</f>
        <v>153.57302999000001</v>
      </c>
      <c r="K209" s="36">
        <f>SUMIFS(СВЦЭМ!$E$33:$E$776,СВЦЭМ!$A$33:$A$776,$A209,СВЦЭМ!$B$33:$B$776,K$191)+'СЕТ СН'!$F$15</f>
        <v>153.74088194000001</v>
      </c>
      <c r="L209" s="36">
        <f>SUMIFS(СВЦЭМ!$E$33:$E$776,СВЦЭМ!$A$33:$A$776,$A209,СВЦЭМ!$B$33:$B$776,L$191)+'СЕТ СН'!$F$15</f>
        <v>155.18298200999999</v>
      </c>
      <c r="M209" s="36">
        <f>SUMIFS(СВЦЭМ!$E$33:$E$776,СВЦЭМ!$A$33:$A$776,$A209,СВЦЭМ!$B$33:$B$776,M$191)+'СЕТ СН'!$F$15</f>
        <v>155.84259911999999</v>
      </c>
      <c r="N209" s="36">
        <f>SUMIFS(СВЦЭМ!$E$33:$E$776,СВЦЭМ!$A$33:$A$776,$A209,СВЦЭМ!$B$33:$B$776,N$191)+'СЕТ СН'!$F$15</f>
        <v>157.27872633999999</v>
      </c>
      <c r="O209" s="36">
        <f>SUMIFS(СВЦЭМ!$E$33:$E$776,СВЦЭМ!$A$33:$A$776,$A209,СВЦЭМ!$B$33:$B$776,O$191)+'СЕТ СН'!$F$15</f>
        <v>159.36382467000001</v>
      </c>
      <c r="P209" s="36">
        <f>SUMIFS(СВЦЭМ!$E$33:$E$776,СВЦЭМ!$A$33:$A$776,$A209,СВЦЭМ!$B$33:$B$776,P$191)+'СЕТ СН'!$F$15</f>
        <v>162.14947476</v>
      </c>
      <c r="Q209" s="36">
        <f>SUMIFS(СВЦЭМ!$E$33:$E$776,СВЦЭМ!$A$33:$A$776,$A209,СВЦЭМ!$B$33:$B$776,Q$191)+'СЕТ СН'!$F$15</f>
        <v>163.33394921999999</v>
      </c>
      <c r="R209" s="36">
        <f>SUMIFS(СВЦЭМ!$E$33:$E$776,СВЦЭМ!$A$33:$A$776,$A209,СВЦЭМ!$B$33:$B$776,R$191)+'СЕТ СН'!$F$15</f>
        <v>161.16265723999999</v>
      </c>
      <c r="S209" s="36">
        <f>SUMIFS(СВЦЭМ!$E$33:$E$776,СВЦЭМ!$A$33:$A$776,$A209,СВЦЭМ!$B$33:$B$776,S$191)+'СЕТ СН'!$F$15</f>
        <v>158.5112925</v>
      </c>
      <c r="T209" s="36">
        <f>SUMIFS(СВЦЭМ!$E$33:$E$776,СВЦЭМ!$A$33:$A$776,$A209,СВЦЭМ!$B$33:$B$776,T$191)+'СЕТ СН'!$F$15</f>
        <v>156.81619004000001</v>
      </c>
      <c r="U209" s="36">
        <f>SUMIFS(СВЦЭМ!$E$33:$E$776,СВЦЭМ!$A$33:$A$776,$A209,СВЦЭМ!$B$33:$B$776,U$191)+'СЕТ СН'!$F$15</f>
        <v>156.85064222</v>
      </c>
      <c r="V209" s="36">
        <f>SUMIFS(СВЦЭМ!$E$33:$E$776,СВЦЭМ!$A$33:$A$776,$A209,СВЦЭМ!$B$33:$B$776,V$191)+'СЕТ СН'!$F$15</f>
        <v>158.03417388</v>
      </c>
      <c r="W209" s="36">
        <f>SUMIFS(СВЦЭМ!$E$33:$E$776,СВЦЭМ!$A$33:$A$776,$A209,СВЦЭМ!$B$33:$B$776,W$191)+'СЕТ СН'!$F$15</f>
        <v>160.08136569000001</v>
      </c>
      <c r="X209" s="36">
        <f>SUMIFS(СВЦЭМ!$E$33:$E$776,СВЦЭМ!$A$33:$A$776,$A209,СВЦЭМ!$B$33:$B$776,X$191)+'СЕТ СН'!$F$15</f>
        <v>160.04444588999999</v>
      </c>
      <c r="Y209" s="36">
        <f>SUMIFS(СВЦЭМ!$E$33:$E$776,СВЦЭМ!$A$33:$A$776,$A209,СВЦЭМ!$B$33:$B$776,Y$191)+'СЕТ СН'!$F$15</f>
        <v>163.89212681999999</v>
      </c>
    </row>
    <row r="210" spans="1:25" ht="15.75" x14ac:dyDescent="0.2">
      <c r="A210" s="35">
        <f t="shared" si="5"/>
        <v>43849</v>
      </c>
      <c r="B210" s="36">
        <f>SUMIFS(СВЦЭМ!$E$33:$E$776,СВЦЭМ!$A$33:$A$776,$A210,СВЦЭМ!$B$33:$B$776,B$191)+'СЕТ СН'!$F$15</f>
        <v>165.83935442999999</v>
      </c>
      <c r="C210" s="36">
        <f>SUMIFS(СВЦЭМ!$E$33:$E$776,СВЦЭМ!$A$33:$A$776,$A210,СВЦЭМ!$B$33:$B$776,C$191)+'СЕТ СН'!$F$15</f>
        <v>167.71745774999999</v>
      </c>
      <c r="D210" s="36">
        <f>SUMIFS(СВЦЭМ!$E$33:$E$776,СВЦЭМ!$A$33:$A$776,$A210,СВЦЭМ!$B$33:$B$776,D$191)+'СЕТ СН'!$F$15</f>
        <v>170.17521669000001</v>
      </c>
      <c r="E210" s="36">
        <f>SUMIFS(СВЦЭМ!$E$33:$E$776,СВЦЭМ!$A$33:$A$776,$A210,СВЦЭМ!$B$33:$B$776,E$191)+'СЕТ СН'!$F$15</f>
        <v>172.12640933</v>
      </c>
      <c r="F210" s="36">
        <f>SUMIFS(СВЦЭМ!$E$33:$E$776,СВЦЭМ!$A$33:$A$776,$A210,СВЦЭМ!$B$33:$B$776,F$191)+'СЕТ СН'!$F$15</f>
        <v>171.72714046999999</v>
      </c>
      <c r="G210" s="36">
        <f>SUMIFS(СВЦЭМ!$E$33:$E$776,СВЦЭМ!$A$33:$A$776,$A210,СВЦЭМ!$B$33:$B$776,G$191)+'СЕТ СН'!$F$15</f>
        <v>171.10884752999999</v>
      </c>
      <c r="H210" s="36">
        <f>SUMIFS(СВЦЭМ!$E$33:$E$776,СВЦЭМ!$A$33:$A$776,$A210,СВЦЭМ!$B$33:$B$776,H$191)+'СЕТ СН'!$F$15</f>
        <v>166.93619613000001</v>
      </c>
      <c r="I210" s="36">
        <f>SUMIFS(СВЦЭМ!$E$33:$E$776,СВЦЭМ!$A$33:$A$776,$A210,СВЦЭМ!$B$33:$B$776,I$191)+'СЕТ СН'!$F$15</f>
        <v>161.28010986999999</v>
      </c>
      <c r="J210" s="36">
        <f>SUMIFS(СВЦЭМ!$E$33:$E$776,СВЦЭМ!$A$33:$A$776,$A210,СВЦЭМ!$B$33:$B$776,J$191)+'СЕТ СН'!$F$15</f>
        <v>160.97884317</v>
      </c>
      <c r="K210" s="36">
        <f>SUMIFS(СВЦЭМ!$E$33:$E$776,СВЦЭМ!$A$33:$A$776,$A210,СВЦЭМ!$B$33:$B$776,K$191)+'СЕТ СН'!$F$15</f>
        <v>155.50263522</v>
      </c>
      <c r="L210" s="36">
        <f>SUMIFS(СВЦЭМ!$E$33:$E$776,СВЦЭМ!$A$33:$A$776,$A210,СВЦЭМ!$B$33:$B$776,L$191)+'СЕТ СН'!$F$15</f>
        <v>155.33060927</v>
      </c>
      <c r="M210" s="36">
        <f>SUMIFS(СВЦЭМ!$E$33:$E$776,СВЦЭМ!$A$33:$A$776,$A210,СВЦЭМ!$B$33:$B$776,M$191)+'СЕТ СН'!$F$15</f>
        <v>155.60817066999999</v>
      </c>
      <c r="N210" s="36">
        <f>SUMIFS(СВЦЭМ!$E$33:$E$776,СВЦЭМ!$A$33:$A$776,$A210,СВЦЭМ!$B$33:$B$776,N$191)+'СЕТ СН'!$F$15</f>
        <v>156.72500317999999</v>
      </c>
      <c r="O210" s="36">
        <f>SUMIFS(СВЦЭМ!$E$33:$E$776,СВЦЭМ!$A$33:$A$776,$A210,СВЦЭМ!$B$33:$B$776,O$191)+'СЕТ СН'!$F$15</f>
        <v>160.52088015999999</v>
      </c>
      <c r="P210" s="36">
        <f>SUMIFS(СВЦЭМ!$E$33:$E$776,СВЦЭМ!$A$33:$A$776,$A210,СВЦЭМ!$B$33:$B$776,P$191)+'СЕТ СН'!$F$15</f>
        <v>162.78227547</v>
      </c>
      <c r="Q210" s="36">
        <f>SUMIFS(СВЦЭМ!$E$33:$E$776,СВЦЭМ!$A$33:$A$776,$A210,СВЦЭМ!$B$33:$B$776,Q$191)+'СЕТ СН'!$F$15</f>
        <v>163.63096161999999</v>
      </c>
      <c r="R210" s="36">
        <f>SUMIFS(СВЦЭМ!$E$33:$E$776,СВЦЭМ!$A$33:$A$776,$A210,СВЦЭМ!$B$33:$B$776,R$191)+'СЕТ СН'!$F$15</f>
        <v>160.47621504</v>
      </c>
      <c r="S210" s="36">
        <f>SUMIFS(СВЦЭМ!$E$33:$E$776,СВЦЭМ!$A$33:$A$776,$A210,СВЦЭМ!$B$33:$B$776,S$191)+'СЕТ СН'!$F$15</f>
        <v>154.88163356999999</v>
      </c>
      <c r="T210" s="36">
        <f>SUMIFS(СВЦЭМ!$E$33:$E$776,СВЦЭМ!$A$33:$A$776,$A210,СВЦЭМ!$B$33:$B$776,T$191)+'СЕТ СН'!$F$15</f>
        <v>156.02189111000001</v>
      </c>
      <c r="U210" s="36">
        <f>SUMIFS(СВЦЭМ!$E$33:$E$776,СВЦЭМ!$A$33:$A$776,$A210,СВЦЭМ!$B$33:$B$776,U$191)+'СЕТ СН'!$F$15</f>
        <v>155.45383869</v>
      </c>
      <c r="V210" s="36">
        <f>SUMIFS(СВЦЭМ!$E$33:$E$776,СВЦЭМ!$A$33:$A$776,$A210,СВЦЭМ!$B$33:$B$776,V$191)+'СЕТ СН'!$F$15</f>
        <v>154.00579812000001</v>
      </c>
      <c r="W210" s="36">
        <f>SUMIFS(СВЦЭМ!$E$33:$E$776,СВЦЭМ!$A$33:$A$776,$A210,СВЦЭМ!$B$33:$B$776,W$191)+'СЕТ СН'!$F$15</f>
        <v>155.97493982</v>
      </c>
      <c r="X210" s="36">
        <f>SUMIFS(СВЦЭМ!$E$33:$E$776,СВЦЭМ!$A$33:$A$776,$A210,СВЦЭМ!$B$33:$B$776,X$191)+'СЕТ СН'!$F$15</f>
        <v>159.23416517000001</v>
      </c>
      <c r="Y210" s="36">
        <f>SUMIFS(СВЦЭМ!$E$33:$E$776,СВЦЭМ!$A$33:$A$776,$A210,СВЦЭМ!$B$33:$B$776,Y$191)+'СЕТ СН'!$F$15</f>
        <v>161.76537571</v>
      </c>
    </row>
    <row r="211" spans="1:25" ht="15.75" x14ac:dyDescent="0.2">
      <c r="A211" s="35">
        <f t="shared" si="5"/>
        <v>43850</v>
      </c>
      <c r="B211" s="36">
        <f>SUMIFS(СВЦЭМ!$E$33:$E$776,СВЦЭМ!$A$33:$A$776,$A211,СВЦЭМ!$B$33:$B$776,B$191)+'СЕТ СН'!$F$15</f>
        <v>172.08601912</v>
      </c>
      <c r="C211" s="36">
        <f>SUMIFS(СВЦЭМ!$E$33:$E$776,СВЦЭМ!$A$33:$A$776,$A211,СВЦЭМ!$B$33:$B$776,C$191)+'СЕТ СН'!$F$15</f>
        <v>175.47164703000001</v>
      </c>
      <c r="D211" s="36">
        <f>SUMIFS(СВЦЭМ!$E$33:$E$776,СВЦЭМ!$A$33:$A$776,$A211,СВЦЭМ!$B$33:$B$776,D$191)+'СЕТ СН'!$F$15</f>
        <v>177.52271976</v>
      </c>
      <c r="E211" s="36">
        <f>SUMIFS(СВЦЭМ!$E$33:$E$776,СВЦЭМ!$A$33:$A$776,$A211,СВЦЭМ!$B$33:$B$776,E$191)+'СЕТ СН'!$F$15</f>
        <v>176.88963294999999</v>
      </c>
      <c r="F211" s="36">
        <f>SUMIFS(СВЦЭМ!$E$33:$E$776,СВЦЭМ!$A$33:$A$776,$A211,СВЦЭМ!$B$33:$B$776,F$191)+'СЕТ СН'!$F$15</f>
        <v>174.44056845</v>
      </c>
      <c r="G211" s="36">
        <f>SUMIFS(СВЦЭМ!$E$33:$E$776,СВЦЭМ!$A$33:$A$776,$A211,СВЦЭМ!$B$33:$B$776,G$191)+'СЕТ СН'!$F$15</f>
        <v>170.88561553</v>
      </c>
      <c r="H211" s="36">
        <f>SUMIFS(СВЦЭМ!$E$33:$E$776,СВЦЭМ!$A$33:$A$776,$A211,СВЦЭМ!$B$33:$B$776,H$191)+'СЕТ СН'!$F$15</f>
        <v>162.08301502</v>
      </c>
      <c r="I211" s="36">
        <f>SUMIFS(СВЦЭМ!$E$33:$E$776,СВЦЭМ!$A$33:$A$776,$A211,СВЦЭМ!$B$33:$B$776,I$191)+'СЕТ СН'!$F$15</f>
        <v>159.37467968000001</v>
      </c>
      <c r="J211" s="36">
        <f>SUMIFS(СВЦЭМ!$E$33:$E$776,СВЦЭМ!$A$33:$A$776,$A211,СВЦЭМ!$B$33:$B$776,J$191)+'СЕТ СН'!$F$15</f>
        <v>153.97044295000001</v>
      </c>
      <c r="K211" s="36">
        <f>SUMIFS(СВЦЭМ!$E$33:$E$776,СВЦЭМ!$A$33:$A$776,$A211,СВЦЭМ!$B$33:$B$776,K$191)+'СЕТ СН'!$F$15</f>
        <v>148.96735075999999</v>
      </c>
      <c r="L211" s="36">
        <f>SUMIFS(СВЦЭМ!$E$33:$E$776,СВЦЭМ!$A$33:$A$776,$A211,СВЦЭМ!$B$33:$B$776,L$191)+'СЕТ СН'!$F$15</f>
        <v>149.81529122000001</v>
      </c>
      <c r="M211" s="36">
        <f>SUMIFS(СВЦЭМ!$E$33:$E$776,СВЦЭМ!$A$33:$A$776,$A211,СВЦЭМ!$B$33:$B$776,M$191)+'СЕТ СН'!$F$15</f>
        <v>152.49013088000001</v>
      </c>
      <c r="N211" s="36">
        <f>SUMIFS(СВЦЭМ!$E$33:$E$776,СВЦЭМ!$A$33:$A$776,$A211,СВЦЭМ!$B$33:$B$776,N$191)+'СЕТ СН'!$F$15</f>
        <v>154.47995510999999</v>
      </c>
      <c r="O211" s="36">
        <f>SUMIFS(СВЦЭМ!$E$33:$E$776,СВЦЭМ!$A$33:$A$776,$A211,СВЦЭМ!$B$33:$B$776,O$191)+'СЕТ СН'!$F$15</f>
        <v>158.28070779999999</v>
      </c>
      <c r="P211" s="36">
        <f>SUMIFS(СВЦЭМ!$E$33:$E$776,СВЦЭМ!$A$33:$A$776,$A211,СВЦЭМ!$B$33:$B$776,P$191)+'СЕТ СН'!$F$15</f>
        <v>161.28512487</v>
      </c>
      <c r="Q211" s="36">
        <f>SUMIFS(СВЦЭМ!$E$33:$E$776,СВЦЭМ!$A$33:$A$776,$A211,СВЦЭМ!$B$33:$B$776,Q$191)+'СЕТ СН'!$F$15</f>
        <v>162.09774992999999</v>
      </c>
      <c r="R211" s="36">
        <f>SUMIFS(СВЦЭМ!$E$33:$E$776,СВЦЭМ!$A$33:$A$776,$A211,СВЦЭМ!$B$33:$B$776,R$191)+'СЕТ СН'!$F$15</f>
        <v>162.50075322999999</v>
      </c>
      <c r="S211" s="36">
        <f>SUMIFS(СВЦЭМ!$E$33:$E$776,СВЦЭМ!$A$33:$A$776,$A211,СВЦЭМ!$B$33:$B$776,S$191)+'СЕТ СН'!$F$15</f>
        <v>157.98683985</v>
      </c>
      <c r="T211" s="36">
        <f>SUMIFS(СВЦЭМ!$E$33:$E$776,СВЦЭМ!$A$33:$A$776,$A211,СВЦЭМ!$B$33:$B$776,T$191)+'СЕТ СН'!$F$15</f>
        <v>151.03442758</v>
      </c>
      <c r="U211" s="36">
        <f>SUMIFS(СВЦЭМ!$E$33:$E$776,СВЦЭМ!$A$33:$A$776,$A211,СВЦЭМ!$B$33:$B$776,U$191)+'СЕТ СН'!$F$15</f>
        <v>152.67216766999999</v>
      </c>
      <c r="V211" s="36">
        <f>SUMIFS(СВЦЭМ!$E$33:$E$776,СВЦЭМ!$A$33:$A$776,$A211,СВЦЭМ!$B$33:$B$776,V$191)+'СЕТ СН'!$F$15</f>
        <v>155.32206411000001</v>
      </c>
      <c r="W211" s="36">
        <f>SUMIFS(СВЦЭМ!$E$33:$E$776,СВЦЭМ!$A$33:$A$776,$A211,СВЦЭМ!$B$33:$B$776,W$191)+'СЕТ СН'!$F$15</f>
        <v>159.59660543000001</v>
      </c>
      <c r="X211" s="36">
        <f>SUMIFS(СВЦЭМ!$E$33:$E$776,СВЦЭМ!$A$33:$A$776,$A211,СВЦЭМ!$B$33:$B$776,X$191)+'СЕТ СН'!$F$15</f>
        <v>161.12609602000001</v>
      </c>
      <c r="Y211" s="36">
        <f>SUMIFS(СВЦЭМ!$E$33:$E$776,СВЦЭМ!$A$33:$A$776,$A211,СВЦЭМ!$B$33:$B$776,Y$191)+'СЕТ СН'!$F$15</f>
        <v>164.02120271999999</v>
      </c>
    </row>
    <row r="212" spans="1:25" ht="15.75" x14ac:dyDescent="0.2">
      <c r="A212" s="35">
        <f t="shared" si="5"/>
        <v>43851</v>
      </c>
      <c r="B212" s="36">
        <f>SUMIFS(СВЦЭМ!$E$33:$E$776,СВЦЭМ!$A$33:$A$776,$A212,СВЦЭМ!$B$33:$B$776,B$191)+'СЕТ СН'!$F$15</f>
        <v>168.29157752</v>
      </c>
      <c r="C212" s="36">
        <f>SUMIFS(СВЦЭМ!$E$33:$E$776,СВЦЭМ!$A$33:$A$776,$A212,СВЦЭМ!$B$33:$B$776,C$191)+'СЕТ СН'!$F$15</f>
        <v>171.55938255999999</v>
      </c>
      <c r="D212" s="36">
        <f>SUMIFS(СВЦЭМ!$E$33:$E$776,СВЦЭМ!$A$33:$A$776,$A212,СВЦЭМ!$B$33:$B$776,D$191)+'СЕТ СН'!$F$15</f>
        <v>173.47699485000001</v>
      </c>
      <c r="E212" s="36">
        <f>SUMIFS(СВЦЭМ!$E$33:$E$776,СВЦЭМ!$A$33:$A$776,$A212,СВЦЭМ!$B$33:$B$776,E$191)+'СЕТ СН'!$F$15</f>
        <v>174.56008199999999</v>
      </c>
      <c r="F212" s="36">
        <f>SUMIFS(СВЦЭМ!$E$33:$E$776,СВЦЭМ!$A$33:$A$776,$A212,СВЦЭМ!$B$33:$B$776,F$191)+'СЕТ СН'!$F$15</f>
        <v>171.30870512999999</v>
      </c>
      <c r="G212" s="36">
        <f>SUMIFS(СВЦЭМ!$E$33:$E$776,СВЦЭМ!$A$33:$A$776,$A212,СВЦЭМ!$B$33:$B$776,G$191)+'СЕТ СН'!$F$15</f>
        <v>166.37003745000001</v>
      </c>
      <c r="H212" s="36">
        <f>SUMIFS(СВЦЭМ!$E$33:$E$776,СВЦЭМ!$A$33:$A$776,$A212,СВЦЭМ!$B$33:$B$776,H$191)+'СЕТ СН'!$F$15</f>
        <v>159.54369654999999</v>
      </c>
      <c r="I212" s="36">
        <f>SUMIFS(СВЦЭМ!$E$33:$E$776,СВЦЭМ!$A$33:$A$776,$A212,СВЦЭМ!$B$33:$B$776,I$191)+'СЕТ СН'!$F$15</f>
        <v>154.70370575999999</v>
      </c>
      <c r="J212" s="36">
        <f>SUMIFS(СВЦЭМ!$E$33:$E$776,СВЦЭМ!$A$33:$A$776,$A212,СВЦЭМ!$B$33:$B$776,J$191)+'СЕТ СН'!$F$15</f>
        <v>149.94674130999999</v>
      </c>
      <c r="K212" s="36">
        <f>SUMIFS(СВЦЭМ!$E$33:$E$776,СВЦЭМ!$A$33:$A$776,$A212,СВЦЭМ!$B$33:$B$776,K$191)+'СЕТ СН'!$F$15</f>
        <v>150.30135428</v>
      </c>
      <c r="L212" s="36">
        <f>SUMIFS(СВЦЭМ!$E$33:$E$776,СВЦЭМ!$A$33:$A$776,$A212,СВЦЭМ!$B$33:$B$776,L$191)+'СЕТ СН'!$F$15</f>
        <v>151.66325732000001</v>
      </c>
      <c r="M212" s="36">
        <f>SUMIFS(СВЦЭМ!$E$33:$E$776,СВЦЭМ!$A$33:$A$776,$A212,СВЦЭМ!$B$33:$B$776,M$191)+'СЕТ СН'!$F$15</f>
        <v>152.54587583</v>
      </c>
      <c r="N212" s="36">
        <f>SUMIFS(СВЦЭМ!$E$33:$E$776,СВЦЭМ!$A$33:$A$776,$A212,СВЦЭМ!$B$33:$B$776,N$191)+'СЕТ СН'!$F$15</f>
        <v>156.88019048999999</v>
      </c>
      <c r="O212" s="36">
        <f>SUMIFS(СВЦЭМ!$E$33:$E$776,СВЦЭМ!$A$33:$A$776,$A212,СВЦЭМ!$B$33:$B$776,O$191)+'СЕТ СН'!$F$15</f>
        <v>158.88200121</v>
      </c>
      <c r="P212" s="36">
        <f>SUMIFS(СВЦЭМ!$E$33:$E$776,СВЦЭМ!$A$33:$A$776,$A212,СВЦЭМ!$B$33:$B$776,P$191)+'СЕТ СН'!$F$15</f>
        <v>160.95539886</v>
      </c>
      <c r="Q212" s="36">
        <f>SUMIFS(СВЦЭМ!$E$33:$E$776,СВЦЭМ!$A$33:$A$776,$A212,СВЦЭМ!$B$33:$B$776,Q$191)+'СЕТ СН'!$F$15</f>
        <v>162.50939234000001</v>
      </c>
      <c r="R212" s="36">
        <f>SUMIFS(СВЦЭМ!$E$33:$E$776,СВЦЭМ!$A$33:$A$776,$A212,СВЦЭМ!$B$33:$B$776,R$191)+'СЕТ СН'!$F$15</f>
        <v>160.09471328000001</v>
      </c>
      <c r="S212" s="36">
        <f>SUMIFS(СВЦЭМ!$E$33:$E$776,СВЦЭМ!$A$33:$A$776,$A212,СВЦЭМ!$B$33:$B$776,S$191)+'СЕТ СН'!$F$15</f>
        <v>156.42944771000001</v>
      </c>
      <c r="T212" s="36">
        <f>SUMIFS(СВЦЭМ!$E$33:$E$776,СВЦЭМ!$A$33:$A$776,$A212,СВЦЭМ!$B$33:$B$776,T$191)+'СЕТ СН'!$F$15</f>
        <v>153.17092761999999</v>
      </c>
      <c r="U212" s="36">
        <f>SUMIFS(СВЦЭМ!$E$33:$E$776,СВЦЭМ!$A$33:$A$776,$A212,СВЦЭМ!$B$33:$B$776,U$191)+'СЕТ СН'!$F$15</f>
        <v>153.90053961999999</v>
      </c>
      <c r="V212" s="36">
        <f>SUMIFS(СВЦЭМ!$E$33:$E$776,СВЦЭМ!$A$33:$A$776,$A212,СВЦЭМ!$B$33:$B$776,V$191)+'СЕТ СН'!$F$15</f>
        <v>157.16129039</v>
      </c>
      <c r="W212" s="36">
        <f>SUMIFS(СВЦЭМ!$E$33:$E$776,СВЦЭМ!$A$33:$A$776,$A212,СВЦЭМ!$B$33:$B$776,W$191)+'СЕТ СН'!$F$15</f>
        <v>160.66256859000001</v>
      </c>
      <c r="X212" s="36">
        <f>SUMIFS(СВЦЭМ!$E$33:$E$776,СВЦЭМ!$A$33:$A$776,$A212,СВЦЭМ!$B$33:$B$776,X$191)+'СЕТ СН'!$F$15</f>
        <v>162.70237116999999</v>
      </c>
      <c r="Y212" s="36">
        <f>SUMIFS(СВЦЭМ!$E$33:$E$776,СВЦЭМ!$A$33:$A$776,$A212,СВЦЭМ!$B$33:$B$776,Y$191)+'СЕТ СН'!$F$15</f>
        <v>165.4115079</v>
      </c>
    </row>
    <row r="213" spans="1:25" ht="15.75" x14ac:dyDescent="0.2">
      <c r="A213" s="35">
        <f t="shared" si="5"/>
        <v>43852</v>
      </c>
      <c r="B213" s="36">
        <f>SUMIFS(СВЦЭМ!$E$33:$E$776,СВЦЭМ!$A$33:$A$776,$A213,СВЦЭМ!$B$33:$B$776,B$191)+'СЕТ СН'!$F$15</f>
        <v>165.76354151000001</v>
      </c>
      <c r="C213" s="36">
        <f>SUMIFS(СВЦЭМ!$E$33:$E$776,СВЦЭМ!$A$33:$A$776,$A213,СВЦЭМ!$B$33:$B$776,C$191)+'СЕТ СН'!$F$15</f>
        <v>167.62309342</v>
      </c>
      <c r="D213" s="36">
        <f>SUMIFS(СВЦЭМ!$E$33:$E$776,СВЦЭМ!$A$33:$A$776,$A213,СВЦЭМ!$B$33:$B$776,D$191)+'СЕТ СН'!$F$15</f>
        <v>169.87299304999999</v>
      </c>
      <c r="E213" s="36">
        <f>SUMIFS(СВЦЭМ!$E$33:$E$776,СВЦЭМ!$A$33:$A$776,$A213,СВЦЭМ!$B$33:$B$776,E$191)+'СЕТ СН'!$F$15</f>
        <v>170.2211504</v>
      </c>
      <c r="F213" s="36">
        <f>SUMIFS(СВЦЭМ!$E$33:$E$776,СВЦЭМ!$A$33:$A$776,$A213,СВЦЭМ!$B$33:$B$776,F$191)+'СЕТ СН'!$F$15</f>
        <v>168.02673818</v>
      </c>
      <c r="G213" s="36">
        <f>SUMIFS(СВЦЭМ!$E$33:$E$776,СВЦЭМ!$A$33:$A$776,$A213,СВЦЭМ!$B$33:$B$776,G$191)+'СЕТ СН'!$F$15</f>
        <v>164.39268769</v>
      </c>
      <c r="H213" s="36">
        <f>SUMIFS(СВЦЭМ!$E$33:$E$776,СВЦЭМ!$A$33:$A$776,$A213,СВЦЭМ!$B$33:$B$776,H$191)+'СЕТ СН'!$F$15</f>
        <v>156.38178733000001</v>
      </c>
      <c r="I213" s="36">
        <f>SUMIFS(СВЦЭМ!$E$33:$E$776,СВЦЭМ!$A$33:$A$776,$A213,СВЦЭМ!$B$33:$B$776,I$191)+'СЕТ СН'!$F$15</f>
        <v>153.27458952999999</v>
      </c>
      <c r="J213" s="36">
        <f>SUMIFS(СВЦЭМ!$E$33:$E$776,СВЦЭМ!$A$33:$A$776,$A213,СВЦЭМ!$B$33:$B$776,J$191)+'СЕТ СН'!$F$15</f>
        <v>149.85709711000001</v>
      </c>
      <c r="K213" s="36">
        <f>SUMIFS(СВЦЭМ!$E$33:$E$776,СВЦЭМ!$A$33:$A$776,$A213,СВЦЭМ!$B$33:$B$776,K$191)+'СЕТ СН'!$F$15</f>
        <v>150.69030918999999</v>
      </c>
      <c r="L213" s="36">
        <f>SUMIFS(СВЦЭМ!$E$33:$E$776,СВЦЭМ!$A$33:$A$776,$A213,СВЦЭМ!$B$33:$B$776,L$191)+'СЕТ СН'!$F$15</f>
        <v>149.56973592</v>
      </c>
      <c r="M213" s="36">
        <f>SUMIFS(СВЦЭМ!$E$33:$E$776,СВЦЭМ!$A$33:$A$776,$A213,СВЦЭМ!$B$33:$B$776,M$191)+'СЕТ СН'!$F$15</f>
        <v>151.50605568</v>
      </c>
      <c r="N213" s="36">
        <f>SUMIFS(СВЦЭМ!$E$33:$E$776,СВЦЭМ!$A$33:$A$776,$A213,СВЦЭМ!$B$33:$B$776,N$191)+'СЕТ СН'!$F$15</f>
        <v>156.49766818000001</v>
      </c>
      <c r="O213" s="36">
        <f>SUMIFS(СВЦЭМ!$E$33:$E$776,СВЦЭМ!$A$33:$A$776,$A213,СВЦЭМ!$B$33:$B$776,O$191)+'СЕТ СН'!$F$15</f>
        <v>160.53217502999999</v>
      </c>
      <c r="P213" s="36">
        <f>SUMIFS(СВЦЭМ!$E$33:$E$776,СВЦЭМ!$A$33:$A$776,$A213,СВЦЭМ!$B$33:$B$776,P$191)+'СЕТ СН'!$F$15</f>
        <v>163.99317371999999</v>
      </c>
      <c r="Q213" s="36">
        <f>SUMIFS(СВЦЭМ!$E$33:$E$776,СВЦЭМ!$A$33:$A$776,$A213,СВЦЭМ!$B$33:$B$776,Q$191)+'СЕТ СН'!$F$15</f>
        <v>165.36414157999999</v>
      </c>
      <c r="R213" s="36">
        <f>SUMIFS(СВЦЭМ!$E$33:$E$776,СВЦЭМ!$A$33:$A$776,$A213,СВЦЭМ!$B$33:$B$776,R$191)+'СЕТ СН'!$F$15</f>
        <v>163.86423780000001</v>
      </c>
      <c r="S213" s="36">
        <f>SUMIFS(СВЦЭМ!$E$33:$E$776,СВЦЭМ!$A$33:$A$776,$A213,СВЦЭМ!$B$33:$B$776,S$191)+'СЕТ СН'!$F$15</f>
        <v>159.73300936000001</v>
      </c>
      <c r="T213" s="36">
        <f>SUMIFS(СВЦЭМ!$E$33:$E$776,СВЦЭМ!$A$33:$A$776,$A213,СВЦЭМ!$B$33:$B$776,T$191)+'СЕТ СН'!$F$15</f>
        <v>155.98753683000001</v>
      </c>
      <c r="U213" s="36">
        <f>SUMIFS(СВЦЭМ!$E$33:$E$776,СВЦЭМ!$A$33:$A$776,$A213,СВЦЭМ!$B$33:$B$776,U$191)+'СЕТ СН'!$F$15</f>
        <v>156.71805545000001</v>
      </c>
      <c r="V213" s="36">
        <f>SUMIFS(СВЦЭМ!$E$33:$E$776,СВЦЭМ!$A$33:$A$776,$A213,СВЦЭМ!$B$33:$B$776,V$191)+'СЕТ СН'!$F$15</f>
        <v>155.73673719999999</v>
      </c>
      <c r="W213" s="36">
        <f>SUMIFS(СВЦЭМ!$E$33:$E$776,СВЦЭМ!$A$33:$A$776,$A213,СВЦЭМ!$B$33:$B$776,W$191)+'СЕТ СН'!$F$15</f>
        <v>158.35321286999999</v>
      </c>
      <c r="X213" s="36">
        <f>SUMIFS(СВЦЭМ!$E$33:$E$776,СВЦЭМ!$A$33:$A$776,$A213,СВЦЭМ!$B$33:$B$776,X$191)+'СЕТ СН'!$F$15</f>
        <v>161.13434271</v>
      </c>
      <c r="Y213" s="36">
        <f>SUMIFS(СВЦЭМ!$E$33:$E$776,СВЦЭМ!$A$33:$A$776,$A213,СВЦЭМ!$B$33:$B$776,Y$191)+'СЕТ СН'!$F$15</f>
        <v>163.64470664000001</v>
      </c>
    </row>
    <row r="214" spans="1:25" ht="15.75" x14ac:dyDescent="0.2">
      <c r="A214" s="35">
        <f t="shared" si="5"/>
        <v>43853</v>
      </c>
      <c r="B214" s="36">
        <f>SUMIFS(СВЦЭМ!$E$33:$E$776,СВЦЭМ!$A$33:$A$776,$A214,СВЦЭМ!$B$33:$B$776,B$191)+'СЕТ СН'!$F$15</f>
        <v>168.10952148000001</v>
      </c>
      <c r="C214" s="36">
        <f>SUMIFS(СВЦЭМ!$E$33:$E$776,СВЦЭМ!$A$33:$A$776,$A214,СВЦЭМ!$B$33:$B$776,C$191)+'СЕТ СН'!$F$15</f>
        <v>169.36924009000001</v>
      </c>
      <c r="D214" s="36">
        <f>SUMIFS(СВЦЭМ!$E$33:$E$776,СВЦЭМ!$A$33:$A$776,$A214,СВЦЭМ!$B$33:$B$776,D$191)+'СЕТ СН'!$F$15</f>
        <v>171.82477208</v>
      </c>
      <c r="E214" s="36">
        <f>SUMIFS(СВЦЭМ!$E$33:$E$776,СВЦЭМ!$A$33:$A$776,$A214,СВЦЭМ!$B$33:$B$776,E$191)+'СЕТ СН'!$F$15</f>
        <v>172.91760748999999</v>
      </c>
      <c r="F214" s="36">
        <f>SUMIFS(СВЦЭМ!$E$33:$E$776,СВЦЭМ!$A$33:$A$776,$A214,СВЦЭМ!$B$33:$B$776,F$191)+'СЕТ СН'!$F$15</f>
        <v>171.40444859999999</v>
      </c>
      <c r="G214" s="36">
        <f>SUMIFS(СВЦЭМ!$E$33:$E$776,СВЦЭМ!$A$33:$A$776,$A214,СВЦЭМ!$B$33:$B$776,G$191)+'СЕТ СН'!$F$15</f>
        <v>167.88096533000001</v>
      </c>
      <c r="H214" s="36">
        <f>SUMIFS(СВЦЭМ!$E$33:$E$776,СВЦЭМ!$A$33:$A$776,$A214,СВЦЭМ!$B$33:$B$776,H$191)+'СЕТ СН'!$F$15</f>
        <v>160.56677417</v>
      </c>
      <c r="I214" s="36">
        <f>SUMIFS(СВЦЭМ!$E$33:$E$776,СВЦЭМ!$A$33:$A$776,$A214,СВЦЭМ!$B$33:$B$776,I$191)+'СЕТ СН'!$F$15</f>
        <v>156.95892128</v>
      </c>
      <c r="J214" s="36">
        <f>SUMIFS(СВЦЭМ!$E$33:$E$776,СВЦЭМ!$A$33:$A$776,$A214,СВЦЭМ!$B$33:$B$776,J$191)+'СЕТ СН'!$F$15</f>
        <v>152.95040552</v>
      </c>
      <c r="K214" s="36">
        <f>SUMIFS(СВЦЭМ!$E$33:$E$776,СВЦЭМ!$A$33:$A$776,$A214,СВЦЭМ!$B$33:$B$776,K$191)+'СЕТ СН'!$F$15</f>
        <v>153.84161598</v>
      </c>
      <c r="L214" s="36">
        <f>SUMIFS(СВЦЭМ!$E$33:$E$776,СВЦЭМ!$A$33:$A$776,$A214,СВЦЭМ!$B$33:$B$776,L$191)+'СЕТ СН'!$F$15</f>
        <v>153.36559115</v>
      </c>
      <c r="M214" s="36">
        <f>SUMIFS(СВЦЭМ!$E$33:$E$776,СВЦЭМ!$A$33:$A$776,$A214,СВЦЭМ!$B$33:$B$776,M$191)+'СЕТ СН'!$F$15</f>
        <v>154.34039609999999</v>
      </c>
      <c r="N214" s="36">
        <f>SUMIFS(СВЦЭМ!$E$33:$E$776,СВЦЭМ!$A$33:$A$776,$A214,СВЦЭМ!$B$33:$B$776,N$191)+'СЕТ СН'!$F$15</f>
        <v>156.48896035999999</v>
      </c>
      <c r="O214" s="36">
        <f>SUMIFS(СВЦЭМ!$E$33:$E$776,СВЦЭМ!$A$33:$A$776,$A214,СВЦЭМ!$B$33:$B$776,O$191)+'СЕТ СН'!$F$15</f>
        <v>160.54237823</v>
      </c>
      <c r="P214" s="36">
        <f>SUMIFS(СВЦЭМ!$E$33:$E$776,СВЦЭМ!$A$33:$A$776,$A214,СВЦЭМ!$B$33:$B$776,P$191)+'СЕТ СН'!$F$15</f>
        <v>164.07518701000001</v>
      </c>
      <c r="Q214" s="36">
        <f>SUMIFS(СВЦЭМ!$E$33:$E$776,СВЦЭМ!$A$33:$A$776,$A214,СВЦЭМ!$B$33:$B$776,Q$191)+'СЕТ СН'!$F$15</f>
        <v>167.61031093</v>
      </c>
      <c r="R214" s="36">
        <f>SUMIFS(СВЦЭМ!$E$33:$E$776,СВЦЭМ!$A$33:$A$776,$A214,СВЦЭМ!$B$33:$B$776,R$191)+'СЕТ СН'!$F$15</f>
        <v>162.53560407000001</v>
      </c>
      <c r="S214" s="36">
        <f>SUMIFS(СВЦЭМ!$E$33:$E$776,СВЦЭМ!$A$33:$A$776,$A214,СВЦЭМ!$B$33:$B$776,S$191)+'СЕТ СН'!$F$15</f>
        <v>157.99069216999999</v>
      </c>
      <c r="T214" s="36">
        <f>SUMIFS(СВЦЭМ!$E$33:$E$776,СВЦЭМ!$A$33:$A$776,$A214,СВЦЭМ!$B$33:$B$776,T$191)+'СЕТ СН'!$F$15</f>
        <v>154.38111244000001</v>
      </c>
      <c r="U214" s="36">
        <f>SUMIFS(СВЦЭМ!$E$33:$E$776,СВЦЭМ!$A$33:$A$776,$A214,СВЦЭМ!$B$33:$B$776,U$191)+'СЕТ СН'!$F$15</f>
        <v>155.55137207000001</v>
      </c>
      <c r="V214" s="36">
        <f>SUMIFS(СВЦЭМ!$E$33:$E$776,СВЦЭМ!$A$33:$A$776,$A214,СВЦЭМ!$B$33:$B$776,V$191)+'СЕТ СН'!$F$15</f>
        <v>158.0884259</v>
      </c>
      <c r="W214" s="36">
        <f>SUMIFS(СВЦЭМ!$E$33:$E$776,СВЦЭМ!$A$33:$A$776,$A214,СВЦЭМ!$B$33:$B$776,W$191)+'СЕТ СН'!$F$15</f>
        <v>162.21943741000001</v>
      </c>
      <c r="X214" s="36">
        <f>SUMIFS(СВЦЭМ!$E$33:$E$776,СВЦЭМ!$A$33:$A$776,$A214,СВЦЭМ!$B$33:$B$776,X$191)+'СЕТ СН'!$F$15</f>
        <v>165.7623969</v>
      </c>
      <c r="Y214" s="36">
        <f>SUMIFS(СВЦЭМ!$E$33:$E$776,СВЦЭМ!$A$33:$A$776,$A214,СВЦЭМ!$B$33:$B$776,Y$191)+'СЕТ СН'!$F$15</f>
        <v>167.32568943000001</v>
      </c>
    </row>
    <row r="215" spans="1:25" ht="15.75" x14ac:dyDescent="0.2">
      <c r="A215" s="35">
        <f t="shared" si="5"/>
        <v>43854</v>
      </c>
      <c r="B215" s="36">
        <f>SUMIFS(СВЦЭМ!$E$33:$E$776,СВЦЭМ!$A$33:$A$776,$A215,СВЦЭМ!$B$33:$B$776,B$191)+'СЕТ СН'!$F$15</f>
        <v>160.43115897999999</v>
      </c>
      <c r="C215" s="36">
        <f>SUMIFS(СВЦЭМ!$E$33:$E$776,СВЦЭМ!$A$33:$A$776,$A215,СВЦЭМ!$B$33:$B$776,C$191)+'СЕТ СН'!$F$15</f>
        <v>162.67593507000001</v>
      </c>
      <c r="D215" s="36">
        <f>SUMIFS(СВЦЭМ!$E$33:$E$776,СВЦЭМ!$A$33:$A$776,$A215,СВЦЭМ!$B$33:$B$776,D$191)+'СЕТ СН'!$F$15</f>
        <v>165.20195641000001</v>
      </c>
      <c r="E215" s="36">
        <f>SUMIFS(СВЦЭМ!$E$33:$E$776,СВЦЭМ!$A$33:$A$776,$A215,СВЦЭМ!$B$33:$B$776,E$191)+'СЕТ СН'!$F$15</f>
        <v>167.15868362000001</v>
      </c>
      <c r="F215" s="36">
        <f>SUMIFS(СВЦЭМ!$E$33:$E$776,СВЦЭМ!$A$33:$A$776,$A215,СВЦЭМ!$B$33:$B$776,F$191)+'СЕТ СН'!$F$15</f>
        <v>164.64280102999999</v>
      </c>
      <c r="G215" s="36">
        <f>SUMIFS(СВЦЭМ!$E$33:$E$776,СВЦЭМ!$A$33:$A$776,$A215,СВЦЭМ!$B$33:$B$776,G$191)+'СЕТ СН'!$F$15</f>
        <v>160.85757078</v>
      </c>
      <c r="H215" s="36">
        <f>SUMIFS(СВЦЭМ!$E$33:$E$776,СВЦЭМ!$A$33:$A$776,$A215,СВЦЭМ!$B$33:$B$776,H$191)+'СЕТ СН'!$F$15</f>
        <v>152.47070973000001</v>
      </c>
      <c r="I215" s="36">
        <f>SUMIFS(СВЦЭМ!$E$33:$E$776,СВЦЭМ!$A$33:$A$776,$A215,СВЦЭМ!$B$33:$B$776,I$191)+'СЕТ СН'!$F$15</f>
        <v>150.80338803999999</v>
      </c>
      <c r="J215" s="36">
        <f>SUMIFS(СВЦЭМ!$E$33:$E$776,СВЦЭМ!$A$33:$A$776,$A215,СВЦЭМ!$B$33:$B$776,J$191)+'СЕТ СН'!$F$15</f>
        <v>147.09668722000001</v>
      </c>
      <c r="K215" s="36">
        <f>SUMIFS(СВЦЭМ!$E$33:$E$776,СВЦЭМ!$A$33:$A$776,$A215,СВЦЭМ!$B$33:$B$776,K$191)+'СЕТ СН'!$F$15</f>
        <v>147.36533632999999</v>
      </c>
      <c r="L215" s="36">
        <f>SUMIFS(СВЦЭМ!$E$33:$E$776,СВЦЭМ!$A$33:$A$776,$A215,СВЦЭМ!$B$33:$B$776,L$191)+'СЕТ СН'!$F$15</f>
        <v>147.44484428000001</v>
      </c>
      <c r="M215" s="36">
        <f>SUMIFS(СВЦЭМ!$E$33:$E$776,СВЦЭМ!$A$33:$A$776,$A215,СВЦЭМ!$B$33:$B$776,M$191)+'СЕТ СН'!$F$15</f>
        <v>149.34517326</v>
      </c>
      <c r="N215" s="36">
        <f>SUMIFS(СВЦЭМ!$E$33:$E$776,СВЦЭМ!$A$33:$A$776,$A215,СВЦЭМ!$B$33:$B$776,N$191)+'СЕТ СН'!$F$15</f>
        <v>148.70190124999999</v>
      </c>
      <c r="O215" s="36">
        <f>SUMIFS(СВЦЭМ!$E$33:$E$776,СВЦЭМ!$A$33:$A$776,$A215,СВЦЭМ!$B$33:$B$776,O$191)+'СЕТ СН'!$F$15</f>
        <v>152.00419234</v>
      </c>
      <c r="P215" s="36">
        <f>SUMIFS(СВЦЭМ!$E$33:$E$776,СВЦЭМ!$A$33:$A$776,$A215,СВЦЭМ!$B$33:$B$776,P$191)+'СЕТ СН'!$F$15</f>
        <v>154.82035388</v>
      </c>
      <c r="Q215" s="36">
        <f>SUMIFS(СВЦЭМ!$E$33:$E$776,СВЦЭМ!$A$33:$A$776,$A215,СВЦЭМ!$B$33:$B$776,Q$191)+'СЕТ СН'!$F$15</f>
        <v>157.43631192999999</v>
      </c>
      <c r="R215" s="36">
        <f>SUMIFS(СВЦЭМ!$E$33:$E$776,СВЦЭМ!$A$33:$A$776,$A215,СВЦЭМ!$B$33:$B$776,R$191)+'СЕТ СН'!$F$15</f>
        <v>157.24742043000001</v>
      </c>
      <c r="S215" s="36">
        <f>SUMIFS(СВЦЭМ!$E$33:$E$776,СВЦЭМ!$A$33:$A$776,$A215,СВЦЭМ!$B$33:$B$776,S$191)+'СЕТ СН'!$F$15</f>
        <v>157.00603140000001</v>
      </c>
      <c r="T215" s="36">
        <f>SUMIFS(СВЦЭМ!$E$33:$E$776,СВЦЭМ!$A$33:$A$776,$A215,СВЦЭМ!$B$33:$B$776,T$191)+'СЕТ СН'!$F$15</f>
        <v>151.19194109</v>
      </c>
      <c r="U215" s="36">
        <f>SUMIFS(СВЦЭМ!$E$33:$E$776,СВЦЭМ!$A$33:$A$776,$A215,СВЦЭМ!$B$33:$B$776,U$191)+'СЕТ СН'!$F$15</f>
        <v>151.90403455000001</v>
      </c>
      <c r="V215" s="36">
        <f>SUMIFS(СВЦЭМ!$E$33:$E$776,СВЦЭМ!$A$33:$A$776,$A215,СВЦЭМ!$B$33:$B$776,V$191)+'СЕТ СН'!$F$15</f>
        <v>152.93545868000001</v>
      </c>
      <c r="W215" s="36">
        <f>SUMIFS(СВЦЭМ!$E$33:$E$776,СВЦЭМ!$A$33:$A$776,$A215,СВЦЭМ!$B$33:$B$776,W$191)+'СЕТ СН'!$F$15</f>
        <v>155.89331679</v>
      </c>
      <c r="X215" s="36">
        <f>SUMIFS(СВЦЭМ!$E$33:$E$776,СВЦЭМ!$A$33:$A$776,$A215,СВЦЭМ!$B$33:$B$776,X$191)+'СЕТ СН'!$F$15</f>
        <v>156.56332377999999</v>
      </c>
      <c r="Y215" s="36">
        <f>SUMIFS(СВЦЭМ!$E$33:$E$776,СВЦЭМ!$A$33:$A$776,$A215,СВЦЭМ!$B$33:$B$776,Y$191)+'СЕТ СН'!$F$15</f>
        <v>157.94017700000001</v>
      </c>
    </row>
    <row r="216" spans="1:25" ht="15.75" x14ac:dyDescent="0.2">
      <c r="A216" s="35">
        <f t="shared" si="5"/>
        <v>43855</v>
      </c>
      <c r="B216" s="36">
        <f>SUMIFS(СВЦЭМ!$E$33:$E$776,СВЦЭМ!$A$33:$A$776,$A216,СВЦЭМ!$B$33:$B$776,B$191)+'СЕТ СН'!$F$15</f>
        <v>166.08078721000001</v>
      </c>
      <c r="C216" s="36">
        <f>SUMIFS(СВЦЭМ!$E$33:$E$776,СВЦЭМ!$A$33:$A$776,$A216,СВЦЭМ!$B$33:$B$776,C$191)+'СЕТ СН'!$F$15</f>
        <v>170.46369863000001</v>
      </c>
      <c r="D216" s="36">
        <f>SUMIFS(СВЦЭМ!$E$33:$E$776,СВЦЭМ!$A$33:$A$776,$A216,СВЦЭМ!$B$33:$B$776,D$191)+'СЕТ СН'!$F$15</f>
        <v>175.50582650000001</v>
      </c>
      <c r="E216" s="36">
        <f>SUMIFS(СВЦЭМ!$E$33:$E$776,СВЦЭМ!$A$33:$A$776,$A216,СВЦЭМ!$B$33:$B$776,E$191)+'СЕТ СН'!$F$15</f>
        <v>176.05119587999999</v>
      </c>
      <c r="F216" s="36">
        <f>SUMIFS(СВЦЭМ!$E$33:$E$776,СВЦЭМ!$A$33:$A$776,$A216,СВЦЭМ!$B$33:$B$776,F$191)+'СЕТ СН'!$F$15</f>
        <v>169.41511747000001</v>
      </c>
      <c r="G216" s="36">
        <f>SUMIFS(СВЦЭМ!$E$33:$E$776,СВЦЭМ!$A$33:$A$776,$A216,СВЦЭМ!$B$33:$B$776,G$191)+'СЕТ СН'!$F$15</f>
        <v>168.1753324</v>
      </c>
      <c r="H216" s="36">
        <f>SUMIFS(СВЦЭМ!$E$33:$E$776,СВЦЭМ!$A$33:$A$776,$A216,СВЦЭМ!$B$33:$B$776,H$191)+'СЕТ СН'!$F$15</f>
        <v>162.98037366</v>
      </c>
      <c r="I216" s="36">
        <f>SUMIFS(СВЦЭМ!$E$33:$E$776,СВЦЭМ!$A$33:$A$776,$A216,СВЦЭМ!$B$33:$B$776,I$191)+'СЕТ СН'!$F$15</f>
        <v>160.81423916</v>
      </c>
      <c r="J216" s="36">
        <f>SUMIFS(СВЦЭМ!$E$33:$E$776,СВЦЭМ!$A$33:$A$776,$A216,СВЦЭМ!$B$33:$B$776,J$191)+'СЕТ СН'!$F$15</f>
        <v>156.62300983</v>
      </c>
      <c r="K216" s="36">
        <f>SUMIFS(СВЦЭМ!$E$33:$E$776,СВЦЭМ!$A$33:$A$776,$A216,СВЦЭМ!$B$33:$B$776,K$191)+'СЕТ СН'!$F$15</f>
        <v>150.33605771000001</v>
      </c>
      <c r="L216" s="36">
        <f>SUMIFS(СВЦЭМ!$E$33:$E$776,СВЦЭМ!$A$33:$A$776,$A216,СВЦЭМ!$B$33:$B$776,L$191)+'СЕТ СН'!$F$15</f>
        <v>148.05458229000001</v>
      </c>
      <c r="M216" s="36">
        <f>SUMIFS(СВЦЭМ!$E$33:$E$776,СВЦЭМ!$A$33:$A$776,$A216,СВЦЭМ!$B$33:$B$776,M$191)+'СЕТ СН'!$F$15</f>
        <v>152.97015164999999</v>
      </c>
      <c r="N216" s="36">
        <f>SUMIFS(СВЦЭМ!$E$33:$E$776,СВЦЭМ!$A$33:$A$776,$A216,СВЦЭМ!$B$33:$B$776,N$191)+'СЕТ СН'!$F$15</f>
        <v>155.65266815000001</v>
      </c>
      <c r="O216" s="36">
        <f>SUMIFS(СВЦЭМ!$E$33:$E$776,СВЦЭМ!$A$33:$A$776,$A216,СВЦЭМ!$B$33:$B$776,O$191)+'СЕТ СН'!$F$15</f>
        <v>158.9452958</v>
      </c>
      <c r="P216" s="36">
        <f>SUMIFS(СВЦЭМ!$E$33:$E$776,СВЦЭМ!$A$33:$A$776,$A216,СВЦЭМ!$B$33:$B$776,P$191)+'СЕТ СН'!$F$15</f>
        <v>161.62440570000001</v>
      </c>
      <c r="Q216" s="36">
        <f>SUMIFS(СВЦЭМ!$E$33:$E$776,СВЦЭМ!$A$33:$A$776,$A216,СВЦЭМ!$B$33:$B$776,Q$191)+'СЕТ СН'!$F$15</f>
        <v>163.29356443</v>
      </c>
      <c r="R216" s="36">
        <f>SUMIFS(СВЦЭМ!$E$33:$E$776,СВЦЭМ!$A$33:$A$776,$A216,СВЦЭМ!$B$33:$B$776,R$191)+'СЕТ СН'!$F$15</f>
        <v>162.94485689000001</v>
      </c>
      <c r="S216" s="36">
        <f>SUMIFS(СВЦЭМ!$E$33:$E$776,СВЦЭМ!$A$33:$A$776,$A216,СВЦЭМ!$B$33:$B$776,S$191)+'СЕТ СН'!$F$15</f>
        <v>162.76312709000001</v>
      </c>
      <c r="T216" s="36">
        <f>SUMIFS(СВЦЭМ!$E$33:$E$776,СВЦЭМ!$A$33:$A$776,$A216,СВЦЭМ!$B$33:$B$776,T$191)+'СЕТ СН'!$F$15</f>
        <v>157.83133735999999</v>
      </c>
      <c r="U216" s="36">
        <f>SUMIFS(СВЦЭМ!$E$33:$E$776,СВЦЭМ!$A$33:$A$776,$A216,СВЦЭМ!$B$33:$B$776,U$191)+'СЕТ СН'!$F$15</f>
        <v>158.17710873999999</v>
      </c>
      <c r="V216" s="36">
        <f>SUMIFS(СВЦЭМ!$E$33:$E$776,СВЦЭМ!$A$33:$A$776,$A216,СВЦЭМ!$B$33:$B$776,V$191)+'СЕТ СН'!$F$15</f>
        <v>159.30119628</v>
      </c>
      <c r="W216" s="36">
        <f>SUMIFS(СВЦЭМ!$E$33:$E$776,СВЦЭМ!$A$33:$A$776,$A216,СВЦЭМ!$B$33:$B$776,W$191)+'СЕТ СН'!$F$15</f>
        <v>161.56428302</v>
      </c>
      <c r="X216" s="36">
        <f>SUMIFS(СВЦЭМ!$E$33:$E$776,СВЦЭМ!$A$33:$A$776,$A216,СВЦЭМ!$B$33:$B$776,X$191)+'СЕТ СН'!$F$15</f>
        <v>162.16481823000001</v>
      </c>
      <c r="Y216" s="36">
        <f>SUMIFS(СВЦЭМ!$E$33:$E$776,СВЦЭМ!$A$33:$A$776,$A216,СВЦЭМ!$B$33:$B$776,Y$191)+'СЕТ СН'!$F$15</f>
        <v>164.23706668</v>
      </c>
    </row>
    <row r="217" spans="1:25" ht="15.75" x14ac:dyDescent="0.2">
      <c r="A217" s="35">
        <f t="shared" si="5"/>
        <v>43856</v>
      </c>
      <c r="B217" s="36">
        <f>SUMIFS(СВЦЭМ!$E$33:$E$776,СВЦЭМ!$A$33:$A$776,$A217,СВЦЭМ!$B$33:$B$776,B$191)+'СЕТ СН'!$F$15</f>
        <v>162.94686655999999</v>
      </c>
      <c r="C217" s="36">
        <f>SUMIFS(СВЦЭМ!$E$33:$E$776,СВЦЭМ!$A$33:$A$776,$A217,СВЦЭМ!$B$33:$B$776,C$191)+'СЕТ СН'!$F$15</f>
        <v>166.80990066999999</v>
      </c>
      <c r="D217" s="36">
        <f>SUMIFS(СВЦЭМ!$E$33:$E$776,СВЦЭМ!$A$33:$A$776,$A217,СВЦЭМ!$B$33:$B$776,D$191)+'СЕТ СН'!$F$15</f>
        <v>171.73453298000001</v>
      </c>
      <c r="E217" s="36">
        <f>SUMIFS(СВЦЭМ!$E$33:$E$776,СВЦЭМ!$A$33:$A$776,$A217,СВЦЭМ!$B$33:$B$776,E$191)+'СЕТ СН'!$F$15</f>
        <v>172.92607914999999</v>
      </c>
      <c r="F217" s="36">
        <f>SUMIFS(СВЦЭМ!$E$33:$E$776,СВЦЭМ!$A$33:$A$776,$A217,СВЦЭМ!$B$33:$B$776,F$191)+'СЕТ СН'!$F$15</f>
        <v>166.17170523999999</v>
      </c>
      <c r="G217" s="36">
        <f>SUMIFS(СВЦЭМ!$E$33:$E$776,СВЦЭМ!$A$33:$A$776,$A217,СВЦЭМ!$B$33:$B$776,G$191)+'СЕТ СН'!$F$15</f>
        <v>164.42634265999999</v>
      </c>
      <c r="H217" s="36">
        <f>SUMIFS(СВЦЭМ!$E$33:$E$776,СВЦЭМ!$A$33:$A$776,$A217,СВЦЭМ!$B$33:$B$776,H$191)+'СЕТ СН'!$F$15</f>
        <v>158.88814138999999</v>
      </c>
      <c r="I217" s="36">
        <f>SUMIFS(СВЦЭМ!$E$33:$E$776,СВЦЭМ!$A$33:$A$776,$A217,СВЦЭМ!$B$33:$B$776,I$191)+'СЕТ СН'!$F$15</f>
        <v>156.09122723999999</v>
      </c>
      <c r="J217" s="36">
        <f>SUMIFS(СВЦЭМ!$E$33:$E$776,СВЦЭМ!$A$33:$A$776,$A217,СВЦЭМ!$B$33:$B$776,J$191)+'СЕТ СН'!$F$15</f>
        <v>150.87863184</v>
      </c>
      <c r="K217" s="36">
        <f>SUMIFS(СВЦЭМ!$E$33:$E$776,СВЦЭМ!$A$33:$A$776,$A217,СВЦЭМ!$B$33:$B$776,K$191)+'СЕТ СН'!$F$15</f>
        <v>145.46075992999999</v>
      </c>
      <c r="L217" s="36">
        <f>SUMIFS(СВЦЭМ!$E$33:$E$776,СВЦЭМ!$A$33:$A$776,$A217,СВЦЭМ!$B$33:$B$776,L$191)+'СЕТ СН'!$F$15</f>
        <v>143.85071389999999</v>
      </c>
      <c r="M217" s="36">
        <f>SUMIFS(СВЦЭМ!$E$33:$E$776,СВЦЭМ!$A$33:$A$776,$A217,СВЦЭМ!$B$33:$B$776,M$191)+'СЕТ СН'!$F$15</f>
        <v>149.69103860000001</v>
      </c>
      <c r="N217" s="36">
        <f>SUMIFS(СВЦЭМ!$E$33:$E$776,СВЦЭМ!$A$33:$A$776,$A217,СВЦЭМ!$B$33:$B$776,N$191)+'СЕТ СН'!$F$15</f>
        <v>151.63088678</v>
      </c>
      <c r="O217" s="36">
        <f>SUMIFS(СВЦЭМ!$E$33:$E$776,СВЦЭМ!$A$33:$A$776,$A217,СВЦЭМ!$B$33:$B$776,O$191)+'СЕТ СН'!$F$15</f>
        <v>154.50645272</v>
      </c>
      <c r="P217" s="36">
        <f>SUMIFS(СВЦЭМ!$E$33:$E$776,СВЦЭМ!$A$33:$A$776,$A217,СВЦЭМ!$B$33:$B$776,P$191)+'СЕТ СН'!$F$15</f>
        <v>157.00124313000001</v>
      </c>
      <c r="Q217" s="36">
        <f>SUMIFS(СВЦЭМ!$E$33:$E$776,СВЦЭМ!$A$33:$A$776,$A217,СВЦЭМ!$B$33:$B$776,Q$191)+'СЕТ СН'!$F$15</f>
        <v>158.84611426999999</v>
      </c>
      <c r="R217" s="36">
        <f>SUMIFS(СВЦЭМ!$E$33:$E$776,СВЦЭМ!$A$33:$A$776,$A217,СВЦЭМ!$B$33:$B$776,R$191)+'СЕТ СН'!$F$15</f>
        <v>158.84414828000001</v>
      </c>
      <c r="S217" s="36">
        <f>SUMIFS(СВЦЭМ!$E$33:$E$776,СВЦЭМ!$A$33:$A$776,$A217,СВЦЭМ!$B$33:$B$776,S$191)+'СЕТ СН'!$F$15</f>
        <v>159.5314386</v>
      </c>
      <c r="T217" s="36">
        <f>SUMIFS(СВЦЭМ!$E$33:$E$776,СВЦЭМ!$A$33:$A$776,$A217,СВЦЭМ!$B$33:$B$776,T$191)+'СЕТ СН'!$F$15</f>
        <v>154.80653078</v>
      </c>
      <c r="U217" s="36">
        <f>SUMIFS(СВЦЭМ!$E$33:$E$776,СВЦЭМ!$A$33:$A$776,$A217,СВЦЭМ!$B$33:$B$776,U$191)+'СЕТ СН'!$F$15</f>
        <v>155.06825466000001</v>
      </c>
      <c r="V217" s="36">
        <f>SUMIFS(СВЦЭМ!$E$33:$E$776,СВЦЭМ!$A$33:$A$776,$A217,СВЦЭМ!$B$33:$B$776,V$191)+'СЕТ СН'!$F$15</f>
        <v>156.2360027</v>
      </c>
      <c r="W217" s="36">
        <f>SUMIFS(СВЦЭМ!$E$33:$E$776,СВЦЭМ!$A$33:$A$776,$A217,СВЦЭМ!$B$33:$B$776,W$191)+'СЕТ СН'!$F$15</f>
        <v>158.86428558</v>
      </c>
      <c r="X217" s="36">
        <f>SUMIFS(СВЦЭМ!$E$33:$E$776,СВЦЭМ!$A$33:$A$776,$A217,СВЦЭМ!$B$33:$B$776,X$191)+'СЕТ СН'!$F$15</f>
        <v>159.36838785</v>
      </c>
      <c r="Y217" s="36">
        <f>SUMIFS(СВЦЭМ!$E$33:$E$776,СВЦЭМ!$A$33:$A$776,$A217,СВЦЭМ!$B$33:$B$776,Y$191)+'СЕТ СН'!$F$15</f>
        <v>161.05706753999999</v>
      </c>
    </row>
    <row r="218" spans="1:25" ht="15.75" x14ac:dyDescent="0.2">
      <c r="A218" s="35">
        <f t="shared" si="5"/>
        <v>43857</v>
      </c>
      <c r="B218" s="36">
        <f>SUMIFS(СВЦЭМ!$E$33:$E$776,СВЦЭМ!$A$33:$A$776,$A218,СВЦЭМ!$B$33:$B$776,B$191)+'СЕТ СН'!$F$15</f>
        <v>166.05235103999999</v>
      </c>
      <c r="C218" s="36">
        <f>SUMIFS(СВЦЭМ!$E$33:$E$776,СВЦЭМ!$A$33:$A$776,$A218,СВЦЭМ!$B$33:$B$776,C$191)+'СЕТ СН'!$F$15</f>
        <v>167.45181360000001</v>
      </c>
      <c r="D218" s="36">
        <f>SUMIFS(СВЦЭМ!$E$33:$E$776,СВЦЭМ!$A$33:$A$776,$A218,СВЦЭМ!$B$33:$B$776,D$191)+'СЕТ СН'!$F$15</f>
        <v>169.88877708000001</v>
      </c>
      <c r="E218" s="36">
        <f>SUMIFS(СВЦЭМ!$E$33:$E$776,СВЦЭМ!$A$33:$A$776,$A218,СВЦЭМ!$B$33:$B$776,E$191)+'СЕТ СН'!$F$15</f>
        <v>171.82580432</v>
      </c>
      <c r="F218" s="36">
        <f>SUMIFS(СВЦЭМ!$E$33:$E$776,СВЦЭМ!$A$33:$A$776,$A218,СВЦЭМ!$B$33:$B$776,F$191)+'СЕТ СН'!$F$15</f>
        <v>170.80948050999999</v>
      </c>
      <c r="G218" s="36">
        <f>SUMIFS(СВЦЭМ!$E$33:$E$776,СВЦЭМ!$A$33:$A$776,$A218,СВЦЭМ!$B$33:$B$776,G$191)+'СЕТ СН'!$F$15</f>
        <v>169.53301293000001</v>
      </c>
      <c r="H218" s="36">
        <f>SUMIFS(СВЦЭМ!$E$33:$E$776,СВЦЭМ!$A$33:$A$776,$A218,СВЦЭМ!$B$33:$B$776,H$191)+'СЕТ СН'!$F$15</f>
        <v>161.74236189000001</v>
      </c>
      <c r="I218" s="36">
        <f>SUMIFS(СВЦЭМ!$E$33:$E$776,СВЦЭМ!$A$33:$A$776,$A218,СВЦЭМ!$B$33:$B$776,I$191)+'СЕТ СН'!$F$15</f>
        <v>156.46992315</v>
      </c>
      <c r="J218" s="36">
        <f>SUMIFS(СВЦЭМ!$E$33:$E$776,СВЦЭМ!$A$33:$A$776,$A218,СВЦЭМ!$B$33:$B$776,J$191)+'СЕТ СН'!$F$15</f>
        <v>149.77253511999999</v>
      </c>
      <c r="K218" s="36">
        <f>SUMIFS(СВЦЭМ!$E$33:$E$776,СВЦЭМ!$A$33:$A$776,$A218,СВЦЭМ!$B$33:$B$776,K$191)+'СЕТ СН'!$F$15</f>
        <v>149.42462416000001</v>
      </c>
      <c r="L218" s="36">
        <f>SUMIFS(СВЦЭМ!$E$33:$E$776,СВЦЭМ!$A$33:$A$776,$A218,СВЦЭМ!$B$33:$B$776,L$191)+'СЕТ СН'!$F$15</f>
        <v>151.9048779</v>
      </c>
      <c r="M218" s="36">
        <f>SUMIFS(СВЦЭМ!$E$33:$E$776,СВЦЭМ!$A$33:$A$776,$A218,СВЦЭМ!$B$33:$B$776,M$191)+'СЕТ СН'!$F$15</f>
        <v>153.80036978000001</v>
      </c>
      <c r="N218" s="36">
        <f>SUMIFS(СВЦЭМ!$E$33:$E$776,СВЦЭМ!$A$33:$A$776,$A218,СВЦЭМ!$B$33:$B$776,N$191)+'СЕТ СН'!$F$15</f>
        <v>157.08416872000001</v>
      </c>
      <c r="O218" s="36">
        <f>SUMIFS(СВЦЭМ!$E$33:$E$776,СВЦЭМ!$A$33:$A$776,$A218,СВЦЭМ!$B$33:$B$776,O$191)+'СЕТ СН'!$F$15</f>
        <v>161.52798161999999</v>
      </c>
      <c r="P218" s="36">
        <f>SUMIFS(СВЦЭМ!$E$33:$E$776,СВЦЭМ!$A$33:$A$776,$A218,СВЦЭМ!$B$33:$B$776,P$191)+'СЕТ СН'!$F$15</f>
        <v>165.21661429</v>
      </c>
      <c r="Q218" s="36">
        <f>SUMIFS(СВЦЭМ!$E$33:$E$776,СВЦЭМ!$A$33:$A$776,$A218,СВЦЭМ!$B$33:$B$776,Q$191)+'СЕТ СН'!$F$15</f>
        <v>167.14148815999999</v>
      </c>
      <c r="R218" s="36">
        <f>SUMIFS(СВЦЭМ!$E$33:$E$776,СВЦЭМ!$A$33:$A$776,$A218,СВЦЭМ!$B$33:$B$776,R$191)+'СЕТ СН'!$F$15</f>
        <v>167.02379540000001</v>
      </c>
      <c r="S218" s="36">
        <f>SUMIFS(СВЦЭМ!$E$33:$E$776,СВЦЭМ!$A$33:$A$776,$A218,СВЦЭМ!$B$33:$B$776,S$191)+'СЕТ СН'!$F$15</f>
        <v>163.12942049</v>
      </c>
      <c r="T218" s="36">
        <f>SUMIFS(СВЦЭМ!$E$33:$E$776,СВЦЭМ!$A$33:$A$776,$A218,СВЦЭМ!$B$33:$B$776,T$191)+'СЕТ СН'!$F$15</f>
        <v>157.41353301000001</v>
      </c>
      <c r="U218" s="36">
        <f>SUMIFS(СВЦЭМ!$E$33:$E$776,СВЦЭМ!$A$33:$A$776,$A218,СВЦЭМ!$B$33:$B$776,U$191)+'СЕТ СН'!$F$15</f>
        <v>159.84050764</v>
      </c>
      <c r="V218" s="36">
        <f>SUMIFS(СВЦЭМ!$E$33:$E$776,СВЦЭМ!$A$33:$A$776,$A218,СВЦЭМ!$B$33:$B$776,V$191)+'СЕТ СН'!$F$15</f>
        <v>160.12532647</v>
      </c>
      <c r="W218" s="36">
        <f>SUMIFS(СВЦЭМ!$E$33:$E$776,СВЦЭМ!$A$33:$A$776,$A218,СВЦЭМ!$B$33:$B$776,W$191)+'СЕТ СН'!$F$15</f>
        <v>162.30515119</v>
      </c>
      <c r="X218" s="36">
        <f>SUMIFS(СВЦЭМ!$E$33:$E$776,СВЦЭМ!$A$33:$A$776,$A218,СВЦЭМ!$B$33:$B$776,X$191)+'СЕТ СН'!$F$15</f>
        <v>163.22309215000001</v>
      </c>
      <c r="Y218" s="36">
        <f>SUMIFS(СВЦЭМ!$E$33:$E$776,СВЦЭМ!$A$33:$A$776,$A218,СВЦЭМ!$B$33:$B$776,Y$191)+'СЕТ СН'!$F$15</f>
        <v>165.46954221999999</v>
      </c>
    </row>
    <row r="219" spans="1:25" ht="15.75" x14ac:dyDescent="0.2">
      <c r="A219" s="35">
        <f t="shared" si="5"/>
        <v>43858</v>
      </c>
      <c r="B219" s="36">
        <f>SUMIFS(СВЦЭМ!$E$33:$E$776,СВЦЭМ!$A$33:$A$776,$A219,СВЦЭМ!$B$33:$B$776,B$191)+'СЕТ СН'!$F$15</f>
        <v>157.13393496</v>
      </c>
      <c r="C219" s="36">
        <f>SUMIFS(СВЦЭМ!$E$33:$E$776,СВЦЭМ!$A$33:$A$776,$A219,СВЦЭМ!$B$33:$B$776,C$191)+'СЕТ СН'!$F$15</f>
        <v>163.13070637000001</v>
      </c>
      <c r="D219" s="36">
        <f>SUMIFS(СВЦЭМ!$E$33:$E$776,СВЦЭМ!$A$33:$A$776,$A219,СВЦЭМ!$B$33:$B$776,D$191)+'СЕТ СН'!$F$15</f>
        <v>166.24654611</v>
      </c>
      <c r="E219" s="36">
        <f>SUMIFS(СВЦЭМ!$E$33:$E$776,СВЦЭМ!$A$33:$A$776,$A219,СВЦЭМ!$B$33:$B$776,E$191)+'СЕТ СН'!$F$15</f>
        <v>166.20613926999999</v>
      </c>
      <c r="F219" s="36">
        <f>SUMIFS(СВЦЭМ!$E$33:$E$776,СВЦЭМ!$A$33:$A$776,$A219,СВЦЭМ!$B$33:$B$776,F$191)+'СЕТ СН'!$F$15</f>
        <v>167.08672021999999</v>
      </c>
      <c r="G219" s="36">
        <f>SUMIFS(СВЦЭМ!$E$33:$E$776,СВЦЭМ!$A$33:$A$776,$A219,СВЦЭМ!$B$33:$B$776,G$191)+'СЕТ СН'!$F$15</f>
        <v>163.95110109000001</v>
      </c>
      <c r="H219" s="36">
        <f>SUMIFS(СВЦЭМ!$E$33:$E$776,СВЦЭМ!$A$33:$A$776,$A219,СВЦЭМ!$B$33:$B$776,H$191)+'СЕТ СН'!$F$15</f>
        <v>158.05880640000001</v>
      </c>
      <c r="I219" s="36">
        <f>SUMIFS(СВЦЭМ!$E$33:$E$776,СВЦЭМ!$A$33:$A$776,$A219,СВЦЭМ!$B$33:$B$776,I$191)+'СЕТ СН'!$F$15</f>
        <v>150.3248059</v>
      </c>
      <c r="J219" s="36">
        <f>SUMIFS(СВЦЭМ!$E$33:$E$776,СВЦЭМ!$A$33:$A$776,$A219,СВЦЭМ!$B$33:$B$776,J$191)+'СЕТ СН'!$F$15</f>
        <v>146.96375538000001</v>
      </c>
      <c r="K219" s="36">
        <f>SUMIFS(СВЦЭМ!$E$33:$E$776,СВЦЭМ!$A$33:$A$776,$A219,СВЦЭМ!$B$33:$B$776,K$191)+'СЕТ СН'!$F$15</f>
        <v>145.12823462</v>
      </c>
      <c r="L219" s="36">
        <f>SUMIFS(СВЦЭМ!$E$33:$E$776,СВЦЭМ!$A$33:$A$776,$A219,СВЦЭМ!$B$33:$B$776,L$191)+'СЕТ СН'!$F$15</f>
        <v>143.95854507000001</v>
      </c>
      <c r="M219" s="36">
        <f>SUMIFS(СВЦЭМ!$E$33:$E$776,СВЦЭМ!$A$33:$A$776,$A219,СВЦЭМ!$B$33:$B$776,M$191)+'СЕТ СН'!$F$15</f>
        <v>150.20570215000001</v>
      </c>
      <c r="N219" s="36">
        <f>SUMIFS(СВЦЭМ!$E$33:$E$776,СВЦЭМ!$A$33:$A$776,$A219,СВЦЭМ!$B$33:$B$776,N$191)+'СЕТ СН'!$F$15</f>
        <v>153.29520649</v>
      </c>
      <c r="O219" s="36">
        <f>SUMIFS(СВЦЭМ!$E$33:$E$776,СВЦЭМ!$A$33:$A$776,$A219,СВЦЭМ!$B$33:$B$776,O$191)+'СЕТ СН'!$F$15</f>
        <v>153.33559054</v>
      </c>
      <c r="P219" s="36">
        <f>SUMIFS(СВЦЭМ!$E$33:$E$776,СВЦЭМ!$A$33:$A$776,$A219,СВЦЭМ!$B$33:$B$776,P$191)+'СЕТ СН'!$F$15</f>
        <v>156.19174842000001</v>
      </c>
      <c r="Q219" s="36">
        <f>SUMIFS(СВЦЭМ!$E$33:$E$776,СВЦЭМ!$A$33:$A$776,$A219,СВЦЭМ!$B$33:$B$776,Q$191)+'СЕТ СН'!$F$15</f>
        <v>157.82631126000001</v>
      </c>
      <c r="R219" s="36">
        <f>SUMIFS(СВЦЭМ!$E$33:$E$776,СВЦЭМ!$A$33:$A$776,$A219,СВЦЭМ!$B$33:$B$776,R$191)+'СЕТ СН'!$F$15</f>
        <v>157.43891375000001</v>
      </c>
      <c r="S219" s="36">
        <f>SUMIFS(СВЦЭМ!$E$33:$E$776,СВЦЭМ!$A$33:$A$776,$A219,СВЦЭМ!$B$33:$B$776,S$191)+'СЕТ СН'!$F$15</f>
        <v>154.56774313</v>
      </c>
      <c r="T219" s="36">
        <f>SUMIFS(СВЦЭМ!$E$33:$E$776,СВЦЭМ!$A$33:$A$776,$A219,СВЦЭМ!$B$33:$B$776,T$191)+'СЕТ СН'!$F$15</f>
        <v>150.49170591999999</v>
      </c>
      <c r="U219" s="36">
        <f>SUMIFS(СВЦЭМ!$E$33:$E$776,СВЦЭМ!$A$33:$A$776,$A219,СВЦЭМ!$B$33:$B$776,U$191)+'СЕТ СН'!$F$15</f>
        <v>149.64895765</v>
      </c>
      <c r="V219" s="36">
        <f>SUMIFS(СВЦЭМ!$E$33:$E$776,СВЦЭМ!$A$33:$A$776,$A219,СВЦЭМ!$B$33:$B$776,V$191)+'СЕТ СН'!$F$15</f>
        <v>151.69835952</v>
      </c>
      <c r="W219" s="36">
        <f>SUMIFS(СВЦЭМ!$E$33:$E$776,СВЦЭМ!$A$33:$A$776,$A219,СВЦЭМ!$B$33:$B$776,W$191)+'СЕТ СН'!$F$15</f>
        <v>153.42968377</v>
      </c>
      <c r="X219" s="36">
        <f>SUMIFS(СВЦЭМ!$E$33:$E$776,СВЦЭМ!$A$33:$A$776,$A219,СВЦЭМ!$B$33:$B$776,X$191)+'СЕТ СН'!$F$15</f>
        <v>154.8590829</v>
      </c>
      <c r="Y219" s="36">
        <f>SUMIFS(СВЦЭМ!$E$33:$E$776,СВЦЭМ!$A$33:$A$776,$A219,СВЦЭМ!$B$33:$B$776,Y$191)+'СЕТ СН'!$F$15</f>
        <v>159.73687670000001</v>
      </c>
    </row>
    <row r="220" spans="1:25" ht="15.75" x14ac:dyDescent="0.2">
      <c r="A220" s="35">
        <f t="shared" si="5"/>
        <v>43859</v>
      </c>
      <c r="B220" s="36">
        <f>SUMIFS(СВЦЭМ!$E$33:$E$776,СВЦЭМ!$A$33:$A$776,$A220,СВЦЭМ!$B$33:$B$776,B$191)+'СЕТ СН'!$F$15</f>
        <v>167.80455695000001</v>
      </c>
      <c r="C220" s="36">
        <f>SUMIFS(СВЦЭМ!$E$33:$E$776,СВЦЭМ!$A$33:$A$776,$A220,СВЦЭМ!$B$33:$B$776,C$191)+'СЕТ СН'!$F$15</f>
        <v>171.94968750999999</v>
      </c>
      <c r="D220" s="36">
        <f>SUMIFS(СВЦЭМ!$E$33:$E$776,СВЦЭМ!$A$33:$A$776,$A220,СВЦЭМ!$B$33:$B$776,D$191)+'СЕТ СН'!$F$15</f>
        <v>172.43160445999999</v>
      </c>
      <c r="E220" s="36">
        <f>SUMIFS(СВЦЭМ!$E$33:$E$776,СВЦЭМ!$A$33:$A$776,$A220,СВЦЭМ!$B$33:$B$776,E$191)+'СЕТ СН'!$F$15</f>
        <v>172.69480901</v>
      </c>
      <c r="F220" s="36">
        <f>SUMIFS(СВЦЭМ!$E$33:$E$776,СВЦЭМ!$A$33:$A$776,$A220,СВЦЭМ!$B$33:$B$776,F$191)+'СЕТ СН'!$F$15</f>
        <v>171.39004786999999</v>
      </c>
      <c r="G220" s="36">
        <f>SUMIFS(СВЦЭМ!$E$33:$E$776,СВЦЭМ!$A$33:$A$776,$A220,СВЦЭМ!$B$33:$B$776,G$191)+'СЕТ СН'!$F$15</f>
        <v>169.11357240999999</v>
      </c>
      <c r="H220" s="36">
        <f>SUMIFS(СВЦЭМ!$E$33:$E$776,СВЦЭМ!$A$33:$A$776,$A220,СВЦЭМ!$B$33:$B$776,H$191)+'СЕТ СН'!$F$15</f>
        <v>161.51461221</v>
      </c>
      <c r="I220" s="36">
        <f>SUMIFS(СВЦЭМ!$E$33:$E$776,СВЦЭМ!$A$33:$A$776,$A220,СВЦЭМ!$B$33:$B$776,I$191)+'СЕТ СН'!$F$15</f>
        <v>155.43327106999999</v>
      </c>
      <c r="J220" s="36">
        <f>SUMIFS(СВЦЭМ!$E$33:$E$776,СВЦЭМ!$A$33:$A$776,$A220,СВЦЭМ!$B$33:$B$776,J$191)+'СЕТ СН'!$F$15</f>
        <v>151.02985369000001</v>
      </c>
      <c r="K220" s="36">
        <f>SUMIFS(СВЦЭМ!$E$33:$E$776,СВЦЭМ!$A$33:$A$776,$A220,СВЦЭМ!$B$33:$B$776,K$191)+'СЕТ СН'!$F$15</f>
        <v>148.79740795000001</v>
      </c>
      <c r="L220" s="36">
        <f>SUMIFS(СВЦЭМ!$E$33:$E$776,СВЦЭМ!$A$33:$A$776,$A220,СВЦЭМ!$B$33:$B$776,L$191)+'СЕТ СН'!$F$15</f>
        <v>146.29987925</v>
      </c>
      <c r="M220" s="36">
        <f>SUMIFS(СВЦЭМ!$E$33:$E$776,СВЦЭМ!$A$33:$A$776,$A220,СВЦЭМ!$B$33:$B$776,M$191)+'СЕТ СН'!$F$15</f>
        <v>147.48641454</v>
      </c>
      <c r="N220" s="36">
        <f>SUMIFS(СВЦЭМ!$E$33:$E$776,СВЦЭМ!$A$33:$A$776,$A220,СВЦЭМ!$B$33:$B$776,N$191)+'СЕТ СН'!$F$15</f>
        <v>152.73846696000001</v>
      </c>
      <c r="O220" s="36">
        <f>SUMIFS(СВЦЭМ!$E$33:$E$776,СВЦЭМ!$A$33:$A$776,$A220,СВЦЭМ!$B$33:$B$776,O$191)+'СЕТ СН'!$F$15</f>
        <v>157.68761842000001</v>
      </c>
      <c r="P220" s="36">
        <f>SUMIFS(СВЦЭМ!$E$33:$E$776,СВЦЭМ!$A$33:$A$776,$A220,СВЦЭМ!$B$33:$B$776,P$191)+'СЕТ СН'!$F$15</f>
        <v>163.12242537</v>
      </c>
      <c r="Q220" s="36">
        <f>SUMIFS(СВЦЭМ!$E$33:$E$776,СВЦЭМ!$A$33:$A$776,$A220,СВЦЭМ!$B$33:$B$776,Q$191)+'СЕТ СН'!$F$15</f>
        <v>166.37727078</v>
      </c>
      <c r="R220" s="36">
        <f>SUMIFS(СВЦЭМ!$E$33:$E$776,СВЦЭМ!$A$33:$A$776,$A220,СВЦЭМ!$B$33:$B$776,R$191)+'СЕТ СН'!$F$15</f>
        <v>163.73263413999999</v>
      </c>
      <c r="S220" s="36">
        <f>SUMIFS(СВЦЭМ!$E$33:$E$776,СВЦЭМ!$A$33:$A$776,$A220,СВЦЭМ!$B$33:$B$776,S$191)+'СЕТ СН'!$F$15</f>
        <v>159.95061991</v>
      </c>
      <c r="T220" s="36">
        <f>SUMIFS(СВЦЭМ!$E$33:$E$776,СВЦЭМ!$A$33:$A$776,$A220,СВЦЭМ!$B$33:$B$776,T$191)+'СЕТ СН'!$F$15</f>
        <v>152.27717362000001</v>
      </c>
      <c r="U220" s="36">
        <f>SUMIFS(СВЦЭМ!$E$33:$E$776,СВЦЭМ!$A$33:$A$776,$A220,СВЦЭМ!$B$33:$B$776,U$191)+'СЕТ СН'!$F$15</f>
        <v>151.15418631</v>
      </c>
      <c r="V220" s="36">
        <f>SUMIFS(СВЦЭМ!$E$33:$E$776,СВЦЭМ!$A$33:$A$776,$A220,СВЦЭМ!$B$33:$B$776,V$191)+'СЕТ СН'!$F$15</f>
        <v>153.04289711999999</v>
      </c>
      <c r="W220" s="36">
        <f>SUMIFS(СВЦЭМ!$E$33:$E$776,СВЦЭМ!$A$33:$A$776,$A220,СВЦЭМ!$B$33:$B$776,W$191)+'СЕТ СН'!$F$15</f>
        <v>156.10349467</v>
      </c>
      <c r="X220" s="36">
        <f>SUMIFS(СВЦЭМ!$E$33:$E$776,СВЦЭМ!$A$33:$A$776,$A220,СВЦЭМ!$B$33:$B$776,X$191)+'СЕТ СН'!$F$15</f>
        <v>156.30892840000001</v>
      </c>
      <c r="Y220" s="36">
        <f>SUMIFS(СВЦЭМ!$E$33:$E$776,СВЦЭМ!$A$33:$A$776,$A220,СВЦЭМ!$B$33:$B$776,Y$191)+'СЕТ СН'!$F$15</f>
        <v>162.71243186000001</v>
      </c>
    </row>
    <row r="221" spans="1:25" ht="15.75" x14ac:dyDescent="0.2">
      <c r="A221" s="35">
        <f t="shared" si="5"/>
        <v>43860</v>
      </c>
      <c r="B221" s="36">
        <f>SUMIFS(СВЦЭМ!$E$33:$E$776,СВЦЭМ!$A$33:$A$776,$A221,СВЦЭМ!$B$33:$B$776,B$191)+'СЕТ СН'!$F$15</f>
        <v>167.45169809000001</v>
      </c>
      <c r="C221" s="36">
        <f>SUMIFS(СВЦЭМ!$E$33:$E$776,СВЦЭМ!$A$33:$A$776,$A221,СВЦЭМ!$B$33:$B$776,C$191)+'СЕТ СН'!$F$15</f>
        <v>171.48724541000001</v>
      </c>
      <c r="D221" s="36">
        <f>SUMIFS(СВЦЭМ!$E$33:$E$776,СВЦЭМ!$A$33:$A$776,$A221,СВЦЭМ!$B$33:$B$776,D$191)+'СЕТ СН'!$F$15</f>
        <v>172.31059009000001</v>
      </c>
      <c r="E221" s="36">
        <f>SUMIFS(СВЦЭМ!$E$33:$E$776,СВЦЭМ!$A$33:$A$776,$A221,СВЦЭМ!$B$33:$B$776,E$191)+'СЕТ СН'!$F$15</f>
        <v>172.65897265000001</v>
      </c>
      <c r="F221" s="36">
        <f>SUMIFS(СВЦЭМ!$E$33:$E$776,СВЦЭМ!$A$33:$A$776,$A221,СВЦЭМ!$B$33:$B$776,F$191)+'СЕТ СН'!$F$15</f>
        <v>170.36861755000001</v>
      </c>
      <c r="G221" s="36">
        <f>SUMIFS(СВЦЭМ!$E$33:$E$776,СВЦЭМ!$A$33:$A$776,$A221,СВЦЭМ!$B$33:$B$776,G$191)+'СЕТ СН'!$F$15</f>
        <v>168.12348745</v>
      </c>
      <c r="H221" s="36">
        <f>SUMIFS(СВЦЭМ!$E$33:$E$776,СВЦЭМ!$A$33:$A$776,$A221,СВЦЭМ!$B$33:$B$776,H$191)+'СЕТ СН'!$F$15</f>
        <v>161.87339706</v>
      </c>
      <c r="I221" s="36">
        <f>SUMIFS(СВЦЭМ!$E$33:$E$776,СВЦЭМ!$A$33:$A$776,$A221,СВЦЭМ!$B$33:$B$776,I$191)+'СЕТ СН'!$F$15</f>
        <v>155.89216096000001</v>
      </c>
      <c r="J221" s="36">
        <f>SUMIFS(СВЦЭМ!$E$33:$E$776,СВЦЭМ!$A$33:$A$776,$A221,СВЦЭМ!$B$33:$B$776,J$191)+'СЕТ СН'!$F$15</f>
        <v>150.40222233</v>
      </c>
      <c r="K221" s="36">
        <f>SUMIFS(СВЦЭМ!$E$33:$E$776,СВЦЭМ!$A$33:$A$776,$A221,СВЦЭМ!$B$33:$B$776,K$191)+'СЕТ СН'!$F$15</f>
        <v>147.04443524999999</v>
      </c>
      <c r="L221" s="36">
        <f>SUMIFS(СВЦЭМ!$E$33:$E$776,СВЦЭМ!$A$33:$A$776,$A221,СВЦЭМ!$B$33:$B$776,L$191)+'СЕТ СН'!$F$15</f>
        <v>147.43580863</v>
      </c>
      <c r="M221" s="36">
        <f>SUMIFS(СВЦЭМ!$E$33:$E$776,СВЦЭМ!$A$33:$A$776,$A221,СВЦЭМ!$B$33:$B$776,M$191)+'СЕТ СН'!$F$15</f>
        <v>150.03515453</v>
      </c>
      <c r="N221" s="36">
        <f>SUMIFS(СВЦЭМ!$E$33:$E$776,СВЦЭМ!$A$33:$A$776,$A221,СВЦЭМ!$B$33:$B$776,N$191)+'СЕТ СН'!$F$15</f>
        <v>152.22621248999999</v>
      </c>
      <c r="O221" s="36">
        <f>SUMIFS(СВЦЭМ!$E$33:$E$776,СВЦЭМ!$A$33:$A$776,$A221,СВЦЭМ!$B$33:$B$776,O$191)+'СЕТ СН'!$F$15</f>
        <v>158.90143104000001</v>
      </c>
      <c r="P221" s="36">
        <f>SUMIFS(СВЦЭМ!$E$33:$E$776,СВЦЭМ!$A$33:$A$776,$A221,СВЦЭМ!$B$33:$B$776,P$191)+'СЕТ СН'!$F$15</f>
        <v>165.28482717</v>
      </c>
      <c r="Q221" s="36">
        <f>SUMIFS(СВЦЭМ!$E$33:$E$776,СВЦЭМ!$A$33:$A$776,$A221,СВЦЭМ!$B$33:$B$776,Q$191)+'СЕТ СН'!$F$15</f>
        <v>166.78054936999999</v>
      </c>
      <c r="R221" s="36">
        <f>SUMIFS(СВЦЭМ!$E$33:$E$776,СВЦЭМ!$A$33:$A$776,$A221,СВЦЭМ!$B$33:$B$776,R$191)+'СЕТ СН'!$F$15</f>
        <v>162.20274197000001</v>
      </c>
      <c r="S221" s="36">
        <f>SUMIFS(СВЦЭМ!$E$33:$E$776,СВЦЭМ!$A$33:$A$776,$A221,СВЦЭМ!$B$33:$B$776,S$191)+'СЕТ СН'!$F$15</f>
        <v>154.76200777</v>
      </c>
      <c r="T221" s="36">
        <f>SUMIFS(СВЦЭМ!$E$33:$E$776,СВЦЭМ!$A$33:$A$776,$A221,СВЦЭМ!$B$33:$B$776,T$191)+'СЕТ СН'!$F$15</f>
        <v>150.80910089</v>
      </c>
      <c r="U221" s="36">
        <f>SUMIFS(СВЦЭМ!$E$33:$E$776,СВЦЭМ!$A$33:$A$776,$A221,СВЦЭМ!$B$33:$B$776,U$191)+'СЕТ СН'!$F$15</f>
        <v>151.16555886</v>
      </c>
      <c r="V221" s="36">
        <f>SUMIFS(СВЦЭМ!$E$33:$E$776,СВЦЭМ!$A$33:$A$776,$A221,СВЦЭМ!$B$33:$B$776,V$191)+'СЕТ СН'!$F$15</f>
        <v>151.19983736</v>
      </c>
      <c r="W221" s="36">
        <f>SUMIFS(СВЦЭМ!$E$33:$E$776,СВЦЭМ!$A$33:$A$776,$A221,СВЦЭМ!$B$33:$B$776,W$191)+'СЕТ СН'!$F$15</f>
        <v>152.84277044000001</v>
      </c>
      <c r="X221" s="36">
        <f>SUMIFS(СВЦЭМ!$E$33:$E$776,СВЦЭМ!$A$33:$A$776,$A221,СВЦЭМ!$B$33:$B$776,X$191)+'СЕТ СН'!$F$15</f>
        <v>152.81047415</v>
      </c>
      <c r="Y221" s="36">
        <f>SUMIFS(СВЦЭМ!$E$33:$E$776,СВЦЭМ!$A$33:$A$776,$A221,СВЦЭМ!$B$33:$B$776,Y$191)+'СЕТ СН'!$F$15</f>
        <v>153.00655495999999</v>
      </c>
    </row>
    <row r="222" spans="1:25" ht="15.75" x14ac:dyDescent="0.2">
      <c r="A222" s="35">
        <f t="shared" si="5"/>
        <v>43861</v>
      </c>
      <c r="B222" s="36">
        <f>SUMIFS(СВЦЭМ!$E$33:$E$776,СВЦЭМ!$A$33:$A$776,$A222,СВЦЭМ!$B$33:$B$776,B$191)+'СЕТ СН'!$F$15</f>
        <v>160.58903502999999</v>
      </c>
      <c r="C222" s="36">
        <f>SUMIFS(СВЦЭМ!$E$33:$E$776,СВЦЭМ!$A$33:$A$776,$A222,СВЦЭМ!$B$33:$B$776,C$191)+'СЕТ СН'!$F$15</f>
        <v>165.26537561999999</v>
      </c>
      <c r="D222" s="36">
        <f>SUMIFS(СВЦЭМ!$E$33:$E$776,СВЦЭМ!$A$33:$A$776,$A222,СВЦЭМ!$B$33:$B$776,D$191)+'СЕТ СН'!$F$15</f>
        <v>167.75275919000001</v>
      </c>
      <c r="E222" s="36">
        <f>SUMIFS(СВЦЭМ!$E$33:$E$776,СВЦЭМ!$A$33:$A$776,$A222,СВЦЭМ!$B$33:$B$776,E$191)+'СЕТ СН'!$F$15</f>
        <v>168.35113421</v>
      </c>
      <c r="F222" s="36">
        <f>SUMIFS(СВЦЭМ!$E$33:$E$776,СВЦЭМ!$A$33:$A$776,$A222,СВЦЭМ!$B$33:$B$776,F$191)+'СЕТ СН'!$F$15</f>
        <v>165.85935520999999</v>
      </c>
      <c r="G222" s="36">
        <f>SUMIFS(СВЦЭМ!$E$33:$E$776,СВЦЭМ!$A$33:$A$776,$A222,СВЦЭМ!$B$33:$B$776,G$191)+'СЕТ СН'!$F$15</f>
        <v>161.73656971</v>
      </c>
      <c r="H222" s="36">
        <f>SUMIFS(СВЦЭМ!$E$33:$E$776,СВЦЭМ!$A$33:$A$776,$A222,СВЦЭМ!$B$33:$B$776,H$191)+'СЕТ СН'!$F$15</f>
        <v>157.22573399000001</v>
      </c>
      <c r="I222" s="36">
        <f>SUMIFS(СВЦЭМ!$E$33:$E$776,СВЦЭМ!$A$33:$A$776,$A222,СВЦЭМ!$B$33:$B$776,I$191)+'СЕТ СН'!$F$15</f>
        <v>155.86248492999999</v>
      </c>
      <c r="J222" s="36">
        <f>SUMIFS(СВЦЭМ!$E$33:$E$776,СВЦЭМ!$A$33:$A$776,$A222,СВЦЭМ!$B$33:$B$776,J$191)+'СЕТ СН'!$F$15</f>
        <v>151.41498247000001</v>
      </c>
      <c r="K222" s="36">
        <f>SUMIFS(СВЦЭМ!$E$33:$E$776,СВЦЭМ!$A$33:$A$776,$A222,СВЦЭМ!$B$33:$B$776,K$191)+'СЕТ СН'!$F$15</f>
        <v>148.79201558</v>
      </c>
      <c r="L222" s="36">
        <f>SUMIFS(СВЦЭМ!$E$33:$E$776,СВЦЭМ!$A$33:$A$776,$A222,СВЦЭМ!$B$33:$B$776,L$191)+'СЕТ СН'!$F$15</f>
        <v>149.13407230000001</v>
      </c>
      <c r="M222" s="36">
        <f>SUMIFS(СВЦЭМ!$E$33:$E$776,СВЦЭМ!$A$33:$A$776,$A222,СВЦЭМ!$B$33:$B$776,M$191)+'СЕТ СН'!$F$15</f>
        <v>152.62656799000001</v>
      </c>
      <c r="N222" s="36">
        <f>SUMIFS(СВЦЭМ!$E$33:$E$776,СВЦЭМ!$A$33:$A$776,$A222,СВЦЭМ!$B$33:$B$776,N$191)+'СЕТ СН'!$F$15</f>
        <v>154.7858956</v>
      </c>
      <c r="O222" s="36">
        <f>SUMIFS(СВЦЭМ!$E$33:$E$776,СВЦЭМ!$A$33:$A$776,$A222,СВЦЭМ!$B$33:$B$776,O$191)+'СЕТ СН'!$F$15</f>
        <v>155.45223116</v>
      </c>
      <c r="P222" s="36">
        <f>SUMIFS(СВЦЭМ!$E$33:$E$776,СВЦЭМ!$A$33:$A$776,$A222,СВЦЭМ!$B$33:$B$776,P$191)+'СЕТ СН'!$F$15</f>
        <v>157.54910598999999</v>
      </c>
      <c r="Q222" s="36">
        <f>SUMIFS(СВЦЭМ!$E$33:$E$776,СВЦЭМ!$A$33:$A$776,$A222,СВЦЭМ!$B$33:$B$776,Q$191)+'СЕТ СН'!$F$15</f>
        <v>157.68396877000001</v>
      </c>
      <c r="R222" s="36">
        <f>SUMIFS(СВЦЭМ!$E$33:$E$776,СВЦЭМ!$A$33:$A$776,$A222,СВЦЭМ!$B$33:$B$776,R$191)+'СЕТ СН'!$F$15</f>
        <v>156.13261345999999</v>
      </c>
      <c r="S222" s="36">
        <f>SUMIFS(СВЦЭМ!$E$33:$E$776,СВЦЭМ!$A$33:$A$776,$A222,СВЦЭМ!$B$33:$B$776,S$191)+'СЕТ СН'!$F$15</f>
        <v>154.94855242</v>
      </c>
      <c r="T222" s="36">
        <f>SUMIFS(СВЦЭМ!$E$33:$E$776,СВЦЭМ!$A$33:$A$776,$A222,СВЦЭМ!$B$33:$B$776,T$191)+'СЕТ СН'!$F$15</f>
        <v>150.63583252000001</v>
      </c>
      <c r="U222" s="36">
        <f>SUMIFS(СВЦЭМ!$E$33:$E$776,СВЦЭМ!$A$33:$A$776,$A222,СВЦЭМ!$B$33:$B$776,U$191)+'СЕТ СН'!$F$15</f>
        <v>150.19522943999999</v>
      </c>
      <c r="V222" s="36">
        <f>SUMIFS(СВЦЭМ!$E$33:$E$776,СВЦЭМ!$A$33:$A$776,$A222,СВЦЭМ!$B$33:$B$776,V$191)+'СЕТ СН'!$F$15</f>
        <v>152.34823671999999</v>
      </c>
      <c r="W222" s="36">
        <f>SUMIFS(СВЦЭМ!$E$33:$E$776,СВЦЭМ!$A$33:$A$776,$A222,СВЦЭМ!$B$33:$B$776,W$191)+'СЕТ СН'!$F$15</f>
        <v>154.45193796000001</v>
      </c>
      <c r="X222" s="36">
        <f>SUMIFS(СВЦЭМ!$E$33:$E$776,СВЦЭМ!$A$33:$A$776,$A222,СВЦЭМ!$B$33:$B$776,X$191)+'СЕТ СН'!$F$15</f>
        <v>154.61907558999999</v>
      </c>
      <c r="Y222" s="36">
        <f>SUMIFS(СВЦЭМ!$E$33:$E$776,СВЦЭМ!$A$33:$A$776,$A222,СВЦЭМ!$B$33:$B$776,Y$191)+'СЕТ СН'!$F$15</f>
        <v>157.17232282000001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01.01.2020</v>
      </c>
      <c r="B227" s="36">
        <f>SUMIFS(СВЦЭМ!$F$33:$F$776,СВЦЭМ!$A$33:$A$776,$A227,СВЦЭМ!$B$33:$B$776,B$226)+'СЕТ СН'!$F$15</f>
        <v>153.49542617</v>
      </c>
      <c r="C227" s="36">
        <f>SUMIFS(СВЦЭМ!$F$33:$F$776,СВЦЭМ!$A$33:$A$776,$A227,СВЦЭМ!$B$33:$B$776,C$226)+'СЕТ СН'!$F$15</f>
        <v>148.68552756</v>
      </c>
      <c r="D227" s="36">
        <f>SUMIFS(СВЦЭМ!$F$33:$F$776,СВЦЭМ!$A$33:$A$776,$A227,СВЦЭМ!$B$33:$B$776,D$226)+'СЕТ СН'!$F$15</f>
        <v>151.77540557</v>
      </c>
      <c r="E227" s="36">
        <f>SUMIFS(СВЦЭМ!$F$33:$F$776,СВЦЭМ!$A$33:$A$776,$A227,СВЦЭМ!$B$33:$B$776,E$226)+'СЕТ СН'!$F$15</f>
        <v>159.08114759</v>
      </c>
      <c r="F227" s="36">
        <f>SUMIFS(СВЦЭМ!$F$33:$F$776,СВЦЭМ!$A$33:$A$776,$A227,СВЦЭМ!$B$33:$B$776,F$226)+'СЕТ СН'!$F$15</f>
        <v>161.97140103999999</v>
      </c>
      <c r="G227" s="36">
        <f>SUMIFS(СВЦЭМ!$F$33:$F$776,СВЦЭМ!$A$33:$A$776,$A227,СВЦЭМ!$B$33:$B$776,G$226)+'СЕТ СН'!$F$15</f>
        <v>162.21486512000001</v>
      </c>
      <c r="H227" s="36">
        <f>SUMIFS(СВЦЭМ!$F$33:$F$776,СВЦЭМ!$A$33:$A$776,$A227,СВЦЭМ!$B$33:$B$776,H$226)+'СЕТ СН'!$F$15</f>
        <v>161.82441538</v>
      </c>
      <c r="I227" s="36">
        <f>SUMIFS(СВЦЭМ!$F$33:$F$776,СВЦЭМ!$A$33:$A$776,$A227,СВЦЭМ!$B$33:$B$776,I$226)+'СЕТ СН'!$F$15</f>
        <v>162.46100189000001</v>
      </c>
      <c r="J227" s="36">
        <f>SUMIFS(СВЦЭМ!$F$33:$F$776,СВЦЭМ!$A$33:$A$776,$A227,СВЦЭМ!$B$33:$B$776,J$226)+'СЕТ СН'!$F$15</f>
        <v>163.20098673999999</v>
      </c>
      <c r="K227" s="36">
        <f>SUMIFS(СВЦЭМ!$F$33:$F$776,СВЦЭМ!$A$33:$A$776,$A227,СВЦЭМ!$B$33:$B$776,K$226)+'СЕТ СН'!$F$15</f>
        <v>159.95174299999999</v>
      </c>
      <c r="L227" s="36">
        <f>SUMIFS(СВЦЭМ!$F$33:$F$776,СВЦЭМ!$A$33:$A$776,$A227,СВЦЭМ!$B$33:$B$776,L$226)+'СЕТ СН'!$F$15</f>
        <v>156.16292827000001</v>
      </c>
      <c r="M227" s="36">
        <f>SUMIFS(СВЦЭМ!$F$33:$F$776,СВЦЭМ!$A$33:$A$776,$A227,СВЦЭМ!$B$33:$B$776,M$226)+'СЕТ СН'!$F$15</f>
        <v>153.66402414000001</v>
      </c>
      <c r="N227" s="36">
        <f>SUMIFS(СВЦЭМ!$F$33:$F$776,СВЦЭМ!$A$33:$A$776,$A227,СВЦЭМ!$B$33:$B$776,N$226)+'СЕТ СН'!$F$15</f>
        <v>152.95469953</v>
      </c>
      <c r="O227" s="36">
        <f>SUMIFS(СВЦЭМ!$F$33:$F$776,СВЦЭМ!$A$33:$A$776,$A227,СВЦЭМ!$B$33:$B$776,O$226)+'СЕТ СН'!$F$15</f>
        <v>156.62081706000001</v>
      </c>
      <c r="P227" s="36">
        <f>SUMIFS(СВЦЭМ!$F$33:$F$776,СВЦЭМ!$A$33:$A$776,$A227,СВЦЭМ!$B$33:$B$776,P$226)+'СЕТ СН'!$F$15</f>
        <v>157.94540339</v>
      </c>
      <c r="Q227" s="36">
        <f>SUMIFS(СВЦЭМ!$F$33:$F$776,СВЦЭМ!$A$33:$A$776,$A227,СВЦЭМ!$B$33:$B$776,Q$226)+'СЕТ СН'!$F$15</f>
        <v>159.84092794</v>
      </c>
      <c r="R227" s="36">
        <f>SUMIFS(СВЦЭМ!$F$33:$F$776,СВЦЭМ!$A$33:$A$776,$A227,СВЦЭМ!$B$33:$B$776,R$226)+'СЕТ СН'!$F$15</f>
        <v>160.51159385</v>
      </c>
      <c r="S227" s="36">
        <f>SUMIFS(СВЦЭМ!$F$33:$F$776,СВЦЭМ!$A$33:$A$776,$A227,СВЦЭМ!$B$33:$B$776,S$226)+'СЕТ СН'!$F$15</f>
        <v>160.31954729</v>
      </c>
      <c r="T227" s="36">
        <f>SUMIFS(СВЦЭМ!$F$33:$F$776,СВЦЭМ!$A$33:$A$776,$A227,СВЦЭМ!$B$33:$B$776,T$226)+'СЕТ СН'!$F$15</f>
        <v>150.67937449999999</v>
      </c>
      <c r="U227" s="36">
        <f>SUMIFS(СВЦЭМ!$F$33:$F$776,СВЦЭМ!$A$33:$A$776,$A227,СВЦЭМ!$B$33:$B$776,U$226)+'СЕТ СН'!$F$15</f>
        <v>149.86087938</v>
      </c>
      <c r="V227" s="36">
        <f>SUMIFS(СВЦЭМ!$F$33:$F$776,СВЦЭМ!$A$33:$A$776,$A227,СВЦЭМ!$B$33:$B$776,V$226)+'СЕТ СН'!$F$15</f>
        <v>154.22564285000001</v>
      </c>
      <c r="W227" s="36">
        <f>SUMIFS(СВЦЭМ!$F$33:$F$776,СВЦЭМ!$A$33:$A$776,$A227,СВЦЭМ!$B$33:$B$776,W$226)+'СЕТ СН'!$F$15</f>
        <v>154.29119699</v>
      </c>
      <c r="X227" s="36">
        <f>SUMIFS(СВЦЭМ!$F$33:$F$776,СВЦЭМ!$A$33:$A$776,$A227,СВЦЭМ!$B$33:$B$776,X$226)+'СЕТ СН'!$F$15</f>
        <v>152.37057371</v>
      </c>
      <c r="Y227" s="36">
        <f>SUMIFS(СВЦЭМ!$F$33:$F$776,СВЦЭМ!$A$33:$A$776,$A227,СВЦЭМ!$B$33:$B$776,Y$226)+'СЕТ СН'!$F$15</f>
        <v>153.87187526</v>
      </c>
      <c r="AA227" s="45"/>
    </row>
    <row r="228" spans="1:27" ht="15.75" x14ac:dyDescent="0.2">
      <c r="A228" s="35">
        <f>A227+1</f>
        <v>43832</v>
      </c>
      <c r="B228" s="36">
        <f>SUMIFS(СВЦЭМ!$F$33:$F$776,СВЦЭМ!$A$33:$A$776,$A228,СВЦЭМ!$B$33:$B$776,B$226)+'СЕТ СН'!$F$15</f>
        <v>166.06562274000001</v>
      </c>
      <c r="C228" s="36">
        <f>SUMIFS(СВЦЭМ!$F$33:$F$776,СВЦЭМ!$A$33:$A$776,$A228,СВЦЭМ!$B$33:$B$776,C$226)+'СЕТ СН'!$F$15</f>
        <v>165.74002044</v>
      </c>
      <c r="D228" s="36">
        <f>SUMIFS(СВЦЭМ!$F$33:$F$776,СВЦЭМ!$A$33:$A$776,$A228,СВЦЭМ!$B$33:$B$776,D$226)+'СЕТ СН'!$F$15</f>
        <v>168.60457977999999</v>
      </c>
      <c r="E228" s="36">
        <f>SUMIFS(СВЦЭМ!$F$33:$F$776,СВЦЭМ!$A$33:$A$776,$A228,СВЦЭМ!$B$33:$B$776,E$226)+'СЕТ СН'!$F$15</f>
        <v>173.67422117999999</v>
      </c>
      <c r="F228" s="36">
        <f>SUMIFS(СВЦЭМ!$F$33:$F$776,СВЦЭМ!$A$33:$A$776,$A228,СВЦЭМ!$B$33:$B$776,F$226)+'СЕТ СН'!$F$15</f>
        <v>174.24150538000001</v>
      </c>
      <c r="G228" s="36">
        <f>SUMIFS(СВЦЭМ!$F$33:$F$776,СВЦЭМ!$A$33:$A$776,$A228,СВЦЭМ!$B$33:$B$776,G$226)+'СЕТ СН'!$F$15</f>
        <v>174.02387422999999</v>
      </c>
      <c r="H228" s="36">
        <f>SUMIFS(СВЦЭМ!$F$33:$F$776,СВЦЭМ!$A$33:$A$776,$A228,СВЦЭМ!$B$33:$B$776,H$226)+'СЕТ СН'!$F$15</f>
        <v>172.82108216</v>
      </c>
      <c r="I228" s="36">
        <f>SUMIFS(СВЦЭМ!$F$33:$F$776,СВЦЭМ!$A$33:$A$776,$A228,СВЦЭМ!$B$33:$B$776,I$226)+'СЕТ СН'!$F$15</f>
        <v>170.85691749</v>
      </c>
      <c r="J228" s="36">
        <f>SUMIFS(СВЦЭМ!$F$33:$F$776,СВЦЭМ!$A$33:$A$776,$A228,СВЦЭМ!$B$33:$B$776,J$226)+'СЕТ СН'!$F$15</f>
        <v>167.38462931000001</v>
      </c>
      <c r="K228" s="36">
        <f>SUMIFS(СВЦЭМ!$F$33:$F$776,СВЦЭМ!$A$33:$A$776,$A228,СВЦЭМ!$B$33:$B$776,K$226)+'СЕТ СН'!$F$15</f>
        <v>163.90745325</v>
      </c>
      <c r="L228" s="36">
        <f>SUMIFS(СВЦЭМ!$F$33:$F$776,СВЦЭМ!$A$33:$A$776,$A228,СВЦЭМ!$B$33:$B$776,L$226)+'СЕТ СН'!$F$15</f>
        <v>161.70121334000001</v>
      </c>
      <c r="M228" s="36">
        <f>SUMIFS(СВЦЭМ!$F$33:$F$776,СВЦЭМ!$A$33:$A$776,$A228,СВЦЭМ!$B$33:$B$776,M$226)+'СЕТ СН'!$F$15</f>
        <v>159.77833797</v>
      </c>
      <c r="N228" s="36">
        <f>SUMIFS(СВЦЭМ!$F$33:$F$776,СВЦЭМ!$A$33:$A$776,$A228,СВЦЭМ!$B$33:$B$776,N$226)+'СЕТ СН'!$F$15</f>
        <v>162.60732508999999</v>
      </c>
      <c r="O228" s="36">
        <f>SUMIFS(СВЦЭМ!$F$33:$F$776,СВЦЭМ!$A$33:$A$776,$A228,СВЦЭМ!$B$33:$B$776,O$226)+'СЕТ СН'!$F$15</f>
        <v>165.31678041999999</v>
      </c>
      <c r="P228" s="36">
        <f>SUMIFS(СВЦЭМ!$F$33:$F$776,СВЦЭМ!$A$33:$A$776,$A228,СВЦЭМ!$B$33:$B$776,P$226)+'СЕТ СН'!$F$15</f>
        <v>166.39953238999999</v>
      </c>
      <c r="Q228" s="36">
        <f>SUMIFS(СВЦЭМ!$F$33:$F$776,СВЦЭМ!$A$33:$A$776,$A228,СВЦЭМ!$B$33:$B$776,Q$226)+'СЕТ СН'!$F$15</f>
        <v>168.53845627000001</v>
      </c>
      <c r="R228" s="36">
        <f>SUMIFS(СВЦЭМ!$F$33:$F$776,СВЦЭМ!$A$33:$A$776,$A228,СВЦЭМ!$B$33:$B$776,R$226)+'СЕТ СН'!$F$15</f>
        <v>167.61431073</v>
      </c>
      <c r="S228" s="36">
        <f>SUMIFS(СВЦЭМ!$F$33:$F$776,СВЦЭМ!$A$33:$A$776,$A228,СВЦЭМ!$B$33:$B$776,S$226)+'СЕТ СН'!$F$15</f>
        <v>163.21508403999999</v>
      </c>
      <c r="T228" s="36">
        <f>SUMIFS(СВЦЭМ!$F$33:$F$776,СВЦЭМ!$A$33:$A$776,$A228,СВЦЭМ!$B$33:$B$776,T$226)+'СЕТ СН'!$F$15</f>
        <v>156.36721778</v>
      </c>
      <c r="U228" s="36">
        <f>SUMIFS(СВЦЭМ!$F$33:$F$776,СВЦЭМ!$A$33:$A$776,$A228,СВЦЭМ!$B$33:$B$776,U$226)+'СЕТ СН'!$F$15</f>
        <v>156.04745976000001</v>
      </c>
      <c r="V228" s="36">
        <f>SUMIFS(СВЦЭМ!$F$33:$F$776,СВЦЭМ!$A$33:$A$776,$A228,СВЦЭМ!$B$33:$B$776,V$226)+'СЕТ СН'!$F$15</f>
        <v>161.57627814</v>
      </c>
      <c r="W228" s="36">
        <f>SUMIFS(СВЦЭМ!$F$33:$F$776,СВЦЭМ!$A$33:$A$776,$A228,СВЦЭМ!$B$33:$B$776,W$226)+'СЕТ СН'!$F$15</f>
        <v>163.72349947000001</v>
      </c>
      <c r="X228" s="36">
        <f>SUMIFS(СВЦЭМ!$F$33:$F$776,СВЦЭМ!$A$33:$A$776,$A228,СВЦЭМ!$B$33:$B$776,X$226)+'СЕТ СН'!$F$15</f>
        <v>163.45153571</v>
      </c>
      <c r="Y228" s="36">
        <f>SUMIFS(СВЦЭМ!$F$33:$F$776,СВЦЭМ!$A$33:$A$776,$A228,СВЦЭМ!$B$33:$B$776,Y$226)+'СЕТ СН'!$F$15</f>
        <v>164.76049422</v>
      </c>
    </row>
    <row r="229" spans="1:27" ht="15.75" x14ac:dyDescent="0.2">
      <c r="A229" s="35">
        <f t="shared" ref="A229:A257" si="6">A228+1</f>
        <v>43833</v>
      </c>
      <c r="B229" s="36">
        <f>SUMIFS(СВЦЭМ!$F$33:$F$776,СВЦЭМ!$A$33:$A$776,$A229,СВЦЭМ!$B$33:$B$776,B$226)+'СЕТ СН'!$F$15</f>
        <v>169.58299066999999</v>
      </c>
      <c r="C229" s="36">
        <f>SUMIFS(СВЦЭМ!$F$33:$F$776,СВЦЭМ!$A$33:$A$776,$A229,СВЦЭМ!$B$33:$B$776,C$226)+'СЕТ СН'!$F$15</f>
        <v>168.32421166</v>
      </c>
      <c r="D229" s="36">
        <f>SUMIFS(СВЦЭМ!$F$33:$F$776,СВЦЭМ!$A$33:$A$776,$A229,СВЦЭМ!$B$33:$B$776,D$226)+'СЕТ СН'!$F$15</f>
        <v>171.15333677999999</v>
      </c>
      <c r="E229" s="36">
        <f>SUMIFS(СВЦЭМ!$F$33:$F$776,СВЦЭМ!$A$33:$A$776,$A229,СВЦЭМ!$B$33:$B$776,E$226)+'СЕТ СН'!$F$15</f>
        <v>176.4793018</v>
      </c>
      <c r="F229" s="36">
        <f>SUMIFS(СВЦЭМ!$F$33:$F$776,СВЦЭМ!$A$33:$A$776,$A229,СВЦЭМ!$B$33:$B$776,F$226)+'СЕТ СН'!$F$15</f>
        <v>177.26073291</v>
      </c>
      <c r="G229" s="36">
        <f>SUMIFS(СВЦЭМ!$F$33:$F$776,СВЦЭМ!$A$33:$A$776,$A229,СВЦЭМ!$B$33:$B$776,G$226)+'СЕТ СН'!$F$15</f>
        <v>176.95914121000001</v>
      </c>
      <c r="H229" s="36">
        <f>SUMIFS(СВЦЭМ!$F$33:$F$776,СВЦЭМ!$A$33:$A$776,$A229,СВЦЭМ!$B$33:$B$776,H$226)+'СЕТ СН'!$F$15</f>
        <v>175.12752409000001</v>
      </c>
      <c r="I229" s="36">
        <f>SUMIFS(СВЦЭМ!$F$33:$F$776,СВЦЭМ!$A$33:$A$776,$A229,СВЦЭМ!$B$33:$B$776,I$226)+'СЕТ СН'!$F$15</f>
        <v>173.27880486000001</v>
      </c>
      <c r="J229" s="36">
        <f>SUMIFS(СВЦЭМ!$F$33:$F$776,СВЦЭМ!$A$33:$A$776,$A229,СВЦЭМ!$B$33:$B$776,J$226)+'СЕТ СН'!$F$15</f>
        <v>168.77200457000001</v>
      </c>
      <c r="K229" s="36">
        <f>SUMIFS(СВЦЭМ!$F$33:$F$776,СВЦЭМ!$A$33:$A$776,$A229,СВЦЭМ!$B$33:$B$776,K$226)+'СЕТ СН'!$F$15</f>
        <v>164.60198729999999</v>
      </c>
      <c r="L229" s="36">
        <f>SUMIFS(СВЦЭМ!$F$33:$F$776,СВЦЭМ!$A$33:$A$776,$A229,СВЦЭМ!$B$33:$B$776,L$226)+'СЕТ СН'!$F$15</f>
        <v>161.86099017000001</v>
      </c>
      <c r="M229" s="36">
        <f>SUMIFS(СВЦЭМ!$F$33:$F$776,СВЦЭМ!$A$33:$A$776,$A229,СВЦЭМ!$B$33:$B$776,M$226)+'СЕТ СН'!$F$15</f>
        <v>161.84958247</v>
      </c>
      <c r="N229" s="36">
        <f>SUMIFS(СВЦЭМ!$F$33:$F$776,СВЦЭМ!$A$33:$A$776,$A229,СВЦЭМ!$B$33:$B$776,N$226)+'СЕТ СН'!$F$15</f>
        <v>163.20770155</v>
      </c>
      <c r="O229" s="36">
        <f>SUMIFS(СВЦЭМ!$F$33:$F$776,СВЦЭМ!$A$33:$A$776,$A229,СВЦЭМ!$B$33:$B$776,O$226)+'СЕТ СН'!$F$15</f>
        <v>165.01671852999999</v>
      </c>
      <c r="P229" s="36">
        <f>SUMIFS(СВЦЭМ!$F$33:$F$776,СВЦЭМ!$A$33:$A$776,$A229,СВЦЭМ!$B$33:$B$776,P$226)+'СЕТ СН'!$F$15</f>
        <v>167.2603245</v>
      </c>
      <c r="Q229" s="36">
        <f>SUMIFS(СВЦЭМ!$F$33:$F$776,СВЦЭМ!$A$33:$A$776,$A229,СВЦЭМ!$B$33:$B$776,Q$226)+'СЕТ СН'!$F$15</f>
        <v>169.23895754</v>
      </c>
      <c r="R229" s="36">
        <f>SUMIFS(СВЦЭМ!$F$33:$F$776,СВЦЭМ!$A$33:$A$776,$A229,СВЦЭМ!$B$33:$B$776,R$226)+'СЕТ СН'!$F$15</f>
        <v>167.82216654000001</v>
      </c>
      <c r="S229" s="36">
        <f>SUMIFS(СВЦЭМ!$F$33:$F$776,СВЦЭМ!$A$33:$A$776,$A229,СВЦЭМ!$B$33:$B$776,S$226)+'СЕТ СН'!$F$15</f>
        <v>163.66697678</v>
      </c>
      <c r="T229" s="36">
        <f>SUMIFS(СВЦЭМ!$F$33:$F$776,СВЦЭМ!$A$33:$A$776,$A229,СВЦЭМ!$B$33:$B$776,T$226)+'СЕТ СН'!$F$15</f>
        <v>157.43377767999999</v>
      </c>
      <c r="U229" s="36">
        <f>SUMIFS(СВЦЭМ!$F$33:$F$776,СВЦЭМ!$A$33:$A$776,$A229,СВЦЭМ!$B$33:$B$776,U$226)+'СЕТ СН'!$F$15</f>
        <v>157.01392508999999</v>
      </c>
      <c r="V229" s="36">
        <f>SUMIFS(СВЦЭМ!$F$33:$F$776,СВЦЭМ!$A$33:$A$776,$A229,СВЦЭМ!$B$33:$B$776,V$226)+'СЕТ СН'!$F$15</f>
        <v>162.63358374000001</v>
      </c>
      <c r="W229" s="36">
        <f>SUMIFS(СВЦЭМ!$F$33:$F$776,СВЦЭМ!$A$33:$A$776,$A229,СВЦЭМ!$B$33:$B$776,W$226)+'СЕТ СН'!$F$15</f>
        <v>164.66839168999999</v>
      </c>
      <c r="X229" s="36">
        <f>SUMIFS(СВЦЭМ!$F$33:$F$776,СВЦЭМ!$A$33:$A$776,$A229,СВЦЭМ!$B$33:$B$776,X$226)+'СЕТ СН'!$F$15</f>
        <v>167.32637496999999</v>
      </c>
      <c r="Y229" s="36">
        <f>SUMIFS(СВЦЭМ!$F$33:$F$776,СВЦЭМ!$A$33:$A$776,$A229,СВЦЭМ!$B$33:$B$776,Y$226)+'СЕТ СН'!$F$15</f>
        <v>168.89263769999999</v>
      </c>
    </row>
    <row r="230" spans="1:27" ht="15.75" x14ac:dyDescent="0.2">
      <c r="A230" s="35">
        <f t="shared" si="6"/>
        <v>43834</v>
      </c>
      <c r="B230" s="36">
        <f>SUMIFS(СВЦЭМ!$F$33:$F$776,СВЦЭМ!$A$33:$A$776,$A230,СВЦЭМ!$B$33:$B$776,B$226)+'СЕТ СН'!$F$15</f>
        <v>169.96679889000001</v>
      </c>
      <c r="C230" s="36">
        <f>SUMIFS(СВЦЭМ!$F$33:$F$776,СВЦЭМ!$A$33:$A$776,$A230,СВЦЭМ!$B$33:$B$776,C$226)+'СЕТ СН'!$F$15</f>
        <v>171.22379301000001</v>
      </c>
      <c r="D230" s="36">
        <f>SUMIFS(СВЦЭМ!$F$33:$F$776,СВЦЭМ!$A$33:$A$776,$A230,СВЦЭМ!$B$33:$B$776,D$226)+'СЕТ СН'!$F$15</f>
        <v>173.44253201000001</v>
      </c>
      <c r="E230" s="36">
        <f>SUMIFS(СВЦЭМ!$F$33:$F$776,СВЦЭМ!$A$33:$A$776,$A230,СВЦЭМ!$B$33:$B$776,E$226)+'СЕТ СН'!$F$15</f>
        <v>174.41840126</v>
      </c>
      <c r="F230" s="36">
        <f>SUMIFS(СВЦЭМ!$F$33:$F$776,СВЦЭМ!$A$33:$A$776,$A230,СВЦЭМ!$B$33:$B$776,F$226)+'СЕТ СН'!$F$15</f>
        <v>175.13976066000001</v>
      </c>
      <c r="G230" s="36">
        <f>SUMIFS(СВЦЭМ!$F$33:$F$776,СВЦЭМ!$A$33:$A$776,$A230,СВЦЭМ!$B$33:$B$776,G$226)+'СЕТ СН'!$F$15</f>
        <v>174.6678982</v>
      </c>
      <c r="H230" s="36">
        <f>SUMIFS(СВЦЭМ!$F$33:$F$776,СВЦЭМ!$A$33:$A$776,$A230,СВЦЭМ!$B$33:$B$776,H$226)+'СЕТ СН'!$F$15</f>
        <v>175.35518685</v>
      </c>
      <c r="I230" s="36">
        <f>SUMIFS(СВЦЭМ!$F$33:$F$776,СВЦЭМ!$A$33:$A$776,$A230,СВЦЭМ!$B$33:$B$776,I$226)+'СЕТ СН'!$F$15</f>
        <v>173.34740717</v>
      </c>
      <c r="J230" s="36">
        <f>SUMIFS(СВЦЭМ!$F$33:$F$776,СВЦЭМ!$A$33:$A$776,$A230,СВЦЭМ!$B$33:$B$776,J$226)+'СЕТ СН'!$F$15</f>
        <v>169.32595773</v>
      </c>
      <c r="K230" s="36">
        <f>SUMIFS(СВЦЭМ!$F$33:$F$776,СВЦЭМ!$A$33:$A$776,$A230,СВЦЭМ!$B$33:$B$776,K$226)+'СЕТ СН'!$F$15</f>
        <v>163.55517448000001</v>
      </c>
      <c r="L230" s="36">
        <f>SUMIFS(СВЦЭМ!$F$33:$F$776,СВЦЭМ!$A$33:$A$776,$A230,СВЦЭМ!$B$33:$B$776,L$226)+'СЕТ СН'!$F$15</f>
        <v>161.21722292000001</v>
      </c>
      <c r="M230" s="36">
        <f>SUMIFS(СВЦЭМ!$F$33:$F$776,СВЦЭМ!$A$33:$A$776,$A230,СВЦЭМ!$B$33:$B$776,M$226)+'СЕТ СН'!$F$15</f>
        <v>162.03520223000001</v>
      </c>
      <c r="N230" s="36">
        <f>SUMIFS(СВЦЭМ!$F$33:$F$776,СВЦЭМ!$A$33:$A$776,$A230,СВЦЭМ!$B$33:$B$776,N$226)+'СЕТ СН'!$F$15</f>
        <v>162.63411302</v>
      </c>
      <c r="O230" s="36">
        <f>SUMIFS(СВЦЭМ!$F$33:$F$776,СВЦЭМ!$A$33:$A$776,$A230,СВЦЭМ!$B$33:$B$776,O$226)+'СЕТ СН'!$F$15</f>
        <v>163.69461921999999</v>
      </c>
      <c r="P230" s="36">
        <f>SUMIFS(СВЦЭМ!$F$33:$F$776,СВЦЭМ!$A$33:$A$776,$A230,СВЦЭМ!$B$33:$B$776,P$226)+'СЕТ СН'!$F$15</f>
        <v>165.06573499999999</v>
      </c>
      <c r="Q230" s="36">
        <f>SUMIFS(СВЦЭМ!$F$33:$F$776,СВЦЭМ!$A$33:$A$776,$A230,СВЦЭМ!$B$33:$B$776,Q$226)+'СЕТ СН'!$F$15</f>
        <v>167.45956199</v>
      </c>
      <c r="R230" s="36">
        <f>SUMIFS(СВЦЭМ!$F$33:$F$776,СВЦЭМ!$A$33:$A$776,$A230,СВЦЭМ!$B$33:$B$776,R$226)+'СЕТ СН'!$F$15</f>
        <v>168.91946916000001</v>
      </c>
      <c r="S230" s="36">
        <f>SUMIFS(СВЦЭМ!$F$33:$F$776,СВЦЭМ!$A$33:$A$776,$A230,СВЦЭМ!$B$33:$B$776,S$226)+'СЕТ СН'!$F$15</f>
        <v>166.36131427999999</v>
      </c>
      <c r="T230" s="36">
        <f>SUMIFS(СВЦЭМ!$F$33:$F$776,СВЦЭМ!$A$33:$A$776,$A230,СВЦЭМ!$B$33:$B$776,T$226)+'СЕТ СН'!$F$15</f>
        <v>157.83037518</v>
      </c>
      <c r="U230" s="36">
        <f>SUMIFS(СВЦЭМ!$F$33:$F$776,СВЦЭМ!$A$33:$A$776,$A230,СВЦЭМ!$B$33:$B$776,U$226)+'СЕТ СН'!$F$15</f>
        <v>157.91491615000001</v>
      </c>
      <c r="V230" s="36">
        <f>SUMIFS(СВЦЭМ!$F$33:$F$776,СВЦЭМ!$A$33:$A$776,$A230,СВЦЭМ!$B$33:$B$776,V$226)+'СЕТ СН'!$F$15</f>
        <v>163.19564514000001</v>
      </c>
      <c r="W230" s="36">
        <f>SUMIFS(СВЦЭМ!$F$33:$F$776,СВЦЭМ!$A$33:$A$776,$A230,СВЦЭМ!$B$33:$B$776,W$226)+'СЕТ СН'!$F$15</f>
        <v>164.49558033</v>
      </c>
      <c r="X230" s="36">
        <f>SUMIFS(СВЦЭМ!$F$33:$F$776,СВЦЭМ!$A$33:$A$776,$A230,СВЦЭМ!$B$33:$B$776,X$226)+'СЕТ СН'!$F$15</f>
        <v>166.21762335</v>
      </c>
      <c r="Y230" s="36">
        <f>SUMIFS(СВЦЭМ!$F$33:$F$776,СВЦЭМ!$A$33:$A$776,$A230,СВЦЭМ!$B$33:$B$776,Y$226)+'СЕТ СН'!$F$15</f>
        <v>167.52376357</v>
      </c>
    </row>
    <row r="231" spans="1:27" ht="15.75" x14ac:dyDescent="0.2">
      <c r="A231" s="35">
        <f t="shared" si="6"/>
        <v>43835</v>
      </c>
      <c r="B231" s="36">
        <f>SUMIFS(СВЦЭМ!$F$33:$F$776,СВЦЭМ!$A$33:$A$776,$A231,СВЦЭМ!$B$33:$B$776,B$226)+'СЕТ СН'!$F$15</f>
        <v>163.82467346000001</v>
      </c>
      <c r="C231" s="36">
        <f>SUMIFS(СВЦЭМ!$F$33:$F$776,СВЦЭМ!$A$33:$A$776,$A231,СВЦЭМ!$B$33:$B$776,C$226)+'СЕТ СН'!$F$15</f>
        <v>165.55569238000001</v>
      </c>
      <c r="D231" s="36">
        <f>SUMIFS(СВЦЭМ!$F$33:$F$776,СВЦЭМ!$A$33:$A$776,$A231,СВЦЭМ!$B$33:$B$776,D$226)+'СЕТ СН'!$F$15</f>
        <v>169.33640911000001</v>
      </c>
      <c r="E231" s="36">
        <f>SUMIFS(СВЦЭМ!$F$33:$F$776,СВЦЭМ!$A$33:$A$776,$A231,СВЦЭМ!$B$33:$B$776,E$226)+'СЕТ СН'!$F$15</f>
        <v>176.26821605000001</v>
      </c>
      <c r="F231" s="36">
        <f>SUMIFS(СВЦЭМ!$F$33:$F$776,СВЦЭМ!$A$33:$A$776,$A231,СВЦЭМ!$B$33:$B$776,F$226)+'СЕТ СН'!$F$15</f>
        <v>177.85878025</v>
      </c>
      <c r="G231" s="36">
        <f>SUMIFS(СВЦЭМ!$F$33:$F$776,СВЦЭМ!$A$33:$A$776,$A231,СВЦЭМ!$B$33:$B$776,G$226)+'СЕТ СН'!$F$15</f>
        <v>173.47511607000001</v>
      </c>
      <c r="H231" s="36">
        <f>SUMIFS(СВЦЭМ!$F$33:$F$776,СВЦЭМ!$A$33:$A$776,$A231,СВЦЭМ!$B$33:$B$776,H$226)+'СЕТ СН'!$F$15</f>
        <v>171.43750137999999</v>
      </c>
      <c r="I231" s="36">
        <f>SUMIFS(СВЦЭМ!$F$33:$F$776,СВЦЭМ!$A$33:$A$776,$A231,СВЦЭМ!$B$33:$B$776,I$226)+'СЕТ СН'!$F$15</f>
        <v>168.07138906</v>
      </c>
      <c r="J231" s="36">
        <f>SUMIFS(СВЦЭМ!$F$33:$F$776,СВЦЭМ!$A$33:$A$776,$A231,СВЦЭМ!$B$33:$B$776,J$226)+'СЕТ СН'!$F$15</f>
        <v>165.35353803999999</v>
      </c>
      <c r="K231" s="36">
        <f>SUMIFS(СВЦЭМ!$F$33:$F$776,СВЦЭМ!$A$33:$A$776,$A231,СВЦЭМ!$B$33:$B$776,K$226)+'СЕТ СН'!$F$15</f>
        <v>159.96662472</v>
      </c>
      <c r="L231" s="36">
        <f>SUMIFS(СВЦЭМ!$F$33:$F$776,СВЦЭМ!$A$33:$A$776,$A231,СВЦЭМ!$B$33:$B$776,L$226)+'СЕТ СН'!$F$15</f>
        <v>155.26086891</v>
      </c>
      <c r="M231" s="36">
        <f>SUMIFS(СВЦЭМ!$F$33:$F$776,СВЦЭМ!$A$33:$A$776,$A231,СВЦЭМ!$B$33:$B$776,M$226)+'СЕТ СН'!$F$15</f>
        <v>154.97086881999999</v>
      </c>
      <c r="N231" s="36">
        <f>SUMIFS(СВЦЭМ!$F$33:$F$776,СВЦЭМ!$A$33:$A$776,$A231,СВЦЭМ!$B$33:$B$776,N$226)+'СЕТ СН'!$F$15</f>
        <v>155.45057308</v>
      </c>
      <c r="O231" s="36">
        <f>SUMIFS(СВЦЭМ!$F$33:$F$776,СВЦЭМ!$A$33:$A$776,$A231,СВЦЭМ!$B$33:$B$776,O$226)+'СЕТ СН'!$F$15</f>
        <v>158.39749614999999</v>
      </c>
      <c r="P231" s="36">
        <f>SUMIFS(СВЦЭМ!$F$33:$F$776,СВЦЭМ!$A$33:$A$776,$A231,СВЦЭМ!$B$33:$B$776,P$226)+'СЕТ СН'!$F$15</f>
        <v>161.15793617</v>
      </c>
      <c r="Q231" s="36">
        <f>SUMIFS(СВЦЭМ!$F$33:$F$776,СВЦЭМ!$A$33:$A$776,$A231,СВЦЭМ!$B$33:$B$776,Q$226)+'СЕТ СН'!$F$15</f>
        <v>162.2919919</v>
      </c>
      <c r="R231" s="36">
        <f>SUMIFS(СВЦЭМ!$F$33:$F$776,СВЦЭМ!$A$33:$A$776,$A231,СВЦЭМ!$B$33:$B$776,R$226)+'СЕТ СН'!$F$15</f>
        <v>161.54176042</v>
      </c>
      <c r="S231" s="36">
        <f>SUMIFS(СВЦЭМ!$F$33:$F$776,СВЦЭМ!$A$33:$A$776,$A231,СВЦЭМ!$B$33:$B$776,S$226)+'СЕТ СН'!$F$15</f>
        <v>156.94121855</v>
      </c>
      <c r="T231" s="36">
        <f>SUMIFS(СВЦЭМ!$F$33:$F$776,СВЦЭМ!$A$33:$A$776,$A231,СВЦЭМ!$B$33:$B$776,T$226)+'СЕТ СН'!$F$15</f>
        <v>148.61765930999999</v>
      </c>
      <c r="U231" s="36">
        <f>SUMIFS(СВЦЭМ!$F$33:$F$776,СВЦЭМ!$A$33:$A$776,$A231,СВЦЭМ!$B$33:$B$776,U$226)+'СЕТ СН'!$F$15</f>
        <v>149.52255083</v>
      </c>
      <c r="V231" s="36">
        <f>SUMIFS(СВЦЭМ!$F$33:$F$776,СВЦЭМ!$A$33:$A$776,$A231,СВЦЭМ!$B$33:$B$776,V$226)+'СЕТ СН'!$F$15</f>
        <v>156.0993713</v>
      </c>
      <c r="W231" s="36">
        <f>SUMIFS(СВЦЭМ!$F$33:$F$776,СВЦЭМ!$A$33:$A$776,$A231,СВЦЭМ!$B$33:$B$776,W$226)+'СЕТ СН'!$F$15</f>
        <v>157.55727268999999</v>
      </c>
      <c r="X231" s="36">
        <f>SUMIFS(СВЦЭМ!$F$33:$F$776,СВЦЭМ!$A$33:$A$776,$A231,СВЦЭМ!$B$33:$B$776,X$226)+'СЕТ СН'!$F$15</f>
        <v>159.46829654999999</v>
      </c>
      <c r="Y231" s="36">
        <f>SUMIFS(СВЦЭМ!$F$33:$F$776,СВЦЭМ!$A$33:$A$776,$A231,СВЦЭМ!$B$33:$B$776,Y$226)+'СЕТ СН'!$F$15</f>
        <v>161.54396007</v>
      </c>
    </row>
    <row r="232" spans="1:27" ht="15.75" x14ac:dyDescent="0.2">
      <c r="A232" s="35">
        <f t="shared" si="6"/>
        <v>43836</v>
      </c>
      <c r="B232" s="36">
        <f>SUMIFS(СВЦЭМ!$F$33:$F$776,СВЦЭМ!$A$33:$A$776,$A232,СВЦЭМ!$B$33:$B$776,B$226)+'СЕТ СН'!$F$15</f>
        <v>167.70007959</v>
      </c>
      <c r="C232" s="36">
        <f>SUMIFS(СВЦЭМ!$F$33:$F$776,СВЦЭМ!$A$33:$A$776,$A232,СВЦЭМ!$B$33:$B$776,C$226)+'СЕТ СН'!$F$15</f>
        <v>165.54199320999999</v>
      </c>
      <c r="D232" s="36">
        <f>SUMIFS(СВЦЭМ!$F$33:$F$776,СВЦЭМ!$A$33:$A$776,$A232,СВЦЭМ!$B$33:$B$776,D$226)+'СЕТ СН'!$F$15</f>
        <v>168.77471432999999</v>
      </c>
      <c r="E232" s="36">
        <f>SUMIFS(СВЦЭМ!$F$33:$F$776,СВЦЭМ!$A$33:$A$776,$A232,СВЦЭМ!$B$33:$B$776,E$226)+'СЕТ СН'!$F$15</f>
        <v>173.96093876</v>
      </c>
      <c r="F232" s="36">
        <f>SUMIFS(СВЦЭМ!$F$33:$F$776,СВЦЭМ!$A$33:$A$776,$A232,СВЦЭМ!$B$33:$B$776,F$226)+'СЕТ СН'!$F$15</f>
        <v>174.24670724999999</v>
      </c>
      <c r="G232" s="36">
        <f>SUMIFS(СВЦЭМ!$F$33:$F$776,СВЦЭМ!$A$33:$A$776,$A232,СВЦЭМ!$B$33:$B$776,G$226)+'СЕТ СН'!$F$15</f>
        <v>173.69477656000001</v>
      </c>
      <c r="H232" s="36">
        <f>SUMIFS(СВЦЭМ!$F$33:$F$776,СВЦЭМ!$A$33:$A$776,$A232,СВЦЭМ!$B$33:$B$776,H$226)+'СЕТ СН'!$F$15</f>
        <v>172.07328566999999</v>
      </c>
      <c r="I232" s="36">
        <f>SUMIFS(СВЦЭМ!$F$33:$F$776,СВЦЭМ!$A$33:$A$776,$A232,СВЦЭМ!$B$33:$B$776,I$226)+'СЕТ СН'!$F$15</f>
        <v>169.37791762000001</v>
      </c>
      <c r="J232" s="36">
        <f>SUMIFS(СВЦЭМ!$F$33:$F$776,СВЦЭМ!$A$33:$A$776,$A232,СВЦЭМ!$B$33:$B$776,J$226)+'СЕТ СН'!$F$15</f>
        <v>164.64416378000001</v>
      </c>
      <c r="K232" s="36">
        <f>SUMIFS(СВЦЭМ!$F$33:$F$776,СВЦЭМ!$A$33:$A$776,$A232,СВЦЭМ!$B$33:$B$776,K$226)+'СЕТ СН'!$F$15</f>
        <v>160.59765923</v>
      </c>
      <c r="L232" s="36">
        <f>SUMIFS(СВЦЭМ!$F$33:$F$776,СВЦЭМ!$A$33:$A$776,$A232,СВЦЭМ!$B$33:$B$776,L$226)+'СЕТ СН'!$F$15</f>
        <v>156.27808755000001</v>
      </c>
      <c r="M232" s="36">
        <f>SUMIFS(СВЦЭМ!$F$33:$F$776,СВЦЭМ!$A$33:$A$776,$A232,СВЦЭМ!$B$33:$B$776,M$226)+'СЕТ СН'!$F$15</f>
        <v>155.95438736</v>
      </c>
      <c r="N232" s="36">
        <f>SUMIFS(СВЦЭМ!$F$33:$F$776,СВЦЭМ!$A$33:$A$776,$A232,СВЦЭМ!$B$33:$B$776,N$226)+'СЕТ СН'!$F$15</f>
        <v>158.90245666999999</v>
      </c>
      <c r="O232" s="36">
        <f>SUMIFS(СВЦЭМ!$F$33:$F$776,СВЦЭМ!$A$33:$A$776,$A232,СВЦЭМ!$B$33:$B$776,O$226)+'СЕТ СН'!$F$15</f>
        <v>160.09526224000001</v>
      </c>
      <c r="P232" s="36">
        <f>SUMIFS(СВЦЭМ!$F$33:$F$776,СВЦЭМ!$A$33:$A$776,$A232,СВЦЭМ!$B$33:$B$776,P$226)+'СЕТ СН'!$F$15</f>
        <v>163.06964808000001</v>
      </c>
      <c r="Q232" s="36">
        <f>SUMIFS(СВЦЭМ!$F$33:$F$776,СВЦЭМ!$A$33:$A$776,$A232,СВЦЭМ!$B$33:$B$776,Q$226)+'СЕТ СН'!$F$15</f>
        <v>163.75316533</v>
      </c>
      <c r="R232" s="36">
        <f>SUMIFS(СВЦЭМ!$F$33:$F$776,СВЦЭМ!$A$33:$A$776,$A232,СВЦЭМ!$B$33:$B$776,R$226)+'СЕТ СН'!$F$15</f>
        <v>162.3457909</v>
      </c>
      <c r="S232" s="36">
        <f>SUMIFS(СВЦЭМ!$F$33:$F$776,СВЦЭМ!$A$33:$A$776,$A232,СВЦЭМ!$B$33:$B$776,S$226)+'СЕТ СН'!$F$15</f>
        <v>158.09115126</v>
      </c>
      <c r="T232" s="36">
        <f>SUMIFS(СВЦЭМ!$F$33:$F$776,СВЦЭМ!$A$33:$A$776,$A232,СВЦЭМ!$B$33:$B$776,T$226)+'СЕТ СН'!$F$15</f>
        <v>149.30331580000001</v>
      </c>
      <c r="U232" s="36">
        <f>SUMIFS(СВЦЭМ!$F$33:$F$776,СВЦЭМ!$A$33:$A$776,$A232,СВЦЭМ!$B$33:$B$776,U$226)+'СЕТ СН'!$F$15</f>
        <v>150.64263335999999</v>
      </c>
      <c r="V232" s="36">
        <f>SUMIFS(СВЦЭМ!$F$33:$F$776,СВЦЭМ!$A$33:$A$776,$A232,СВЦЭМ!$B$33:$B$776,V$226)+'СЕТ СН'!$F$15</f>
        <v>157.93224887</v>
      </c>
      <c r="W232" s="36">
        <f>SUMIFS(СВЦЭМ!$F$33:$F$776,СВЦЭМ!$A$33:$A$776,$A232,СВЦЭМ!$B$33:$B$776,W$226)+'СЕТ СН'!$F$15</f>
        <v>159.97915706000001</v>
      </c>
      <c r="X232" s="36">
        <f>SUMIFS(СВЦЭМ!$F$33:$F$776,СВЦЭМ!$A$33:$A$776,$A232,СВЦЭМ!$B$33:$B$776,X$226)+'СЕТ СН'!$F$15</f>
        <v>162.73233941000001</v>
      </c>
      <c r="Y232" s="36">
        <f>SUMIFS(СВЦЭМ!$F$33:$F$776,СВЦЭМ!$A$33:$A$776,$A232,СВЦЭМ!$B$33:$B$776,Y$226)+'СЕТ СН'!$F$15</f>
        <v>162.67404648999999</v>
      </c>
    </row>
    <row r="233" spans="1:27" ht="15.75" x14ac:dyDescent="0.2">
      <c r="A233" s="35">
        <f t="shared" si="6"/>
        <v>43837</v>
      </c>
      <c r="B233" s="36">
        <f>SUMIFS(СВЦЭМ!$F$33:$F$776,СВЦЭМ!$A$33:$A$776,$A233,СВЦЭМ!$B$33:$B$776,B$226)+'СЕТ СН'!$F$15</f>
        <v>167.60053826000001</v>
      </c>
      <c r="C233" s="36">
        <f>SUMIFS(СВЦЭМ!$F$33:$F$776,СВЦЭМ!$A$33:$A$776,$A233,СВЦЭМ!$B$33:$B$776,C$226)+'СЕТ СН'!$F$15</f>
        <v>168.62472557999999</v>
      </c>
      <c r="D233" s="36">
        <f>SUMIFS(СВЦЭМ!$F$33:$F$776,СВЦЭМ!$A$33:$A$776,$A233,СВЦЭМ!$B$33:$B$776,D$226)+'СЕТ СН'!$F$15</f>
        <v>171.54435021</v>
      </c>
      <c r="E233" s="36">
        <f>SUMIFS(СВЦЭМ!$F$33:$F$776,СВЦЭМ!$A$33:$A$776,$A233,СВЦЭМ!$B$33:$B$776,E$226)+'СЕТ СН'!$F$15</f>
        <v>176.07548087000001</v>
      </c>
      <c r="F233" s="36">
        <f>SUMIFS(СВЦЭМ!$F$33:$F$776,СВЦЭМ!$A$33:$A$776,$A233,СВЦЭМ!$B$33:$B$776,F$226)+'СЕТ СН'!$F$15</f>
        <v>177.52507327000001</v>
      </c>
      <c r="G233" s="36">
        <f>SUMIFS(СВЦЭМ!$F$33:$F$776,СВЦЭМ!$A$33:$A$776,$A233,СВЦЭМ!$B$33:$B$776,G$226)+'СЕТ СН'!$F$15</f>
        <v>176.33888526000001</v>
      </c>
      <c r="H233" s="36">
        <f>SUMIFS(СВЦЭМ!$F$33:$F$776,СВЦЭМ!$A$33:$A$776,$A233,СВЦЭМ!$B$33:$B$776,H$226)+'СЕТ СН'!$F$15</f>
        <v>173.15006058</v>
      </c>
      <c r="I233" s="36">
        <f>SUMIFS(СВЦЭМ!$F$33:$F$776,СВЦЭМ!$A$33:$A$776,$A233,СВЦЭМ!$B$33:$B$776,I$226)+'СЕТ СН'!$F$15</f>
        <v>169.33485023</v>
      </c>
      <c r="J233" s="36">
        <f>SUMIFS(СВЦЭМ!$F$33:$F$776,СВЦЭМ!$A$33:$A$776,$A233,СВЦЭМ!$B$33:$B$776,J$226)+'СЕТ СН'!$F$15</f>
        <v>164.4857255</v>
      </c>
      <c r="K233" s="36">
        <f>SUMIFS(СВЦЭМ!$F$33:$F$776,СВЦЭМ!$A$33:$A$776,$A233,СВЦЭМ!$B$33:$B$776,K$226)+'СЕТ СН'!$F$15</f>
        <v>160.56208365000001</v>
      </c>
      <c r="L233" s="36">
        <f>SUMIFS(СВЦЭМ!$F$33:$F$776,СВЦЭМ!$A$33:$A$776,$A233,СВЦЭМ!$B$33:$B$776,L$226)+'СЕТ СН'!$F$15</f>
        <v>157.7836744</v>
      </c>
      <c r="M233" s="36">
        <f>SUMIFS(СВЦЭМ!$F$33:$F$776,СВЦЭМ!$A$33:$A$776,$A233,СВЦЭМ!$B$33:$B$776,M$226)+'СЕТ СН'!$F$15</f>
        <v>155.61544061999999</v>
      </c>
      <c r="N233" s="36">
        <f>SUMIFS(СВЦЭМ!$F$33:$F$776,СВЦЭМ!$A$33:$A$776,$A233,СВЦЭМ!$B$33:$B$776,N$226)+'СЕТ СН'!$F$15</f>
        <v>156.92144866000001</v>
      </c>
      <c r="O233" s="36">
        <f>SUMIFS(СВЦЭМ!$F$33:$F$776,СВЦЭМ!$A$33:$A$776,$A233,СВЦЭМ!$B$33:$B$776,O$226)+'СЕТ СН'!$F$15</f>
        <v>158.72788030999999</v>
      </c>
      <c r="P233" s="36">
        <f>SUMIFS(СВЦЭМ!$F$33:$F$776,СВЦЭМ!$A$33:$A$776,$A233,СВЦЭМ!$B$33:$B$776,P$226)+'СЕТ СН'!$F$15</f>
        <v>160.27422338</v>
      </c>
      <c r="Q233" s="36">
        <f>SUMIFS(СВЦЭМ!$F$33:$F$776,СВЦЭМ!$A$33:$A$776,$A233,СВЦЭМ!$B$33:$B$776,Q$226)+'СЕТ СН'!$F$15</f>
        <v>160.85983257000001</v>
      </c>
      <c r="R233" s="36">
        <f>SUMIFS(СВЦЭМ!$F$33:$F$776,СВЦЭМ!$A$33:$A$776,$A233,СВЦЭМ!$B$33:$B$776,R$226)+'СЕТ СН'!$F$15</f>
        <v>161.07009423</v>
      </c>
      <c r="S233" s="36">
        <f>SUMIFS(СВЦЭМ!$F$33:$F$776,СВЦЭМ!$A$33:$A$776,$A233,СВЦЭМ!$B$33:$B$776,S$226)+'СЕТ СН'!$F$15</f>
        <v>158.97329010000001</v>
      </c>
      <c r="T233" s="36">
        <f>SUMIFS(СВЦЭМ!$F$33:$F$776,СВЦЭМ!$A$33:$A$776,$A233,СВЦЭМ!$B$33:$B$776,T$226)+'СЕТ СН'!$F$15</f>
        <v>151.20789861</v>
      </c>
      <c r="U233" s="36">
        <f>SUMIFS(СВЦЭМ!$F$33:$F$776,СВЦЭМ!$A$33:$A$776,$A233,СВЦЭМ!$B$33:$B$776,U$226)+'СЕТ СН'!$F$15</f>
        <v>151.31839034999999</v>
      </c>
      <c r="V233" s="36">
        <f>SUMIFS(СВЦЭМ!$F$33:$F$776,СВЦЭМ!$A$33:$A$776,$A233,СВЦЭМ!$B$33:$B$776,V$226)+'СЕТ СН'!$F$15</f>
        <v>158.84814549000001</v>
      </c>
      <c r="W233" s="36">
        <f>SUMIFS(СВЦЭМ!$F$33:$F$776,СВЦЭМ!$A$33:$A$776,$A233,СВЦЭМ!$B$33:$B$776,W$226)+'СЕТ СН'!$F$15</f>
        <v>161.34700280000001</v>
      </c>
      <c r="X233" s="36">
        <f>SUMIFS(СВЦЭМ!$F$33:$F$776,СВЦЭМ!$A$33:$A$776,$A233,СВЦЭМ!$B$33:$B$776,X$226)+'СЕТ СН'!$F$15</f>
        <v>163.31268818999999</v>
      </c>
      <c r="Y233" s="36">
        <f>SUMIFS(СВЦЭМ!$F$33:$F$776,СВЦЭМ!$A$33:$A$776,$A233,СВЦЭМ!$B$33:$B$776,Y$226)+'СЕТ СН'!$F$15</f>
        <v>166.67979226</v>
      </c>
    </row>
    <row r="234" spans="1:27" ht="15.75" x14ac:dyDescent="0.2">
      <c r="A234" s="35">
        <f t="shared" si="6"/>
        <v>43838</v>
      </c>
      <c r="B234" s="36">
        <f>SUMIFS(СВЦЭМ!$F$33:$F$776,СВЦЭМ!$A$33:$A$776,$A234,СВЦЭМ!$B$33:$B$776,B$226)+'СЕТ СН'!$F$15</f>
        <v>171.05976978999999</v>
      </c>
      <c r="C234" s="36">
        <f>SUMIFS(СВЦЭМ!$F$33:$F$776,СВЦЭМ!$A$33:$A$776,$A234,СВЦЭМ!$B$33:$B$776,C$226)+'СЕТ СН'!$F$15</f>
        <v>172.43655143000001</v>
      </c>
      <c r="D234" s="36">
        <f>SUMIFS(СВЦЭМ!$F$33:$F$776,СВЦЭМ!$A$33:$A$776,$A234,СВЦЭМ!$B$33:$B$776,D$226)+'СЕТ СН'!$F$15</f>
        <v>174.48795998</v>
      </c>
      <c r="E234" s="36">
        <f>SUMIFS(СВЦЭМ!$F$33:$F$776,СВЦЭМ!$A$33:$A$776,$A234,СВЦЭМ!$B$33:$B$776,E$226)+'СЕТ СН'!$F$15</f>
        <v>177.90847711000001</v>
      </c>
      <c r="F234" s="36">
        <f>SUMIFS(СВЦЭМ!$F$33:$F$776,СВЦЭМ!$A$33:$A$776,$A234,СВЦЭМ!$B$33:$B$776,F$226)+'СЕТ СН'!$F$15</f>
        <v>177.66337121999999</v>
      </c>
      <c r="G234" s="36">
        <f>SUMIFS(СВЦЭМ!$F$33:$F$776,СВЦЭМ!$A$33:$A$776,$A234,СВЦЭМ!$B$33:$B$776,G$226)+'СЕТ СН'!$F$15</f>
        <v>176.60688354999999</v>
      </c>
      <c r="H234" s="36">
        <f>SUMIFS(СВЦЭМ!$F$33:$F$776,СВЦЭМ!$A$33:$A$776,$A234,СВЦЭМ!$B$33:$B$776,H$226)+'СЕТ СН'!$F$15</f>
        <v>173.81133431999999</v>
      </c>
      <c r="I234" s="36">
        <f>SUMIFS(СВЦЭМ!$F$33:$F$776,СВЦЭМ!$A$33:$A$776,$A234,СВЦЭМ!$B$33:$B$776,I$226)+'СЕТ СН'!$F$15</f>
        <v>169.82728080000001</v>
      </c>
      <c r="J234" s="36">
        <f>SUMIFS(СВЦЭМ!$F$33:$F$776,СВЦЭМ!$A$33:$A$776,$A234,СВЦЭМ!$B$33:$B$776,J$226)+'СЕТ СН'!$F$15</f>
        <v>165.01680110999999</v>
      </c>
      <c r="K234" s="36">
        <f>SUMIFS(СВЦЭМ!$F$33:$F$776,СВЦЭМ!$A$33:$A$776,$A234,СВЦЭМ!$B$33:$B$776,K$226)+'СЕТ СН'!$F$15</f>
        <v>161.30104355</v>
      </c>
      <c r="L234" s="36">
        <f>SUMIFS(СВЦЭМ!$F$33:$F$776,СВЦЭМ!$A$33:$A$776,$A234,СВЦЭМ!$B$33:$B$776,L$226)+'СЕТ СН'!$F$15</f>
        <v>158.92203520000001</v>
      </c>
      <c r="M234" s="36">
        <f>SUMIFS(СВЦЭМ!$F$33:$F$776,СВЦЭМ!$A$33:$A$776,$A234,СВЦЭМ!$B$33:$B$776,M$226)+'СЕТ СН'!$F$15</f>
        <v>156.73560612</v>
      </c>
      <c r="N234" s="36">
        <f>SUMIFS(СВЦЭМ!$F$33:$F$776,СВЦЭМ!$A$33:$A$776,$A234,СВЦЭМ!$B$33:$B$776,N$226)+'СЕТ СН'!$F$15</f>
        <v>157.93929847000001</v>
      </c>
      <c r="O234" s="36">
        <f>SUMIFS(СВЦЭМ!$F$33:$F$776,СВЦЭМ!$A$33:$A$776,$A234,СВЦЭМ!$B$33:$B$776,O$226)+'СЕТ СН'!$F$15</f>
        <v>160.31198294000001</v>
      </c>
      <c r="P234" s="36">
        <f>SUMIFS(СВЦЭМ!$F$33:$F$776,СВЦЭМ!$A$33:$A$776,$A234,СВЦЭМ!$B$33:$B$776,P$226)+'СЕТ СН'!$F$15</f>
        <v>161.5355553</v>
      </c>
      <c r="Q234" s="36">
        <f>SUMIFS(СВЦЭМ!$F$33:$F$776,СВЦЭМ!$A$33:$A$776,$A234,СВЦЭМ!$B$33:$B$776,Q$226)+'СЕТ СН'!$F$15</f>
        <v>161.82990949000001</v>
      </c>
      <c r="R234" s="36">
        <f>SUMIFS(СВЦЭМ!$F$33:$F$776,СВЦЭМ!$A$33:$A$776,$A234,СВЦЭМ!$B$33:$B$776,R$226)+'СЕТ СН'!$F$15</f>
        <v>161.0405002</v>
      </c>
      <c r="S234" s="36">
        <f>SUMIFS(СВЦЭМ!$F$33:$F$776,СВЦЭМ!$A$33:$A$776,$A234,СВЦЭМ!$B$33:$B$776,S$226)+'СЕТ СН'!$F$15</f>
        <v>159.43386151000001</v>
      </c>
      <c r="T234" s="36">
        <f>SUMIFS(СВЦЭМ!$F$33:$F$776,СВЦЭМ!$A$33:$A$776,$A234,СВЦЭМ!$B$33:$B$776,T$226)+'СЕТ СН'!$F$15</f>
        <v>150.72462494000001</v>
      </c>
      <c r="U234" s="36">
        <f>SUMIFS(СВЦЭМ!$F$33:$F$776,СВЦЭМ!$A$33:$A$776,$A234,СВЦЭМ!$B$33:$B$776,U$226)+'СЕТ СН'!$F$15</f>
        <v>151.59069837000001</v>
      </c>
      <c r="V234" s="36">
        <f>SUMIFS(СВЦЭМ!$F$33:$F$776,СВЦЭМ!$A$33:$A$776,$A234,СВЦЭМ!$B$33:$B$776,V$226)+'СЕТ СН'!$F$15</f>
        <v>158.56736384999999</v>
      </c>
      <c r="W234" s="36">
        <f>SUMIFS(СВЦЭМ!$F$33:$F$776,СВЦЭМ!$A$33:$A$776,$A234,СВЦЭМ!$B$33:$B$776,W$226)+'СЕТ СН'!$F$15</f>
        <v>161.28317303</v>
      </c>
      <c r="X234" s="36">
        <f>SUMIFS(СВЦЭМ!$F$33:$F$776,СВЦЭМ!$A$33:$A$776,$A234,СВЦЭМ!$B$33:$B$776,X$226)+'СЕТ СН'!$F$15</f>
        <v>162.95195326999999</v>
      </c>
      <c r="Y234" s="36">
        <f>SUMIFS(СВЦЭМ!$F$33:$F$776,СВЦЭМ!$A$33:$A$776,$A234,СВЦЭМ!$B$33:$B$776,Y$226)+'СЕТ СН'!$F$15</f>
        <v>165.721384</v>
      </c>
    </row>
    <row r="235" spans="1:27" ht="15.75" x14ac:dyDescent="0.2">
      <c r="A235" s="35">
        <f t="shared" si="6"/>
        <v>43839</v>
      </c>
      <c r="B235" s="36">
        <f>SUMIFS(СВЦЭМ!$F$33:$F$776,СВЦЭМ!$A$33:$A$776,$A235,СВЦЭМ!$B$33:$B$776,B$226)+'СЕТ СН'!$F$15</f>
        <v>162.08610568</v>
      </c>
      <c r="C235" s="36">
        <f>SUMIFS(СВЦЭМ!$F$33:$F$776,СВЦЭМ!$A$33:$A$776,$A235,СВЦЭМ!$B$33:$B$776,C$226)+'СЕТ СН'!$F$15</f>
        <v>164.72994729000001</v>
      </c>
      <c r="D235" s="36">
        <f>SUMIFS(СВЦЭМ!$F$33:$F$776,СВЦЭМ!$A$33:$A$776,$A235,СВЦЭМ!$B$33:$B$776,D$226)+'СЕТ СН'!$F$15</f>
        <v>168.26853302999999</v>
      </c>
      <c r="E235" s="36">
        <f>SUMIFS(СВЦЭМ!$F$33:$F$776,СВЦЭМ!$A$33:$A$776,$A235,СВЦЭМ!$B$33:$B$776,E$226)+'СЕТ СН'!$F$15</f>
        <v>168.99978977000001</v>
      </c>
      <c r="F235" s="36">
        <f>SUMIFS(СВЦЭМ!$F$33:$F$776,СВЦЭМ!$A$33:$A$776,$A235,СВЦЭМ!$B$33:$B$776,F$226)+'СЕТ СН'!$F$15</f>
        <v>169.25119634000001</v>
      </c>
      <c r="G235" s="36">
        <f>SUMIFS(СВЦЭМ!$F$33:$F$776,СВЦЭМ!$A$33:$A$776,$A235,СВЦЭМ!$B$33:$B$776,G$226)+'СЕТ СН'!$F$15</f>
        <v>168.07011313999999</v>
      </c>
      <c r="H235" s="36">
        <f>SUMIFS(СВЦЭМ!$F$33:$F$776,СВЦЭМ!$A$33:$A$776,$A235,СВЦЭМ!$B$33:$B$776,H$226)+'СЕТ СН'!$F$15</f>
        <v>158.92332621</v>
      </c>
      <c r="I235" s="36">
        <f>SUMIFS(СВЦЭМ!$F$33:$F$776,СВЦЭМ!$A$33:$A$776,$A235,СВЦЭМ!$B$33:$B$776,I$226)+'СЕТ СН'!$F$15</f>
        <v>153.56672759</v>
      </c>
      <c r="J235" s="36">
        <f>SUMIFS(СВЦЭМ!$F$33:$F$776,СВЦЭМ!$A$33:$A$776,$A235,СВЦЭМ!$B$33:$B$776,J$226)+'СЕТ СН'!$F$15</f>
        <v>150.44153692</v>
      </c>
      <c r="K235" s="36">
        <f>SUMIFS(СВЦЭМ!$F$33:$F$776,СВЦЭМ!$A$33:$A$776,$A235,СВЦЭМ!$B$33:$B$776,K$226)+'СЕТ СН'!$F$15</f>
        <v>149.82583898999999</v>
      </c>
      <c r="L235" s="36">
        <f>SUMIFS(СВЦЭМ!$F$33:$F$776,СВЦЭМ!$A$33:$A$776,$A235,СВЦЭМ!$B$33:$B$776,L$226)+'СЕТ СН'!$F$15</f>
        <v>149.51736385000001</v>
      </c>
      <c r="M235" s="36">
        <f>SUMIFS(СВЦЭМ!$F$33:$F$776,СВЦЭМ!$A$33:$A$776,$A235,СВЦЭМ!$B$33:$B$776,M$226)+'СЕТ СН'!$F$15</f>
        <v>152.24312372</v>
      </c>
      <c r="N235" s="36">
        <f>SUMIFS(СВЦЭМ!$F$33:$F$776,СВЦЭМ!$A$33:$A$776,$A235,СВЦЭМ!$B$33:$B$776,N$226)+'СЕТ СН'!$F$15</f>
        <v>155.48501737000001</v>
      </c>
      <c r="O235" s="36">
        <f>SUMIFS(СВЦЭМ!$F$33:$F$776,СВЦЭМ!$A$33:$A$776,$A235,СВЦЭМ!$B$33:$B$776,O$226)+'СЕТ СН'!$F$15</f>
        <v>159.85734909999999</v>
      </c>
      <c r="P235" s="36">
        <f>SUMIFS(СВЦЭМ!$F$33:$F$776,СВЦЭМ!$A$33:$A$776,$A235,СВЦЭМ!$B$33:$B$776,P$226)+'СЕТ СН'!$F$15</f>
        <v>162.97711841</v>
      </c>
      <c r="Q235" s="36">
        <f>SUMIFS(СВЦЭМ!$F$33:$F$776,СВЦЭМ!$A$33:$A$776,$A235,СВЦЭМ!$B$33:$B$776,Q$226)+'СЕТ СН'!$F$15</f>
        <v>163.65733678000001</v>
      </c>
      <c r="R235" s="36">
        <f>SUMIFS(СВЦЭМ!$F$33:$F$776,СВЦЭМ!$A$33:$A$776,$A235,СВЦЭМ!$B$33:$B$776,R$226)+'СЕТ СН'!$F$15</f>
        <v>162.19685681999999</v>
      </c>
      <c r="S235" s="36">
        <f>SUMIFS(СВЦЭМ!$F$33:$F$776,СВЦЭМ!$A$33:$A$776,$A235,СВЦЭМ!$B$33:$B$776,S$226)+'СЕТ СН'!$F$15</f>
        <v>160.37245902000001</v>
      </c>
      <c r="T235" s="36">
        <f>SUMIFS(СВЦЭМ!$F$33:$F$776,СВЦЭМ!$A$33:$A$776,$A235,СВЦЭМ!$B$33:$B$776,T$226)+'СЕТ СН'!$F$15</f>
        <v>150.7316117</v>
      </c>
      <c r="U235" s="36">
        <f>SUMIFS(СВЦЭМ!$F$33:$F$776,СВЦЭМ!$A$33:$A$776,$A235,СВЦЭМ!$B$33:$B$776,U$226)+'СЕТ СН'!$F$15</f>
        <v>150.84253186999999</v>
      </c>
      <c r="V235" s="36">
        <f>SUMIFS(СВЦЭМ!$F$33:$F$776,СВЦЭМ!$A$33:$A$776,$A235,СВЦЭМ!$B$33:$B$776,V$226)+'СЕТ СН'!$F$15</f>
        <v>157.52188516999999</v>
      </c>
      <c r="W235" s="36">
        <f>SUMIFS(СВЦЭМ!$F$33:$F$776,СВЦЭМ!$A$33:$A$776,$A235,СВЦЭМ!$B$33:$B$776,W$226)+'СЕТ СН'!$F$15</f>
        <v>161.50791214</v>
      </c>
      <c r="X235" s="36">
        <f>SUMIFS(СВЦЭМ!$F$33:$F$776,СВЦЭМ!$A$33:$A$776,$A235,СВЦЭМ!$B$33:$B$776,X$226)+'СЕТ СН'!$F$15</f>
        <v>162.01977959999999</v>
      </c>
      <c r="Y235" s="36">
        <f>SUMIFS(СВЦЭМ!$F$33:$F$776,СВЦЭМ!$A$33:$A$776,$A235,СВЦЭМ!$B$33:$B$776,Y$226)+'СЕТ СН'!$F$15</f>
        <v>166.40050901999999</v>
      </c>
    </row>
    <row r="236" spans="1:27" ht="15.75" x14ac:dyDescent="0.2">
      <c r="A236" s="35">
        <f t="shared" si="6"/>
        <v>43840</v>
      </c>
      <c r="B236" s="36">
        <f>SUMIFS(СВЦЭМ!$F$33:$F$776,СВЦЭМ!$A$33:$A$776,$A236,СВЦЭМ!$B$33:$B$776,B$226)+'СЕТ СН'!$F$15</f>
        <v>166.81700058999999</v>
      </c>
      <c r="C236" s="36">
        <f>SUMIFS(СВЦЭМ!$F$33:$F$776,СВЦЭМ!$A$33:$A$776,$A236,СВЦЭМ!$B$33:$B$776,C$226)+'СЕТ СН'!$F$15</f>
        <v>168.86303814999999</v>
      </c>
      <c r="D236" s="36">
        <f>SUMIFS(СВЦЭМ!$F$33:$F$776,СВЦЭМ!$A$33:$A$776,$A236,СВЦЭМ!$B$33:$B$776,D$226)+'СЕТ СН'!$F$15</f>
        <v>170.95738835</v>
      </c>
      <c r="E236" s="36">
        <f>SUMIFS(СВЦЭМ!$F$33:$F$776,СВЦЭМ!$A$33:$A$776,$A236,СВЦЭМ!$B$33:$B$776,E$226)+'СЕТ СН'!$F$15</f>
        <v>170.60570189000001</v>
      </c>
      <c r="F236" s="36">
        <f>SUMIFS(СВЦЭМ!$F$33:$F$776,СВЦЭМ!$A$33:$A$776,$A236,СВЦЭМ!$B$33:$B$776,F$226)+'СЕТ СН'!$F$15</f>
        <v>168.54269077999999</v>
      </c>
      <c r="G236" s="36">
        <f>SUMIFS(СВЦЭМ!$F$33:$F$776,СВЦЭМ!$A$33:$A$776,$A236,СВЦЭМ!$B$33:$B$776,G$226)+'СЕТ СН'!$F$15</f>
        <v>165.9561219</v>
      </c>
      <c r="H236" s="36">
        <f>SUMIFS(СВЦЭМ!$F$33:$F$776,СВЦЭМ!$A$33:$A$776,$A236,СВЦЭМ!$B$33:$B$776,H$226)+'СЕТ СН'!$F$15</f>
        <v>159.36344925</v>
      </c>
      <c r="I236" s="36">
        <f>SUMIFS(СВЦЭМ!$F$33:$F$776,СВЦЭМ!$A$33:$A$776,$A236,СВЦЭМ!$B$33:$B$776,I$226)+'СЕТ СН'!$F$15</f>
        <v>153.34642224999999</v>
      </c>
      <c r="J236" s="36">
        <f>SUMIFS(СВЦЭМ!$F$33:$F$776,СВЦЭМ!$A$33:$A$776,$A236,СВЦЭМ!$B$33:$B$776,J$226)+'СЕТ СН'!$F$15</f>
        <v>152.66707313000001</v>
      </c>
      <c r="K236" s="36">
        <f>SUMIFS(СВЦЭМ!$F$33:$F$776,СВЦЭМ!$A$33:$A$776,$A236,СВЦЭМ!$B$33:$B$776,K$226)+'СЕТ СН'!$F$15</f>
        <v>150.32765520000001</v>
      </c>
      <c r="L236" s="36">
        <f>SUMIFS(СВЦЭМ!$F$33:$F$776,СВЦЭМ!$A$33:$A$776,$A236,СВЦЭМ!$B$33:$B$776,L$226)+'СЕТ СН'!$F$15</f>
        <v>149.80833053999999</v>
      </c>
      <c r="M236" s="36">
        <f>SUMIFS(СВЦЭМ!$F$33:$F$776,СВЦЭМ!$A$33:$A$776,$A236,СВЦЭМ!$B$33:$B$776,M$226)+'СЕТ СН'!$F$15</f>
        <v>151.66870563000001</v>
      </c>
      <c r="N236" s="36">
        <f>SUMIFS(СВЦЭМ!$F$33:$F$776,СВЦЭМ!$A$33:$A$776,$A236,СВЦЭМ!$B$33:$B$776,N$226)+'СЕТ СН'!$F$15</f>
        <v>152.49761914999999</v>
      </c>
      <c r="O236" s="36">
        <f>SUMIFS(СВЦЭМ!$F$33:$F$776,СВЦЭМ!$A$33:$A$776,$A236,СВЦЭМ!$B$33:$B$776,O$226)+'СЕТ СН'!$F$15</f>
        <v>154.76609002000001</v>
      </c>
      <c r="P236" s="36">
        <f>SUMIFS(СВЦЭМ!$F$33:$F$776,СВЦЭМ!$A$33:$A$776,$A236,СВЦЭМ!$B$33:$B$776,P$226)+'СЕТ СН'!$F$15</f>
        <v>156.05730439999999</v>
      </c>
      <c r="Q236" s="36">
        <f>SUMIFS(СВЦЭМ!$F$33:$F$776,СВЦЭМ!$A$33:$A$776,$A236,СВЦЭМ!$B$33:$B$776,Q$226)+'СЕТ СН'!$F$15</f>
        <v>155.76633257</v>
      </c>
      <c r="R236" s="36">
        <f>SUMIFS(СВЦЭМ!$F$33:$F$776,СВЦЭМ!$A$33:$A$776,$A236,СВЦЭМ!$B$33:$B$776,R$226)+'СЕТ СН'!$F$15</f>
        <v>153.79038924</v>
      </c>
      <c r="S236" s="36">
        <f>SUMIFS(СВЦЭМ!$F$33:$F$776,СВЦЭМ!$A$33:$A$776,$A236,СВЦЭМ!$B$33:$B$776,S$226)+'СЕТ СН'!$F$15</f>
        <v>152.65701537999999</v>
      </c>
      <c r="T236" s="36">
        <f>SUMIFS(СВЦЭМ!$F$33:$F$776,СВЦЭМ!$A$33:$A$776,$A236,СВЦЭМ!$B$33:$B$776,T$226)+'СЕТ СН'!$F$15</f>
        <v>145.31519374000001</v>
      </c>
      <c r="U236" s="36">
        <f>SUMIFS(СВЦЭМ!$F$33:$F$776,СВЦЭМ!$A$33:$A$776,$A236,СВЦЭМ!$B$33:$B$776,U$226)+'СЕТ СН'!$F$15</f>
        <v>145.21384498</v>
      </c>
      <c r="V236" s="36">
        <f>SUMIFS(СВЦЭМ!$F$33:$F$776,СВЦЭМ!$A$33:$A$776,$A236,СВЦЭМ!$B$33:$B$776,V$226)+'СЕТ СН'!$F$15</f>
        <v>150.55723986999999</v>
      </c>
      <c r="W236" s="36">
        <f>SUMIFS(СВЦЭМ!$F$33:$F$776,СВЦЭМ!$A$33:$A$776,$A236,СВЦЭМ!$B$33:$B$776,W$226)+'СЕТ СН'!$F$15</f>
        <v>152.64688419000001</v>
      </c>
      <c r="X236" s="36">
        <f>SUMIFS(СВЦЭМ!$F$33:$F$776,СВЦЭМ!$A$33:$A$776,$A236,СВЦЭМ!$B$33:$B$776,X$226)+'СЕТ СН'!$F$15</f>
        <v>153.19146323000001</v>
      </c>
      <c r="Y236" s="36">
        <f>SUMIFS(СВЦЭМ!$F$33:$F$776,СВЦЭМ!$A$33:$A$776,$A236,СВЦЭМ!$B$33:$B$776,Y$226)+'СЕТ СН'!$F$15</f>
        <v>155.50793546</v>
      </c>
    </row>
    <row r="237" spans="1:27" ht="15.75" x14ac:dyDescent="0.2">
      <c r="A237" s="35">
        <f t="shared" si="6"/>
        <v>43841</v>
      </c>
      <c r="B237" s="36">
        <f>SUMIFS(СВЦЭМ!$F$33:$F$776,СВЦЭМ!$A$33:$A$776,$A237,СВЦЭМ!$B$33:$B$776,B$226)+'СЕТ СН'!$F$15</f>
        <v>155.62180975999999</v>
      </c>
      <c r="C237" s="36">
        <f>SUMIFS(СВЦЭМ!$F$33:$F$776,СВЦЭМ!$A$33:$A$776,$A237,СВЦЭМ!$B$33:$B$776,C$226)+'СЕТ СН'!$F$15</f>
        <v>159.80438373000001</v>
      </c>
      <c r="D237" s="36">
        <f>SUMIFS(СВЦЭМ!$F$33:$F$776,СВЦЭМ!$A$33:$A$776,$A237,СВЦЭМ!$B$33:$B$776,D$226)+'СЕТ СН'!$F$15</f>
        <v>164.90718565</v>
      </c>
      <c r="E237" s="36">
        <f>SUMIFS(СВЦЭМ!$F$33:$F$776,СВЦЭМ!$A$33:$A$776,$A237,СВЦЭМ!$B$33:$B$776,E$226)+'СЕТ СН'!$F$15</f>
        <v>169.05496891000001</v>
      </c>
      <c r="F237" s="36">
        <f>SUMIFS(СВЦЭМ!$F$33:$F$776,СВЦЭМ!$A$33:$A$776,$A237,СВЦЭМ!$B$33:$B$776,F$226)+'СЕТ СН'!$F$15</f>
        <v>169.49603556</v>
      </c>
      <c r="G237" s="36">
        <f>SUMIFS(СВЦЭМ!$F$33:$F$776,СВЦЭМ!$A$33:$A$776,$A237,СВЦЭМ!$B$33:$B$776,G$226)+'СЕТ СН'!$F$15</f>
        <v>169.62809515000001</v>
      </c>
      <c r="H237" s="36">
        <f>SUMIFS(СВЦЭМ!$F$33:$F$776,СВЦЭМ!$A$33:$A$776,$A237,СВЦЭМ!$B$33:$B$776,H$226)+'СЕТ СН'!$F$15</f>
        <v>166.00868428000001</v>
      </c>
      <c r="I237" s="36">
        <f>SUMIFS(СВЦЭМ!$F$33:$F$776,СВЦЭМ!$A$33:$A$776,$A237,СВЦЭМ!$B$33:$B$776,I$226)+'СЕТ СН'!$F$15</f>
        <v>164.16953669</v>
      </c>
      <c r="J237" s="36">
        <f>SUMIFS(СВЦЭМ!$F$33:$F$776,СВЦЭМ!$A$33:$A$776,$A237,СВЦЭМ!$B$33:$B$776,J$226)+'СЕТ СН'!$F$15</f>
        <v>158.8570114</v>
      </c>
      <c r="K237" s="36">
        <f>SUMIFS(СВЦЭМ!$F$33:$F$776,СВЦЭМ!$A$33:$A$776,$A237,СВЦЭМ!$B$33:$B$776,K$226)+'СЕТ СН'!$F$15</f>
        <v>153.12056727999999</v>
      </c>
      <c r="L237" s="36">
        <f>SUMIFS(СВЦЭМ!$F$33:$F$776,СВЦЭМ!$A$33:$A$776,$A237,СВЦЭМ!$B$33:$B$776,L$226)+'СЕТ СН'!$F$15</f>
        <v>150.83983529</v>
      </c>
      <c r="M237" s="36">
        <f>SUMIFS(СВЦЭМ!$F$33:$F$776,СВЦЭМ!$A$33:$A$776,$A237,СВЦЭМ!$B$33:$B$776,M$226)+'СЕТ СН'!$F$15</f>
        <v>152.10727485999999</v>
      </c>
      <c r="N237" s="36">
        <f>SUMIFS(СВЦЭМ!$F$33:$F$776,СВЦЭМ!$A$33:$A$776,$A237,СВЦЭМ!$B$33:$B$776,N$226)+'СЕТ СН'!$F$15</f>
        <v>153.35214350999999</v>
      </c>
      <c r="O237" s="36">
        <f>SUMIFS(СВЦЭМ!$F$33:$F$776,СВЦЭМ!$A$33:$A$776,$A237,СВЦЭМ!$B$33:$B$776,O$226)+'СЕТ СН'!$F$15</f>
        <v>155.76073073000001</v>
      </c>
      <c r="P237" s="36">
        <f>SUMIFS(СВЦЭМ!$F$33:$F$776,СВЦЭМ!$A$33:$A$776,$A237,СВЦЭМ!$B$33:$B$776,P$226)+'СЕТ СН'!$F$15</f>
        <v>158.09162832999999</v>
      </c>
      <c r="Q237" s="36">
        <f>SUMIFS(СВЦЭМ!$F$33:$F$776,СВЦЭМ!$A$33:$A$776,$A237,СВЦЭМ!$B$33:$B$776,Q$226)+'СЕТ СН'!$F$15</f>
        <v>158.21119605000001</v>
      </c>
      <c r="R237" s="36">
        <f>SUMIFS(СВЦЭМ!$F$33:$F$776,СВЦЭМ!$A$33:$A$776,$A237,СВЦЭМ!$B$33:$B$776,R$226)+'СЕТ СН'!$F$15</f>
        <v>155.82832371999999</v>
      </c>
      <c r="S237" s="36">
        <f>SUMIFS(СВЦЭМ!$F$33:$F$776,СВЦЭМ!$A$33:$A$776,$A237,СВЦЭМ!$B$33:$B$776,S$226)+'СЕТ СН'!$F$15</f>
        <v>151.75467857999999</v>
      </c>
      <c r="T237" s="36">
        <f>SUMIFS(СВЦЭМ!$F$33:$F$776,СВЦЭМ!$A$33:$A$776,$A237,СВЦЭМ!$B$33:$B$776,T$226)+'СЕТ СН'!$F$15</f>
        <v>146.02916587000001</v>
      </c>
      <c r="U237" s="36">
        <f>SUMIFS(СВЦЭМ!$F$33:$F$776,СВЦЭМ!$A$33:$A$776,$A237,СВЦЭМ!$B$33:$B$776,U$226)+'СЕТ СН'!$F$15</f>
        <v>146.60955425</v>
      </c>
      <c r="V237" s="36">
        <f>SUMIFS(СВЦЭМ!$F$33:$F$776,СВЦЭМ!$A$33:$A$776,$A237,СВЦЭМ!$B$33:$B$776,V$226)+'СЕТ СН'!$F$15</f>
        <v>153.17445319000001</v>
      </c>
      <c r="W237" s="36">
        <f>SUMIFS(СВЦЭМ!$F$33:$F$776,СВЦЭМ!$A$33:$A$776,$A237,СВЦЭМ!$B$33:$B$776,W$226)+'СЕТ СН'!$F$15</f>
        <v>156.28792232999999</v>
      </c>
      <c r="X237" s="36">
        <f>SUMIFS(СВЦЭМ!$F$33:$F$776,СВЦЭМ!$A$33:$A$776,$A237,СВЦЭМ!$B$33:$B$776,X$226)+'СЕТ СН'!$F$15</f>
        <v>160.14338434999999</v>
      </c>
      <c r="Y237" s="36">
        <f>SUMIFS(СВЦЭМ!$F$33:$F$776,СВЦЭМ!$A$33:$A$776,$A237,СВЦЭМ!$B$33:$B$776,Y$226)+'СЕТ СН'!$F$15</f>
        <v>163.35241266</v>
      </c>
    </row>
    <row r="238" spans="1:27" ht="15.75" x14ac:dyDescent="0.2">
      <c r="A238" s="35">
        <f t="shared" si="6"/>
        <v>43842</v>
      </c>
      <c r="B238" s="36">
        <f>SUMIFS(СВЦЭМ!$F$33:$F$776,СВЦЭМ!$A$33:$A$776,$A238,СВЦЭМ!$B$33:$B$776,B$226)+'СЕТ СН'!$F$15</f>
        <v>165.45667019999999</v>
      </c>
      <c r="C238" s="36">
        <f>SUMIFS(СВЦЭМ!$F$33:$F$776,СВЦЭМ!$A$33:$A$776,$A238,СВЦЭМ!$B$33:$B$776,C$226)+'СЕТ СН'!$F$15</f>
        <v>168.06862523999999</v>
      </c>
      <c r="D238" s="36">
        <f>SUMIFS(СВЦЭМ!$F$33:$F$776,СВЦЭМ!$A$33:$A$776,$A238,СВЦЭМ!$B$33:$B$776,D$226)+'СЕТ СН'!$F$15</f>
        <v>170.51853498</v>
      </c>
      <c r="E238" s="36">
        <f>SUMIFS(СВЦЭМ!$F$33:$F$776,СВЦЭМ!$A$33:$A$776,$A238,СВЦЭМ!$B$33:$B$776,E$226)+'СЕТ СН'!$F$15</f>
        <v>174.39774406000001</v>
      </c>
      <c r="F238" s="36">
        <f>SUMIFS(СВЦЭМ!$F$33:$F$776,СВЦЭМ!$A$33:$A$776,$A238,СВЦЭМ!$B$33:$B$776,F$226)+'СЕТ СН'!$F$15</f>
        <v>174.50001193</v>
      </c>
      <c r="G238" s="36">
        <f>SUMIFS(СВЦЭМ!$F$33:$F$776,СВЦЭМ!$A$33:$A$776,$A238,СВЦЭМ!$B$33:$B$776,G$226)+'СЕТ СН'!$F$15</f>
        <v>172.82795891000001</v>
      </c>
      <c r="H238" s="36">
        <f>SUMIFS(СВЦЭМ!$F$33:$F$776,СВЦЭМ!$A$33:$A$776,$A238,СВЦЭМ!$B$33:$B$776,H$226)+'СЕТ СН'!$F$15</f>
        <v>170.45625096000001</v>
      </c>
      <c r="I238" s="36">
        <f>SUMIFS(СВЦЭМ!$F$33:$F$776,СВЦЭМ!$A$33:$A$776,$A238,СВЦЭМ!$B$33:$B$776,I$226)+'СЕТ СН'!$F$15</f>
        <v>167.14239193</v>
      </c>
      <c r="J238" s="36">
        <f>SUMIFS(СВЦЭМ!$F$33:$F$776,СВЦЭМ!$A$33:$A$776,$A238,СВЦЭМ!$B$33:$B$776,J$226)+'СЕТ СН'!$F$15</f>
        <v>158.91610374999999</v>
      </c>
      <c r="K238" s="36">
        <f>SUMIFS(СВЦЭМ!$F$33:$F$776,СВЦЭМ!$A$33:$A$776,$A238,СВЦЭМ!$B$33:$B$776,K$226)+'СЕТ СН'!$F$15</f>
        <v>154.85897499999999</v>
      </c>
      <c r="L238" s="36">
        <f>SUMIFS(СВЦЭМ!$F$33:$F$776,СВЦЭМ!$A$33:$A$776,$A238,СВЦЭМ!$B$33:$B$776,L$226)+'СЕТ СН'!$F$15</f>
        <v>150.65973367000001</v>
      </c>
      <c r="M238" s="36">
        <f>SUMIFS(СВЦЭМ!$F$33:$F$776,СВЦЭМ!$A$33:$A$776,$A238,СВЦЭМ!$B$33:$B$776,M$226)+'СЕТ СН'!$F$15</f>
        <v>150.28488317</v>
      </c>
      <c r="N238" s="36">
        <f>SUMIFS(СВЦЭМ!$F$33:$F$776,СВЦЭМ!$A$33:$A$776,$A238,СВЦЭМ!$B$33:$B$776,N$226)+'СЕТ СН'!$F$15</f>
        <v>152.86005883000001</v>
      </c>
      <c r="O238" s="36">
        <f>SUMIFS(СВЦЭМ!$F$33:$F$776,СВЦЭМ!$A$33:$A$776,$A238,СВЦЭМ!$B$33:$B$776,O$226)+'СЕТ СН'!$F$15</f>
        <v>155.38433142</v>
      </c>
      <c r="P238" s="36">
        <f>SUMIFS(СВЦЭМ!$F$33:$F$776,СВЦЭМ!$A$33:$A$776,$A238,СВЦЭМ!$B$33:$B$776,P$226)+'СЕТ СН'!$F$15</f>
        <v>156.57712083000001</v>
      </c>
      <c r="Q238" s="36">
        <f>SUMIFS(СВЦЭМ!$F$33:$F$776,СВЦЭМ!$A$33:$A$776,$A238,СВЦЭМ!$B$33:$B$776,Q$226)+'СЕТ СН'!$F$15</f>
        <v>157.00287198000001</v>
      </c>
      <c r="R238" s="36">
        <f>SUMIFS(СВЦЭМ!$F$33:$F$776,СВЦЭМ!$A$33:$A$776,$A238,СВЦЭМ!$B$33:$B$776,R$226)+'СЕТ СН'!$F$15</f>
        <v>156.70283387999999</v>
      </c>
      <c r="S238" s="36">
        <f>SUMIFS(СВЦЭМ!$F$33:$F$776,СВЦЭМ!$A$33:$A$776,$A238,СВЦЭМ!$B$33:$B$776,S$226)+'СЕТ СН'!$F$15</f>
        <v>152.18258148000001</v>
      </c>
      <c r="T238" s="36">
        <f>SUMIFS(СВЦЭМ!$F$33:$F$776,СВЦЭМ!$A$33:$A$776,$A238,СВЦЭМ!$B$33:$B$776,T$226)+'СЕТ СН'!$F$15</f>
        <v>146.61686524000001</v>
      </c>
      <c r="U238" s="36">
        <f>SUMIFS(СВЦЭМ!$F$33:$F$776,СВЦЭМ!$A$33:$A$776,$A238,СВЦЭМ!$B$33:$B$776,U$226)+'СЕТ СН'!$F$15</f>
        <v>147.30496081000001</v>
      </c>
      <c r="V238" s="36">
        <f>SUMIFS(СВЦЭМ!$F$33:$F$776,СВЦЭМ!$A$33:$A$776,$A238,СВЦЭМ!$B$33:$B$776,V$226)+'СЕТ СН'!$F$15</f>
        <v>151.51614559000001</v>
      </c>
      <c r="W238" s="36">
        <f>SUMIFS(СВЦЭМ!$F$33:$F$776,СВЦЭМ!$A$33:$A$776,$A238,СВЦЭМ!$B$33:$B$776,W$226)+'СЕТ СН'!$F$15</f>
        <v>153.69931013999999</v>
      </c>
      <c r="X238" s="36">
        <f>SUMIFS(СВЦЭМ!$F$33:$F$776,СВЦЭМ!$A$33:$A$776,$A238,СВЦЭМ!$B$33:$B$776,X$226)+'СЕТ СН'!$F$15</f>
        <v>155.45409423000001</v>
      </c>
      <c r="Y238" s="36">
        <f>SUMIFS(СВЦЭМ!$F$33:$F$776,СВЦЭМ!$A$33:$A$776,$A238,СВЦЭМ!$B$33:$B$776,Y$226)+'СЕТ СН'!$F$15</f>
        <v>160.65297631000001</v>
      </c>
    </row>
    <row r="239" spans="1:27" ht="15.75" x14ac:dyDescent="0.2">
      <c r="A239" s="35">
        <f t="shared" si="6"/>
        <v>43843</v>
      </c>
      <c r="B239" s="36">
        <f>SUMIFS(СВЦЭМ!$F$33:$F$776,СВЦЭМ!$A$33:$A$776,$A239,СВЦЭМ!$B$33:$B$776,B$226)+'СЕТ СН'!$F$15</f>
        <v>176.48081087</v>
      </c>
      <c r="C239" s="36">
        <f>SUMIFS(СВЦЭМ!$F$33:$F$776,СВЦЭМ!$A$33:$A$776,$A239,СВЦЭМ!$B$33:$B$776,C$226)+'СЕТ СН'!$F$15</f>
        <v>180.14787072999999</v>
      </c>
      <c r="D239" s="36">
        <f>SUMIFS(СВЦЭМ!$F$33:$F$776,СВЦЭМ!$A$33:$A$776,$A239,СВЦЭМ!$B$33:$B$776,D$226)+'СЕТ СН'!$F$15</f>
        <v>182.69000306000001</v>
      </c>
      <c r="E239" s="36">
        <f>SUMIFS(СВЦЭМ!$F$33:$F$776,СВЦЭМ!$A$33:$A$776,$A239,СВЦЭМ!$B$33:$B$776,E$226)+'СЕТ СН'!$F$15</f>
        <v>180.88968489999999</v>
      </c>
      <c r="F239" s="36">
        <f>SUMIFS(СВЦЭМ!$F$33:$F$776,СВЦЭМ!$A$33:$A$776,$A239,СВЦЭМ!$B$33:$B$776,F$226)+'СЕТ СН'!$F$15</f>
        <v>179.87443644999999</v>
      </c>
      <c r="G239" s="36">
        <f>SUMIFS(СВЦЭМ!$F$33:$F$776,СВЦЭМ!$A$33:$A$776,$A239,СВЦЭМ!$B$33:$B$776,G$226)+'СЕТ СН'!$F$15</f>
        <v>176.68537681000001</v>
      </c>
      <c r="H239" s="36">
        <f>SUMIFS(СВЦЭМ!$F$33:$F$776,СВЦЭМ!$A$33:$A$776,$A239,СВЦЭМ!$B$33:$B$776,H$226)+'СЕТ СН'!$F$15</f>
        <v>169.71528212000001</v>
      </c>
      <c r="I239" s="36">
        <f>SUMIFS(СВЦЭМ!$F$33:$F$776,СВЦЭМ!$A$33:$A$776,$A239,СВЦЭМ!$B$33:$B$776,I$226)+'СЕТ СН'!$F$15</f>
        <v>163.18142107</v>
      </c>
      <c r="J239" s="36">
        <f>SUMIFS(СВЦЭМ!$F$33:$F$776,СВЦЭМ!$A$33:$A$776,$A239,СВЦЭМ!$B$33:$B$776,J$226)+'СЕТ СН'!$F$15</f>
        <v>160.17480583</v>
      </c>
      <c r="K239" s="36">
        <f>SUMIFS(СВЦЭМ!$F$33:$F$776,СВЦЭМ!$A$33:$A$776,$A239,СВЦЭМ!$B$33:$B$776,K$226)+'СЕТ СН'!$F$15</f>
        <v>157.89393267</v>
      </c>
      <c r="L239" s="36">
        <f>SUMIFS(СВЦЭМ!$F$33:$F$776,СВЦЭМ!$A$33:$A$776,$A239,СВЦЭМ!$B$33:$B$776,L$226)+'СЕТ СН'!$F$15</f>
        <v>157.81436962999999</v>
      </c>
      <c r="M239" s="36">
        <f>SUMIFS(СВЦЭМ!$F$33:$F$776,СВЦЭМ!$A$33:$A$776,$A239,СВЦЭМ!$B$33:$B$776,M$226)+'СЕТ СН'!$F$15</f>
        <v>159.10146925999999</v>
      </c>
      <c r="N239" s="36">
        <f>SUMIFS(СВЦЭМ!$F$33:$F$776,СВЦЭМ!$A$33:$A$776,$A239,СВЦЭМ!$B$33:$B$776,N$226)+'СЕТ СН'!$F$15</f>
        <v>159.71495662000001</v>
      </c>
      <c r="O239" s="36">
        <f>SUMIFS(СВЦЭМ!$F$33:$F$776,СВЦЭМ!$A$33:$A$776,$A239,СВЦЭМ!$B$33:$B$776,O$226)+'СЕТ СН'!$F$15</f>
        <v>159.02000228</v>
      </c>
      <c r="P239" s="36">
        <f>SUMIFS(СВЦЭМ!$F$33:$F$776,СВЦЭМ!$A$33:$A$776,$A239,СВЦЭМ!$B$33:$B$776,P$226)+'СЕТ СН'!$F$15</f>
        <v>156.45601024000001</v>
      </c>
      <c r="Q239" s="36">
        <f>SUMIFS(СВЦЭМ!$F$33:$F$776,СВЦЭМ!$A$33:$A$776,$A239,СВЦЭМ!$B$33:$B$776,Q$226)+'СЕТ СН'!$F$15</f>
        <v>160.02219106999999</v>
      </c>
      <c r="R239" s="36">
        <f>SUMIFS(СВЦЭМ!$F$33:$F$776,СВЦЭМ!$A$33:$A$776,$A239,СВЦЭМ!$B$33:$B$776,R$226)+'СЕТ СН'!$F$15</f>
        <v>155.64441796</v>
      </c>
      <c r="S239" s="36">
        <f>SUMIFS(СВЦЭМ!$F$33:$F$776,СВЦЭМ!$A$33:$A$776,$A239,СВЦЭМ!$B$33:$B$776,S$226)+'СЕТ СН'!$F$15</f>
        <v>153.40530437000001</v>
      </c>
      <c r="T239" s="36">
        <f>SUMIFS(СВЦЭМ!$F$33:$F$776,СВЦЭМ!$A$33:$A$776,$A239,СВЦЭМ!$B$33:$B$776,T$226)+'СЕТ СН'!$F$15</f>
        <v>146.25016883999999</v>
      </c>
      <c r="U239" s="36">
        <f>SUMIFS(СВЦЭМ!$F$33:$F$776,СВЦЭМ!$A$33:$A$776,$A239,СВЦЭМ!$B$33:$B$776,U$226)+'СЕТ СН'!$F$15</f>
        <v>145.88488580000001</v>
      </c>
      <c r="V239" s="36">
        <f>SUMIFS(СВЦЭМ!$F$33:$F$776,СВЦЭМ!$A$33:$A$776,$A239,СВЦЭМ!$B$33:$B$776,V$226)+'СЕТ СН'!$F$15</f>
        <v>151.93310138999999</v>
      </c>
      <c r="W239" s="36">
        <f>SUMIFS(СВЦЭМ!$F$33:$F$776,СВЦЭМ!$A$33:$A$776,$A239,СВЦЭМ!$B$33:$B$776,W$226)+'СЕТ СН'!$F$15</f>
        <v>156.36806544999999</v>
      </c>
      <c r="X239" s="36">
        <f>SUMIFS(СВЦЭМ!$F$33:$F$776,СВЦЭМ!$A$33:$A$776,$A239,СВЦЭМ!$B$33:$B$776,X$226)+'СЕТ СН'!$F$15</f>
        <v>155.72468592000001</v>
      </c>
      <c r="Y239" s="36">
        <f>SUMIFS(СВЦЭМ!$F$33:$F$776,СВЦЭМ!$A$33:$A$776,$A239,СВЦЭМ!$B$33:$B$776,Y$226)+'СЕТ СН'!$F$15</f>
        <v>159.17317742</v>
      </c>
    </row>
    <row r="240" spans="1:27" ht="15.75" x14ac:dyDescent="0.2">
      <c r="A240" s="35">
        <f t="shared" si="6"/>
        <v>43844</v>
      </c>
      <c r="B240" s="36">
        <f>SUMIFS(СВЦЭМ!$F$33:$F$776,СВЦЭМ!$A$33:$A$776,$A240,СВЦЭМ!$B$33:$B$776,B$226)+'СЕТ СН'!$F$15</f>
        <v>167.6100979</v>
      </c>
      <c r="C240" s="36">
        <f>SUMIFS(СВЦЭМ!$F$33:$F$776,СВЦЭМ!$A$33:$A$776,$A240,СВЦЭМ!$B$33:$B$776,C$226)+'СЕТ СН'!$F$15</f>
        <v>169.36461639000001</v>
      </c>
      <c r="D240" s="36">
        <f>SUMIFS(СВЦЭМ!$F$33:$F$776,СВЦЭМ!$A$33:$A$776,$A240,СВЦЭМ!$B$33:$B$776,D$226)+'СЕТ СН'!$F$15</f>
        <v>171.34290913999999</v>
      </c>
      <c r="E240" s="36">
        <f>SUMIFS(СВЦЭМ!$F$33:$F$776,СВЦЭМ!$A$33:$A$776,$A240,СВЦЭМ!$B$33:$B$776,E$226)+'СЕТ СН'!$F$15</f>
        <v>172.34813398</v>
      </c>
      <c r="F240" s="36">
        <f>SUMIFS(СВЦЭМ!$F$33:$F$776,СВЦЭМ!$A$33:$A$776,$A240,СВЦЭМ!$B$33:$B$776,F$226)+'СЕТ СН'!$F$15</f>
        <v>171.93881152</v>
      </c>
      <c r="G240" s="36">
        <f>SUMIFS(СВЦЭМ!$F$33:$F$776,СВЦЭМ!$A$33:$A$776,$A240,СВЦЭМ!$B$33:$B$776,G$226)+'СЕТ СН'!$F$15</f>
        <v>169.54005258000001</v>
      </c>
      <c r="H240" s="36">
        <f>SUMIFS(СВЦЭМ!$F$33:$F$776,СВЦЭМ!$A$33:$A$776,$A240,СВЦЭМ!$B$33:$B$776,H$226)+'СЕТ СН'!$F$15</f>
        <v>161.62755816000001</v>
      </c>
      <c r="I240" s="36">
        <f>SUMIFS(СВЦЭМ!$F$33:$F$776,СВЦЭМ!$A$33:$A$776,$A240,СВЦЭМ!$B$33:$B$776,I$226)+'СЕТ СН'!$F$15</f>
        <v>158.12770386</v>
      </c>
      <c r="J240" s="36">
        <f>SUMIFS(СВЦЭМ!$F$33:$F$776,СВЦЭМ!$A$33:$A$776,$A240,СВЦЭМ!$B$33:$B$776,J$226)+'СЕТ СН'!$F$15</f>
        <v>152.48601553</v>
      </c>
      <c r="K240" s="36">
        <f>SUMIFS(СВЦЭМ!$F$33:$F$776,СВЦЭМ!$A$33:$A$776,$A240,СВЦЭМ!$B$33:$B$776,K$226)+'СЕТ СН'!$F$15</f>
        <v>152.30232289</v>
      </c>
      <c r="L240" s="36">
        <f>SUMIFS(СВЦЭМ!$F$33:$F$776,СВЦЭМ!$A$33:$A$776,$A240,СВЦЭМ!$B$33:$B$776,L$226)+'СЕТ СН'!$F$15</f>
        <v>152.13350141999999</v>
      </c>
      <c r="M240" s="36">
        <f>SUMIFS(СВЦЭМ!$F$33:$F$776,СВЦЭМ!$A$33:$A$776,$A240,СВЦЭМ!$B$33:$B$776,M$226)+'СЕТ СН'!$F$15</f>
        <v>154.68331771999999</v>
      </c>
      <c r="N240" s="36">
        <f>SUMIFS(СВЦЭМ!$F$33:$F$776,СВЦЭМ!$A$33:$A$776,$A240,СВЦЭМ!$B$33:$B$776,N$226)+'СЕТ СН'!$F$15</f>
        <v>156.32905158</v>
      </c>
      <c r="O240" s="36">
        <f>SUMIFS(СВЦЭМ!$F$33:$F$776,СВЦЭМ!$A$33:$A$776,$A240,СВЦЭМ!$B$33:$B$776,O$226)+'СЕТ СН'!$F$15</f>
        <v>158.657939</v>
      </c>
      <c r="P240" s="36">
        <f>SUMIFS(СВЦЭМ!$F$33:$F$776,СВЦЭМ!$A$33:$A$776,$A240,СВЦЭМ!$B$33:$B$776,P$226)+'СЕТ СН'!$F$15</f>
        <v>160.34693347000001</v>
      </c>
      <c r="Q240" s="36">
        <f>SUMIFS(СВЦЭМ!$F$33:$F$776,СВЦЭМ!$A$33:$A$776,$A240,СВЦЭМ!$B$33:$B$776,Q$226)+'СЕТ СН'!$F$15</f>
        <v>162.75853548000001</v>
      </c>
      <c r="R240" s="36">
        <f>SUMIFS(СВЦЭМ!$F$33:$F$776,СВЦЭМ!$A$33:$A$776,$A240,СВЦЭМ!$B$33:$B$776,R$226)+'СЕТ СН'!$F$15</f>
        <v>163.6630457</v>
      </c>
      <c r="S240" s="36">
        <f>SUMIFS(СВЦЭМ!$F$33:$F$776,СВЦЭМ!$A$33:$A$776,$A240,СВЦЭМ!$B$33:$B$776,S$226)+'СЕТ СН'!$F$15</f>
        <v>163.51384107000001</v>
      </c>
      <c r="T240" s="36">
        <f>SUMIFS(СВЦЭМ!$F$33:$F$776,СВЦЭМ!$A$33:$A$776,$A240,СВЦЭМ!$B$33:$B$776,T$226)+'СЕТ СН'!$F$15</f>
        <v>154.23336226000001</v>
      </c>
      <c r="U240" s="36">
        <f>SUMIFS(СВЦЭМ!$F$33:$F$776,СВЦЭМ!$A$33:$A$776,$A240,СВЦЭМ!$B$33:$B$776,U$226)+'СЕТ СН'!$F$15</f>
        <v>154.19523813999999</v>
      </c>
      <c r="V240" s="36">
        <f>SUMIFS(СВЦЭМ!$F$33:$F$776,СВЦЭМ!$A$33:$A$776,$A240,СВЦЭМ!$B$33:$B$776,V$226)+'СЕТ СН'!$F$15</f>
        <v>160.06921808999999</v>
      </c>
      <c r="W240" s="36">
        <f>SUMIFS(СВЦЭМ!$F$33:$F$776,СВЦЭМ!$A$33:$A$776,$A240,СВЦЭМ!$B$33:$B$776,W$226)+'СЕТ СН'!$F$15</f>
        <v>163.07001496999999</v>
      </c>
      <c r="X240" s="36">
        <f>SUMIFS(СВЦЭМ!$F$33:$F$776,СВЦЭМ!$A$33:$A$776,$A240,СВЦЭМ!$B$33:$B$776,X$226)+'СЕТ СН'!$F$15</f>
        <v>163.46160692999999</v>
      </c>
      <c r="Y240" s="36">
        <f>SUMIFS(СВЦЭМ!$F$33:$F$776,СВЦЭМ!$A$33:$A$776,$A240,СВЦЭМ!$B$33:$B$776,Y$226)+'СЕТ СН'!$F$15</f>
        <v>166.11550642</v>
      </c>
    </row>
    <row r="241" spans="1:25" ht="15.75" x14ac:dyDescent="0.2">
      <c r="A241" s="35">
        <f t="shared" si="6"/>
        <v>43845</v>
      </c>
      <c r="B241" s="36">
        <f>SUMIFS(СВЦЭМ!$F$33:$F$776,СВЦЭМ!$A$33:$A$776,$A241,СВЦЭМ!$B$33:$B$776,B$226)+'СЕТ СН'!$F$15</f>
        <v>172.06998994</v>
      </c>
      <c r="C241" s="36">
        <f>SUMIFS(СВЦЭМ!$F$33:$F$776,СВЦЭМ!$A$33:$A$776,$A241,СВЦЭМ!$B$33:$B$776,C$226)+'СЕТ СН'!$F$15</f>
        <v>173.02643713000001</v>
      </c>
      <c r="D241" s="36">
        <f>SUMIFS(СВЦЭМ!$F$33:$F$776,СВЦЭМ!$A$33:$A$776,$A241,СВЦЭМ!$B$33:$B$776,D$226)+'СЕТ СН'!$F$15</f>
        <v>174.11966203</v>
      </c>
      <c r="E241" s="36">
        <f>SUMIFS(СВЦЭМ!$F$33:$F$776,СВЦЭМ!$A$33:$A$776,$A241,СВЦЭМ!$B$33:$B$776,E$226)+'СЕТ СН'!$F$15</f>
        <v>176.90020992000001</v>
      </c>
      <c r="F241" s="36">
        <f>SUMIFS(СВЦЭМ!$F$33:$F$776,СВЦЭМ!$A$33:$A$776,$A241,СВЦЭМ!$B$33:$B$776,F$226)+'СЕТ СН'!$F$15</f>
        <v>174.51006097000001</v>
      </c>
      <c r="G241" s="36">
        <f>SUMIFS(СВЦЭМ!$F$33:$F$776,СВЦЭМ!$A$33:$A$776,$A241,СВЦЭМ!$B$33:$B$776,G$226)+'СЕТ СН'!$F$15</f>
        <v>170.14757724</v>
      </c>
      <c r="H241" s="36">
        <f>SUMIFS(СВЦЭМ!$F$33:$F$776,СВЦЭМ!$A$33:$A$776,$A241,СВЦЭМ!$B$33:$B$776,H$226)+'СЕТ СН'!$F$15</f>
        <v>162.62437211</v>
      </c>
      <c r="I241" s="36">
        <f>SUMIFS(СВЦЭМ!$F$33:$F$776,СВЦЭМ!$A$33:$A$776,$A241,СВЦЭМ!$B$33:$B$776,I$226)+'СЕТ СН'!$F$15</f>
        <v>156.92546306</v>
      </c>
      <c r="J241" s="36">
        <f>SUMIFS(СВЦЭМ!$F$33:$F$776,СВЦЭМ!$A$33:$A$776,$A241,СВЦЭМ!$B$33:$B$776,J$226)+'СЕТ СН'!$F$15</f>
        <v>154.6929495</v>
      </c>
      <c r="K241" s="36">
        <f>SUMIFS(СВЦЭМ!$F$33:$F$776,СВЦЭМ!$A$33:$A$776,$A241,СВЦЭМ!$B$33:$B$776,K$226)+'СЕТ СН'!$F$15</f>
        <v>153.56016506</v>
      </c>
      <c r="L241" s="36">
        <f>SUMIFS(СВЦЭМ!$F$33:$F$776,СВЦЭМ!$A$33:$A$776,$A241,СВЦЭМ!$B$33:$B$776,L$226)+'СЕТ СН'!$F$15</f>
        <v>153.10487255000001</v>
      </c>
      <c r="M241" s="36">
        <f>SUMIFS(СВЦЭМ!$F$33:$F$776,СВЦЭМ!$A$33:$A$776,$A241,СВЦЭМ!$B$33:$B$776,M$226)+'СЕТ СН'!$F$15</f>
        <v>158.06043890999999</v>
      </c>
      <c r="N241" s="36">
        <f>SUMIFS(СВЦЭМ!$F$33:$F$776,СВЦЭМ!$A$33:$A$776,$A241,СВЦЭМ!$B$33:$B$776,N$226)+'СЕТ СН'!$F$15</f>
        <v>161.98582192000001</v>
      </c>
      <c r="O241" s="36">
        <f>SUMIFS(СВЦЭМ!$F$33:$F$776,СВЦЭМ!$A$33:$A$776,$A241,СВЦЭМ!$B$33:$B$776,O$226)+'СЕТ СН'!$F$15</f>
        <v>165.11722218</v>
      </c>
      <c r="P241" s="36">
        <f>SUMIFS(СВЦЭМ!$F$33:$F$776,СВЦЭМ!$A$33:$A$776,$A241,СВЦЭМ!$B$33:$B$776,P$226)+'СЕТ СН'!$F$15</f>
        <v>167.76124558999999</v>
      </c>
      <c r="Q241" s="36">
        <f>SUMIFS(СВЦЭМ!$F$33:$F$776,СВЦЭМ!$A$33:$A$776,$A241,СВЦЭМ!$B$33:$B$776,Q$226)+'СЕТ СН'!$F$15</f>
        <v>169.00308213</v>
      </c>
      <c r="R241" s="36">
        <f>SUMIFS(СВЦЭМ!$F$33:$F$776,СВЦЭМ!$A$33:$A$776,$A241,СВЦЭМ!$B$33:$B$776,R$226)+'СЕТ СН'!$F$15</f>
        <v>167.55780949000001</v>
      </c>
      <c r="S241" s="36">
        <f>SUMIFS(СВЦЭМ!$F$33:$F$776,СВЦЭМ!$A$33:$A$776,$A241,СВЦЭМ!$B$33:$B$776,S$226)+'СЕТ СН'!$F$15</f>
        <v>162.42606759</v>
      </c>
      <c r="T241" s="36">
        <f>SUMIFS(СВЦЭМ!$F$33:$F$776,СВЦЭМ!$A$33:$A$776,$A241,СВЦЭМ!$B$33:$B$776,T$226)+'СЕТ СН'!$F$15</f>
        <v>153.67882252999999</v>
      </c>
      <c r="U241" s="36">
        <f>SUMIFS(СВЦЭМ!$F$33:$F$776,СВЦЭМ!$A$33:$A$776,$A241,СВЦЭМ!$B$33:$B$776,U$226)+'СЕТ СН'!$F$15</f>
        <v>153.01058080000001</v>
      </c>
      <c r="V241" s="36">
        <f>SUMIFS(СВЦЭМ!$F$33:$F$776,СВЦЭМ!$A$33:$A$776,$A241,СВЦЭМ!$B$33:$B$776,V$226)+'СЕТ СН'!$F$15</f>
        <v>158.77100960000001</v>
      </c>
      <c r="W241" s="36">
        <f>SUMIFS(СВЦЭМ!$F$33:$F$776,СВЦЭМ!$A$33:$A$776,$A241,СВЦЭМ!$B$33:$B$776,W$226)+'СЕТ СН'!$F$15</f>
        <v>162.70587166999999</v>
      </c>
      <c r="X241" s="36">
        <f>SUMIFS(СВЦЭМ!$F$33:$F$776,СВЦЭМ!$A$33:$A$776,$A241,СВЦЭМ!$B$33:$B$776,X$226)+'СЕТ СН'!$F$15</f>
        <v>163.46739239999999</v>
      </c>
      <c r="Y241" s="36">
        <f>SUMIFS(СВЦЭМ!$F$33:$F$776,СВЦЭМ!$A$33:$A$776,$A241,СВЦЭМ!$B$33:$B$776,Y$226)+'СЕТ СН'!$F$15</f>
        <v>166.29379241999999</v>
      </c>
    </row>
    <row r="242" spans="1:25" ht="15.75" x14ac:dyDescent="0.2">
      <c r="A242" s="35">
        <f t="shared" si="6"/>
        <v>43846</v>
      </c>
      <c r="B242" s="36">
        <f>SUMIFS(СВЦЭМ!$F$33:$F$776,СВЦЭМ!$A$33:$A$776,$A242,СВЦЭМ!$B$33:$B$776,B$226)+'СЕТ СН'!$F$15</f>
        <v>167.02474412000001</v>
      </c>
      <c r="C242" s="36">
        <f>SUMIFS(СВЦЭМ!$F$33:$F$776,СВЦЭМ!$A$33:$A$776,$A242,СВЦЭМ!$B$33:$B$776,C$226)+'СЕТ СН'!$F$15</f>
        <v>169.00790407</v>
      </c>
      <c r="D242" s="36">
        <f>SUMIFS(СВЦЭМ!$F$33:$F$776,СВЦЭМ!$A$33:$A$776,$A242,СВЦЭМ!$B$33:$B$776,D$226)+'СЕТ СН'!$F$15</f>
        <v>170.60022824999999</v>
      </c>
      <c r="E242" s="36">
        <f>SUMIFS(СВЦЭМ!$F$33:$F$776,СВЦЭМ!$A$33:$A$776,$A242,СВЦЭМ!$B$33:$B$776,E$226)+'СЕТ СН'!$F$15</f>
        <v>173.01419860999999</v>
      </c>
      <c r="F242" s="36">
        <f>SUMIFS(СВЦЭМ!$F$33:$F$776,СВЦЭМ!$A$33:$A$776,$A242,СВЦЭМ!$B$33:$B$776,F$226)+'СЕТ СН'!$F$15</f>
        <v>171.79731616000001</v>
      </c>
      <c r="G242" s="36">
        <f>SUMIFS(СВЦЭМ!$F$33:$F$776,СВЦЭМ!$A$33:$A$776,$A242,СВЦЭМ!$B$33:$B$776,G$226)+'СЕТ СН'!$F$15</f>
        <v>165.59368309999999</v>
      </c>
      <c r="H242" s="36">
        <f>SUMIFS(СВЦЭМ!$F$33:$F$776,СВЦЭМ!$A$33:$A$776,$A242,СВЦЭМ!$B$33:$B$776,H$226)+'СЕТ СН'!$F$15</f>
        <v>157.2350884</v>
      </c>
      <c r="I242" s="36">
        <f>SUMIFS(СВЦЭМ!$F$33:$F$776,СВЦЭМ!$A$33:$A$776,$A242,СВЦЭМ!$B$33:$B$776,I$226)+'СЕТ СН'!$F$15</f>
        <v>156.91783353</v>
      </c>
      <c r="J242" s="36">
        <f>SUMIFS(СВЦЭМ!$F$33:$F$776,СВЦЭМ!$A$33:$A$776,$A242,СВЦЭМ!$B$33:$B$776,J$226)+'СЕТ СН'!$F$15</f>
        <v>153.36580900999999</v>
      </c>
      <c r="K242" s="36">
        <f>SUMIFS(СВЦЭМ!$F$33:$F$776,СВЦЭМ!$A$33:$A$776,$A242,СВЦЭМ!$B$33:$B$776,K$226)+'СЕТ СН'!$F$15</f>
        <v>155.99055612999999</v>
      </c>
      <c r="L242" s="36">
        <f>SUMIFS(СВЦЭМ!$F$33:$F$776,СВЦЭМ!$A$33:$A$776,$A242,СВЦЭМ!$B$33:$B$776,L$226)+'СЕТ СН'!$F$15</f>
        <v>157.12741689000001</v>
      </c>
      <c r="M242" s="36">
        <f>SUMIFS(СВЦЭМ!$F$33:$F$776,СВЦЭМ!$A$33:$A$776,$A242,СВЦЭМ!$B$33:$B$776,M$226)+'СЕТ СН'!$F$15</f>
        <v>160.15509118</v>
      </c>
      <c r="N242" s="36">
        <f>SUMIFS(СВЦЭМ!$F$33:$F$776,СВЦЭМ!$A$33:$A$776,$A242,СВЦЭМ!$B$33:$B$776,N$226)+'СЕТ СН'!$F$15</f>
        <v>161.33797705000001</v>
      </c>
      <c r="O242" s="36">
        <f>SUMIFS(СВЦЭМ!$F$33:$F$776,СВЦЭМ!$A$33:$A$776,$A242,СВЦЭМ!$B$33:$B$776,O$226)+'СЕТ СН'!$F$15</f>
        <v>165.22989752999999</v>
      </c>
      <c r="P242" s="36">
        <f>SUMIFS(СВЦЭМ!$F$33:$F$776,СВЦЭМ!$A$33:$A$776,$A242,СВЦЭМ!$B$33:$B$776,P$226)+'СЕТ СН'!$F$15</f>
        <v>167.08402341999999</v>
      </c>
      <c r="Q242" s="36">
        <f>SUMIFS(СВЦЭМ!$F$33:$F$776,СВЦЭМ!$A$33:$A$776,$A242,СВЦЭМ!$B$33:$B$776,Q$226)+'СЕТ СН'!$F$15</f>
        <v>167.67698074</v>
      </c>
      <c r="R242" s="36">
        <f>SUMIFS(СВЦЭМ!$F$33:$F$776,СВЦЭМ!$A$33:$A$776,$A242,СВЦЭМ!$B$33:$B$776,R$226)+'СЕТ СН'!$F$15</f>
        <v>166.15656927000001</v>
      </c>
      <c r="S242" s="36">
        <f>SUMIFS(СВЦЭМ!$F$33:$F$776,СВЦЭМ!$A$33:$A$776,$A242,СВЦЭМ!$B$33:$B$776,S$226)+'СЕТ СН'!$F$15</f>
        <v>163.74379682</v>
      </c>
      <c r="T242" s="36">
        <f>SUMIFS(СВЦЭМ!$F$33:$F$776,СВЦЭМ!$A$33:$A$776,$A242,СВЦЭМ!$B$33:$B$776,T$226)+'СЕТ СН'!$F$15</f>
        <v>155.05673519000001</v>
      </c>
      <c r="U242" s="36">
        <f>SUMIFS(СВЦЭМ!$F$33:$F$776,СВЦЭМ!$A$33:$A$776,$A242,СВЦЭМ!$B$33:$B$776,U$226)+'СЕТ СН'!$F$15</f>
        <v>155.67900817</v>
      </c>
      <c r="V242" s="36">
        <f>SUMIFS(СВЦЭМ!$F$33:$F$776,СВЦЭМ!$A$33:$A$776,$A242,СВЦЭМ!$B$33:$B$776,V$226)+'СЕТ СН'!$F$15</f>
        <v>162.2319679</v>
      </c>
      <c r="W242" s="36">
        <f>SUMIFS(СВЦЭМ!$F$33:$F$776,СВЦЭМ!$A$33:$A$776,$A242,СВЦЭМ!$B$33:$B$776,W$226)+'СЕТ СН'!$F$15</f>
        <v>166.35528658999999</v>
      </c>
      <c r="X242" s="36">
        <f>SUMIFS(СВЦЭМ!$F$33:$F$776,СВЦЭМ!$A$33:$A$776,$A242,СВЦЭМ!$B$33:$B$776,X$226)+'СЕТ СН'!$F$15</f>
        <v>166.22191563999999</v>
      </c>
      <c r="Y242" s="36">
        <f>SUMIFS(СВЦЭМ!$F$33:$F$776,СВЦЭМ!$A$33:$A$776,$A242,СВЦЭМ!$B$33:$B$776,Y$226)+'СЕТ СН'!$F$15</f>
        <v>166.61908364000001</v>
      </c>
    </row>
    <row r="243" spans="1:25" ht="15.75" x14ac:dyDescent="0.2">
      <c r="A243" s="35">
        <f t="shared" si="6"/>
        <v>43847</v>
      </c>
      <c r="B243" s="36">
        <f>SUMIFS(СВЦЭМ!$F$33:$F$776,СВЦЭМ!$A$33:$A$776,$A243,СВЦЭМ!$B$33:$B$776,B$226)+'СЕТ СН'!$F$15</f>
        <v>165.52029533999999</v>
      </c>
      <c r="C243" s="36">
        <f>SUMIFS(СВЦЭМ!$F$33:$F$776,СВЦЭМ!$A$33:$A$776,$A243,СВЦЭМ!$B$33:$B$776,C$226)+'СЕТ СН'!$F$15</f>
        <v>169.39753519999999</v>
      </c>
      <c r="D243" s="36">
        <f>SUMIFS(СВЦЭМ!$F$33:$F$776,СВЦЭМ!$A$33:$A$776,$A243,СВЦЭМ!$B$33:$B$776,D$226)+'СЕТ СН'!$F$15</f>
        <v>171.47041636</v>
      </c>
      <c r="E243" s="36">
        <f>SUMIFS(СВЦЭМ!$F$33:$F$776,СВЦЭМ!$A$33:$A$776,$A243,СВЦЭМ!$B$33:$B$776,E$226)+'СЕТ СН'!$F$15</f>
        <v>169.38303298</v>
      </c>
      <c r="F243" s="36">
        <f>SUMIFS(СВЦЭМ!$F$33:$F$776,СВЦЭМ!$A$33:$A$776,$A243,СВЦЭМ!$B$33:$B$776,F$226)+'СЕТ СН'!$F$15</f>
        <v>168.14998944999999</v>
      </c>
      <c r="G243" s="36">
        <f>SUMIFS(СВЦЭМ!$F$33:$F$776,СВЦЭМ!$A$33:$A$776,$A243,СВЦЭМ!$B$33:$B$776,G$226)+'СЕТ СН'!$F$15</f>
        <v>166.77359190999999</v>
      </c>
      <c r="H243" s="36">
        <f>SUMIFS(СВЦЭМ!$F$33:$F$776,СВЦЭМ!$A$33:$A$776,$A243,СВЦЭМ!$B$33:$B$776,H$226)+'СЕТ СН'!$F$15</f>
        <v>160.17949605000001</v>
      </c>
      <c r="I243" s="36">
        <f>SUMIFS(СВЦЭМ!$F$33:$F$776,СВЦЭМ!$A$33:$A$776,$A243,СВЦЭМ!$B$33:$B$776,I$226)+'СЕТ СН'!$F$15</f>
        <v>157.86557882</v>
      </c>
      <c r="J243" s="36">
        <f>SUMIFS(СВЦЭМ!$F$33:$F$776,СВЦЭМ!$A$33:$A$776,$A243,СВЦЭМ!$B$33:$B$776,J$226)+'СЕТ СН'!$F$15</f>
        <v>152.81765433000001</v>
      </c>
      <c r="K243" s="36">
        <f>SUMIFS(СВЦЭМ!$F$33:$F$776,СВЦЭМ!$A$33:$A$776,$A243,СВЦЭМ!$B$33:$B$776,K$226)+'СЕТ СН'!$F$15</f>
        <v>150.57604845</v>
      </c>
      <c r="L243" s="36">
        <f>SUMIFS(СВЦЭМ!$F$33:$F$776,СВЦЭМ!$A$33:$A$776,$A243,СВЦЭМ!$B$33:$B$776,L$226)+'СЕТ СН'!$F$15</f>
        <v>152.75252842</v>
      </c>
      <c r="M243" s="36">
        <f>SUMIFS(СВЦЭМ!$F$33:$F$776,СВЦЭМ!$A$33:$A$776,$A243,СВЦЭМ!$B$33:$B$776,M$226)+'СЕТ СН'!$F$15</f>
        <v>156.83399671999999</v>
      </c>
      <c r="N243" s="36">
        <f>SUMIFS(СВЦЭМ!$F$33:$F$776,СВЦЭМ!$A$33:$A$776,$A243,СВЦЭМ!$B$33:$B$776,N$226)+'СЕТ СН'!$F$15</f>
        <v>158.88970190000001</v>
      </c>
      <c r="O243" s="36">
        <f>SUMIFS(СВЦЭМ!$F$33:$F$776,СВЦЭМ!$A$33:$A$776,$A243,СВЦЭМ!$B$33:$B$776,O$226)+'СЕТ СН'!$F$15</f>
        <v>162.71187436</v>
      </c>
      <c r="P243" s="36">
        <f>SUMIFS(СВЦЭМ!$F$33:$F$776,СВЦЭМ!$A$33:$A$776,$A243,СВЦЭМ!$B$33:$B$776,P$226)+'СЕТ СН'!$F$15</f>
        <v>164.57087516000001</v>
      </c>
      <c r="Q243" s="36">
        <f>SUMIFS(СВЦЭМ!$F$33:$F$776,СВЦЭМ!$A$33:$A$776,$A243,СВЦЭМ!$B$33:$B$776,Q$226)+'СЕТ СН'!$F$15</f>
        <v>165.59112587000001</v>
      </c>
      <c r="R243" s="36">
        <f>SUMIFS(СВЦЭМ!$F$33:$F$776,СВЦЭМ!$A$33:$A$776,$A243,СВЦЭМ!$B$33:$B$776,R$226)+'СЕТ СН'!$F$15</f>
        <v>163.27274568999999</v>
      </c>
      <c r="S243" s="36">
        <f>SUMIFS(СВЦЭМ!$F$33:$F$776,СВЦЭМ!$A$33:$A$776,$A243,СВЦЭМ!$B$33:$B$776,S$226)+'СЕТ СН'!$F$15</f>
        <v>161.17590068000001</v>
      </c>
      <c r="T243" s="36">
        <f>SUMIFS(СВЦЭМ!$F$33:$F$776,СВЦЭМ!$A$33:$A$776,$A243,СВЦЭМ!$B$33:$B$776,T$226)+'СЕТ СН'!$F$15</f>
        <v>151.67154887000001</v>
      </c>
      <c r="U243" s="36">
        <f>SUMIFS(СВЦЭМ!$F$33:$F$776,СВЦЭМ!$A$33:$A$776,$A243,СВЦЭМ!$B$33:$B$776,U$226)+'СЕТ СН'!$F$15</f>
        <v>151.33332881000001</v>
      </c>
      <c r="V243" s="36">
        <f>SUMIFS(СВЦЭМ!$F$33:$F$776,СВЦЭМ!$A$33:$A$776,$A243,СВЦЭМ!$B$33:$B$776,V$226)+'СЕТ СН'!$F$15</f>
        <v>158.18896353</v>
      </c>
      <c r="W243" s="36">
        <f>SUMIFS(СВЦЭМ!$F$33:$F$776,СВЦЭМ!$A$33:$A$776,$A243,СВЦЭМ!$B$33:$B$776,W$226)+'СЕТ СН'!$F$15</f>
        <v>160.14274003</v>
      </c>
      <c r="X243" s="36">
        <f>SUMIFS(СВЦЭМ!$F$33:$F$776,СВЦЭМ!$A$33:$A$776,$A243,СВЦЭМ!$B$33:$B$776,X$226)+'СЕТ СН'!$F$15</f>
        <v>159.95343832</v>
      </c>
      <c r="Y243" s="36">
        <f>SUMIFS(СВЦЭМ!$F$33:$F$776,СВЦЭМ!$A$33:$A$776,$A243,СВЦЭМ!$B$33:$B$776,Y$226)+'СЕТ СН'!$F$15</f>
        <v>162.84968896000001</v>
      </c>
    </row>
    <row r="244" spans="1:25" ht="15.75" x14ac:dyDescent="0.2">
      <c r="A244" s="35">
        <f t="shared" si="6"/>
        <v>43848</v>
      </c>
      <c r="B244" s="36">
        <f>SUMIFS(СВЦЭМ!$F$33:$F$776,СВЦЭМ!$A$33:$A$776,$A244,СВЦЭМ!$B$33:$B$776,B$226)+'СЕТ СН'!$F$15</f>
        <v>164.12967714000001</v>
      </c>
      <c r="C244" s="36">
        <f>SUMIFS(СВЦЭМ!$F$33:$F$776,СВЦЭМ!$A$33:$A$776,$A244,СВЦЭМ!$B$33:$B$776,C$226)+'СЕТ СН'!$F$15</f>
        <v>171.52888254000001</v>
      </c>
      <c r="D244" s="36">
        <f>SUMIFS(СВЦЭМ!$F$33:$F$776,СВЦЭМ!$A$33:$A$776,$A244,СВЦЭМ!$B$33:$B$776,D$226)+'СЕТ СН'!$F$15</f>
        <v>175.03907706000001</v>
      </c>
      <c r="E244" s="36">
        <f>SUMIFS(СВЦЭМ!$F$33:$F$776,СВЦЭМ!$A$33:$A$776,$A244,СВЦЭМ!$B$33:$B$776,E$226)+'СЕТ СН'!$F$15</f>
        <v>174.77711059999999</v>
      </c>
      <c r="F244" s="36">
        <f>SUMIFS(СВЦЭМ!$F$33:$F$776,СВЦЭМ!$A$33:$A$776,$A244,СВЦЭМ!$B$33:$B$776,F$226)+'СЕТ СН'!$F$15</f>
        <v>167.65546762</v>
      </c>
      <c r="G244" s="36">
        <f>SUMIFS(СВЦЭМ!$F$33:$F$776,СВЦЭМ!$A$33:$A$776,$A244,СВЦЭМ!$B$33:$B$776,G$226)+'СЕТ СН'!$F$15</f>
        <v>166.91046668000001</v>
      </c>
      <c r="H244" s="36">
        <f>SUMIFS(СВЦЭМ!$F$33:$F$776,СВЦЭМ!$A$33:$A$776,$A244,СВЦЭМ!$B$33:$B$776,H$226)+'СЕТ СН'!$F$15</f>
        <v>162.10064539999999</v>
      </c>
      <c r="I244" s="36">
        <f>SUMIFS(СВЦЭМ!$F$33:$F$776,СВЦЭМ!$A$33:$A$776,$A244,СВЦЭМ!$B$33:$B$776,I$226)+'СЕТ СН'!$F$15</f>
        <v>155.54372889999999</v>
      </c>
      <c r="J244" s="36">
        <f>SUMIFS(СВЦЭМ!$F$33:$F$776,СВЦЭМ!$A$33:$A$776,$A244,СВЦЭМ!$B$33:$B$776,J$226)+'СЕТ СН'!$F$15</f>
        <v>153.57302999000001</v>
      </c>
      <c r="K244" s="36">
        <f>SUMIFS(СВЦЭМ!$F$33:$F$776,СВЦЭМ!$A$33:$A$776,$A244,СВЦЭМ!$B$33:$B$776,K$226)+'СЕТ СН'!$F$15</f>
        <v>153.74088194000001</v>
      </c>
      <c r="L244" s="36">
        <f>SUMIFS(СВЦЭМ!$F$33:$F$776,СВЦЭМ!$A$33:$A$776,$A244,СВЦЭМ!$B$33:$B$776,L$226)+'СЕТ СН'!$F$15</f>
        <v>155.18298200999999</v>
      </c>
      <c r="M244" s="36">
        <f>SUMIFS(СВЦЭМ!$F$33:$F$776,СВЦЭМ!$A$33:$A$776,$A244,СВЦЭМ!$B$33:$B$776,M$226)+'СЕТ СН'!$F$15</f>
        <v>155.84259911999999</v>
      </c>
      <c r="N244" s="36">
        <f>SUMIFS(СВЦЭМ!$F$33:$F$776,СВЦЭМ!$A$33:$A$776,$A244,СВЦЭМ!$B$33:$B$776,N$226)+'СЕТ СН'!$F$15</f>
        <v>157.27872633999999</v>
      </c>
      <c r="O244" s="36">
        <f>SUMIFS(СВЦЭМ!$F$33:$F$776,СВЦЭМ!$A$33:$A$776,$A244,СВЦЭМ!$B$33:$B$776,O$226)+'СЕТ СН'!$F$15</f>
        <v>159.36382467000001</v>
      </c>
      <c r="P244" s="36">
        <f>SUMIFS(СВЦЭМ!$F$33:$F$776,СВЦЭМ!$A$33:$A$776,$A244,СВЦЭМ!$B$33:$B$776,P$226)+'СЕТ СН'!$F$15</f>
        <v>162.14947476</v>
      </c>
      <c r="Q244" s="36">
        <f>SUMIFS(СВЦЭМ!$F$33:$F$776,СВЦЭМ!$A$33:$A$776,$A244,СВЦЭМ!$B$33:$B$776,Q$226)+'СЕТ СН'!$F$15</f>
        <v>163.33394921999999</v>
      </c>
      <c r="R244" s="36">
        <f>SUMIFS(СВЦЭМ!$F$33:$F$776,СВЦЭМ!$A$33:$A$776,$A244,СВЦЭМ!$B$33:$B$776,R$226)+'СЕТ СН'!$F$15</f>
        <v>161.16265723999999</v>
      </c>
      <c r="S244" s="36">
        <f>SUMIFS(СВЦЭМ!$F$33:$F$776,СВЦЭМ!$A$33:$A$776,$A244,СВЦЭМ!$B$33:$B$776,S$226)+'СЕТ СН'!$F$15</f>
        <v>158.5112925</v>
      </c>
      <c r="T244" s="36">
        <f>SUMIFS(СВЦЭМ!$F$33:$F$776,СВЦЭМ!$A$33:$A$776,$A244,СВЦЭМ!$B$33:$B$776,T$226)+'СЕТ СН'!$F$15</f>
        <v>156.81619004000001</v>
      </c>
      <c r="U244" s="36">
        <f>SUMIFS(СВЦЭМ!$F$33:$F$776,СВЦЭМ!$A$33:$A$776,$A244,СВЦЭМ!$B$33:$B$776,U$226)+'СЕТ СН'!$F$15</f>
        <v>156.85064222</v>
      </c>
      <c r="V244" s="36">
        <f>SUMIFS(СВЦЭМ!$F$33:$F$776,СВЦЭМ!$A$33:$A$776,$A244,СВЦЭМ!$B$33:$B$776,V$226)+'СЕТ СН'!$F$15</f>
        <v>158.03417388</v>
      </c>
      <c r="W244" s="36">
        <f>SUMIFS(СВЦЭМ!$F$33:$F$776,СВЦЭМ!$A$33:$A$776,$A244,СВЦЭМ!$B$33:$B$776,W$226)+'СЕТ СН'!$F$15</f>
        <v>160.08136569000001</v>
      </c>
      <c r="X244" s="36">
        <f>SUMIFS(СВЦЭМ!$F$33:$F$776,СВЦЭМ!$A$33:$A$776,$A244,СВЦЭМ!$B$33:$B$776,X$226)+'СЕТ СН'!$F$15</f>
        <v>160.04444588999999</v>
      </c>
      <c r="Y244" s="36">
        <f>SUMIFS(СВЦЭМ!$F$33:$F$776,СВЦЭМ!$A$33:$A$776,$A244,СВЦЭМ!$B$33:$B$776,Y$226)+'СЕТ СН'!$F$15</f>
        <v>163.89212681999999</v>
      </c>
    </row>
    <row r="245" spans="1:25" ht="15.75" x14ac:dyDescent="0.2">
      <c r="A245" s="35">
        <f t="shared" si="6"/>
        <v>43849</v>
      </c>
      <c r="B245" s="36">
        <f>SUMIFS(СВЦЭМ!$F$33:$F$776,СВЦЭМ!$A$33:$A$776,$A245,СВЦЭМ!$B$33:$B$776,B$226)+'СЕТ СН'!$F$15</f>
        <v>165.83935442999999</v>
      </c>
      <c r="C245" s="36">
        <f>SUMIFS(СВЦЭМ!$F$33:$F$776,СВЦЭМ!$A$33:$A$776,$A245,СВЦЭМ!$B$33:$B$776,C$226)+'СЕТ СН'!$F$15</f>
        <v>167.71745774999999</v>
      </c>
      <c r="D245" s="36">
        <f>SUMIFS(СВЦЭМ!$F$33:$F$776,СВЦЭМ!$A$33:$A$776,$A245,СВЦЭМ!$B$33:$B$776,D$226)+'СЕТ СН'!$F$15</f>
        <v>170.17521669000001</v>
      </c>
      <c r="E245" s="36">
        <f>SUMIFS(СВЦЭМ!$F$33:$F$776,СВЦЭМ!$A$33:$A$776,$A245,СВЦЭМ!$B$33:$B$776,E$226)+'СЕТ СН'!$F$15</f>
        <v>172.12640933</v>
      </c>
      <c r="F245" s="36">
        <f>SUMIFS(СВЦЭМ!$F$33:$F$776,СВЦЭМ!$A$33:$A$776,$A245,СВЦЭМ!$B$33:$B$776,F$226)+'СЕТ СН'!$F$15</f>
        <v>171.72714046999999</v>
      </c>
      <c r="G245" s="36">
        <f>SUMIFS(СВЦЭМ!$F$33:$F$776,СВЦЭМ!$A$33:$A$776,$A245,СВЦЭМ!$B$33:$B$776,G$226)+'СЕТ СН'!$F$15</f>
        <v>171.10884752999999</v>
      </c>
      <c r="H245" s="36">
        <f>SUMIFS(СВЦЭМ!$F$33:$F$776,СВЦЭМ!$A$33:$A$776,$A245,СВЦЭМ!$B$33:$B$776,H$226)+'СЕТ СН'!$F$15</f>
        <v>166.93619613000001</v>
      </c>
      <c r="I245" s="36">
        <f>SUMIFS(СВЦЭМ!$F$33:$F$776,СВЦЭМ!$A$33:$A$776,$A245,СВЦЭМ!$B$33:$B$776,I$226)+'СЕТ СН'!$F$15</f>
        <v>161.28010986999999</v>
      </c>
      <c r="J245" s="36">
        <f>SUMIFS(СВЦЭМ!$F$33:$F$776,СВЦЭМ!$A$33:$A$776,$A245,СВЦЭМ!$B$33:$B$776,J$226)+'СЕТ СН'!$F$15</f>
        <v>160.97884317</v>
      </c>
      <c r="K245" s="36">
        <f>SUMIFS(СВЦЭМ!$F$33:$F$776,СВЦЭМ!$A$33:$A$776,$A245,СВЦЭМ!$B$33:$B$776,K$226)+'СЕТ СН'!$F$15</f>
        <v>155.50263522</v>
      </c>
      <c r="L245" s="36">
        <f>SUMIFS(СВЦЭМ!$F$33:$F$776,СВЦЭМ!$A$33:$A$776,$A245,СВЦЭМ!$B$33:$B$776,L$226)+'СЕТ СН'!$F$15</f>
        <v>155.33060927</v>
      </c>
      <c r="M245" s="36">
        <f>SUMIFS(СВЦЭМ!$F$33:$F$776,СВЦЭМ!$A$33:$A$776,$A245,СВЦЭМ!$B$33:$B$776,M$226)+'СЕТ СН'!$F$15</f>
        <v>155.60817066999999</v>
      </c>
      <c r="N245" s="36">
        <f>SUMIFS(СВЦЭМ!$F$33:$F$776,СВЦЭМ!$A$33:$A$776,$A245,СВЦЭМ!$B$33:$B$776,N$226)+'СЕТ СН'!$F$15</f>
        <v>156.72500317999999</v>
      </c>
      <c r="O245" s="36">
        <f>SUMIFS(СВЦЭМ!$F$33:$F$776,СВЦЭМ!$A$33:$A$776,$A245,СВЦЭМ!$B$33:$B$776,O$226)+'СЕТ СН'!$F$15</f>
        <v>160.52088015999999</v>
      </c>
      <c r="P245" s="36">
        <f>SUMIFS(СВЦЭМ!$F$33:$F$776,СВЦЭМ!$A$33:$A$776,$A245,СВЦЭМ!$B$33:$B$776,P$226)+'СЕТ СН'!$F$15</f>
        <v>162.78227547</v>
      </c>
      <c r="Q245" s="36">
        <f>SUMIFS(СВЦЭМ!$F$33:$F$776,СВЦЭМ!$A$33:$A$776,$A245,СВЦЭМ!$B$33:$B$776,Q$226)+'СЕТ СН'!$F$15</f>
        <v>163.63096161999999</v>
      </c>
      <c r="R245" s="36">
        <f>SUMIFS(СВЦЭМ!$F$33:$F$776,СВЦЭМ!$A$33:$A$776,$A245,СВЦЭМ!$B$33:$B$776,R$226)+'СЕТ СН'!$F$15</f>
        <v>160.47621504</v>
      </c>
      <c r="S245" s="36">
        <f>SUMIFS(СВЦЭМ!$F$33:$F$776,СВЦЭМ!$A$33:$A$776,$A245,СВЦЭМ!$B$33:$B$776,S$226)+'СЕТ СН'!$F$15</f>
        <v>154.88163356999999</v>
      </c>
      <c r="T245" s="36">
        <f>SUMIFS(СВЦЭМ!$F$33:$F$776,СВЦЭМ!$A$33:$A$776,$A245,СВЦЭМ!$B$33:$B$776,T$226)+'СЕТ СН'!$F$15</f>
        <v>156.02189111000001</v>
      </c>
      <c r="U245" s="36">
        <f>SUMIFS(СВЦЭМ!$F$33:$F$776,СВЦЭМ!$A$33:$A$776,$A245,СВЦЭМ!$B$33:$B$776,U$226)+'СЕТ СН'!$F$15</f>
        <v>155.45383869</v>
      </c>
      <c r="V245" s="36">
        <f>SUMIFS(СВЦЭМ!$F$33:$F$776,СВЦЭМ!$A$33:$A$776,$A245,СВЦЭМ!$B$33:$B$776,V$226)+'СЕТ СН'!$F$15</f>
        <v>154.00579812000001</v>
      </c>
      <c r="W245" s="36">
        <f>SUMIFS(СВЦЭМ!$F$33:$F$776,СВЦЭМ!$A$33:$A$776,$A245,СВЦЭМ!$B$33:$B$776,W$226)+'СЕТ СН'!$F$15</f>
        <v>155.97493982</v>
      </c>
      <c r="X245" s="36">
        <f>SUMIFS(СВЦЭМ!$F$33:$F$776,СВЦЭМ!$A$33:$A$776,$A245,СВЦЭМ!$B$33:$B$776,X$226)+'СЕТ СН'!$F$15</f>
        <v>159.23416517000001</v>
      </c>
      <c r="Y245" s="36">
        <f>SUMIFS(СВЦЭМ!$F$33:$F$776,СВЦЭМ!$A$33:$A$776,$A245,СВЦЭМ!$B$33:$B$776,Y$226)+'СЕТ СН'!$F$15</f>
        <v>161.76537571</v>
      </c>
    </row>
    <row r="246" spans="1:25" ht="15.75" x14ac:dyDescent="0.2">
      <c r="A246" s="35">
        <f t="shared" si="6"/>
        <v>43850</v>
      </c>
      <c r="B246" s="36">
        <f>SUMIFS(СВЦЭМ!$F$33:$F$776,СВЦЭМ!$A$33:$A$776,$A246,СВЦЭМ!$B$33:$B$776,B$226)+'СЕТ СН'!$F$15</f>
        <v>172.08601912</v>
      </c>
      <c r="C246" s="36">
        <f>SUMIFS(СВЦЭМ!$F$33:$F$776,СВЦЭМ!$A$33:$A$776,$A246,СВЦЭМ!$B$33:$B$776,C$226)+'СЕТ СН'!$F$15</f>
        <v>175.47164703000001</v>
      </c>
      <c r="D246" s="36">
        <f>SUMIFS(СВЦЭМ!$F$33:$F$776,СВЦЭМ!$A$33:$A$776,$A246,СВЦЭМ!$B$33:$B$776,D$226)+'СЕТ СН'!$F$15</f>
        <v>177.52271976</v>
      </c>
      <c r="E246" s="36">
        <f>SUMIFS(СВЦЭМ!$F$33:$F$776,СВЦЭМ!$A$33:$A$776,$A246,СВЦЭМ!$B$33:$B$776,E$226)+'СЕТ СН'!$F$15</f>
        <v>176.88963294999999</v>
      </c>
      <c r="F246" s="36">
        <f>SUMIFS(СВЦЭМ!$F$33:$F$776,СВЦЭМ!$A$33:$A$776,$A246,СВЦЭМ!$B$33:$B$776,F$226)+'СЕТ СН'!$F$15</f>
        <v>174.44056845</v>
      </c>
      <c r="G246" s="36">
        <f>SUMIFS(СВЦЭМ!$F$33:$F$776,СВЦЭМ!$A$33:$A$776,$A246,СВЦЭМ!$B$33:$B$776,G$226)+'СЕТ СН'!$F$15</f>
        <v>170.88561553</v>
      </c>
      <c r="H246" s="36">
        <f>SUMIFS(СВЦЭМ!$F$33:$F$776,СВЦЭМ!$A$33:$A$776,$A246,СВЦЭМ!$B$33:$B$776,H$226)+'СЕТ СН'!$F$15</f>
        <v>162.08301502</v>
      </c>
      <c r="I246" s="36">
        <f>SUMIFS(СВЦЭМ!$F$33:$F$776,СВЦЭМ!$A$33:$A$776,$A246,СВЦЭМ!$B$33:$B$776,I$226)+'СЕТ СН'!$F$15</f>
        <v>159.37467968000001</v>
      </c>
      <c r="J246" s="36">
        <f>SUMIFS(СВЦЭМ!$F$33:$F$776,СВЦЭМ!$A$33:$A$776,$A246,СВЦЭМ!$B$33:$B$776,J$226)+'СЕТ СН'!$F$15</f>
        <v>153.97044295000001</v>
      </c>
      <c r="K246" s="36">
        <f>SUMIFS(СВЦЭМ!$F$33:$F$776,СВЦЭМ!$A$33:$A$776,$A246,СВЦЭМ!$B$33:$B$776,K$226)+'СЕТ СН'!$F$15</f>
        <v>148.96735075999999</v>
      </c>
      <c r="L246" s="36">
        <f>SUMIFS(СВЦЭМ!$F$33:$F$776,СВЦЭМ!$A$33:$A$776,$A246,СВЦЭМ!$B$33:$B$776,L$226)+'СЕТ СН'!$F$15</f>
        <v>149.81529122000001</v>
      </c>
      <c r="M246" s="36">
        <f>SUMIFS(СВЦЭМ!$F$33:$F$776,СВЦЭМ!$A$33:$A$776,$A246,СВЦЭМ!$B$33:$B$776,M$226)+'СЕТ СН'!$F$15</f>
        <v>152.49013088000001</v>
      </c>
      <c r="N246" s="36">
        <f>SUMIFS(СВЦЭМ!$F$33:$F$776,СВЦЭМ!$A$33:$A$776,$A246,СВЦЭМ!$B$33:$B$776,N$226)+'СЕТ СН'!$F$15</f>
        <v>154.47995510999999</v>
      </c>
      <c r="O246" s="36">
        <f>SUMIFS(СВЦЭМ!$F$33:$F$776,СВЦЭМ!$A$33:$A$776,$A246,СВЦЭМ!$B$33:$B$776,O$226)+'СЕТ СН'!$F$15</f>
        <v>158.28070779999999</v>
      </c>
      <c r="P246" s="36">
        <f>SUMIFS(СВЦЭМ!$F$33:$F$776,СВЦЭМ!$A$33:$A$776,$A246,СВЦЭМ!$B$33:$B$776,P$226)+'СЕТ СН'!$F$15</f>
        <v>161.28512487</v>
      </c>
      <c r="Q246" s="36">
        <f>SUMIFS(СВЦЭМ!$F$33:$F$776,СВЦЭМ!$A$33:$A$776,$A246,СВЦЭМ!$B$33:$B$776,Q$226)+'СЕТ СН'!$F$15</f>
        <v>162.09774992999999</v>
      </c>
      <c r="R246" s="36">
        <f>SUMIFS(СВЦЭМ!$F$33:$F$776,СВЦЭМ!$A$33:$A$776,$A246,СВЦЭМ!$B$33:$B$776,R$226)+'СЕТ СН'!$F$15</f>
        <v>162.50075322999999</v>
      </c>
      <c r="S246" s="36">
        <f>SUMIFS(СВЦЭМ!$F$33:$F$776,СВЦЭМ!$A$33:$A$776,$A246,СВЦЭМ!$B$33:$B$776,S$226)+'СЕТ СН'!$F$15</f>
        <v>157.98683985</v>
      </c>
      <c r="T246" s="36">
        <f>SUMIFS(СВЦЭМ!$F$33:$F$776,СВЦЭМ!$A$33:$A$776,$A246,СВЦЭМ!$B$33:$B$776,T$226)+'СЕТ СН'!$F$15</f>
        <v>151.03442758</v>
      </c>
      <c r="U246" s="36">
        <f>SUMIFS(СВЦЭМ!$F$33:$F$776,СВЦЭМ!$A$33:$A$776,$A246,СВЦЭМ!$B$33:$B$776,U$226)+'СЕТ СН'!$F$15</f>
        <v>152.67216766999999</v>
      </c>
      <c r="V246" s="36">
        <f>SUMIFS(СВЦЭМ!$F$33:$F$776,СВЦЭМ!$A$33:$A$776,$A246,СВЦЭМ!$B$33:$B$776,V$226)+'СЕТ СН'!$F$15</f>
        <v>155.32206411000001</v>
      </c>
      <c r="W246" s="36">
        <f>SUMIFS(СВЦЭМ!$F$33:$F$776,СВЦЭМ!$A$33:$A$776,$A246,СВЦЭМ!$B$33:$B$776,W$226)+'СЕТ СН'!$F$15</f>
        <v>159.59660543000001</v>
      </c>
      <c r="X246" s="36">
        <f>SUMIFS(СВЦЭМ!$F$33:$F$776,СВЦЭМ!$A$33:$A$776,$A246,СВЦЭМ!$B$33:$B$776,X$226)+'СЕТ СН'!$F$15</f>
        <v>161.12609602000001</v>
      </c>
      <c r="Y246" s="36">
        <f>SUMIFS(СВЦЭМ!$F$33:$F$776,СВЦЭМ!$A$33:$A$776,$A246,СВЦЭМ!$B$33:$B$776,Y$226)+'СЕТ СН'!$F$15</f>
        <v>164.02120271999999</v>
      </c>
    </row>
    <row r="247" spans="1:25" ht="15.75" x14ac:dyDescent="0.2">
      <c r="A247" s="35">
        <f t="shared" si="6"/>
        <v>43851</v>
      </c>
      <c r="B247" s="36">
        <f>SUMIFS(СВЦЭМ!$F$33:$F$776,СВЦЭМ!$A$33:$A$776,$A247,СВЦЭМ!$B$33:$B$776,B$226)+'СЕТ СН'!$F$15</f>
        <v>168.29157752</v>
      </c>
      <c r="C247" s="36">
        <f>SUMIFS(СВЦЭМ!$F$33:$F$776,СВЦЭМ!$A$33:$A$776,$A247,СВЦЭМ!$B$33:$B$776,C$226)+'СЕТ СН'!$F$15</f>
        <v>171.55938255999999</v>
      </c>
      <c r="D247" s="36">
        <f>SUMIFS(СВЦЭМ!$F$33:$F$776,СВЦЭМ!$A$33:$A$776,$A247,СВЦЭМ!$B$33:$B$776,D$226)+'СЕТ СН'!$F$15</f>
        <v>173.47699485000001</v>
      </c>
      <c r="E247" s="36">
        <f>SUMIFS(СВЦЭМ!$F$33:$F$776,СВЦЭМ!$A$33:$A$776,$A247,СВЦЭМ!$B$33:$B$776,E$226)+'СЕТ СН'!$F$15</f>
        <v>174.56008199999999</v>
      </c>
      <c r="F247" s="36">
        <f>SUMIFS(СВЦЭМ!$F$33:$F$776,СВЦЭМ!$A$33:$A$776,$A247,СВЦЭМ!$B$33:$B$776,F$226)+'СЕТ СН'!$F$15</f>
        <v>171.30870512999999</v>
      </c>
      <c r="G247" s="36">
        <f>SUMIFS(СВЦЭМ!$F$33:$F$776,СВЦЭМ!$A$33:$A$776,$A247,СВЦЭМ!$B$33:$B$776,G$226)+'СЕТ СН'!$F$15</f>
        <v>166.37003745000001</v>
      </c>
      <c r="H247" s="36">
        <f>SUMIFS(СВЦЭМ!$F$33:$F$776,СВЦЭМ!$A$33:$A$776,$A247,СВЦЭМ!$B$33:$B$776,H$226)+'СЕТ СН'!$F$15</f>
        <v>159.54369654999999</v>
      </c>
      <c r="I247" s="36">
        <f>SUMIFS(СВЦЭМ!$F$33:$F$776,СВЦЭМ!$A$33:$A$776,$A247,СВЦЭМ!$B$33:$B$776,I$226)+'СЕТ СН'!$F$15</f>
        <v>154.70370575999999</v>
      </c>
      <c r="J247" s="36">
        <f>SUMIFS(СВЦЭМ!$F$33:$F$776,СВЦЭМ!$A$33:$A$776,$A247,СВЦЭМ!$B$33:$B$776,J$226)+'СЕТ СН'!$F$15</f>
        <v>149.94674130999999</v>
      </c>
      <c r="K247" s="36">
        <f>SUMIFS(СВЦЭМ!$F$33:$F$776,СВЦЭМ!$A$33:$A$776,$A247,СВЦЭМ!$B$33:$B$776,K$226)+'СЕТ СН'!$F$15</f>
        <v>150.30135428</v>
      </c>
      <c r="L247" s="36">
        <f>SUMIFS(СВЦЭМ!$F$33:$F$776,СВЦЭМ!$A$33:$A$776,$A247,СВЦЭМ!$B$33:$B$776,L$226)+'СЕТ СН'!$F$15</f>
        <v>151.66325732000001</v>
      </c>
      <c r="M247" s="36">
        <f>SUMIFS(СВЦЭМ!$F$33:$F$776,СВЦЭМ!$A$33:$A$776,$A247,СВЦЭМ!$B$33:$B$776,M$226)+'СЕТ СН'!$F$15</f>
        <v>152.54587583</v>
      </c>
      <c r="N247" s="36">
        <f>SUMIFS(СВЦЭМ!$F$33:$F$776,СВЦЭМ!$A$33:$A$776,$A247,СВЦЭМ!$B$33:$B$776,N$226)+'СЕТ СН'!$F$15</f>
        <v>156.88019048999999</v>
      </c>
      <c r="O247" s="36">
        <f>SUMIFS(СВЦЭМ!$F$33:$F$776,СВЦЭМ!$A$33:$A$776,$A247,СВЦЭМ!$B$33:$B$776,O$226)+'СЕТ СН'!$F$15</f>
        <v>158.88200121</v>
      </c>
      <c r="P247" s="36">
        <f>SUMIFS(СВЦЭМ!$F$33:$F$776,СВЦЭМ!$A$33:$A$776,$A247,СВЦЭМ!$B$33:$B$776,P$226)+'СЕТ СН'!$F$15</f>
        <v>160.95539886</v>
      </c>
      <c r="Q247" s="36">
        <f>SUMIFS(СВЦЭМ!$F$33:$F$776,СВЦЭМ!$A$33:$A$776,$A247,СВЦЭМ!$B$33:$B$776,Q$226)+'СЕТ СН'!$F$15</f>
        <v>162.50939234000001</v>
      </c>
      <c r="R247" s="36">
        <f>SUMIFS(СВЦЭМ!$F$33:$F$776,СВЦЭМ!$A$33:$A$776,$A247,СВЦЭМ!$B$33:$B$776,R$226)+'СЕТ СН'!$F$15</f>
        <v>160.09471328000001</v>
      </c>
      <c r="S247" s="36">
        <f>SUMIFS(СВЦЭМ!$F$33:$F$776,СВЦЭМ!$A$33:$A$776,$A247,СВЦЭМ!$B$33:$B$776,S$226)+'СЕТ СН'!$F$15</f>
        <v>156.42944771000001</v>
      </c>
      <c r="T247" s="36">
        <f>SUMIFS(СВЦЭМ!$F$33:$F$776,СВЦЭМ!$A$33:$A$776,$A247,СВЦЭМ!$B$33:$B$776,T$226)+'СЕТ СН'!$F$15</f>
        <v>153.17092761999999</v>
      </c>
      <c r="U247" s="36">
        <f>SUMIFS(СВЦЭМ!$F$33:$F$776,СВЦЭМ!$A$33:$A$776,$A247,СВЦЭМ!$B$33:$B$776,U$226)+'СЕТ СН'!$F$15</f>
        <v>153.90053961999999</v>
      </c>
      <c r="V247" s="36">
        <f>SUMIFS(СВЦЭМ!$F$33:$F$776,СВЦЭМ!$A$33:$A$776,$A247,СВЦЭМ!$B$33:$B$776,V$226)+'СЕТ СН'!$F$15</f>
        <v>157.16129039</v>
      </c>
      <c r="W247" s="36">
        <f>SUMIFS(СВЦЭМ!$F$33:$F$776,СВЦЭМ!$A$33:$A$776,$A247,СВЦЭМ!$B$33:$B$776,W$226)+'СЕТ СН'!$F$15</f>
        <v>160.66256859000001</v>
      </c>
      <c r="X247" s="36">
        <f>SUMIFS(СВЦЭМ!$F$33:$F$776,СВЦЭМ!$A$33:$A$776,$A247,СВЦЭМ!$B$33:$B$776,X$226)+'СЕТ СН'!$F$15</f>
        <v>162.70237116999999</v>
      </c>
      <c r="Y247" s="36">
        <f>SUMIFS(СВЦЭМ!$F$33:$F$776,СВЦЭМ!$A$33:$A$776,$A247,СВЦЭМ!$B$33:$B$776,Y$226)+'СЕТ СН'!$F$15</f>
        <v>165.4115079</v>
      </c>
    </row>
    <row r="248" spans="1:25" ht="15.75" x14ac:dyDescent="0.2">
      <c r="A248" s="35">
        <f t="shared" si="6"/>
        <v>43852</v>
      </c>
      <c r="B248" s="36">
        <f>SUMIFS(СВЦЭМ!$F$33:$F$776,СВЦЭМ!$A$33:$A$776,$A248,СВЦЭМ!$B$33:$B$776,B$226)+'СЕТ СН'!$F$15</f>
        <v>165.76354151000001</v>
      </c>
      <c r="C248" s="36">
        <f>SUMIFS(СВЦЭМ!$F$33:$F$776,СВЦЭМ!$A$33:$A$776,$A248,СВЦЭМ!$B$33:$B$776,C$226)+'СЕТ СН'!$F$15</f>
        <v>167.62309342</v>
      </c>
      <c r="D248" s="36">
        <f>SUMIFS(СВЦЭМ!$F$33:$F$776,СВЦЭМ!$A$33:$A$776,$A248,СВЦЭМ!$B$33:$B$776,D$226)+'СЕТ СН'!$F$15</f>
        <v>169.87299304999999</v>
      </c>
      <c r="E248" s="36">
        <f>SUMIFS(СВЦЭМ!$F$33:$F$776,СВЦЭМ!$A$33:$A$776,$A248,СВЦЭМ!$B$33:$B$776,E$226)+'СЕТ СН'!$F$15</f>
        <v>170.2211504</v>
      </c>
      <c r="F248" s="36">
        <f>SUMIFS(СВЦЭМ!$F$33:$F$776,СВЦЭМ!$A$33:$A$776,$A248,СВЦЭМ!$B$33:$B$776,F$226)+'СЕТ СН'!$F$15</f>
        <v>168.02673818</v>
      </c>
      <c r="G248" s="36">
        <f>SUMIFS(СВЦЭМ!$F$33:$F$776,СВЦЭМ!$A$33:$A$776,$A248,СВЦЭМ!$B$33:$B$776,G$226)+'СЕТ СН'!$F$15</f>
        <v>164.39268769</v>
      </c>
      <c r="H248" s="36">
        <f>SUMIFS(СВЦЭМ!$F$33:$F$776,СВЦЭМ!$A$33:$A$776,$A248,СВЦЭМ!$B$33:$B$776,H$226)+'СЕТ СН'!$F$15</f>
        <v>156.38178733000001</v>
      </c>
      <c r="I248" s="36">
        <f>SUMIFS(СВЦЭМ!$F$33:$F$776,СВЦЭМ!$A$33:$A$776,$A248,СВЦЭМ!$B$33:$B$776,I$226)+'СЕТ СН'!$F$15</f>
        <v>153.27458952999999</v>
      </c>
      <c r="J248" s="36">
        <f>SUMIFS(СВЦЭМ!$F$33:$F$776,СВЦЭМ!$A$33:$A$776,$A248,СВЦЭМ!$B$33:$B$776,J$226)+'СЕТ СН'!$F$15</f>
        <v>149.85709711000001</v>
      </c>
      <c r="K248" s="36">
        <f>SUMIFS(СВЦЭМ!$F$33:$F$776,СВЦЭМ!$A$33:$A$776,$A248,СВЦЭМ!$B$33:$B$776,K$226)+'СЕТ СН'!$F$15</f>
        <v>150.69030918999999</v>
      </c>
      <c r="L248" s="36">
        <f>SUMIFS(СВЦЭМ!$F$33:$F$776,СВЦЭМ!$A$33:$A$776,$A248,СВЦЭМ!$B$33:$B$776,L$226)+'СЕТ СН'!$F$15</f>
        <v>149.56973592</v>
      </c>
      <c r="M248" s="36">
        <f>SUMIFS(СВЦЭМ!$F$33:$F$776,СВЦЭМ!$A$33:$A$776,$A248,СВЦЭМ!$B$33:$B$776,M$226)+'СЕТ СН'!$F$15</f>
        <v>151.50605568</v>
      </c>
      <c r="N248" s="36">
        <f>SUMIFS(СВЦЭМ!$F$33:$F$776,СВЦЭМ!$A$33:$A$776,$A248,СВЦЭМ!$B$33:$B$776,N$226)+'СЕТ СН'!$F$15</f>
        <v>156.49766818000001</v>
      </c>
      <c r="O248" s="36">
        <f>SUMIFS(СВЦЭМ!$F$33:$F$776,СВЦЭМ!$A$33:$A$776,$A248,СВЦЭМ!$B$33:$B$776,O$226)+'СЕТ СН'!$F$15</f>
        <v>160.53217502999999</v>
      </c>
      <c r="P248" s="36">
        <f>SUMIFS(СВЦЭМ!$F$33:$F$776,СВЦЭМ!$A$33:$A$776,$A248,СВЦЭМ!$B$33:$B$776,P$226)+'СЕТ СН'!$F$15</f>
        <v>163.99317371999999</v>
      </c>
      <c r="Q248" s="36">
        <f>SUMIFS(СВЦЭМ!$F$33:$F$776,СВЦЭМ!$A$33:$A$776,$A248,СВЦЭМ!$B$33:$B$776,Q$226)+'СЕТ СН'!$F$15</f>
        <v>165.36414157999999</v>
      </c>
      <c r="R248" s="36">
        <f>SUMIFS(СВЦЭМ!$F$33:$F$776,СВЦЭМ!$A$33:$A$776,$A248,СВЦЭМ!$B$33:$B$776,R$226)+'СЕТ СН'!$F$15</f>
        <v>163.86423780000001</v>
      </c>
      <c r="S248" s="36">
        <f>SUMIFS(СВЦЭМ!$F$33:$F$776,СВЦЭМ!$A$33:$A$776,$A248,СВЦЭМ!$B$33:$B$776,S$226)+'СЕТ СН'!$F$15</f>
        <v>159.73300936000001</v>
      </c>
      <c r="T248" s="36">
        <f>SUMIFS(СВЦЭМ!$F$33:$F$776,СВЦЭМ!$A$33:$A$776,$A248,СВЦЭМ!$B$33:$B$776,T$226)+'СЕТ СН'!$F$15</f>
        <v>155.98753683000001</v>
      </c>
      <c r="U248" s="36">
        <f>SUMIFS(СВЦЭМ!$F$33:$F$776,СВЦЭМ!$A$33:$A$776,$A248,СВЦЭМ!$B$33:$B$776,U$226)+'СЕТ СН'!$F$15</f>
        <v>156.71805545000001</v>
      </c>
      <c r="V248" s="36">
        <f>SUMIFS(СВЦЭМ!$F$33:$F$776,СВЦЭМ!$A$33:$A$776,$A248,СВЦЭМ!$B$33:$B$776,V$226)+'СЕТ СН'!$F$15</f>
        <v>155.73673719999999</v>
      </c>
      <c r="W248" s="36">
        <f>SUMIFS(СВЦЭМ!$F$33:$F$776,СВЦЭМ!$A$33:$A$776,$A248,СВЦЭМ!$B$33:$B$776,W$226)+'СЕТ СН'!$F$15</f>
        <v>158.35321286999999</v>
      </c>
      <c r="X248" s="36">
        <f>SUMIFS(СВЦЭМ!$F$33:$F$776,СВЦЭМ!$A$33:$A$776,$A248,СВЦЭМ!$B$33:$B$776,X$226)+'СЕТ СН'!$F$15</f>
        <v>161.13434271</v>
      </c>
      <c r="Y248" s="36">
        <f>SUMIFS(СВЦЭМ!$F$33:$F$776,СВЦЭМ!$A$33:$A$776,$A248,СВЦЭМ!$B$33:$B$776,Y$226)+'СЕТ СН'!$F$15</f>
        <v>163.64470664000001</v>
      </c>
    </row>
    <row r="249" spans="1:25" ht="15.75" x14ac:dyDescent="0.2">
      <c r="A249" s="35">
        <f t="shared" si="6"/>
        <v>43853</v>
      </c>
      <c r="B249" s="36">
        <f>SUMIFS(СВЦЭМ!$F$33:$F$776,СВЦЭМ!$A$33:$A$776,$A249,СВЦЭМ!$B$33:$B$776,B$226)+'СЕТ СН'!$F$15</f>
        <v>168.10952148000001</v>
      </c>
      <c r="C249" s="36">
        <f>SUMIFS(СВЦЭМ!$F$33:$F$776,СВЦЭМ!$A$33:$A$776,$A249,СВЦЭМ!$B$33:$B$776,C$226)+'СЕТ СН'!$F$15</f>
        <v>169.36924009000001</v>
      </c>
      <c r="D249" s="36">
        <f>SUMIFS(СВЦЭМ!$F$33:$F$776,СВЦЭМ!$A$33:$A$776,$A249,СВЦЭМ!$B$33:$B$776,D$226)+'СЕТ СН'!$F$15</f>
        <v>171.82477208</v>
      </c>
      <c r="E249" s="36">
        <f>SUMIFS(СВЦЭМ!$F$33:$F$776,СВЦЭМ!$A$33:$A$776,$A249,СВЦЭМ!$B$33:$B$776,E$226)+'СЕТ СН'!$F$15</f>
        <v>172.91760748999999</v>
      </c>
      <c r="F249" s="36">
        <f>SUMIFS(СВЦЭМ!$F$33:$F$776,СВЦЭМ!$A$33:$A$776,$A249,СВЦЭМ!$B$33:$B$776,F$226)+'СЕТ СН'!$F$15</f>
        <v>171.40444859999999</v>
      </c>
      <c r="G249" s="36">
        <f>SUMIFS(СВЦЭМ!$F$33:$F$776,СВЦЭМ!$A$33:$A$776,$A249,СВЦЭМ!$B$33:$B$776,G$226)+'СЕТ СН'!$F$15</f>
        <v>167.88096533000001</v>
      </c>
      <c r="H249" s="36">
        <f>SUMIFS(СВЦЭМ!$F$33:$F$776,СВЦЭМ!$A$33:$A$776,$A249,СВЦЭМ!$B$33:$B$776,H$226)+'СЕТ СН'!$F$15</f>
        <v>160.56677417</v>
      </c>
      <c r="I249" s="36">
        <f>SUMIFS(СВЦЭМ!$F$33:$F$776,СВЦЭМ!$A$33:$A$776,$A249,СВЦЭМ!$B$33:$B$776,I$226)+'СЕТ СН'!$F$15</f>
        <v>156.95892128</v>
      </c>
      <c r="J249" s="36">
        <f>SUMIFS(СВЦЭМ!$F$33:$F$776,СВЦЭМ!$A$33:$A$776,$A249,СВЦЭМ!$B$33:$B$776,J$226)+'СЕТ СН'!$F$15</f>
        <v>152.95040552</v>
      </c>
      <c r="K249" s="36">
        <f>SUMIFS(СВЦЭМ!$F$33:$F$776,СВЦЭМ!$A$33:$A$776,$A249,СВЦЭМ!$B$33:$B$776,K$226)+'СЕТ СН'!$F$15</f>
        <v>153.84161598</v>
      </c>
      <c r="L249" s="36">
        <f>SUMIFS(СВЦЭМ!$F$33:$F$776,СВЦЭМ!$A$33:$A$776,$A249,СВЦЭМ!$B$33:$B$776,L$226)+'СЕТ СН'!$F$15</f>
        <v>153.36559115</v>
      </c>
      <c r="M249" s="36">
        <f>SUMIFS(СВЦЭМ!$F$33:$F$776,СВЦЭМ!$A$33:$A$776,$A249,СВЦЭМ!$B$33:$B$776,M$226)+'СЕТ СН'!$F$15</f>
        <v>154.34039609999999</v>
      </c>
      <c r="N249" s="36">
        <f>SUMIFS(СВЦЭМ!$F$33:$F$776,СВЦЭМ!$A$33:$A$776,$A249,СВЦЭМ!$B$33:$B$776,N$226)+'СЕТ СН'!$F$15</f>
        <v>156.48896035999999</v>
      </c>
      <c r="O249" s="36">
        <f>SUMIFS(СВЦЭМ!$F$33:$F$776,СВЦЭМ!$A$33:$A$776,$A249,СВЦЭМ!$B$33:$B$776,O$226)+'СЕТ СН'!$F$15</f>
        <v>160.54237823</v>
      </c>
      <c r="P249" s="36">
        <f>SUMIFS(СВЦЭМ!$F$33:$F$776,СВЦЭМ!$A$33:$A$776,$A249,СВЦЭМ!$B$33:$B$776,P$226)+'СЕТ СН'!$F$15</f>
        <v>164.07518701000001</v>
      </c>
      <c r="Q249" s="36">
        <f>SUMIFS(СВЦЭМ!$F$33:$F$776,СВЦЭМ!$A$33:$A$776,$A249,СВЦЭМ!$B$33:$B$776,Q$226)+'СЕТ СН'!$F$15</f>
        <v>167.61031093</v>
      </c>
      <c r="R249" s="36">
        <f>SUMIFS(СВЦЭМ!$F$33:$F$776,СВЦЭМ!$A$33:$A$776,$A249,СВЦЭМ!$B$33:$B$776,R$226)+'СЕТ СН'!$F$15</f>
        <v>162.53560407000001</v>
      </c>
      <c r="S249" s="36">
        <f>SUMIFS(СВЦЭМ!$F$33:$F$776,СВЦЭМ!$A$33:$A$776,$A249,СВЦЭМ!$B$33:$B$776,S$226)+'СЕТ СН'!$F$15</f>
        <v>157.99069216999999</v>
      </c>
      <c r="T249" s="36">
        <f>SUMIFS(СВЦЭМ!$F$33:$F$776,СВЦЭМ!$A$33:$A$776,$A249,СВЦЭМ!$B$33:$B$776,T$226)+'СЕТ СН'!$F$15</f>
        <v>154.38111244000001</v>
      </c>
      <c r="U249" s="36">
        <f>SUMIFS(СВЦЭМ!$F$33:$F$776,СВЦЭМ!$A$33:$A$776,$A249,СВЦЭМ!$B$33:$B$776,U$226)+'СЕТ СН'!$F$15</f>
        <v>155.55137207000001</v>
      </c>
      <c r="V249" s="36">
        <f>SUMIFS(СВЦЭМ!$F$33:$F$776,СВЦЭМ!$A$33:$A$776,$A249,СВЦЭМ!$B$33:$B$776,V$226)+'СЕТ СН'!$F$15</f>
        <v>158.0884259</v>
      </c>
      <c r="W249" s="36">
        <f>SUMIFS(СВЦЭМ!$F$33:$F$776,СВЦЭМ!$A$33:$A$776,$A249,СВЦЭМ!$B$33:$B$776,W$226)+'СЕТ СН'!$F$15</f>
        <v>162.21943741000001</v>
      </c>
      <c r="X249" s="36">
        <f>SUMIFS(СВЦЭМ!$F$33:$F$776,СВЦЭМ!$A$33:$A$776,$A249,СВЦЭМ!$B$33:$B$776,X$226)+'СЕТ СН'!$F$15</f>
        <v>165.7623969</v>
      </c>
      <c r="Y249" s="36">
        <f>SUMIFS(СВЦЭМ!$F$33:$F$776,СВЦЭМ!$A$33:$A$776,$A249,СВЦЭМ!$B$33:$B$776,Y$226)+'СЕТ СН'!$F$15</f>
        <v>167.32568943000001</v>
      </c>
    </row>
    <row r="250" spans="1:25" ht="15.75" x14ac:dyDescent="0.2">
      <c r="A250" s="35">
        <f t="shared" si="6"/>
        <v>43854</v>
      </c>
      <c r="B250" s="36">
        <f>SUMIFS(СВЦЭМ!$F$33:$F$776,СВЦЭМ!$A$33:$A$776,$A250,СВЦЭМ!$B$33:$B$776,B$226)+'СЕТ СН'!$F$15</f>
        <v>160.43115897999999</v>
      </c>
      <c r="C250" s="36">
        <f>SUMIFS(СВЦЭМ!$F$33:$F$776,СВЦЭМ!$A$33:$A$776,$A250,СВЦЭМ!$B$33:$B$776,C$226)+'СЕТ СН'!$F$15</f>
        <v>162.67593507000001</v>
      </c>
      <c r="D250" s="36">
        <f>SUMIFS(СВЦЭМ!$F$33:$F$776,СВЦЭМ!$A$33:$A$776,$A250,СВЦЭМ!$B$33:$B$776,D$226)+'СЕТ СН'!$F$15</f>
        <v>165.20195641000001</v>
      </c>
      <c r="E250" s="36">
        <f>SUMIFS(СВЦЭМ!$F$33:$F$776,СВЦЭМ!$A$33:$A$776,$A250,СВЦЭМ!$B$33:$B$776,E$226)+'СЕТ СН'!$F$15</f>
        <v>167.15868362000001</v>
      </c>
      <c r="F250" s="36">
        <f>SUMIFS(СВЦЭМ!$F$33:$F$776,СВЦЭМ!$A$33:$A$776,$A250,СВЦЭМ!$B$33:$B$776,F$226)+'СЕТ СН'!$F$15</f>
        <v>164.64280102999999</v>
      </c>
      <c r="G250" s="36">
        <f>SUMIFS(СВЦЭМ!$F$33:$F$776,СВЦЭМ!$A$33:$A$776,$A250,СВЦЭМ!$B$33:$B$776,G$226)+'СЕТ СН'!$F$15</f>
        <v>160.85757078</v>
      </c>
      <c r="H250" s="36">
        <f>SUMIFS(СВЦЭМ!$F$33:$F$776,СВЦЭМ!$A$33:$A$776,$A250,СВЦЭМ!$B$33:$B$776,H$226)+'СЕТ СН'!$F$15</f>
        <v>152.47070973000001</v>
      </c>
      <c r="I250" s="36">
        <f>SUMIFS(СВЦЭМ!$F$33:$F$776,СВЦЭМ!$A$33:$A$776,$A250,СВЦЭМ!$B$33:$B$776,I$226)+'СЕТ СН'!$F$15</f>
        <v>150.80338803999999</v>
      </c>
      <c r="J250" s="36">
        <f>SUMIFS(СВЦЭМ!$F$33:$F$776,СВЦЭМ!$A$33:$A$776,$A250,СВЦЭМ!$B$33:$B$776,J$226)+'СЕТ СН'!$F$15</f>
        <v>147.09668722000001</v>
      </c>
      <c r="K250" s="36">
        <f>SUMIFS(СВЦЭМ!$F$33:$F$776,СВЦЭМ!$A$33:$A$776,$A250,СВЦЭМ!$B$33:$B$776,K$226)+'СЕТ СН'!$F$15</f>
        <v>147.36533632999999</v>
      </c>
      <c r="L250" s="36">
        <f>SUMIFS(СВЦЭМ!$F$33:$F$776,СВЦЭМ!$A$33:$A$776,$A250,СВЦЭМ!$B$33:$B$776,L$226)+'СЕТ СН'!$F$15</f>
        <v>147.44484428000001</v>
      </c>
      <c r="M250" s="36">
        <f>SUMIFS(СВЦЭМ!$F$33:$F$776,СВЦЭМ!$A$33:$A$776,$A250,СВЦЭМ!$B$33:$B$776,M$226)+'СЕТ СН'!$F$15</f>
        <v>149.34517326</v>
      </c>
      <c r="N250" s="36">
        <f>SUMIFS(СВЦЭМ!$F$33:$F$776,СВЦЭМ!$A$33:$A$776,$A250,СВЦЭМ!$B$33:$B$776,N$226)+'СЕТ СН'!$F$15</f>
        <v>148.70190124999999</v>
      </c>
      <c r="O250" s="36">
        <f>SUMIFS(СВЦЭМ!$F$33:$F$776,СВЦЭМ!$A$33:$A$776,$A250,СВЦЭМ!$B$33:$B$776,O$226)+'СЕТ СН'!$F$15</f>
        <v>152.00419234</v>
      </c>
      <c r="P250" s="36">
        <f>SUMIFS(СВЦЭМ!$F$33:$F$776,СВЦЭМ!$A$33:$A$776,$A250,СВЦЭМ!$B$33:$B$776,P$226)+'СЕТ СН'!$F$15</f>
        <v>154.82035388</v>
      </c>
      <c r="Q250" s="36">
        <f>SUMIFS(СВЦЭМ!$F$33:$F$776,СВЦЭМ!$A$33:$A$776,$A250,СВЦЭМ!$B$33:$B$776,Q$226)+'СЕТ СН'!$F$15</f>
        <v>157.43631192999999</v>
      </c>
      <c r="R250" s="36">
        <f>SUMIFS(СВЦЭМ!$F$33:$F$776,СВЦЭМ!$A$33:$A$776,$A250,СВЦЭМ!$B$33:$B$776,R$226)+'СЕТ СН'!$F$15</f>
        <v>157.24742043000001</v>
      </c>
      <c r="S250" s="36">
        <f>SUMIFS(СВЦЭМ!$F$33:$F$776,СВЦЭМ!$A$33:$A$776,$A250,СВЦЭМ!$B$33:$B$776,S$226)+'СЕТ СН'!$F$15</f>
        <v>157.00603140000001</v>
      </c>
      <c r="T250" s="36">
        <f>SUMIFS(СВЦЭМ!$F$33:$F$776,СВЦЭМ!$A$33:$A$776,$A250,СВЦЭМ!$B$33:$B$776,T$226)+'СЕТ СН'!$F$15</f>
        <v>151.19194109</v>
      </c>
      <c r="U250" s="36">
        <f>SUMIFS(СВЦЭМ!$F$33:$F$776,СВЦЭМ!$A$33:$A$776,$A250,СВЦЭМ!$B$33:$B$776,U$226)+'СЕТ СН'!$F$15</f>
        <v>151.90403455000001</v>
      </c>
      <c r="V250" s="36">
        <f>SUMIFS(СВЦЭМ!$F$33:$F$776,СВЦЭМ!$A$33:$A$776,$A250,СВЦЭМ!$B$33:$B$776,V$226)+'СЕТ СН'!$F$15</f>
        <v>152.93545868000001</v>
      </c>
      <c r="W250" s="36">
        <f>SUMIFS(СВЦЭМ!$F$33:$F$776,СВЦЭМ!$A$33:$A$776,$A250,СВЦЭМ!$B$33:$B$776,W$226)+'СЕТ СН'!$F$15</f>
        <v>155.89331679</v>
      </c>
      <c r="X250" s="36">
        <f>SUMIFS(СВЦЭМ!$F$33:$F$776,СВЦЭМ!$A$33:$A$776,$A250,СВЦЭМ!$B$33:$B$776,X$226)+'СЕТ СН'!$F$15</f>
        <v>156.56332377999999</v>
      </c>
      <c r="Y250" s="36">
        <f>SUMIFS(СВЦЭМ!$F$33:$F$776,СВЦЭМ!$A$33:$A$776,$A250,СВЦЭМ!$B$33:$B$776,Y$226)+'СЕТ СН'!$F$15</f>
        <v>157.94017700000001</v>
      </c>
    </row>
    <row r="251" spans="1:25" ht="15.75" x14ac:dyDescent="0.2">
      <c r="A251" s="35">
        <f t="shared" si="6"/>
        <v>43855</v>
      </c>
      <c r="B251" s="36">
        <f>SUMIFS(СВЦЭМ!$F$33:$F$776,СВЦЭМ!$A$33:$A$776,$A251,СВЦЭМ!$B$33:$B$776,B$226)+'СЕТ СН'!$F$15</f>
        <v>166.08078721000001</v>
      </c>
      <c r="C251" s="36">
        <f>SUMIFS(СВЦЭМ!$F$33:$F$776,СВЦЭМ!$A$33:$A$776,$A251,СВЦЭМ!$B$33:$B$776,C$226)+'СЕТ СН'!$F$15</f>
        <v>170.46369863000001</v>
      </c>
      <c r="D251" s="36">
        <f>SUMIFS(СВЦЭМ!$F$33:$F$776,СВЦЭМ!$A$33:$A$776,$A251,СВЦЭМ!$B$33:$B$776,D$226)+'СЕТ СН'!$F$15</f>
        <v>175.50582650000001</v>
      </c>
      <c r="E251" s="36">
        <f>SUMIFS(СВЦЭМ!$F$33:$F$776,СВЦЭМ!$A$33:$A$776,$A251,СВЦЭМ!$B$33:$B$776,E$226)+'СЕТ СН'!$F$15</f>
        <v>176.05119587999999</v>
      </c>
      <c r="F251" s="36">
        <f>SUMIFS(СВЦЭМ!$F$33:$F$776,СВЦЭМ!$A$33:$A$776,$A251,СВЦЭМ!$B$33:$B$776,F$226)+'СЕТ СН'!$F$15</f>
        <v>169.41511747000001</v>
      </c>
      <c r="G251" s="36">
        <f>SUMIFS(СВЦЭМ!$F$33:$F$776,СВЦЭМ!$A$33:$A$776,$A251,СВЦЭМ!$B$33:$B$776,G$226)+'СЕТ СН'!$F$15</f>
        <v>168.1753324</v>
      </c>
      <c r="H251" s="36">
        <f>SUMIFS(СВЦЭМ!$F$33:$F$776,СВЦЭМ!$A$33:$A$776,$A251,СВЦЭМ!$B$33:$B$776,H$226)+'СЕТ СН'!$F$15</f>
        <v>162.98037366</v>
      </c>
      <c r="I251" s="36">
        <f>SUMIFS(СВЦЭМ!$F$33:$F$776,СВЦЭМ!$A$33:$A$776,$A251,СВЦЭМ!$B$33:$B$776,I$226)+'СЕТ СН'!$F$15</f>
        <v>160.81423916</v>
      </c>
      <c r="J251" s="36">
        <f>SUMIFS(СВЦЭМ!$F$33:$F$776,СВЦЭМ!$A$33:$A$776,$A251,СВЦЭМ!$B$33:$B$776,J$226)+'СЕТ СН'!$F$15</f>
        <v>156.62300983</v>
      </c>
      <c r="K251" s="36">
        <f>SUMIFS(СВЦЭМ!$F$33:$F$776,СВЦЭМ!$A$33:$A$776,$A251,СВЦЭМ!$B$33:$B$776,K$226)+'СЕТ СН'!$F$15</f>
        <v>150.33605771000001</v>
      </c>
      <c r="L251" s="36">
        <f>SUMIFS(СВЦЭМ!$F$33:$F$776,СВЦЭМ!$A$33:$A$776,$A251,СВЦЭМ!$B$33:$B$776,L$226)+'СЕТ СН'!$F$15</f>
        <v>148.05458229000001</v>
      </c>
      <c r="M251" s="36">
        <f>SUMIFS(СВЦЭМ!$F$33:$F$776,СВЦЭМ!$A$33:$A$776,$A251,СВЦЭМ!$B$33:$B$776,M$226)+'СЕТ СН'!$F$15</f>
        <v>152.97015164999999</v>
      </c>
      <c r="N251" s="36">
        <f>SUMIFS(СВЦЭМ!$F$33:$F$776,СВЦЭМ!$A$33:$A$776,$A251,СВЦЭМ!$B$33:$B$776,N$226)+'СЕТ СН'!$F$15</f>
        <v>155.65266815000001</v>
      </c>
      <c r="O251" s="36">
        <f>SUMIFS(СВЦЭМ!$F$33:$F$776,СВЦЭМ!$A$33:$A$776,$A251,СВЦЭМ!$B$33:$B$776,O$226)+'СЕТ СН'!$F$15</f>
        <v>158.9452958</v>
      </c>
      <c r="P251" s="36">
        <f>SUMIFS(СВЦЭМ!$F$33:$F$776,СВЦЭМ!$A$33:$A$776,$A251,СВЦЭМ!$B$33:$B$776,P$226)+'СЕТ СН'!$F$15</f>
        <v>161.62440570000001</v>
      </c>
      <c r="Q251" s="36">
        <f>SUMIFS(СВЦЭМ!$F$33:$F$776,СВЦЭМ!$A$33:$A$776,$A251,СВЦЭМ!$B$33:$B$776,Q$226)+'СЕТ СН'!$F$15</f>
        <v>163.29356443</v>
      </c>
      <c r="R251" s="36">
        <f>SUMIFS(СВЦЭМ!$F$33:$F$776,СВЦЭМ!$A$33:$A$776,$A251,СВЦЭМ!$B$33:$B$776,R$226)+'СЕТ СН'!$F$15</f>
        <v>162.94485689000001</v>
      </c>
      <c r="S251" s="36">
        <f>SUMIFS(СВЦЭМ!$F$33:$F$776,СВЦЭМ!$A$33:$A$776,$A251,СВЦЭМ!$B$33:$B$776,S$226)+'СЕТ СН'!$F$15</f>
        <v>162.76312709000001</v>
      </c>
      <c r="T251" s="36">
        <f>SUMIFS(СВЦЭМ!$F$33:$F$776,СВЦЭМ!$A$33:$A$776,$A251,СВЦЭМ!$B$33:$B$776,T$226)+'СЕТ СН'!$F$15</f>
        <v>157.83133735999999</v>
      </c>
      <c r="U251" s="36">
        <f>SUMIFS(СВЦЭМ!$F$33:$F$776,СВЦЭМ!$A$33:$A$776,$A251,СВЦЭМ!$B$33:$B$776,U$226)+'СЕТ СН'!$F$15</f>
        <v>158.17710873999999</v>
      </c>
      <c r="V251" s="36">
        <f>SUMIFS(СВЦЭМ!$F$33:$F$776,СВЦЭМ!$A$33:$A$776,$A251,СВЦЭМ!$B$33:$B$776,V$226)+'СЕТ СН'!$F$15</f>
        <v>159.30119628</v>
      </c>
      <c r="W251" s="36">
        <f>SUMIFS(СВЦЭМ!$F$33:$F$776,СВЦЭМ!$A$33:$A$776,$A251,СВЦЭМ!$B$33:$B$776,W$226)+'СЕТ СН'!$F$15</f>
        <v>161.56428302</v>
      </c>
      <c r="X251" s="36">
        <f>SUMIFS(СВЦЭМ!$F$33:$F$776,СВЦЭМ!$A$33:$A$776,$A251,СВЦЭМ!$B$33:$B$776,X$226)+'СЕТ СН'!$F$15</f>
        <v>162.16481823000001</v>
      </c>
      <c r="Y251" s="36">
        <f>SUMIFS(СВЦЭМ!$F$33:$F$776,СВЦЭМ!$A$33:$A$776,$A251,СВЦЭМ!$B$33:$B$776,Y$226)+'СЕТ СН'!$F$15</f>
        <v>164.23706668</v>
      </c>
    </row>
    <row r="252" spans="1:25" ht="15.75" x14ac:dyDescent="0.2">
      <c r="A252" s="35">
        <f t="shared" si="6"/>
        <v>43856</v>
      </c>
      <c r="B252" s="36">
        <f>SUMIFS(СВЦЭМ!$F$33:$F$776,СВЦЭМ!$A$33:$A$776,$A252,СВЦЭМ!$B$33:$B$776,B$226)+'СЕТ СН'!$F$15</f>
        <v>162.94686655999999</v>
      </c>
      <c r="C252" s="36">
        <f>SUMIFS(СВЦЭМ!$F$33:$F$776,СВЦЭМ!$A$33:$A$776,$A252,СВЦЭМ!$B$33:$B$776,C$226)+'СЕТ СН'!$F$15</f>
        <v>166.80990066999999</v>
      </c>
      <c r="D252" s="36">
        <f>SUMIFS(СВЦЭМ!$F$33:$F$776,СВЦЭМ!$A$33:$A$776,$A252,СВЦЭМ!$B$33:$B$776,D$226)+'СЕТ СН'!$F$15</f>
        <v>171.73453298000001</v>
      </c>
      <c r="E252" s="36">
        <f>SUMIFS(СВЦЭМ!$F$33:$F$776,СВЦЭМ!$A$33:$A$776,$A252,СВЦЭМ!$B$33:$B$776,E$226)+'СЕТ СН'!$F$15</f>
        <v>172.92607914999999</v>
      </c>
      <c r="F252" s="36">
        <f>SUMIFS(СВЦЭМ!$F$33:$F$776,СВЦЭМ!$A$33:$A$776,$A252,СВЦЭМ!$B$33:$B$776,F$226)+'СЕТ СН'!$F$15</f>
        <v>166.17170523999999</v>
      </c>
      <c r="G252" s="36">
        <f>SUMIFS(СВЦЭМ!$F$33:$F$776,СВЦЭМ!$A$33:$A$776,$A252,СВЦЭМ!$B$33:$B$776,G$226)+'СЕТ СН'!$F$15</f>
        <v>164.42634265999999</v>
      </c>
      <c r="H252" s="36">
        <f>SUMIFS(СВЦЭМ!$F$33:$F$776,СВЦЭМ!$A$33:$A$776,$A252,СВЦЭМ!$B$33:$B$776,H$226)+'СЕТ СН'!$F$15</f>
        <v>158.88814138999999</v>
      </c>
      <c r="I252" s="36">
        <f>SUMIFS(СВЦЭМ!$F$33:$F$776,СВЦЭМ!$A$33:$A$776,$A252,СВЦЭМ!$B$33:$B$776,I$226)+'СЕТ СН'!$F$15</f>
        <v>156.09122723999999</v>
      </c>
      <c r="J252" s="36">
        <f>SUMIFS(СВЦЭМ!$F$33:$F$776,СВЦЭМ!$A$33:$A$776,$A252,СВЦЭМ!$B$33:$B$776,J$226)+'СЕТ СН'!$F$15</f>
        <v>150.87863184</v>
      </c>
      <c r="K252" s="36">
        <f>SUMIFS(СВЦЭМ!$F$33:$F$776,СВЦЭМ!$A$33:$A$776,$A252,СВЦЭМ!$B$33:$B$776,K$226)+'СЕТ СН'!$F$15</f>
        <v>145.46075992999999</v>
      </c>
      <c r="L252" s="36">
        <f>SUMIFS(СВЦЭМ!$F$33:$F$776,СВЦЭМ!$A$33:$A$776,$A252,СВЦЭМ!$B$33:$B$776,L$226)+'СЕТ СН'!$F$15</f>
        <v>143.85071389999999</v>
      </c>
      <c r="M252" s="36">
        <f>SUMIFS(СВЦЭМ!$F$33:$F$776,СВЦЭМ!$A$33:$A$776,$A252,СВЦЭМ!$B$33:$B$776,M$226)+'СЕТ СН'!$F$15</f>
        <v>149.69103860000001</v>
      </c>
      <c r="N252" s="36">
        <f>SUMIFS(СВЦЭМ!$F$33:$F$776,СВЦЭМ!$A$33:$A$776,$A252,СВЦЭМ!$B$33:$B$776,N$226)+'СЕТ СН'!$F$15</f>
        <v>151.63088678</v>
      </c>
      <c r="O252" s="36">
        <f>SUMIFS(СВЦЭМ!$F$33:$F$776,СВЦЭМ!$A$33:$A$776,$A252,СВЦЭМ!$B$33:$B$776,O$226)+'СЕТ СН'!$F$15</f>
        <v>154.50645272</v>
      </c>
      <c r="P252" s="36">
        <f>SUMIFS(СВЦЭМ!$F$33:$F$776,СВЦЭМ!$A$33:$A$776,$A252,СВЦЭМ!$B$33:$B$776,P$226)+'СЕТ СН'!$F$15</f>
        <v>157.00124313000001</v>
      </c>
      <c r="Q252" s="36">
        <f>SUMIFS(СВЦЭМ!$F$33:$F$776,СВЦЭМ!$A$33:$A$776,$A252,СВЦЭМ!$B$33:$B$776,Q$226)+'СЕТ СН'!$F$15</f>
        <v>158.84611426999999</v>
      </c>
      <c r="R252" s="36">
        <f>SUMIFS(СВЦЭМ!$F$33:$F$776,СВЦЭМ!$A$33:$A$776,$A252,СВЦЭМ!$B$33:$B$776,R$226)+'СЕТ СН'!$F$15</f>
        <v>158.84414828000001</v>
      </c>
      <c r="S252" s="36">
        <f>SUMIFS(СВЦЭМ!$F$33:$F$776,СВЦЭМ!$A$33:$A$776,$A252,СВЦЭМ!$B$33:$B$776,S$226)+'СЕТ СН'!$F$15</f>
        <v>159.5314386</v>
      </c>
      <c r="T252" s="36">
        <f>SUMIFS(СВЦЭМ!$F$33:$F$776,СВЦЭМ!$A$33:$A$776,$A252,СВЦЭМ!$B$33:$B$776,T$226)+'СЕТ СН'!$F$15</f>
        <v>154.80653078</v>
      </c>
      <c r="U252" s="36">
        <f>SUMIFS(СВЦЭМ!$F$33:$F$776,СВЦЭМ!$A$33:$A$776,$A252,СВЦЭМ!$B$33:$B$776,U$226)+'СЕТ СН'!$F$15</f>
        <v>155.06825466000001</v>
      </c>
      <c r="V252" s="36">
        <f>SUMIFS(СВЦЭМ!$F$33:$F$776,СВЦЭМ!$A$33:$A$776,$A252,СВЦЭМ!$B$33:$B$776,V$226)+'СЕТ СН'!$F$15</f>
        <v>156.2360027</v>
      </c>
      <c r="W252" s="36">
        <f>SUMIFS(СВЦЭМ!$F$33:$F$776,СВЦЭМ!$A$33:$A$776,$A252,СВЦЭМ!$B$33:$B$776,W$226)+'СЕТ СН'!$F$15</f>
        <v>158.86428558</v>
      </c>
      <c r="X252" s="36">
        <f>SUMIFS(СВЦЭМ!$F$33:$F$776,СВЦЭМ!$A$33:$A$776,$A252,СВЦЭМ!$B$33:$B$776,X$226)+'СЕТ СН'!$F$15</f>
        <v>159.36838785</v>
      </c>
      <c r="Y252" s="36">
        <f>SUMIFS(СВЦЭМ!$F$33:$F$776,СВЦЭМ!$A$33:$A$776,$A252,СВЦЭМ!$B$33:$B$776,Y$226)+'СЕТ СН'!$F$15</f>
        <v>161.05706753999999</v>
      </c>
    </row>
    <row r="253" spans="1:25" ht="15.75" x14ac:dyDescent="0.2">
      <c r="A253" s="35">
        <f t="shared" si="6"/>
        <v>43857</v>
      </c>
      <c r="B253" s="36">
        <f>SUMIFS(СВЦЭМ!$F$33:$F$776,СВЦЭМ!$A$33:$A$776,$A253,СВЦЭМ!$B$33:$B$776,B$226)+'СЕТ СН'!$F$15</f>
        <v>166.05235103999999</v>
      </c>
      <c r="C253" s="36">
        <f>SUMIFS(СВЦЭМ!$F$33:$F$776,СВЦЭМ!$A$33:$A$776,$A253,СВЦЭМ!$B$33:$B$776,C$226)+'СЕТ СН'!$F$15</f>
        <v>167.45181360000001</v>
      </c>
      <c r="D253" s="36">
        <f>SUMIFS(СВЦЭМ!$F$33:$F$776,СВЦЭМ!$A$33:$A$776,$A253,СВЦЭМ!$B$33:$B$776,D$226)+'СЕТ СН'!$F$15</f>
        <v>169.88877708000001</v>
      </c>
      <c r="E253" s="36">
        <f>SUMIFS(СВЦЭМ!$F$33:$F$776,СВЦЭМ!$A$33:$A$776,$A253,СВЦЭМ!$B$33:$B$776,E$226)+'СЕТ СН'!$F$15</f>
        <v>171.82580432</v>
      </c>
      <c r="F253" s="36">
        <f>SUMIFS(СВЦЭМ!$F$33:$F$776,СВЦЭМ!$A$33:$A$776,$A253,СВЦЭМ!$B$33:$B$776,F$226)+'СЕТ СН'!$F$15</f>
        <v>170.80948050999999</v>
      </c>
      <c r="G253" s="36">
        <f>SUMIFS(СВЦЭМ!$F$33:$F$776,СВЦЭМ!$A$33:$A$776,$A253,СВЦЭМ!$B$33:$B$776,G$226)+'СЕТ СН'!$F$15</f>
        <v>169.53301293000001</v>
      </c>
      <c r="H253" s="36">
        <f>SUMIFS(СВЦЭМ!$F$33:$F$776,СВЦЭМ!$A$33:$A$776,$A253,СВЦЭМ!$B$33:$B$776,H$226)+'СЕТ СН'!$F$15</f>
        <v>161.74236189000001</v>
      </c>
      <c r="I253" s="36">
        <f>SUMIFS(СВЦЭМ!$F$33:$F$776,СВЦЭМ!$A$33:$A$776,$A253,СВЦЭМ!$B$33:$B$776,I$226)+'СЕТ СН'!$F$15</f>
        <v>156.46992315</v>
      </c>
      <c r="J253" s="36">
        <f>SUMIFS(СВЦЭМ!$F$33:$F$776,СВЦЭМ!$A$33:$A$776,$A253,СВЦЭМ!$B$33:$B$776,J$226)+'СЕТ СН'!$F$15</f>
        <v>149.77253511999999</v>
      </c>
      <c r="K253" s="36">
        <f>SUMIFS(СВЦЭМ!$F$33:$F$776,СВЦЭМ!$A$33:$A$776,$A253,СВЦЭМ!$B$33:$B$776,K$226)+'СЕТ СН'!$F$15</f>
        <v>149.42462416000001</v>
      </c>
      <c r="L253" s="36">
        <f>SUMIFS(СВЦЭМ!$F$33:$F$776,СВЦЭМ!$A$33:$A$776,$A253,СВЦЭМ!$B$33:$B$776,L$226)+'СЕТ СН'!$F$15</f>
        <v>151.9048779</v>
      </c>
      <c r="M253" s="36">
        <f>SUMIFS(СВЦЭМ!$F$33:$F$776,СВЦЭМ!$A$33:$A$776,$A253,СВЦЭМ!$B$33:$B$776,M$226)+'СЕТ СН'!$F$15</f>
        <v>153.80036978000001</v>
      </c>
      <c r="N253" s="36">
        <f>SUMIFS(СВЦЭМ!$F$33:$F$776,СВЦЭМ!$A$33:$A$776,$A253,СВЦЭМ!$B$33:$B$776,N$226)+'СЕТ СН'!$F$15</f>
        <v>157.08416872000001</v>
      </c>
      <c r="O253" s="36">
        <f>SUMIFS(СВЦЭМ!$F$33:$F$776,СВЦЭМ!$A$33:$A$776,$A253,СВЦЭМ!$B$33:$B$776,O$226)+'СЕТ СН'!$F$15</f>
        <v>161.52798161999999</v>
      </c>
      <c r="P253" s="36">
        <f>SUMIFS(СВЦЭМ!$F$33:$F$776,СВЦЭМ!$A$33:$A$776,$A253,СВЦЭМ!$B$33:$B$776,P$226)+'СЕТ СН'!$F$15</f>
        <v>165.21661429</v>
      </c>
      <c r="Q253" s="36">
        <f>SUMIFS(СВЦЭМ!$F$33:$F$776,СВЦЭМ!$A$33:$A$776,$A253,СВЦЭМ!$B$33:$B$776,Q$226)+'СЕТ СН'!$F$15</f>
        <v>167.14148815999999</v>
      </c>
      <c r="R253" s="36">
        <f>SUMIFS(СВЦЭМ!$F$33:$F$776,СВЦЭМ!$A$33:$A$776,$A253,СВЦЭМ!$B$33:$B$776,R$226)+'СЕТ СН'!$F$15</f>
        <v>167.02379540000001</v>
      </c>
      <c r="S253" s="36">
        <f>SUMIFS(СВЦЭМ!$F$33:$F$776,СВЦЭМ!$A$33:$A$776,$A253,СВЦЭМ!$B$33:$B$776,S$226)+'СЕТ СН'!$F$15</f>
        <v>163.12942049</v>
      </c>
      <c r="T253" s="36">
        <f>SUMIFS(СВЦЭМ!$F$33:$F$776,СВЦЭМ!$A$33:$A$776,$A253,СВЦЭМ!$B$33:$B$776,T$226)+'СЕТ СН'!$F$15</f>
        <v>157.41353301000001</v>
      </c>
      <c r="U253" s="36">
        <f>SUMIFS(СВЦЭМ!$F$33:$F$776,СВЦЭМ!$A$33:$A$776,$A253,СВЦЭМ!$B$33:$B$776,U$226)+'СЕТ СН'!$F$15</f>
        <v>159.84050764</v>
      </c>
      <c r="V253" s="36">
        <f>SUMIFS(СВЦЭМ!$F$33:$F$776,СВЦЭМ!$A$33:$A$776,$A253,СВЦЭМ!$B$33:$B$776,V$226)+'СЕТ СН'!$F$15</f>
        <v>160.12532647</v>
      </c>
      <c r="W253" s="36">
        <f>SUMIFS(СВЦЭМ!$F$33:$F$776,СВЦЭМ!$A$33:$A$776,$A253,СВЦЭМ!$B$33:$B$776,W$226)+'СЕТ СН'!$F$15</f>
        <v>162.30515119</v>
      </c>
      <c r="X253" s="36">
        <f>SUMIFS(СВЦЭМ!$F$33:$F$776,СВЦЭМ!$A$33:$A$776,$A253,СВЦЭМ!$B$33:$B$776,X$226)+'СЕТ СН'!$F$15</f>
        <v>163.22309215000001</v>
      </c>
      <c r="Y253" s="36">
        <f>SUMIFS(СВЦЭМ!$F$33:$F$776,СВЦЭМ!$A$33:$A$776,$A253,СВЦЭМ!$B$33:$B$776,Y$226)+'СЕТ СН'!$F$15</f>
        <v>165.46954221999999</v>
      </c>
    </row>
    <row r="254" spans="1:25" ht="15.75" x14ac:dyDescent="0.2">
      <c r="A254" s="35">
        <f t="shared" si="6"/>
        <v>43858</v>
      </c>
      <c r="B254" s="36">
        <f>SUMIFS(СВЦЭМ!$F$33:$F$776,СВЦЭМ!$A$33:$A$776,$A254,СВЦЭМ!$B$33:$B$776,B$226)+'СЕТ СН'!$F$15</f>
        <v>157.13393496</v>
      </c>
      <c r="C254" s="36">
        <f>SUMIFS(СВЦЭМ!$F$33:$F$776,СВЦЭМ!$A$33:$A$776,$A254,СВЦЭМ!$B$33:$B$776,C$226)+'СЕТ СН'!$F$15</f>
        <v>163.13070637000001</v>
      </c>
      <c r="D254" s="36">
        <f>SUMIFS(СВЦЭМ!$F$33:$F$776,СВЦЭМ!$A$33:$A$776,$A254,СВЦЭМ!$B$33:$B$776,D$226)+'СЕТ СН'!$F$15</f>
        <v>166.24654611</v>
      </c>
      <c r="E254" s="36">
        <f>SUMIFS(СВЦЭМ!$F$33:$F$776,СВЦЭМ!$A$33:$A$776,$A254,СВЦЭМ!$B$33:$B$776,E$226)+'СЕТ СН'!$F$15</f>
        <v>166.20613926999999</v>
      </c>
      <c r="F254" s="36">
        <f>SUMIFS(СВЦЭМ!$F$33:$F$776,СВЦЭМ!$A$33:$A$776,$A254,СВЦЭМ!$B$33:$B$776,F$226)+'СЕТ СН'!$F$15</f>
        <v>167.08672021999999</v>
      </c>
      <c r="G254" s="36">
        <f>SUMIFS(СВЦЭМ!$F$33:$F$776,СВЦЭМ!$A$33:$A$776,$A254,СВЦЭМ!$B$33:$B$776,G$226)+'СЕТ СН'!$F$15</f>
        <v>163.95110109000001</v>
      </c>
      <c r="H254" s="36">
        <f>SUMIFS(СВЦЭМ!$F$33:$F$776,СВЦЭМ!$A$33:$A$776,$A254,СВЦЭМ!$B$33:$B$776,H$226)+'СЕТ СН'!$F$15</f>
        <v>158.05880640000001</v>
      </c>
      <c r="I254" s="36">
        <f>SUMIFS(СВЦЭМ!$F$33:$F$776,СВЦЭМ!$A$33:$A$776,$A254,СВЦЭМ!$B$33:$B$776,I$226)+'СЕТ СН'!$F$15</f>
        <v>150.3248059</v>
      </c>
      <c r="J254" s="36">
        <f>SUMIFS(СВЦЭМ!$F$33:$F$776,СВЦЭМ!$A$33:$A$776,$A254,СВЦЭМ!$B$33:$B$776,J$226)+'СЕТ СН'!$F$15</f>
        <v>146.96375538000001</v>
      </c>
      <c r="K254" s="36">
        <f>SUMIFS(СВЦЭМ!$F$33:$F$776,СВЦЭМ!$A$33:$A$776,$A254,СВЦЭМ!$B$33:$B$776,K$226)+'СЕТ СН'!$F$15</f>
        <v>145.12823462</v>
      </c>
      <c r="L254" s="36">
        <f>SUMIFS(СВЦЭМ!$F$33:$F$776,СВЦЭМ!$A$33:$A$776,$A254,СВЦЭМ!$B$33:$B$776,L$226)+'СЕТ СН'!$F$15</f>
        <v>143.95854507000001</v>
      </c>
      <c r="M254" s="36">
        <f>SUMIFS(СВЦЭМ!$F$33:$F$776,СВЦЭМ!$A$33:$A$776,$A254,СВЦЭМ!$B$33:$B$776,M$226)+'СЕТ СН'!$F$15</f>
        <v>150.20570215000001</v>
      </c>
      <c r="N254" s="36">
        <f>SUMIFS(СВЦЭМ!$F$33:$F$776,СВЦЭМ!$A$33:$A$776,$A254,СВЦЭМ!$B$33:$B$776,N$226)+'СЕТ СН'!$F$15</f>
        <v>153.29520649</v>
      </c>
      <c r="O254" s="36">
        <f>SUMIFS(СВЦЭМ!$F$33:$F$776,СВЦЭМ!$A$33:$A$776,$A254,СВЦЭМ!$B$33:$B$776,O$226)+'СЕТ СН'!$F$15</f>
        <v>153.33559054</v>
      </c>
      <c r="P254" s="36">
        <f>SUMIFS(СВЦЭМ!$F$33:$F$776,СВЦЭМ!$A$33:$A$776,$A254,СВЦЭМ!$B$33:$B$776,P$226)+'СЕТ СН'!$F$15</f>
        <v>156.19174842000001</v>
      </c>
      <c r="Q254" s="36">
        <f>SUMIFS(СВЦЭМ!$F$33:$F$776,СВЦЭМ!$A$33:$A$776,$A254,СВЦЭМ!$B$33:$B$776,Q$226)+'СЕТ СН'!$F$15</f>
        <v>157.82631126000001</v>
      </c>
      <c r="R254" s="36">
        <f>SUMIFS(СВЦЭМ!$F$33:$F$776,СВЦЭМ!$A$33:$A$776,$A254,СВЦЭМ!$B$33:$B$776,R$226)+'СЕТ СН'!$F$15</f>
        <v>157.43891375000001</v>
      </c>
      <c r="S254" s="36">
        <f>SUMIFS(СВЦЭМ!$F$33:$F$776,СВЦЭМ!$A$33:$A$776,$A254,СВЦЭМ!$B$33:$B$776,S$226)+'СЕТ СН'!$F$15</f>
        <v>154.56774313</v>
      </c>
      <c r="T254" s="36">
        <f>SUMIFS(СВЦЭМ!$F$33:$F$776,СВЦЭМ!$A$33:$A$776,$A254,СВЦЭМ!$B$33:$B$776,T$226)+'СЕТ СН'!$F$15</f>
        <v>150.49170591999999</v>
      </c>
      <c r="U254" s="36">
        <f>SUMIFS(СВЦЭМ!$F$33:$F$776,СВЦЭМ!$A$33:$A$776,$A254,СВЦЭМ!$B$33:$B$776,U$226)+'СЕТ СН'!$F$15</f>
        <v>149.64895765</v>
      </c>
      <c r="V254" s="36">
        <f>SUMIFS(СВЦЭМ!$F$33:$F$776,СВЦЭМ!$A$33:$A$776,$A254,СВЦЭМ!$B$33:$B$776,V$226)+'СЕТ СН'!$F$15</f>
        <v>151.69835952</v>
      </c>
      <c r="W254" s="36">
        <f>SUMIFS(СВЦЭМ!$F$33:$F$776,СВЦЭМ!$A$33:$A$776,$A254,СВЦЭМ!$B$33:$B$776,W$226)+'СЕТ СН'!$F$15</f>
        <v>153.42968377</v>
      </c>
      <c r="X254" s="36">
        <f>SUMIFS(СВЦЭМ!$F$33:$F$776,СВЦЭМ!$A$33:$A$776,$A254,СВЦЭМ!$B$33:$B$776,X$226)+'СЕТ СН'!$F$15</f>
        <v>154.8590829</v>
      </c>
      <c r="Y254" s="36">
        <f>SUMIFS(СВЦЭМ!$F$33:$F$776,СВЦЭМ!$A$33:$A$776,$A254,СВЦЭМ!$B$33:$B$776,Y$226)+'СЕТ СН'!$F$15</f>
        <v>159.73687670000001</v>
      </c>
    </row>
    <row r="255" spans="1:25" ht="15.75" x14ac:dyDescent="0.2">
      <c r="A255" s="35">
        <f t="shared" si="6"/>
        <v>43859</v>
      </c>
      <c r="B255" s="36">
        <f>SUMIFS(СВЦЭМ!$F$33:$F$776,СВЦЭМ!$A$33:$A$776,$A255,СВЦЭМ!$B$33:$B$776,B$226)+'СЕТ СН'!$F$15</f>
        <v>167.80455695000001</v>
      </c>
      <c r="C255" s="36">
        <f>SUMIFS(СВЦЭМ!$F$33:$F$776,СВЦЭМ!$A$33:$A$776,$A255,СВЦЭМ!$B$33:$B$776,C$226)+'СЕТ СН'!$F$15</f>
        <v>171.94968750999999</v>
      </c>
      <c r="D255" s="36">
        <f>SUMIFS(СВЦЭМ!$F$33:$F$776,СВЦЭМ!$A$33:$A$776,$A255,СВЦЭМ!$B$33:$B$776,D$226)+'СЕТ СН'!$F$15</f>
        <v>172.43160445999999</v>
      </c>
      <c r="E255" s="36">
        <f>SUMIFS(СВЦЭМ!$F$33:$F$776,СВЦЭМ!$A$33:$A$776,$A255,СВЦЭМ!$B$33:$B$776,E$226)+'СЕТ СН'!$F$15</f>
        <v>172.69480901</v>
      </c>
      <c r="F255" s="36">
        <f>SUMIFS(СВЦЭМ!$F$33:$F$776,СВЦЭМ!$A$33:$A$776,$A255,СВЦЭМ!$B$33:$B$776,F$226)+'СЕТ СН'!$F$15</f>
        <v>171.39004786999999</v>
      </c>
      <c r="G255" s="36">
        <f>SUMIFS(СВЦЭМ!$F$33:$F$776,СВЦЭМ!$A$33:$A$776,$A255,СВЦЭМ!$B$33:$B$776,G$226)+'СЕТ СН'!$F$15</f>
        <v>169.11357240999999</v>
      </c>
      <c r="H255" s="36">
        <f>SUMIFS(СВЦЭМ!$F$33:$F$776,СВЦЭМ!$A$33:$A$776,$A255,СВЦЭМ!$B$33:$B$776,H$226)+'СЕТ СН'!$F$15</f>
        <v>161.51461221</v>
      </c>
      <c r="I255" s="36">
        <f>SUMIFS(СВЦЭМ!$F$33:$F$776,СВЦЭМ!$A$33:$A$776,$A255,СВЦЭМ!$B$33:$B$776,I$226)+'СЕТ СН'!$F$15</f>
        <v>155.43327106999999</v>
      </c>
      <c r="J255" s="36">
        <f>SUMIFS(СВЦЭМ!$F$33:$F$776,СВЦЭМ!$A$33:$A$776,$A255,СВЦЭМ!$B$33:$B$776,J$226)+'СЕТ СН'!$F$15</f>
        <v>151.02985369000001</v>
      </c>
      <c r="K255" s="36">
        <f>SUMIFS(СВЦЭМ!$F$33:$F$776,СВЦЭМ!$A$33:$A$776,$A255,СВЦЭМ!$B$33:$B$776,K$226)+'СЕТ СН'!$F$15</f>
        <v>148.79740795000001</v>
      </c>
      <c r="L255" s="36">
        <f>SUMIFS(СВЦЭМ!$F$33:$F$776,СВЦЭМ!$A$33:$A$776,$A255,СВЦЭМ!$B$33:$B$776,L$226)+'СЕТ СН'!$F$15</f>
        <v>146.29987925</v>
      </c>
      <c r="M255" s="36">
        <f>SUMIFS(СВЦЭМ!$F$33:$F$776,СВЦЭМ!$A$33:$A$776,$A255,СВЦЭМ!$B$33:$B$776,M$226)+'СЕТ СН'!$F$15</f>
        <v>147.48641454</v>
      </c>
      <c r="N255" s="36">
        <f>SUMIFS(СВЦЭМ!$F$33:$F$776,СВЦЭМ!$A$33:$A$776,$A255,СВЦЭМ!$B$33:$B$776,N$226)+'СЕТ СН'!$F$15</f>
        <v>152.73846696000001</v>
      </c>
      <c r="O255" s="36">
        <f>SUMIFS(СВЦЭМ!$F$33:$F$776,СВЦЭМ!$A$33:$A$776,$A255,СВЦЭМ!$B$33:$B$776,O$226)+'СЕТ СН'!$F$15</f>
        <v>157.68761842000001</v>
      </c>
      <c r="P255" s="36">
        <f>SUMIFS(СВЦЭМ!$F$33:$F$776,СВЦЭМ!$A$33:$A$776,$A255,СВЦЭМ!$B$33:$B$776,P$226)+'СЕТ СН'!$F$15</f>
        <v>163.12242537</v>
      </c>
      <c r="Q255" s="36">
        <f>SUMIFS(СВЦЭМ!$F$33:$F$776,СВЦЭМ!$A$33:$A$776,$A255,СВЦЭМ!$B$33:$B$776,Q$226)+'СЕТ СН'!$F$15</f>
        <v>166.37727078</v>
      </c>
      <c r="R255" s="36">
        <f>SUMIFS(СВЦЭМ!$F$33:$F$776,СВЦЭМ!$A$33:$A$776,$A255,СВЦЭМ!$B$33:$B$776,R$226)+'СЕТ СН'!$F$15</f>
        <v>163.73263413999999</v>
      </c>
      <c r="S255" s="36">
        <f>SUMIFS(СВЦЭМ!$F$33:$F$776,СВЦЭМ!$A$33:$A$776,$A255,СВЦЭМ!$B$33:$B$776,S$226)+'СЕТ СН'!$F$15</f>
        <v>159.95061991</v>
      </c>
      <c r="T255" s="36">
        <f>SUMIFS(СВЦЭМ!$F$33:$F$776,СВЦЭМ!$A$33:$A$776,$A255,СВЦЭМ!$B$33:$B$776,T$226)+'СЕТ СН'!$F$15</f>
        <v>152.27717362000001</v>
      </c>
      <c r="U255" s="36">
        <f>SUMIFS(СВЦЭМ!$F$33:$F$776,СВЦЭМ!$A$33:$A$776,$A255,СВЦЭМ!$B$33:$B$776,U$226)+'СЕТ СН'!$F$15</f>
        <v>151.15418631</v>
      </c>
      <c r="V255" s="36">
        <f>SUMIFS(СВЦЭМ!$F$33:$F$776,СВЦЭМ!$A$33:$A$776,$A255,СВЦЭМ!$B$33:$B$776,V$226)+'СЕТ СН'!$F$15</f>
        <v>153.04289711999999</v>
      </c>
      <c r="W255" s="36">
        <f>SUMIFS(СВЦЭМ!$F$33:$F$776,СВЦЭМ!$A$33:$A$776,$A255,СВЦЭМ!$B$33:$B$776,W$226)+'СЕТ СН'!$F$15</f>
        <v>156.10349467</v>
      </c>
      <c r="X255" s="36">
        <f>SUMIFS(СВЦЭМ!$F$33:$F$776,СВЦЭМ!$A$33:$A$776,$A255,СВЦЭМ!$B$33:$B$776,X$226)+'СЕТ СН'!$F$15</f>
        <v>156.30892840000001</v>
      </c>
      <c r="Y255" s="36">
        <f>SUMIFS(СВЦЭМ!$F$33:$F$776,СВЦЭМ!$A$33:$A$776,$A255,СВЦЭМ!$B$33:$B$776,Y$226)+'СЕТ СН'!$F$15</f>
        <v>162.71243186000001</v>
      </c>
    </row>
    <row r="256" spans="1:25" ht="15.75" x14ac:dyDescent="0.2">
      <c r="A256" s="35">
        <f t="shared" si="6"/>
        <v>43860</v>
      </c>
      <c r="B256" s="36">
        <f>SUMIFS(СВЦЭМ!$F$33:$F$776,СВЦЭМ!$A$33:$A$776,$A256,СВЦЭМ!$B$33:$B$776,B$226)+'СЕТ СН'!$F$15</f>
        <v>167.45169809000001</v>
      </c>
      <c r="C256" s="36">
        <f>SUMIFS(СВЦЭМ!$F$33:$F$776,СВЦЭМ!$A$33:$A$776,$A256,СВЦЭМ!$B$33:$B$776,C$226)+'СЕТ СН'!$F$15</f>
        <v>171.48724541000001</v>
      </c>
      <c r="D256" s="36">
        <f>SUMIFS(СВЦЭМ!$F$33:$F$776,СВЦЭМ!$A$33:$A$776,$A256,СВЦЭМ!$B$33:$B$776,D$226)+'СЕТ СН'!$F$15</f>
        <v>172.31059009000001</v>
      </c>
      <c r="E256" s="36">
        <f>SUMIFS(СВЦЭМ!$F$33:$F$776,СВЦЭМ!$A$33:$A$776,$A256,СВЦЭМ!$B$33:$B$776,E$226)+'СЕТ СН'!$F$15</f>
        <v>172.65897265000001</v>
      </c>
      <c r="F256" s="36">
        <f>SUMIFS(СВЦЭМ!$F$33:$F$776,СВЦЭМ!$A$33:$A$776,$A256,СВЦЭМ!$B$33:$B$776,F$226)+'СЕТ СН'!$F$15</f>
        <v>170.36861755000001</v>
      </c>
      <c r="G256" s="36">
        <f>SUMIFS(СВЦЭМ!$F$33:$F$776,СВЦЭМ!$A$33:$A$776,$A256,СВЦЭМ!$B$33:$B$776,G$226)+'СЕТ СН'!$F$15</f>
        <v>168.12348745</v>
      </c>
      <c r="H256" s="36">
        <f>SUMIFS(СВЦЭМ!$F$33:$F$776,СВЦЭМ!$A$33:$A$776,$A256,СВЦЭМ!$B$33:$B$776,H$226)+'СЕТ СН'!$F$15</f>
        <v>161.87339706</v>
      </c>
      <c r="I256" s="36">
        <f>SUMIFS(СВЦЭМ!$F$33:$F$776,СВЦЭМ!$A$33:$A$776,$A256,СВЦЭМ!$B$33:$B$776,I$226)+'СЕТ СН'!$F$15</f>
        <v>155.89216096000001</v>
      </c>
      <c r="J256" s="36">
        <f>SUMIFS(СВЦЭМ!$F$33:$F$776,СВЦЭМ!$A$33:$A$776,$A256,СВЦЭМ!$B$33:$B$776,J$226)+'СЕТ СН'!$F$15</f>
        <v>150.40222233</v>
      </c>
      <c r="K256" s="36">
        <f>SUMIFS(СВЦЭМ!$F$33:$F$776,СВЦЭМ!$A$33:$A$776,$A256,СВЦЭМ!$B$33:$B$776,K$226)+'СЕТ СН'!$F$15</f>
        <v>147.04443524999999</v>
      </c>
      <c r="L256" s="36">
        <f>SUMIFS(СВЦЭМ!$F$33:$F$776,СВЦЭМ!$A$33:$A$776,$A256,СВЦЭМ!$B$33:$B$776,L$226)+'СЕТ СН'!$F$15</f>
        <v>147.43580863</v>
      </c>
      <c r="M256" s="36">
        <f>SUMIFS(СВЦЭМ!$F$33:$F$776,СВЦЭМ!$A$33:$A$776,$A256,СВЦЭМ!$B$33:$B$776,M$226)+'СЕТ СН'!$F$15</f>
        <v>150.03515453</v>
      </c>
      <c r="N256" s="36">
        <f>SUMIFS(СВЦЭМ!$F$33:$F$776,СВЦЭМ!$A$33:$A$776,$A256,СВЦЭМ!$B$33:$B$776,N$226)+'СЕТ СН'!$F$15</f>
        <v>152.22621248999999</v>
      </c>
      <c r="O256" s="36">
        <f>SUMIFS(СВЦЭМ!$F$33:$F$776,СВЦЭМ!$A$33:$A$776,$A256,СВЦЭМ!$B$33:$B$776,O$226)+'СЕТ СН'!$F$15</f>
        <v>158.90143104000001</v>
      </c>
      <c r="P256" s="36">
        <f>SUMIFS(СВЦЭМ!$F$33:$F$776,СВЦЭМ!$A$33:$A$776,$A256,СВЦЭМ!$B$33:$B$776,P$226)+'СЕТ СН'!$F$15</f>
        <v>165.28482717</v>
      </c>
      <c r="Q256" s="36">
        <f>SUMIFS(СВЦЭМ!$F$33:$F$776,СВЦЭМ!$A$33:$A$776,$A256,СВЦЭМ!$B$33:$B$776,Q$226)+'СЕТ СН'!$F$15</f>
        <v>166.78054936999999</v>
      </c>
      <c r="R256" s="36">
        <f>SUMIFS(СВЦЭМ!$F$33:$F$776,СВЦЭМ!$A$33:$A$776,$A256,СВЦЭМ!$B$33:$B$776,R$226)+'СЕТ СН'!$F$15</f>
        <v>162.20274197000001</v>
      </c>
      <c r="S256" s="36">
        <f>SUMIFS(СВЦЭМ!$F$33:$F$776,СВЦЭМ!$A$33:$A$776,$A256,СВЦЭМ!$B$33:$B$776,S$226)+'СЕТ СН'!$F$15</f>
        <v>154.76200777</v>
      </c>
      <c r="T256" s="36">
        <f>SUMIFS(СВЦЭМ!$F$33:$F$776,СВЦЭМ!$A$33:$A$776,$A256,СВЦЭМ!$B$33:$B$776,T$226)+'СЕТ СН'!$F$15</f>
        <v>150.80910089</v>
      </c>
      <c r="U256" s="36">
        <f>SUMIFS(СВЦЭМ!$F$33:$F$776,СВЦЭМ!$A$33:$A$776,$A256,СВЦЭМ!$B$33:$B$776,U$226)+'СЕТ СН'!$F$15</f>
        <v>151.16555886</v>
      </c>
      <c r="V256" s="36">
        <f>SUMIFS(СВЦЭМ!$F$33:$F$776,СВЦЭМ!$A$33:$A$776,$A256,СВЦЭМ!$B$33:$B$776,V$226)+'СЕТ СН'!$F$15</f>
        <v>151.19983736</v>
      </c>
      <c r="W256" s="36">
        <f>SUMIFS(СВЦЭМ!$F$33:$F$776,СВЦЭМ!$A$33:$A$776,$A256,СВЦЭМ!$B$33:$B$776,W$226)+'СЕТ СН'!$F$15</f>
        <v>152.84277044000001</v>
      </c>
      <c r="X256" s="36">
        <f>SUMIFS(СВЦЭМ!$F$33:$F$776,СВЦЭМ!$A$33:$A$776,$A256,СВЦЭМ!$B$33:$B$776,X$226)+'СЕТ СН'!$F$15</f>
        <v>152.81047415</v>
      </c>
      <c r="Y256" s="36">
        <f>SUMIFS(СВЦЭМ!$F$33:$F$776,СВЦЭМ!$A$33:$A$776,$A256,СВЦЭМ!$B$33:$B$776,Y$226)+'СЕТ СН'!$F$15</f>
        <v>153.00655495999999</v>
      </c>
    </row>
    <row r="257" spans="1:27" ht="15.75" x14ac:dyDescent="0.2">
      <c r="A257" s="35">
        <f t="shared" si="6"/>
        <v>43861</v>
      </c>
      <c r="B257" s="36">
        <f>SUMIFS(СВЦЭМ!$F$33:$F$776,СВЦЭМ!$A$33:$A$776,$A257,СВЦЭМ!$B$33:$B$776,B$226)+'СЕТ СН'!$F$15</f>
        <v>160.58903502999999</v>
      </c>
      <c r="C257" s="36">
        <f>SUMIFS(СВЦЭМ!$F$33:$F$776,СВЦЭМ!$A$33:$A$776,$A257,СВЦЭМ!$B$33:$B$776,C$226)+'СЕТ СН'!$F$15</f>
        <v>165.26537561999999</v>
      </c>
      <c r="D257" s="36">
        <f>SUMIFS(СВЦЭМ!$F$33:$F$776,СВЦЭМ!$A$33:$A$776,$A257,СВЦЭМ!$B$33:$B$776,D$226)+'СЕТ СН'!$F$15</f>
        <v>167.75275919000001</v>
      </c>
      <c r="E257" s="36">
        <f>SUMIFS(СВЦЭМ!$F$33:$F$776,СВЦЭМ!$A$33:$A$776,$A257,СВЦЭМ!$B$33:$B$776,E$226)+'СЕТ СН'!$F$15</f>
        <v>168.35113421</v>
      </c>
      <c r="F257" s="36">
        <f>SUMIFS(СВЦЭМ!$F$33:$F$776,СВЦЭМ!$A$33:$A$776,$A257,СВЦЭМ!$B$33:$B$776,F$226)+'СЕТ СН'!$F$15</f>
        <v>165.85935520999999</v>
      </c>
      <c r="G257" s="36">
        <f>SUMIFS(СВЦЭМ!$F$33:$F$776,СВЦЭМ!$A$33:$A$776,$A257,СВЦЭМ!$B$33:$B$776,G$226)+'СЕТ СН'!$F$15</f>
        <v>161.73656971</v>
      </c>
      <c r="H257" s="36">
        <f>SUMIFS(СВЦЭМ!$F$33:$F$776,СВЦЭМ!$A$33:$A$776,$A257,СВЦЭМ!$B$33:$B$776,H$226)+'СЕТ СН'!$F$15</f>
        <v>157.22573399000001</v>
      </c>
      <c r="I257" s="36">
        <f>SUMIFS(СВЦЭМ!$F$33:$F$776,СВЦЭМ!$A$33:$A$776,$A257,СВЦЭМ!$B$33:$B$776,I$226)+'СЕТ СН'!$F$15</f>
        <v>155.86248492999999</v>
      </c>
      <c r="J257" s="36">
        <f>SUMIFS(СВЦЭМ!$F$33:$F$776,СВЦЭМ!$A$33:$A$776,$A257,СВЦЭМ!$B$33:$B$776,J$226)+'СЕТ СН'!$F$15</f>
        <v>151.41498247000001</v>
      </c>
      <c r="K257" s="36">
        <f>SUMIFS(СВЦЭМ!$F$33:$F$776,СВЦЭМ!$A$33:$A$776,$A257,СВЦЭМ!$B$33:$B$776,K$226)+'СЕТ СН'!$F$15</f>
        <v>148.79201558</v>
      </c>
      <c r="L257" s="36">
        <f>SUMIFS(СВЦЭМ!$F$33:$F$776,СВЦЭМ!$A$33:$A$776,$A257,СВЦЭМ!$B$33:$B$776,L$226)+'СЕТ СН'!$F$15</f>
        <v>149.13407230000001</v>
      </c>
      <c r="M257" s="36">
        <f>SUMIFS(СВЦЭМ!$F$33:$F$776,СВЦЭМ!$A$33:$A$776,$A257,СВЦЭМ!$B$33:$B$776,M$226)+'СЕТ СН'!$F$15</f>
        <v>152.62656799000001</v>
      </c>
      <c r="N257" s="36">
        <f>SUMIFS(СВЦЭМ!$F$33:$F$776,СВЦЭМ!$A$33:$A$776,$A257,СВЦЭМ!$B$33:$B$776,N$226)+'СЕТ СН'!$F$15</f>
        <v>154.7858956</v>
      </c>
      <c r="O257" s="36">
        <f>SUMIFS(СВЦЭМ!$F$33:$F$776,СВЦЭМ!$A$33:$A$776,$A257,СВЦЭМ!$B$33:$B$776,O$226)+'СЕТ СН'!$F$15</f>
        <v>155.45223116</v>
      </c>
      <c r="P257" s="36">
        <f>SUMIFS(СВЦЭМ!$F$33:$F$776,СВЦЭМ!$A$33:$A$776,$A257,СВЦЭМ!$B$33:$B$776,P$226)+'СЕТ СН'!$F$15</f>
        <v>157.54910598999999</v>
      </c>
      <c r="Q257" s="36">
        <f>SUMIFS(СВЦЭМ!$F$33:$F$776,СВЦЭМ!$A$33:$A$776,$A257,СВЦЭМ!$B$33:$B$776,Q$226)+'СЕТ СН'!$F$15</f>
        <v>157.68396877000001</v>
      </c>
      <c r="R257" s="36">
        <f>SUMIFS(СВЦЭМ!$F$33:$F$776,СВЦЭМ!$A$33:$A$776,$A257,СВЦЭМ!$B$33:$B$776,R$226)+'СЕТ СН'!$F$15</f>
        <v>156.13261345999999</v>
      </c>
      <c r="S257" s="36">
        <f>SUMIFS(СВЦЭМ!$F$33:$F$776,СВЦЭМ!$A$33:$A$776,$A257,СВЦЭМ!$B$33:$B$776,S$226)+'СЕТ СН'!$F$15</f>
        <v>154.94855242</v>
      </c>
      <c r="T257" s="36">
        <f>SUMIFS(СВЦЭМ!$F$33:$F$776,СВЦЭМ!$A$33:$A$776,$A257,СВЦЭМ!$B$33:$B$776,T$226)+'СЕТ СН'!$F$15</f>
        <v>150.63583252000001</v>
      </c>
      <c r="U257" s="36">
        <f>SUMIFS(СВЦЭМ!$F$33:$F$776,СВЦЭМ!$A$33:$A$776,$A257,СВЦЭМ!$B$33:$B$776,U$226)+'СЕТ СН'!$F$15</f>
        <v>150.19522943999999</v>
      </c>
      <c r="V257" s="36">
        <f>SUMIFS(СВЦЭМ!$F$33:$F$776,СВЦЭМ!$A$33:$A$776,$A257,СВЦЭМ!$B$33:$B$776,V$226)+'СЕТ СН'!$F$15</f>
        <v>152.34823671999999</v>
      </c>
      <c r="W257" s="36">
        <f>SUMIFS(СВЦЭМ!$F$33:$F$776,СВЦЭМ!$A$33:$A$776,$A257,СВЦЭМ!$B$33:$B$776,W$226)+'СЕТ СН'!$F$15</f>
        <v>154.45193796000001</v>
      </c>
      <c r="X257" s="36">
        <f>SUMIFS(СВЦЭМ!$F$33:$F$776,СВЦЭМ!$A$33:$A$776,$A257,СВЦЭМ!$B$33:$B$776,X$226)+'СЕТ СН'!$F$15</f>
        <v>154.61907558999999</v>
      </c>
      <c r="Y257" s="36">
        <f>SUMIFS(СВЦЭМ!$F$33:$F$776,СВЦЭМ!$A$33:$A$776,$A257,СВЦЭМ!$B$33:$B$776,Y$226)+'СЕТ СН'!$F$15</f>
        <v>157.17232282000001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01.01.2020</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43832</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43833</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43834</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43835</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43836</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43837</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43838</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43839</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43840</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43841</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43842</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43843</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43844</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43845</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43846</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43847</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43848</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43849</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43850</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43851</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43852</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43853</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43854</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43855</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43856</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43857</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43858</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43859</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43860</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43861</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01.01.2020</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43832</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43833</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43834</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43835</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43836</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43837</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43838</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43839</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43840</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43841</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43842</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43843</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43844</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43845</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43846</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43847</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43848</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43849</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43850</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43851</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43852</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43853</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43854</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43855</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43856</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43857</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43858</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43859</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43860</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43861</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01.01.2020</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43832</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43833</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43834</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43835</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43836</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43837</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43838</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43839</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43840</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43841</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43842</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43843</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43844</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43845</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43846</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43847</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43848</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43849</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43850</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43851</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43852</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43853</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43854</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43855</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43856</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43857</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43858</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43859</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43860</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43861</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01.01.2020</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43832</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43833</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43834</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43835</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43836</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43837</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43838</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43839</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43840</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43841</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43842</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43843</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43844</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43845</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43846</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43847</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43848</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43849</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43850</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43851</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43852</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43853</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43854</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43855</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43856</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43857</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43858</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43859</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43860</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43861</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01.01.2020</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43832</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43833</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43834</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43835</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43836</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43837</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43838</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43839</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43840</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43841</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43842</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43843</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43844</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43845</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43846</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43847</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43848</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43849</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43850</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43851</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43852</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43853</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43854</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43855</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43856</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43857</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43858</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43859</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43860</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43861</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01.01.2020</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43832</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43833</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43834</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43835</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43836</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43837</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43838</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43839</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43840</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43841</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43842</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43843</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43844</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43845</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43846</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43847</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43848</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43849</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43850</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43851</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43852</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43853</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43854</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43855</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43856</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43857</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43858</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43859</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43860</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43861</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649386.72335130651</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1433491.35</v>
      </c>
      <c r="O479" s="146"/>
      <c r="P479" s="146">
        <f>'СЕТ СН'!$G$7</f>
        <v>980880.36</v>
      </c>
      <c r="Q479" s="146"/>
      <c r="R479" s="146">
        <f>'СЕТ СН'!$H$7</f>
        <v>1301035.3799999999</v>
      </c>
      <c r="S479" s="146"/>
      <c r="T479" s="146">
        <f>'СЕТ СН'!$I$7</f>
        <v>1236276.94</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142</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182697.68</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183</v>
      </c>
      <c r="C5" s="54">
        <v>43831</v>
      </c>
      <c r="D5" s="54">
        <v>44012</v>
      </c>
      <c r="E5" s="52" t="s">
        <v>20</v>
      </c>
      <c r="F5" s="52">
        <v>2470</v>
      </c>
      <c r="G5" s="52">
        <v>2540</v>
      </c>
      <c r="H5" s="52">
        <v>2600</v>
      </c>
      <c r="I5" s="52">
        <v>2670</v>
      </c>
    </row>
    <row r="6" spans="1:9" ht="60" x14ac:dyDescent="0.2">
      <c r="A6" s="53" t="s">
        <v>145</v>
      </c>
      <c r="B6" s="100" t="s">
        <v>183</v>
      </c>
      <c r="C6" s="54">
        <v>43831</v>
      </c>
      <c r="D6" s="54">
        <v>44012</v>
      </c>
      <c r="E6" s="52" t="s">
        <v>20</v>
      </c>
      <c r="F6" s="52">
        <v>71.17</v>
      </c>
      <c r="G6" s="52">
        <v>578.35</v>
      </c>
      <c r="H6" s="52">
        <v>397.86</v>
      </c>
      <c r="I6" s="52">
        <v>634.76</v>
      </c>
    </row>
    <row r="7" spans="1:9" ht="60" x14ac:dyDescent="0.2">
      <c r="A7" s="53" t="s">
        <v>146</v>
      </c>
      <c r="B7" s="100" t="s">
        <v>183</v>
      </c>
      <c r="C7" s="54">
        <v>43831</v>
      </c>
      <c r="D7" s="54">
        <v>44012</v>
      </c>
      <c r="E7" s="52" t="s">
        <v>21</v>
      </c>
      <c r="F7" s="52">
        <v>1433491.35</v>
      </c>
      <c r="G7" s="52">
        <v>980880.36</v>
      </c>
      <c r="H7" s="52">
        <v>1301035.3799999999</v>
      </c>
      <c r="I7" s="52">
        <v>1236276.94</v>
      </c>
    </row>
    <row r="8" spans="1:9" ht="90" x14ac:dyDescent="0.2">
      <c r="A8" s="53" t="s">
        <v>141</v>
      </c>
      <c r="B8" s="91" t="s">
        <v>184</v>
      </c>
      <c r="C8" s="102">
        <v>43831</v>
      </c>
      <c r="D8" s="102">
        <v>44196</v>
      </c>
      <c r="E8" s="91" t="s">
        <v>140</v>
      </c>
      <c r="F8" s="95">
        <v>6.7400000000000002E-2</v>
      </c>
      <c r="G8" s="91"/>
      <c r="H8" s="91"/>
      <c r="I8" s="91"/>
    </row>
    <row r="9" spans="1:9" ht="75" x14ac:dyDescent="0.2">
      <c r="A9" s="53" t="s">
        <v>133</v>
      </c>
      <c r="B9" s="91" t="s">
        <v>138</v>
      </c>
      <c r="C9" s="54">
        <v>43831</v>
      </c>
      <c r="D9" s="54">
        <v>43861</v>
      </c>
      <c r="E9" s="91" t="s">
        <v>20</v>
      </c>
      <c r="F9" s="94" t="s">
        <v>181</v>
      </c>
      <c r="G9" s="91"/>
      <c r="H9" s="91"/>
      <c r="I9" s="91"/>
    </row>
    <row r="10" spans="1:9" ht="45" x14ac:dyDescent="0.2">
      <c r="A10" s="53" t="s">
        <v>139</v>
      </c>
      <c r="B10" s="91" t="s">
        <v>185</v>
      </c>
      <c r="C10" s="54">
        <v>43831</v>
      </c>
      <c r="D10" s="54">
        <v>44012</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RTWu2fEGBwxSL28cdM653gFhW1tUE60cgOOfsyjwuIjQHaEfztIdhqsRzENrj/q+YicjVUANAPWAoa9jsc+Saw==" saltValue="5oHomKtfkcvvSvbSO1q+Ew=="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143</v>
      </c>
    </row>
    <row r="7" spans="1:4" ht="15" customHeight="1" x14ac:dyDescent="0.2">
      <c r="A7" s="168" t="s">
        <v>89</v>
      </c>
      <c r="B7" s="169"/>
      <c r="C7" s="67"/>
      <c r="D7" s="64" t="s">
        <v>149</v>
      </c>
    </row>
    <row r="8" spans="1:4" ht="15" customHeight="1" x14ac:dyDescent="0.2">
      <c r="A8" s="170" t="s">
        <v>90</v>
      </c>
      <c r="B8" s="170"/>
      <c r="C8" s="101"/>
      <c r="D8" s="68"/>
    </row>
    <row r="9" spans="1:4" ht="15" customHeight="1" x14ac:dyDescent="0.2">
      <c r="A9" s="69" t="s">
        <v>91</v>
      </c>
      <c r="B9" s="70"/>
      <c r="C9" s="71"/>
      <c r="D9" s="72"/>
    </row>
    <row r="10" spans="1:4" ht="30" customHeight="1" x14ac:dyDescent="0.2">
      <c r="A10" s="173" t="s">
        <v>92</v>
      </c>
      <c r="B10" s="174"/>
      <c r="C10" s="73"/>
      <c r="D10" s="74">
        <v>2.8562364499999999</v>
      </c>
    </row>
    <row r="11" spans="1:4" ht="66" customHeight="1" x14ac:dyDescent="0.2">
      <c r="A11" s="173" t="s">
        <v>93</v>
      </c>
      <c r="B11" s="174"/>
      <c r="C11" s="73"/>
      <c r="D11" s="74">
        <v>824.93981021000002</v>
      </c>
    </row>
    <row r="12" spans="1:4" ht="30" customHeight="1" x14ac:dyDescent="0.2">
      <c r="A12" s="173" t="s">
        <v>94</v>
      </c>
      <c r="B12" s="174"/>
      <c r="C12" s="73"/>
      <c r="D12" s="75">
        <v>649386.72335130651</v>
      </c>
    </row>
    <row r="13" spans="1:4" ht="30" customHeight="1" x14ac:dyDescent="0.2">
      <c r="A13" s="173" t="s">
        <v>95</v>
      </c>
      <c r="B13" s="174"/>
      <c r="C13" s="73"/>
      <c r="D13" s="76"/>
    </row>
    <row r="14" spans="1:4" ht="15" customHeight="1" x14ac:dyDescent="0.2">
      <c r="A14" s="175" t="s">
        <v>96</v>
      </c>
      <c r="B14" s="176"/>
      <c r="C14" s="73"/>
      <c r="D14" s="74">
        <v>858.80619238999998</v>
      </c>
    </row>
    <row r="15" spans="1:4" ht="15" customHeight="1" x14ac:dyDescent="0.2">
      <c r="A15" s="175" t="s">
        <v>97</v>
      </c>
      <c r="B15" s="176"/>
      <c r="C15" s="73"/>
      <c r="D15" s="74">
        <v>1763.52245494</v>
      </c>
    </row>
    <row r="16" spans="1:4" ht="15" customHeight="1" x14ac:dyDescent="0.2">
      <c r="A16" s="175" t="s">
        <v>98</v>
      </c>
      <c r="B16" s="176"/>
      <c r="C16" s="73"/>
      <c r="D16" s="74">
        <v>2684.1712756400002</v>
      </c>
    </row>
    <row r="17" spans="1:6" ht="15" customHeight="1" x14ac:dyDescent="0.2">
      <c r="A17" s="175" t="s">
        <v>99</v>
      </c>
      <c r="B17" s="176"/>
      <c r="C17" s="73"/>
      <c r="D17" s="74">
        <v>2226.74246008</v>
      </c>
    </row>
    <row r="18" spans="1:6" ht="52.5" customHeight="1" x14ac:dyDescent="0.2">
      <c r="A18" s="173" t="s">
        <v>100</v>
      </c>
      <c r="B18" s="174"/>
      <c r="C18" s="73"/>
      <c r="D18" s="74">
        <v>0</v>
      </c>
    </row>
    <row r="19" spans="1:6" ht="15" customHeight="1" x14ac:dyDescent="0.2">
      <c r="A19" s="69" t="s">
        <v>101</v>
      </c>
      <c r="B19" s="70"/>
      <c r="C19" s="77"/>
      <c r="D19" s="78"/>
    </row>
    <row r="20" spans="1:6" ht="30" customHeight="1" x14ac:dyDescent="0.2">
      <c r="A20" s="173" t="s">
        <v>102</v>
      </c>
      <c r="B20" s="174"/>
      <c r="C20" s="73"/>
      <c r="D20" s="79">
        <v>3368.3020000000001</v>
      </c>
    </row>
    <row r="21" spans="1:6" ht="30" customHeight="1" x14ac:dyDescent="0.2">
      <c r="A21" s="173" t="s">
        <v>103</v>
      </c>
      <c r="B21" s="174"/>
      <c r="C21" s="80"/>
      <c r="D21" s="79">
        <v>4.8220000000000001</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1.4490688652660001E-3</v>
      </c>
    </row>
    <row r="26" spans="1:6" ht="15" customHeight="1" x14ac:dyDescent="0.25">
      <c r="A26" s="175" t="s">
        <v>98</v>
      </c>
      <c r="B26" s="176"/>
      <c r="C26" s="81"/>
      <c r="D26" s="82">
        <v>2.9123836595759999E-3</v>
      </c>
    </row>
    <row r="27" spans="1:6" ht="15" customHeight="1" x14ac:dyDescent="0.25">
      <c r="A27" s="175" t="s">
        <v>99</v>
      </c>
      <c r="B27" s="176"/>
      <c r="C27" s="81"/>
      <c r="D27" s="82">
        <v>2.1852871531670001E-3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150</v>
      </c>
      <c r="B33" s="83">
        <v>1</v>
      </c>
      <c r="C33" s="84">
        <v>787.97994464999999</v>
      </c>
      <c r="D33" s="84">
        <v>779.79712510000002</v>
      </c>
      <c r="E33" s="84">
        <v>153.49542617</v>
      </c>
      <c r="F33" s="84">
        <v>153.49542617</v>
      </c>
    </row>
    <row r="34" spans="1:6" ht="12.75" customHeight="1" x14ac:dyDescent="0.2">
      <c r="A34" s="83" t="s">
        <v>150</v>
      </c>
      <c r="B34" s="83">
        <v>2</v>
      </c>
      <c r="C34" s="84">
        <v>764.87950713999999</v>
      </c>
      <c r="D34" s="84">
        <v>755.36157545000003</v>
      </c>
      <c r="E34" s="84">
        <v>148.68552756</v>
      </c>
      <c r="F34" s="84">
        <v>148.68552756</v>
      </c>
    </row>
    <row r="35" spans="1:6" ht="12.75" customHeight="1" x14ac:dyDescent="0.2">
      <c r="A35" s="83" t="s">
        <v>150</v>
      </c>
      <c r="B35" s="83">
        <v>3</v>
      </c>
      <c r="C35" s="84">
        <v>777.59720707999998</v>
      </c>
      <c r="D35" s="84">
        <v>771.05896820999999</v>
      </c>
      <c r="E35" s="84">
        <v>151.77540557</v>
      </c>
      <c r="F35" s="84">
        <v>151.77540557</v>
      </c>
    </row>
    <row r="36" spans="1:6" ht="12.75" customHeight="1" x14ac:dyDescent="0.2">
      <c r="A36" s="83" t="s">
        <v>150</v>
      </c>
      <c r="B36" s="83">
        <v>4</v>
      </c>
      <c r="C36" s="84">
        <v>812.89256724999996</v>
      </c>
      <c r="D36" s="84">
        <v>808.17405864</v>
      </c>
      <c r="E36" s="84">
        <v>159.08114759</v>
      </c>
      <c r="F36" s="84">
        <v>159.08114759</v>
      </c>
    </row>
    <row r="37" spans="1:6" ht="12.75" customHeight="1" x14ac:dyDescent="0.2">
      <c r="A37" s="83" t="s">
        <v>150</v>
      </c>
      <c r="B37" s="83">
        <v>5</v>
      </c>
      <c r="C37" s="84">
        <v>831.42157234000001</v>
      </c>
      <c r="D37" s="84">
        <v>822.85730610999997</v>
      </c>
      <c r="E37" s="84">
        <v>161.97140103999999</v>
      </c>
      <c r="F37" s="84">
        <v>161.97140103999999</v>
      </c>
    </row>
    <row r="38" spans="1:6" ht="12.75" customHeight="1" x14ac:dyDescent="0.2">
      <c r="A38" s="83" t="s">
        <v>150</v>
      </c>
      <c r="B38" s="83">
        <v>6</v>
      </c>
      <c r="C38" s="84">
        <v>832.88149886999997</v>
      </c>
      <c r="D38" s="84">
        <v>824.09416768000006</v>
      </c>
      <c r="E38" s="84">
        <v>162.21486512000001</v>
      </c>
      <c r="F38" s="84">
        <v>162.21486512000001</v>
      </c>
    </row>
    <row r="39" spans="1:6" ht="12.75" customHeight="1" x14ac:dyDescent="0.2">
      <c r="A39" s="83" t="s">
        <v>150</v>
      </c>
      <c r="B39" s="83">
        <v>7</v>
      </c>
      <c r="C39" s="84">
        <v>826.72150237999995</v>
      </c>
      <c r="D39" s="84">
        <v>822.11058032000005</v>
      </c>
      <c r="E39" s="84">
        <v>161.82441538</v>
      </c>
      <c r="F39" s="84">
        <v>161.82441538</v>
      </c>
    </row>
    <row r="40" spans="1:6" ht="12.75" customHeight="1" x14ac:dyDescent="0.2">
      <c r="A40" s="83" t="s">
        <v>150</v>
      </c>
      <c r="B40" s="83">
        <v>8</v>
      </c>
      <c r="C40" s="84">
        <v>832.40812900000003</v>
      </c>
      <c r="D40" s="84">
        <v>825.34460718000003</v>
      </c>
      <c r="E40" s="84">
        <v>162.46100189000001</v>
      </c>
      <c r="F40" s="84">
        <v>162.46100189000001</v>
      </c>
    </row>
    <row r="41" spans="1:6" ht="12.75" customHeight="1" x14ac:dyDescent="0.2">
      <c r="A41" s="83" t="s">
        <v>150</v>
      </c>
      <c r="B41" s="83">
        <v>9</v>
      </c>
      <c r="C41" s="84">
        <v>832.47385665000002</v>
      </c>
      <c r="D41" s="84">
        <v>829.10392477000005</v>
      </c>
      <c r="E41" s="84">
        <v>163.20098673999999</v>
      </c>
      <c r="F41" s="84">
        <v>163.20098673999999</v>
      </c>
    </row>
    <row r="42" spans="1:6" ht="12.75" customHeight="1" x14ac:dyDescent="0.2">
      <c r="A42" s="83" t="s">
        <v>150</v>
      </c>
      <c r="B42" s="83">
        <v>10</v>
      </c>
      <c r="C42" s="84">
        <v>821.14957272000004</v>
      </c>
      <c r="D42" s="84">
        <v>812.59691224000005</v>
      </c>
      <c r="E42" s="84">
        <v>159.95174299999999</v>
      </c>
      <c r="F42" s="84">
        <v>159.95174299999999</v>
      </c>
    </row>
    <row r="43" spans="1:6" ht="12.75" customHeight="1" x14ac:dyDescent="0.2">
      <c r="A43" s="83" t="s">
        <v>150</v>
      </c>
      <c r="B43" s="83">
        <v>11</v>
      </c>
      <c r="C43" s="84">
        <v>801.89677165000001</v>
      </c>
      <c r="D43" s="84">
        <v>793.34873716000004</v>
      </c>
      <c r="E43" s="84">
        <v>156.16292827000001</v>
      </c>
      <c r="F43" s="84">
        <v>156.16292827000001</v>
      </c>
    </row>
    <row r="44" spans="1:6" ht="12.75" customHeight="1" x14ac:dyDescent="0.2">
      <c r="A44" s="83" t="s">
        <v>150</v>
      </c>
      <c r="B44" s="83">
        <v>12</v>
      </c>
      <c r="C44" s="84">
        <v>789.05945265000003</v>
      </c>
      <c r="D44" s="84">
        <v>780.65364710999995</v>
      </c>
      <c r="E44" s="84">
        <v>153.66402414000001</v>
      </c>
      <c r="F44" s="84">
        <v>153.66402414000001</v>
      </c>
    </row>
    <row r="45" spans="1:6" ht="12.75" customHeight="1" x14ac:dyDescent="0.2">
      <c r="A45" s="83" t="s">
        <v>150</v>
      </c>
      <c r="B45" s="83">
        <v>13</v>
      </c>
      <c r="C45" s="84">
        <v>785.81022439000003</v>
      </c>
      <c r="D45" s="84">
        <v>777.05009159999997</v>
      </c>
      <c r="E45" s="84">
        <v>152.95469953</v>
      </c>
      <c r="F45" s="84">
        <v>152.95469953</v>
      </c>
    </row>
    <row r="46" spans="1:6" ht="12.75" customHeight="1" x14ac:dyDescent="0.2">
      <c r="A46" s="83" t="s">
        <v>150</v>
      </c>
      <c r="B46" s="83">
        <v>14</v>
      </c>
      <c r="C46" s="84">
        <v>804.36416971999995</v>
      </c>
      <c r="D46" s="84">
        <v>795.67493261000004</v>
      </c>
      <c r="E46" s="84">
        <v>156.62081706000001</v>
      </c>
      <c r="F46" s="84">
        <v>156.62081706000001</v>
      </c>
    </row>
    <row r="47" spans="1:6" ht="12.75" customHeight="1" x14ac:dyDescent="0.2">
      <c r="A47" s="83" t="s">
        <v>150</v>
      </c>
      <c r="B47" s="83">
        <v>15</v>
      </c>
      <c r="C47" s="84">
        <v>809.42241553999997</v>
      </c>
      <c r="D47" s="84">
        <v>802.40417944000001</v>
      </c>
      <c r="E47" s="84">
        <v>157.94540339</v>
      </c>
      <c r="F47" s="84">
        <v>157.94540339</v>
      </c>
    </row>
    <row r="48" spans="1:6" ht="12.75" customHeight="1" x14ac:dyDescent="0.2">
      <c r="A48" s="83" t="s">
        <v>150</v>
      </c>
      <c r="B48" s="83">
        <v>16</v>
      </c>
      <c r="C48" s="84">
        <v>820.45929272000001</v>
      </c>
      <c r="D48" s="84">
        <v>812.03394260000005</v>
      </c>
      <c r="E48" s="84">
        <v>159.84092794</v>
      </c>
      <c r="F48" s="84">
        <v>159.84092794</v>
      </c>
    </row>
    <row r="49" spans="1:6" ht="12.75" customHeight="1" x14ac:dyDescent="0.2">
      <c r="A49" s="83" t="s">
        <v>150</v>
      </c>
      <c r="B49" s="83">
        <v>17</v>
      </c>
      <c r="C49" s="84">
        <v>824.23444991999997</v>
      </c>
      <c r="D49" s="84">
        <v>815.44110177000005</v>
      </c>
      <c r="E49" s="84">
        <v>160.51159385</v>
      </c>
      <c r="F49" s="84">
        <v>160.51159385</v>
      </c>
    </row>
    <row r="50" spans="1:6" ht="12.75" customHeight="1" x14ac:dyDescent="0.2">
      <c r="A50" s="83" t="s">
        <v>150</v>
      </c>
      <c r="B50" s="83">
        <v>18</v>
      </c>
      <c r="C50" s="84">
        <v>822.92417503000001</v>
      </c>
      <c r="D50" s="84">
        <v>814.46545473000003</v>
      </c>
      <c r="E50" s="84">
        <v>160.31954729</v>
      </c>
      <c r="F50" s="84">
        <v>160.31954729</v>
      </c>
    </row>
    <row r="51" spans="1:6" ht="12.75" customHeight="1" x14ac:dyDescent="0.2">
      <c r="A51" s="83" t="s">
        <v>150</v>
      </c>
      <c r="B51" s="83">
        <v>19</v>
      </c>
      <c r="C51" s="84">
        <v>773.68134243999998</v>
      </c>
      <c r="D51" s="84">
        <v>765.49084215000005</v>
      </c>
      <c r="E51" s="84">
        <v>150.67937449999999</v>
      </c>
      <c r="F51" s="84">
        <v>150.67937449999999</v>
      </c>
    </row>
    <row r="52" spans="1:6" ht="12.75" customHeight="1" x14ac:dyDescent="0.2">
      <c r="A52" s="83" t="s">
        <v>150</v>
      </c>
      <c r="B52" s="83">
        <v>20</v>
      </c>
      <c r="C52" s="84">
        <v>769.68269140999996</v>
      </c>
      <c r="D52" s="84">
        <v>761.33267174000002</v>
      </c>
      <c r="E52" s="84">
        <v>149.86087938</v>
      </c>
      <c r="F52" s="84">
        <v>149.86087938</v>
      </c>
    </row>
    <row r="53" spans="1:6" ht="12.75" customHeight="1" x14ac:dyDescent="0.2">
      <c r="A53" s="83" t="s">
        <v>150</v>
      </c>
      <c r="B53" s="83">
        <v>21</v>
      </c>
      <c r="C53" s="84">
        <v>791.96544890999996</v>
      </c>
      <c r="D53" s="84">
        <v>783.50681784000005</v>
      </c>
      <c r="E53" s="84">
        <v>154.22564285000001</v>
      </c>
      <c r="F53" s="84">
        <v>154.22564285000001</v>
      </c>
    </row>
    <row r="54" spans="1:6" ht="12.75" customHeight="1" x14ac:dyDescent="0.2">
      <c r="A54" s="83" t="s">
        <v>150</v>
      </c>
      <c r="B54" s="83">
        <v>22</v>
      </c>
      <c r="C54" s="84">
        <v>784.69346671000005</v>
      </c>
      <c r="D54" s="84">
        <v>783.83985012999995</v>
      </c>
      <c r="E54" s="84">
        <v>154.29119699</v>
      </c>
      <c r="F54" s="84">
        <v>154.29119699</v>
      </c>
    </row>
    <row r="55" spans="1:6" ht="12.75" customHeight="1" x14ac:dyDescent="0.2">
      <c r="A55" s="83" t="s">
        <v>150</v>
      </c>
      <c r="B55" s="83">
        <v>23</v>
      </c>
      <c r="C55" s="84">
        <v>780.90514185999996</v>
      </c>
      <c r="D55" s="84">
        <v>774.08257886000001</v>
      </c>
      <c r="E55" s="84">
        <v>152.37057371</v>
      </c>
      <c r="F55" s="84">
        <v>152.37057371</v>
      </c>
    </row>
    <row r="56" spans="1:6" ht="12.75" customHeight="1" x14ac:dyDescent="0.2">
      <c r="A56" s="83" t="s">
        <v>150</v>
      </c>
      <c r="B56" s="83">
        <v>24</v>
      </c>
      <c r="C56" s="84">
        <v>790.20794844</v>
      </c>
      <c r="D56" s="84">
        <v>781.70958545999997</v>
      </c>
      <c r="E56" s="84">
        <v>153.87187526</v>
      </c>
      <c r="F56" s="84">
        <v>153.87187526</v>
      </c>
    </row>
    <row r="57" spans="1:6" ht="12.75" customHeight="1" x14ac:dyDescent="0.2">
      <c r="A57" s="83" t="s">
        <v>151</v>
      </c>
      <c r="B57" s="83">
        <v>1</v>
      </c>
      <c r="C57" s="84">
        <v>852.39914825999995</v>
      </c>
      <c r="D57" s="84">
        <v>843.6570289</v>
      </c>
      <c r="E57" s="84">
        <v>166.06562274000001</v>
      </c>
      <c r="F57" s="84">
        <v>166.06562274000001</v>
      </c>
    </row>
    <row r="58" spans="1:6" ht="12.75" customHeight="1" x14ac:dyDescent="0.2">
      <c r="A58" s="83" t="s">
        <v>151</v>
      </c>
      <c r="B58" s="83">
        <v>2</v>
      </c>
      <c r="C58" s="84">
        <v>849.73898076</v>
      </c>
      <c r="D58" s="84">
        <v>842.00288362000003</v>
      </c>
      <c r="E58" s="84">
        <v>165.74002044</v>
      </c>
      <c r="F58" s="84">
        <v>165.74002044</v>
      </c>
    </row>
    <row r="59" spans="1:6" ht="12.75" customHeight="1" x14ac:dyDescent="0.2">
      <c r="A59" s="83" t="s">
        <v>151</v>
      </c>
      <c r="B59" s="83">
        <v>3</v>
      </c>
      <c r="C59" s="84">
        <v>864.17859831999999</v>
      </c>
      <c r="D59" s="84">
        <v>856.55559825</v>
      </c>
      <c r="E59" s="84">
        <v>168.60457977999999</v>
      </c>
      <c r="F59" s="84">
        <v>168.60457977999999</v>
      </c>
    </row>
    <row r="60" spans="1:6" ht="12.75" customHeight="1" x14ac:dyDescent="0.2">
      <c r="A60" s="83" t="s">
        <v>151</v>
      </c>
      <c r="B60" s="83">
        <v>4</v>
      </c>
      <c r="C60" s="84">
        <v>883.31605963000004</v>
      </c>
      <c r="D60" s="84">
        <v>882.31070957999998</v>
      </c>
      <c r="E60" s="84">
        <v>173.67422117999999</v>
      </c>
      <c r="F60" s="84">
        <v>173.67422117999999</v>
      </c>
    </row>
    <row r="61" spans="1:6" ht="12.75" customHeight="1" x14ac:dyDescent="0.2">
      <c r="A61" s="83" t="s">
        <v>151</v>
      </c>
      <c r="B61" s="83">
        <v>5</v>
      </c>
      <c r="C61" s="84">
        <v>894.74048914000002</v>
      </c>
      <c r="D61" s="84">
        <v>885.19266245999995</v>
      </c>
      <c r="E61" s="84">
        <v>174.24150538000001</v>
      </c>
      <c r="F61" s="84">
        <v>174.24150538000001</v>
      </c>
    </row>
    <row r="62" spans="1:6" ht="12.75" customHeight="1" x14ac:dyDescent="0.2">
      <c r="A62" s="83" t="s">
        <v>151</v>
      </c>
      <c r="B62" s="83">
        <v>6</v>
      </c>
      <c r="C62" s="84">
        <v>896.62643650999996</v>
      </c>
      <c r="D62" s="84">
        <v>884.08703903000003</v>
      </c>
      <c r="E62" s="84">
        <v>174.02387422999999</v>
      </c>
      <c r="F62" s="84">
        <v>174.02387422999999</v>
      </c>
    </row>
    <row r="63" spans="1:6" ht="12.75" customHeight="1" x14ac:dyDescent="0.2">
      <c r="A63" s="83" t="s">
        <v>151</v>
      </c>
      <c r="B63" s="83">
        <v>7</v>
      </c>
      <c r="C63" s="84">
        <v>889.40971882999997</v>
      </c>
      <c r="D63" s="84">
        <v>877.97653903000003</v>
      </c>
      <c r="E63" s="84">
        <v>172.82108216</v>
      </c>
      <c r="F63" s="84">
        <v>172.82108216</v>
      </c>
    </row>
    <row r="64" spans="1:6" ht="12.75" customHeight="1" x14ac:dyDescent="0.2">
      <c r="A64" s="83" t="s">
        <v>151</v>
      </c>
      <c r="B64" s="83">
        <v>8</v>
      </c>
      <c r="C64" s="84">
        <v>876.93965861000004</v>
      </c>
      <c r="D64" s="84">
        <v>867.99806604000003</v>
      </c>
      <c r="E64" s="84">
        <v>170.85691749</v>
      </c>
      <c r="F64" s="84">
        <v>170.85691749</v>
      </c>
    </row>
    <row r="65" spans="1:6" ht="12.75" customHeight="1" x14ac:dyDescent="0.2">
      <c r="A65" s="83" t="s">
        <v>151</v>
      </c>
      <c r="B65" s="83">
        <v>9</v>
      </c>
      <c r="C65" s="84">
        <v>859.43552812999997</v>
      </c>
      <c r="D65" s="84">
        <v>850.35792910999999</v>
      </c>
      <c r="E65" s="84">
        <v>167.38462931000001</v>
      </c>
      <c r="F65" s="84">
        <v>167.38462931000001</v>
      </c>
    </row>
    <row r="66" spans="1:6" ht="12.75" customHeight="1" x14ac:dyDescent="0.2">
      <c r="A66" s="83" t="s">
        <v>151</v>
      </c>
      <c r="B66" s="83">
        <v>10</v>
      </c>
      <c r="C66" s="84">
        <v>842.06797004999999</v>
      </c>
      <c r="D66" s="84">
        <v>832.69296040999996</v>
      </c>
      <c r="E66" s="84">
        <v>163.90745325</v>
      </c>
      <c r="F66" s="84">
        <v>163.90745325</v>
      </c>
    </row>
    <row r="67" spans="1:6" ht="12.75" customHeight="1" x14ac:dyDescent="0.2">
      <c r="A67" s="83" t="s">
        <v>151</v>
      </c>
      <c r="B67" s="83">
        <v>11</v>
      </c>
      <c r="C67" s="84">
        <v>830.74910349000004</v>
      </c>
      <c r="D67" s="84">
        <v>821.48468156000001</v>
      </c>
      <c r="E67" s="84">
        <v>161.70121334000001</v>
      </c>
      <c r="F67" s="84">
        <v>161.70121334000001</v>
      </c>
    </row>
    <row r="68" spans="1:6" ht="12.75" customHeight="1" x14ac:dyDescent="0.2">
      <c r="A68" s="83" t="s">
        <v>151</v>
      </c>
      <c r="B68" s="83">
        <v>12</v>
      </c>
      <c r="C68" s="84">
        <v>820.97142157999997</v>
      </c>
      <c r="D68" s="84">
        <v>811.71596908000004</v>
      </c>
      <c r="E68" s="84">
        <v>159.77833797</v>
      </c>
      <c r="F68" s="84">
        <v>159.77833797</v>
      </c>
    </row>
    <row r="69" spans="1:6" ht="12.75" customHeight="1" x14ac:dyDescent="0.2">
      <c r="A69" s="83" t="s">
        <v>151</v>
      </c>
      <c r="B69" s="83">
        <v>13</v>
      </c>
      <c r="C69" s="84">
        <v>835.67199589999996</v>
      </c>
      <c r="D69" s="84">
        <v>826.08796748999998</v>
      </c>
      <c r="E69" s="84">
        <v>162.60732508999999</v>
      </c>
      <c r="F69" s="84">
        <v>162.60732508999999</v>
      </c>
    </row>
    <row r="70" spans="1:6" ht="12.75" customHeight="1" x14ac:dyDescent="0.2">
      <c r="A70" s="83" t="s">
        <v>151</v>
      </c>
      <c r="B70" s="83">
        <v>14</v>
      </c>
      <c r="C70" s="84">
        <v>849.99715180999999</v>
      </c>
      <c r="D70" s="84">
        <v>839.85271301</v>
      </c>
      <c r="E70" s="84">
        <v>165.31678041999999</v>
      </c>
      <c r="F70" s="84">
        <v>165.31678041999999</v>
      </c>
    </row>
    <row r="71" spans="1:6" ht="12.75" customHeight="1" x14ac:dyDescent="0.2">
      <c r="A71" s="83" t="s">
        <v>151</v>
      </c>
      <c r="B71" s="83">
        <v>15</v>
      </c>
      <c r="C71" s="84">
        <v>856.06119833000002</v>
      </c>
      <c r="D71" s="84">
        <v>845.35337771000002</v>
      </c>
      <c r="E71" s="84">
        <v>166.39953238999999</v>
      </c>
      <c r="F71" s="84">
        <v>166.39953238999999</v>
      </c>
    </row>
    <row r="72" spans="1:6" ht="12.75" customHeight="1" x14ac:dyDescent="0.2">
      <c r="A72" s="83" t="s">
        <v>151</v>
      </c>
      <c r="B72" s="83">
        <v>16</v>
      </c>
      <c r="C72" s="84">
        <v>869.12743267999997</v>
      </c>
      <c r="D72" s="84">
        <v>856.21967344999996</v>
      </c>
      <c r="E72" s="84">
        <v>168.53845627000001</v>
      </c>
      <c r="F72" s="84">
        <v>168.53845627000001</v>
      </c>
    </row>
    <row r="73" spans="1:6" ht="12.75" customHeight="1" x14ac:dyDescent="0.2">
      <c r="A73" s="83" t="s">
        <v>151</v>
      </c>
      <c r="B73" s="83">
        <v>17</v>
      </c>
      <c r="C73" s="84">
        <v>864.90835384000002</v>
      </c>
      <c r="D73" s="84">
        <v>851.52477108000005</v>
      </c>
      <c r="E73" s="84">
        <v>167.61431073</v>
      </c>
      <c r="F73" s="84">
        <v>167.61431073</v>
      </c>
    </row>
    <row r="74" spans="1:6" ht="12.75" customHeight="1" x14ac:dyDescent="0.2">
      <c r="A74" s="83" t="s">
        <v>151</v>
      </c>
      <c r="B74" s="83">
        <v>18</v>
      </c>
      <c r="C74" s="84">
        <v>840.52555722</v>
      </c>
      <c r="D74" s="84">
        <v>829.17554275999998</v>
      </c>
      <c r="E74" s="84">
        <v>163.21508403999999</v>
      </c>
      <c r="F74" s="84">
        <v>163.21508403999999</v>
      </c>
    </row>
    <row r="75" spans="1:6" ht="12.75" customHeight="1" x14ac:dyDescent="0.2">
      <c r="A75" s="83" t="s">
        <v>151</v>
      </c>
      <c r="B75" s="83">
        <v>19</v>
      </c>
      <c r="C75" s="84">
        <v>802.88625680999996</v>
      </c>
      <c r="D75" s="84">
        <v>794.38658161000001</v>
      </c>
      <c r="E75" s="84">
        <v>156.36721778</v>
      </c>
      <c r="F75" s="84">
        <v>156.36721778</v>
      </c>
    </row>
    <row r="76" spans="1:6" ht="12.75" customHeight="1" x14ac:dyDescent="0.2">
      <c r="A76" s="83" t="s">
        <v>151</v>
      </c>
      <c r="B76" s="83">
        <v>20</v>
      </c>
      <c r="C76" s="84">
        <v>801.50814961000003</v>
      </c>
      <c r="D76" s="84">
        <v>792.76212679000002</v>
      </c>
      <c r="E76" s="84">
        <v>156.04745976000001</v>
      </c>
      <c r="F76" s="84">
        <v>156.04745976000001</v>
      </c>
    </row>
    <row r="77" spans="1:6" ht="12.75" customHeight="1" x14ac:dyDescent="0.2">
      <c r="A77" s="83" t="s">
        <v>151</v>
      </c>
      <c r="B77" s="83">
        <v>21</v>
      </c>
      <c r="C77" s="84">
        <v>829.93864355000005</v>
      </c>
      <c r="D77" s="84">
        <v>820.8499779</v>
      </c>
      <c r="E77" s="84">
        <v>161.57627814</v>
      </c>
      <c r="F77" s="84">
        <v>161.57627814</v>
      </c>
    </row>
    <row r="78" spans="1:6" ht="12.75" customHeight="1" x14ac:dyDescent="0.2">
      <c r="A78" s="83" t="s">
        <v>151</v>
      </c>
      <c r="B78" s="83">
        <v>22</v>
      </c>
      <c r="C78" s="84">
        <v>832.43683911999995</v>
      </c>
      <c r="D78" s="84">
        <v>831.75842682999996</v>
      </c>
      <c r="E78" s="84">
        <v>163.72349947000001</v>
      </c>
      <c r="F78" s="84">
        <v>163.72349947000001</v>
      </c>
    </row>
    <row r="79" spans="1:6" ht="12.75" customHeight="1" x14ac:dyDescent="0.2">
      <c r="A79" s="83" t="s">
        <v>151</v>
      </c>
      <c r="B79" s="83">
        <v>23</v>
      </c>
      <c r="C79" s="84">
        <v>835.86173028999997</v>
      </c>
      <c r="D79" s="84">
        <v>830.37677943000006</v>
      </c>
      <c r="E79" s="84">
        <v>163.45153571</v>
      </c>
      <c r="F79" s="84">
        <v>163.45153571</v>
      </c>
    </row>
    <row r="80" spans="1:6" ht="12.75" customHeight="1" x14ac:dyDescent="0.2">
      <c r="A80" s="83" t="s">
        <v>151</v>
      </c>
      <c r="B80" s="83">
        <v>24</v>
      </c>
      <c r="C80" s="84">
        <v>845.93990550000001</v>
      </c>
      <c r="D80" s="84">
        <v>837.02663285999995</v>
      </c>
      <c r="E80" s="84">
        <v>164.76049422</v>
      </c>
      <c r="F80" s="84">
        <v>164.76049422</v>
      </c>
    </row>
    <row r="81" spans="1:6" ht="12.75" customHeight="1" x14ac:dyDescent="0.2">
      <c r="A81" s="83" t="s">
        <v>152</v>
      </c>
      <c r="B81" s="83">
        <v>1</v>
      </c>
      <c r="C81" s="84">
        <v>866.84009129000003</v>
      </c>
      <c r="D81" s="84">
        <v>861.52618285999995</v>
      </c>
      <c r="E81" s="84">
        <v>169.58299066999999</v>
      </c>
      <c r="F81" s="84">
        <v>169.58299066999999</v>
      </c>
    </row>
    <row r="82" spans="1:6" ht="12.75" customHeight="1" x14ac:dyDescent="0.2">
      <c r="A82" s="83" t="s">
        <v>152</v>
      </c>
      <c r="B82" s="83">
        <v>2</v>
      </c>
      <c r="C82" s="84">
        <v>860.28882087</v>
      </c>
      <c r="D82" s="84">
        <v>855.13125449999995</v>
      </c>
      <c r="E82" s="84">
        <v>168.32421166</v>
      </c>
      <c r="F82" s="84">
        <v>168.32421166</v>
      </c>
    </row>
    <row r="83" spans="1:6" ht="12.75" customHeight="1" x14ac:dyDescent="0.2">
      <c r="A83" s="83" t="s">
        <v>152</v>
      </c>
      <c r="B83" s="83">
        <v>3</v>
      </c>
      <c r="C83" s="84">
        <v>877.06658628000002</v>
      </c>
      <c r="D83" s="84">
        <v>869.50395397</v>
      </c>
      <c r="E83" s="84">
        <v>171.15333677999999</v>
      </c>
      <c r="F83" s="84">
        <v>171.15333677999999</v>
      </c>
    </row>
    <row r="84" spans="1:6" ht="12.75" customHeight="1" x14ac:dyDescent="0.2">
      <c r="A84" s="83" t="s">
        <v>152</v>
      </c>
      <c r="B84" s="83">
        <v>4</v>
      </c>
      <c r="C84" s="84">
        <v>902.27819184999998</v>
      </c>
      <c r="D84" s="84">
        <v>896.56125671999996</v>
      </c>
      <c r="E84" s="84">
        <v>176.4793018</v>
      </c>
      <c r="F84" s="84">
        <v>176.4793018</v>
      </c>
    </row>
    <row r="85" spans="1:6" ht="12.75" customHeight="1" x14ac:dyDescent="0.2">
      <c r="A85" s="83" t="s">
        <v>152</v>
      </c>
      <c r="B85" s="83">
        <v>5</v>
      </c>
      <c r="C85" s="84">
        <v>909.95670293000001</v>
      </c>
      <c r="D85" s="84">
        <v>900.53113222000002</v>
      </c>
      <c r="E85" s="84">
        <v>177.26073291</v>
      </c>
      <c r="F85" s="84">
        <v>177.26073291</v>
      </c>
    </row>
    <row r="86" spans="1:6" ht="12.75" customHeight="1" x14ac:dyDescent="0.2">
      <c r="A86" s="83" t="s">
        <v>152</v>
      </c>
      <c r="B86" s="83">
        <v>6</v>
      </c>
      <c r="C86" s="84">
        <v>908.44942192999997</v>
      </c>
      <c r="D86" s="84">
        <v>898.99896708999995</v>
      </c>
      <c r="E86" s="84">
        <v>176.95914121000001</v>
      </c>
      <c r="F86" s="84">
        <v>176.95914121000001</v>
      </c>
    </row>
    <row r="87" spans="1:6" ht="12.75" customHeight="1" x14ac:dyDescent="0.2">
      <c r="A87" s="83" t="s">
        <v>152</v>
      </c>
      <c r="B87" s="83">
        <v>7</v>
      </c>
      <c r="C87" s="84">
        <v>897.68580116999999</v>
      </c>
      <c r="D87" s="84">
        <v>889.69387051000001</v>
      </c>
      <c r="E87" s="84">
        <v>175.12752409000001</v>
      </c>
      <c r="F87" s="84">
        <v>175.12752409000001</v>
      </c>
    </row>
    <row r="88" spans="1:6" ht="12.75" customHeight="1" x14ac:dyDescent="0.2">
      <c r="A88" s="83" t="s">
        <v>152</v>
      </c>
      <c r="B88" s="83">
        <v>8</v>
      </c>
      <c r="C88" s="84">
        <v>886.82703400000003</v>
      </c>
      <c r="D88" s="84">
        <v>880.30189071999996</v>
      </c>
      <c r="E88" s="84">
        <v>173.27880486000001</v>
      </c>
      <c r="F88" s="84">
        <v>173.27880486000001</v>
      </c>
    </row>
    <row r="89" spans="1:6" ht="12.75" customHeight="1" x14ac:dyDescent="0.2">
      <c r="A89" s="83" t="s">
        <v>152</v>
      </c>
      <c r="B89" s="83">
        <v>9</v>
      </c>
      <c r="C89" s="84">
        <v>862.17089733</v>
      </c>
      <c r="D89" s="84">
        <v>857.40616020000004</v>
      </c>
      <c r="E89" s="84">
        <v>168.77200457000001</v>
      </c>
      <c r="F89" s="84">
        <v>168.77200457000001</v>
      </c>
    </row>
    <row r="90" spans="1:6" ht="12.75" customHeight="1" x14ac:dyDescent="0.2">
      <c r="A90" s="83" t="s">
        <v>152</v>
      </c>
      <c r="B90" s="83">
        <v>10</v>
      </c>
      <c r="C90" s="84">
        <v>844.99782379999999</v>
      </c>
      <c r="D90" s="84">
        <v>836.22137602999999</v>
      </c>
      <c r="E90" s="84">
        <v>164.60198729999999</v>
      </c>
      <c r="F90" s="84">
        <v>164.60198729999999</v>
      </c>
    </row>
    <row r="91" spans="1:6" ht="12.75" customHeight="1" x14ac:dyDescent="0.2">
      <c r="A91" s="83" t="s">
        <v>152</v>
      </c>
      <c r="B91" s="83">
        <v>11</v>
      </c>
      <c r="C91" s="84">
        <v>830.99364204000005</v>
      </c>
      <c r="D91" s="84">
        <v>822.29638987999999</v>
      </c>
      <c r="E91" s="84">
        <v>161.86099017000001</v>
      </c>
      <c r="F91" s="84">
        <v>161.86099017000001</v>
      </c>
    </row>
    <row r="92" spans="1:6" ht="12.75" customHeight="1" x14ac:dyDescent="0.2">
      <c r="A92" s="83" t="s">
        <v>152</v>
      </c>
      <c r="B92" s="83">
        <v>12</v>
      </c>
      <c r="C92" s="84">
        <v>830.76470768000001</v>
      </c>
      <c r="D92" s="84">
        <v>822.23843578000003</v>
      </c>
      <c r="E92" s="84">
        <v>161.84958247</v>
      </c>
      <c r="F92" s="84">
        <v>161.84958247</v>
      </c>
    </row>
    <row r="93" spans="1:6" ht="12.75" customHeight="1" x14ac:dyDescent="0.2">
      <c r="A93" s="83" t="s">
        <v>152</v>
      </c>
      <c r="B93" s="83">
        <v>13</v>
      </c>
      <c r="C93" s="84">
        <v>838.22828992999996</v>
      </c>
      <c r="D93" s="84">
        <v>829.13803779</v>
      </c>
      <c r="E93" s="84">
        <v>163.20770155</v>
      </c>
      <c r="F93" s="84">
        <v>163.20770155</v>
      </c>
    </row>
    <row r="94" spans="1:6" ht="12.75" customHeight="1" x14ac:dyDescent="0.2">
      <c r="A94" s="83" t="s">
        <v>152</v>
      </c>
      <c r="B94" s="83">
        <v>14</v>
      </c>
      <c r="C94" s="84">
        <v>847.35964011999999</v>
      </c>
      <c r="D94" s="84">
        <v>838.32831970999996</v>
      </c>
      <c r="E94" s="84">
        <v>165.01671852999999</v>
      </c>
      <c r="F94" s="84">
        <v>165.01671852999999</v>
      </c>
    </row>
    <row r="95" spans="1:6" ht="12.75" customHeight="1" x14ac:dyDescent="0.2">
      <c r="A95" s="83" t="s">
        <v>152</v>
      </c>
      <c r="B95" s="83">
        <v>15</v>
      </c>
      <c r="C95" s="84">
        <v>857.15856857999995</v>
      </c>
      <c r="D95" s="84">
        <v>849.72642797000003</v>
      </c>
      <c r="E95" s="84">
        <v>167.2603245</v>
      </c>
      <c r="F95" s="84">
        <v>167.2603245</v>
      </c>
    </row>
    <row r="96" spans="1:6" ht="12.75" customHeight="1" x14ac:dyDescent="0.2">
      <c r="A96" s="83" t="s">
        <v>152</v>
      </c>
      <c r="B96" s="83">
        <v>16</v>
      </c>
      <c r="C96" s="84">
        <v>868.90531239999996</v>
      </c>
      <c r="D96" s="84">
        <v>859.77840405999996</v>
      </c>
      <c r="E96" s="84">
        <v>169.23895754</v>
      </c>
      <c r="F96" s="84">
        <v>169.23895754</v>
      </c>
    </row>
    <row r="97" spans="1:6" ht="12.75" customHeight="1" x14ac:dyDescent="0.2">
      <c r="A97" s="83" t="s">
        <v>152</v>
      </c>
      <c r="B97" s="83">
        <v>17</v>
      </c>
      <c r="C97" s="84">
        <v>861.55983169000001</v>
      </c>
      <c r="D97" s="84">
        <v>852.58073329000001</v>
      </c>
      <c r="E97" s="84">
        <v>167.82216654000001</v>
      </c>
      <c r="F97" s="84">
        <v>167.82216654000001</v>
      </c>
    </row>
    <row r="98" spans="1:6" ht="12.75" customHeight="1" x14ac:dyDescent="0.2">
      <c r="A98" s="83" t="s">
        <v>152</v>
      </c>
      <c r="B98" s="83">
        <v>18</v>
      </c>
      <c r="C98" s="84">
        <v>833.69501281999999</v>
      </c>
      <c r="D98" s="84">
        <v>831.47127671999999</v>
      </c>
      <c r="E98" s="84">
        <v>163.66697678</v>
      </c>
      <c r="F98" s="84">
        <v>163.66697678</v>
      </c>
    </row>
    <row r="99" spans="1:6" ht="12.75" customHeight="1" x14ac:dyDescent="0.2">
      <c r="A99" s="83" t="s">
        <v>152</v>
      </c>
      <c r="B99" s="83">
        <v>19</v>
      </c>
      <c r="C99" s="84">
        <v>803.83630947999995</v>
      </c>
      <c r="D99" s="84">
        <v>799.80498633000002</v>
      </c>
      <c r="E99" s="84">
        <v>157.43377767999999</v>
      </c>
      <c r="F99" s="84">
        <v>157.43377767999999</v>
      </c>
    </row>
    <row r="100" spans="1:6" ht="12.75" customHeight="1" x14ac:dyDescent="0.2">
      <c r="A100" s="83" t="s">
        <v>152</v>
      </c>
      <c r="B100" s="83">
        <v>20</v>
      </c>
      <c r="C100" s="84">
        <v>804.12465185999997</v>
      </c>
      <c r="D100" s="84">
        <v>797.67202480000003</v>
      </c>
      <c r="E100" s="84">
        <v>157.01392508999999</v>
      </c>
      <c r="F100" s="84">
        <v>157.01392508999999</v>
      </c>
    </row>
    <row r="101" spans="1:6" ht="12.75" customHeight="1" x14ac:dyDescent="0.2">
      <c r="A101" s="83" t="s">
        <v>152</v>
      </c>
      <c r="B101" s="83">
        <v>21</v>
      </c>
      <c r="C101" s="84">
        <v>835.02479496000001</v>
      </c>
      <c r="D101" s="84">
        <v>826.22136836000004</v>
      </c>
      <c r="E101" s="84">
        <v>162.63358374000001</v>
      </c>
      <c r="F101" s="84">
        <v>162.63358374000001</v>
      </c>
    </row>
    <row r="102" spans="1:6" ht="12.75" customHeight="1" x14ac:dyDescent="0.2">
      <c r="A102" s="83" t="s">
        <v>152</v>
      </c>
      <c r="B102" s="83">
        <v>22</v>
      </c>
      <c r="C102" s="84">
        <v>844.33235896999997</v>
      </c>
      <c r="D102" s="84">
        <v>836.55872775</v>
      </c>
      <c r="E102" s="84">
        <v>164.66839168999999</v>
      </c>
      <c r="F102" s="84">
        <v>164.66839168999999</v>
      </c>
    </row>
    <row r="103" spans="1:6" ht="12.75" customHeight="1" x14ac:dyDescent="0.2">
      <c r="A103" s="83" t="s">
        <v>152</v>
      </c>
      <c r="B103" s="83">
        <v>23</v>
      </c>
      <c r="C103" s="84">
        <v>850.27957127000002</v>
      </c>
      <c r="D103" s="84">
        <v>850.06198171000005</v>
      </c>
      <c r="E103" s="84">
        <v>167.32637496999999</v>
      </c>
      <c r="F103" s="84">
        <v>167.32637496999999</v>
      </c>
    </row>
    <row r="104" spans="1:6" ht="12.75" customHeight="1" x14ac:dyDescent="0.2">
      <c r="A104" s="83" t="s">
        <v>152</v>
      </c>
      <c r="B104" s="83">
        <v>24</v>
      </c>
      <c r="C104" s="84">
        <v>863.07041351999999</v>
      </c>
      <c r="D104" s="84">
        <v>858.01900823000005</v>
      </c>
      <c r="E104" s="84">
        <v>168.89263769999999</v>
      </c>
      <c r="F104" s="84">
        <v>168.89263769999999</v>
      </c>
    </row>
    <row r="105" spans="1:6" ht="12.75" customHeight="1" x14ac:dyDescent="0.2">
      <c r="A105" s="83" t="s">
        <v>153</v>
      </c>
      <c r="B105" s="83">
        <v>1</v>
      </c>
      <c r="C105" s="84">
        <v>865.06238629999996</v>
      </c>
      <c r="D105" s="84">
        <v>863.47602950999999</v>
      </c>
      <c r="E105" s="84">
        <v>169.96679889000001</v>
      </c>
      <c r="F105" s="84">
        <v>169.96679889000001</v>
      </c>
    </row>
    <row r="106" spans="1:6" ht="12.75" customHeight="1" x14ac:dyDescent="0.2">
      <c r="A106" s="83" t="s">
        <v>153</v>
      </c>
      <c r="B106" s="83">
        <v>2</v>
      </c>
      <c r="C106" s="84">
        <v>872.20742155999994</v>
      </c>
      <c r="D106" s="84">
        <v>869.86189015000002</v>
      </c>
      <c r="E106" s="84">
        <v>171.22379301000001</v>
      </c>
      <c r="F106" s="84">
        <v>171.22379301000001</v>
      </c>
    </row>
    <row r="107" spans="1:6" ht="12.75" customHeight="1" x14ac:dyDescent="0.2">
      <c r="A107" s="83" t="s">
        <v>153</v>
      </c>
      <c r="B107" s="83">
        <v>3</v>
      </c>
      <c r="C107" s="84">
        <v>888.78587433999996</v>
      </c>
      <c r="D107" s="84">
        <v>881.13366768000003</v>
      </c>
      <c r="E107" s="84">
        <v>173.44253201000001</v>
      </c>
      <c r="F107" s="84">
        <v>173.44253201000001</v>
      </c>
    </row>
    <row r="108" spans="1:6" ht="12.75" customHeight="1" x14ac:dyDescent="0.2">
      <c r="A108" s="83" t="s">
        <v>153</v>
      </c>
      <c r="B108" s="83">
        <v>4</v>
      </c>
      <c r="C108" s="84">
        <v>893.62193953999997</v>
      </c>
      <c r="D108" s="84">
        <v>886.09134003999998</v>
      </c>
      <c r="E108" s="84">
        <v>174.41840126</v>
      </c>
      <c r="F108" s="84">
        <v>174.41840126</v>
      </c>
    </row>
    <row r="109" spans="1:6" ht="12.75" customHeight="1" x14ac:dyDescent="0.2">
      <c r="A109" s="83" t="s">
        <v>153</v>
      </c>
      <c r="B109" s="83">
        <v>5</v>
      </c>
      <c r="C109" s="84">
        <v>895.26658883000005</v>
      </c>
      <c r="D109" s="84">
        <v>889.75603549000004</v>
      </c>
      <c r="E109" s="84">
        <v>175.13976066000001</v>
      </c>
      <c r="F109" s="84">
        <v>175.13976066000001</v>
      </c>
    </row>
    <row r="110" spans="1:6" ht="12.75" customHeight="1" x14ac:dyDescent="0.2">
      <c r="A110" s="83" t="s">
        <v>153</v>
      </c>
      <c r="B110" s="83">
        <v>6</v>
      </c>
      <c r="C110" s="84">
        <v>894.62090460000002</v>
      </c>
      <c r="D110" s="84">
        <v>887.35885011000005</v>
      </c>
      <c r="E110" s="84">
        <v>174.6678982</v>
      </c>
      <c r="F110" s="84">
        <v>174.6678982</v>
      </c>
    </row>
    <row r="111" spans="1:6" ht="12.75" customHeight="1" x14ac:dyDescent="0.2">
      <c r="A111" s="83" t="s">
        <v>153</v>
      </c>
      <c r="B111" s="83">
        <v>7</v>
      </c>
      <c r="C111" s="84">
        <v>896.0936355</v>
      </c>
      <c r="D111" s="84">
        <v>890.85045716000002</v>
      </c>
      <c r="E111" s="84">
        <v>175.35518685</v>
      </c>
      <c r="F111" s="84">
        <v>175.35518685</v>
      </c>
    </row>
    <row r="112" spans="1:6" ht="12.75" customHeight="1" x14ac:dyDescent="0.2">
      <c r="A112" s="83" t="s">
        <v>153</v>
      </c>
      <c r="B112" s="83">
        <v>8</v>
      </c>
      <c r="C112" s="84">
        <v>883.49216925999997</v>
      </c>
      <c r="D112" s="84">
        <v>880.65040849000002</v>
      </c>
      <c r="E112" s="84">
        <v>173.34740717</v>
      </c>
      <c r="F112" s="84">
        <v>173.34740717</v>
      </c>
    </row>
    <row r="113" spans="1:6" ht="12.75" customHeight="1" x14ac:dyDescent="0.2">
      <c r="A113" s="83" t="s">
        <v>153</v>
      </c>
      <c r="B113" s="83">
        <v>9</v>
      </c>
      <c r="C113" s="84">
        <v>863.46226928999999</v>
      </c>
      <c r="D113" s="84">
        <v>860.22038792000001</v>
      </c>
      <c r="E113" s="84">
        <v>169.32595773</v>
      </c>
      <c r="F113" s="84">
        <v>169.32595773</v>
      </c>
    </row>
    <row r="114" spans="1:6" ht="12.75" customHeight="1" x14ac:dyDescent="0.2">
      <c r="A114" s="83" t="s">
        <v>153</v>
      </c>
      <c r="B114" s="83">
        <v>10</v>
      </c>
      <c r="C114" s="84">
        <v>831.33770113000003</v>
      </c>
      <c r="D114" s="84">
        <v>830.90329164000002</v>
      </c>
      <c r="E114" s="84">
        <v>163.55517448000001</v>
      </c>
      <c r="F114" s="84">
        <v>163.55517448000001</v>
      </c>
    </row>
    <row r="115" spans="1:6" ht="12.75" customHeight="1" x14ac:dyDescent="0.2">
      <c r="A115" s="83" t="s">
        <v>153</v>
      </c>
      <c r="B115" s="83">
        <v>11</v>
      </c>
      <c r="C115" s="84">
        <v>820.52529908999998</v>
      </c>
      <c r="D115" s="84">
        <v>819.02588294999998</v>
      </c>
      <c r="E115" s="84">
        <v>161.21722292000001</v>
      </c>
      <c r="F115" s="84">
        <v>161.21722292000001</v>
      </c>
    </row>
    <row r="116" spans="1:6" ht="12.75" customHeight="1" x14ac:dyDescent="0.2">
      <c r="A116" s="83" t="s">
        <v>153</v>
      </c>
      <c r="B116" s="83">
        <v>12</v>
      </c>
      <c r="C116" s="84">
        <v>825.97514331000002</v>
      </c>
      <c r="D116" s="84">
        <v>823.18143293000003</v>
      </c>
      <c r="E116" s="84">
        <v>162.03520223000001</v>
      </c>
      <c r="F116" s="84">
        <v>162.03520223000001</v>
      </c>
    </row>
    <row r="117" spans="1:6" ht="12.75" customHeight="1" x14ac:dyDescent="0.2">
      <c r="A117" s="83" t="s">
        <v>153</v>
      </c>
      <c r="B117" s="83">
        <v>13</v>
      </c>
      <c r="C117" s="84">
        <v>827.08913228999995</v>
      </c>
      <c r="D117" s="84">
        <v>826.22405721999996</v>
      </c>
      <c r="E117" s="84">
        <v>162.63411302</v>
      </c>
      <c r="F117" s="84">
        <v>162.63411302</v>
      </c>
    </row>
    <row r="118" spans="1:6" ht="12.75" customHeight="1" x14ac:dyDescent="0.2">
      <c r="A118" s="83" t="s">
        <v>153</v>
      </c>
      <c r="B118" s="83">
        <v>14</v>
      </c>
      <c r="C118" s="84">
        <v>838.21956379000005</v>
      </c>
      <c r="D118" s="84">
        <v>831.61170760000005</v>
      </c>
      <c r="E118" s="84">
        <v>163.69461921999999</v>
      </c>
      <c r="F118" s="84">
        <v>163.69461921999999</v>
      </c>
    </row>
    <row r="119" spans="1:6" ht="12.75" customHeight="1" x14ac:dyDescent="0.2">
      <c r="A119" s="83" t="s">
        <v>153</v>
      </c>
      <c r="B119" s="83">
        <v>15</v>
      </c>
      <c r="C119" s="84">
        <v>845.96944263</v>
      </c>
      <c r="D119" s="84">
        <v>838.57733627000005</v>
      </c>
      <c r="E119" s="84">
        <v>165.06573499999999</v>
      </c>
      <c r="F119" s="84">
        <v>165.06573499999999</v>
      </c>
    </row>
    <row r="120" spans="1:6" ht="12.75" customHeight="1" x14ac:dyDescent="0.2">
      <c r="A120" s="83" t="s">
        <v>153</v>
      </c>
      <c r="B120" s="83">
        <v>16</v>
      </c>
      <c r="C120" s="84">
        <v>853.56095897</v>
      </c>
      <c r="D120" s="84">
        <v>850.73860679999996</v>
      </c>
      <c r="E120" s="84">
        <v>167.45956199</v>
      </c>
      <c r="F120" s="84">
        <v>167.45956199</v>
      </c>
    </row>
    <row r="121" spans="1:6" ht="12.75" customHeight="1" x14ac:dyDescent="0.2">
      <c r="A121" s="83" t="s">
        <v>153</v>
      </c>
      <c r="B121" s="83">
        <v>17</v>
      </c>
      <c r="C121" s="84">
        <v>861.44443254999999</v>
      </c>
      <c r="D121" s="84">
        <v>858.15531910000004</v>
      </c>
      <c r="E121" s="84">
        <v>168.91946916000001</v>
      </c>
      <c r="F121" s="84">
        <v>168.91946916000001</v>
      </c>
    </row>
    <row r="122" spans="1:6" ht="12.75" customHeight="1" x14ac:dyDescent="0.2">
      <c r="A122" s="83" t="s">
        <v>153</v>
      </c>
      <c r="B122" s="83">
        <v>18</v>
      </c>
      <c r="C122" s="84">
        <v>849.18409019000001</v>
      </c>
      <c r="D122" s="84">
        <v>845.15921967999998</v>
      </c>
      <c r="E122" s="84">
        <v>166.36131427999999</v>
      </c>
      <c r="F122" s="84">
        <v>166.36131427999999</v>
      </c>
    </row>
    <row r="123" spans="1:6" ht="12.75" customHeight="1" x14ac:dyDescent="0.2">
      <c r="A123" s="83" t="s">
        <v>153</v>
      </c>
      <c r="B123" s="83">
        <v>19</v>
      </c>
      <c r="C123" s="84">
        <v>803.92140876999997</v>
      </c>
      <c r="D123" s="84">
        <v>801.81980590000001</v>
      </c>
      <c r="E123" s="84">
        <v>157.83037518</v>
      </c>
      <c r="F123" s="84">
        <v>157.83037518</v>
      </c>
    </row>
    <row r="124" spans="1:6" ht="12.75" customHeight="1" x14ac:dyDescent="0.2">
      <c r="A124" s="83" t="s">
        <v>153</v>
      </c>
      <c r="B124" s="83">
        <v>20</v>
      </c>
      <c r="C124" s="84">
        <v>807.39869572999999</v>
      </c>
      <c r="D124" s="84">
        <v>802.24929628999996</v>
      </c>
      <c r="E124" s="84">
        <v>157.91491615000001</v>
      </c>
      <c r="F124" s="84">
        <v>157.91491615000001</v>
      </c>
    </row>
    <row r="125" spans="1:6" ht="12.75" customHeight="1" x14ac:dyDescent="0.2">
      <c r="A125" s="83" t="s">
        <v>153</v>
      </c>
      <c r="B125" s="83">
        <v>21</v>
      </c>
      <c r="C125" s="84">
        <v>837.92346056999997</v>
      </c>
      <c r="D125" s="84">
        <v>829.07678808000003</v>
      </c>
      <c r="E125" s="84">
        <v>163.19564514000001</v>
      </c>
      <c r="F125" s="84">
        <v>163.19564514000001</v>
      </c>
    </row>
    <row r="126" spans="1:6" ht="12.75" customHeight="1" x14ac:dyDescent="0.2">
      <c r="A126" s="83" t="s">
        <v>153</v>
      </c>
      <c r="B126" s="83">
        <v>22</v>
      </c>
      <c r="C126" s="84">
        <v>840.29899207999995</v>
      </c>
      <c r="D126" s="84">
        <v>835.68080065000004</v>
      </c>
      <c r="E126" s="84">
        <v>164.49558033</v>
      </c>
      <c r="F126" s="84">
        <v>164.49558033</v>
      </c>
    </row>
    <row r="127" spans="1:6" ht="12.75" customHeight="1" x14ac:dyDescent="0.2">
      <c r="A127" s="83" t="s">
        <v>153</v>
      </c>
      <c r="B127" s="83">
        <v>23</v>
      </c>
      <c r="C127" s="84">
        <v>845.28823776000002</v>
      </c>
      <c r="D127" s="84">
        <v>844.42923195000003</v>
      </c>
      <c r="E127" s="84">
        <v>166.21762335</v>
      </c>
      <c r="F127" s="84">
        <v>166.21762335</v>
      </c>
    </row>
    <row r="128" spans="1:6" ht="12.75" customHeight="1" x14ac:dyDescent="0.2">
      <c r="A128" s="83" t="s">
        <v>153</v>
      </c>
      <c r="B128" s="83">
        <v>24</v>
      </c>
      <c r="C128" s="84">
        <v>857.66019146999997</v>
      </c>
      <c r="D128" s="84">
        <v>851.06476770999996</v>
      </c>
      <c r="E128" s="84">
        <v>167.52376357</v>
      </c>
      <c r="F128" s="84">
        <v>167.52376357</v>
      </c>
    </row>
    <row r="129" spans="1:6" ht="12.75" customHeight="1" x14ac:dyDescent="0.2">
      <c r="A129" s="83" t="s">
        <v>154</v>
      </c>
      <c r="B129" s="83">
        <v>1</v>
      </c>
      <c r="C129" s="84">
        <v>836.03595710000002</v>
      </c>
      <c r="D129" s="84">
        <v>832.27241730000003</v>
      </c>
      <c r="E129" s="84">
        <v>163.82467346000001</v>
      </c>
      <c r="F129" s="84">
        <v>163.82467346000001</v>
      </c>
    </row>
    <row r="130" spans="1:6" ht="12.75" customHeight="1" x14ac:dyDescent="0.2">
      <c r="A130" s="83" t="s">
        <v>154</v>
      </c>
      <c r="B130" s="83">
        <v>2</v>
      </c>
      <c r="C130" s="84">
        <v>849.79231841000001</v>
      </c>
      <c r="D130" s="84">
        <v>841.06644858000004</v>
      </c>
      <c r="E130" s="84">
        <v>165.55569238000001</v>
      </c>
      <c r="F130" s="84">
        <v>165.55569238000001</v>
      </c>
    </row>
    <row r="131" spans="1:6" ht="12.75" customHeight="1" x14ac:dyDescent="0.2">
      <c r="A131" s="83" t="s">
        <v>154</v>
      </c>
      <c r="B131" s="83">
        <v>3</v>
      </c>
      <c r="C131" s="84">
        <v>860.60543447999999</v>
      </c>
      <c r="D131" s="84">
        <v>860.27348367000002</v>
      </c>
      <c r="E131" s="84">
        <v>169.33640911000001</v>
      </c>
      <c r="F131" s="84">
        <v>169.33640911000001</v>
      </c>
    </row>
    <row r="132" spans="1:6" ht="12.75" customHeight="1" x14ac:dyDescent="0.2">
      <c r="A132" s="83" t="s">
        <v>154</v>
      </c>
      <c r="B132" s="83">
        <v>4</v>
      </c>
      <c r="C132" s="84">
        <v>902.62824069999999</v>
      </c>
      <c r="D132" s="84">
        <v>895.48888557999999</v>
      </c>
      <c r="E132" s="84">
        <v>176.26821605000001</v>
      </c>
      <c r="F132" s="84">
        <v>176.26821605000001</v>
      </c>
    </row>
    <row r="133" spans="1:6" ht="12.75" customHeight="1" x14ac:dyDescent="0.2">
      <c r="A133" s="83" t="s">
        <v>154</v>
      </c>
      <c r="B133" s="83">
        <v>5</v>
      </c>
      <c r="C133" s="84">
        <v>911.70992436999995</v>
      </c>
      <c r="D133" s="84">
        <v>903.56936992999999</v>
      </c>
      <c r="E133" s="84">
        <v>177.85878025</v>
      </c>
      <c r="F133" s="84">
        <v>177.85878025</v>
      </c>
    </row>
    <row r="134" spans="1:6" ht="12.75" customHeight="1" x14ac:dyDescent="0.2">
      <c r="A134" s="83" t="s">
        <v>154</v>
      </c>
      <c r="B134" s="83">
        <v>6</v>
      </c>
      <c r="C134" s="84">
        <v>890.27324429999999</v>
      </c>
      <c r="D134" s="84">
        <v>881.29920328000003</v>
      </c>
      <c r="E134" s="84">
        <v>173.47511607000001</v>
      </c>
      <c r="F134" s="84">
        <v>173.47511607000001</v>
      </c>
    </row>
    <row r="135" spans="1:6" ht="12.75" customHeight="1" x14ac:dyDescent="0.2">
      <c r="A135" s="83" t="s">
        <v>154</v>
      </c>
      <c r="B135" s="83">
        <v>7</v>
      </c>
      <c r="C135" s="84">
        <v>876.07362311999998</v>
      </c>
      <c r="D135" s="84">
        <v>870.94758487000001</v>
      </c>
      <c r="E135" s="84">
        <v>171.43750137999999</v>
      </c>
      <c r="F135" s="84">
        <v>171.43750137999999</v>
      </c>
    </row>
    <row r="136" spans="1:6" ht="12.75" customHeight="1" x14ac:dyDescent="0.2">
      <c r="A136" s="83" t="s">
        <v>154</v>
      </c>
      <c r="B136" s="83">
        <v>8</v>
      </c>
      <c r="C136" s="84">
        <v>857.30510821999997</v>
      </c>
      <c r="D136" s="84">
        <v>853.84684918999994</v>
      </c>
      <c r="E136" s="84">
        <v>168.07138906</v>
      </c>
      <c r="F136" s="84">
        <v>168.07138906</v>
      </c>
    </row>
    <row r="137" spans="1:6" ht="12.75" customHeight="1" x14ac:dyDescent="0.2">
      <c r="A137" s="83" t="s">
        <v>154</v>
      </c>
      <c r="B137" s="83">
        <v>9</v>
      </c>
      <c r="C137" s="84">
        <v>845.21445036</v>
      </c>
      <c r="D137" s="84">
        <v>840.03945139999996</v>
      </c>
      <c r="E137" s="84">
        <v>165.35353803999999</v>
      </c>
      <c r="F137" s="84">
        <v>165.35353803999999</v>
      </c>
    </row>
    <row r="138" spans="1:6" ht="12.75" customHeight="1" x14ac:dyDescent="0.2">
      <c r="A138" s="83" t="s">
        <v>154</v>
      </c>
      <c r="B138" s="83">
        <v>10</v>
      </c>
      <c r="C138" s="84">
        <v>817.92449748000001</v>
      </c>
      <c r="D138" s="84">
        <v>812.67251526999996</v>
      </c>
      <c r="E138" s="84">
        <v>159.96662472</v>
      </c>
      <c r="F138" s="84">
        <v>159.96662472</v>
      </c>
    </row>
    <row r="139" spans="1:6" ht="12.75" customHeight="1" x14ac:dyDescent="0.2">
      <c r="A139" s="83" t="s">
        <v>154</v>
      </c>
      <c r="B139" s="83">
        <v>11</v>
      </c>
      <c r="C139" s="84">
        <v>794.44705117000001</v>
      </c>
      <c r="D139" s="84">
        <v>788.76603845</v>
      </c>
      <c r="E139" s="84">
        <v>155.26086891</v>
      </c>
      <c r="F139" s="84">
        <v>155.26086891</v>
      </c>
    </row>
    <row r="140" spans="1:6" ht="12.75" customHeight="1" x14ac:dyDescent="0.2">
      <c r="A140" s="83" t="s">
        <v>154</v>
      </c>
      <c r="B140" s="83">
        <v>12</v>
      </c>
      <c r="C140" s="84">
        <v>789.17282424999996</v>
      </c>
      <c r="D140" s="84">
        <v>787.29276172000004</v>
      </c>
      <c r="E140" s="84">
        <v>154.97086881999999</v>
      </c>
      <c r="F140" s="84">
        <v>154.97086881999999</v>
      </c>
    </row>
    <row r="141" spans="1:6" ht="12.75" customHeight="1" x14ac:dyDescent="0.2">
      <c r="A141" s="83" t="s">
        <v>154</v>
      </c>
      <c r="B141" s="83">
        <v>13</v>
      </c>
      <c r="C141" s="84">
        <v>792.15870071999996</v>
      </c>
      <c r="D141" s="84">
        <v>789.72978551999995</v>
      </c>
      <c r="E141" s="84">
        <v>155.45057308</v>
      </c>
      <c r="F141" s="84">
        <v>155.45057308</v>
      </c>
    </row>
    <row r="142" spans="1:6" ht="12.75" customHeight="1" x14ac:dyDescent="0.2">
      <c r="A142" s="83" t="s">
        <v>154</v>
      </c>
      <c r="B142" s="83">
        <v>14</v>
      </c>
      <c r="C142" s="84">
        <v>809.04803065999999</v>
      </c>
      <c r="D142" s="84">
        <v>804.70092955999996</v>
      </c>
      <c r="E142" s="84">
        <v>158.39749614999999</v>
      </c>
      <c r="F142" s="84">
        <v>158.39749614999999</v>
      </c>
    </row>
    <row r="143" spans="1:6" ht="12.75" customHeight="1" x14ac:dyDescent="0.2">
      <c r="A143" s="83" t="s">
        <v>154</v>
      </c>
      <c r="B143" s="83">
        <v>15</v>
      </c>
      <c r="C143" s="84">
        <v>825.60737002999997</v>
      </c>
      <c r="D143" s="84">
        <v>818.72469071</v>
      </c>
      <c r="E143" s="84">
        <v>161.15793617</v>
      </c>
      <c r="F143" s="84">
        <v>161.15793617</v>
      </c>
    </row>
    <row r="144" spans="1:6" ht="12.75" customHeight="1" x14ac:dyDescent="0.2">
      <c r="A144" s="83" t="s">
        <v>154</v>
      </c>
      <c r="B144" s="83">
        <v>16</v>
      </c>
      <c r="C144" s="84">
        <v>829.64880775999995</v>
      </c>
      <c r="D144" s="84">
        <v>824.48599196999999</v>
      </c>
      <c r="E144" s="84">
        <v>162.2919919</v>
      </c>
      <c r="F144" s="84">
        <v>162.2919919</v>
      </c>
    </row>
    <row r="145" spans="1:6" ht="12.75" customHeight="1" x14ac:dyDescent="0.2">
      <c r="A145" s="83" t="s">
        <v>154</v>
      </c>
      <c r="B145" s="83">
        <v>17</v>
      </c>
      <c r="C145" s="84">
        <v>825.43919320999998</v>
      </c>
      <c r="D145" s="84">
        <v>820.67461881999998</v>
      </c>
      <c r="E145" s="84">
        <v>161.54176042</v>
      </c>
      <c r="F145" s="84">
        <v>161.54176042</v>
      </c>
    </row>
    <row r="146" spans="1:6" ht="12.75" customHeight="1" x14ac:dyDescent="0.2">
      <c r="A146" s="83" t="s">
        <v>154</v>
      </c>
      <c r="B146" s="83">
        <v>18</v>
      </c>
      <c r="C146" s="84">
        <v>797.73381362999999</v>
      </c>
      <c r="D146" s="84">
        <v>797.30265643999996</v>
      </c>
      <c r="E146" s="84">
        <v>156.94121855</v>
      </c>
      <c r="F146" s="84">
        <v>156.94121855</v>
      </c>
    </row>
    <row r="147" spans="1:6" ht="12.75" customHeight="1" x14ac:dyDescent="0.2">
      <c r="A147" s="83" t="s">
        <v>154</v>
      </c>
      <c r="B147" s="83">
        <v>19</v>
      </c>
      <c r="C147" s="84">
        <v>756.37137493</v>
      </c>
      <c r="D147" s="84">
        <v>755.01678689000005</v>
      </c>
      <c r="E147" s="84">
        <v>148.61765930999999</v>
      </c>
      <c r="F147" s="84">
        <v>148.61765930999999</v>
      </c>
    </row>
    <row r="148" spans="1:6" ht="12.75" customHeight="1" x14ac:dyDescent="0.2">
      <c r="A148" s="83" t="s">
        <v>154</v>
      </c>
      <c r="B148" s="83">
        <v>20</v>
      </c>
      <c r="C148" s="84">
        <v>761.40575520000004</v>
      </c>
      <c r="D148" s="84">
        <v>759.61387377000005</v>
      </c>
      <c r="E148" s="84">
        <v>149.52255083</v>
      </c>
      <c r="F148" s="84">
        <v>149.52255083</v>
      </c>
    </row>
    <row r="149" spans="1:6" ht="12.75" customHeight="1" x14ac:dyDescent="0.2">
      <c r="A149" s="83" t="s">
        <v>154</v>
      </c>
      <c r="B149" s="83">
        <v>21</v>
      </c>
      <c r="C149" s="84">
        <v>801.39071692000005</v>
      </c>
      <c r="D149" s="84">
        <v>793.02585104000002</v>
      </c>
      <c r="E149" s="84">
        <v>156.0993713</v>
      </c>
      <c r="F149" s="84">
        <v>156.0993713</v>
      </c>
    </row>
    <row r="150" spans="1:6" ht="12.75" customHeight="1" x14ac:dyDescent="0.2">
      <c r="A150" s="83" t="s">
        <v>154</v>
      </c>
      <c r="B150" s="83">
        <v>22</v>
      </c>
      <c r="C150" s="84">
        <v>807.84143798000002</v>
      </c>
      <c r="D150" s="84">
        <v>800.43237347000002</v>
      </c>
      <c r="E150" s="84">
        <v>157.55727268999999</v>
      </c>
      <c r="F150" s="84">
        <v>157.55727268999999</v>
      </c>
    </row>
    <row r="151" spans="1:6" ht="12.75" customHeight="1" x14ac:dyDescent="0.2">
      <c r="A151" s="83" t="s">
        <v>154</v>
      </c>
      <c r="B151" s="83">
        <v>23</v>
      </c>
      <c r="C151" s="84">
        <v>811.57752845000005</v>
      </c>
      <c r="D151" s="84">
        <v>810.14087713000004</v>
      </c>
      <c r="E151" s="84">
        <v>159.46829654999999</v>
      </c>
      <c r="F151" s="84">
        <v>159.46829654999999</v>
      </c>
    </row>
    <row r="152" spans="1:6" ht="12.75" customHeight="1" x14ac:dyDescent="0.2">
      <c r="A152" s="83" t="s">
        <v>154</v>
      </c>
      <c r="B152" s="83">
        <v>24</v>
      </c>
      <c r="C152" s="84">
        <v>829.21531467</v>
      </c>
      <c r="D152" s="84">
        <v>820.68579358</v>
      </c>
      <c r="E152" s="84">
        <v>161.54396007</v>
      </c>
      <c r="F152" s="84">
        <v>161.54396007</v>
      </c>
    </row>
    <row r="153" spans="1:6" ht="12.75" customHeight="1" x14ac:dyDescent="0.2">
      <c r="A153" s="83" t="s">
        <v>155</v>
      </c>
      <c r="B153" s="83">
        <v>1</v>
      </c>
      <c r="C153" s="84">
        <v>862.41758023</v>
      </c>
      <c r="D153" s="84">
        <v>851.96049947999995</v>
      </c>
      <c r="E153" s="84">
        <v>167.70007959</v>
      </c>
      <c r="F153" s="84">
        <v>167.70007959</v>
      </c>
    </row>
    <row r="154" spans="1:6" ht="12.75" customHeight="1" x14ac:dyDescent="0.2">
      <c r="A154" s="83" t="s">
        <v>155</v>
      </c>
      <c r="B154" s="83">
        <v>2</v>
      </c>
      <c r="C154" s="84">
        <v>845.12393892</v>
      </c>
      <c r="D154" s="84">
        <v>840.99685322000005</v>
      </c>
      <c r="E154" s="84">
        <v>165.54199320999999</v>
      </c>
      <c r="F154" s="84">
        <v>165.54199320999999</v>
      </c>
    </row>
    <row r="155" spans="1:6" ht="12.75" customHeight="1" x14ac:dyDescent="0.2">
      <c r="A155" s="83" t="s">
        <v>155</v>
      </c>
      <c r="B155" s="83">
        <v>3</v>
      </c>
      <c r="C155" s="84">
        <v>864.87745627000004</v>
      </c>
      <c r="D155" s="84">
        <v>857.41992647999996</v>
      </c>
      <c r="E155" s="84">
        <v>168.77471432999999</v>
      </c>
      <c r="F155" s="84">
        <v>168.77471432999999</v>
      </c>
    </row>
    <row r="156" spans="1:6" ht="12.75" customHeight="1" x14ac:dyDescent="0.2">
      <c r="A156" s="83" t="s">
        <v>155</v>
      </c>
      <c r="B156" s="83">
        <v>4</v>
      </c>
      <c r="C156" s="84">
        <v>886.75376414000004</v>
      </c>
      <c r="D156" s="84">
        <v>883.76731026000004</v>
      </c>
      <c r="E156" s="84">
        <v>173.96093876</v>
      </c>
      <c r="F156" s="84">
        <v>173.96093876</v>
      </c>
    </row>
    <row r="157" spans="1:6" ht="12.75" customHeight="1" x14ac:dyDescent="0.2">
      <c r="A157" s="83" t="s">
        <v>155</v>
      </c>
      <c r="B157" s="83">
        <v>5</v>
      </c>
      <c r="C157" s="84">
        <v>891.93934805000004</v>
      </c>
      <c r="D157" s="84">
        <v>885.21908937000001</v>
      </c>
      <c r="E157" s="84">
        <v>174.24670724999999</v>
      </c>
      <c r="F157" s="84">
        <v>174.24670724999999</v>
      </c>
    </row>
    <row r="158" spans="1:6" ht="12.75" customHeight="1" x14ac:dyDescent="0.2">
      <c r="A158" s="83" t="s">
        <v>155</v>
      </c>
      <c r="B158" s="83">
        <v>6</v>
      </c>
      <c r="C158" s="84">
        <v>891.81086483000001</v>
      </c>
      <c r="D158" s="84">
        <v>882.41513633</v>
      </c>
      <c r="E158" s="84">
        <v>173.69477656000001</v>
      </c>
      <c r="F158" s="84">
        <v>173.69477656000001</v>
      </c>
    </row>
    <row r="159" spans="1:6" ht="12.75" customHeight="1" x14ac:dyDescent="0.2">
      <c r="A159" s="83" t="s">
        <v>155</v>
      </c>
      <c r="B159" s="83">
        <v>7</v>
      </c>
      <c r="C159" s="84">
        <v>884.72693378999998</v>
      </c>
      <c r="D159" s="84">
        <v>874.17753621999998</v>
      </c>
      <c r="E159" s="84">
        <v>172.07328566999999</v>
      </c>
      <c r="F159" s="84">
        <v>172.07328566999999</v>
      </c>
    </row>
    <row r="160" spans="1:6" ht="12.75" customHeight="1" x14ac:dyDescent="0.2">
      <c r="A160" s="83" t="s">
        <v>155</v>
      </c>
      <c r="B160" s="83">
        <v>8</v>
      </c>
      <c r="C160" s="84">
        <v>869.52432704</v>
      </c>
      <c r="D160" s="84">
        <v>860.48435784000003</v>
      </c>
      <c r="E160" s="84">
        <v>169.37791762000001</v>
      </c>
      <c r="F160" s="84">
        <v>169.37791762000001</v>
      </c>
    </row>
    <row r="161" spans="1:6" ht="12.75" customHeight="1" x14ac:dyDescent="0.2">
      <c r="A161" s="83" t="s">
        <v>155</v>
      </c>
      <c r="B161" s="83">
        <v>9</v>
      </c>
      <c r="C161" s="84">
        <v>843.12044427000001</v>
      </c>
      <c r="D161" s="84">
        <v>836.43564363999997</v>
      </c>
      <c r="E161" s="84">
        <v>164.64416378000001</v>
      </c>
      <c r="F161" s="84">
        <v>164.64416378000001</v>
      </c>
    </row>
    <row r="162" spans="1:6" ht="12.75" customHeight="1" x14ac:dyDescent="0.2">
      <c r="A162" s="83" t="s">
        <v>155</v>
      </c>
      <c r="B162" s="83">
        <v>10</v>
      </c>
      <c r="C162" s="84">
        <v>824.39317028000005</v>
      </c>
      <c r="D162" s="84">
        <v>815.87833651999995</v>
      </c>
      <c r="E162" s="84">
        <v>160.59765923</v>
      </c>
      <c r="F162" s="84">
        <v>160.59765923</v>
      </c>
    </row>
    <row r="163" spans="1:6" ht="12.75" customHeight="1" x14ac:dyDescent="0.2">
      <c r="A163" s="83" t="s">
        <v>155</v>
      </c>
      <c r="B163" s="83">
        <v>11</v>
      </c>
      <c r="C163" s="84">
        <v>802.60034360999998</v>
      </c>
      <c r="D163" s="84">
        <v>793.93377661</v>
      </c>
      <c r="E163" s="84">
        <v>156.27808755000001</v>
      </c>
      <c r="F163" s="84">
        <v>156.27808755000001</v>
      </c>
    </row>
    <row r="164" spans="1:6" ht="12.75" customHeight="1" x14ac:dyDescent="0.2">
      <c r="A164" s="83" t="s">
        <v>155</v>
      </c>
      <c r="B164" s="83">
        <v>12</v>
      </c>
      <c r="C164" s="84">
        <v>797.08355234999999</v>
      </c>
      <c r="D164" s="84">
        <v>792.28929450999999</v>
      </c>
      <c r="E164" s="84">
        <v>155.95438736</v>
      </c>
      <c r="F164" s="84">
        <v>155.95438736</v>
      </c>
    </row>
    <row r="165" spans="1:6" ht="12.75" customHeight="1" x14ac:dyDescent="0.2">
      <c r="A165" s="83" t="s">
        <v>155</v>
      </c>
      <c r="B165" s="83">
        <v>13</v>
      </c>
      <c r="C165" s="84">
        <v>813.07622362999996</v>
      </c>
      <c r="D165" s="84">
        <v>807.26626178000004</v>
      </c>
      <c r="E165" s="84">
        <v>158.90245666999999</v>
      </c>
      <c r="F165" s="84">
        <v>158.90245666999999</v>
      </c>
    </row>
    <row r="166" spans="1:6" ht="12.75" customHeight="1" x14ac:dyDescent="0.2">
      <c r="A166" s="83" t="s">
        <v>155</v>
      </c>
      <c r="B166" s="83">
        <v>14</v>
      </c>
      <c r="C166" s="84">
        <v>820.40206138999997</v>
      </c>
      <c r="D166" s="84">
        <v>813.32602770000005</v>
      </c>
      <c r="E166" s="84">
        <v>160.09526224000001</v>
      </c>
      <c r="F166" s="84">
        <v>160.09526224000001</v>
      </c>
    </row>
    <row r="167" spans="1:6" ht="12.75" customHeight="1" x14ac:dyDescent="0.2">
      <c r="A167" s="83" t="s">
        <v>155</v>
      </c>
      <c r="B167" s="83">
        <v>15</v>
      </c>
      <c r="C167" s="84">
        <v>838.18382959999997</v>
      </c>
      <c r="D167" s="84">
        <v>828.43668984999999</v>
      </c>
      <c r="E167" s="84">
        <v>163.06964808000001</v>
      </c>
      <c r="F167" s="84">
        <v>163.06964808000001</v>
      </c>
    </row>
    <row r="168" spans="1:6" ht="12.75" customHeight="1" x14ac:dyDescent="0.2">
      <c r="A168" s="83" t="s">
        <v>155</v>
      </c>
      <c r="B168" s="83">
        <v>16</v>
      </c>
      <c r="C168" s="84">
        <v>842.68237178000004</v>
      </c>
      <c r="D168" s="84">
        <v>831.90913722000005</v>
      </c>
      <c r="E168" s="84">
        <v>163.75316533</v>
      </c>
      <c r="F168" s="84">
        <v>163.75316533</v>
      </c>
    </row>
    <row r="169" spans="1:6" ht="12.75" customHeight="1" x14ac:dyDescent="0.2">
      <c r="A169" s="83" t="s">
        <v>155</v>
      </c>
      <c r="B169" s="83">
        <v>17</v>
      </c>
      <c r="C169" s="84">
        <v>834.87830716999997</v>
      </c>
      <c r="D169" s="84">
        <v>824.75930506999998</v>
      </c>
      <c r="E169" s="84">
        <v>162.3457909</v>
      </c>
      <c r="F169" s="84">
        <v>162.3457909</v>
      </c>
    </row>
    <row r="170" spans="1:6" ht="12.75" customHeight="1" x14ac:dyDescent="0.2">
      <c r="A170" s="83" t="s">
        <v>155</v>
      </c>
      <c r="B170" s="83">
        <v>18</v>
      </c>
      <c r="C170" s="84">
        <v>803.36207385</v>
      </c>
      <c r="D170" s="84">
        <v>803.14461697000002</v>
      </c>
      <c r="E170" s="84">
        <v>158.09115126</v>
      </c>
      <c r="F170" s="84">
        <v>158.09115126</v>
      </c>
    </row>
    <row r="171" spans="1:6" ht="12.75" customHeight="1" x14ac:dyDescent="0.2">
      <c r="A171" s="83" t="s">
        <v>155</v>
      </c>
      <c r="B171" s="83">
        <v>19</v>
      </c>
      <c r="C171" s="84">
        <v>760.68988409999997</v>
      </c>
      <c r="D171" s="84">
        <v>758.50010212999996</v>
      </c>
      <c r="E171" s="84">
        <v>149.30331580000001</v>
      </c>
      <c r="F171" s="84">
        <v>149.30331580000001</v>
      </c>
    </row>
    <row r="172" spans="1:6" ht="12.75" customHeight="1" x14ac:dyDescent="0.2">
      <c r="A172" s="83" t="s">
        <v>155</v>
      </c>
      <c r="B172" s="83">
        <v>20</v>
      </c>
      <c r="C172" s="84">
        <v>769.58496603000003</v>
      </c>
      <c r="D172" s="84">
        <v>765.30418754000004</v>
      </c>
      <c r="E172" s="84">
        <v>150.64263335999999</v>
      </c>
      <c r="F172" s="84">
        <v>150.64263335999999</v>
      </c>
    </row>
    <row r="173" spans="1:6" ht="12.75" customHeight="1" x14ac:dyDescent="0.2">
      <c r="A173" s="83" t="s">
        <v>155</v>
      </c>
      <c r="B173" s="83">
        <v>21</v>
      </c>
      <c r="C173" s="84">
        <v>810.84928391000005</v>
      </c>
      <c r="D173" s="84">
        <v>802.33735102000003</v>
      </c>
      <c r="E173" s="84">
        <v>157.93224887</v>
      </c>
      <c r="F173" s="84">
        <v>157.93224887</v>
      </c>
    </row>
    <row r="174" spans="1:6" ht="12.75" customHeight="1" x14ac:dyDescent="0.2">
      <c r="A174" s="83" t="s">
        <v>155</v>
      </c>
      <c r="B174" s="83">
        <v>22</v>
      </c>
      <c r="C174" s="84">
        <v>816.39162056999999</v>
      </c>
      <c r="D174" s="84">
        <v>812.73618283999997</v>
      </c>
      <c r="E174" s="84">
        <v>159.97915706000001</v>
      </c>
      <c r="F174" s="84">
        <v>159.97915706000001</v>
      </c>
    </row>
    <row r="175" spans="1:6" ht="12.75" customHeight="1" x14ac:dyDescent="0.2">
      <c r="A175" s="83" t="s">
        <v>155</v>
      </c>
      <c r="B175" s="83">
        <v>23</v>
      </c>
      <c r="C175" s="84">
        <v>828.64763432999996</v>
      </c>
      <c r="D175" s="84">
        <v>826.72307315</v>
      </c>
      <c r="E175" s="84">
        <v>162.73233941000001</v>
      </c>
      <c r="F175" s="84">
        <v>162.73233941000001</v>
      </c>
    </row>
    <row r="176" spans="1:6" ht="12.75" customHeight="1" x14ac:dyDescent="0.2">
      <c r="A176" s="83" t="s">
        <v>155</v>
      </c>
      <c r="B176" s="83">
        <v>24</v>
      </c>
      <c r="C176" s="84">
        <v>835.00468238999997</v>
      </c>
      <c r="D176" s="84">
        <v>826.42692973999999</v>
      </c>
      <c r="E176" s="84">
        <v>162.67404648999999</v>
      </c>
      <c r="F176" s="84">
        <v>162.67404648999999</v>
      </c>
    </row>
    <row r="177" spans="1:6" ht="12.75" customHeight="1" x14ac:dyDescent="0.2">
      <c r="A177" s="83" t="s">
        <v>156</v>
      </c>
      <c r="B177" s="83">
        <v>1</v>
      </c>
      <c r="C177" s="84">
        <v>854.61282157000005</v>
      </c>
      <c r="D177" s="84">
        <v>851.45480335000002</v>
      </c>
      <c r="E177" s="84">
        <v>167.60053826000001</v>
      </c>
      <c r="F177" s="84">
        <v>167.60053826000001</v>
      </c>
    </row>
    <row r="178" spans="1:6" ht="12.75" customHeight="1" x14ac:dyDescent="0.2">
      <c r="A178" s="83" t="s">
        <v>156</v>
      </c>
      <c r="B178" s="83">
        <v>2</v>
      </c>
      <c r="C178" s="84">
        <v>860.38445748000004</v>
      </c>
      <c r="D178" s="84">
        <v>856.65794420999998</v>
      </c>
      <c r="E178" s="84">
        <v>168.62472557999999</v>
      </c>
      <c r="F178" s="84">
        <v>168.62472557999999</v>
      </c>
    </row>
    <row r="179" spans="1:6" ht="12.75" customHeight="1" x14ac:dyDescent="0.2">
      <c r="A179" s="83" t="s">
        <v>156</v>
      </c>
      <c r="B179" s="83">
        <v>3</v>
      </c>
      <c r="C179" s="84">
        <v>879.24631886999998</v>
      </c>
      <c r="D179" s="84">
        <v>871.49040503000003</v>
      </c>
      <c r="E179" s="84">
        <v>171.54435021</v>
      </c>
      <c r="F179" s="84">
        <v>171.54435021</v>
      </c>
    </row>
    <row r="180" spans="1:6" ht="12.75" customHeight="1" x14ac:dyDescent="0.2">
      <c r="A180" s="83" t="s">
        <v>156</v>
      </c>
      <c r="B180" s="83">
        <v>4</v>
      </c>
      <c r="C180" s="84">
        <v>898.51714800000002</v>
      </c>
      <c r="D180" s="84">
        <v>894.50974019</v>
      </c>
      <c r="E180" s="84">
        <v>176.07548087000001</v>
      </c>
      <c r="F180" s="84">
        <v>176.07548087000001</v>
      </c>
    </row>
    <row r="181" spans="1:6" ht="12.75" customHeight="1" x14ac:dyDescent="0.2">
      <c r="A181" s="83" t="s">
        <v>156</v>
      </c>
      <c r="B181" s="83">
        <v>5</v>
      </c>
      <c r="C181" s="84">
        <v>911.60180547000004</v>
      </c>
      <c r="D181" s="84">
        <v>901.87405073000002</v>
      </c>
      <c r="E181" s="84">
        <v>177.52507327000001</v>
      </c>
      <c r="F181" s="84">
        <v>177.52507327000001</v>
      </c>
    </row>
    <row r="182" spans="1:6" ht="12.75" customHeight="1" x14ac:dyDescent="0.2">
      <c r="A182" s="83" t="s">
        <v>156</v>
      </c>
      <c r="B182" s="83">
        <v>6</v>
      </c>
      <c r="C182" s="84">
        <v>907.19041225000001</v>
      </c>
      <c r="D182" s="84">
        <v>895.84790376000001</v>
      </c>
      <c r="E182" s="84">
        <v>176.33888526000001</v>
      </c>
      <c r="F182" s="84">
        <v>176.33888526000001</v>
      </c>
    </row>
    <row r="183" spans="1:6" ht="12.75" customHeight="1" x14ac:dyDescent="0.2">
      <c r="A183" s="83" t="s">
        <v>156</v>
      </c>
      <c r="B183" s="83">
        <v>7</v>
      </c>
      <c r="C183" s="84">
        <v>888.76372820999995</v>
      </c>
      <c r="D183" s="84">
        <v>879.64783591000003</v>
      </c>
      <c r="E183" s="84">
        <v>173.15006058</v>
      </c>
      <c r="F183" s="84">
        <v>173.15006058</v>
      </c>
    </row>
    <row r="184" spans="1:6" ht="12.75" customHeight="1" x14ac:dyDescent="0.2">
      <c r="A184" s="83" t="s">
        <v>156</v>
      </c>
      <c r="B184" s="83">
        <v>8</v>
      </c>
      <c r="C184" s="84">
        <v>869.26450192000004</v>
      </c>
      <c r="D184" s="84">
        <v>860.26556416000005</v>
      </c>
      <c r="E184" s="84">
        <v>169.33485023</v>
      </c>
      <c r="F184" s="84">
        <v>169.33485023</v>
      </c>
    </row>
    <row r="185" spans="1:6" ht="12.75" customHeight="1" x14ac:dyDescent="0.2">
      <c r="A185" s="83" t="s">
        <v>156</v>
      </c>
      <c r="B185" s="83">
        <v>9</v>
      </c>
      <c r="C185" s="84">
        <v>844.38643718000003</v>
      </c>
      <c r="D185" s="84">
        <v>835.63073548</v>
      </c>
      <c r="E185" s="84">
        <v>164.4857255</v>
      </c>
      <c r="F185" s="84">
        <v>164.4857255</v>
      </c>
    </row>
    <row r="186" spans="1:6" ht="12.75" customHeight="1" x14ac:dyDescent="0.2">
      <c r="A186" s="83" t="s">
        <v>156</v>
      </c>
      <c r="B186" s="83">
        <v>10</v>
      </c>
      <c r="C186" s="84">
        <v>824.21055077000005</v>
      </c>
      <c r="D186" s="84">
        <v>815.69760322000002</v>
      </c>
      <c r="E186" s="84">
        <v>160.56208365000001</v>
      </c>
      <c r="F186" s="84">
        <v>160.56208365000001</v>
      </c>
    </row>
    <row r="187" spans="1:6" ht="12.75" customHeight="1" x14ac:dyDescent="0.2">
      <c r="A187" s="83" t="s">
        <v>156</v>
      </c>
      <c r="B187" s="83">
        <v>11</v>
      </c>
      <c r="C187" s="84">
        <v>809.91941727000005</v>
      </c>
      <c r="D187" s="84">
        <v>801.58255368000005</v>
      </c>
      <c r="E187" s="84">
        <v>157.7836744</v>
      </c>
      <c r="F187" s="84">
        <v>157.7836744</v>
      </c>
    </row>
    <row r="188" spans="1:6" ht="12.75" customHeight="1" x14ac:dyDescent="0.2">
      <c r="A188" s="83" t="s">
        <v>156</v>
      </c>
      <c r="B188" s="83">
        <v>12</v>
      </c>
      <c r="C188" s="84">
        <v>798.96705304</v>
      </c>
      <c r="D188" s="84">
        <v>790.56735595999999</v>
      </c>
      <c r="E188" s="84">
        <v>155.61544061999999</v>
      </c>
      <c r="F188" s="84">
        <v>155.61544061999999</v>
      </c>
    </row>
    <row r="189" spans="1:6" ht="12.75" customHeight="1" x14ac:dyDescent="0.2">
      <c r="A189" s="83" t="s">
        <v>156</v>
      </c>
      <c r="B189" s="83">
        <v>13</v>
      </c>
      <c r="C189" s="84">
        <v>805.89113243999998</v>
      </c>
      <c r="D189" s="84">
        <v>797.20222019000005</v>
      </c>
      <c r="E189" s="84">
        <v>156.92144866000001</v>
      </c>
      <c r="F189" s="84">
        <v>156.92144866000001</v>
      </c>
    </row>
    <row r="190" spans="1:6" ht="12.75" customHeight="1" x14ac:dyDescent="0.2">
      <c r="A190" s="83" t="s">
        <v>156</v>
      </c>
      <c r="B190" s="83">
        <v>14</v>
      </c>
      <c r="C190" s="84">
        <v>815.29013113999997</v>
      </c>
      <c r="D190" s="84">
        <v>806.37936795999997</v>
      </c>
      <c r="E190" s="84">
        <v>158.72788030999999</v>
      </c>
      <c r="F190" s="84">
        <v>158.72788030999999</v>
      </c>
    </row>
    <row r="191" spans="1:6" ht="12.75" customHeight="1" x14ac:dyDescent="0.2">
      <c r="A191" s="83" t="s">
        <v>156</v>
      </c>
      <c r="B191" s="83">
        <v>15</v>
      </c>
      <c r="C191" s="84">
        <v>821.58554012000002</v>
      </c>
      <c r="D191" s="84">
        <v>814.23519738000005</v>
      </c>
      <c r="E191" s="84">
        <v>160.27422338</v>
      </c>
      <c r="F191" s="84">
        <v>160.27422338</v>
      </c>
    </row>
    <row r="192" spans="1:6" ht="12.75" customHeight="1" x14ac:dyDescent="0.2">
      <c r="A192" s="83" t="s">
        <v>156</v>
      </c>
      <c r="B192" s="83">
        <v>16</v>
      </c>
      <c r="C192" s="84">
        <v>825.67655300000001</v>
      </c>
      <c r="D192" s="84">
        <v>817.21024602</v>
      </c>
      <c r="E192" s="84">
        <v>160.85983257000001</v>
      </c>
      <c r="F192" s="84">
        <v>160.85983257000001</v>
      </c>
    </row>
    <row r="193" spans="1:6" ht="12.75" customHeight="1" x14ac:dyDescent="0.2">
      <c r="A193" s="83" t="s">
        <v>156</v>
      </c>
      <c r="B193" s="83">
        <v>17</v>
      </c>
      <c r="C193" s="84">
        <v>826.76006695000001</v>
      </c>
      <c r="D193" s="84">
        <v>818.27843052000003</v>
      </c>
      <c r="E193" s="84">
        <v>161.07009423</v>
      </c>
      <c r="F193" s="84">
        <v>161.07009423</v>
      </c>
    </row>
    <row r="194" spans="1:6" ht="12.75" customHeight="1" x14ac:dyDescent="0.2">
      <c r="A194" s="83" t="s">
        <v>156</v>
      </c>
      <c r="B194" s="83">
        <v>18</v>
      </c>
      <c r="C194" s="84">
        <v>814.47841118999997</v>
      </c>
      <c r="D194" s="84">
        <v>807.62611419999996</v>
      </c>
      <c r="E194" s="84">
        <v>158.97329010000001</v>
      </c>
      <c r="F194" s="84">
        <v>158.97329010000001</v>
      </c>
    </row>
    <row r="195" spans="1:6" ht="12.75" customHeight="1" x14ac:dyDescent="0.2">
      <c r="A195" s="83" t="s">
        <v>156</v>
      </c>
      <c r="B195" s="83">
        <v>19</v>
      </c>
      <c r="C195" s="84">
        <v>776.52633434999996</v>
      </c>
      <c r="D195" s="84">
        <v>768.17588364000005</v>
      </c>
      <c r="E195" s="84">
        <v>151.20789861</v>
      </c>
      <c r="F195" s="84">
        <v>151.20789861</v>
      </c>
    </row>
    <row r="196" spans="1:6" ht="12.75" customHeight="1" x14ac:dyDescent="0.2">
      <c r="A196" s="83" t="s">
        <v>156</v>
      </c>
      <c r="B196" s="83">
        <v>20</v>
      </c>
      <c r="C196" s="84">
        <v>776.93991947999996</v>
      </c>
      <c r="D196" s="84">
        <v>768.73721073000002</v>
      </c>
      <c r="E196" s="84">
        <v>151.31839034999999</v>
      </c>
      <c r="F196" s="84">
        <v>151.31839034999999</v>
      </c>
    </row>
    <row r="197" spans="1:6" ht="12.75" customHeight="1" x14ac:dyDescent="0.2">
      <c r="A197" s="83" t="s">
        <v>156</v>
      </c>
      <c r="B197" s="83">
        <v>21</v>
      </c>
      <c r="C197" s="84">
        <v>816.59063509999999</v>
      </c>
      <c r="D197" s="84">
        <v>806.99034670000003</v>
      </c>
      <c r="E197" s="84">
        <v>158.84814549000001</v>
      </c>
      <c r="F197" s="84">
        <v>158.84814549000001</v>
      </c>
    </row>
    <row r="198" spans="1:6" ht="12.75" customHeight="1" x14ac:dyDescent="0.2">
      <c r="A198" s="83" t="s">
        <v>156</v>
      </c>
      <c r="B198" s="83">
        <v>22</v>
      </c>
      <c r="C198" s="84">
        <v>829.22172501</v>
      </c>
      <c r="D198" s="84">
        <v>819.68519891000005</v>
      </c>
      <c r="E198" s="84">
        <v>161.34700280000001</v>
      </c>
      <c r="F198" s="84">
        <v>161.34700280000001</v>
      </c>
    </row>
    <row r="199" spans="1:6" ht="12.75" customHeight="1" x14ac:dyDescent="0.2">
      <c r="A199" s="83" t="s">
        <v>156</v>
      </c>
      <c r="B199" s="83">
        <v>23</v>
      </c>
      <c r="C199" s="84">
        <v>838.51463031000003</v>
      </c>
      <c r="D199" s="84">
        <v>829.67139755000005</v>
      </c>
      <c r="E199" s="84">
        <v>163.31268818999999</v>
      </c>
      <c r="F199" s="84">
        <v>163.31268818999999</v>
      </c>
    </row>
    <row r="200" spans="1:6" ht="12.75" customHeight="1" x14ac:dyDescent="0.2">
      <c r="A200" s="83" t="s">
        <v>156</v>
      </c>
      <c r="B200" s="83">
        <v>24</v>
      </c>
      <c r="C200" s="84">
        <v>856.28800694999995</v>
      </c>
      <c r="D200" s="84">
        <v>846.77717154000004</v>
      </c>
      <c r="E200" s="84">
        <v>166.67979226</v>
      </c>
      <c r="F200" s="84">
        <v>166.67979226</v>
      </c>
    </row>
    <row r="201" spans="1:6" ht="12.75" customHeight="1" x14ac:dyDescent="0.2">
      <c r="A201" s="83" t="s">
        <v>157</v>
      </c>
      <c r="B201" s="83">
        <v>1</v>
      </c>
      <c r="C201" s="84">
        <v>878.66344876000005</v>
      </c>
      <c r="D201" s="84">
        <v>869.02860905</v>
      </c>
      <c r="E201" s="84">
        <v>171.05976978999999</v>
      </c>
      <c r="F201" s="84">
        <v>171.05976978999999</v>
      </c>
    </row>
    <row r="202" spans="1:6" ht="12.75" customHeight="1" x14ac:dyDescent="0.2">
      <c r="A202" s="83" t="s">
        <v>157</v>
      </c>
      <c r="B202" s="83">
        <v>2</v>
      </c>
      <c r="C202" s="84">
        <v>885.50318885000002</v>
      </c>
      <c r="D202" s="84">
        <v>876.02302182999995</v>
      </c>
      <c r="E202" s="84">
        <v>172.43655143000001</v>
      </c>
      <c r="F202" s="84">
        <v>172.43655143000001</v>
      </c>
    </row>
    <row r="203" spans="1:6" ht="12.75" customHeight="1" x14ac:dyDescent="0.2">
      <c r="A203" s="83" t="s">
        <v>157</v>
      </c>
      <c r="B203" s="83">
        <v>3</v>
      </c>
      <c r="C203" s="84">
        <v>894.57277851000003</v>
      </c>
      <c r="D203" s="84">
        <v>886.44471667000005</v>
      </c>
      <c r="E203" s="84">
        <v>174.48795998</v>
      </c>
      <c r="F203" s="84">
        <v>174.48795998</v>
      </c>
    </row>
    <row r="204" spans="1:6" ht="12.75" customHeight="1" x14ac:dyDescent="0.2">
      <c r="A204" s="83" t="s">
        <v>157</v>
      </c>
      <c r="B204" s="83">
        <v>4</v>
      </c>
      <c r="C204" s="84">
        <v>906.71680350999998</v>
      </c>
      <c r="D204" s="84">
        <v>903.82184308000001</v>
      </c>
      <c r="E204" s="84">
        <v>177.90847711000001</v>
      </c>
      <c r="F204" s="84">
        <v>177.90847711000001</v>
      </c>
    </row>
    <row r="205" spans="1:6" ht="12.75" customHeight="1" x14ac:dyDescent="0.2">
      <c r="A205" s="83" t="s">
        <v>157</v>
      </c>
      <c r="B205" s="83">
        <v>5</v>
      </c>
      <c r="C205" s="84">
        <v>912.54376733000004</v>
      </c>
      <c r="D205" s="84">
        <v>902.57664069999998</v>
      </c>
      <c r="E205" s="84">
        <v>177.66337121999999</v>
      </c>
      <c r="F205" s="84">
        <v>177.66337121999999</v>
      </c>
    </row>
    <row r="206" spans="1:6" ht="12.75" customHeight="1" x14ac:dyDescent="0.2">
      <c r="A206" s="83" t="s">
        <v>157</v>
      </c>
      <c r="B206" s="83">
        <v>6</v>
      </c>
      <c r="C206" s="84">
        <v>907.05899393000004</v>
      </c>
      <c r="D206" s="84">
        <v>897.20940555000004</v>
      </c>
      <c r="E206" s="84">
        <v>176.60688354999999</v>
      </c>
      <c r="F206" s="84">
        <v>176.60688354999999</v>
      </c>
    </row>
    <row r="207" spans="1:6" ht="12.75" customHeight="1" x14ac:dyDescent="0.2">
      <c r="A207" s="83" t="s">
        <v>157</v>
      </c>
      <c r="B207" s="83">
        <v>7</v>
      </c>
      <c r="C207" s="84">
        <v>892.57271202000004</v>
      </c>
      <c r="D207" s="84">
        <v>883.00728040000001</v>
      </c>
      <c r="E207" s="84">
        <v>173.81133431999999</v>
      </c>
      <c r="F207" s="84">
        <v>173.81133431999999</v>
      </c>
    </row>
    <row r="208" spans="1:6" ht="12.75" customHeight="1" x14ac:dyDescent="0.2">
      <c r="A208" s="83" t="s">
        <v>157</v>
      </c>
      <c r="B208" s="83">
        <v>8</v>
      </c>
      <c r="C208" s="84">
        <v>872.15442495000002</v>
      </c>
      <c r="D208" s="84">
        <v>862.76724092999996</v>
      </c>
      <c r="E208" s="84">
        <v>169.82728080000001</v>
      </c>
      <c r="F208" s="84">
        <v>169.82728080000001</v>
      </c>
    </row>
    <row r="209" spans="1:6" ht="12.75" customHeight="1" x14ac:dyDescent="0.2">
      <c r="A209" s="83" t="s">
        <v>157</v>
      </c>
      <c r="B209" s="83">
        <v>9</v>
      </c>
      <c r="C209" s="84">
        <v>847.47870929999999</v>
      </c>
      <c r="D209" s="84">
        <v>838.32873924</v>
      </c>
      <c r="E209" s="84">
        <v>165.01680110999999</v>
      </c>
      <c r="F209" s="84">
        <v>165.01680110999999</v>
      </c>
    </row>
    <row r="210" spans="1:6" ht="12.75" customHeight="1" x14ac:dyDescent="0.2">
      <c r="A210" s="83" t="s">
        <v>157</v>
      </c>
      <c r="B210" s="83">
        <v>10</v>
      </c>
      <c r="C210" s="84">
        <v>828.38003405999996</v>
      </c>
      <c r="D210" s="84">
        <v>819.45171383000002</v>
      </c>
      <c r="E210" s="84">
        <v>161.30104355</v>
      </c>
      <c r="F210" s="84">
        <v>161.30104355</v>
      </c>
    </row>
    <row r="211" spans="1:6" ht="12.75" customHeight="1" x14ac:dyDescent="0.2">
      <c r="A211" s="83" t="s">
        <v>157</v>
      </c>
      <c r="B211" s="83">
        <v>11</v>
      </c>
      <c r="C211" s="84">
        <v>816.01500809000004</v>
      </c>
      <c r="D211" s="84">
        <v>807.36572586</v>
      </c>
      <c r="E211" s="84">
        <v>158.92203520000001</v>
      </c>
      <c r="F211" s="84">
        <v>158.92203520000001</v>
      </c>
    </row>
    <row r="212" spans="1:6" ht="12.75" customHeight="1" x14ac:dyDescent="0.2">
      <c r="A212" s="83" t="s">
        <v>157</v>
      </c>
      <c r="B212" s="83">
        <v>12</v>
      </c>
      <c r="C212" s="84">
        <v>805.01684568999997</v>
      </c>
      <c r="D212" s="84">
        <v>796.25809122999999</v>
      </c>
      <c r="E212" s="84">
        <v>156.73560612</v>
      </c>
      <c r="F212" s="84">
        <v>156.73560612</v>
      </c>
    </row>
    <row r="213" spans="1:6" ht="12.75" customHeight="1" x14ac:dyDescent="0.2">
      <c r="A213" s="83" t="s">
        <v>157</v>
      </c>
      <c r="B213" s="83">
        <v>13</v>
      </c>
      <c r="C213" s="84">
        <v>811.60528674</v>
      </c>
      <c r="D213" s="84">
        <v>802.37316485999997</v>
      </c>
      <c r="E213" s="84">
        <v>157.93929847000001</v>
      </c>
      <c r="F213" s="84">
        <v>157.93929847000001</v>
      </c>
    </row>
    <row r="214" spans="1:6" ht="12.75" customHeight="1" x14ac:dyDescent="0.2">
      <c r="A214" s="83" t="s">
        <v>157</v>
      </c>
      <c r="B214" s="83">
        <v>14</v>
      </c>
      <c r="C214" s="84">
        <v>824.05593417</v>
      </c>
      <c r="D214" s="84">
        <v>814.42702586999997</v>
      </c>
      <c r="E214" s="84">
        <v>160.31198294000001</v>
      </c>
      <c r="F214" s="84">
        <v>160.31198294000001</v>
      </c>
    </row>
    <row r="215" spans="1:6" ht="12.75" customHeight="1" x14ac:dyDescent="0.2">
      <c r="A215" s="83" t="s">
        <v>157</v>
      </c>
      <c r="B215" s="83">
        <v>15</v>
      </c>
      <c r="C215" s="84">
        <v>831.95510882999997</v>
      </c>
      <c r="D215" s="84">
        <v>820.64309515000002</v>
      </c>
      <c r="E215" s="84">
        <v>161.5355553</v>
      </c>
      <c r="F215" s="84">
        <v>161.5355553</v>
      </c>
    </row>
    <row r="216" spans="1:6" ht="12.75" customHeight="1" x14ac:dyDescent="0.2">
      <c r="A216" s="83" t="s">
        <v>157</v>
      </c>
      <c r="B216" s="83">
        <v>16</v>
      </c>
      <c r="C216" s="84">
        <v>835.37224613000001</v>
      </c>
      <c r="D216" s="84">
        <v>822.13849185000004</v>
      </c>
      <c r="E216" s="84">
        <v>161.82990949000001</v>
      </c>
      <c r="F216" s="84">
        <v>161.82990949000001</v>
      </c>
    </row>
    <row r="217" spans="1:6" ht="12.75" customHeight="1" x14ac:dyDescent="0.2">
      <c r="A217" s="83" t="s">
        <v>157</v>
      </c>
      <c r="B217" s="83">
        <v>17</v>
      </c>
      <c r="C217" s="84">
        <v>832.59410060000005</v>
      </c>
      <c r="D217" s="84">
        <v>818.12808508000001</v>
      </c>
      <c r="E217" s="84">
        <v>161.0405002</v>
      </c>
      <c r="F217" s="84">
        <v>161.0405002</v>
      </c>
    </row>
    <row r="218" spans="1:6" ht="12.75" customHeight="1" x14ac:dyDescent="0.2">
      <c r="A218" s="83" t="s">
        <v>157</v>
      </c>
      <c r="B218" s="83">
        <v>18</v>
      </c>
      <c r="C218" s="84">
        <v>823.23990409999999</v>
      </c>
      <c r="D218" s="84">
        <v>809.96593811000002</v>
      </c>
      <c r="E218" s="84">
        <v>159.43386151000001</v>
      </c>
      <c r="F218" s="84">
        <v>159.43386151000001</v>
      </c>
    </row>
    <row r="219" spans="1:6" ht="12.75" customHeight="1" x14ac:dyDescent="0.2">
      <c r="A219" s="83" t="s">
        <v>157</v>
      </c>
      <c r="B219" s="83">
        <v>19</v>
      </c>
      <c r="C219" s="84">
        <v>778.10749082999996</v>
      </c>
      <c r="D219" s="84">
        <v>765.72072630000002</v>
      </c>
      <c r="E219" s="84">
        <v>150.72462494000001</v>
      </c>
      <c r="F219" s="84">
        <v>150.72462494000001</v>
      </c>
    </row>
    <row r="220" spans="1:6" ht="12.75" customHeight="1" x14ac:dyDescent="0.2">
      <c r="A220" s="83" t="s">
        <v>157</v>
      </c>
      <c r="B220" s="83">
        <v>20</v>
      </c>
      <c r="C220" s="84">
        <v>782.29914095000004</v>
      </c>
      <c r="D220" s="84">
        <v>770.12060703999998</v>
      </c>
      <c r="E220" s="84">
        <v>151.59069837000001</v>
      </c>
      <c r="F220" s="84">
        <v>151.59069837000001</v>
      </c>
    </row>
    <row r="221" spans="1:6" ht="12.75" customHeight="1" x14ac:dyDescent="0.2">
      <c r="A221" s="83" t="s">
        <v>157</v>
      </c>
      <c r="B221" s="83">
        <v>21</v>
      </c>
      <c r="C221" s="84">
        <v>815.81042643000001</v>
      </c>
      <c r="D221" s="84">
        <v>805.56390213999998</v>
      </c>
      <c r="E221" s="84">
        <v>158.56736384999999</v>
      </c>
      <c r="F221" s="84">
        <v>158.56736384999999</v>
      </c>
    </row>
    <row r="222" spans="1:6" ht="12.75" customHeight="1" x14ac:dyDescent="0.2">
      <c r="A222" s="83" t="s">
        <v>157</v>
      </c>
      <c r="B222" s="83">
        <v>22</v>
      </c>
      <c r="C222" s="84">
        <v>828.11114080000004</v>
      </c>
      <c r="D222" s="84">
        <v>819.36092685999995</v>
      </c>
      <c r="E222" s="84">
        <v>161.28317303</v>
      </c>
      <c r="F222" s="84">
        <v>161.28317303</v>
      </c>
    </row>
    <row r="223" spans="1:6" ht="12.75" customHeight="1" x14ac:dyDescent="0.2">
      <c r="A223" s="83" t="s">
        <v>157</v>
      </c>
      <c r="B223" s="83">
        <v>23</v>
      </c>
      <c r="C223" s="84">
        <v>837.23046118000002</v>
      </c>
      <c r="D223" s="84">
        <v>827.83876926000005</v>
      </c>
      <c r="E223" s="84">
        <v>162.95195326999999</v>
      </c>
      <c r="F223" s="84">
        <v>162.95195326999999</v>
      </c>
    </row>
    <row r="224" spans="1:6" ht="12.75" customHeight="1" x14ac:dyDescent="0.2">
      <c r="A224" s="83" t="s">
        <v>157</v>
      </c>
      <c r="B224" s="83">
        <v>24</v>
      </c>
      <c r="C224" s="84">
        <v>852.13027225999997</v>
      </c>
      <c r="D224" s="84">
        <v>841.90820557999996</v>
      </c>
      <c r="E224" s="84">
        <v>165.721384</v>
      </c>
      <c r="F224" s="84">
        <v>165.721384</v>
      </c>
    </row>
    <row r="225" spans="1:6" ht="12.75" customHeight="1" x14ac:dyDescent="0.2">
      <c r="A225" s="83" t="s">
        <v>158</v>
      </c>
      <c r="B225" s="83">
        <v>1</v>
      </c>
      <c r="C225" s="84">
        <v>832.56943925999997</v>
      </c>
      <c r="D225" s="84">
        <v>823.44003583999995</v>
      </c>
      <c r="E225" s="84">
        <v>162.08610568</v>
      </c>
      <c r="F225" s="84">
        <v>162.08610568</v>
      </c>
    </row>
    <row r="226" spans="1:6" ht="12.75" customHeight="1" x14ac:dyDescent="0.2">
      <c r="A226" s="83" t="s">
        <v>158</v>
      </c>
      <c r="B226" s="83">
        <v>2</v>
      </c>
      <c r="C226" s="84">
        <v>846.05067540000005</v>
      </c>
      <c r="D226" s="84">
        <v>836.87144640999998</v>
      </c>
      <c r="E226" s="84">
        <v>164.72994729000001</v>
      </c>
      <c r="F226" s="84">
        <v>164.72994729000001</v>
      </c>
    </row>
    <row r="227" spans="1:6" ht="12.75" customHeight="1" x14ac:dyDescent="0.2">
      <c r="A227" s="83" t="s">
        <v>158</v>
      </c>
      <c r="B227" s="83">
        <v>3</v>
      </c>
      <c r="C227" s="84">
        <v>862.83968193999999</v>
      </c>
      <c r="D227" s="84">
        <v>854.84839237999995</v>
      </c>
      <c r="E227" s="84">
        <v>168.26853302999999</v>
      </c>
      <c r="F227" s="84">
        <v>168.26853302999999</v>
      </c>
    </row>
    <row r="228" spans="1:6" ht="12.75" customHeight="1" x14ac:dyDescent="0.2">
      <c r="A228" s="83" t="s">
        <v>158</v>
      </c>
      <c r="B228" s="83">
        <v>4</v>
      </c>
      <c r="C228" s="84">
        <v>867.54965806999996</v>
      </c>
      <c r="D228" s="84">
        <v>858.56336894000003</v>
      </c>
      <c r="E228" s="84">
        <v>168.99978977000001</v>
      </c>
      <c r="F228" s="84">
        <v>168.99978977000001</v>
      </c>
    </row>
    <row r="229" spans="1:6" ht="12.75" customHeight="1" x14ac:dyDescent="0.2">
      <c r="A229" s="83" t="s">
        <v>158</v>
      </c>
      <c r="B229" s="83">
        <v>5</v>
      </c>
      <c r="C229" s="84">
        <v>869.52308433999997</v>
      </c>
      <c r="D229" s="84">
        <v>859.84058039000001</v>
      </c>
      <c r="E229" s="84">
        <v>169.25119634000001</v>
      </c>
      <c r="F229" s="84">
        <v>169.25119634000001</v>
      </c>
    </row>
    <row r="230" spans="1:6" ht="12.75" customHeight="1" x14ac:dyDescent="0.2">
      <c r="A230" s="83" t="s">
        <v>158</v>
      </c>
      <c r="B230" s="83">
        <v>6</v>
      </c>
      <c r="C230" s="84">
        <v>863.42623920999995</v>
      </c>
      <c r="D230" s="84">
        <v>853.84036719999995</v>
      </c>
      <c r="E230" s="84">
        <v>168.07011313999999</v>
      </c>
      <c r="F230" s="84">
        <v>168.07011313999999</v>
      </c>
    </row>
    <row r="231" spans="1:6" ht="12.75" customHeight="1" x14ac:dyDescent="0.2">
      <c r="A231" s="83" t="s">
        <v>158</v>
      </c>
      <c r="B231" s="83">
        <v>7</v>
      </c>
      <c r="C231" s="84">
        <v>816.19577724999999</v>
      </c>
      <c r="D231" s="84">
        <v>807.37228453</v>
      </c>
      <c r="E231" s="84">
        <v>158.92332621</v>
      </c>
      <c r="F231" s="84">
        <v>158.92332621</v>
      </c>
    </row>
    <row r="232" spans="1:6" ht="12.75" customHeight="1" x14ac:dyDescent="0.2">
      <c r="A232" s="83" t="s">
        <v>158</v>
      </c>
      <c r="B232" s="83">
        <v>8</v>
      </c>
      <c r="C232" s="84">
        <v>788.86771217</v>
      </c>
      <c r="D232" s="84">
        <v>780.15935506000005</v>
      </c>
      <c r="E232" s="84">
        <v>153.56672759</v>
      </c>
      <c r="F232" s="84">
        <v>153.56672759</v>
      </c>
    </row>
    <row r="233" spans="1:6" ht="12.75" customHeight="1" x14ac:dyDescent="0.2">
      <c r="A233" s="83" t="s">
        <v>158</v>
      </c>
      <c r="B233" s="83">
        <v>9</v>
      </c>
      <c r="C233" s="84">
        <v>772.76021486000002</v>
      </c>
      <c r="D233" s="84">
        <v>764.28256472999999</v>
      </c>
      <c r="E233" s="84">
        <v>150.44153692</v>
      </c>
      <c r="F233" s="84">
        <v>150.44153692</v>
      </c>
    </row>
    <row r="234" spans="1:6" ht="12.75" customHeight="1" x14ac:dyDescent="0.2">
      <c r="A234" s="83" t="s">
        <v>158</v>
      </c>
      <c r="B234" s="83">
        <v>10</v>
      </c>
      <c r="C234" s="84">
        <v>769.67261733999999</v>
      </c>
      <c r="D234" s="84">
        <v>761.15465737</v>
      </c>
      <c r="E234" s="84">
        <v>149.82583898999999</v>
      </c>
      <c r="F234" s="84">
        <v>149.82583898999999</v>
      </c>
    </row>
    <row r="235" spans="1:6" ht="12.75" customHeight="1" x14ac:dyDescent="0.2">
      <c r="A235" s="83" t="s">
        <v>158</v>
      </c>
      <c r="B235" s="83">
        <v>11</v>
      </c>
      <c r="C235" s="84">
        <v>768.06452361000004</v>
      </c>
      <c r="D235" s="84">
        <v>759.58752255000002</v>
      </c>
      <c r="E235" s="84">
        <v>149.51736385000001</v>
      </c>
      <c r="F235" s="84">
        <v>149.51736385000001</v>
      </c>
    </row>
    <row r="236" spans="1:6" ht="12.75" customHeight="1" x14ac:dyDescent="0.2">
      <c r="A236" s="83" t="s">
        <v>158</v>
      </c>
      <c r="B236" s="83">
        <v>12</v>
      </c>
      <c r="C236" s="84">
        <v>779.98937281999997</v>
      </c>
      <c r="D236" s="84">
        <v>773.43509936999999</v>
      </c>
      <c r="E236" s="84">
        <v>152.24312372</v>
      </c>
      <c r="F236" s="84">
        <v>152.24312372</v>
      </c>
    </row>
    <row r="237" spans="1:6" ht="12.75" customHeight="1" x14ac:dyDescent="0.2">
      <c r="A237" s="83" t="s">
        <v>158</v>
      </c>
      <c r="B237" s="83">
        <v>13</v>
      </c>
      <c r="C237" s="84">
        <v>799.34374424999999</v>
      </c>
      <c r="D237" s="84">
        <v>789.90477156999998</v>
      </c>
      <c r="E237" s="84">
        <v>155.48501737000001</v>
      </c>
      <c r="F237" s="84">
        <v>155.48501737000001</v>
      </c>
    </row>
    <row r="238" spans="1:6" ht="12.75" customHeight="1" x14ac:dyDescent="0.2">
      <c r="A238" s="83" t="s">
        <v>158</v>
      </c>
      <c r="B238" s="83">
        <v>14</v>
      </c>
      <c r="C238" s="84">
        <v>820.81593808000002</v>
      </c>
      <c r="D238" s="84">
        <v>812.11736640000004</v>
      </c>
      <c r="E238" s="84">
        <v>159.85734909999999</v>
      </c>
      <c r="F238" s="84">
        <v>159.85734909999999</v>
      </c>
    </row>
    <row r="239" spans="1:6" ht="12.75" customHeight="1" x14ac:dyDescent="0.2">
      <c r="A239" s="83" t="s">
        <v>158</v>
      </c>
      <c r="B239" s="83">
        <v>15</v>
      </c>
      <c r="C239" s="84">
        <v>833.62991236000005</v>
      </c>
      <c r="D239" s="84">
        <v>827.96661481000001</v>
      </c>
      <c r="E239" s="84">
        <v>162.97711841</v>
      </c>
      <c r="F239" s="84">
        <v>162.97711841</v>
      </c>
    </row>
    <row r="240" spans="1:6" ht="12.75" customHeight="1" x14ac:dyDescent="0.2">
      <c r="A240" s="83" t="s">
        <v>158</v>
      </c>
      <c r="B240" s="83">
        <v>16</v>
      </c>
      <c r="C240" s="84">
        <v>840.28918655999996</v>
      </c>
      <c r="D240" s="84">
        <v>831.42230299000005</v>
      </c>
      <c r="E240" s="84">
        <v>163.65733678000001</v>
      </c>
      <c r="F240" s="84">
        <v>163.65733678000001</v>
      </c>
    </row>
    <row r="241" spans="1:6" ht="12.75" customHeight="1" x14ac:dyDescent="0.2">
      <c r="A241" s="83" t="s">
        <v>158</v>
      </c>
      <c r="B241" s="83">
        <v>17</v>
      </c>
      <c r="C241" s="84">
        <v>833.30552081999997</v>
      </c>
      <c r="D241" s="84">
        <v>824.00268074999997</v>
      </c>
      <c r="E241" s="84">
        <v>162.19685681999999</v>
      </c>
      <c r="F241" s="84">
        <v>162.19685681999999</v>
      </c>
    </row>
    <row r="242" spans="1:6" ht="12.75" customHeight="1" x14ac:dyDescent="0.2">
      <c r="A242" s="83" t="s">
        <v>158</v>
      </c>
      <c r="B242" s="83">
        <v>18</v>
      </c>
      <c r="C242" s="84">
        <v>823.50161003999995</v>
      </c>
      <c r="D242" s="84">
        <v>814.73426025000003</v>
      </c>
      <c r="E242" s="84">
        <v>160.37245902000001</v>
      </c>
      <c r="F242" s="84">
        <v>160.37245902000001</v>
      </c>
    </row>
    <row r="243" spans="1:6" ht="12.75" customHeight="1" x14ac:dyDescent="0.2">
      <c r="A243" s="83" t="s">
        <v>158</v>
      </c>
      <c r="B243" s="83">
        <v>19</v>
      </c>
      <c r="C243" s="84">
        <v>773.97303724000005</v>
      </c>
      <c r="D243" s="84">
        <v>765.75622086999999</v>
      </c>
      <c r="E243" s="84">
        <v>150.7316117</v>
      </c>
      <c r="F243" s="84">
        <v>150.7316117</v>
      </c>
    </row>
    <row r="244" spans="1:6" ht="12.75" customHeight="1" x14ac:dyDescent="0.2">
      <c r="A244" s="83" t="s">
        <v>158</v>
      </c>
      <c r="B244" s="83">
        <v>20</v>
      </c>
      <c r="C244" s="84">
        <v>774.67543329</v>
      </c>
      <c r="D244" s="84">
        <v>766.31972453000003</v>
      </c>
      <c r="E244" s="84">
        <v>150.84253186999999</v>
      </c>
      <c r="F244" s="84">
        <v>150.84253186999999</v>
      </c>
    </row>
    <row r="245" spans="1:6" ht="12.75" customHeight="1" x14ac:dyDescent="0.2">
      <c r="A245" s="83" t="s">
        <v>158</v>
      </c>
      <c r="B245" s="83">
        <v>21</v>
      </c>
      <c r="C245" s="84">
        <v>809.53247319000002</v>
      </c>
      <c r="D245" s="84">
        <v>800.25259557000004</v>
      </c>
      <c r="E245" s="84">
        <v>157.52188516999999</v>
      </c>
      <c r="F245" s="84">
        <v>157.52188516999999</v>
      </c>
    </row>
    <row r="246" spans="1:6" ht="12.75" customHeight="1" x14ac:dyDescent="0.2">
      <c r="A246" s="83" t="s">
        <v>158</v>
      </c>
      <c r="B246" s="83">
        <v>22</v>
      </c>
      <c r="C246" s="84">
        <v>830.22254905</v>
      </c>
      <c r="D246" s="84">
        <v>820.50266063000004</v>
      </c>
      <c r="E246" s="84">
        <v>161.50791214</v>
      </c>
      <c r="F246" s="84">
        <v>161.50791214</v>
      </c>
    </row>
    <row r="247" spans="1:6" ht="12.75" customHeight="1" x14ac:dyDescent="0.2">
      <c r="A247" s="83" t="s">
        <v>158</v>
      </c>
      <c r="B247" s="83">
        <v>23</v>
      </c>
      <c r="C247" s="84">
        <v>832.15643680000005</v>
      </c>
      <c r="D247" s="84">
        <v>823.10308192000002</v>
      </c>
      <c r="E247" s="84">
        <v>162.01977959999999</v>
      </c>
      <c r="F247" s="84">
        <v>162.01977959999999</v>
      </c>
    </row>
    <row r="248" spans="1:6" ht="12.75" customHeight="1" x14ac:dyDescent="0.2">
      <c r="A248" s="83" t="s">
        <v>158</v>
      </c>
      <c r="B248" s="83">
        <v>24</v>
      </c>
      <c r="C248" s="84">
        <v>854.97798912999997</v>
      </c>
      <c r="D248" s="84">
        <v>845.35833926999999</v>
      </c>
      <c r="E248" s="84">
        <v>166.40050901999999</v>
      </c>
      <c r="F248" s="84">
        <v>166.40050901999999</v>
      </c>
    </row>
    <row r="249" spans="1:6" ht="12.75" customHeight="1" x14ac:dyDescent="0.2">
      <c r="A249" s="83" t="s">
        <v>159</v>
      </c>
      <c r="B249" s="83">
        <v>1</v>
      </c>
      <c r="C249" s="84">
        <v>856.87009421000005</v>
      </c>
      <c r="D249" s="84">
        <v>847.47422595</v>
      </c>
      <c r="E249" s="84">
        <v>166.81700058999999</v>
      </c>
      <c r="F249" s="84">
        <v>166.81700058999999</v>
      </c>
    </row>
    <row r="250" spans="1:6" ht="12.75" customHeight="1" x14ac:dyDescent="0.2">
      <c r="A250" s="83" t="s">
        <v>159</v>
      </c>
      <c r="B250" s="83">
        <v>2</v>
      </c>
      <c r="C250" s="84">
        <v>867.52540818</v>
      </c>
      <c r="D250" s="84">
        <v>857.86863474999996</v>
      </c>
      <c r="E250" s="84">
        <v>168.86303814999999</v>
      </c>
      <c r="F250" s="84">
        <v>168.86303814999999</v>
      </c>
    </row>
    <row r="251" spans="1:6" ht="12.75" customHeight="1" x14ac:dyDescent="0.2">
      <c r="A251" s="83" t="s">
        <v>159</v>
      </c>
      <c r="B251" s="83">
        <v>3</v>
      </c>
      <c r="C251" s="84">
        <v>870.20564008999997</v>
      </c>
      <c r="D251" s="84">
        <v>868.50848441999995</v>
      </c>
      <c r="E251" s="84">
        <v>170.95738835</v>
      </c>
      <c r="F251" s="84">
        <v>170.95738835</v>
      </c>
    </row>
    <row r="252" spans="1:6" ht="12.75" customHeight="1" x14ac:dyDescent="0.2">
      <c r="A252" s="83" t="s">
        <v>159</v>
      </c>
      <c r="B252" s="83">
        <v>4</v>
      </c>
      <c r="C252" s="84">
        <v>875.76550664000001</v>
      </c>
      <c r="D252" s="84">
        <v>866.72182476</v>
      </c>
      <c r="E252" s="84">
        <v>170.60570189000001</v>
      </c>
      <c r="F252" s="84">
        <v>170.60570189000001</v>
      </c>
    </row>
    <row r="253" spans="1:6" ht="12.75" customHeight="1" x14ac:dyDescent="0.2">
      <c r="A253" s="83" t="s">
        <v>159</v>
      </c>
      <c r="B253" s="83">
        <v>5</v>
      </c>
      <c r="C253" s="84">
        <v>865.94203994999998</v>
      </c>
      <c r="D253" s="84">
        <v>856.24118583999996</v>
      </c>
      <c r="E253" s="84">
        <v>168.54269077999999</v>
      </c>
      <c r="F253" s="84">
        <v>168.54269077999999</v>
      </c>
    </row>
    <row r="254" spans="1:6" ht="12.75" customHeight="1" x14ac:dyDescent="0.2">
      <c r="A254" s="83" t="s">
        <v>159</v>
      </c>
      <c r="B254" s="83">
        <v>6</v>
      </c>
      <c r="C254" s="84">
        <v>852.66719234000004</v>
      </c>
      <c r="D254" s="84">
        <v>843.10073584999998</v>
      </c>
      <c r="E254" s="84">
        <v>165.9561219</v>
      </c>
      <c r="F254" s="84">
        <v>165.9561219</v>
      </c>
    </row>
    <row r="255" spans="1:6" ht="12.75" customHeight="1" x14ac:dyDescent="0.2">
      <c r="A255" s="83" t="s">
        <v>159</v>
      </c>
      <c r="B255" s="83">
        <v>7</v>
      </c>
      <c r="C255" s="84">
        <v>818.54845709999995</v>
      </c>
      <c r="D255" s="84">
        <v>809.60822528000006</v>
      </c>
      <c r="E255" s="84">
        <v>159.36344925</v>
      </c>
      <c r="F255" s="84">
        <v>159.36344925</v>
      </c>
    </row>
    <row r="256" spans="1:6" ht="12.75" customHeight="1" x14ac:dyDescent="0.2">
      <c r="A256" s="83" t="s">
        <v>159</v>
      </c>
      <c r="B256" s="83">
        <v>8</v>
      </c>
      <c r="C256" s="84">
        <v>787.70957902999999</v>
      </c>
      <c r="D256" s="84">
        <v>779.04014603999997</v>
      </c>
      <c r="E256" s="84">
        <v>153.34642224999999</v>
      </c>
      <c r="F256" s="84">
        <v>153.34642224999999</v>
      </c>
    </row>
    <row r="257" spans="1:6" ht="12.75" customHeight="1" x14ac:dyDescent="0.2">
      <c r="A257" s="83" t="s">
        <v>159</v>
      </c>
      <c r="B257" s="83">
        <v>9</v>
      </c>
      <c r="C257" s="84">
        <v>784.20597132</v>
      </c>
      <c r="D257" s="84">
        <v>775.58887388000005</v>
      </c>
      <c r="E257" s="84">
        <v>152.66707313000001</v>
      </c>
      <c r="F257" s="84">
        <v>152.66707313000001</v>
      </c>
    </row>
    <row r="258" spans="1:6" ht="12.75" customHeight="1" x14ac:dyDescent="0.2">
      <c r="A258" s="83" t="s">
        <v>159</v>
      </c>
      <c r="B258" s="83">
        <v>10</v>
      </c>
      <c r="C258" s="84">
        <v>772.25050507000003</v>
      </c>
      <c r="D258" s="84">
        <v>763.70401563999997</v>
      </c>
      <c r="E258" s="84">
        <v>150.32765520000001</v>
      </c>
      <c r="F258" s="84">
        <v>150.32765520000001</v>
      </c>
    </row>
    <row r="259" spans="1:6" ht="12.75" customHeight="1" x14ac:dyDescent="0.2">
      <c r="A259" s="83" t="s">
        <v>159</v>
      </c>
      <c r="B259" s="83">
        <v>11</v>
      </c>
      <c r="C259" s="84">
        <v>769.75341851999997</v>
      </c>
      <c r="D259" s="84">
        <v>761.06570980000004</v>
      </c>
      <c r="E259" s="84">
        <v>149.80833053999999</v>
      </c>
      <c r="F259" s="84">
        <v>149.80833053999999</v>
      </c>
    </row>
    <row r="260" spans="1:6" ht="12.75" customHeight="1" x14ac:dyDescent="0.2">
      <c r="A260" s="83" t="s">
        <v>159</v>
      </c>
      <c r="B260" s="83">
        <v>12</v>
      </c>
      <c r="C260" s="84">
        <v>776.87360753999997</v>
      </c>
      <c r="D260" s="84">
        <v>770.51690443999996</v>
      </c>
      <c r="E260" s="84">
        <v>151.66870563000001</v>
      </c>
      <c r="F260" s="84">
        <v>151.66870563000001</v>
      </c>
    </row>
    <row r="261" spans="1:6" ht="12.75" customHeight="1" x14ac:dyDescent="0.2">
      <c r="A261" s="83" t="s">
        <v>159</v>
      </c>
      <c r="B261" s="83">
        <v>13</v>
      </c>
      <c r="C261" s="84">
        <v>783.27208906999999</v>
      </c>
      <c r="D261" s="84">
        <v>774.72800310000002</v>
      </c>
      <c r="E261" s="84">
        <v>152.49761914999999</v>
      </c>
      <c r="F261" s="84">
        <v>152.49761914999999</v>
      </c>
    </row>
    <row r="262" spans="1:6" ht="12.75" customHeight="1" x14ac:dyDescent="0.2">
      <c r="A262" s="83" t="s">
        <v>159</v>
      </c>
      <c r="B262" s="83">
        <v>14</v>
      </c>
      <c r="C262" s="84">
        <v>795.17035566000004</v>
      </c>
      <c r="D262" s="84">
        <v>786.25243157</v>
      </c>
      <c r="E262" s="84">
        <v>154.76609002000001</v>
      </c>
      <c r="F262" s="84">
        <v>154.76609002000001</v>
      </c>
    </row>
    <row r="263" spans="1:6" ht="12.75" customHeight="1" x14ac:dyDescent="0.2">
      <c r="A263" s="83" t="s">
        <v>159</v>
      </c>
      <c r="B263" s="83">
        <v>15</v>
      </c>
      <c r="C263" s="84">
        <v>800.24344033</v>
      </c>
      <c r="D263" s="84">
        <v>792.81214011999998</v>
      </c>
      <c r="E263" s="84">
        <v>156.05730439999999</v>
      </c>
      <c r="F263" s="84">
        <v>156.05730439999999</v>
      </c>
    </row>
    <row r="264" spans="1:6" ht="12.75" customHeight="1" x14ac:dyDescent="0.2">
      <c r="A264" s="83" t="s">
        <v>159</v>
      </c>
      <c r="B264" s="83">
        <v>16</v>
      </c>
      <c r="C264" s="84">
        <v>799.91947261999996</v>
      </c>
      <c r="D264" s="84">
        <v>791.33392673000003</v>
      </c>
      <c r="E264" s="84">
        <v>155.76633257</v>
      </c>
      <c r="F264" s="84">
        <v>155.76633257</v>
      </c>
    </row>
    <row r="265" spans="1:6" ht="12.75" customHeight="1" x14ac:dyDescent="0.2">
      <c r="A265" s="83" t="s">
        <v>159</v>
      </c>
      <c r="B265" s="83">
        <v>17</v>
      </c>
      <c r="C265" s="84">
        <v>790.00723446999996</v>
      </c>
      <c r="D265" s="84">
        <v>781.29561505000004</v>
      </c>
      <c r="E265" s="84">
        <v>153.79038924</v>
      </c>
      <c r="F265" s="84">
        <v>153.79038924</v>
      </c>
    </row>
    <row r="266" spans="1:6" ht="12.75" customHeight="1" x14ac:dyDescent="0.2">
      <c r="A266" s="83" t="s">
        <v>159</v>
      </c>
      <c r="B266" s="83">
        <v>18</v>
      </c>
      <c r="C266" s="84">
        <v>783.84579829999996</v>
      </c>
      <c r="D266" s="84">
        <v>775.53777781999997</v>
      </c>
      <c r="E266" s="84">
        <v>152.65701537999999</v>
      </c>
      <c r="F266" s="84">
        <v>152.65701537999999</v>
      </c>
    </row>
    <row r="267" spans="1:6" ht="12.75" customHeight="1" x14ac:dyDescent="0.2">
      <c r="A267" s="83" t="s">
        <v>159</v>
      </c>
      <c r="B267" s="83">
        <v>19</v>
      </c>
      <c r="C267" s="84">
        <v>746.44301827000004</v>
      </c>
      <c r="D267" s="84">
        <v>738.23939345999997</v>
      </c>
      <c r="E267" s="84">
        <v>145.31519374000001</v>
      </c>
      <c r="F267" s="84">
        <v>145.31519374000001</v>
      </c>
    </row>
    <row r="268" spans="1:6" ht="12.75" customHeight="1" x14ac:dyDescent="0.2">
      <c r="A268" s="83" t="s">
        <v>159</v>
      </c>
      <c r="B268" s="83">
        <v>20</v>
      </c>
      <c r="C268" s="84">
        <v>745.86334419000002</v>
      </c>
      <c r="D268" s="84">
        <v>737.72451511999998</v>
      </c>
      <c r="E268" s="84">
        <v>145.21384498</v>
      </c>
      <c r="F268" s="84">
        <v>145.21384498</v>
      </c>
    </row>
    <row r="269" spans="1:6" ht="12.75" customHeight="1" x14ac:dyDescent="0.2">
      <c r="A269" s="83" t="s">
        <v>159</v>
      </c>
      <c r="B269" s="83">
        <v>21</v>
      </c>
      <c r="C269" s="84">
        <v>773.56173076000005</v>
      </c>
      <c r="D269" s="84">
        <v>764.87036613999999</v>
      </c>
      <c r="E269" s="84">
        <v>150.55723986999999</v>
      </c>
      <c r="F269" s="84">
        <v>150.55723986999999</v>
      </c>
    </row>
    <row r="270" spans="1:6" ht="12.75" customHeight="1" x14ac:dyDescent="0.2">
      <c r="A270" s="83" t="s">
        <v>159</v>
      </c>
      <c r="B270" s="83">
        <v>22</v>
      </c>
      <c r="C270" s="84">
        <v>782.28523604999998</v>
      </c>
      <c r="D270" s="84">
        <v>775.48630874000003</v>
      </c>
      <c r="E270" s="84">
        <v>152.64688419000001</v>
      </c>
      <c r="F270" s="84">
        <v>152.64688419000001</v>
      </c>
    </row>
    <row r="271" spans="1:6" ht="12.75" customHeight="1" x14ac:dyDescent="0.2">
      <c r="A271" s="83" t="s">
        <v>159</v>
      </c>
      <c r="B271" s="83">
        <v>23</v>
      </c>
      <c r="C271" s="84">
        <v>786.57149078999998</v>
      </c>
      <c r="D271" s="84">
        <v>778.25291345000005</v>
      </c>
      <c r="E271" s="84">
        <v>153.19146323000001</v>
      </c>
      <c r="F271" s="84">
        <v>153.19146323000001</v>
      </c>
    </row>
    <row r="272" spans="1:6" ht="12.75" customHeight="1" x14ac:dyDescent="0.2">
      <c r="A272" s="83" t="s">
        <v>159</v>
      </c>
      <c r="B272" s="83">
        <v>24</v>
      </c>
      <c r="C272" s="84">
        <v>798.70683509000003</v>
      </c>
      <c r="D272" s="84">
        <v>790.02120146000004</v>
      </c>
      <c r="E272" s="84">
        <v>155.50793546</v>
      </c>
      <c r="F272" s="84">
        <v>155.50793546</v>
      </c>
    </row>
    <row r="273" spans="1:6" ht="12.75" customHeight="1" x14ac:dyDescent="0.2">
      <c r="A273" s="83" t="s">
        <v>160</v>
      </c>
      <c r="B273" s="83">
        <v>1</v>
      </c>
      <c r="C273" s="84">
        <v>795.61977121999996</v>
      </c>
      <c r="D273" s="84">
        <v>790.59971284000005</v>
      </c>
      <c r="E273" s="84">
        <v>155.62180975999999</v>
      </c>
      <c r="F273" s="84">
        <v>155.62180975999999</v>
      </c>
    </row>
    <row r="274" spans="1:6" ht="12.75" customHeight="1" x14ac:dyDescent="0.2">
      <c r="A274" s="83" t="s">
        <v>160</v>
      </c>
      <c r="B274" s="83">
        <v>2</v>
      </c>
      <c r="C274" s="84">
        <v>821.21661158999996</v>
      </c>
      <c r="D274" s="84">
        <v>811.8482884</v>
      </c>
      <c r="E274" s="84">
        <v>159.80438373000001</v>
      </c>
      <c r="F274" s="84">
        <v>159.80438373000001</v>
      </c>
    </row>
    <row r="275" spans="1:6" ht="12.75" customHeight="1" x14ac:dyDescent="0.2">
      <c r="A275" s="83" t="s">
        <v>160</v>
      </c>
      <c r="B275" s="83">
        <v>3</v>
      </c>
      <c r="C275" s="84">
        <v>845.61684152999999</v>
      </c>
      <c r="D275" s="84">
        <v>837.77186387999996</v>
      </c>
      <c r="E275" s="84">
        <v>164.90718565</v>
      </c>
      <c r="F275" s="84">
        <v>164.90718565</v>
      </c>
    </row>
    <row r="276" spans="1:6" ht="12.75" customHeight="1" x14ac:dyDescent="0.2">
      <c r="A276" s="83" t="s">
        <v>160</v>
      </c>
      <c r="B276" s="83">
        <v>4</v>
      </c>
      <c r="C276" s="84">
        <v>858.84369344000004</v>
      </c>
      <c r="D276" s="84">
        <v>858.84369344000004</v>
      </c>
      <c r="E276" s="84">
        <v>169.05496891000001</v>
      </c>
      <c r="F276" s="84">
        <v>169.05496891000001</v>
      </c>
    </row>
    <row r="277" spans="1:6" ht="12.75" customHeight="1" x14ac:dyDescent="0.2">
      <c r="A277" s="83" t="s">
        <v>160</v>
      </c>
      <c r="B277" s="83">
        <v>5</v>
      </c>
      <c r="C277" s="84">
        <v>863.79439372000002</v>
      </c>
      <c r="D277" s="84">
        <v>861.08442804000003</v>
      </c>
      <c r="E277" s="84">
        <v>169.49603556</v>
      </c>
      <c r="F277" s="84">
        <v>169.49603556</v>
      </c>
    </row>
    <row r="278" spans="1:6" ht="12.75" customHeight="1" x14ac:dyDescent="0.2">
      <c r="A278" s="83" t="s">
        <v>160</v>
      </c>
      <c r="B278" s="83">
        <v>6</v>
      </c>
      <c r="C278" s="84">
        <v>864.48725668999998</v>
      </c>
      <c r="D278" s="84">
        <v>861.75532543999998</v>
      </c>
      <c r="E278" s="84">
        <v>169.62809515000001</v>
      </c>
      <c r="F278" s="84">
        <v>169.62809515000001</v>
      </c>
    </row>
    <row r="279" spans="1:6" ht="12.75" customHeight="1" x14ac:dyDescent="0.2">
      <c r="A279" s="83" t="s">
        <v>160</v>
      </c>
      <c r="B279" s="83">
        <v>7</v>
      </c>
      <c r="C279" s="84">
        <v>845.54572307000001</v>
      </c>
      <c r="D279" s="84">
        <v>843.36776656999996</v>
      </c>
      <c r="E279" s="84">
        <v>166.00868428000001</v>
      </c>
      <c r="F279" s="84">
        <v>166.00868428000001</v>
      </c>
    </row>
    <row r="280" spans="1:6" ht="12.75" customHeight="1" x14ac:dyDescent="0.2">
      <c r="A280" s="83" t="s">
        <v>160</v>
      </c>
      <c r="B280" s="83">
        <v>8</v>
      </c>
      <c r="C280" s="84">
        <v>834.74131073000001</v>
      </c>
      <c r="D280" s="84">
        <v>834.02441319000002</v>
      </c>
      <c r="E280" s="84">
        <v>164.16953669</v>
      </c>
      <c r="F280" s="84">
        <v>164.16953669</v>
      </c>
    </row>
    <row r="281" spans="1:6" ht="12.75" customHeight="1" x14ac:dyDescent="0.2">
      <c r="A281" s="83" t="s">
        <v>160</v>
      </c>
      <c r="B281" s="83">
        <v>9</v>
      </c>
      <c r="C281" s="84">
        <v>815.60195586999998</v>
      </c>
      <c r="D281" s="84">
        <v>807.03538787000002</v>
      </c>
      <c r="E281" s="84">
        <v>158.8570114</v>
      </c>
      <c r="F281" s="84">
        <v>158.8570114</v>
      </c>
    </row>
    <row r="282" spans="1:6" ht="12.75" customHeight="1" x14ac:dyDescent="0.2">
      <c r="A282" s="83" t="s">
        <v>160</v>
      </c>
      <c r="B282" s="83">
        <v>10</v>
      </c>
      <c r="C282" s="84">
        <v>789.26741411</v>
      </c>
      <c r="D282" s="84">
        <v>777.89274339999997</v>
      </c>
      <c r="E282" s="84">
        <v>153.12056727999999</v>
      </c>
      <c r="F282" s="84">
        <v>153.12056727999999</v>
      </c>
    </row>
    <row r="283" spans="1:6" ht="12.75" customHeight="1" x14ac:dyDescent="0.2">
      <c r="A283" s="83" t="s">
        <v>160</v>
      </c>
      <c r="B283" s="83">
        <v>11</v>
      </c>
      <c r="C283" s="84">
        <v>778.46592677000001</v>
      </c>
      <c r="D283" s="84">
        <v>766.30602514999998</v>
      </c>
      <c r="E283" s="84">
        <v>150.83983529</v>
      </c>
      <c r="F283" s="84">
        <v>150.83983529</v>
      </c>
    </row>
    <row r="284" spans="1:6" ht="12.75" customHeight="1" x14ac:dyDescent="0.2">
      <c r="A284" s="83" t="s">
        <v>160</v>
      </c>
      <c r="B284" s="83">
        <v>12</v>
      </c>
      <c r="C284" s="84">
        <v>781.98003601000005</v>
      </c>
      <c r="D284" s="84">
        <v>772.74495146000004</v>
      </c>
      <c r="E284" s="84">
        <v>152.10727485999999</v>
      </c>
      <c r="F284" s="84">
        <v>152.10727485999999</v>
      </c>
    </row>
    <row r="285" spans="1:6" ht="12.75" customHeight="1" x14ac:dyDescent="0.2">
      <c r="A285" s="83" t="s">
        <v>160</v>
      </c>
      <c r="B285" s="83">
        <v>13</v>
      </c>
      <c r="C285" s="84">
        <v>788.16160632000003</v>
      </c>
      <c r="D285" s="84">
        <v>779.06921150000005</v>
      </c>
      <c r="E285" s="84">
        <v>153.35214350999999</v>
      </c>
      <c r="F285" s="84">
        <v>153.35214350999999</v>
      </c>
    </row>
    <row r="286" spans="1:6" ht="12.75" customHeight="1" x14ac:dyDescent="0.2">
      <c r="A286" s="83" t="s">
        <v>160</v>
      </c>
      <c r="B286" s="83">
        <v>14</v>
      </c>
      <c r="C286" s="84">
        <v>792.07276214000001</v>
      </c>
      <c r="D286" s="84">
        <v>791.30546790000005</v>
      </c>
      <c r="E286" s="84">
        <v>155.76073073000001</v>
      </c>
      <c r="F286" s="84">
        <v>155.76073073000001</v>
      </c>
    </row>
    <row r="287" spans="1:6" ht="12.75" customHeight="1" x14ac:dyDescent="0.2">
      <c r="A287" s="83" t="s">
        <v>160</v>
      </c>
      <c r="B287" s="83">
        <v>15</v>
      </c>
      <c r="C287" s="84">
        <v>813.49658263000003</v>
      </c>
      <c r="D287" s="84">
        <v>803.14704059999997</v>
      </c>
      <c r="E287" s="84">
        <v>158.09162832999999</v>
      </c>
      <c r="F287" s="84">
        <v>158.09162832999999</v>
      </c>
    </row>
    <row r="288" spans="1:6" ht="12.75" customHeight="1" x14ac:dyDescent="0.2">
      <c r="A288" s="83" t="s">
        <v>160</v>
      </c>
      <c r="B288" s="83">
        <v>16</v>
      </c>
      <c r="C288" s="84">
        <v>813.14573037000002</v>
      </c>
      <c r="D288" s="84">
        <v>803.75447603999999</v>
      </c>
      <c r="E288" s="84">
        <v>158.21119605000001</v>
      </c>
      <c r="F288" s="84">
        <v>158.21119605000001</v>
      </c>
    </row>
    <row r="289" spans="1:6" ht="12.75" customHeight="1" x14ac:dyDescent="0.2">
      <c r="A289" s="83" t="s">
        <v>160</v>
      </c>
      <c r="B289" s="83">
        <v>17</v>
      </c>
      <c r="C289" s="84">
        <v>803.89552851999997</v>
      </c>
      <c r="D289" s="84">
        <v>791.64885808999998</v>
      </c>
      <c r="E289" s="84">
        <v>155.82832371999999</v>
      </c>
      <c r="F289" s="84">
        <v>155.82832371999999</v>
      </c>
    </row>
    <row r="290" spans="1:6" ht="12.75" customHeight="1" x14ac:dyDescent="0.2">
      <c r="A290" s="83" t="s">
        <v>160</v>
      </c>
      <c r="B290" s="83">
        <v>18</v>
      </c>
      <c r="C290" s="84">
        <v>782.07791852000003</v>
      </c>
      <c r="D290" s="84">
        <v>770.95366965000005</v>
      </c>
      <c r="E290" s="84">
        <v>151.75467857999999</v>
      </c>
      <c r="F290" s="84">
        <v>151.75467857999999</v>
      </c>
    </row>
    <row r="291" spans="1:6" ht="12.75" customHeight="1" x14ac:dyDescent="0.2">
      <c r="A291" s="83" t="s">
        <v>160</v>
      </c>
      <c r="B291" s="83">
        <v>19</v>
      </c>
      <c r="C291" s="84">
        <v>752.76148071</v>
      </c>
      <c r="D291" s="84">
        <v>741.86655960999997</v>
      </c>
      <c r="E291" s="84">
        <v>146.02916587000001</v>
      </c>
      <c r="F291" s="84">
        <v>146.02916587000001</v>
      </c>
    </row>
    <row r="292" spans="1:6" ht="12.75" customHeight="1" x14ac:dyDescent="0.2">
      <c r="A292" s="83" t="s">
        <v>160</v>
      </c>
      <c r="B292" s="83">
        <v>20</v>
      </c>
      <c r="C292" s="84">
        <v>755.80357247999996</v>
      </c>
      <c r="D292" s="84">
        <v>744.81508517999998</v>
      </c>
      <c r="E292" s="84">
        <v>146.60955425</v>
      </c>
      <c r="F292" s="84">
        <v>146.60955425</v>
      </c>
    </row>
    <row r="293" spans="1:6" ht="12.75" customHeight="1" x14ac:dyDescent="0.2">
      <c r="A293" s="83" t="s">
        <v>160</v>
      </c>
      <c r="B293" s="83">
        <v>21</v>
      </c>
      <c r="C293" s="84">
        <v>790.33897845000001</v>
      </c>
      <c r="D293" s="84">
        <v>778.16649797000002</v>
      </c>
      <c r="E293" s="84">
        <v>153.17445319000001</v>
      </c>
      <c r="F293" s="84">
        <v>153.17445319000001</v>
      </c>
    </row>
    <row r="294" spans="1:6" ht="12.75" customHeight="1" x14ac:dyDescent="0.2">
      <c r="A294" s="83" t="s">
        <v>160</v>
      </c>
      <c r="B294" s="83">
        <v>22</v>
      </c>
      <c r="C294" s="84">
        <v>805.01493591999997</v>
      </c>
      <c r="D294" s="84">
        <v>793.98373985000001</v>
      </c>
      <c r="E294" s="84">
        <v>156.28792232999999</v>
      </c>
      <c r="F294" s="84">
        <v>156.28792232999999</v>
      </c>
    </row>
    <row r="295" spans="1:6" ht="12.75" customHeight="1" x14ac:dyDescent="0.2">
      <c r="A295" s="83" t="s">
        <v>160</v>
      </c>
      <c r="B295" s="83">
        <v>23</v>
      </c>
      <c r="C295" s="84">
        <v>825.24762248000002</v>
      </c>
      <c r="D295" s="84">
        <v>813.57050070000003</v>
      </c>
      <c r="E295" s="84">
        <v>160.14338434999999</v>
      </c>
      <c r="F295" s="84">
        <v>160.14338434999999</v>
      </c>
    </row>
    <row r="296" spans="1:6" ht="12.75" customHeight="1" x14ac:dyDescent="0.2">
      <c r="A296" s="83" t="s">
        <v>160</v>
      </c>
      <c r="B296" s="83">
        <v>24</v>
      </c>
      <c r="C296" s="84">
        <v>842.36115333999999</v>
      </c>
      <c r="D296" s="84">
        <v>829.87320827999997</v>
      </c>
      <c r="E296" s="84">
        <v>163.35241266</v>
      </c>
      <c r="F296" s="84">
        <v>163.35241266</v>
      </c>
    </row>
    <row r="297" spans="1:6" ht="12.75" customHeight="1" x14ac:dyDescent="0.2">
      <c r="A297" s="83" t="s">
        <v>161</v>
      </c>
      <c r="B297" s="83">
        <v>1</v>
      </c>
      <c r="C297" s="84">
        <v>851.46406461000004</v>
      </c>
      <c r="D297" s="84">
        <v>840.56338987000004</v>
      </c>
      <c r="E297" s="84">
        <v>165.45667019999999</v>
      </c>
      <c r="F297" s="84">
        <v>165.45667019999999</v>
      </c>
    </row>
    <row r="298" spans="1:6" ht="12.75" customHeight="1" x14ac:dyDescent="0.2">
      <c r="A298" s="83" t="s">
        <v>161</v>
      </c>
      <c r="B298" s="83">
        <v>2</v>
      </c>
      <c r="C298" s="84">
        <v>865.23504465999997</v>
      </c>
      <c r="D298" s="84">
        <v>853.83280829</v>
      </c>
      <c r="E298" s="84">
        <v>168.06862523999999</v>
      </c>
      <c r="F298" s="84">
        <v>168.06862523999999</v>
      </c>
    </row>
    <row r="299" spans="1:6" ht="12.75" customHeight="1" x14ac:dyDescent="0.2">
      <c r="A299" s="83" t="s">
        <v>161</v>
      </c>
      <c r="B299" s="83">
        <v>3</v>
      </c>
      <c r="C299" s="84">
        <v>878.26499407999995</v>
      </c>
      <c r="D299" s="84">
        <v>866.27899391999995</v>
      </c>
      <c r="E299" s="84">
        <v>170.51853498</v>
      </c>
      <c r="F299" s="84">
        <v>170.51853498</v>
      </c>
    </row>
    <row r="300" spans="1:6" ht="12.75" customHeight="1" x14ac:dyDescent="0.2">
      <c r="A300" s="83" t="s">
        <v>161</v>
      </c>
      <c r="B300" s="83">
        <v>4</v>
      </c>
      <c r="C300" s="84">
        <v>898.06558403999998</v>
      </c>
      <c r="D300" s="84">
        <v>885.98639603000004</v>
      </c>
      <c r="E300" s="84">
        <v>174.39774406000001</v>
      </c>
      <c r="F300" s="84">
        <v>174.39774406000001</v>
      </c>
    </row>
    <row r="301" spans="1:6" ht="12.75" customHeight="1" x14ac:dyDescent="0.2">
      <c r="A301" s="83" t="s">
        <v>161</v>
      </c>
      <c r="B301" s="83">
        <v>5</v>
      </c>
      <c r="C301" s="84">
        <v>898.61009411999999</v>
      </c>
      <c r="D301" s="84">
        <v>886.50594369999999</v>
      </c>
      <c r="E301" s="84">
        <v>174.50001193</v>
      </c>
      <c r="F301" s="84">
        <v>174.50001193</v>
      </c>
    </row>
    <row r="302" spans="1:6" ht="12.75" customHeight="1" x14ac:dyDescent="0.2">
      <c r="A302" s="83" t="s">
        <v>161</v>
      </c>
      <c r="B302" s="83">
        <v>6</v>
      </c>
      <c r="C302" s="84">
        <v>890.10943182999995</v>
      </c>
      <c r="D302" s="84">
        <v>878.01147471000002</v>
      </c>
      <c r="E302" s="84">
        <v>172.82795891000001</v>
      </c>
      <c r="F302" s="84">
        <v>172.82795891000001</v>
      </c>
    </row>
    <row r="303" spans="1:6" ht="12.75" customHeight="1" x14ac:dyDescent="0.2">
      <c r="A303" s="83" t="s">
        <v>161</v>
      </c>
      <c r="B303" s="83">
        <v>7</v>
      </c>
      <c r="C303" s="84">
        <v>877.54880782999999</v>
      </c>
      <c r="D303" s="84">
        <v>865.96257471000001</v>
      </c>
      <c r="E303" s="84">
        <v>170.45625096000001</v>
      </c>
      <c r="F303" s="84">
        <v>170.45625096000001</v>
      </c>
    </row>
    <row r="304" spans="1:6" ht="12.75" customHeight="1" x14ac:dyDescent="0.2">
      <c r="A304" s="83" t="s">
        <v>161</v>
      </c>
      <c r="B304" s="83">
        <v>8</v>
      </c>
      <c r="C304" s="84">
        <v>860.96222666000006</v>
      </c>
      <c r="D304" s="84">
        <v>849.12729952999996</v>
      </c>
      <c r="E304" s="84">
        <v>167.14239193</v>
      </c>
      <c r="F304" s="84">
        <v>167.14239193</v>
      </c>
    </row>
    <row r="305" spans="1:6" ht="12.75" customHeight="1" x14ac:dyDescent="0.2">
      <c r="A305" s="83" t="s">
        <v>161</v>
      </c>
      <c r="B305" s="83">
        <v>9</v>
      </c>
      <c r="C305" s="84">
        <v>819.08839888</v>
      </c>
      <c r="D305" s="84">
        <v>807.33559252999999</v>
      </c>
      <c r="E305" s="84">
        <v>158.91610374999999</v>
      </c>
      <c r="F305" s="84">
        <v>158.91610374999999</v>
      </c>
    </row>
    <row r="306" spans="1:6" ht="12.75" customHeight="1" x14ac:dyDescent="0.2">
      <c r="A306" s="83" t="s">
        <v>161</v>
      </c>
      <c r="B306" s="83">
        <v>10</v>
      </c>
      <c r="C306" s="84">
        <v>796.54463693000002</v>
      </c>
      <c r="D306" s="84">
        <v>786.72431169000004</v>
      </c>
      <c r="E306" s="84">
        <v>154.85897499999999</v>
      </c>
      <c r="F306" s="84">
        <v>154.85897499999999</v>
      </c>
    </row>
    <row r="307" spans="1:6" ht="12.75" customHeight="1" x14ac:dyDescent="0.2">
      <c r="A307" s="83" t="s">
        <v>161</v>
      </c>
      <c r="B307" s="83">
        <v>11</v>
      </c>
      <c r="C307" s="84">
        <v>775.27086336000002</v>
      </c>
      <c r="D307" s="84">
        <v>765.39106159000005</v>
      </c>
      <c r="E307" s="84">
        <v>150.65973367000001</v>
      </c>
      <c r="F307" s="84">
        <v>150.65973367000001</v>
      </c>
    </row>
    <row r="308" spans="1:6" ht="12.75" customHeight="1" x14ac:dyDescent="0.2">
      <c r="A308" s="83" t="s">
        <v>161</v>
      </c>
      <c r="B308" s="83">
        <v>12</v>
      </c>
      <c r="C308" s="84">
        <v>767.41771541000003</v>
      </c>
      <c r="D308" s="84">
        <v>763.48672249000003</v>
      </c>
      <c r="E308" s="84">
        <v>150.28488317</v>
      </c>
      <c r="F308" s="84">
        <v>150.28488317</v>
      </c>
    </row>
    <row r="309" spans="1:6" ht="12.75" customHeight="1" x14ac:dyDescent="0.2">
      <c r="A309" s="83" t="s">
        <v>161</v>
      </c>
      <c r="B309" s="83">
        <v>13</v>
      </c>
      <c r="C309" s="84">
        <v>776.88381884</v>
      </c>
      <c r="D309" s="84">
        <v>776.56929196999999</v>
      </c>
      <c r="E309" s="84">
        <v>152.86005883000001</v>
      </c>
      <c r="F309" s="84">
        <v>152.86005883000001</v>
      </c>
    </row>
    <row r="310" spans="1:6" ht="12.75" customHeight="1" x14ac:dyDescent="0.2">
      <c r="A310" s="83" t="s">
        <v>161</v>
      </c>
      <c r="B310" s="83">
        <v>14</v>
      </c>
      <c r="C310" s="84">
        <v>796.64689969999995</v>
      </c>
      <c r="D310" s="84">
        <v>789.39326043000005</v>
      </c>
      <c r="E310" s="84">
        <v>155.38433142</v>
      </c>
      <c r="F310" s="84">
        <v>155.38433142</v>
      </c>
    </row>
    <row r="311" spans="1:6" ht="12.75" customHeight="1" x14ac:dyDescent="0.2">
      <c r="A311" s="83" t="s">
        <v>161</v>
      </c>
      <c r="B311" s="83">
        <v>15</v>
      </c>
      <c r="C311" s="84">
        <v>803.71778989999996</v>
      </c>
      <c r="D311" s="84">
        <v>795.45294430000001</v>
      </c>
      <c r="E311" s="84">
        <v>156.57712083000001</v>
      </c>
      <c r="F311" s="84">
        <v>156.57712083000001</v>
      </c>
    </row>
    <row r="312" spans="1:6" ht="12.75" customHeight="1" x14ac:dyDescent="0.2">
      <c r="A312" s="83" t="s">
        <v>161</v>
      </c>
      <c r="B312" s="83">
        <v>16</v>
      </c>
      <c r="C312" s="84">
        <v>802.15151060000005</v>
      </c>
      <c r="D312" s="84">
        <v>797.61587208000003</v>
      </c>
      <c r="E312" s="84">
        <v>157.00287198000001</v>
      </c>
      <c r="F312" s="84">
        <v>157.00287198000001</v>
      </c>
    </row>
    <row r="313" spans="1:6" ht="12.75" customHeight="1" x14ac:dyDescent="0.2">
      <c r="A313" s="83" t="s">
        <v>161</v>
      </c>
      <c r="B313" s="83">
        <v>17</v>
      </c>
      <c r="C313" s="84">
        <v>805.40385819000005</v>
      </c>
      <c r="D313" s="84">
        <v>796.09159962000001</v>
      </c>
      <c r="E313" s="84">
        <v>156.70283387999999</v>
      </c>
      <c r="F313" s="84">
        <v>156.70283387999999</v>
      </c>
    </row>
    <row r="314" spans="1:6" ht="12.75" customHeight="1" x14ac:dyDescent="0.2">
      <c r="A314" s="83" t="s">
        <v>161</v>
      </c>
      <c r="B314" s="83">
        <v>18</v>
      </c>
      <c r="C314" s="84">
        <v>783.42675408000002</v>
      </c>
      <c r="D314" s="84">
        <v>773.12752886999999</v>
      </c>
      <c r="E314" s="84">
        <v>152.18258148000001</v>
      </c>
      <c r="F314" s="84">
        <v>152.18258148000001</v>
      </c>
    </row>
    <row r="315" spans="1:6" ht="12.75" customHeight="1" x14ac:dyDescent="0.2">
      <c r="A315" s="83" t="s">
        <v>161</v>
      </c>
      <c r="B315" s="83">
        <v>19</v>
      </c>
      <c r="C315" s="84">
        <v>755.45825683999999</v>
      </c>
      <c r="D315" s="84">
        <v>744.85222695000004</v>
      </c>
      <c r="E315" s="84">
        <v>146.61686524000001</v>
      </c>
      <c r="F315" s="84">
        <v>146.61686524000001</v>
      </c>
    </row>
    <row r="316" spans="1:6" ht="12.75" customHeight="1" x14ac:dyDescent="0.2">
      <c r="A316" s="83" t="s">
        <v>161</v>
      </c>
      <c r="B316" s="83">
        <v>20</v>
      </c>
      <c r="C316" s="84">
        <v>757.99894801000005</v>
      </c>
      <c r="D316" s="84">
        <v>748.34793334000005</v>
      </c>
      <c r="E316" s="84">
        <v>147.30496081000001</v>
      </c>
      <c r="F316" s="84">
        <v>147.30496081000001</v>
      </c>
    </row>
    <row r="317" spans="1:6" ht="12.75" customHeight="1" x14ac:dyDescent="0.2">
      <c r="A317" s="83" t="s">
        <v>161</v>
      </c>
      <c r="B317" s="83">
        <v>21</v>
      </c>
      <c r="C317" s="84">
        <v>778.43483633000005</v>
      </c>
      <c r="D317" s="84">
        <v>769.74185931</v>
      </c>
      <c r="E317" s="84">
        <v>151.51614559000001</v>
      </c>
      <c r="F317" s="84">
        <v>151.51614559000001</v>
      </c>
    </row>
    <row r="318" spans="1:6" ht="12.75" customHeight="1" x14ac:dyDescent="0.2">
      <c r="A318" s="83" t="s">
        <v>161</v>
      </c>
      <c r="B318" s="83">
        <v>22</v>
      </c>
      <c r="C318" s="84">
        <v>781.46978489000003</v>
      </c>
      <c r="D318" s="84">
        <v>780.83290929999998</v>
      </c>
      <c r="E318" s="84">
        <v>153.69931013999999</v>
      </c>
      <c r="F318" s="84">
        <v>153.69931013999999</v>
      </c>
    </row>
    <row r="319" spans="1:6" ht="12.75" customHeight="1" x14ac:dyDescent="0.2">
      <c r="A319" s="83" t="s">
        <v>161</v>
      </c>
      <c r="B319" s="83">
        <v>23</v>
      </c>
      <c r="C319" s="84">
        <v>798.06014974000004</v>
      </c>
      <c r="D319" s="84">
        <v>789.74767386999997</v>
      </c>
      <c r="E319" s="84">
        <v>155.45409423000001</v>
      </c>
      <c r="F319" s="84">
        <v>155.45409423000001</v>
      </c>
    </row>
    <row r="320" spans="1:6" ht="12.75" customHeight="1" x14ac:dyDescent="0.2">
      <c r="A320" s="83" t="s">
        <v>161</v>
      </c>
      <c r="B320" s="83">
        <v>24</v>
      </c>
      <c r="C320" s="84">
        <v>825.20894627999996</v>
      </c>
      <c r="D320" s="84">
        <v>816.15936183999997</v>
      </c>
      <c r="E320" s="84">
        <v>160.65297631000001</v>
      </c>
      <c r="F320" s="84">
        <v>160.65297631000001</v>
      </c>
    </row>
    <row r="321" spans="1:6" ht="12.75" customHeight="1" x14ac:dyDescent="0.2">
      <c r="A321" s="83" t="s">
        <v>162</v>
      </c>
      <c r="B321" s="83">
        <v>1</v>
      </c>
      <c r="C321" s="84">
        <v>902.40929531999996</v>
      </c>
      <c r="D321" s="84">
        <v>896.56892316000005</v>
      </c>
      <c r="E321" s="84">
        <v>176.48081087</v>
      </c>
      <c r="F321" s="84">
        <v>176.48081087</v>
      </c>
    </row>
    <row r="322" spans="1:6" ht="12.75" customHeight="1" x14ac:dyDescent="0.2">
      <c r="A322" s="83" t="s">
        <v>162</v>
      </c>
      <c r="B322" s="83">
        <v>2</v>
      </c>
      <c r="C322" s="84">
        <v>926.22032576000004</v>
      </c>
      <c r="D322" s="84">
        <v>915.19855149</v>
      </c>
      <c r="E322" s="84">
        <v>180.14787072999999</v>
      </c>
      <c r="F322" s="84">
        <v>180.14787072999999</v>
      </c>
    </row>
    <row r="323" spans="1:6" ht="12.75" customHeight="1" x14ac:dyDescent="0.2">
      <c r="A323" s="83" t="s">
        <v>162</v>
      </c>
      <c r="B323" s="83">
        <v>3</v>
      </c>
      <c r="C323" s="84">
        <v>934.03376151999998</v>
      </c>
      <c r="D323" s="84">
        <v>928.11325216</v>
      </c>
      <c r="E323" s="84">
        <v>182.69000306000001</v>
      </c>
      <c r="F323" s="84">
        <v>182.69000306000001</v>
      </c>
    </row>
    <row r="324" spans="1:6" ht="12.75" customHeight="1" x14ac:dyDescent="0.2">
      <c r="A324" s="83" t="s">
        <v>162</v>
      </c>
      <c r="B324" s="83">
        <v>4</v>
      </c>
      <c r="C324" s="84">
        <v>918.96716250999998</v>
      </c>
      <c r="D324" s="84">
        <v>918.96716250999998</v>
      </c>
      <c r="E324" s="84">
        <v>180.88968489999999</v>
      </c>
      <c r="F324" s="84">
        <v>180.88968489999999</v>
      </c>
    </row>
    <row r="325" spans="1:6" ht="12.75" customHeight="1" x14ac:dyDescent="0.2">
      <c r="A325" s="83" t="s">
        <v>162</v>
      </c>
      <c r="B325" s="83">
        <v>5</v>
      </c>
      <c r="C325" s="84">
        <v>923.55143291000002</v>
      </c>
      <c r="D325" s="84">
        <v>913.80943343000001</v>
      </c>
      <c r="E325" s="84">
        <v>179.87443644999999</v>
      </c>
      <c r="F325" s="84">
        <v>179.87443644999999</v>
      </c>
    </row>
    <row r="326" spans="1:6" ht="12.75" customHeight="1" x14ac:dyDescent="0.2">
      <c r="A326" s="83" t="s">
        <v>162</v>
      </c>
      <c r="B326" s="83">
        <v>6</v>
      </c>
      <c r="C326" s="84">
        <v>908.72545406999996</v>
      </c>
      <c r="D326" s="84">
        <v>897.60817193000003</v>
      </c>
      <c r="E326" s="84">
        <v>176.68537681000001</v>
      </c>
      <c r="F326" s="84">
        <v>176.68537681000001</v>
      </c>
    </row>
    <row r="327" spans="1:6" ht="12.75" customHeight="1" x14ac:dyDescent="0.2">
      <c r="A327" s="83" t="s">
        <v>162</v>
      </c>
      <c r="B327" s="83">
        <v>7</v>
      </c>
      <c r="C327" s="84">
        <v>871.78901329999997</v>
      </c>
      <c r="D327" s="84">
        <v>862.19825820999995</v>
      </c>
      <c r="E327" s="84">
        <v>169.71528212000001</v>
      </c>
      <c r="F327" s="84">
        <v>169.71528212000001</v>
      </c>
    </row>
    <row r="328" spans="1:6" ht="12.75" customHeight="1" x14ac:dyDescent="0.2">
      <c r="A328" s="83" t="s">
        <v>162</v>
      </c>
      <c r="B328" s="83">
        <v>8</v>
      </c>
      <c r="C328" s="84">
        <v>829.00452601999996</v>
      </c>
      <c r="D328" s="84">
        <v>829.00452601999996</v>
      </c>
      <c r="E328" s="84">
        <v>163.18142107</v>
      </c>
      <c r="F328" s="84">
        <v>163.18142107</v>
      </c>
    </row>
    <row r="329" spans="1:6" ht="12.75" customHeight="1" x14ac:dyDescent="0.2">
      <c r="A329" s="83" t="s">
        <v>162</v>
      </c>
      <c r="B329" s="83">
        <v>9</v>
      </c>
      <c r="C329" s="84">
        <v>822.23152158000005</v>
      </c>
      <c r="D329" s="84">
        <v>813.73013006999997</v>
      </c>
      <c r="E329" s="84">
        <v>160.17480583</v>
      </c>
      <c r="F329" s="84">
        <v>160.17480583</v>
      </c>
    </row>
    <row r="330" spans="1:6" ht="12.75" customHeight="1" x14ac:dyDescent="0.2">
      <c r="A330" s="83" t="s">
        <v>162</v>
      </c>
      <c r="B330" s="83">
        <v>10</v>
      </c>
      <c r="C330" s="84">
        <v>809.60677147000001</v>
      </c>
      <c r="D330" s="84">
        <v>802.14269464999995</v>
      </c>
      <c r="E330" s="84">
        <v>157.89393267</v>
      </c>
      <c r="F330" s="84">
        <v>157.89393267</v>
      </c>
    </row>
    <row r="331" spans="1:6" ht="12.75" customHeight="1" x14ac:dyDescent="0.2">
      <c r="A331" s="83" t="s">
        <v>162</v>
      </c>
      <c r="B331" s="83">
        <v>11</v>
      </c>
      <c r="C331" s="84">
        <v>804.69041694999999</v>
      </c>
      <c r="D331" s="84">
        <v>801.73849349</v>
      </c>
      <c r="E331" s="84">
        <v>157.81436962999999</v>
      </c>
      <c r="F331" s="84">
        <v>157.81436962999999</v>
      </c>
    </row>
    <row r="332" spans="1:6" ht="12.75" customHeight="1" x14ac:dyDescent="0.2">
      <c r="A332" s="83" t="s">
        <v>162</v>
      </c>
      <c r="B332" s="83">
        <v>12</v>
      </c>
      <c r="C332" s="84">
        <v>814.16566883999997</v>
      </c>
      <c r="D332" s="84">
        <v>808.27729806000002</v>
      </c>
      <c r="E332" s="84">
        <v>159.10146925999999</v>
      </c>
      <c r="F332" s="84">
        <v>159.10146925999999</v>
      </c>
    </row>
    <row r="333" spans="1:6" ht="12.75" customHeight="1" x14ac:dyDescent="0.2">
      <c r="A333" s="83" t="s">
        <v>162</v>
      </c>
      <c r="B333" s="83">
        <v>13</v>
      </c>
      <c r="C333" s="84">
        <v>818.91453380999997</v>
      </c>
      <c r="D333" s="84">
        <v>811.39397516999998</v>
      </c>
      <c r="E333" s="84">
        <v>159.71495662000001</v>
      </c>
      <c r="F333" s="84">
        <v>159.71495662000001</v>
      </c>
    </row>
    <row r="334" spans="1:6" ht="12.75" customHeight="1" x14ac:dyDescent="0.2">
      <c r="A334" s="83" t="s">
        <v>162</v>
      </c>
      <c r="B334" s="83">
        <v>14</v>
      </c>
      <c r="C334" s="84">
        <v>814.21177673</v>
      </c>
      <c r="D334" s="84">
        <v>807.86342438999998</v>
      </c>
      <c r="E334" s="84">
        <v>159.02000228</v>
      </c>
      <c r="F334" s="84">
        <v>159.02000228</v>
      </c>
    </row>
    <row r="335" spans="1:6" ht="12.75" customHeight="1" x14ac:dyDescent="0.2">
      <c r="A335" s="83" t="s">
        <v>162</v>
      </c>
      <c r="B335" s="83">
        <v>15</v>
      </c>
      <c r="C335" s="84">
        <v>800.72841507999999</v>
      </c>
      <c r="D335" s="84">
        <v>794.83767064999995</v>
      </c>
      <c r="E335" s="84">
        <v>156.45601024000001</v>
      </c>
      <c r="F335" s="84">
        <v>156.45601024000001</v>
      </c>
    </row>
    <row r="336" spans="1:6" ht="12.75" customHeight="1" x14ac:dyDescent="0.2">
      <c r="A336" s="83" t="s">
        <v>162</v>
      </c>
      <c r="B336" s="83">
        <v>16</v>
      </c>
      <c r="C336" s="84">
        <v>818.37076266999998</v>
      </c>
      <c r="D336" s="84">
        <v>812.95480693000002</v>
      </c>
      <c r="E336" s="84">
        <v>160.02219106999999</v>
      </c>
      <c r="F336" s="84">
        <v>160.02219106999999</v>
      </c>
    </row>
    <row r="337" spans="1:6" ht="12.75" customHeight="1" x14ac:dyDescent="0.2">
      <c r="A337" s="83" t="s">
        <v>162</v>
      </c>
      <c r="B337" s="83">
        <v>17</v>
      </c>
      <c r="C337" s="84">
        <v>797.26563972999998</v>
      </c>
      <c r="D337" s="84">
        <v>790.71456843999999</v>
      </c>
      <c r="E337" s="84">
        <v>155.64441796</v>
      </c>
      <c r="F337" s="84">
        <v>155.64441796</v>
      </c>
    </row>
    <row r="338" spans="1:6" ht="12.75" customHeight="1" x14ac:dyDescent="0.2">
      <c r="A338" s="83" t="s">
        <v>162</v>
      </c>
      <c r="B338" s="83">
        <v>18</v>
      </c>
      <c r="C338" s="84">
        <v>786.56724004</v>
      </c>
      <c r="D338" s="84">
        <v>779.33928265999998</v>
      </c>
      <c r="E338" s="84">
        <v>153.40530437000001</v>
      </c>
      <c r="F338" s="84">
        <v>153.40530437000001</v>
      </c>
    </row>
    <row r="339" spans="1:6" ht="12.75" customHeight="1" x14ac:dyDescent="0.2">
      <c r="A339" s="83" t="s">
        <v>162</v>
      </c>
      <c r="B339" s="83">
        <v>19</v>
      </c>
      <c r="C339" s="84">
        <v>750.71822798999995</v>
      </c>
      <c r="D339" s="84">
        <v>742.98931282000001</v>
      </c>
      <c r="E339" s="84">
        <v>146.25016883999999</v>
      </c>
      <c r="F339" s="84">
        <v>146.25016883999999</v>
      </c>
    </row>
    <row r="340" spans="1:6" ht="12.75" customHeight="1" x14ac:dyDescent="0.2">
      <c r="A340" s="83" t="s">
        <v>162</v>
      </c>
      <c r="B340" s="83">
        <v>20</v>
      </c>
      <c r="C340" s="84">
        <v>749.01924840000004</v>
      </c>
      <c r="D340" s="84">
        <v>741.13357889999997</v>
      </c>
      <c r="E340" s="84">
        <v>145.88488580000001</v>
      </c>
      <c r="F340" s="84">
        <v>145.88488580000001</v>
      </c>
    </row>
    <row r="341" spans="1:6" ht="12.75" customHeight="1" x14ac:dyDescent="0.2">
      <c r="A341" s="83" t="s">
        <v>162</v>
      </c>
      <c r="B341" s="83">
        <v>21</v>
      </c>
      <c r="C341" s="84">
        <v>780.48427059000005</v>
      </c>
      <c r="D341" s="84">
        <v>771.86010441999997</v>
      </c>
      <c r="E341" s="84">
        <v>151.93310138999999</v>
      </c>
      <c r="F341" s="84">
        <v>151.93310138999999</v>
      </c>
    </row>
    <row r="342" spans="1:6" ht="12.75" customHeight="1" x14ac:dyDescent="0.2">
      <c r="A342" s="83" t="s">
        <v>162</v>
      </c>
      <c r="B342" s="83">
        <v>22</v>
      </c>
      <c r="C342" s="84">
        <v>804.15717520999999</v>
      </c>
      <c r="D342" s="84">
        <v>794.39088795999999</v>
      </c>
      <c r="E342" s="84">
        <v>156.36806544999999</v>
      </c>
      <c r="F342" s="84">
        <v>156.36806544999999</v>
      </c>
    </row>
    <row r="343" spans="1:6" ht="12.75" customHeight="1" x14ac:dyDescent="0.2">
      <c r="A343" s="83" t="s">
        <v>162</v>
      </c>
      <c r="B343" s="83">
        <v>23</v>
      </c>
      <c r="C343" s="84">
        <v>800.08408534</v>
      </c>
      <c r="D343" s="84">
        <v>791.12235080000005</v>
      </c>
      <c r="E343" s="84">
        <v>155.72468592000001</v>
      </c>
      <c r="F343" s="84">
        <v>155.72468592000001</v>
      </c>
    </row>
    <row r="344" spans="1:6" ht="12.75" customHeight="1" x14ac:dyDescent="0.2">
      <c r="A344" s="83" t="s">
        <v>162</v>
      </c>
      <c r="B344" s="83">
        <v>24</v>
      </c>
      <c r="C344" s="84">
        <v>817.87037596000005</v>
      </c>
      <c r="D344" s="84">
        <v>808.64159437000001</v>
      </c>
      <c r="E344" s="84">
        <v>159.17317742</v>
      </c>
      <c r="F344" s="84">
        <v>159.17317742</v>
      </c>
    </row>
    <row r="345" spans="1:6" ht="12.75" customHeight="1" x14ac:dyDescent="0.2">
      <c r="A345" s="83" t="s">
        <v>163</v>
      </c>
      <c r="B345" s="83">
        <v>1</v>
      </c>
      <c r="C345" s="84">
        <v>860.76603210999997</v>
      </c>
      <c r="D345" s="84">
        <v>851.50336880999998</v>
      </c>
      <c r="E345" s="84">
        <v>167.6100979</v>
      </c>
      <c r="F345" s="84">
        <v>167.6100979</v>
      </c>
    </row>
    <row r="346" spans="1:6" ht="12.75" customHeight="1" x14ac:dyDescent="0.2">
      <c r="A346" s="83" t="s">
        <v>163</v>
      </c>
      <c r="B346" s="83">
        <v>2</v>
      </c>
      <c r="C346" s="84">
        <v>869.94708398</v>
      </c>
      <c r="D346" s="84">
        <v>860.41678407999996</v>
      </c>
      <c r="E346" s="84">
        <v>169.36461639000001</v>
      </c>
      <c r="F346" s="84">
        <v>169.36461639000001</v>
      </c>
    </row>
    <row r="347" spans="1:6" ht="12.75" customHeight="1" x14ac:dyDescent="0.2">
      <c r="A347" s="83" t="s">
        <v>163</v>
      </c>
      <c r="B347" s="83">
        <v>3</v>
      </c>
      <c r="C347" s="84">
        <v>880.48867356999995</v>
      </c>
      <c r="D347" s="84">
        <v>870.4670314</v>
      </c>
      <c r="E347" s="84">
        <v>171.34290913999999</v>
      </c>
      <c r="F347" s="84">
        <v>171.34290913999999</v>
      </c>
    </row>
    <row r="348" spans="1:6" ht="12.75" customHeight="1" x14ac:dyDescent="0.2">
      <c r="A348" s="83" t="s">
        <v>163</v>
      </c>
      <c r="B348" s="83">
        <v>4</v>
      </c>
      <c r="C348" s="84">
        <v>887.63463903000002</v>
      </c>
      <c r="D348" s="84">
        <v>875.57383793999998</v>
      </c>
      <c r="E348" s="84">
        <v>172.34813398</v>
      </c>
      <c r="F348" s="84">
        <v>172.34813398</v>
      </c>
    </row>
    <row r="349" spans="1:6" ht="12.75" customHeight="1" x14ac:dyDescent="0.2">
      <c r="A349" s="83" t="s">
        <v>163</v>
      </c>
      <c r="B349" s="83">
        <v>5</v>
      </c>
      <c r="C349" s="84">
        <v>878.19072817999995</v>
      </c>
      <c r="D349" s="84">
        <v>873.49437218000003</v>
      </c>
      <c r="E349" s="84">
        <v>171.93881152</v>
      </c>
      <c r="F349" s="84">
        <v>171.93881152</v>
      </c>
    </row>
    <row r="350" spans="1:6" ht="12.75" customHeight="1" x14ac:dyDescent="0.2">
      <c r="A350" s="83" t="s">
        <v>163</v>
      </c>
      <c r="B350" s="83">
        <v>6</v>
      </c>
      <c r="C350" s="84">
        <v>870.55568526000002</v>
      </c>
      <c r="D350" s="84">
        <v>861.30804603000001</v>
      </c>
      <c r="E350" s="84">
        <v>169.54005258000001</v>
      </c>
      <c r="F350" s="84">
        <v>169.54005258000001</v>
      </c>
    </row>
    <row r="351" spans="1:6" ht="12.75" customHeight="1" x14ac:dyDescent="0.2">
      <c r="A351" s="83" t="s">
        <v>163</v>
      </c>
      <c r="B351" s="83">
        <v>7</v>
      </c>
      <c r="C351" s="84">
        <v>821.82355662999998</v>
      </c>
      <c r="D351" s="84">
        <v>821.11049387000003</v>
      </c>
      <c r="E351" s="84">
        <v>161.62755816000001</v>
      </c>
      <c r="F351" s="84">
        <v>161.62755816000001</v>
      </c>
    </row>
    <row r="352" spans="1:6" ht="12.75" customHeight="1" x14ac:dyDescent="0.2">
      <c r="A352" s="83" t="s">
        <v>163</v>
      </c>
      <c r="B352" s="83">
        <v>8</v>
      </c>
      <c r="C352" s="84">
        <v>806.39389074999997</v>
      </c>
      <c r="D352" s="84">
        <v>803.33031377999998</v>
      </c>
      <c r="E352" s="84">
        <v>158.12770386</v>
      </c>
      <c r="F352" s="84">
        <v>158.12770386</v>
      </c>
    </row>
    <row r="353" spans="1:6" ht="12.75" customHeight="1" x14ac:dyDescent="0.2">
      <c r="A353" s="83" t="s">
        <v>163</v>
      </c>
      <c r="B353" s="83">
        <v>9</v>
      </c>
      <c r="C353" s="84">
        <v>779.09907551000003</v>
      </c>
      <c r="D353" s="84">
        <v>774.66905365000002</v>
      </c>
      <c r="E353" s="84">
        <v>152.48601553</v>
      </c>
      <c r="F353" s="84">
        <v>152.48601553</v>
      </c>
    </row>
    <row r="354" spans="1:6" ht="12.75" customHeight="1" x14ac:dyDescent="0.2">
      <c r="A354" s="83" t="s">
        <v>163</v>
      </c>
      <c r="B354" s="83">
        <v>10</v>
      </c>
      <c r="C354" s="84">
        <v>780.61259414000006</v>
      </c>
      <c r="D354" s="84">
        <v>773.73584671000003</v>
      </c>
      <c r="E354" s="84">
        <v>152.30232289</v>
      </c>
      <c r="F354" s="84">
        <v>152.30232289</v>
      </c>
    </row>
    <row r="355" spans="1:6" ht="12.75" customHeight="1" x14ac:dyDescent="0.2">
      <c r="A355" s="83" t="s">
        <v>163</v>
      </c>
      <c r="B355" s="83">
        <v>11</v>
      </c>
      <c r="C355" s="84">
        <v>774.85966757000006</v>
      </c>
      <c r="D355" s="84">
        <v>772.87818926</v>
      </c>
      <c r="E355" s="84">
        <v>152.13350141999999</v>
      </c>
      <c r="F355" s="84">
        <v>152.13350141999999</v>
      </c>
    </row>
    <row r="356" spans="1:6" ht="12.75" customHeight="1" x14ac:dyDescent="0.2">
      <c r="A356" s="83" t="s">
        <v>163</v>
      </c>
      <c r="B356" s="83">
        <v>12</v>
      </c>
      <c r="C356" s="84">
        <v>791.96633495000003</v>
      </c>
      <c r="D356" s="84">
        <v>785.83192655000005</v>
      </c>
      <c r="E356" s="84">
        <v>154.68331771999999</v>
      </c>
      <c r="F356" s="84">
        <v>154.68331771999999</v>
      </c>
    </row>
    <row r="357" spans="1:6" ht="12.75" customHeight="1" x14ac:dyDescent="0.2">
      <c r="A357" s="83" t="s">
        <v>163</v>
      </c>
      <c r="B357" s="83">
        <v>13</v>
      </c>
      <c r="C357" s="84">
        <v>798.27356612999995</v>
      </c>
      <c r="D357" s="84">
        <v>794.19268726999996</v>
      </c>
      <c r="E357" s="84">
        <v>156.32905158</v>
      </c>
      <c r="F357" s="84">
        <v>156.32905158</v>
      </c>
    </row>
    <row r="358" spans="1:6" ht="12.75" customHeight="1" x14ac:dyDescent="0.2">
      <c r="A358" s="83" t="s">
        <v>163</v>
      </c>
      <c r="B358" s="83">
        <v>14</v>
      </c>
      <c r="C358" s="84">
        <v>812.93990659999997</v>
      </c>
      <c r="D358" s="84">
        <v>806.02404772</v>
      </c>
      <c r="E358" s="84">
        <v>158.657939</v>
      </c>
      <c r="F358" s="84">
        <v>158.657939</v>
      </c>
    </row>
    <row r="359" spans="1:6" ht="12.75" customHeight="1" x14ac:dyDescent="0.2">
      <c r="A359" s="83" t="s">
        <v>163</v>
      </c>
      <c r="B359" s="83">
        <v>15</v>
      </c>
      <c r="C359" s="84">
        <v>820.70504300000005</v>
      </c>
      <c r="D359" s="84">
        <v>814.60458374999996</v>
      </c>
      <c r="E359" s="84">
        <v>160.34693347000001</v>
      </c>
      <c r="F359" s="84">
        <v>160.34693347000001</v>
      </c>
    </row>
    <row r="360" spans="1:6" ht="12.75" customHeight="1" x14ac:dyDescent="0.2">
      <c r="A360" s="83" t="s">
        <v>163</v>
      </c>
      <c r="B360" s="83">
        <v>16</v>
      </c>
      <c r="C360" s="84">
        <v>832.81795999999997</v>
      </c>
      <c r="D360" s="84">
        <v>826.85615604999998</v>
      </c>
      <c r="E360" s="84">
        <v>162.75853548000001</v>
      </c>
      <c r="F360" s="84">
        <v>162.75853548000001</v>
      </c>
    </row>
    <row r="361" spans="1:6" ht="12.75" customHeight="1" x14ac:dyDescent="0.2">
      <c r="A361" s="83" t="s">
        <v>163</v>
      </c>
      <c r="B361" s="83">
        <v>17</v>
      </c>
      <c r="C361" s="84">
        <v>838.91392895000001</v>
      </c>
      <c r="D361" s="84">
        <v>831.4513058</v>
      </c>
      <c r="E361" s="84">
        <v>163.6630457</v>
      </c>
      <c r="F361" s="84">
        <v>163.6630457</v>
      </c>
    </row>
    <row r="362" spans="1:6" ht="12.75" customHeight="1" x14ac:dyDescent="0.2">
      <c r="A362" s="83" t="s">
        <v>163</v>
      </c>
      <c r="B362" s="83">
        <v>18</v>
      </c>
      <c r="C362" s="84">
        <v>835.98420173</v>
      </c>
      <c r="D362" s="84">
        <v>830.69330703000003</v>
      </c>
      <c r="E362" s="84">
        <v>163.51384107000001</v>
      </c>
      <c r="F362" s="84">
        <v>163.51384107000001</v>
      </c>
    </row>
    <row r="363" spans="1:6" ht="12.75" customHeight="1" x14ac:dyDescent="0.2">
      <c r="A363" s="83" t="s">
        <v>163</v>
      </c>
      <c r="B363" s="83">
        <v>19</v>
      </c>
      <c r="C363" s="84">
        <v>792.00220080999998</v>
      </c>
      <c r="D363" s="84">
        <v>783.54603448</v>
      </c>
      <c r="E363" s="84">
        <v>154.23336226000001</v>
      </c>
      <c r="F363" s="84">
        <v>154.23336226000001</v>
      </c>
    </row>
    <row r="364" spans="1:6" ht="12.75" customHeight="1" x14ac:dyDescent="0.2">
      <c r="A364" s="83" t="s">
        <v>163</v>
      </c>
      <c r="B364" s="83">
        <v>20</v>
      </c>
      <c r="C364" s="84">
        <v>792.02013355999998</v>
      </c>
      <c r="D364" s="84">
        <v>783.35235390000003</v>
      </c>
      <c r="E364" s="84">
        <v>154.19523813999999</v>
      </c>
      <c r="F364" s="84">
        <v>154.19523813999999</v>
      </c>
    </row>
    <row r="365" spans="1:6" ht="12.75" customHeight="1" x14ac:dyDescent="0.2">
      <c r="A365" s="83" t="s">
        <v>163</v>
      </c>
      <c r="B365" s="83">
        <v>21</v>
      </c>
      <c r="C365" s="84">
        <v>823.60937042</v>
      </c>
      <c r="D365" s="84">
        <v>813.19371659000001</v>
      </c>
      <c r="E365" s="84">
        <v>160.06921808999999</v>
      </c>
      <c r="F365" s="84">
        <v>160.06921808999999</v>
      </c>
    </row>
    <row r="366" spans="1:6" ht="12.75" customHeight="1" x14ac:dyDescent="0.2">
      <c r="A366" s="83" t="s">
        <v>163</v>
      </c>
      <c r="B366" s="83">
        <v>22</v>
      </c>
      <c r="C366" s="84">
        <v>837.31219901999998</v>
      </c>
      <c r="D366" s="84">
        <v>828.43855373999997</v>
      </c>
      <c r="E366" s="84">
        <v>163.07001496999999</v>
      </c>
      <c r="F366" s="84">
        <v>163.07001496999999</v>
      </c>
    </row>
    <row r="367" spans="1:6" ht="12.75" customHeight="1" x14ac:dyDescent="0.2">
      <c r="A367" s="83" t="s">
        <v>163</v>
      </c>
      <c r="B367" s="83">
        <v>23</v>
      </c>
      <c r="C367" s="84">
        <v>839.29170705000001</v>
      </c>
      <c r="D367" s="84">
        <v>830.42794386000003</v>
      </c>
      <c r="E367" s="84">
        <v>163.46160692999999</v>
      </c>
      <c r="F367" s="84">
        <v>163.46160692999999</v>
      </c>
    </row>
    <row r="368" spans="1:6" ht="12.75" customHeight="1" x14ac:dyDescent="0.2">
      <c r="A368" s="83" t="s">
        <v>163</v>
      </c>
      <c r="B368" s="83">
        <v>24</v>
      </c>
      <c r="C368" s="84">
        <v>853.25444836999998</v>
      </c>
      <c r="D368" s="84">
        <v>843.91045112999996</v>
      </c>
      <c r="E368" s="84">
        <v>166.11550642</v>
      </c>
      <c r="F368" s="84">
        <v>166.11550642</v>
      </c>
    </row>
    <row r="369" spans="1:6" ht="12.75" customHeight="1" x14ac:dyDescent="0.2">
      <c r="A369" s="83" t="s">
        <v>164</v>
      </c>
      <c r="B369" s="83">
        <v>1</v>
      </c>
      <c r="C369" s="84">
        <v>880.44990089999999</v>
      </c>
      <c r="D369" s="84">
        <v>874.16079307999996</v>
      </c>
      <c r="E369" s="84">
        <v>172.06998994</v>
      </c>
      <c r="F369" s="84">
        <v>172.06998994</v>
      </c>
    </row>
    <row r="370" spans="1:6" ht="12.75" customHeight="1" x14ac:dyDescent="0.2">
      <c r="A370" s="83" t="s">
        <v>164</v>
      </c>
      <c r="B370" s="83">
        <v>2</v>
      </c>
      <c r="C370" s="84">
        <v>885.28411105999999</v>
      </c>
      <c r="D370" s="84">
        <v>879.01979626000002</v>
      </c>
      <c r="E370" s="84">
        <v>173.02643713000001</v>
      </c>
      <c r="F370" s="84">
        <v>173.02643713000001</v>
      </c>
    </row>
    <row r="371" spans="1:6" ht="12.75" customHeight="1" x14ac:dyDescent="0.2">
      <c r="A371" s="83" t="s">
        <v>164</v>
      </c>
      <c r="B371" s="83">
        <v>3</v>
      </c>
      <c r="C371" s="84">
        <v>891.03434584000001</v>
      </c>
      <c r="D371" s="84">
        <v>884.57366620000005</v>
      </c>
      <c r="E371" s="84">
        <v>174.11966203</v>
      </c>
      <c r="F371" s="84">
        <v>174.11966203</v>
      </c>
    </row>
    <row r="372" spans="1:6" ht="12.75" customHeight="1" x14ac:dyDescent="0.2">
      <c r="A372" s="83" t="s">
        <v>164</v>
      </c>
      <c r="B372" s="83">
        <v>4</v>
      </c>
      <c r="C372" s="84">
        <v>905.06590085000005</v>
      </c>
      <c r="D372" s="84">
        <v>898.69958061</v>
      </c>
      <c r="E372" s="84">
        <v>176.90020992000001</v>
      </c>
      <c r="F372" s="84">
        <v>176.90020992000001</v>
      </c>
    </row>
    <row r="373" spans="1:6" ht="12.75" customHeight="1" x14ac:dyDescent="0.2">
      <c r="A373" s="83" t="s">
        <v>164</v>
      </c>
      <c r="B373" s="83">
        <v>5</v>
      </c>
      <c r="C373" s="84">
        <v>892.67121662</v>
      </c>
      <c r="D373" s="84">
        <v>886.55699550999998</v>
      </c>
      <c r="E373" s="84">
        <v>174.51006097000001</v>
      </c>
      <c r="F373" s="84">
        <v>174.51006097000001</v>
      </c>
    </row>
    <row r="374" spans="1:6" ht="12.75" customHeight="1" x14ac:dyDescent="0.2">
      <c r="A374" s="83" t="s">
        <v>164</v>
      </c>
      <c r="B374" s="83">
        <v>6</v>
      </c>
      <c r="C374" s="84">
        <v>870.55238842999995</v>
      </c>
      <c r="D374" s="84">
        <v>864.39443105999999</v>
      </c>
      <c r="E374" s="84">
        <v>170.14757724</v>
      </c>
      <c r="F374" s="84">
        <v>170.14757724</v>
      </c>
    </row>
    <row r="375" spans="1:6" ht="12.75" customHeight="1" x14ac:dyDescent="0.2">
      <c r="A375" s="83" t="s">
        <v>164</v>
      </c>
      <c r="B375" s="83">
        <v>7</v>
      </c>
      <c r="C375" s="84">
        <v>831.90797025999996</v>
      </c>
      <c r="D375" s="84">
        <v>826.17457086000002</v>
      </c>
      <c r="E375" s="84">
        <v>162.62437211</v>
      </c>
      <c r="F375" s="84">
        <v>162.62437211</v>
      </c>
    </row>
    <row r="376" spans="1:6" ht="12.75" customHeight="1" x14ac:dyDescent="0.2">
      <c r="A376" s="83" t="s">
        <v>164</v>
      </c>
      <c r="B376" s="83">
        <v>8</v>
      </c>
      <c r="C376" s="84">
        <v>802.65205555</v>
      </c>
      <c r="D376" s="84">
        <v>797.22261438999999</v>
      </c>
      <c r="E376" s="84">
        <v>156.92546306</v>
      </c>
      <c r="F376" s="84">
        <v>156.92546306</v>
      </c>
    </row>
    <row r="377" spans="1:6" ht="12.75" customHeight="1" x14ac:dyDescent="0.2">
      <c r="A377" s="83" t="s">
        <v>164</v>
      </c>
      <c r="B377" s="83">
        <v>9</v>
      </c>
      <c r="C377" s="84">
        <v>791.37113091000003</v>
      </c>
      <c r="D377" s="84">
        <v>785.88085851999995</v>
      </c>
      <c r="E377" s="84">
        <v>154.6929495</v>
      </c>
      <c r="F377" s="84">
        <v>154.6929495</v>
      </c>
    </row>
    <row r="378" spans="1:6" ht="12.75" customHeight="1" x14ac:dyDescent="0.2">
      <c r="A378" s="83" t="s">
        <v>164</v>
      </c>
      <c r="B378" s="83">
        <v>10</v>
      </c>
      <c r="C378" s="84">
        <v>785.70766157000003</v>
      </c>
      <c r="D378" s="84">
        <v>780.12601567000002</v>
      </c>
      <c r="E378" s="84">
        <v>153.56016506</v>
      </c>
      <c r="F378" s="84">
        <v>153.56016506</v>
      </c>
    </row>
    <row r="379" spans="1:6" ht="12.75" customHeight="1" x14ac:dyDescent="0.2">
      <c r="A379" s="83" t="s">
        <v>164</v>
      </c>
      <c r="B379" s="83">
        <v>11</v>
      </c>
      <c r="C379" s="84">
        <v>783.83528940999997</v>
      </c>
      <c r="D379" s="84">
        <v>777.81301000999997</v>
      </c>
      <c r="E379" s="84">
        <v>153.10487255000001</v>
      </c>
      <c r="F379" s="84">
        <v>153.10487255000001</v>
      </c>
    </row>
    <row r="380" spans="1:6" ht="12.75" customHeight="1" x14ac:dyDescent="0.2">
      <c r="A380" s="83" t="s">
        <v>164</v>
      </c>
      <c r="B380" s="83">
        <v>12</v>
      </c>
      <c r="C380" s="84">
        <v>809.96184482000001</v>
      </c>
      <c r="D380" s="84">
        <v>802.98859015999994</v>
      </c>
      <c r="E380" s="84">
        <v>158.06043890999999</v>
      </c>
      <c r="F380" s="84">
        <v>158.06043890999999</v>
      </c>
    </row>
    <row r="381" spans="1:6" ht="12.75" customHeight="1" x14ac:dyDescent="0.2">
      <c r="A381" s="83" t="s">
        <v>164</v>
      </c>
      <c r="B381" s="83">
        <v>13</v>
      </c>
      <c r="C381" s="84">
        <v>831.58289439999999</v>
      </c>
      <c r="D381" s="84">
        <v>822.93056801</v>
      </c>
      <c r="E381" s="84">
        <v>161.98582192000001</v>
      </c>
      <c r="F381" s="84">
        <v>161.98582192000001</v>
      </c>
    </row>
    <row r="382" spans="1:6" ht="12.75" customHeight="1" x14ac:dyDescent="0.2">
      <c r="A382" s="83" t="s">
        <v>164</v>
      </c>
      <c r="B382" s="83">
        <v>14</v>
      </c>
      <c r="C382" s="84">
        <v>846.27464712999995</v>
      </c>
      <c r="D382" s="84">
        <v>838.83890467000003</v>
      </c>
      <c r="E382" s="84">
        <v>165.11722218</v>
      </c>
      <c r="F382" s="84">
        <v>165.11722218</v>
      </c>
    </row>
    <row r="383" spans="1:6" ht="12.75" customHeight="1" x14ac:dyDescent="0.2">
      <c r="A383" s="83" t="s">
        <v>164</v>
      </c>
      <c r="B383" s="83">
        <v>15</v>
      </c>
      <c r="C383" s="84">
        <v>858.35642211000004</v>
      </c>
      <c r="D383" s="84">
        <v>852.27123883000002</v>
      </c>
      <c r="E383" s="84">
        <v>167.76124558999999</v>
      </c>
      <c r="F383" s="84">
        <v>167.76124558999999</v>
      </c>
    </row>
    <row r="384" spans="1:6" ht="12.75" customHeight="1" x14ac:dyDescent="0.2">
      <c r="A384" s="83" t="s">
        <v>164</v>
      </c>
      <c r="B384" s="83">
        <v>16</v>
      </c>
      <c r="C384" s="84">
        <v>865.51891669999998</v>
      </c>
      <c r="D384" s="84">
        <v>858.58009499000002</v>
      </c>
      <c r="E384" s="84">
        <v>169.00308213</v>
      </c>
      <c r="F384" s="84">
        <v>169.00308213</v>
      </c>
    </row>
    <row r="385" spans="1:6" ht="12.75" customHeight="1" x14ac:dyDescent="0.2">
      <c r="A385" s="83" t="s">
        <v>164</v>
      </c>
      <c r="B385" s="83">
        <v>17</v>
      </c>
      <c r="C385" s="84">
        <v>857.72781887999997</v>
      </c>
      <c r="D385" s="84">
        <v>851.23772994000001</v>
      </c>
      <c r="E385" s="84">
        <v>167.55780949000001</v>
      </c>
      <c r="F385" s="84">
        <v>167.55780949000001</v>
      </c>
    </row>
    <row r="386" spans="1:6" ht="12.75" customHeight="1" x14ac:dyDescent="0.2">
      <c r="A386" s="83" t="s">
        <v>164</v>
      </c>
      <c r="B386" s="83">
        <v>18</v>
      </c>
      <c r="C386" s="84">
        <v>832.21136673000001</v>
      </c>
      <c r="D386" s="84">
        <v>825.16713173000005</v>
      </c>
      <c r="E386" s="84">
        <v>162.42606759</v>
      </c>
      <c r="F386" s="84">
        <v>162.42606759</v>
      </c>
    </row>
    <row r="387" spans="1:6" ht="12.75" customHeight="1" x14ac:dyDescent="0.2">
      <c r="A387" s="83" t="s">
        <v>164</v>
      </c>
      <c r="B387" s="83">
        <v>19</v>
      </c>
      <c r="C387" s="84">
        <v>788.03137527000001</v>
      </c>
      <c r="D387" s="84">
        <v>780.72882684000001</v>
      </c>
      <c r="E387" s="84">
        <v>153.67882252999999</v>
      </c>
      <c r="F387" s="84">
        <v>153.67882252999999</v>
      </c>
    </row>
    <row r="388" spans="1:6" ht="12.75" customHeight="1" x14ac:dyDescent="0.2">
      <c r="A388" s="83" t="s">
        <v>164</v>
      </c>
      <c r="B388" s="83">
        <v>20</v>
      </c>
      <c r="C388" s="84">
        <v>785.10665416999996</v>
      </c>
      <c r="D388" s="84">
        <v>777.33398316</v>
      </c>
      <c r="E388" s="84">
        <v>153.01058080000001</v>
      </c>
      <c r="F388" s="84">
        <v>153.01058080000001</v>
      </c>
    </row>
    <row r="389" spans="1:6" ht="12.75" customHeight="1" x14ac:dyDescent="0.2">
      <c r="A389" s="83" t="s">
        <v>164</v>
      </c>
      <c r="B389" s="83">
        <v>21</v>
      </c>
      <c r="C389" s="84">
        <v>815.89238888</v>
      </c>
      <c r="D389" s="84">
        <v>806.59847611999999</v>
      </c>
      <c r="E389" s="84">
        <v>158.77100960000001</v>
      </c>
      <c r="F389" s="84">
        <v>158.77100960000001</v>
      </c>
    </row>
    <row r="390" spans="1:6" ht="12.75" customHeight="1" x14ac:dyDescent="0.2">
      <c r="A390" s="83" t="s">
        <v>164</v>
      </c>
      <c r="B390" s="83">
        <v>22</v>
      </c>
      <c r="C390" s="84">
        <v>829.89468002000001</v>
      </c>
      <c r="D390" s="84">
        <v>826.58861005999995</v>
      </c>
      <c r="E390" s="84">
        <v>162.70587166999999</v>
      </c>
      <c r="F390" s="84">
        <v>162.70587166999999</v>
      </c>
    </row>
    <row r="391" spans="1:6" ht="12.75" customHeight="1" x14ac:dyDescent="0.2">
      <c r="A391" s="83" t="s">
        <v>164</v>
      </c>
      <c r="B391" s="83">
        <v>23</v>
      </c>
      <c r="C391" s="84">
        <v>837.31456043000003</v>
      </c>
      <c r="D391" s="84">
        <v>830.45733557999995</v>
      </c>
      <c r="E391" s="84">
        <v>163.46739239999999</v>
      </c>
      <c r="F391" s="84">
        <v>163.46739239999999</v>
      </c>
    </row>
    <row r="392" spans="1:6" ht="12.75" customHeight="1" x14ac:dyDescent="0.2">
      <c r="A392" s="83" t="s">
        <v>164</v>
      </c>
      <c r="B392" s="83">
        <v>24</v>
      </c>
      <c r="C392" s="84">
        <v>854.25062379999997</v>
      </c>
      <c r="D392" s="84">
        <v>844.81619088000002</v>
      </c>
      <c r="E392" s="84">
        <v>166.29379241999999</v>
      </c>
      <c r="F392" s="84">
        <v>166.29379241999999</v>
      </c>
    </row>
    <row r="393" spans="1:6" ht="12.75" customHeight="1" x14ac:dyDescent="0.2">
      <c r="A393" s="83" t="s">
        <v>165</v>
      </c>
      <c r="B393" s="83">
        <v>1</v>
      </c>
      <c r="C393" s="84">
        <v>853.35692242000005</v>
      </c>
      <c r="D393" s="84">
        <v>848.52961768</v>
      </c>
      <c r="E393" s="84">
        <v>167.02474412000001</v>
      </c>
      <c r="F393" s="84">
        <v>167.02474412000001</v>
      </c>
    </row>
    <row r="394" spans="1:6" ht="12.75" customHeight="1" x14ac:dyDescent="0.2">
      <c r="A394" s="83" t="s">
        <v>165</v>
      </c>
      <c r="B394" s="83">
        <v>2</v>
      </c>
      <c r="C394" s="84">
        <v>859.86962090999998</v>
      </c>
      <c r="D394" s="84">
        <v>858.60459169000001</v>
      </c>
      <c r="E394" s="84">
        <v>169.00790407</v>
      </c>
      <c r="F394" s="84">
        <v>169.00790407</v>
      </c>
    </row>
    <row r="395" spans="1:6" ht="12.75" customHeight="1" x14ac:dyDescent="0.2">
      <c r="A395" s="83" t="s">
        <v>165</v>
      </c>
      <c r="B395" s="83">
        <v>3</v>
      </c>
      <c r="C395" s="84">
        <v>869.17848657000002</v>
      </c>
      <c r="D395" s="84">
        <v>866.69401722999999</v>
      </c>
      <c r="E395" s="84">
        <v>170.60022824999999</v>
      </c>
      <c r="F395" s="84">
        <v>170.60022824999999</v>
      </c>
    </row>
    <row r="396" spans="1:6" ht="12.75" customHeight="1" x14ac:dyDescent="0.2">
      <c r="A396" s="83" t="s">
        <v>165</v>
      </c>
      <c r="B396" s="83">
        <v>4</v>
      </c>
      <c r="C396" s="84">
        <v>888.90299536999999</v>
      </c>
      <c r="D396" s="84">
        <v>878.95762136999997</v>
      </c>
      <c r="E396" s="84">
        <v>173.01419860999999</v>
      </c>
      <c r="F396" s="84">
        <v>173.01419860999999</v>
      </c>
    </row>
    <row r="397" spans="1:6" ht="12.75" customHeight="1" x14ac:dyDescent="0.2">
      <c r="A397" s="83" t="s">
        <v>165</v>
      </c>
      <c r="B397" s="83">
        <v>5</v>
      </c>
      <c r="C397" s="84">
        <v>881.94799780999995</v>
      </c>
      <c r="D397" s="84">
        <v>872.77553857999999</v>
      </c>
      <c r="E397" s="84">
        <v>171.79731616000001</v>
      </c>
      <c r="F397" s="84">
        <v>171.79731616000001</v>
      </c>
    </row>
    <row r="398" spans="1:6" ht="12.75" customHeight="1" x14ac:dyDescent="0.2">
      <c r="A398" s="83" t="s">
        <v>165</v>
      </c>
      <c r="B398" s="83">
        <v>6</v>
      </c>
      <c r="C398" s="84">
        <v>841.50550447000001</v>
      </c>
      <c r="D398" s="84">
        <v>841.25945145000003</v>
      </c>
      <c r="E398" s="84">
        <v>165.59368309999999</v>
      </c>
      <c r="F398" s="84">
        <v>165.59368309999999</v>
      </c>
    </row>
    <row r="399" spans="1:6" ht="12.75" customHeight="1" x14ac:dyDescent="0.2">
      <c r="A399" s="83" t="s">
        <v>165</v>
      </c>
      <c r="B399" s="83">
        <v>7</v>
      </c>
      <c r="C399" s="84">
        <v>803.96188828000004</v>
      </c>
      <c r="D399" s="84">
        <v>798.79559252000001</v>
      </c>
      <c r="E399" s="84">
        <v>157.2350884</v>
      </c>
      <c r="F399" s="84">
        <v>157.2350884</v>
      </c>
    </row>
    <row r="400" spans="1:6" ht="12.75" customHeight="1" x14ac:dyDescent="0.2">
      <c r="A400" s="83" t="s">
        <v>165</v>
      </c>
      <c r="B400" s="83">
        <v>8</v>
      </c>
      <c r="C400" s="84">
        <v>805.47842919000004</v>
      </c>
      <c r="D400" s="84">
        <v>797.18385436999995</v>
      </c>
      <c r="E400" s="84">
        <v>156.91783353</v>
      </c>
      <c r="F400" s="84">
        <v>156.91783353</v>
      </c>
    </row>
    <row r="401" spans="1:6" ht="12.75" customHeight="1" x14ac:dyDescent="0.2">
      <c r="A401" s="83" t="s">
        <v>165</v>
      </c>
      <c r="B401" s="83">
        <v>9</v>
      </c>
      <c r="C401" s="84">
        <v>787.21494173999997</v>
      </c>
      <c r="D401" s="84">
        <v>779.13863584000001</v>
      </c>
      <c r="E401" s="84">
        <v>153.36580900999999</v>
      </c>
      <c r="F401" s="84">
        <v>153.36580900999999</v>
      </c>
    </row>
    <row r="402" spans="1:6" ht="12.75" customHeight="1" x14ac:dyDescent="0.2">
      <c r="A402" s="83" t="s">
        <v>165</v>
      </c>
      <c r="B402" s="83">
        <v>10</v>
      </c>
      <c r="C402" s="84">
        <v>799.49599282999998</v>
      </c>
      <c r="D402" s="84">
        <v>792.47304139000005</v>
      </c>
      <c r="E402" s="84">
        <v>155.99055612999999</v>
      </c>
      <c r="F402" s="84">
        <v>155.99055612999999</v>
      </c>
    </row>
    <row r="403" spans="1:6" ht="12.75" customHeight="1" x14ac:dyDescent="0.2">
      <c r="A403" s="83" t="s">
        <v>165</v>
      </c>
      <c r="B403" s="83">
        <v>11</v>
      </c>
      <c r="C403" s="84">
        <v>803.80472509000003</v>
      </c>
      <c r="D403" s="84">
        <v>798.24859294999999</v>
      </c>
      <c r="E403" s="84">
        <v>157.12741689000001</v>
      </c>
      <c r="F403" s="84">
        <v>157.12741689000001</v>
      </c>
    </row>
    <row r="404" spans="1:6" ht="12.75" customHeight="1" x14ac:dyDescent="0.2">
      <c r="A404" s="83" t="s">
        <v>165</v>
      </c>
      <c r="B404" s="83">
        <v>12</v>
      </c>
      <c r="C404" s="84">
        <v>819.48930704999998</v>
      </c>
      <c r="D404" s="84">
        <v>813.62997444999996</v>
      </c>
      <c r="E404" s="84">
        <v>160.15509118</v>
      </c>
      <c r="F404" s="84">
        <v>160.15509118</v>
      </c>
    </row>
    <row r="405" spans="1:6" ht="12.75" customHeight="1" x14ac:dyDescent="0.2">
      <c r="A405" s="83" t="s">
        <v>165</v>
      </c>
      <c r="B405" s="83">
        <v>13</v>
      </c>
      <c r="C405" s="84">
        <v>826.91155005999997</v>
      </c>
      <c r="D405" s="84">
        <v>819.63934570000004</v>
      </c>
      <c r="E405" s="84">
        <v>161.33797705000001</v>
      </c>
      <c r="F405" s="84">
        <v>161.33797705000001</v>
      </c>
    </row>
    <row r="406" spans="1:6" ht="12.75" customHeight="1" x14ac:dyDescent="0.2">
      <c r="A406" s="83" t="s">
        <v>165</v>
      </c>
      <c r="B406" s="83">
        <v>14</v>
      </c>
      <c r="C406" s="84">
        <v>846.00758713000005</v>
      </c>
      <c r="D406" s="84">
        <v>839.41132507999998</v>
      </c>
      <c r="E406" s="84">
        <v>165.22989752999999</v>
      </c>
      <c r="F406" s="84">
        <v>165.22989752999999</v>
      </c>
    </row>
    <row r="407" spans="1:6" ht="12.75" customHeight="1" x14ac:dyDescent="0.2">
      <c r="A407" s="83" t="s">
        <v>165</v>
      </c>
      <c r="B407" s="83">
        <v>15</v>
      </c>
      <c r="C407" s="84">
        <v>855.04652587999999</v>
      </c>
      <c r="D407" s="84">
        <v>848.83077211</v>
      </c>
      <c r="E407" s="84">
        <v>167.08402341999999</v>
      </c>
      <c r="F407" s="84">
        <v>167.08402341999999</v>
      </c>
    </row>
    <row r="408" spans="1:6" ht="12.75" customHeight="1" x14ac:dyDescent="0.2">
      <c r="A408" s="83" t="s">
        <v>165</v>
      </c>
      <c r="B408" s="83">
        <v>16</v>
      </c>
      <c r="C408" s="84">
        <v>857.50163826000005</v>
      </c>
      <c r="D408" s="84">
        <v>851.84315122999999</v>
      </c>
      <c r="E408" s="84">
        <v>167.67698074</v>
      </c>
      <c r="F408" s="84">
        <v>167.67698074</v>
      </c>
    </row>
    <row r="409" spans="1:6" ht="12.75" customHeight="1" x14ac:dyDescent="0.2">
      <c r="A409" s="83" t="s">
        <v>165</v>
      </c>
      <c r="B409" s="83">
        <v>17</v>
      </c>
      <c r="C409" s="84">
        <v>851.13294837000001</v>
      </c>
      <c r="D409" s="84">
        <v>844.11906117000001</v>
      </c>
      <c r="E409" s="84">
        <v>166.15656927000001</v>
      </c>
      <c r="F409" s="84">
        <v>166.15656927000001</v>
      </c>
    </row>
    <row r="410" spans="1:6" ht="12.75" customHeight="1" x14ac:dyDescent="0.2">
      <c r="A410" s="83" t="s">
        <v>165</v>
      </c>
      <c r="B410" s="83">
        <v>18</v>
      </c>
      <c r="C410" s="84">
        <v>834.50644983999996</v>
      </c>
      <c r="D410" s="84">
        <v>831.86154269999997</v>
      </c>
      <c r="E410" s="84">
        <v>163.74379682</v>
      </c>
      <c r="F410" s="84">
        <v>163.74379682</v>
      </c>
    </row>
    <row r="411" spans="1:6" ht="12.75" customHeight="1" x14ac:dyDescent="0.2">
      <c r="A411" s="83" t="s">
        <v>165</v>
      </c>
      <c r="B411" s="83">
        <v>19</v>
      </c>
      <c r="C411" s="84">
        <v>795.90060426000002</v>
      </c>
      <c r="D411" s="84">
        <v>787.72898545999999</v>
      </c>
      <c r="E411" s="84">
        <v>155.05673519000001</v>
      </c>
      <c r="F411" s="84">
        <v>155.05673519000001</v>
      </c>
    </row>
    <row r="412" spans="1:6" ht="12.75" customHeight="1" x14ac:dyDescent="0.2">
      <c r="A412" s="83" t="s">
        <v>165</v>
      </c>
      <c r="B412" s="83">
        <v>20</v>
      </c>
      <c r="C412" s="84">
        <v>799.52650355000003</v>
      </c>
      <c r="D412" s="84">
        <v>790.89029579999999</v>
      </c>
      <c r="E412" s="84">
        <v>155.67900817</v>
      </c>
      <c r="F412" s="84">
        <v>155.67900817</v>
      </c>
    </row>
    <row r="413" spans="1:6" ht="12.75" customHeight="1" x14ac:dyDescent="0.2">
      <c r="A413" s="83" t="s">
        <v>165</v>
      </c>
      <c r="B413" s="83">
        <v>21</v>
      </c>
      <c r="C413" s="84">
        <v>833.41788967000002</v>
      </c>
      <c r="D413" s="84">
        <v>824.18105430000003</v>
      </c>
      <c r="E413" s="84">
        <v>162.2319679</v>
      </c>
      <c r="F413" s="84">
        <v>162.2319679</v>
      </c>
    </row>
    <row r="414" spans="1:6" ht="12.75" customHeight="1" x14ac:dyDescent="0.2">
      <c r="A414" s="83" t="s">
        <v>165</v>
      </c>
      <c r="B414" s="83">
        <v>22</v>
      </c>
      <c r="C414" s="84">
        <v>845.58499054000004</v>
      </c>
      <c r="D414" s="84">
        <v>845.12859744000002</v>
      </c>
      <c r="E414" s="84">
        <v>166.35528658999999</v>
      </c>
      <c r="F414" s="84">
        <v>166.35528658999999</v>
      </c>
    </row>
    <row r="415" spans="1:6" ht="12.75" customHeight="1" x14ac:dyDescent="0.2">
      <c r="A415" s="83" t="s">
        <v>165</v>
      </c>
      <c r="B415" s="83">
        <v>23</v>
      </c>
      <c r="C415" s="84">
        <v>850.02895457</v>
      </c>
      <c r="D415" s="84">
        <v>844.45103793999999</v>
      </c>
      <c r="E415" s="84">
        <v>166.22191563999999</v>
      </c>
      <c r="F415" s="84">
        <v>166.22191563999999</v>
      </c>
    </row>
    <row r="416" spans="1:6" ht="12.75" customHeight="1" x14ac:dyDescent="0.2">
      <c r="A416" s="83" t="s">
        <v>165</v>
      </c>
      <c r="B416" s="83">
        <v>24</v>
      </c>
      <c r="C416" s="84">
        <v>855.45801427000004</v>
      </c>
      <c r="D416" s="84">
        <v>846.46875580999995</v>
      </c>
      <c r="E416" s="84">
        <v>166.61908364000001</v>
      </c>
      <c r="F416" s="84">
        <v>166.61908364000001</v>
      </c>
    </row>
    <row r="417" spans="1:6" ht="12.75" customHeight="1" x14ac:dyDescent="0.2">
      <c r="A417" s="83" t="s">
        <v>166</v>
      </c>
      <c r="B417" s="83">
        <v>1</v>
      </c>
      <c r="C417" s="84">
        <v>841.87776182000005</v>
      </c>
      <c r="D417" s="84">
        <v>840.88662233000002</v>
      </c>
      <c r="E417" s="84">
        <v>165.52029533999999</v>
      </c>
      <c r="F417" s="84">
        <v>165.52029533999999</v>
      </c>
    </row>
    <row r="418" spans="1:6" ht="12.75" customHeight="1" x14ac:dyDescent="0.2">
      <c r="A418" s="83" t="s">
        <v>166</v>
      </c>
      <c r="B418" s="83">
        <v>2</v>
      </c>
      <c r="C418" s="84">
        <v>862.36447486999998</v>
      </c>
      <c r="D418" s="84">
        <v>860.58402030000002</v>
      </c>
      <c r="E418" s="84">
        <v>169.39753519999999</v>
      </c>
      <c r="F418" s="84">
        <v>169.39753519999999</v>
      </c>
    </row>
    <row r="419" spans="1:6" ht="12.75" customHeight="1" x14ac:dyDescent="0.2">
      <c r="A419" s="83" t="s">
        <v>166</v>
      </c>
      <c r="B419" s="83">
        <v>3</v>
      </c>
      <c r="C419" s="84">
        <v>873.80664492000005</v>
      </c>
      <c r="D419" s="84">
        <v>871.11480165</v>
      </c>
      <c r="E419" s="84">
        <v>171.47041636</v>
      </c>
      <c r="F419" s="84">
        <v>171.47041636</v>
      </c>
    </row>
    <row r="420" spans="1:6" ht="12.75" customHeight="1" x14ac:dyDescent="0.2">
      <c r="A420" s="83" t="s">
        <v>166</v>
      </c>
      <c r="B420" s="83">
        <v>4</v>
      </c>
      <c r="C420" s="84">
        <v>864.42671589999998</v>
      </c>
      <c r="D420" s="84">
        <v>860.51034519999996</v>
      </c>
      <c r="E420" s="84">
        <v>169.38303298</v>
      </c>
      <c r="F420" s="84">
        <v>169.38303298</v>
      </c>
    </row>
    <row r="421" spans="1:6" ht="12.75" customHeight="1" x14ac:dyDescent="0.2">
      <c r="A421" s="83" t="s">
        <v>166</v>
      </c>
      <c r="B421" s="83">
        <v>5</v>
      </c>
      <c r="C421" s="84">
        <v>856.20995533999996</v>
      </c>
      <c r="D421" s="84">
        <v>854.24615984000002</v>
      </c>
      <c r="E421" s="84">
        <v>168.14998944999999</v>
      </c>
      <c r="F421" s="84">
        <v>168.14998944999999</v>
      </c>
    </row>
    <row r="422" spans="1:6" ht="12.75" customHeight="1" x14ac:dyDescent="0.2">
      <c r="A422" s="83" t="s">
        <v>166</v>
      </c>
      <c r="B422" s="83">
        <v>6</v>
      </c>
      <c r="C422" s="84">
        <v>854.15303390999998</v>
      </c>
      <c r="D422" s="84">
        <v>847.25369843999999</v>
      </c>
      <c r="E422" s="84">
        <v>166.77359190999999</v>
      </c>
      <c r="F422" s="84">
        <v>166.77359190999999</v>
      </c>
    </row>
    <row r="423" spans="1:6" ht="12.75" customHeight="1" x14ac:dyDescent="0.2">
      <c r="A423" s="83" t="s">
        <v>166</v>
      </c>
      <c r="B423" s="83">
        <v>7</v>
      </c>
      <c r="C423" s="84">
        <v>821.37994346000005</v>
      </c>
      <c r="D423" s="84">
        <v>813.75395761000004</v>
      </c>
      <c r="E423" s="84">
        <v>160.17949605000001</v>
      </c>
      <c r="F423" s="84">
        <v>160.17949605000001</v>
      </c>
    </row>
    <row r="424" spans="1:6" ht="12.75" customHeight="1" x14ac:dyDescent="0.2">
      <c r="A424" s="83" t="s">
        <v>166</v>
      </c>
      <c r="B424" s="83">
        <v>8</v>
      </c>
      <c r="C424" s="84">
        <v>802.91647280999996</v>
      </c>
      <c r="D424" s="84">
        <v>801.99864967999997</v>
      </c>
      <c r="E424" s="84">
        <v>157.86557882</v>
      </c>
      <c r="F424" s="84">
        <v>157.86557882</v>
      </c>
    </row>
    <row r="425" spans="1:6" ht="12.75" customHeight="1" x14ac:dyDescent="0.2">
      <c r="A425" s="83" t="s">
        <v>166</v>
      </c>
      <c r="B425" s="83">
        <v>9</v>
      </c>
      <c r="C425" s="84">
        <v>779.12816527999996</v>
      </c>
      <c r="D425" s="84">
        <v>776.35386596000001</v>
      </c>
      <c r="E425" s="84">
        <v>152.81765433000001</v>
      </c>
      <c r="F425" s="84">
        <v>152.81765433000001</v>
      </c>
    </row>
    <row r="426" spans="1:6" ht="12.75" customHeight="1" x14ac:dyDescent="0.2">
      <c r="A426" s="83" t="s">
        <v>166</v>
      </c>
      <c r="B426" s="83">
        <v>10</v>
      </c>
      <c r="C426" s="84">
        <v>771.80430689000002</v>
      </c>
      <c r="D426" s="84">
        <v>764.96591866000006</v>
      </c>
      <c r="E426" s="84">
        <v>150.57604845</v>
      </c>
      <c r="F426" s="84">
        <v>150.57604845</v>
      </c>
    </row>
    <row r="427" spans="1:6" ht="12.75" customHeight="1" x14ac:dyDescent="0.2">
      <c r="A427" s="83" t="s">
        <v>166</v>
      </c>
      <c r="B427" s="83">
        <v>11</v>
      </c>
      <c r="C427" s="84">
        <v>783.07312589000003</v>
      </c>
      <c r="D427" s="84">
        <v>776.02300919000004</v>
      </c>
      <c r="E427" s="84">
        <v>152.75252842</v>
      </c>
      <c r="F427" s="84">
        <v>152.75252842</v>
      </c>
    </row>
    <row r="428" spans="1:6" ht="12.75" customHeight="1" x14ac:dyDescent="0.2">
      <c r="A428" s="83" t="s">
        <v>166</v>
      </c>
      <c r="B428" s="83">
        <v>12</v>
      </c>
      <c r="C428" s="84">
        <v>802.73591879000003</v>
      </c>
      <c r="D428" s="84">
        <v>796.75794134</v>
      </c>
      <c r="E428" s="84">
        <v>156.83399671999999</v>
      </c>
      <c r="F428" s="84">
        <v>156.83399671999999</v>
      </c>
    </row>
    <row r="429" spans="1:6" ht="12.75" customHeight="1" x14ac:dyDescent="0.2">
      <c r="A429" s="83" t="s">
        <v>166</v>
      </c>
      <c r="B429" s="83">
        <v>13</v>
      </c>
      <c r="C429" s="84">
        <v>814.51280244999998</v>
      </c>
      <c r="D429" s="84">
        <v>807.20146417000001</v>
      </c>
      <c r="E429" s="84">
        <v>158.88970190000001</v>
      </c>
      <c r="F429" s="84">
        <v>158.88970190000001</v>
      </c>
    </row>
    <row r="430" spans="1:6" ht="12.75" customHeight="1" x14ac:dyDescent="0.2">
      <c r="A430" s="83" t="s">
        <v>166</v>
      </c>
      <c r="B430" s="83">
        <v>14</v>
      </c>
      <c r="C430" s="84">
        <v>833.14036707000002</v>
      </c>
      <c r="D430" s="84">
        <v>826.61910531000001</v>
      </c>
      <c r="E430" s="84">
        <v>162.71187436</v>
      </c>
      <c r="F430" s="84">
        <v>162.71187436</v>
      </c>
    </row>
    <row r="431" spans="1:6" ht="12.75" customHeight="1" x14ac:dyDescent="0.2">
      <c r="A431" s="83" t="s">
        <v>166</v>
      </c>
      <c r="B431" s="83">
        <v>15</v>
      </c>
      <c r="C431" s="84">
        <v>843.05677834999995</v>
      </c>
      <c r="D431" s="84">
        <v>836.06331815999999</v>
      </c>
      <c r="E431" s="84">
        <v>164.57087516000001</v>
      </c>
      <c r="F431" s="84">
        <v>164.57087516000001</v>
      </c>
    </row>
    <row r="432" spans="1:6" ht="12.75" customHeight="1" x14ac:dyDescent="0.2">
      <c r="A432" s="83" t="s">
        <v>166</v>
      </c>
      <c r="B432" s="83">
        <v>16</v>
      </c>
      <c r="C432" s="84">
        <v>847.09011028999998</v>
      </c>
      <c r="D432" s="84">
        <v>841.24646003999999</v>
      </c>
      <c r="E432" s="84">
        <v>165.59112587000001</v>
      </c>
      <c r="F432" s="84">
        <v>165.59112587000001</v>
      </c>
    </row>
    <row r="433" spans="1:6" ht="12.75" customHeight="1" x14ac:dyDescent="0.2">
      <c r="A433" s="83" t="s">
        <v>166</v>
      </c>
      <c r="B433" s="83">
        <v>17</v>
      </c>
      <c r="C433" s="84">
        <v>836.66439038999999</v>
      </c>
      <c r="D433" s="84">
        <v>829.46847910999998</v>
      </c>
      <c r="E433" s="84">
        <v>163.27274568999999</v>
      </c>
      <c r="F433" s="84">
        <v>163.27274568999999</v>
      </c>
    </row>
    <row r="434" spans="1:6" ht="12.75" customHeight="1" x14ac:dyDescent="0.2">
      <c r="A434" s="83" t="s">
        <v>166</v>
      </c>
      <c r="B434" s="83">
        <v>18</v>
      </c>
      <c r="C434" s="84">
        <v>819.78397857000004</v>
      </c>
      <c r="D434" s="84">
        <v>818.81595514000003</v>
      </c>
      <c r="E434" s="84">
        <v>161.17590068000001</v>
      </c>
      <c r="F434" s="84">
        <v>161.17590068000001</v>
      </c>
    </row>
    <row r="435" spans="1:6" ht="12.75" customHeight="1" x14ac:dyDescent="0.2">
      <c r="A435" s="83" t="s">
        <v>166</v>
      </c>
      <c r="B435" s="83">
        <v>19</v>
      </c>
      <c r="C435" s="84">
        <v>778.96863312000005</v>
      </c>
      <c r="D435" s="84">
        <v>770.53134885999998</v>
      </c>
      <c r="E435" s="84">
        <v>151.67154887000001</v>
      </c>
      <c r="F435" s="84">
        <v>151.67154887000001</v>
      </c>
    </row>
    <row r="436" spans="1:6" ht="12.75" customHeight="1" x14ac:dyDescent="0.2">
      <c r="A436" s="83" t="s">
        <v>166</v>
      </c>
      <c r="B436" s="83">
        <v>20</v>
      </c>
      <c r="C436" s="84">
        <v>777.28241939999998</v>
      </c>
      <c r="D436" s="84">
        <v>768.81310202999998</v>
      </c>
      <c r="E436" s="84">
        <v>151.33332881000001</v>
      </c>
      <c r="F436" s="84">
        <v>151.33332881000001</v>
      </c>
    </row>
    <row r="437" spans="1:6" ht="12.75" customHeight="1" x14ac:dyDescent="0.2">
      <c r="A437" s="83" t="s">
        <v>166</v>
      </c>
      <c r="B437" s="83">
        <v>21</v>
      </c>
      <c r="C437" s="84">
        <v>812.47315501000003</v>
      </c>
      <c r="D437" s="84">
        <v>803.64152902000001</v>
      </c>
      <c r="E437" s="84">
        <v>158.18896353</v>
      </c>
      <c r="F437" s="84">
        <v>158.18896353</v>
      </c>
    </row>
    <row r="438" spans="1:6" ht="12.75" customHeight="1" x14ac:dyDescent="0.2">
      <c r="A438" s="83" t="s">
        <v>166</v>
      </c>
      <c r="B438" s="83">
        <v>22</v>
      </c>
      <c r="C438" s="84">
        <v>815.57458764</v>
      </c>
      <c r="D438" s="84">
        <v>813.56722738999997</v>
      </c>
      <c r="E438" s="84">
        <v>160.14274003</v>
      </c>
      <c r="F438" s="84">
        <v>160.14274003</v>
      </c>
    </row>
    <row r="439" spans="1:6" ht="12.75" customHeight="1" x14ac:dyDescent="0.2">
      <c r="A439" s="83" t="s">
        <v>166</v>
      </c>
      <c r="B439" s="83">
        <v>23</v>
      </c>
      <c r="C439" s="84">
        <v>821.05299728</v>
      </c>
      <c r="D439" s="84">
        <v>812.60552488999997</v>
      </c>
      <c r="E439" s="84">
        <v>159.95343832</v>
      </c>
      <c r="F439" s="84">
        <v>159.95343832</v>
      </c>
    </row>
    <row r="440" spans="1:6" ht="12.75" customHeight="1" x14ac:dyDescent="0.2">
      <c r="A440" s="83" t="s">
        <v>166</v>
      </c>
      <c r="B440" s="83">
        <v>24</v>
      </c>
      <c r="C440" s="84">
        <v>836.28842980000002</v>
      </c>
      <c r="D440" s="84">
        <v>827.31923970000003</v>
      </c>
      <c r="E440" s="84">
        <v>162.84968896000001</v>
      </c>
      <c r="F440" s="84">
        <v>162.84968896000001</v>
      </c>
    </row>
    <row r="441" spans="1:6" ht="12.75" customHeight="1" x14ac:dyDescent="0.2">
      <c r="A441" s="83" t="s">
        <v>167</v>
      </c>
      <c r="B441" s="83">
        <v>1</v>
      </c>
      <c r="C441" s="84">
        <v>841.58917982000003</v>
      </c>
      <c r="D441" s="84">
        <v>833.82191623000006</v>
      </c>
      <c r="E441" s="84">
        <v>164.12967714000001</v>
      </c>
      <c r="F441" s="84">
        <v>164.12967714000001</v>
      </c>
    </row>
    <row r="442" spans="1:6" ht="12.75" customHeight="1" x14ac:dyDescent="0.2">
      <c r="A442" s="83" t="s">
        <v>167</v>
      </c>
      <c r="B442" s="83">
        <v>2</v>
      </c>
      <c r="C442" s="84">
        <v>878.73169214999996</v>
      </c>
      <c r="D442" s="84">
        <v>871.41182518999994</v>
      </c>
      <c r="E442" s="84">
        <v>171.52888254000001</v>
      </c>
      <c r="F442" s="84">
        <v>171.52888254000001</v>
      </c>
    </row>
    <row r="443" spans="1:6" ht="12.75" customHeight="1" x14ac:dyDescent="0.2">
      <c r="A443" s="83" t="s">
        <v>167</v>
      </c>
      <c r="B443" s="83">
        <v>3</v>
      </c>
      <c r="C443" s="84">
        <v>893.60009656</v>
      </c>
      <c r="D443" s="84">
        <v>889.24453631999995</v>
      </c>
      <c r="E443" s="84">
        <v>175.03907706000001</v>
      </c>
      <c r="F443" s="84">
        <v>175.03907706000001</v>
      </c>
    </row>
    <row r="444" spans="1:6" ht="12.75" customHeight="1" x14ac:dyDescent="0.2">
      <c r="A444" s="83" t="s">
        <v>167</v>
      </c>
      <c r="B444" s="83">
        <v>4</v>
      </c>
      <c r="C444" s="84">
        <v>891.70768168999996</v>
      </c>
      <c r="D444" s="84">
        <v>887.91367783999999</v>
      </c>
      <c r="E444" s="84">
        <v>174.77711059999999</v>
      </c>
      <c r="F444" s="84">
        <v>174.77711059999999</v>
      </c>
    </row>
    <row r="445" spans="1:6" ht="12.75" customHeight="1" x14ac:dyDescent="0.2">
      <c r="A445" s="83" t="s">
        <v>167</v>
      </c>
      <c r="B445" s="83">
        <v>5</v>
      </c>
      <c r="C445" s="84">
        <v>858.16382715999998</v>
      </c>
      <c r="D445" s="84">
        <v>851.73385894</v>
      </c>
      <c r="E445" s="84">
        <v>167.65546762</v>
      </c>
      <c r="F445" s="84">
        <v>167.65546762</v>
      </c>
    </row>
    <row r="446" spans="1:6" ht="12.75" customHeight="1" x14ac:dyDescent="0.2">
      <c r="A446" s="83" t="s">
        <v>167</v>
      </c>
      <c r="B446" s="83">
        <v>6</v>
      </c>
      <c r="C446" s="84">
        <v>850.63722095000003</v>
      </c>
      <c r="D446" s="84">
        <v>847.94905824</v>
      </c>
      <c r="E446" s="84">
        <v>166.91046668000001</v>
      </c>
      <c r="F446" s="84">
        <v>166.91046668000001</v>
      </c>
    </row>
    <row r="447" spans="1:6" ht="12.75" customHeight="1" x14ac:dyDescent="0.2">
      <c r="A447" s="83" t="s">
        <v>167</v>
      </c>
      <c r="B447" s="83">
        <v>7</v>
      </c>
      <c r="C447" s="84">
        <v>829.95194126000001</v>
      </c>
      <c r="D447" s="84">
        <v>823.51390144000004</v>
      </c>
      <c r="E447" s="84">
        <v>162.10064539999999</v>
      </c>
      <c r="F447" s="84">
        <v>162.10064539999999</v>
      </c>
    </row>
    <row r="448" spans="1:6" ht="12.75" customHeight="1" x14ac:dyDescent="0.2">
      <c r="A448" s="83" t="s">
        <v>167</v>
      </c>
      <c r="B448" s="83">
        <v>8</v>
      </c>
      <c r="C448" s="84">
        <v>793.97514339999998</v>
      </c>
      <c r="D448" s="84">
        <v>790.20304155999997</v>
      </c>
      <c r="E448" s="84">
        <v>155.54372889999999</v>
      </c>
      <c r="F448" s="84">
        <v>155.54372889999999</v>
      </c>
    </row>
    <row r="449" spans="1:6" ht="12.75" customHeight="1" x14ac:dyDescent="0.2">
      <c r="A449" s="83" t="s">
        <v>167</v>
      </c>
      <c r="B449" s="83">
        <v>9</v>
      </c>
      <c r="C449" s="84">
        <v>786.11625834999995</v>
      </c>
      <c r="D449" s="84">
        <v>780.19137293000006</v>
      </c>
      <c r="E449" s="84">
        <v>153.57302999000001</v>
      </c>
      <c r="F449" s="84">
        <v>153.57302999000001</v>
      </c>
    </row>
    <row r="450" spans="1:6" ht="12.75" customHeight="1" x14ac:dyDescent="0.2">
      <c r="A450" s="83" t="s">
        <v>167</v>
      </c>
      <c r="B450" s="83">
        <v>10</v>
      </c>
      <c r="C450" s="84">
        <v>787.57024851999995</v>
      </c>
      <c r="D450" s="84">
        <v>781.04410496000003</v>
      </c>
      <c r="E450" s="84">
        <v>153.74088194000001</v>
      </c>
      <c r="F450" s="84">
        <v>153.74088194000001</v>
      </c>
    </row>
    <row r="451" spans="1:6" ht="12.75" customHeight="1" x14ac:dyDescent="0.2">
      <c r="A451" s="83" t="s">
        <v>167</v>
      </c>
      <c r="B451" s="83">
        <v>11</v>
      </c>
      <c r="C451" s="84">
        <v>795.32533210999998</v>
      </c>
      <c r="D451" s="84">
        <v>788.37035251999998</v>
      </c>
      <c r="E451" s="84">
        <v>155.18298200999999</v>
      </c>
      <c r="F451" s="84">
        <v>155.18298200999999</v>
      </c>
    </row>
    <row r="452" spans="1:6" ht="12.75" customHeight="1" x14ac:dyDescent="0.2">
      <c r="A452" s="83" t="s">
        <v>167</v>
      </c>
      <c r="B452" s="83">
        <v>12</v>
      </c>
      <c r="C452" s="84">
        <v>797.31875212</v>
      </c>
      <c r="D452" s="84">
        <v>791.72138087999997</v>
      </c>
      <c r="E452" s="84">
        <v>155.84259911999999</v>
      </c>
      <c r="F452" s="84">
        <v>155.84259911999999</v>
      </c>
    </row>
    <row r="453" spans="1:6" ht="12.75" customHeight="1" x14ac:dyDescent="0.2">
      <c r="A453" s="83" t="s">
        <v>167</v>
      </c>
      <c r="B453" s="83">
        <v>13</v>
      </c>
      <c r="C453" s="84">
        <v>806.24078685999996</v>
      </c>
      <c r="D453" s="84">
        <v>799.01728475000004</v>
      </c>
      <c r="E453" s="84">
        <v>157.27872633999999</v>
      </c>
      <c r="F453" s="84">
        <v>157.27872633999999</v>
      </c>
    </row>
    <row r="454" spans="1:6" ht="12.75" customHeight="1" x14ac:dyDescent="0.2">
      <c r="A454" s="83" t="s">
        <v>167</v>
      </c>
      <c r="B454" s="83">
        <v>14</v>
      </c>
      <c r="C454" s="84">
        <v>815.93507808000004</v>
      </c>
      <c r="D454" s="84">
        <v>809.61013250999997</v>
      </c>
      <c r="E454" s="84">
        <v>159.36382467000001</v>
      </c>
      <c r="F454" s="84">
        <v>159.36382467000001</v>
      </c>
    </row>
    <row r="455" spans="1:6" ht="12.75" customHeight="1" x14ac:dyDescent="0.2">
      <c r="A455" s="83" t="s">
        <v>167</v>
      </c>
      <c r="B455" s="83">
        <v>15</v>
      </c>
      <c r="C455" s="84">
        <v>829.68300352999995</v>
      </c>
      <c r="D455" s="84">
        <v>823.76196743000003</v>
      </c>
      <c r="E455" s="84">
        <v>162.14947476</v>
      </c>
      <c r="F455" s="84">
        <v>162.14947476</v>
      </c>
    </row>
    <row r="456" spans="1:6" ht="12.75" customHeight="1" x14ac:dyDescent="0.2">
      <c r="A456" s="83" t="s">
        <v>167</v>
      </c>
      <c r="B456" s="83">
        <v>16</v>
      </c>
      <c r="C456" s="84">
        <v>835.68750433000002</v>
      </c>
      <c r="D456" s="84">
        <v>829.77940913999998</v>
      </c>
      <c r="E456" s="84">
        <v>163.33394921999999</v>
      </c>
      <c r="F456" s="84">
        <v>163.33394921999999</v>
      </c>
    </row>
    <row r="457" spans="1:6" ht="12.75" customHeight="1" x14ac:dyDescent="0.2">
      <c r="A457" s="83" t="s">
        <v>167</v>
      </c>
      <c r="B457" s="83">
        <v>17</v>
      </c>
      <c r="C457" s="84">
        <v>825.74525739000001</v>
      </c>
      <c r="D457" s="84">
        <v>818.74867496000002</v>
      </c>
      <c r="E457" s="84">
        <v>161.16265723999999</v>
      </c>
      <c r="F457" s="84">
        <v>161.16265723999999</v>
      </c>
    </row>
    <row r="458" spans="1:6" ht="12.75" customHeight="1" x14ac:dyDescent="0.2">
      <c r="A458" s="83" t="s">
        <v>167</v>
      </c>
      <c r="B458" s="83">
        <v>18</v>
      </c>
      <c r="C458" s="84">
        <v>808.97610130999999</v>
      </c>
      <c r="D458" s="84">
        <v>805.27904493000005</v>
      </c>
      <c r="E458" s="84">
        <v>158.5112925</v>
      </c>
      <c r="F458" s="84">
        <v>158.5112925</v>
      </c>
    </row>
    <row r="459" spans="1:6" ht="12.75" customHeight="1" x14ac:dyDescent="0.2">
      <c r="A459" s="83" t="s">
        <v>167</v>
      </c>
      <c r="B459" s="83">
        <v>19</v>
      </c>
      <c r="C459" s="84">
        <v>805.11911619</v>
      </c>
      <c r="D459" s="84">
        <v>796.66747874999999</v>
      </c>
      <c r="E459" s="84">
        <v>156.81619004000001</v>
      </c>
      <c r="F459" s="84">
        <v>156.81619004000001</v>
      </c>
    </row>
    <row r="460" spans="1:6" ht="12.75" customHeight="1" x14ac:dyDescent="0.2">
      <c r="A460" s="83" t="s">
        <v>167</v>
      </c>
      <c r="B460" s="83">
        <v>20</v>
      </c>
      <c r="C460" s="84">
        <v>805.46815525</v>
      </c>
      <c r="D460" s="84">
        <v>796.84250487999998</v>
      </c>
      <c r="E460" s="84">
        <v>156.85064222</v>
      </c>
      <c r="F460" s="84">
        <v>156.85064222</v>
      </c>
    </row>
    <row r="461" spans="1:6" ht="12.75" customHeight="1" x14ac:dyDescent="0.2">
      <c r="A461" s="83" t="s">
        <v>167</v>
      </c>
      <c r="B461" s="83">
        <v>21</v>
      </c>
      <c r="C461" s="84">
        <v>811.83929144000001</v>
      </c>
      <c r="D461" s="84">
        <v>802.8551569</v>
      </c>
      <c r="E461" s="84">
        <v>158.03417388</v>
      </c>
      <c r="F461" s="84">
        <v>158.03417388</v>
      </c>
    </row>
    <row r="462" spans="1:6" ht="12.75" customHeight="1" x14ac:dyDescent="0.2">
      <c r="A462" s="83" t="s">
        <v>167</v>
      </c>
      <c r="B462" s="83">
        <v>22</v>
      </c>
      <c r="C462" s="84">
        <v>815.48808462</v>
      </c>
      <c r="D462" s="84">
        <v>813.25542958999995</v>
      </c>
      <c r="E462" s="84">
        <v>160.08136569000001</v>
      </c>
      <c r="F462" s="84">
        <v>160.08136569000001</v>
      </c>
    </row>
    <row r="463" spans="1:6" ht="12.75" customHeight="1" x14ac:dyDescent="0.2">
      <c r="A463" s="83" t="s">
        <v>167</v>
      </c>
      <c r="B463" s="83">
        <v>23</v>
      </c>
      <c r="C463" s="84">
        <v>818.43848625999999</v>
      </c>
      <c r="D463" s="84">
        <v>813.06786726999997</v>
      </c>
      <c r="E463" s="84">
        <v>160.04444588999999</v>
      </c>
      <c r="F463" s="84">
        <v>160.04444588999999</v>
      </c>
    </row>
    <row r="464" spans="1:6" ht="12.75" customHeight="1" x14ac:dyDescent="0.2">
      <c r="A464" s="83" t="s">
        <v>167</v>
      </c>
      <c r="B464" s="83">
        <v>24</v>
      </c>
      <c r="C464" s="84">
        <v>841.54237214</v>
      </c>
      <c r="D464" s="84">
        <v>832.61509810999996</v>
      </c>
      <c r="E464" s="84">
        <v>163.89212681999999</v>
      </c>
      <c r="F464" s="84">
        <v>163.89212681999999</v>
      </c>
    </row>
    <row r="465" spans="1:6" ht="12.75" customHeight="1" x14ac:dyDescent="0.2">
      <c r="A465" s="83" t="s">
        <v>168</v>
      </c>
      <c r="B465" s="83">
        <v>1</v>
      </c>
      <c r="C465" s="84">
        <v>850.27517765000005</v>
      </c>
      <c r="D465" s="84">
        <v>842.50752638999995</v>
      </c>
      <c r="E465" s="84">
        <v>165.83935442999999</v>
      </c>
      <c r="F465" s="84">
        <v>165.83935442999999</v>
      </c>
    </row>
    <row r="466" spans="1:6" ht="12.75" customHeight="1" x14ac:dyDescent="0.2">
      <c r="A466" s="83" t="s">
        <v>168</v>
      </c>
      <c r="B466" s="83">
        <v>2</v>
      </c>
      <c r="C466" s="84">
        <v>859.90539530000001</v>
      </c>
      <c r="D466" s="84">
        <v>852.04878508000002</v>
      </c>
      <c r="E466" s="84">
        <v>167.71745774999999</v>
      </c>
      <c r="F466" s="84">
        <v>167.71745774999999</v>
      </c>
    </row>
    <row r="467" spans="1:6" ht="12.75" customHeight="1" x14ac:dyDescent="0.2">
      <c r="A467" s="83" t="s">
        <v>168</v>
      </c>
      <c r="B467" s="83">
        <v>3</v>
      </c>
      <c r="C467" s="84">
        <v>864.53484675000004</v>
      </c>
      <c r="D467" s="84">
        <v>864.53484675000004</v>
      </c>
      <c r="E467" s="84">
        <v>170.17521669000001</v>
      </c>
      <c r="F467" s="84">
        <v>170.17521669000001</v>
      </c>
    </row>
    <row r="468" spans="1:6" ht="12.75" customHeight="1" x14ac:dyDescent="0.2">
      <c r="A468" s="83" t="s">
        <v>168</v>
      </c>
      <c r="B468" s="83">
        <v>4</v>
      </c>
      <c r="C468" s="84">
        <v>881.61528870999996</v>
      </c>
      <c r="D468" s="84">
        <v>874.44741840999995</v>
      </c>
      <c r="E468" s="84">
        <v>172.12640933</v>
      </c>
      <c r="F468" s="84">
        <v>172.12640933</v>
      </c>
    </row>
    <row r="469" spans="1:6" ht="12.75" customHeight="1" x14ac:dyDescent="0.2">
      <c r="A469" s="83" t="s">
        <v>168</v>
      </c>
      <c r="B469" s="83">
        <v>5</v>
      </c>
      <c r="C469" s="84">
        <v>880.06474438999999</v>
      </c>
      <c r="D469" s="84">
        <v>872.41902760000005</v>
      </c>
      <c r="E469" s="84">
        <v>171.72714046999999</v>
      </c>
      <c r="F469" s="84">
        <v>171.72714046999999</v>
      </c>
    </row>
    <row r="470" spans="1:6" ht="12.75" customHeight="1" x14ac:dyDescent="0.2">
      <c r="A470" s="83" t="s">
        <v>168</v>
      </c>
      <c r="B470" s="83">
        <v>6</v>
      </c>
      <c r="C470" s="84">
        <v>877.34210037000003</v>
      </c>
      <c r="D470" s="84">
        <v>869.27793689999999</v>
      </c>
      <c r="E470" s="84">
        <v>171.10884752999999</v>
      </c>
      <c r="F470" s="84">
        <v>171.10884752999999</v>
      </c>
    </row>
    <row r="471" spans="1:6" ht="12.75" customHeight="1" x14ac:dyDescent="0.2">
      <c r="A471" s="83" t="s">
        <v>168</v>
      </c>
      <c r="B471" s="83">
        <v>7</v>
      </c>
      <c r="C471" s="84">
        <v>848.55809782999995</v>
      </c>
      <c r="D471" s="84">
        <v>848.07977061999998</v>
      </c>
      <c r="E471" s="84">
        <v>166.93619613000001</v>
      </c>
      <c r="F471" s="84">
        <v>166.93619613000001</v>
      </c>
    </row>
    <row r="472" spans="1:6" ht="12.75" customHeight="1" x14ac:dyDescent="0.2">
      <c r="A472" s="83" t="s">
        <v>168</v>
      </c>
      <c r="B472" s="83">
        <v>8</v>
      </c>
      <c r="C472" s="84">
        <v>826.62208983999994</v>
      </c>
      <c r="D472" s="84">
        <v>819.34536521999996</v>
      </c>
      <c r="E472" s="84">
        <v>161.28010986999999</v>
      </c>
      <c r="F472" s="84">
        <v>161.28010986999999</v>
      </c>
    </row>
    <row r="473" spans="1:6" ht="12.75" customHeight="1" x14ac:dyDescent="0.2">
      <c r="A473" s="83" t="s">
        <v>168</v>
      </c>
      <c r="B473" s="83">
        <v>9</v>
      </c>
      <c r="C473" s="84">
        <v>824.34102046999999</v>
      </c>
      <c r="D473" s="84">
        <v>817.81485114999998</v>
      </c>
      <c r="E473" s="84">
        <v>160.97884317</v>
      </c>
      <c r="F473" s="84">
        <v>160.97884317</v>
      </c>
    </row>
    <row r="474" spans="1:6" ht="12.75" customHeight="1" x14ac:dyDescent="0.2">
      <c r="A474" s="83" t="s">
        <v>168</v>
      </c>
      <c r="B474" s="83">
        <v>10</v>
      </c>
      <c r="C474" s="84">
        <v>797.06257646999995</v>
      </c>
      <c r="D474" s="84">
        <v>789.99427487000003</v>
      </c>
      <c r="E474" s="84">
        <v>155.50263522</v>
      </c>
      <c r="F474" s="84">
        <v>155.50263522</v>
      </c>
    </row>
    <row r="475" spans="1:6" ht="12.75" customHeight="1" x14ac:dyDescent="0.2">
      <c r="A475" s="83" t="s">
        <v>168</v>
      </c>
      <c r="B475" s="83">
        <v>11</v>
      </c>
      <c r="C475" s="84">
        <v>789.12033779000001</v>
      </c>
      <c r="D475" s="84">
        <v>789.12033779000001</v>
      </c>
      <c r="E475" s="84">
        <v>155.33060927</v>
      </c>
      <c r="F475" s="84">
        <v>155.33060927</v>
      </c>
    </row>
    <row r="476" spans="1:6" ht="12.75" customHeight="1" x14ac:dyDescent="0.2">
      <c r="A476" s="83" t="s">
        <v>168</v>
      </c>
      <c r="B476" s="83">
        <v>12</v>
      </c>
      <c r="C476" s="84">
        <v>798.73799092000002</v>
      </c>
      <c r="D476" s="84">
        <v>790.53042270000003</v>
      </c>
      <c r="E476" s="84">
        <v>155.60817066999999</v>
      </c>
      <c r="F476" s="84">
        <v>155.60817066999999</v>
      </c>
    </row>
    <row r="477" spans="1:6" ht="12.75" customHeight="1" x14ac:dyDescent="0.2">
      <c r="A477" s="83" t="s">
        <v>168</v>
      </c>
      <c r="B477" s="83">
        <v>13</v>
      </c>
      <c r="C477" s="84">
        <v>801.51164592999999</v>
      </c>
      <c r="D477" s="84">
        <v>796.20422550000001</v>
      </c>
      <c r="E477" s="84">
        <v>156.72500317999999</v>
      </c>
      <c r="F477" s="84">
        <v>156.72500317999999</v>
      </c>
    </row>
    <row r="478" spans="1:6" ht="12.75" customHeight="1" x14ac:dyDescent="0.2">
      <c r="A478" s="83" t="s">
        <v>168</v>
      </c>
      <c r="B478" s="83">
        <v>14</v>
      </c>
      <c r="C478" s="84">
        <v>824.91365298000005</v>
      </c>
      <c r="D478" s="84">
        <v>815.48827864999998</v>
      </c>
      <c r="E478" s="84">
        <v>160.52088015999999</v>
      </c>
      <c r="F478" s="84">
        <v>160.52088015999999</v>
      </c>
    </row>
    <row r="479" spans="1:6" ht="12.75" customHeight="1" x14ac:dyDescent="0.2">
      <c r="A479" s="83" t="s">
        <v>168</v>
      </c>
      <c r="B479" s="83">
        <v>15</v>
      </c>
      <c r="C479" s="84">
        <v>827.8848362</v>
      </c>
      <c r="D479" s="84">
        <v>826.97676142</v>
      </c>
      <c r="E479" s="84">
        <v>162.78227547</v>
      </c>
      <c r="F479" s="84">
        <v>162.78227547</v>
      </c>
    </row>
    <row r="480" spans="1:6" ht="12.75" customHeight="1" x14ac:dyDescent="0.2">
      <c r="A480" s="83" t="s">
        <v>168</v>
      </c>
      <c r="B480" s="83">
        <v>16</v>
      </c>
      <c r="C480" s="84">
        <v>836.13195518999999</v>
      </c>
      <c r="D480" s="84">
        <v>831.28831024999999</v>
      </c>
      <c r="E480" s="84">
        <v>163.63096161999999</v>
      </c>
      <c r="F480" s="84">
        <v>163.63096161999999</v>
      </c>
    </row>
    <row r="481" spans="1:6" ht="12.75" customHeight="1" x14ac:dyDescent="0.2">
      <c r="A481" s="83" t="s">
        <v>168</v>
      </c>
      <c r="B481" s="83">
        <v>17</v>
      </c>
      <c r="C481" s="84">
        <v>821.88653292000004</v>
      </c>
      <c r="D481" s="84">
        <v>815.26136808000001</v>
      </c>
      <c r="E481" s="84">
        <v>160.47621504</v>
      </c>
      <c r="F481" s="84">
        <v>160.47621504</v>
      </c>
    </row>
    <row r="482" spans="1:6" ht="12.75" customHeight="1" x14ac:dyDescent="0.2">
      <c r="A482" s="83" t="s">
        <v>168</v>
      </c>
      <c r="B482" s="83">
        <v>18</v>
      </c>
      <c r="C482" s="84">
        <v>795.32608805999996</v>
      </c>
      <c r="D482" s="84">
        <v>786.83942320999995</v>
      </c>
      <c r="E482" s="84">
        <v>154.88163356999999</v>
      </c>
      <c r="F482" s="84">
        <v>154.88163356999999</v>
      </c>
    </row>
    <row r="483" spans="1:6" ht="12.75" customHeight="1" x14ac:dyDescent="0.2">
      <c r="A483" s="83" t="s">
        <v>168</v>
      </c>
      <c r="B483" s="83">
        <v>19</v>
      </c>
      <c r="C483" s="84">
        <v>801.10103723999998</v>
      </c>
      <c r="D483" s="84">
        <v>792.63223130999995</v>
      </c>
      <c r="E483" s="84">
        <v>156.02189111000001</v>
      </c>
      <c r="F483" s="84">
        <v>156.02189111000001</v>
      </c>
    </row>
    <row r="484" spans="1:6" ht="12.75" customHeight="1" x14ac:dyDescent="0.2">
      <c r="A484" s="83" t="s">
        <v>168</v>
      </c>
      <c r="B484" s="83">
        <v>20</v>
      </c>
      <c r="C484" s="84">
        <v>798.16125581999995</v>
      </c>
      <c r="D484" s="84">
        <v>789.74637566000001</v>
      </c>
      <c r="E484" s="84">
        <v>155.45383869</v>
      </c>
      <c r="F484" s="84">
        <v>155.45383869</v>
      </c>
    </row>
    <row r="485" spans="1:6" ht="12.75" customHeight="1" x14ac:dyDescent="0.2">
      <c r="A485" s="83" t="s">
        <v>168</v>
      </c>
      <c r="B485" s="83">
        <v>21</v>
      </c>
      <c r="C485" s="84">
        <v>790.83652230999996</v>
      </c>
      <c r="D485" s="84">
        <v>782.38994879999996</v>
      </c>
      <c r="E485" s="84">
        <v>154.00579812000001</v>
      </c>
      <c r="F485" s="84">
        <v>154.00579812000001</v>
      </c>
    </row>
    <row r="486" spans="1:6" ht="12.75" customHeight="1" x14ac:dyDescent="0.2">
      <c r="A486" s="83" t="s">
        <v>168</v>
      </c>
      <c r="B486" s="83">
        <v>22</v>
      </c>
      <c r="C486" s="84">
        <v>795.95764994000001</v>
      </c>
      <c r="D486" s="84">
        <v>792.39370641999994</v>
      </c>
      <c r="E486" s="84">
        <v>155.97493982</v>
      </c>
      <c r="F486" s="84">
        <v>155.97493982</v>
      </c>
    </row>
    <row r="487" spans="1:6" ht="12.75" customHeight="1" x14ac:dyDescent="0.2">
      <c r="A487" s="83" t="s">
        <v>168</v>
      </c>
      <c r="B487" s="83">
        <v>23</v>
      </c>
      <c r="C487" s="84">
        <v>817.46603287000005</v>
      </c>
      <c r="D487" s="84">
        <v>808.95142820000001</v>
      </c>
      <c r="E487" s="84">
        <v>159.23416517000001</v>
      </c>
      <c r="F487" s="84">
        <v>159.23416517000001</v>
      </c>
    </row>
    <row r="488" spans="1:6" ht="12.75" customHeight="1" x14ac:dyDescent="0.2">
      <c r="A488" s="83" t="s">
        <v>168</v>
      </c>
      <c r="B488" s="83">
        <v>24</v>
      </c>
      <c r="C488" s="84">
        <v>831.08113370000001</v>
      </c>
      <c r="D488" s="84">
        <v>821.81064328000002</v>
      </c>
      <c r="E488" s="84">
        <v>161.76537571</v>
      </c>
      <c r="F488" s="84">
        <v>161.76537571</v>
      </c>
    </row>
    <row r="489" spans="1:6" ht="12.75" customHeight="1" x14ac:dyDescent="0.2">
      <c r="A489" s="83" t="s">
        <v>169</v>
      </c>
      <c r="B489" s="83">
        <v>1</v>
      </c>
      <c r="C489" s="84">
        <v>882.22853800999997</v>
      </c>
      <c r="D489" s="84">
        <v>874.24222552000003</v>
      </c>
      <c r="E489" s="84">
        <v>172.08601912</v>
      </c>
      <c r="F489" s="84">
        <v>172.08601912</v>
      </c>
    </row>
    <row r="490" spans="1:6" ht="12.75" customHeight="1" x14ac:dyDescent="0.2">
      <c r="A490" s="83" t="s">
        <v>169</v>
      </c>
      <c r="B490" s="83">
        <v>2</v>
      </c>
      <c r="C490" s="84">
        <v>899.60893941999996</v>
      </c>
      <c r="D490" s="84">
        <v>891.44210550000003</v>
      </c>
      <c r="E490" s="84">
        <v>175.47164703000001</v>
      </c>
      <c r="F490" s="84">
        <v>175.47164703000001</v>
      </c>
    </row>
    <row r="491" spans="1:6" ht="12.75" customHeight="1" x14ac:dyDescent="0.2">
      <c r="A491" s="83" t="s">
        <v>169</v>
      </c>
      <c r="B491" s="83">
        <v>3</v>
      </c>
      <c r="C491" s="84">
        <v>907.34965905000001</v>
      </c>
      <c r="D491" s="84">
        <v>901.86209429999997</v>
      </c>
      <c r="E491" s="84">
        <v>177.52271976</v>
      </c>
      <c r="F491" s="84">
        <v>177.52271976</v>
      </c>
    </row>
    <row r="492" spans="1:6" ht="12.75" customHeight="1" x14ac:dyDescent="0.2">
      <c r="A492" s="83" t="s">
        <v>169</v>
      </c>
      <c r="B492" s="83">
        <v>4</v>
      </c>
      <c r="C492" s="84">
        <v>907.05494612999996</v>
      </c>
      <c r="D492" s="84">
        <v>898.64584683999999</v>
      </c>
      <c r="E492" s="84">
        <v>176.88963294999999</v>
      </c>
      <c r="F492" s="84">
        <v>176.88963294999999</v>
      </c>
    </row>
    <row r="493" spans="1:6" ht="12.75" customHeight="1" x14ac:dyDescent="0.2">
      <c r="A493" s="83" t="s">
        <v>169</v>
      </c>
      <c r="B493" s="83">
        <v>5</v>
      </c>
      <c r="C493" s="84">
        <v>891.20942348000005</v>
      </c>
      <c r="D493" s="84">
        <v>886.20395523000002</v>
      </c>
      <c r="E493" s="84">
        <v>174.44056845</v>
      </c>
      <c r="F493" s="84">
        <v>174.44056845</v>
      </c>
    </row>
    <row r="494" spans="1:6" ht="12.75" customHeight="1" x14ac:dyDescent="0.2">
      <c r="A494" s="83" t="s">
        <v>169</v>
      </c>
      <c r="B494" s="83">
        <v>6</v>
      </c>
      <c r="C494" s="84">
        <v>875.91138761000002</v>
      </c>
      <c r="D494" s="84">
        <v>868.14385962999995</v>
      </c>
      <c r="E494" s="84">
        <v>170.88561553</v>
      </c>
      <c r="F494" s="84">
        <v>170.88561553</v>
      </c>
    </row>
    <row r="495" spans="1:6" ht="12.75" customHeight="1" x14ac:dyDescent="0.2">
      <c r="A495" s="83" t="s">
        <v>169</v>
      </c>
      <c r="B495" s="83">
        <v>7</v>
      </c>
      <c r="C495" s="84">
        <v>831.00238707000005</v>
      </c>
      <c r="D495" s="84">
        <v>823.42433449999999</v>
      </c>
      <c r="E495" s="84">
        <v>162.08301502</v>
      </c>
      <c r="F495" s="84">
        <v>162.08301502</v>
      </c>
    </row>
    <row r="496" spans="1:6" ht="12.75" customHeight="1" x14ac:dyDescent="0.2">
      <c r="A496" s="83" t="s">
        <v>169</v>
      </c>
      <c r="B496" s="83">
        <v>8</v>
      </c>
      <c r="C496" s="84">
        <v>816.36169393</v>
      </c>
      <c r="D496" s="84">
        <v>809.66527882000003</v>
      </c>
      <c r="E496" s="84">
        <v>159.37467968000001</v>
      </c>
      <c r="F496" s="84">
        <v>159.37467968000001</v>
      </c>
    </row>
    <row r="497" spans="1:6" ht="12.75" customHeight="1" x14ac:dyDescent="0.2">
      <c r="A497" s="83" t="s">
        <v>169</v>
      </c>
      <c r="B497" s="83">
        <v>9</v>
      </c>
      <c r="C497" s="84">
        <v>785.72029978</v>
      </c>
      <c r="D497" s="84">
        <v>782.21033526999997</v>
      </c>
      <c r="E497" s="84">
        <v>153.97044295000001</v>
      </c>
      <c r="F497" s="84">
        <v>153.97044295000001</v>
      </c>
    </row>
    <row r="498" spans="1:6" ht="12.75" customHeight="1" x14ac:dyDescent="0.2">
      <c r="A498" s="83" t="s">
        <v>169</v>
      </c>
      <c r="B498" s="83">
        <v>10</v>
      </c>
      <c r="C498" s="84">
        <v>763.31193881000002</v>
      </c>
      <c r="D498" s="84">
        <v>756.79331139999999</v>
      </c>
      <c r="E498" s="84">
        <v>148.96735075999999</v>
      </c>
      <c r="F498" s="84">
        <v>148.96735075999999</v>
      </c>
    </row>
    <row r="499" spans="1:6" ht="12.75" customHeight="1" x14ac:dyDescent="0.2">
      <c r="A499" s="83" t="s">
        <v>169</v>
      </c>
      <c r="B499" s="83">
        <v>11</v>
      </c>
      <c r="C499" s="84">
        <v>767.81548268999995</v>
      </c>
      <c r="D499" s="84">
        <v>761.10107187999995</v>
      </c>
      <c r="E499" s="84">
        <v>149.81529122000001</v>
      </c>
      <c r="F499" s="84">
        <v>149.81529122000001</v>
      </c>
    </row>
    <row r="500" spans="1:6" ht="12.75" customHeight="1" x14ac:dyDescent="0.2">
      <c r="A500" s="83" t="s">
        <v>169</v>
      </c>
      <c r="B500" s="83">
        <v>12</v>
      </c>
      <c r="C500" s="84">
        <v>780.72064382999997</v>
      </c>
      <c r="D500" s="84">
        <v>774.68996069000002</v>
      </c>
      <c r="E500" s="84">
        <v>152.49013088000001</v>
      </c>
      <c r="F500" s="84">
        <v>152.49013088000001</v>
      </c>
    </row>
    <row r="501" spans="1:6" ht="12.75" customHeight="1" x14ac:dyDescent="0.2">
      <c r="A501" s="83" t="s">
        <v>169</v>
      </c>
      <c r="B501" s="83">
        <v>13</v>
      </c>
      <c r="C501" s="84">
        <v>792.11546857999997</v>
      </c>
      <c r="D501" s="84">
        <v>784.79879101999995</v>
      </c>
      <c r="E501" s="84">
        <v>154.47995510999999</v>
      </c>
      <c r="F501" s="84">
        <v>154.47995510999999</v>
      </c>
    </row>
    <row r="502" spans="1:6" ht="12.75" customHeight="1" x14ac:dyDescent="0.2">
      <c r="A502" s="83" t="s">
        <v>169</v>
      </c>
      <c r="B502" s="83">
        <v>14</v>
      </c>
      <c r="C502" s="84">
        <v>811.27293746999999</v>
      </c>
      <c r="D502" s="84">
        <v>804.10761402000003</v>
      </c>
      <c r="E502" s="84">
        <v>158.28070779999999</v>
      </c>
      <c r="F502" s="84">
        <v>158.28070779999999</v>
      </c>
    </row>
    <row r="503" spans="1:6" ht="12.75" customHeight="1" x14ac:dyDescent="0.2">
      <c r="A503" s="83" t="s">
        <v>169</v>
      </c>
      <c r="B503" s="83">
        <v>15</v>
      </c>
      <c r="C503" s="84">
        <v>824.89916935999997</v>
      </c>
      <c r="D503" s="84">
        <v>819.37084274999995</v>
      </c>
      <c r="E503" s="84">
        <v>161.28512487</v>
      </c>
      <c r="F503" s="84">
        <v>161.28512487</v>
      </c>
    </row>
    <row r="504" spans="1:6" ht="12.75" customHeight="1" x14ac:dyDescent="0.2">
      <c r="A504" s="83" t="s">
        <v>169</v>
      </c>
      <c r="B504" s="83">
        <v>16</v>
      </c>
      <c r="C504" s="84">
        <v>830.56740754999998</v>
      </c>
      <c r="D504" s="84">
        <v>823.49919170999999</v>
      </c>
      <c r="E504" s="84">
        <v>162.09774992999999</v>
      </c>
      <c r="F504" s="84">
        <v>162.09774992999999</v>
      </c>
    </row>
    <row r="505" spans="1:6" ht="12.75" customHeight="1" x14ac:dyDescent="0.2">
      <c r="A505" s="83" t="s">
        <v>169</v>
      </c>
      <c r="B505" s="83">
        <v>17</v>
      </c>
      <c r="C505" s="84">
        <v>832.40612044</v>
      </c>
      <c r="D505" s="84">
        <v>825.54655444000002</v>
      </c>
      <c r="E505" s="84">
        <v>162.50075322999999</v>
      </c>
      <c r="F505" s="84">
        <v>162.50075322999999</v>
      </c>
    </row>
    <row r="506" spans="1:6" ht="12.75" customHeight="1" x14ac:dyDescent="0.2">
      <c r="A506" s="83" t="s">
        <v>169</v>
      </c>
      <c r="B506" s="83">
        <v>18</v>
      </c>
      <c r="C506" s="84">
        <v>808.73469428999999</v>
      </c>
      <c r="D506" s="84">
        <v>802.61468758000001</v>
      </c>
      <c r="E506" s="84">
        <v>157.98683985</v>
      </c>
      <c r="F506" s="84">
        <v>157.98683985</v>
      </c>
    </row>
    <row r="507" spans="1:6" ht="12.75" customHeight="1" x14ac:dyDescent="0.2">
      <c r="A507" s="83" t="s">
        <v>169</v>
      </c>
      <c r="B507" s="83">
        <v>19</v>
      </c>
      <c r="C507" s="84">
        <v>775.23279087000003</v>
      </c>
      <c r="D507" s="84">
        <v>767.29460518999997</v>
      </c>
      <c r="E507" s="84">
        <v>151.03442758</v>
      </c>
      <c r="F507" s="84">
        <v>151.03442758</v>
      </c>
    </row>
    <row r="508" spans="1:6" ht="12.75" customHeight="1" x14ac:dyDescent="0.2">
      <c r="A508" s="83" t="s">
        <v>169</v>
      </c>
      <c r="B508" s="83">
        <v>20</v>
      </c>
      <c r="C508" s="84">
        <v>784.13390722999998</v>
      </c>
      <c r="D508" s="84">
        <v>775.61475543999995</v>
      </c>
      <c r="E508" s="84">
        <v>152.67216766999999</v>
      </c>
      <c r="F508" s="84">
        <v>152.67216766999999</v>
      </c>
    </row>
    <row r="509" spans="1:6" ht="12.75" customHeight="1" x14ac:dyDescent="0.2">
      <c r="A509" s="83" t="s">
        <v>169</v>
      </c>
      <c r="B509" s="83">
        <v>21</v>
      </c>
      <c r="C509" s="84">
        <v>797.69695450999996</v>
      </c>
      <c r="D509" s="84">
        <v>789.07692613999996</v>
      </c>
      <c r="E509" s="84">
        <v>155.32206411000001</v>
      </c>
      <c r="F509" s="84">
        <v>155.32206411000001</v>
      </c>
    </row>
    <row r="510" spans="1:6" ht="12.75" customHeight="1" x14ac:dyDescent="0.2">
      <c r="A510" s="83" t="s">
        <v>169</v>
      </c>
      <c r="B510" s="83">
        <v>22</v>
      </c>
      <c r="C510" s="84">
        <v>812.09910423999997</v>
      </c>
      <c r="D510" s="84">
        <v>810.79272002000005</v>
      </c>
      <c r="E510" s="84">
        <v>159.59660543000001</v>
      </c>
      <c r="F510" s="84">
        <v>159.59660543000001</v>
      </c>
    </row>
    <row r="511" spans="1:6" ht="12.75" customHeight="1" x14ac:dyDescent="0.2">
      <c r="A511" s="83" t="s">
        <v>169</v>
      </c>
      <c r="B511" s="83">
        <v>23</v>
      </c>
      <c r="C511" s="84">
        <v>825.77753565</v>
      </c>
      <c r="D511" s="84">
        <v>818.56293433999997</v>
      </c>
      <c r="E511" s="84">
        <v>161.12609602000001</v>
      </c>
      <c r="F511" s="84">
        <v>161.12609602000001</v>
      </c>
    </row>
    <row r="512" spans="1:6" ht="12.75" customHeight="1" x14ac:dyDescent="0.2">
      <c r="A512" s="83" t="s">
        <v>169</v>
      </c>
      <c r="B512" s="83">
        <v>24</v>
      </c>
      <c r="C512" s="84">
        <v>842.21744866999995</v>
      </c>
      <c r="D512" s="84">
        <v>833.27083760999994</v>
      </c>
      <c r="E512" s="84">
        <v>164.02120271999999</v>
      </c>
      <c r="F512" s="84">
        <v>164.02120271999999</v>
      </c>
    </row>
    <row r="513" spans="1:6" ht="12.75" customHeight="1" x14ac:dyDescent="0.2">
      <c r="A513" s="83" t="s">
        <v>170</v>
      </c>
      <c r="B513" s="83">
        <v>1</v>
      </c>
      <c r="C513" s="84">
        <v>862.92968560999998</v>
      </c>
      <c r="D513" s="84">
        <v>854.96546448000004</v>
      </c>
      <c r="E513" s="84">
        <v>168.29157752</v>
      </c>
      <c r="F513" s="84">
        <v>168.29157752</v>
      </c>
    </row>
    <row r="514" spans="1:6" ht="12.75" customHeight="1" x14ac:dyDescent="0.2">
      <c r="A514" s="83" t="s">
        <v>170</v>
      </c>
      <c r="B514" s="83">
        <v>2</v>
      </c>
      <c r="C514" s="84">
        <v>875.55073575999995</v>
      </c>
      <c r="D514" s="84">
        <v>871.56677332000004</v>
      </c>
      <c r="E514" s="84">
        <v>171.55938255999999</v>
      </c>
      <c r="F514" s="84">
        <v>171.55938255999999</v>
      </c>
    </row>
    <row r="515" spans="1:6" ht="12.75" customHeight="1" x14ac:dyDescent="0.2">
      <c r="A515" s="83" t="s">
        <v>170</v>
      </c>
      <c r="B515" s="83">
        <v>3</v>
      </c>
      <c r="C515" s="84">
        <v>881.30874799000003</v>
      </c>
      <c r="D515" s="84">
        <v>881.30874799000003</v>
      </c>
      <c r="E515" s="84">
        <v>173.47699485000001</v>
      </c>
      <c r="F515" s="84">
        <v>173.47699485000001</v>
      </c>
    </row>
    <row r="516" spans="1:6" ht="12.75" customHeight="1" x14ac:dyDescent="0.2">
      <c r="A516" s="83" t="s">
        <v>170</v>
      </c>
      <c r="B516" s="83">
        <v>4</v>
      </c>
      <c r="C516" s="84">
        <v>887.85016358999997</v>
      </c>
      <c r="D516" s="84">
        <v>886.81111548000001</v>
      </c>
      <c r="E516" s="84">
        <v>174.56008199999999</v>
      </c>
      <c r="F516" s="84">
        <v>174.56008199999999</v>
      </c>
    </row>
    <row r="517" spans="1:6" ht="12.75" customHeight="1" x14ac:dyDescent="0.2">
      <c r="A517" s="83" t="s">
        <v>170</v>
      </c>
      <c r="B517" s="83">
        <v>5</v>
      </c>
      <c r="C517" s="84">
        <v>874.96979680000004</v>
      </c>
      <c r="D517" s="84">
        <v>870.29326605999995</v>
      </c>
      <c r="E517" s="84">
        <v>171.30870512999999</v>
      </c>
      <c r="F517" s="84">
        <v>171.30870512999999</v>
      </c>
    </row>
    <row r="518" spans="1:6" ht="12.75" customHeight="1" x14ac:dyDescent="0.2">
      <c r="A518" s="83" t="s">
        <v>170</v>
      </c>
      <c r="B518" s="83">
        <v>6</v>
      </c>
      <c r="C518" s="84">
        <v>849.30845679000004</v>
      </c>
      <c r="D518" s="84">
        <v>845.20353568999997</v>
      </c>
      <c r="E518" s="84">
        <v>166.37003745000001</v>
      </c>
      <c r="F518" s="84">
        <v>166.37003745000001</v>
      </c>
    </row>
    <row r="519" spans="1:6" ht="12.75" customHeight="1" x14ac:dyDescent="0.2">
      <c r="A519" s="83" t="s">
        <v>170</v>
      </c>
      <c r="B519" s="83">
        <v>7</v>
      </c>
      <c r="C519" s="84">
        <v>817.50959929999999</v>
      </c>
      <c r="D519" s="84">
        <v>810.52392897000004</v>
      </c>
      <c r="E519" s="84">
        <v>159.54369654999999</v>
      </c>
      <c r="F519" s="84">
        <v>159.54369654999999</v>
      </c>
    </row>
    <row r="520" spans="1:6" ht="12.75" customHeight="1" x14ac:dyDescent="0.2">
      <c r="A520" s="83" t="s">
        <v>170</v>
      </c>
      <c r="B520" s="83">
        <v>8</v>
      </c>
      <c r="C520" s="84">
        <v>790.33049477999998</v>
      </c>
      <c r="D520" s="84">
        <v>785.93550314000004</v>
      </c>
      <c r="E520" s="84">
        <v>154.70370575999999</v>
      </c>
      <c r="F520" s="84">
        <v>154.70370575999999</v>
      </c>
    </row>
    <row r="521" spans="1:6" ht="12.75" customHeight="1" x14ac:dyDescent="0.2">
      <c r="A521" s="83" t="s">
        <v>170</v>
      </c>
      <c r="B521" s="83">
        <v>9</v>
      </c>
      <c r="C521" s="84">
        <v>765.65468784999996</v>
      </c>
      <c r="D521" s="84">
        <v>761.76887291000003</v>
      </c>
      <c r="E521" s="84">
        <v>149.94674130999999</v>
      </c>
      <c r="F521" s="84">
        <v>149.94674130999999</v>
      </c>
    </row>
    <row r="522" spans="1:6" ht="12.75" customHeight="1" x14ac:dyDescent="0.2">
      <c r="A522" s="83" t="s">
        <v>170</v>
      </c>
      <c r="B522" s="83">
        <v>10</v>
      </c>
      <c r="C522" s="84">
        <v>770.13819032000004</v>
      </c>
      <c r="D522" s="84">
        <v>763.57040004999999</v>
      </c>
      <c r="E522" s="84">
        <v>150.30135428</v>
      </c>
      <c r="F522" s="84">
        <v>150.30135428</v>
      </c>
    </row>
    <row r="523" spans="1:6" ht="12.75" customHeight="1" x14ac:dyDescent="0.2">
      <c r="A523" s="83" t="s">
        <v>170</v>
      </c>
      <c r="B523" s="83">
        <v>11</v>
      </c>
      <c r="C523" s="84">
        <v>777.47352217000002</v>
      </c>
      <c r="D523" s="84">
        <v>770.48922559000005</v>
      </c>
      <c r="E523" s="84">
        <v>151.66325732000001</v>
      </c>
      <c r="F523" s="84">
        <v>151.66325732000001</v>
      </c>
    </row>
    <row r="524" spans="1:6" ht="12.75" customHeight="1" x14ac:dyDescent="0.2">
      <c r="A524" s="83" t="s">
        <v>170</v>
      </c>
      <c r="B524" s="83">
        <v>12</v>
      </c>
      <c r="C524" s="84">
        <v>782.09223094000004</v>
      </c>
      <c r="D524" s="84">
        <v>774.97315973000002</v>
      </c>
      <c r="E524" s="84">
        <v>152.54587583</v>
      </c>
      <c r="F524" s="84">
        <v>152.54587583</v>
      </c>
    </row>
    <row r="525" spans="1:6" ht="12.75" customHeight="1" x14ac:dyDescent="0.2">
      <c r="A525" s="83" t="s">
        <v>170</v>
      </c>
      <c r="B525" s="83">
        <v>13</v>
      </c>
      <c r="C525" s="84">
        <v>804.23898854000004</v>
      </c>
      <c r="D525" s="84">
        <v>796.99261783999998</v>
      </c>
      <c r="E525" s="84">
        <v>156.88019048999999</v>
      </c>
      <c r="F525" s="84">
        <v>156.88019048999999</v>
      </c>
    </row>
    <row r="526" spans="1:6" ht="12.75" customHeight="1" x14ac:dyDescent="0.2">
      <c r="A526" s="83" t="s">
        <v>170</v>
      </c>
      <c r="B526" s="83">
        <v>14</v>
      </c>
      <c r="C526" s="84">
        <v>814.71376858999997</v>
      </c>
      <c r="D526" s="84">
        <v>807.16234268000005</v>
      </c>
      <c r="E526" s="84">
        <v>158.88200121</v>
      </c>
      <c r="F526" s="84">
        <v>158.88200121</v>
      </c>
    </row>
    <row r="527" spans="1:6" ht="12.75" customHeight="1" x14ac:dyDescent="0.2">
      <c r="A527" s="83" t="s">
        <v>170</v>
      </c>
      <c r="B527" s="83">
        <v>15</v>
      </c>
      <c r="C527" s="84">
        <v>824.07883716000003</v>
      </c>
      <c r="D527" s="84">
        <v>817.69574789000001</v>
      </c>
      <c r="E527" s="84">
        <v>160.95539886</v>
      </c>
      <c r="F527" s="84">
        <v>160.95539886</v>
      </c>
    </row>
    <row r="528" spans="1:6" ht="12.75" customHeight="1" x14ac:dyDescent="0.2">
      <c r="A528" s="83" t="s">
        <v>170</v>
      </c>
      <c r="B528" s="83">
        <v>16</v>
      </c>
      <c r="C528" s="84">
        <v>831.11480821999999</v>
      </c>
      <c r="D528" s="84">
        <v>825.59044341000003</v>
      </c>
      <c r="E528" s="84">
        <v>162.50939234000001</v>
      </c>
      <c r="F528" s="84">
        <v>162.50939234000001</v>
      </c>
    </row>
    <row r="529" spans="1:6" ht="12.75" customHeight="1" x14ac:dyDescent="0.2">
      <c r="A529" s="83" t="s">
        <v>170</v>
      </c>
      <c r="B529" s="83">
        <v>17</v>
      </c>
      <c r="C529" s="84">
        <v>820.42901162999999</v>
      </c>
      <c r="D529" s="84">
        <v>813.32323885000005</v>
      </c>
      <c r="E529" s="84">
        <v>160.09471328000001</v>
      </c>
      <c r="F529" s="84">
        <v>160.09471328000001</v>
      </c>
    </row>
    <row r="530" spans="1:6" ht="12.75" customHeight="1" x14ac:dyDescent="0.2">
      <c r="A530" s="83" t="s">
        <v>170</v>
      </c>
      <c r="B530" s="83">
        <v>18</v>
      </c>
      <c r="C530" s="84">
        <v>798.84360617000004</v>
      </c>
      <c r="D530" s="84">
        <v>794.70272602</v>
      </c>
      <c r="E530" s="84">
        <v>156.42944771000001</v>
      </c>
      <c r="F530" s="84">
        <v>156.42944771000001</v>
      </c>
    </row>
    <row r="531" spans="1:6" ht="12.75" customHeight="1" x14ac:dyDescent="0.2">
      <c r="A531" s="83" t="s">
        <v>170</v>
      </c>
      <c r="B531" s="83">
        <v>19</v>
      </c>
      <c r="C531" s="84">
        <v>786.74468417000003</v>
      </c>
      <c r="D531" s="84">
        <v>778.14858713000001</v>
      </c>
      <c r="E531" s="84">
        <v>153.17092761999999</v>
      </c>
      <c r="F531" s="84">
        <v>153.17092761999999</v>
      </c>
    </row>
    <row r="532" spans="1:6" ht="12.75" customHeight="1" x14ac:dyDescent="0.2">
      <c r="A532" s="83" t="s">
        <v>170</v>
      </c>
      <c r="B532" s="83">
        <v>20</v>
      </c>
      <c r="C532" s="84">
        <v>790.72959413000001</v>
      </c>
      <c r="D532" s="84">
        <v>781.85520793000001</v>
      </c>
      <c r="E532" s="84">
        <v>153.90053961999999</v>
      </c>
      <c r="F532" s="84">
        <v>153.90053961999999</v>
      </c>
    </row>
    <row r="533" spans="1:6" ht="12.75" customHeight="1" x14ac:dyDescent="0.2">
      <c r="A533" s="83" t="s">
        <v>170</v>
      </c>
      <c r="B533" s="83">
        <v>21</v>
      </c>
      <c r="C533" s="84">
        <v>807.45140878999996</v>
      </c>
      <c r="D533" s="84">
        <v>798.42067926000004</v>
      </c>
      <c r="E533" s="84">
        <v>157.16129039</v>
      </c>
      <c r="F533" s="84">
        <v>157.16129039</v>
      </c>
    </row>
    <row r="534" spans="1:6" ht="12.75" customHeight="1" x14ac:dyDescent="0.2">
      <c r="A534" s="83" t="s">
        <v>170</v>
      </c>
      <c r="B534" s="83">
        <v>22</v>
      </c>
      <c r="C534" s="84">
        <v>816.20809311999994</v>
      </c>
      <c r="D534" s="84">
        <v>816.20809311999994</v>
      </c>
      <c r="E534" s="84">
        <v>160.66256859000001</v>
      </c>
      <c r="F534" s="84">
        <v>160.66256859000001</v>
      </c>
    </row>
    <row r="535" spans="1:6" ht="12.75" customHeight="1" x14ac:dyDescent="0.2">
      <c r="A535" s="83" t="s">
        <v>170</v>
      </c>
      <c r="B535" s="83">
        <v>23</v>
      </c>
      <c r="C535" s="84">
        <v>835.35629825000001</v>
      </c>
      <c r="D535" s="84">
        <v>826.57082659000002</v>
      </c>
      <c r="E535" s="84">
        <v>162.70237116999999</v>
      </c>
      <c r="F535" s="84">
        <v>162.70237116999999</v>
      </c>
    </row>
    <row r="536" spans="1:6" ht="12.75" customHeight="1" x14ac:dyDescent="0.2">
      <c r="A536" s="83" t="s">
        <v>170</v>
      </c>
      <c r="B536" s="83">
        <v>24</v>
      </c>
      <c r="C536" s="84">
        <v>849.59886965999999</v>
      </c>
      <c r="D536" s="84">
        <v>840.33395352000002</v>
      </c>
      <c r="E536" s="84">
        <v>165.4115079</v>
      </c>
      <c r="F536" s="84">
        <v>165.4115079</v>
      </c>
    </row>
    <row r="537" spans="1:6" ht="12.75" customHeight="1" x14ac:dyDescent="0.2">
      <c r="A537" s="83" t="s">
        <v>171</v>
      </c>
      <c r="B537" s="83">
        <v>1</v>
      </c>
      <c r="C537" s="84">
        <v>843.07504085999994</v>
      </c>
      <c r="D537" s="84">
        <v>842.12237683000001</v>
      </c>
      <c r="E537" s="84">
        <v>165.76354151000001</v>
      </c>
      <c r="F537" s="84">
        <v>165.76354151000001</v>
      </c>
    </row>
    <row r="538" spans="1:6" ht="12.75" customHeight="1" x14ac:dyDescent="0.2">
      <c r="A538" s="83" t="s">
        <v>171</v>
      </c>
      <c r="B538" s="83">
        <v>2</v>
      </c>
      <c r="C538" s="84">
        <v>856.44215381000004</v>
      </c>
      <c r="D538" s="84">
        <v>851.56938947000003</v>
      </c>
      <c r="E538" s="84">
        <v>167.62309342</v>
      </c>
      <c r="F538" s="84">
        <v>167.62309342</v>
      </c>
    </row>
    <row r="539" spans="1:6" ht="12.75" customHeight="1" x14ac:dyDescent="0.2">
      <c r="A539" s="83" t="s">
        <v>171</v>
      </c>
      <c r="B539" s="83">
        <v>3</v>
      </c>
      <c r="C539" s="84">
        <v>866.45001635999995</v>
      </c>
      <c r="D539" s="84">
        <v>862.99947119000001</v>
      </c>
      <c r="E539" s="84">
        <v>169.87299304999999</v>
      </c>
      <c r="F539" s="84">
        <v>169.87299304999999</v>
      </c>
    </row>
    <row r="540" spans="1:6" ht="12.75" customHeight="1" x14ac:dyDescent="0.2">
      <c r="A540" s="83" t="s">
        <v>171</v>
      </c>
      <c r="B540" s="83">
        <v>4</v>
      </c>
      <c r="C540" s="84">
        <v>872.24877280999999</v>
      </c>
      <c r="D540" s="84">
        <v>864.76820207000003</v>
      </c>
      <c r="E540" s="84">
        <v>170.2211504</v>
      </c>
      <c r="F540" s="84">
        <v>170.2211504</v>
      </c>
    </row>
    <row r="541" spans="1:6" ht="12.75" customHeight="1" x14ac:dyDescent="0.2">
      <c r="A541" s="83" t="s">
        <v>171</v>
      </c>
      <c r="B541" s="83">
        <v>5</v>
      </c>
      <c r="C541" s="84">
        <v>854.11786800000004</v>
      </c>
      <c r="D541" s="84">
        <v>853.62001099999998</v>
      </c>
      <c r="E541" s="84">
        <v>168.02673818</v>
      </c>
      <c r="F541" s="84">
        <v>168.02673818</v>
      </c>
    </row>
    <row r="542" spans="1:6" ht="12.75" customHeight="1" x14ac:dyDescent="0.2">
      <c r="A542" s="83" t="s">
        <v>171</v>
      </c>
      <c r="B542" s="83">
        <v>6</v>
      </c>
      <c r="C542" s="84">
        <v>844.37882266999998</v>
      </c>
      <c r="D542" s="84">
        <v>835.15807897000002</v>
      </c>
      <c r="E542" s="84">
        <v>164.39268769</v>
      </c>
      <c r="F542" s="84">
        <v>164.39268769</v>
      </c>
    </row>
    <row r="543" spans="1:6" ht="12.75" customHeight="1" x14ac:dyDescent="0.2">
      <c r="A543" s="83" t="s">
        <v>171</v>
      </c>
      <c r="B543" s="83">
        <v>7</v>
      </c>
      <c r="C543" s="84">
        <v>800.07026639000003</v>
      </c>
      <c r="D543" s="84">
        <v>794.46059875000003</v>
      </c>
      <c r="E543" s="84">
        <v>156.38178733000001</v>
      </c>
      <c r="F543" s="84">
        <v>156.38178733000001</v>
      </c>
    </row>
    <row r="544" spans="1:6" ht="12.75" customHeight="1" x14ac:dyDescent="0.2">
      <c r="A544" s="83" t="s">
        <v>171</v>
      </c>
      <c r="B544" s="83">
        <v>8</v>
      </c>
      <c r="C544" s="84">
        <v>785.88747483999998</v>
      </c>
      <c r="D544" s="84">
        <v>778.67521691000002</v>
      </c>
      <c r="E544" s="84">
        <v>153.27458952999999</v>
      </c>
      <c r="F544" s="84">
        <v>153.27458952999999</v>
      </c>
    </row>
    <row r="545" spans="1:6" ht="12.75" customHeight="1" x14ac:dyDescent="0.2">
      <c r="A545" s="83" t="s">
        <v>171</v>
      </c>
      <c r="B545" s="83">
        <v>9</v>
      </c>
      <c r="C545" s="84">
        <v>769.40153844999998</v>
      </c>
      <c r="D545" s="84">
        <v>761.31345681000005</v>
      </c>
      <c r="E545" s="84">
        <v>149.85709711000001</v>
      </c>
      <c r="F545" s="84">
        <v>149.85709711000001</v>
      </c>
    </row>
    <row r="546" spans="1:6" ht="12.75" customHeight="1" x14ac:dyDescent="0.2">
      <c r="A546" s="83" t="s">
        <v>171</v>
      </c>
      <c r="B546" s="83">
        <v>10</v>
      </c>
      <c r="C546" s="84">
        <v>766.18853948000003</v>
      </c>
      <c r="D546" s="84">
        <v>765.54639327999996</v>
      </c>
      <c r="E546" s="84">
        <v>150.69030918999999</v>
      </c>
      <c r="F546" s="84">
        <v>150.69030918999999</v>
      </c>
    </row>
    <row r="547" spans="1:6" ht="12.75" customHeight="1" x14ac:dyDescent="0.2">
      <c r="A547" s="83" t="s">
        <v>171</v>
      </c>
      <c r="B547" s="83">
        <v>11</v>
      </c>
      <c r="C547" s="84">
        <v>765.18742543999997</v>
      </c>
      <c r="D547" s="84">
        <v>759.85358642000006</v>
      </c>
      <c r="E547" s="84">
        <v>149.56973592</v>
      </c>
      <c r="F547" s="84">
        <v>149.56973592</v>
      </c>
    </row>
    <row r="548" spans="1:6" ht="12.75" customHeight="1" x14ac:dyDescent="0.2">
      <c r="A548" s="83" t="s">
        <v>171</v>
      </c>
      <c r="B548" s="83">
        <v>12</v>
      </c>
      <c r="C548" s="84">
        <v>777.95736038999996</v>
      </c>
      <c r="D548" s="84">
        <v>769.69059994999998</v>
      </c>
      <c r="E548" s="84">
        <v>151.50605568</v>
      </c>
      <c r="F548" s="84">
        <v>151.50605568</v>
      </c>
    </row>
    <row r="549" spans="1:6" ht="12.75" customHeight="1" x14ac:dyDescent="0.2">
      <c r="A549" s="83" t="s">
        <v>171</v>
      </c>
      <c r="B549" s="83">
        <v>13</v>
      </c>
      <c r="C549" s="84">
        <v>800.43485120000003</v>
      </c>
      <c r="D549" s="84">
        <v>795.04930391000005</v>
      </c>
      <c r="E549" s="84">
        <v>156.49766818000001</v>
      </c>
      <c r="F549" s="84">
        <v>156.49766818000001</v>
      </c>
    </row>
    <row r="550" spans="1:6" ht="12.75" customHeight="1" x14ac:dyDescent="0.2">
      <c r="A550" s="83" t="s">
        <v>171</v>
      </c>
      <c r="B550" s="83">
        <v>14</v>
      </c>
      <c r="C550" s="84">
        <v>824.66114934999996</v>
      </c>
      <c r="D550" s="84">
        <v>815.54565957</v>
      </c>
      <c r="E550" s="84">
        <v>160.53217502999999</v>
      </c>
      <c r="F550" s="84">
        <v>160.53217502999999</v>
      </c>
    </row>
    <row r="551" spans="1:6" ht="12.75" customHeight="1" x14ac:dyDescent="0.2">
      <c r="A551" s="83" t="s">
        <v>171</v>
      </c>
      <c r="B551" s="83">
        <v>15</v>
      </c>
      <c r="C551" s="84">
        <v>842.07115496999995</v>
      </c>
      <c r="D551" s="84">
        <v>833.12844295000002</v>
      </c>
      <c r="E551" s="84">
        <v>163.99317371999999</v>
      </c>
      <c r="F551" s="84">
        <v>163.99317371999999</v>
      </c>
    </row>
    <row r="552" spans="1:6" ht="12.75" customHeight="1" x14ac:dyDescent="0.2">
      <c r="A552" s="83" t="s">
        <v>171</v>
      </c>
      <c r="B552" s="83">
        <v>16</v>
      </c>
      <c r="C552" s="84">
        <v>849.26982785999996</v>
      </c>
      <c r="D552" s="84">
        <v>840.09332015999996</v>
      </c>
      <c r="E552" s="84">
        <v>165.36414157999999</v>
      </c>
      <c r="F552" s="84">
        <v>165.36414157999999</v>
      </c>
    </row>
    <row r="553" spans="1:6" ht="12.75" customHeight="1" x14ac:dyDescent="0.2">
      <c r="A553" s="83" t="s">
        <v>171</v>
      </c>
      <c r="B553" s="83">
        <v>17</v>
      </c>
      <c r="C553" s="84">
        <v>840.81835259000002</v>
      </c>
      <c r="D553" s="84">
        <v>832.47341455000003</v>
      </c>
      <c r="E553" s="84">
        <v>163.86423780000001</v>
      </c>
      <c r="F553" s="84">
        <v>163.86423780000001</v>
      </c>
    </row>
    <row r="554" spans="1:6" ht="12.75" customHeight="1" x14ac:dyDescent="0.2">
      <c r="A554" s="83" t="s">
        <v>171</v>
      </c>
      <c r="B554" s="83">
        <v>18</v>
      </c>
      <c r="C554" s="84">
        <v>820.24915539000006</v>
      </c>
      <c r="D554" s="84">
        <v>811.48568784999998</v>
      </c>
      <c r="E554" s="84">
        <v>159.73300936000001</v>
      </c>
      <c r="F554" s="84">
        <v>159.73300936000001</v>
      </c>
    </row>
    <row r="555" spans="1:6" ht="12.75" customHeight="1" x14ac:dyDescent="0.2">
      <c r="A555" s="83" t="s">
        <v>171</v>
      </c>
      <c r="B555" s="83">
        <v>19</v>
      </c>
      <c r="C555" s="84">
        <v>794.06781338999997</v>
      </c>
      <c r="D555" s="84">
        <v>792.45770256000003</v>
      </c>
      <c r="E555" s="84">
        <v>155.98753683000001</v>
      </c>
      <c r="F555" s="84">
        <v>155.98753683000001</v>
      </c>
    </row>
    <row r="556" spans="1:6" ht="12.75" customHeight="1" x14ac:dyDescent="0.2">
      <c r="A556" s="83" t="s">
        <v>171</v>
      </c>
      <c r="B556" s="83">
        <v>20</v>
      </c>
      <c r="C556" s="84">
        <v>804.73320673000001</v>
      </c>
      <c r="D556" s="84">
        <v>796.16892918999997</v>
      </c>
      <c r="E556" s="84">
        <v>156.71805545000001</v>
      </c>
      <c r="F556" s="84">
        <v>156.71805545000001</v>
      </c>
    </row>
    <row r="557" spans="1:6" ht="12.75" customHeight="1" x14ac:dyDescent="0.2">
      <c r="A557" s="83" t="s">
        <v>171</v>
      </c>
      <c r="B557" s="83">
        <v>21</v>
      </c>
      <c r="C557" s="84">
        <v>800.10335332</v>
      </c>
      <c r="D557" s="84">
        <v>791.18357447999995</v>
      </c>
      <c r="E557" s="84">
        <v>155.73673719999999</v>
      </c>
      <c r="F557" s="84">
        <v>155.73673719999999</v>
      </c>
    </row>
    <row r="558" spans="1:6" ht="12.75" customHeight="1" x14ac:dyDescent="0.2">
      <c r="A558" s="83" t="s">
        <v>171</v>
      </c>
      <c r="B558" s="83">
        <v>22</v>
      </c>
      <c r="C558" s="84">
        <v>810.52339414000005</v>
      </c>
      <c r="D558" s="84">
        <v>804.47595884999998</v>
      </c>
      <c r="E558" s="84">
        <v>158.35321286999999</v>
      </c>
      <c r="F558" s="84">
        <v>158.35321286999999</v>
      </c>
    </row>
    <row r="559" spans="1:6" ht="12.75" customHeight="1" x14ac:dyDescent="0.2">
      <c r="A559" s="83" t="s">
        <v>171</v>
      </c>
      <c r="B559" s="83">
        <v>23</v>
      </c>
      <c r="C559" s="84">
        <v>827.44196959999999</v>
      </c>
      <c r="D559" s="84">
        <v>818.60482972</v>
      </c>
      <c r="E559" s="84">
        <v>161.13434271</v>
      </c>
      <c r="F559" s="84">
        <v>161.13434271</v>
      </c>
    </row>
    <row r="560" spans="1:6" ht="12.75" customHeight="1" x14ac:dyDescent="0.2">
      <c r="A560" s="83" t="s">
        <v>171</v>
      </c>
      <c r="B560" s="83">
        <v>24</v>
      </c>
      <c r="C560" s="84">
        <v>840.51114756000004</v>
      </c>
      <c r="D560" s="84">
        <v>831.35813854000003</v>
      </c>
      <c r="E560" s="84">
        <v>163.64470664000001</v>
      </c>
      <c r="F560" s="84">
        <v>163.64470664000001</v>
      </c>
    </row>
    <row r="561" spans="1:6" ht="12.75" customHeight="1" x14ac:dyDescent="0.2">
      <c r="A561" s="83" t="s">
        <v>172</v>
      </c>
      <c r="B561" s="83">
        <v>1</v>
      </c>
      <c r="C561" s="84">
        <v>855.26407645999996</v>
      </c>
      <c r="D561" s="84">
        <v>854.04057193999995</v>
      </c>
      <c r="E561" s="84">
        <v>168.10952148000001</v>
      </c>
      <c r="F561" s="84">
        <v>168.10952148000001</v>
      </c>
    </row>
    <row r="562" spans="1:6" ht="12.75" customHeight="1" x14ac:dyDescent="0.2">
      <c r="A562" s="83" t="s">
        <v>172</v>
      </c>
      <c r="B562" s="83">
        <v>2</v>
      </c>
      <c r="C562" s="84">
        <v>864.64359788000002</v>
      </c>
      <c r="D562" s="84">
        <v>860.44027367000001</v>
      </c>
      <c r="E562" s="84">
        <v>169.36924009000001</v>
      </c>
      <c r="F562" s="84">
        <v>169.36924009000001</v>
      </c>
    </row>
    <row r="563" spans="1:6" ht="12.75" customHeight="1" x14ac:dyDescent="0.2">
      <c r="A563" s="83" t="s">
        <v>172</v>
      </c>
      <c r="B563" s="83">
        <v>3</v>
      </c>
      <c r="C563" s="84">
        <v>882.17053148000002</v>
      </c>
      <c r="D563" s="84">
        <v>872.91502185000002</v>
      </c>
      <c r="E563" s="84">
        <v>171.82477208</v>
      </c>
      <c r="F563" s="84">
        <v>171.82477208</v>
      </c>
    </row>
    <row r="564" spans="1:6" ht="12.75" customHeight="1" x14ac:dyDescent="0.2">
      <c r="A564" s="83" t="s">
        <v>172</v>
      </c>
      <c r="B564" s="83">
        <v>4</v>
      </c>
      <c r="C564" s="84">
        <v>885.97618582999996</v>
      </c>
      <c r="D564" s="84">
        <v>878.46691307000003</v>
      </c>
      <c r="E564" s="84">
        <v>172.91760748999999</v>
      </c>
      <c r="F564" s="84">
        <v>172.91760748999999</v>
      </c>
    </row>
    <row r="565" spans="1:6" ht="12.75" customHeight="1" x14ac:dyDescent="0.2">
      <c r="A565" s="83" t="s">
        <v>172</v>
      </c>
      <c r="B565" s="83">
        <v>5</v>
      </c>
      <c r="C565" s="84">
        <v>874.76003261000005</v>
      </c>
      <c r="D565" s="84">
        <v>870.77966805999995</v>
      </c>
      <c r="E565" s="84">
        <v>171.40444859999999</v>
      </c>
      <c r="F565" s="84">
        <v>171.40444859999999</v>
      </c>
    </row>
    <row r="566" spans="1:6" ht="12.75" customHeight="1" x14ac:dyDescent="0.2">
      <c r="A566" s="83" t="s">
        <v>172</v>
      </c>
      <c r="B566" s="83">
        <v>6</v>
      </c>
      <c r="C566" s="84">
        <v>856.80648671999995</v>
      </c>
      <c r="D566" s="84">
        <v>852.87944660000005</v>
      </c>
      <c r="E566" s="84">
        <v>167.88096533000001</v>
      </c>
      <c r="F566" s="84">
        <v>167.88096533000001</v>
      </c>
    </row>
    <row r="567" spans="1:6" ht="12.75" customHeight="1" x14ac:dyDescent="0.2">
      <c r="A567" s="83" t="s">
        <v>172</v>
      </c>
      <c r="B567" s="83">
        <v>7</v>
      </c>
      <c r="C567" s="84">
        <v>823.18768983999996</v>
      </c>
      <c r="D567" s="84">
        <v>815.72143230999995</v>
      </c>
      <c r="E567" s="84">
        <v>160.56677417</v>
      </c>
      <c r="F567" s="84">
        <v>160.56677417</v>
      </c>
    </row>
    <row r="568" spans="1:6" ht="12.75" customHeight="1" x14ac:dyDescent="0.2">
      <c r="A568" s="83" t="s">
        <v>172</v>
      </c>
      <c r="B568" s="83">
        <v>8</v>
      </c>
      <c r="C568" s="84">
        <v>804.60818453000002</v>
      </c>
      <c r="D568" s="84">
        <v>797.39259095</v>
      </c>
      <c r="E568" s="84">
        <v>156.95892128</v>
      </c>
      <c r="F568" s="84">
        <v>156.95892128</v>
      </c>
    </row>
    <row r="569" spans="1:6" ht="12.75" customHeight="1" x14ac:dyDescent="0.2">
      <c r="A569" s="83" t="s">
        <v>172</v>
      </c>
      <c r="B569" s="83">
        <v>9</v>
      </c>
      <c r="C569" s="84">
        <v>783.46829396999999</v>
      </c>
      <c r="D569" s="84">
        <v>777.02827690000004</v>
      </c>
      <c r="E569" s="84">
        <v>152.95040552</v>
      </c>
      <c r="F569" s="84">
        <v>152.95040552</v>
      </c>
    </row>
    <row r="570" spans="1:6" ht="12.75" customHeight="1" x14ac:dyDescent="0.2">
      <c r="A570" s="83" t="s">
        <v>172</v>
      </c>
      <c r="B570" s="83">
        <v>10</v>
      </c>
      <c r="C570" s="84">
        <v>782.43120386999999</v>
      </c>
      <c r="D570" s="84">
        <v>781.55586039000002</v>
      </c>
      <c r="E570" s="84">
        <v>153.84161598</v>
      </c>
      <c r="F570" s="84">
        <v>153.84161598</v>
      </c>
    </row>
    <row r="571" spans="1:6" ht="12.75" customHeight="1" x14ac:dyDescent="0.2">
      <c r="A571" s="83" t="s">
        <v>172</v>
      </c>
      <c r="B571" s="83">
        <v>11</v>
      </c>
      <c r="C571" s="84">
        <v>789.22204008999995</v>
      </c>
      <c r="D571" s="84">
        <v>779.13752905000001</v>
      </c>
      <c r="E571" s="84">
        <v>153.36559115</v>
      </c>
      <c r="F571" s="84">
        <v>153.36559115</v>
      </c>
    </row>
    <row r="572" spans="1:6" ht="12.75" customHeight="1" x14ac:dyDescent="0.2">
      <c r="A572" s="83" t="s">
        <v>172</v>
      </c>
      <c r="B572" s="83">
        <v>12</v>
      </c>
      <c r="C572" s="84">
        <v>792.44342963999998</v>
      </c>
      <c r="D572" s="84">
        <v>784.08979452000005</v>
      </c>
      <c r="E572" s="84">
        <v>154.34039609999999</v>
      </c>
      <c r="F572" s="84">
        <v>154.34039609999999</v>
      </c>
    </row>
    <row r="573" spans="1:6" ht="12.75" customHeight="1" x14ac:dyDescent="0.2">
      <c r="A573" s="83" t="s">
        <v>172</v>
      </c>
      <c r="B573" s="83">
        <v>13</v>
      </c>
      <c r="C573" s="84">
        <v>797.49395594999999</v>
      </c>
      <c r="D573" s="84">
        <v>795.00506591999999</v>
      </c>
      <c r="E573" s="84">
        <v>156.48896035999999</v>
      </c>
      <c r="F573" s="84">
        <v>156.48896035999999</v>
      </c>
    </row>
    <row r="574" spans="1:6" ht="12.75" customHeight="1" x14ac:dyDescent="0.2">
      <c r="A574" s="83" t="s">
        <v>172</v>
      </c>
      <c r="B574" s="83">
        <v>14</v>
      </c>
      <c r="C574" s="84">
        <v>824.60878124999999</v>
      </c>
      <c r="D574" s="84">
        <v>815.59749450000004</v>
      </c>
      <c r="E574" s="84">
        <v>160.54237823</v>
      </c>
      <c r="F574" s="84">
        <v>160.54237823</v>
      </c>
    </row>
    <row r="575" spans="1:6" ht="12.75" customHeight="1" x14ac:dyDescent="0.2">
      <c r="A575" s="83" t="s">
        <v>172</v>
      </c>
      <c r="B575" s="83">
        <v>15</v>
      </c>
      <c r="C575" s="84">
        <v>842.43573802000003</v>
      </c>
      <c r="D575" s="84">
        <v>833.54509202999998</v>
      </c>
      <c r="E575" s="84">
        <v>164.07518701000001</v>
      </c>
      <c r="F575" s="84">
        <v>164.07518701000001</v>
      </c>
    </row>
    <row r="576" spans="1:6" ht="12.75" customHeight="1" x14ac:dyDescent="0.2">
      <c r="A576" s="83" t="s">
        <v>172</v>
      </c>
      <c r="B576" s="83">
        <v>16</v>
      </c>
      <c r="C576" s="84">
        <v>856.01414552000006</v>
      </c>
      <c r="D576" s="84">
        <v>851.50445105999995</v>
      </c>
      <c r="E576" s="84">
        <v>167.61031093</v>
      </c>
      <c r="F576" s="84">
        <v>167.61031093</v>
      </c>
    </row>
    <row r="577" spans="1:6" ht="12.75" customHeight="1" x14ac:dyDescent="0.2">
      <c r="A577" s="83" t="s">
        <v>172</v>
      </c>
      <c r="B577" s="83">
        <v>17</v>
      </c>
      <c r="C577" s="84">
        <v>828.88672389999999</v>
      </c>
      <c r="D577" s="84">
        <v>825.72360586000002</v>
      </c>
      <c r="E577" s="84">
        <v>162.53560407000001</v>
      </c>
      <c r="F577" s="84">
        <v>162.53560407000001</v>
      </c>
    </row>
    <row r="578" spans="1:6" ht="12.75" customHeight="1" x14ac:dyDescent="0.2">
      <c r="A578" s="83" t="s">
        <v>172</v>
      </c>
      <c r="B578" s="83">
        <v>18</v>
      </c>
      <c r="C578" s="84">
        <v>811.13420470000005</v>
      </c>
      <c r="D578" s="84">
        <v>802.63425837</v>
      </c>
      <c r="E578" s="84">
        <v>157.99069216999999</v>
      </c>
      <c r="F578" s="84">
        <v>157.99069216999999</v>
      </c>
    </row>
    <row r="579" spans="1:6" ht="12.75" customHeight="1" x14ac:dyDescent="0.2">
      <c r="A579" s="83" t="s">
        <v>172</v>
      </c>
      <c r="B579" s="83">
        <v>19</v>
      </c>
      <c r="C579" s="84">
        <v>789.13177707</v>
      </c>
      <c r="D579" s="84">
        <v>784.29664422999997</v>
      </c>
      <c r="E579" s="84">
        <v>154.38111244000001</v>
      </c>
      <c r="F579" s="84">
        <v>154.38111244000001</v>
      </c>
    </row>
    <row r="580" spans="1:6" ht="12.75" customHeight="1" x14ac:dyDescent="0.2">
      <c r="A580" s="83" t="s">
        <v>172</v>
      </c>
      <c r="B580" s="83">
        <v>20</v>
      </c>
      <c r="C580" s="84">
        <v>798.48292831000003</v>
      </c>
      <c r="D580" s="84">
        <v>790.24187087999996</v>
      </c>
      <c r="E580" s="84">
        <v>155.55137207000001</v>
      </c>
      <c r="F580" s="84">
        <v>155.55137207000001</v>
      </c>
    </row>
    <row r="581" spans="1:6" ht="12.75" customHeight="1" x14ac:dyDescent="0.2">
      <c r="A581" s="83" t="s">
        <v>172</v>
      </c>
      <c r="B581" s="83">
        <v>21</v>
      </c>
      <c r="C581" s="84">
        <v>812.11612447000005</v>
      </c>
      <c r="D581" s="84">
        <v>803.13077140999997</v>
      </c>
      <c r="E581" s="84">
        <v>158.0884259</v>
      </c>
      <c r="F581" s="84">
        <v>158.0884259</v>
      </c>
    </row>
    <row r="582" spans="1:6" ht="12.75" customHeight="1" x14ac:dyDescent="0.2">
      <c r="A582" s="83" t="s">
        <v>172</v>
      </c>
      <c r="B582" s="83">
        <v>22</v>
      </c>
      <c r="C582" s="84">
        <v>832.73310285000002</v>
      </c>
      <c r="D582" s="84">
        <v>824.11739611999997</v>
      </c>
      <c r="E582" s="84">
        <v>162.21943741000001</v>
      </c>
      <c r="F582" s="84">
        <v>162.21943741000001</v>
      </c>
    </row>
    <row r="583" spans="1:6" ht="12.75" customHeight="1" x14ac:dyDescent="0.2">
      <c r="A583" s="83" t="s">
        <v>172</v>
      </c>
      <c r="B583" s="83">
        <v>23</v>
      </c>
      <c r="C583" s="84">
        <v>851.23349373999997</v>
      </c>
      <c r="D583" s="84">
        <v>842.11656190999997</v>
      </c>
      <c r="E583" s="84">
        <v>165.7623969</v>
      </c>
      <c r="F583" s="84">
        <v>165.7623969</v>
      </c>
    </row>
    <row r="584" spans="1:6" ht="12.75" customHeight="1" x14ac:dyDescent="0.2">
      <c r="A584" s="83" t="s">
        <v>172</v>
      </c>
      <c r="B584" s="83">
        <v>24</v>
      </c>
      <c r="C584" s="84">
        <v>859.88950390000002</v>
      </c>
      <c r="D584" s="84">
        <v>850.05849899999998</v>
      </c>
      <c r="E584" s="84">
        <v>167.32568943000001</v>
      </c>
      <c r="F584" s="84">
        <v>167.32568943000001</v>
      </c>
    </row>
    <row r="585" spans="1:6" ht="12.75" customHeight="1" x14ac:dyDescent="0.2">
      <c r="A585" s="83" t="s">
        <v>173</v>
      </c>
      <c r="B585" s="83">
        <v>1</v>
      </c>
      <c r="C585" s="84">
        <v>820.05341683999995</v>
      </c>
      <c r="D585" s="84">
        <v>815.03247148000003</v>
      </c>
      <c r="E585" s="84">
        <v>160.43115897999999</v>
      </c>
      <c r="F585" s="84">
        <v>160.43115897999999</v>
      </c>
    </row>
    <row r="586" spans="1:6" ht="12.75" customHeight="1" x14ac:dyDescent="0.2">
      <c r="A586" s="83" t="s">
        <v>173</v>
      </c>
      <c r="B586" s="83">
        <v>2</v>
      </c>
      <c r="C586" s="84">
        <v>834.35324950999996</v>
      </c>
      <c r="D586" s="84">
        <v>826.43652426000006</v>
      </c>
      <c r="E586" s="84">
        <v>162.67593507000001</v>
      </c>
      <c r="F586" s="84">
        <v>162.67593507000001</v>
      </c>
    </row>
    <row r="587" spans="1:6" ht="12.75" customHeight="1" x14ac:dyDescent="0.2">
      <c r="A587" s="83" t="s">
        <v>173</v>
      </c>
      <c r="B587" s="83">
        <v>3</v>
      </c>
      <c r="C587" s="84">
        <v>839.79802310000002</v>
      </c>
      <c r="D587" s="84">
        <v>839.26937683999995</v>
      </c>
      <c r="E587" s="84">
        <v>165.20195641000001</v>
      </c>
      <c r="F587" s="84">
        <v>165.20195641000001</v>
      </c>
    </row>
    <row r="588" spans="1:6" ht="12.75" customHeight="1" x14ac:dyDescent="0.2">
      <c r="A588" s="83" t="s">
        <v>173</v>
      </c>
      <c r="B588" s="83">
        <v>4</v>
      </c>
      <c r="C588" s="84">
        <v>857.09845290999999</v>
      </c>
      <c r="D588" s="84">
        <v>849.21006559</v>
      </c>
      <c r="E588" s="84">
        <v>167.15868362000001</v>
      </c>
      <c r="F588" s="84">
        <v>167.15868362000001</v>
      </c>
    </row>
    <row r="589" spans="1:6" ht="12.75" customHeight="1" x14ac:dyDescent="0.2">
      <c r="A589" s="83" t="s">
        <v>173</v>
      </c>
      <c r="B589" s="83">
        <v>5</v>
      </c>
      <c r="C589" s="84">
        <v>845.26481337999996</v>
      </c>
      <c r="D589" s="84">
        <v>836.42872047000003</v>
      </c>
      <c r="E589" s="84">
        <v>164.64280102999999</v>
      </c>
      <c r="F589" s="84">
        <v>164.64280102999999</v>
      </c>
    </row>
    <row r="590" spans="1:6" ht="12.75" customHeight="1" x14ac:dyDescent="0.2">
      <c r="A590" s="83" t="s">
        <v>173</v>
      </c>
      <c r="B590" s="83">
        <v>6</v>
      </c>
      <c r="C590" s="84">
        <v>825.75500932</v>
      </c>
      <c r="D590" s="84">
        <v>817.19875554999999</v>
      </c>
      <c r="E590" s="84">
        <v>160.85757078</v>
      </c>
      <c r="F590" s="84">
        <v>160.85757078</v>
      </c>
    </row>
    <row r="591" spans="1:6" ht="12.75" customHeight="1" x14ac:dyDescent="0.2">
      <c r="A591" s="83" t="s">
        <v>173</v>
      </c>
      <c r="B591" s="83">
        <v>7</v>
      </c>
      <c r="C591" s="84">
        <v>778.75398854000002</v>
      </c>
      <c r="D591" s="84">
        <v>774.59129614999995</v>
      </c>
      <c r="E591" s="84">
        <v>152.47070973000001</v>
      </c>
      <c r="F591" s="84">
        <v>152.47070973000001</v>
      </c>
    </row>
    <row r="592" spans="1:6" ht="12.75" customHeight="1" x14ac:dyDescent="0.2">
      <c r="A592" s="83" t="s">
        <v>173</v>
      </c>
      <c r="B592" s="83">
        <v>8</v>
      </c>
      <c r="C592" s="84">
        <v>773.29075680999995</v>
      </c>
      <c r="D592" s="84">
        <v>766.12086357999999</v>
      </c>
      <c r="E592" s="84">
        <v>150.80338803999999</v>
      </c>
      <c r="F592" s="84">
        <v>150.80338803999999</v>
      </c>
    </row>
    <row r="593" spans="1:6" ht="12.75" customHeight="1" x14ac:dyDescent="0.2">
      <c r="A593" s="83" t="s">
        <v>173</v>
      </c>
      <c r="B593" s="83">
        <v>9</v>
      </c>
      <c r="C593" s="84">
        <v>755.07137578000004</v>
      </c>
      <c r="D593" s="84">
        <v>747.28984874000002</v>
      </c>
      <c r="E593" s="84">
        <v>147.09668722000001</v>
      </c>
      <c r="F593" s="84">
        <v>147.09668722000001</v>
      </c>
    </row>
    <row r="594" spans="1:6" ht="12.75" customHeight="1" x14ac:dyDescent="0.2">
      <c r="A594" s="83" t="s">
        <v>173</v>
      </c>
      <c r="B594" s="83">
        <v>10</v>
      </c>
      <c r="C594" s="84">
        <v>749.07271457000002</v>
      </c>
      <c r="D594" s="84">
        <v>748.65465687999995</v>
      </c>
      <c r="E594" s="84">
        <v>147.36533632999999</v>
      </c>
      <c r="F594" s="84">
        <v>147.36533632999999</v>
      </c>
    </row>
    <row r="595" spans="1:6" ht="12.75" customHeight="1" x14ac:dyDescent="0.2">
      <c r="A595" s="83" t="s">
        <v>173</v>
      </c>
      <c r="B595" s="83">
        <v>11</v>
      </c>
      <c r="C595" s="84">
        <v>755.91647791000003</v>
      </c>
      <c r="D595" s="84">
        <v>749.05857818000004</v>
      </c>
      <c r="E595" s="84">
        <v>147.44484428000001</v>
      </c>
      <c r="F595" s="84">
        <v>147.44484428000001</v>
      </c>
    </row>
    <row r="596" spans="1:6" ht="12.75" customHeight="1" x14ac:dyDescent="0.2">
      <c r="A596" s="83" t="s">
        <v>173</v>
      </c>
      <c r="B596" s="83">
        <v>12</v>
      </c>
      <c r="C596" s="84">
        <v>759.81492747000004</v>
      </c>
      <c r="D596" s="84">
        <v>758.71274906999997</v>
      </c>
      <c r="E596" s="84">
        <v>149.34517326</v>
      </c>
      <c r="F596" s="84">
        <v>149.34517326</v>
      </c>
    </row>
    <row r="597" spans="1:6" ht="12.75" customHeight="1" x14ac:dyDescent="0.2">
      <c r="A597" s="83" t="s">
        <v>173</v>
      </c>
      <c r="B597" s="83">
        <v>13</v>
      </c>
      <c r="C597" s="84">
        <v>757.45424322999997</v>
      </c>
      <c r="D597" s="84">
        <v>755.44475808000004</v>
      </c>
      <c r="E597" s="84">
        <v>148.70190124999999</v>
      </c>
      <c r="F597" s="84">
        <v>148.70190124999999</v>
      </c>
    </row>
    <row r="598" spans="1:6" ht="12.75" customHeight="1" x14ac:dyDescent="0.2">
      <c r="A598" s="83" t="s">
        <v>173</v>
      </c>
      <c r="B598" s="83">
        <v>14</v>
      </c>
      <c r="C598" s="84">
        <v>780.93696540999997</v>
      </c>
      <c r="D598" s="84">
        <v>772.22126514000001</v>
      </c>
      <c r="E598" s="84">
        <v>152.00419234</v>
      </c>
      <c r="F598" s="84">
        <v>152.00419234</v>
      </c>
    </row>
    <row r="599" spans="1:6" ht="12.75" customHeight="1" x14ac:dyDescent="0.2">
      <c r="A599" s="83" t="s">
        <v>173</v>
      </c>
      <c r="B599" s="83">
        <v>15</v>
      </c>
      <c r="C599" s="84">
        <v>794.89084348999995</v>
      </c>
      <c r="D599" s="84">
        <v>786.52810625999996</v>
      </c>
      <c r="E599" s="84">
        <v>154.82035388</v>
      </c>
      <c r="F599" s="84">
        <v>154.82035388</v>
      </c>
    </row>
    <row r="600" spans="1:6" ht="12.75" customHeight="1" x14ac:dyDescent="0.2">
      <c r="A600" s="83" t="s">
        <v>173</v>
      </c>
      <c r="B600" s="83">
        <v>16</v>
      </c>
      <c r="C600" s="84">
        <v>804.53858997999998</v>
      </c>
      <c r="D600" s="84">
        <v>799.81786098999999</v>
      </c>
      <c r="E600" s="84">
        <v>157.43631192999999</v>
      </c>
      <c r="F600" s="84">
        <v>157.43631192999999</v>
      </c>
    </row>
    <row r="601" spans="1:6" ht="12.75" customHeight="1" x14ac:dyDescent="0.2">
      <c r="A601" s="83" t="s">
        <v>173</v>
      </c>
      <c r="B601" s="83">
        <v>17</v>
      </c>
      <c r="C601" s="84">
        <v>802.24719550999998</v>
      </c>
      <c r="D601" s="84">
        <v>798.85824247999994</v>
      </c>
      <c r="E601" s="84">
        <v>157.24742043000001</v>
      </c>
      <c r="F601" s="84">
        <v>157.24742043000001</v>
      </c>
    </row>
    <row r="602" spans="1:6" ht="12.75" customHeight="1" x14ac:dyDescent="0.2">
      <c r="A602" s="83" t="s">
        <v>173</v>
      </c>
      <c r="B602" s="83">
        <v>18</v>
      </c>
      <c r="C602" s="84">
        <v>800.06098932999998</v>
      </c>
      <c r="D602" s="84">
        <v>797.63192274000005</v>
      </c>
      <c r="E602" s="84">
        <v>157.00603140000001</v>
      </c>
      <c r="F602" s="84">
        <v>157.00603140000001</v>
      </c>
    </row>
    <row r="603" spans="1:6" ht="12.75" customHeight="1" x14ac:dyDescent="0.2">
      <c r="A603" s="83" t="s">
        <v>173</v>
      </c>
      <c r="B603" s="83">
        <v>19</v>
      </c>
      <c r="C603" s="84">
        <v>775.23584145999996</v>
      </c>
      <c r="D603" s="84">
        <v>768.09481519999997</v>
      </c>
      <c r="E603" s="84">
        <v>151.19194109</v>
      </c>
      <c r="F603" s="84">
        <v>151.19194109</v>
      </c>
    </row>
    <row r="604" spans="1:6" ht="12.75" customHeight="1" x14ac:dyDescent="0.2">
      <c r="A604" s="83" t="s">
        <v>173</v>
      </c>
      <c r="B604" s="83">
        <v>20</v>
      </c>
      <c r="C604" s="84">
        <v>779.76026001000002</v>
      </c>
      <c r="D604" s="84">
        <v>771.71243724999999</v>
      </c>
      <c r="E604" s="84">
        <v>151.90403455000001</v>
      </c>
      <c r="F604" s="84">
        <v>151.90403455000001</v>
      </c>
    </row>
    <row r="605" spans="1:6" ht="12.75" customHeight="1" x14ac:dyDescent="0.2">
      <c r="A605" s="83" t="s">
        <v>173</v>
      </c>
      <c r="B605" s="83">
        <v>21</v>
      </c>
      <c r="C605" s="84">
        <v>785.32523808999997</v>
      </c>
      <c r="D605" s="84">
        <v>776.95234301999994</v>
      </c>
      <c r="E605" s="84">
        <v>152.93545868000001</v>
      </c>
      <c r="F605" s="84">
        <v>152.93545868000001</v>
      </c>
    </row>
    <row r="606" spans="1:6" ht="12.75" customHeight="1" x14ac:dyDescent="0.2">
      <c r="A606" s="83" t="s">
        <v>173</v>
      </c>
      <c r="B606" s="83">
        <v>22</v>
      </c>
      <c r="C606" s="84">
        <v>793.69687266000005</v>
      </c>
      <c r="D606" s="84">
        <v>791.97903997000003</v>
      </c>
      <c r="E606" s="84">
        <v>155.89331679</v>
      </c>
      <c r="F606" s="84">
        <v>155.89331679</v>
      </c>
    </row>
    <row r="607" spans="1:6" ht="12.75" customHeight="1" x14ac:dyDescent="0.2">
      <c r="A607" s="83" t="s">
        <v>173</v>
      </c>
      <c r="B607" s="83">
        <v>23</v>
      </c>
      <c r="C607" s="84">
        <v>803.66264279999996</v>
      </c>
      <c r="D607" s="84">
        <v>795.38285164000001</v>
      </c>
      <c r="E607" s="84">
        <v>156.56332377999999</v>
      </c>
      <c r="F607" s="84">
        <v>156.56332377999999</v>
      </c>
    </row>
    <row r="608" spans="1:6" ht="12.75" customHeight="1" x14ac:dyDescent="0.2">
      <c r="A608" s="83" t="s">
        <v>173</v>
      </c>
      <c r="B608" s="83">
        <v>24</v>
      </c>
      <c r="C608" s="84">
        <v>811.29978352000001</v>
      </c>
      <c r="D608" s="84">
        <v>802.37762800999997</v>
      </c>
      <c r="E608" s="84">
        <v>157.94017700000001</v>
      </c>
      <c r="F608" s="84">
        <v>157.94017700000001</v>
      </c>
    </row>
    <row r="609" spans="1:6" ht="12.75" customHeight="1" x14ac:dyDescent="0.2">
      <c r="A609" s="83" t="s">
        <v>174</v>
      </c>
      <c r="B609" s="83">
        <v>1</v>
      </c>
      <c r="C609" s="84">
        <v>849.52489084000001</v>
      </c>
      <c r="D609" s="84">
        <v>843.73406840999996</v>
      </c>
      <c r="E609" s="84">
        <v>166.08078721000001</v>
      </c>
      <c r="F609" s="84">
        <v>166.08078721000001</v>
      </c>
    </row>
    <row r="610" spans="1:6" ht="12.75" customHeight="1" x14ac:dyDescent="0.2">
      <c r="A610" s="83" t="s">
        <v>174</v>
      </c>
      <c r="B610" s="83">
        <v>2</v>
      </c>
      <c r="C610" s="84">
        <v>871.67431109999995</v>
      </c>
      <c r="D610" s="84">
        <v>866.00041085999999</v>
      </c>
      <c r="E610" s="84">
        <v>170.46369863000001</v>
      </c>
      <c r="F610" s="84">
        <v>170.46369863000001</v>
      </c>
    </row>
    <row r="611" spans="1:6" ht="12.75" customHeight="1" x14ac:dyDescent="0.2">
      <c r="A611" s="83" t="s">
        <v>174</v>
      </c>
      <c r="B611" s="83">
        <v>3</v>
      </c>
      <c r="C611" s="84">
        <v>899.90205290999995</v>
      </c>
      <c r="D611" s="84">
        <v>891.61574618999998</v>
      </c>
      <c r="E611" s="84">
        <v>175.50582650000001</v>
      </c>
      <c r="F611" s="84">
        <v>175.50582650000001</v>
      </c>
    </row>
    <row r="612" spans="1:6" ht="12.75" customHeight="1" x14ac:dyDescent="0.2">
      <c r="A612" s="83" t="s">
        <v>174</v>
      </c>
      <c r="B612" s="83">
        <v>4</v>
      </c>
      <c r="C612" s="84">
        <v>901.72807551999995</v>
      </c>
      <c r="D612" s="84">
        <v>894.38636607000001</v>
      </c>
      <c r="E612" s="84">
        <v>176.05119587999999</v>
      </c>
      <c r="F612" s="84">
        <v>176.05119587999999</v>
      </c>
    </row>
    <row r="613" spans="1:6" ht="12.75" customHeight="1" x14ac:dyDescent="0.2">
      <c r="A613" s="83" t="s">
        <v>174</v>
      </c>
      <c r="B613" s="83">
        <v>5</v>
      </c>
      <c r="C613" s="84">
        <v>865.32491400000004</v>
      </c>
      <c r="D613" s="84">
        <v>860.67334286000005</v>
      </c>
      <c r="E613" s="84">
        <v>169.41511747000001</v>
      </c>
      <c r="F613" s="84">
        <v>169.41511747000001</v>
      </c>
    </row>
    <row r="614" spans="1:6" ht="12.75" customHeight="1" x14ac:dyDescent="0.2">
      <c r="A614" s="83" t="s">
        <v>174</v>
      </c>
      <c r="B614" s="83">
        <v>6</v>
      </c>
      <c r="C614" s="84">
        <v>860.08839855999997</v>
      </c>
      <c r="D614" s="84">
        <v>854.37490868999998</v>
      </c>
      <c r="E614" s="84">
        <v>168.1753324</v>
      </c>
      <c r="F614" s="84">
        <v>168.1753324</v>
      </c>
    </row>
    <row r="615" spans="1:6" ht="12.75" customHeight="1" x14ac:dyDescent="0.2">
      <c r="A615" s="83" t="s">
        <v>174</v>
      </c>
      <c r="B615" s="83">
        <v>7</v>
      </c>
      <c r="C615" s="84">
        <v>834.51870616999997</v>
      </c>
      <c r="D615" s="84">
        <v>827.98315233999995</v>
      </c>
      <c r="E615" s="84">
        <v>162.98037366</v>
      </c>
      <c r="F615" s="84">
        <v>162.98037366</v>
      </c>
    </row>
    <row r="616" spans="1:6" ht="12.75" customHeight="1" x14ac:dyDescent="0.2">
      <c r="A616" s="83" t="s">
        <v>174</v>
      </c>
      <c r="B616" s="83">
        <v>8</v>
      </c>
      <c r="C616" s="84">
        <v>824.32914158000006</v>
      </c>
      <c r="D616" s="84">
        <v>816.97861949000003</v>
      </c>
      <c r="E616" s="84">
        <v>160.81423916</v>
      </c>
      <c r="F616" s="84">
        <v>160.81423916</v>
      </c>
    </row>
    <row r="617" spans="1:6" ht="12.75" customHeight="1" x14ac:dyDescent="0.2">
      <c r="A617" s="83" t="s">
        <v>174</v>
      </c>
      <c r="B617" s="83">
        <v>9</v>
      </c>
      <c r="C617" s="84">
        <v>800.34054528000001</v>
      </c>
      <c r="D617" s="84">
        <v>795.68607248000001</v>
      </c>
      <c r="E617" s="84">
        <v>156.62300983</v>
      </c>
      <c r="F617" s="84">
        <v>156.62300983</v>
      </c>
    </row>
    <row r="618" spans="1:6" ht="12.75" customHeight="1" x14ac:dyDescent="0.2">
      <c r="A618" s="83" t="s">
        <v>174</v>
      </c>
      <c r="B618" s="83">
        <v>10</v>
      </c>
      <c r="C618" s="84">
        <v>767.07364165000001</v>
      </c>
      <c r="D618" s="84">
        <v>763.74670261000006</v>
      </c>
      <c r="E618" s="84">
        <v>150.33605771000001</v>
      </c>
      <c r="F618" s="84">
        <v>150.33605771000001</v>
      </c>
    </row>
    <row r="619" spans="1:6" ht="12.75" customHeight="1" x14ac:dyDescent="0.2">
      <c r="A619" s="83" t="s">
        <v>174</v>
      </c>
      <c r="B619" s="83">
        <v>11</v>
      </c>
      <c r="C619" s="84">
        <v>760.93121131999999</v>
      </c>
      <c r="D619" s="84">
        <v>752.15620759000001</v>
      </c>
      <c r="E619" s="84">
        <v>148.05458229000001</v>
      </c>
      <c r="F619" s="84">
        <v>148.05458229000001</v>
      </c>
    </row>
    <row r="620" spans="1:6" ht="12.75" customHeight="1" x14ac:dyDescent="0.2">
      <c r="A620" s="83" t="s">
        <v>174</v>
      </c>
      <c r="B620" s="83">
        <v>12</v>
      </c>
      <c r="C620" s="84">
        <v>777.41239605999999</v>
      </c>
      <c r="D620" s="84">
        <v>777.12859244000003</v>
      </c>
      <c r="E620" s="84">
        <v>152.97015164999999</v>
      </c>
      <c r="F620" s="84">
        <v>152.97015164999999</v>
      </c>
    </row>
    <row r="621" spans="1:6" ht="12.75" customHeight="1" x14ac:dyDescent="0.2">
      <c r="A621" s="83" t="s">
        <v>174</v>
      </c>
      <c r="B621" s="83">
        <v>13</v>
      </c>
      <c r="C621" s="84">
        <v>795.48217928999998</v>
      </c>
      <c r="D621" s="84">
        <v>790.75648159000002</v>
      </c>
      <c r="E621" s="84">
        <v>155.65266815000001</v>
      </c>
      <c r="F621" s="84">
        <v>155.65266815000001</v>
      </c>
    </row>
    <row r="622" spans="1:6" ht="12.75" customHeight="1" x14ac:dyDescent="0.2">
      <c r="A622" s="83" t="s">
        <v>174</v>
      </c>
      <c r="B622" s="83">
        <v>14</v>
      </c>
      <c r="C622" s="84">
        <v>816.59758891000001</v>
      </c>
      <c r="D622" s="84">
        <v>807.48389582000004</v>
      </c>
      <c r="E622" s="84">
        <v>158.9452958</v>
      </c>
      <c r="F622" s="84">
        <v>158.9452958</v>
      </c>
    </row>
    <row r="623" spans="1:6" ht="12.75" customHeight="1" x14ac:dyDescent="0.2">
      <c r="A623" s="83" t="s">
        <v>174</v>
      </c>
      <c r="B623" s="83">
        <v>15</v>
      </c>
      <c r="C623" s="84">
        <v>830.63616034999995</v>
      </c>
      <c r="D623" s="84">
        <v>821.09447856999998</v>
      </c>
      <c r="E623" s="84">
        <v>161.62440570000001</v>
      </c>
      <c r="F623" s="84">
        <v>161.62440570000001</v>
      </c>
    </row>
    <row r="624" spans="1:6" ht="12.75" customHeight="1" x14ac:dyDescent="0.2">
      <c r="A624" s="83" t="s">
        <v>174</v>
      </c>
      <c r="B624" s="83">
        <v>16</v>
      </c>
      <c r="C624" s="84">
        <v>838.44945571000005</v>
      </c>
      <c r="D624" s="84">
        <v>829.57424377999996</v>
      </c>
      <c r="E624" s="84">
        <v>163.29356443</v>
      </c>
      <c r="F624" s="84">
        <v>163.29356443</v>
      </c>
    </row>
    <row r="625" spans="1:6" ht="12.75" customHeight="1" x14ac:dyDescent="0.2">
      <c r="A625" s="83" t="s">
        <v>174</v>
      </c>
      <c r="B625" s="83">
        <v>17</v>
      </c>
      <c r="C625" s="84">
        <v>836.97341591999998</v>
      </c>
      <c r="D625" s="84">
        <v>827.80271777999997</v>
      </c>
      <c r="E625" s="84">
        <v>162.94485689000001</v>
      </c>
      <c r="F625" s="84">
        <v>162.94485689000001</v>
      </c>
    </row>
    <row r="626" spans="1:6" ht="12.75" customHeight="1" x14ac:dyDescent="0.2">
      <c r="A626" s="83" t="s">
        <v>174</v>
      </c>
      <c r="B626" s="83">
        <v>18</v>
      </c>
      <c r="C626" s="84">
        <v>836.04601759000002</v>
      </c>
      <c r="D626" s="84">
        <v>826.87948266000001</v>
      </c>
      <c r="E626" s="84">
        <v>162.76312709000001</v>
      </c>
      <c r="F626" s="84">
        <v>162.76312709000001</v>
      </c>
    </row>
    <row r="627" spans="1:6" ht="12.75" customHeight="1" x14ac:dyDescent="0.2">
      <c r="A627" s="83" t="s">
        <v>174</v>
      </c>
      <c r="B627" s="83">
        <v>19</v>
      </c>
      <c r="C627" s="84">
        <v>805.67893915000002</v>
      </c>
      <c r="D627" s="84">
        <v>801.82469404000005</v>
      </c>
      <c r="E627" s="84">
        <v>157.83133735999999</v>
      </c>
      <c r="F627" s="84">
        <v>157.83133735999999</v>
      </c>
    </row>
    <row r="628" spans="1:6" ht="12.75" customHeight="1" x14ac:dyDescent="0.2">
      <c r="A628" s="83" t="s">
        <v>174</v>
      </c>
      <c r="B628" s="83">
        <v>20</v>
      </c>
      <c r="C628" s="84">
        <v>808.04328124000006</v>
      </c>
      <c r="D628" s="84">
        <v>803.58130356000004</v>
      </c>
      <c r="E628" s="84">
        <v>158.17710873999999</v>
      </c>
      <c r="F628" s="84">
        <v>158.17710873999999</v>
      </c>
    </row>
    <row r="629" spans="1:6" ht="12.75" customHeight="1" x14ac:dyDescent="0.2">
      <c r="A629" s="83" t="s">
        <v>174</v>
      </c>
      <c r="B629" s="83">
        <v>21</v>
      </c>
      <c r="C629" s="84">
        <v>817.76418663000004</v>
      </c>
      <c r="D629" s="84">
        <v>809.29196381999998</v>
      </c>
      <c r="E629" s="84">
        <v>159.30119628</v>
      </c>
      <c r="F629" s="84">
        <v>159.30119628</v>
      </c>
    </row>
    <row r="630" spans="1:6" ht="12.75" customHeight="1" x14ac:dyDescent="0.2">
      <c r="A630" s="83" t="s">
        <v>174</v>
      </c>
      <c r="B630" s="83">
        <v>22</v>
      </c>
      <c r="C630" s="84">
        <v>828.14242045000003</v>
      </c>
      <c r="D630" s="84">
        <v>820.78903955999999</v>
      </c>
      <c r="E630" s="84">
        <v>161.56428302</v>
      </c>
      <c r="F630" s="84">
        <v>161.56428302</v>
      </c>
    </row>
    <row r="631" spans="1:6" ht="12.75" customHeight="1" x14ac:dyDescent="0.2">
      <c r="A631" s="83" t="s">
        <v>174</v>
      </c>
      <c r="B631" s="83">
        <v>23</v>
      </c>
      <c r="C631" s="84">
        <v>825.91895242999999</v>
      </c>
      <c r="D631" s="84">
        <v>823.83991630000003</v>
      </c>
      <c r="E631" s="84">
        <v>162.16481823000001</v>
      </c>
      <c r="F631" s="84">
        <v>162.16481823000001</v>
      </c>
    </row>
    <row r="632" spans="1:6" ht="12.75" customHeight="1" x14ac:dyDescent="0.2">
      <c r="A632" s="83" t="s">
        <v>174</v>
      </c>
      <c r="B632" s="83">
        <v>24</v>
      </c>
      <c r="C632" s="84">
        <v>843.19216154000003</v>
      </c>
      <c r="D632" s="84">
        <v>834.36748333000003</v>
      </c>
      <c r="E632" s="84">
        <v>164.23706668</v>
      </c>
      <c r="F632" s="84">
        <v>164.23706668</v>
      </c>
    </row>
    <row r="633" spans="1:6" ht="12.75" customHeight="1" x14ac:dyDescent="0.2">
      <c r="A633" s="83" t="s">
        <v>175</v>
      </c>
      <c r="B633" s="83">
        <v>1</v>
      </c>
      <c r="C633" s="84">
        <v>831.32058992999998</v>
      </c>
      <c r="D633" s="84">
        <v>827.81292743999995</v>
      </c>
      <c r="E633" s="84">
        <v>162.94686655999999</v>
      </c>
      <c r="F633" s="84">
        <v>162.94686655999999</v>
      </c>
    </row>
    <row r="634" spans="1:6" ht="12.75" customHeight="1" x14ac:dyDescent="0.2">
      <c r="A634" s="83" t="s">
        <v>175</v>
      </c>
      <c r="B634" s="83">
        <v>2</v>
      </c>
      <c r="C634" s="84">
        <v>856.63073259999999</v>
      </c>
      <c r="D634" s="84">
        <v>847.43815646999997</v>
      </c>
      <c r="E634" s="84">
        <v>166.80990066999999</v>
      </c>
      <c r="F634" s="84">
        <v>166.80990066999999</v>
      </c>
    </row>
    <row r="635" spans="1:6" ht="12.75" customHeight="1" x14ac:dyDescent="0.2">
      <c r="A635" s="83" t="s">
        <v>175</v>
      </c>
      <c r="B635" s="83">
        <v>3</v>
      </c>
      <c r="C635" s="84">
        <v>881.22381189999999</v>
      </c>
      <c r="D635" s="84">
        <v>872.45658348999996</v>
      </c>
      <c r="E635" s="84">
        <v>171.73453298000001</v>
      </c>
      <c r="F635" s="84">
        <v>171.73453298000001</v>
      </c>
    </row>
    <row r="636" spans="1:6" ht="12.75" customHeight="1" x14ac:dyDescent="0.2">
      <c r="A636" s="83" t="s">
        <v>175</v>
      </c>
      <c r="B636" s="83">
        <v>4</v>
      </c>
      <c r="C636" s="84">
        <v>886.64072940000005</v>
      </c>
      <c r="D636" s="84">
        <v>878.50995136999995</v>
      </c>
      <c r="E636" s="84">
        <v>172.92607914999999</v>
      </c>
      <c r="F636" s="84">
        <v>172.92607914999999</v>
      </c>
    </row>
    <row r="637" spans="1:6" ht="12.75" customHeight="1" x14ac:dyDescent="0.2">
      <c r="A637" s="83" t="s">
        <v>175</v>
      </c>
      <c r="B637" s="83">
        <v>5</v>
      </c>
      <c r="C637" s="84">
        <v>851.95140372000003</v>
      </c>
      <c r="D637" s="84">
        <v>844.19595589999994</v>
      </c>
      <c r="E637" s="84">
        <v>166.17170523999999</v>
      </c>
      <c r="F637" s="84">
        <v>166.17170523999999</v>
      </c>
    </row>
    <row r="638" spans="1:6" ht="12.75" customHeight="1" x14ac:dyDescent="0.2">
      <c r="A638" s="83" t="s">
        <v>175</v>
      </c>
      <c r="B638" s="83">
        <v>6</v>
      </c>
      <c r="C638" s="84">
        <v>844.64122656999996</v>
      </c>
      <c r="D638" s="84">
        <v>835.32905505999997</v>
      </c>
      <c r="E638" s="84">
        <v>164.42634265999999</v>
      </c>
      <c r="F638" s="84">
        <v>164.42634265999999</v>
      </c>
    </row>
    <row r="639" spans="1:6" ht="12.75" customHeight="1" x14ac:dyDescent="0.2">
      <c r="A639" s="83" t="s">
        <v>175</v>
      </c>
      <c r="B639" s="83">
        <v>7</v>
      </c>
      <c r="C639" s="84">
        <v>814.22328129000005</v>
      </c>
      <c r="D639" s="84">
        <v>807.19353640999998</v>
      </c>
      <c r="E639" s="84">
        <v>158.88814138999999</v>
      </c>
      <c r="F639" s="84">
        <v>158.88814138999999</v>
      </c>
    </row>
    <row r="640" spans="1:6" ht="12.75" customHeight="1" x14ac:dyDescent="0.2">
      <c r="A640" s="83" t="s">
        <v>175</v>
      </c>
      <c r="B640" s="83">
        <v>8</v>
      </c>
      <c r="C640" s="84">
        <v>799.94000665999999</v>
      </c>
      <c r="D640" s="84">
        <v>792.98447708000003</v>
      </c>
      <c r="E640" s="84">
        <v>156.09122723999999</v>
      </c>
      <c r="F640" s="84">
        <v>156.09122723999999</v>
      </c>
    </row>
    <row r="641" spans="1:6" ht="12.75" customHeight="1" x14ac:dyDescent="0.2">
      <c r="A641" s="83" t="s">
        <v>175</v>
      </c>
      <c r="B641" s="83">
        <v>9</v>
      </c>
      <c r="C641" s="84">
        <v>766.72115453000004</v>
      </c>
      <c r="D641" s="84">
        <v>766.50312183000005</v>
      </c>
      <c r="E641" s="84">
        <v>150.87863184</v>
      </c>
      <c r="F641" s="84">
        <v>150.87863184</v>
      </c>
    </row>
    <row r="642" spans="1:6" ht="12.75" customHeight="1" x14ac:dyDescent="0.2">
      <c r="A642" s="83" t="s">
        <v>175</v>
      </c>
      <c r="B642" s="83">
        <v>10</v>
      </c>
      <c r="C642" s="84">
        <v>743.17489141999999</v>
      </c>
      <c r="D642" s="84">
        <v>738.97890796000002</v>
      </c>
      <c r="E642" s="84">
        <v>145.46075992999999</v>
      </c>
      <c r="F642" s="84">
        <v>145.46075992999999</v>
      </c>
    </row>
    <row r="643" spans="1:6" ht="12.75" customHeight="1" x14ac:dyDescent="0.2">
      <c r="A643" s="83" t="s">
        <v>175</v>
      </c>
      <c r="B643" s="83">
        <v>11</v>
      </c>
      <c r="C643" s="84">
        <v>737.53761931999998</v>
      </c>
      <c r="D643" s="84">
        <v>730.79945080000005</v>
      </c>
      <c r="E643" s="84">
        <v>143.85071389999999</v>
      </c>
      <c r="F643" s="84">
        <v>143.85071389999999</v>
      </c>
    </row>
    <row r="644" spans="1:6" ht="12.75" customHeight="1" x14ac:dyDescent="0.2">
      <c r="A644" s="83" t="s">
        <v>175</v>
      </c>
      <c r="B644" s="83">
        <v>12</v>
      </c>
      <c r="C644" s="84">
        <v>764.79304281999998</v>
      </c>
      <c r="D644" s="84">
        <v>760.46983593000004</v>
      </c>
      <c r="E644" s="84">
        <v>149.69103860000001</v>
      </c>
      <c r="F644" s="84">
        <v>149.69103860000001</v>
      </c>
    </row>
    <row r="645" spans="1:6" ht="12.75" customHeight="1" x14ac:dyDescent="0.2">
      <c r="A645" s="83" t="s">
        <v>175</v>
      </c>
      <c r="B645" s="83">
        <v>13</v>
      </c>
      <c r="C645" s="84">
        <v>771.79406627000003</v>
      </c>
      <c r="D645" s="84">
        <v>770.32477472999994</v>
      </c>
      <c r="E645" s="84">
        <v>151.63088678</v>
      </c>
      <c r="F645" s="84">
        <v>151.63088678</v>
      </c>
    </row>
    <row r="646" spans="1:6" ht="12.75" customHeight="1" x14ac:dyDescent="0.2">
      <c r="A646" s="83" t="s">
        <v>175</v>
      </c>
      <c r="B646" s="83">
        <v>14</v>
      </c>
      <c r="C646" s="84">
        <v>793.75804334999998</v>
      </c>
      <c r="D646" s="84">
        <v>784.93340579999995</v>
      </c>
      <c r="E646" s="84">
        <v>154.50645272</v>
      </c>
      <c r="F646" s="84">
        <v>154.50645272</v>
      </c>
    </row>
    <row r="647" spans="1:6" ht="12.75" customHeight="1" x14ac:dyDescent="0.2">
      <c r="A647" s="83" t="s">
        <v>175</v>
      </c>
      <c r="B647" s="83">
        <v>15</v>
      </c>
      <c r="C647" s="84">
        <v>807.08848202000001</v>
      </c>
      <c r="D647" s="84">
        <v>797.60759709000001</v>
      </c>
      <c r="E647" s="84">
        <v>157.00124313000001</v>
      </c>
      <c r="F647" s="84">
        <v>157.00124313000001</v>
      </c>
    </row>
    <row r="648" spans="1:6" ht="12.75" customHeight="1" x14ac:dyDescent="0.2">
      <c r="A648" s="83" t="s">
        <v>175</v>
      </c>
      <c r="B648" s="83">
        <v>16</v>
      </c>
      <c r="C648" s="84">
        <v>812.34192172999997</v>
      </c>
      <c r="D648" s="84">
        <v>806.98002757999996</v>
      </c>
      <c r="E648" s="84">
        <v>158.84611426999999</v>
      </c>
      <c r="F648" s="84">
        <v>158.84611426999999</v>
      </c>
    </row>
    <row r="649" spans="1:6" ht="12.75" customHeight="1" x14ac:dyDescent="0.2">
      <c r="A649" s="83" t="s">
        <v>175</v>
      </c>
      <c r="B649" s="83">
        <v>17</v>
      </c>
      <c r="C649" s="84">
        <v>814.43023742000003</v>
      </c>
      <c r="D649" s="84">
        <v>806.97003984000003</v>
      </c>
      <c r="E649" s="84">
        <v>158.84414828000001</v>
      </c>
      <c r="F649" s="84">
        <v>158.84414828000001</v>
      </c>
    </row>
    <row r="650" spans="1:6" ht="12.75" customHeight="1" x14ac:dyDescent="0.2">
      <c r="A650" s="83" t="s">
        <v>175</v>
      </c>
      <c r="B650" s="83">
        <v>18</v>
      </c>
      <c r="C650" s="84">
        <v>811.57414796</v>
      </c>
      <c r="D650" s="84">
        <v>810.46165536000001</v>
      </c>
      <c r="E650" s="84">
        <v>159.5314386</v>
      </c>
      <c r="F650" s="84">
        <v>159.5314386</v>
      </c>
    </row>
    <row r="651" spans="1:6" ht="12.75" customHeight="1" x14ac:dyDescent="0.2">
      <c r="A651" s="83" t="s">
        <v>175</v>
      </c>
      <c r="B651" s="83">
        <v>19</v>
      </c>
      <c r="C651" s="84">
        <v>793.66035126999998</v>
      </c>
      <c r="D651" s="84">
        <v>786.45788127000003</v>
      </c>
      <c r="E651" s="84">
        <v>154.80653078</v>
      </c>
      <c r="F651" s="84">
        <v>154.80653078</v>
      </c>
    </row>
    <row r="652" spans="1:6" ht="12.75" customHeight="1" x14ac:dyDescent="0.2">
      <c r="A652" s="83" t="s">
        <v>175</v>
      </c>
      <c r="B652" s="83">
        <v>20</v>
      </c>
      <c r="C652" s="84">
        <v>792.38698953000005</v>
      </c>
      <c r="D652" s="84">
        <v>787.78750739999998</v>
      </c>
      <c r="E652" s="84">
        <v>155.06825466000001</v>
      </c>
      <c r="F652" s="84">
        <v>155.06825466000001</v>
      </c>
    </row>
    <row r="653" spans="1:6" ht="12.75" customHeight="1" x14ac:dyDescent="0.2">
      <c r="A653" s="83" t="s">
        <v>175</v>
      </c>
      <c r="B653" s="83">
        <v>21</v>
      </c>
      <c r="C653" s="84">
        <v>802.40123298000003</v>
      </c>
      <c r="D653" s="84">
        <v>793.71997449000003</v>
      </c>
      <c r="E653" s="84">
        <v>156.2360027</v>
      </c>
      <c r="F653" s="84">
        <v>156.2360027</v>
      </c>
    </row>
    <row r="654" spans="1:6" ht="12.75" customHeight="1" x14ac:dyDescent="0.2">
      <c r="A654" s="83" t="s">
        <v>175</v>
      </c>
      <c r="B654" s="83">
        <v>22</v>
      </c>
      <c r="C654" s="84">
        <v>815.46129123000003</v>
      </c>
      <c r="D654" s="84">
        <v>807.07234261999997</v>
      </c>
      <c r="E654" s="84">
        <v>158.86428558</v>
      </c>
      <c r="F654" s="84">
        <v>158.86428558</v>
      </c>
    </row>
    <row r="655" spans="1:6" ht="12.75" customHeight="1" x14ac:dyDescent="0.2">
      <c r="A655" s="83" t="s">
        <v>175</v>
      </c>
      <c r="B655" s="83">
        <v>23</v>
      </c>
      <c r="C655" s="84">
        <v>818.44895110000004</v>
      </c>
      <c r="D655" s="84">
        <v>809.63331470000003</v>
      </c>
      <c r="E655" s="84">
        <v>159.36838785</v>
      </c>
      <c r="F655" s="84">
        <v>159.36838785</v>
      </c>
    </row>
    <row r="656" spans="1:6" ht="12.75" customHeight="1" x14ac:dyDescent="0.2">
      <c r="A656" s="83" t="s">
        <v>175</v>
      </c>
      <c r="B656" s="83">
        <v>24</v>
      </c>
      <c r="C656" s="84">
        <v>827.36269608999999</v>
      </c>
      <c r="D656" s="84">
        <v>818.21225150999999</v>
      </c>
      <c r="E656" s="84">
        <v>161.05706753999999</v>
      </c>
      <c r="F656" s="84">
        <v>161.05706753999999</v>
      </c>
    </row>
    <row r="657" spans="1:6" ht="12.75" customHeight="1" x14ac:dyDescent="0.2">
      <c r="A657" s="83" t="s">
        <v>176</v>
      </c>
      <c r="B657" s="83">
        <v>1</v>
      </c>
      <c r="C657" s="84">
        <v>850.1847391</v>
      </c>
      <c r="D657" s="84">
        <v>843.58960517000003</v>
      </c>
      <c r="E657" s="84">
        <v>166.05235103999999</v>
      </c>
      <c r="F657" s="84">
        <v>166.05235103999999</v>
      </c>
    </row>
    <row r="658" spans="1:6" ht="12.75" customHeight="1" x14ac:dyDescent="0.2">
      <c r="A658" s="83" t="s">
        <v>176</v>
      </c>
      <c r="B658" s="83">
        <v>2</v>
      </c>
      <c r="C658" s="84">
        <v>859.76577180000004</v>
      </c>
      <c r="D658" s="84">
        <v>850.69924294999998</v>
      </c>
      <c r="E658" s="84">
        <v>167.45181360000001</v>
      </c>
      <c r="F658" s="84">
        <v>167.45181360000001</v>
      </c>
    </row>
    <row r="659" spans="1:6" ht="12.75" customHeight="1" x14ac:dyDescent="0.2">
      <c r="A659" s="83" t="s">
        <v>176</v>
      </c>
      <c r="B659" s="83">
        <v>3</v>
      </c>
      <c r="C659" s="84">
        <v>872.21346344999995</v>
      </c>
      <c r="D659" s="84">
        <v>863.07965822999995</v>
      </c>
      <c r="E659" s="84">
        <v>169.88877708000001</v>
      </c>
      <c r="F659" s="84">
        <v>169.88877708000001</v>
      </c>
    </row>
    <row r="660" spans="1:6" ht="12.75" customHeight="1" x14ac:dyDescent="0.2">
      <c r="A660" s="83" t="s">
        <v>176</v>
      </c>
      <c r="B660" s="83">
        <v>4</v>
      </c>
      <c r="C660" s="84">
        <v>875.63115499000003</v>
      </c>
      <c r="D660" s="84">
        <v>872.92026592000002</v>
      </c>
      <c r="E660" s="84">
        <v>171.82580432</v>
      </c>
      <c r="F660" s="84">
        <v>171.82580432</v>
      </c>
    </row>
    <row r="661" spans="1:6" ht="12.75" customHeight="1" x14ac:dyDescent="0.2">
      <c r="A661" s="83" t="s">
        <v>176</v>
      </c>
      <c r="B661" s="83">
        <v>5</v>
      </c>
      <c r="C661" s="84">
        <v>869.51540660000001</v>
      </c>
      <c r="D661" s="84">
        <v>867.75707370999999</v>
      </c>
      <c r="E661" s="84">
        <v>170.80948050999999</v>
      </c>
      <c r="F661" s="84">
        <v>170.80948050999999</v>
      </c>
    </row>
    <row r="662" spans="1:6" ht="12.75" customHeight="1" x14ac:dyDescent="0.2">
      <c r="A662" s="83" t="s">
        <v>176</v>
      </c>
      <c r="B662" s="83">
        <v>6</v>
      </c>
      <c r="C662" s="84">
        <v>861.75528281000004</v>
      </c>
      <c r="D662" s="84">
        <v>861.27228276999995</v>
      </c>
      <c r="E662" s="84">
        <v>169.53301293000001</v>
      </c>
      <c r="F662" s="84">
        <v>169.53301293000001</v>
      </c>
    </row>
    <row r="663" spans="1:6" ht="12.75" customHeight="1" x14ac:dyDescent="0.2">
      <c r="A663" s="83" t="s">
        <v>176</v>
      </c>
      <c r="B663" s="83">
        <v>7</v>
      </c>
      <c r="C663" s="84">
        <v>829.20401087000005</v>
      </c>
      <c r="D663" s="84">
        <v>821.69372701999998</v>
      </c>
      <c r="E663" s="84">
        <v>161.74236189000001</v>
      </c>
      <c r="F663" s="84">
        <v>161.74236189000001</v>
      </c>
    </row>
    <row r="664" spans="1:6" ht="12.75" customHeight="1" x14ac:dyDescent="0.2">
      <c r="A664" s="83" t="s">
        <v>176</v>
      </c>
      <c r="B664" s="83">
        <v>8</v>
      </c>
      <c r="C664" s="84">
        <v>802.01960942000005</v>
      </c>
      <c r="D664" s="84">
        <v>794.90835188999995</v>
      </c>
      <c r="E664" s="84">
        <v>156.46992315</v>
      </c>
      <c r="F664" s="84">
        <v>156.46992315</v>
      </c>
    </row>
    <row r="665" spans="1:6" ht="12.75" customHeight="1" x14ac:dyDescent="0.2">
      <c r="A665" s="83" t="s">
        <v>176</v>
      </c>
      <c r="B665" s="83">
        <v>9</v>
      </c>
      <c r="C665" s="84">
        <v>768.13457244000006</v>
      </c>
      <c r="D665" s="84">
        <v>760.88385970000002</v>
      </c>
      <c r="E665" s="84">
        <v>149.77253511999999</v>
      </c>
      <c r="F665" s="84">
        <v>149.77253511999999</v>
      </c>
    </row>
    <row r="666" spans="1:6" ht="12.75" customHeight="1" x14ac:dyDescent="0.2">
      <c r="A666" s="83" t="s">
        <v>176</v>
      </c>
      <c r="B666" s="83">
        <v>10</v>
      </c>
      <c r="C666" s="84">
        <v>761.91540085999998</v>
      </c>
      <c r="D666" s="84">
        <v>759.11638052000001</v>
      </c>
      <c r="E666" s="84">
        <v>149.42462416000001</v>
      </c>
      <c r="F666" s="84">
        <v>149.42462416000001</v>
      </c>
    </row>
    <row r="667" spans="1:6" ht="12.75" customHeight="1" x14ac:dyDescent="0.2">
      <c r="A667" s="83" t="s">
        <v>176</v>
      </c>
      <c r="B667" s="83">
        <v>11</v>
      </c>
      <c r="C667" s="84">
        <v>780.97176536999996</v>
      </c>
      <c r="D667" s="84">
        <v>771.71672166999997</v>
      </c>
      <c r="E667" s="84">
        <v>151.9048779</v>
      </c>
      <c r="F667" s="84">
        <v>151.9048779</v>
      </c>
    </row>
    <row r="668" spans="1:6" ht="12.75" customHeight="1" x14ac:dyDescent="0.2">
      <c r="A668" s="83" t="s">
        <v>176</v>
      </c>
      <c r="B668" s="83">
        <v>12</v>
      </c>
      <c r="C668" s="84">
        <v>786.97677551000004</v>
      </c>
      <c r="D668" s="84">
        <v>781.34631880999996</v>
      </c>
      <c r="E668" s="84">
        <v>153.80036978000001</v>
      </c>
      <c r="F668" s="84">
        <v>153.80036978000001</v>
      </c>
    </row>
    <row r="669" spans="1:6" ht="12.75" customHeight="1" x14ac:dyDescent="0.2">
      <c r="A669" s="83" t="s">
        <v>176</v>
      </c>
      <c r="B669" s="83">
        <v>13</v>
      </c>
      <c r="C669" s="84">
        <v>800.45021683000004</v>
      </c>
      <c r="D669" s="84">
        <v>798.02888089999999</v>
      </c>
      <c r="E669" s="84">
        <v>157.08416872000001</v>
      </c>
      <c r="F669" s="84">
        <v>157.08416872000001</v>
      </c>
    </row>
    <row r="670" spans="1:6" ht="12.75" customHeight="1" x14ac:dyDescent="0.2">
      <c r="A670" s="83" t="s">
        <v>176</v>
      </c>
      <c r="B670" s="83">
        <v>14</v>
      </c>
      <c r="C670" s="84">
        <v>829.58520686999998</v>
      </c>
      <c r="D670" s="84">
        <v>820.60461889999999</v>
      </c>
      <c r="E670" s="84">
        <v>161.52798161999999</v>
      </c>
      <c r="F670" s="84">
        <v>161.52798161999999</v>
      </c>
    </row>
    <row r="671" spans="1:6" ht="12.75" customHeight="1" x14ac:dyDescent="0.2">
      <c r="A671" s="83" t="s">
        <v>176</v>
      </c>
      <c r="B671" s="83">
        <v>15</v>
      </c>
      <c r="C671" s="84">
        <v>848.64914628999998</v>
      </c>
      <c r="D671" s="84">
        <v>839.34384273000001</v>
      </c>
      <c r="E671" s="84">
        <v>165.21661429</v>
      </c>
      <c r="F671" s="84">
        <v>165.21661429</v>
      </c>
    </row>
    <row r="672" spans="1:6" ht="12.75" customHeight="1" x14ac:dyDescent="0.2">
      <c r="A672" s="83" t="s">
        <v>176</v>
      </c>
      <c r="B672" s="83">
        <v>16</v>
      </c>
      <c r="C672" s="84">
        <v>851.84246608000001</v>
      </c>
      <c r="D672" s="84">
        <v>849.12270813999999</v>
      </c>
      <c r="E672" s="84">
        <v>167.14148815999999</v>
      </c>
      <c r="F672" s="84">
        <v>167.14148815999999</v>
      </c>
    </row>
    <row r="673" spans="1:6" ht="12.75" customHeight="1" x14ac:dyDescent="0.2">
      <c r="A673" s="83" t="s">
        <v>176</v>
      </c>
      <c r="B673" s="83">
        <v>17</v>
      </c>
      <c r="C673" s="84">
        <v>857.30193710000003</v>
      </c>
      <c r="D673" s="84">
        <v>848.52479792999998</v>
      </c>
      <c r="E673" s="84">
        <v>167.02379540000001</v>
      </c>
      <c r="F673" s="84">
        <v>167.02379540000001</v>
      </c>
    </row>
    <row r="674" spans="1:6" ht="12.75" customHeight="1" x14ac:dyDescent="0.2">
      <c r="A674" s="83" t="s">
        <v>176</v>
      </c>
      <c r="B674" s="83">
        <v>18</v>
      </c>
      <c r="C674" s="84">
        <v>837.42614893999996</v>
      </c>
      <c r="D674" s="84">
        <v>828.74034941000002</v>
      </c>
      <c r="E674" s="84">
        <v>163.12942049</v>
      </c>
      <c r="F674" s="84">
        <v>163.12942049</v>
      </c>
    </row>
    <row r="675" spans="1:6" ht="12.75" customHeight="1" x14ac:dyDescent="0.2">
      <c r="A675" s="83" t="s">
        <v>176</v>
      </c>
      <c r="B675" s="83">
        <v>19</v>
      </c>
      <c r="C675" s="84">
        <v>802.71387659000004</v>
      </c>
      <c r="D675" s="84">
        <v>799.70213808000005</v>
      </c>
      <c r="E675" s="84">
        <v>157.41353301000001</v>
      </c>
      <c r="F675" s="84">
        <v>157.41353301000001</v>
      </c>
    </row>
    <row r="676" spans="1:6" ht="12.75" customHeight="1" x14ac:dyDescent="0.2">
      <c r="A676" s="83" t="s">
        <v>176</v>
      </c>
      <c r="B676" s="83">
        <v>20</v>
      </c>
      <c r="C676" s="84">
        <v>820.52479057999994</v>
      </c>
      <c r="D676" s="84">
        <v>812.03180734</v>
      </c>
      <c r="E676" s="84">
        <v>159.84050764</v>
      </c>
      <c r="F676" s="84">
        <v>159.84050764</v>
      </c>
    </row>
    <row r="677" spans="1:6" ht="12.75" customHeight="1" x14ac:dyDescent="0.2">
      <c r="A677" s="83" t="s">
        <v>176</v>
      </c>
      <c r="B677" s="83">
        <v>21</v>
      </c>
      <c r="C677" s="84">
        <v>823.99240768000004</v>
      </c>
      <c r="D677" s="84">
        <v>813.47876191</v>
      </c>
      <c r="E677" s="84">
        <v>160.12532647</v>
      </c>
      <c r="F677" s="84">
        <v>160.12532647</v>
      </c>
    </row>
    <row r="678" spans="1:6" ht="12.75" customHeight="1" x14ac:dyDescent="0.2">
      <c r="A678" s="83" t="s">
        <v>176</v>
      </c>
      <c r="B678" s="83">
        <v>22</v>
      </c>
      <c r="C678" s="84">
        <v>830.51320330999999</v>
      </c>
      <c r="D678" s="84">
        <v>824.55284465</v>
      </c>
      <c r="E678" s="84">
        <v>162.30515119</v>
      </c>
      <c r="F678" s="84">
        <v>162.30515119</v>
      </c>
    </row>
    <row r="679" spans="1:6" ht="12.75" customHeight="1" x14ac:dyDescent="0.2">
      <c r="A679" s="83" t="s">
        <v>176</v>
      </c>
      <c r="B679" s="83">
        <v>23</v>
      </c>
      <c r="C679" s="84">
        <v>838.83963960999995</v>
      </c>
      <c r="D679" s="84">
        <v>829.21622606000005</v>
      </c>
      <c r="E679" s="84">
        <v>163.22309215000001</v>
      </c>
      <c r="F679" s="84">
        <v>163.22309215000001</v>
      </c>
    </row>
    <row r="680" spans="1:6" ht="12.75" customHeight="1" x14ac:dyDescent="0.2">
      <c r="A680" s="83" t="s">
        <v>176</v>
      </c>
      <c r="B680" s="83">
        <v>24</v>
      </c>
      <c r="C680" s="84">
        <v>851.42383070000005</v>
      </c>
      <c r="D680" s="84">
        <v>840.62878312999999</v>
      </c>
      <c r="E680" s="84">
        <v>165.46954221999999</v>
      </c>
      <c r="F680" s="84">
        <v>165.46954221999999</v>
      </c>
    </row>
    <row r="681" spans="1:6" ht="12.75" customHeight="1" x14ac:dyDescent="0.2">
      <c r="A681" s="83" t="s">
        <v>177</v>
      </c>
      <c r="B681" s="83">
        <v>1</v>
      </c>
      <c r="C681" s="84">
        <v>801.48852146000002</v>
      </c>
      <c r="D681" s="84">
        <v>798.28170646000001</v>
      </c>
      <c r="E681" s="84">
        <v>157.13393496</v>
      </c>
      <c r="F681" s="84">
        <v>157.13393496</v>
      </c>
    </row>
    <row r="682" spans="1:6" ht="12.75" customHeight="1" x14ac:dyDescent="0.2">
      <c r="A682" s="83" t="s">
        <v>177</v>
      </c>
      <c r="B682" s="83">
        <v>2</v>
      </c>
      <c r="C682" s="84">
        <v>837.64429837</v>
      </c>
      <c r="D682" s="84">
        <v>828.74688203999995</v>
      </c>
      <c r="E682" s="84">
        <v>163.13070637000001</v>
      </c>
      <c r="F682" s="84">
        <v>163.13070637000001</v>
      </c>
    </row>
    <row r="683" spans="1:6" ht="12.75" customHeight="1" x14ac:dyDescent="0.2">
      <c r="A683" s="83" t="s">
        <v>177</v>
      </c>
      <c r="B683" s="83">
        <v>3</v>
      </c>
      <c r="C683" s="84">
        <v>854.32261459999995</v>
      </c>
      <c r="D683" s="84">
        <v>844.57616716999996</v>
      </c>
      <c r="E683" s="84">
        <v>166.24654611</v>
      </c>
      <c r="F683" s="84">
        <v>166.24654611</v>
      </c>
    </row>
    <row r="684" spans="1:6" ht="12.75" customHeight="1" x14ac:dyDescent="0.2">
      <c r="A684" s="83" t="s">
        <v>177</v>
      </c>
      <c r="B684" s="83">
        <v>4</v>
      </c>
      <c r="C684" s="84">
        <v>844.72527391000006</v>
      </c>
      <c r="D684" s="84">
        <v>844.37088982</v>
      </c>
      <c r="E684" s="84">
        <v>166.20613926999999</v>
      </c>
      <c r="F684" s="84">
        <v>166.20613926999999</v>
      </c>
    </row>
    <row r="685" spans="1:6" ht="12.75" customHeight="1" x14ac:dyDescent="0.2">
      <c r="A685" s="83" t="s">
        <v>177</v>
      </c>
      <c r="B685" s="83">
        <v>5</v>
      </c>
      <c r="C685" s="84">
        <v>855.29071952000004</v>
      </c>
      <c r="D685" s="84">
        <v>848.84447260000002</v>
      </c>
      <c r="E685" s="84">
        <v>167.08672021999999</v>
      </c>
      <c r="F685" s="84">
        <v>167.08672021999999</v>
      </c>
    </row>
    <row r="686" spans="1:6" ht="12.75" customHeight="1" x14ac:dyDescent="0.2">
      <c r="A686" s="83" t="s">
        <v>177</v>
      </c>
      <c r="B686" s="83">
        <v>6</v>
      </c>
      <c r="C686" s="84">
        <v>841.56973842000002</v>
      </c>
      <c r="D686" s="84">
        <v>832.91470291999997</v>
      </c>
      <c r="E686" s="84">
        <v>163.95110109000001</v>
      </c>
      <c r="F686" s="84">
        <v>163.95110109000001</v>
      </c>
    </row>
    <row r="687" spans="1:6" ht="12.75" customHeight="1" x14ac:dyDescent="0.2">
      <c r="A687" s="83" t="s">
        <v>177</v>
      </c>
      <c r="B687" s="83">
        <v>7</v>
      </c>
      <c r="C687" s="84">
        <v>806.14821294000001</v>
      </c>
      <c r="D687" s="84">
        <v>802.98029656000006</v>
      </c>
      <c r="E687" s="84">
        <v>158.05880640000001</v>
      </c>
      <c r="F687" s="84">
        <v>158.05880640000001</v>
      </c>
    </row>
    <row r="688" spans="1:6" ht="12.75" customHeight="1" x14ac:dyDescent="0.2">
      <c r="A688" s="83" t="s">
        <v>177</v>
      </c>
      <c r="B688" s="83">
        <v>8</v>
      </c>
      <c r="C688" s="84">
        <v>768.47260243999995</v>
      </c>
      <c r="D688" s="84">
        <v>763.68954042999997</v>
      </c>
      <c r="E688" s="84">
        <v>150.3248059</v>
      </c>
      <c r="F688" s="84">
        <v>150.3248059</v>
      </c>
    </row>
    <row r="689" spans="1:6" ht="12.75" customHeight="1" x14ac:dyDescent="0.2">
      <c r="A689" s="83" t="s">
        <v>177</v>
      </c>
      <c r="B689" s="83">
        <v>9</v>
      </c>
      <c r="C689" s="84">
        <v>754.74917521999998</v>
      </c>
      <c r="D689" s="84">
        <v>746.61452007000003</v>
      </c>
      <c r="E689" s="84">
        <v>146.96375538000001</v>
      </c>
      <c r="F689" s="84">
        <v>146.96375538000001</v>
      </c>
    </row>
    <row r="690" spans="1:6" ht="12.75" customHeight="1" x14ac:dyDescent="0.2">
      <c r="A690" s="83" t="s">
        <v>177</v>
      </c>
      <c r="B690" s="83">
        <v>10</v>
      </c>
      <c r="C690" s="84">
        <v>740.43543519000002</v>
      </c>
      <c r="D690" s="84">
        <v>737.28959195000004</v>
      </c>
      <c r="E690" s="84">
        <v>145.12823462</v>
      </c>
      <c r="F690" s="84">
        <v>145.12823462</v>
      </c>
    </row>
    <row r="691" spans="1:6" ht="12.75" customHeight="1" x14ac:dyDescent="0.2">
      <c r="A691" s="83" t="s">
        <v>177</v>
      </c>
      <c r="B691" s="83">
        <v>11</v>
      </c>
      <c r="C691" s="84">
        <v>740.86710073999996</v>
      </c>
      <c r="D691" s="84">
        <v>731.34726147000003</v>
      </c>
      <c r="E691" s="84">
        <v>143.95854507000001</v>
      </c>
      <c r="F691" s="84">
        <v>143.95854507000001</v>
      </c>
    </row>
    <row r="692" spans="1:6" ht="12.75" customHeight="1" x14ac:dyDescent="0.2">
      <c r="A692" s="83" t="s">
        <v>177</v>
      </c>
      <c r="B692" s="83">
        <v>12</v>
      </c>
      <c r="C692" s="84">
        <v>771.39831679999998</v>
      </c>
      <c r="D692" s="84">
        <v>763.08446208999999</v>
      </c>
      <c r="E692" s="84">
        <v>150.20570215000001</v>
      </c>
      <c r="F692" s="84">
        <v>150.20570215000001</v>
      </c>
    </row>
    <row r="693" spans="1:6" ht="12.75" customHeight="1" x14ac:dyDescent="0.2">
      <c r="A693" s="83" t="s">
        <v>177</v>
      </c>
      <c r="B693" s="83">
        <v>13</v>
      </c>
      <c r="C693" s="84">
        <v>786.99105193000003</v>
      </c>
      <c r="D693" s="84">
        <v>778.77995649000002</v>
      </c>
      <c r="E693" s="84">
        <v>153.29520649</v>
      </c>
      <c r="F693" s="84">
        <v>153.29520649</v>
      </c>
    </row>
    <row r="694" spans="1:6" ht="12.75" customHeight="1" x14ac:dyDescent="0.2">
      <c r="A694" s="83" t="s">
        <v>177</v>
      </c>
      <c r="B694" s="83">
        <v>14</v>
      </c>
      <c r="C694" s="84">
        <v>787.77715880000005</v>
      </c>
      <c r="D694" s="84">
        <v>778.98511809000001</v>
      </c>
      <c r="E694" s="84">
        <v>153.33559054</v>
      </c>
      <c r="F694" s="84">
        <v>153.33559054</v>
      </c>
    </row>
    <row r="695" spans="1:6" ht="12.75" customHeight="1" x14ac:dyDescent="0.2">
      <c r="A695" s="83" t="s">
        <v>177</v>
      </c>
      <c r="B695" s="83">
        <v>15</v>
      </c>
      <c r="C695" s="84">
        <v>802.40925588000005</v>
      </c>
      <c r="D695" s="84">
        <v>793.49515110000004</v>
      </c>
      <c r="E695" s="84">
        <v>156.19174842000001</v>
      </c>
      <c r="F695" s="84">
        <v>156.19174842000001</v>
      </c>
    </row>
    <row r="696" spans="1:6" ht="12.75" customHeight="1" x14ac:dyDescent="0.2">
      <c r="A696" s="83" t="s">
        <v>177</v>
      </c>
      <c r="B696" s="83">
        <v>16</v>
      </c>
      <c r="C696" s="84">
        <v>806.53158325000004</v>
      </c>
      <c r="D696" s="84">
        <v>801.79916012000001</v>
      </c>
      <c r="E696" s="84">
        <v>157.82631126000001</v>
      </c>
      <c r="F696" s="84">
        <v>157.82631126000001</v>
      </c>
    </row>
    <row r="697" spans="1:6" ht="12.75" customHeight="1" x14ac:dyDescent="0.2">
      <c r="A697" s="83" t="s">
        <v>177</v>
      </c>
      <c r="B697" s="83">
        <v>17</v>
      </c>
      <c r="C697" s="84">
        <v>804.84049888000004</v>
      </c>
      <c r="D697" s="84">
        <v>799.83107889999997</v>
      </c>
      <c r="E697" s="84">
        <v>157.43891375000001</v>
      </c>
      <c r="F697" s="84">
        <v>157.43891375000001</v>
      </c>
    </row>
    <row r="698" spans="1:6" ht="12.75" customHeight="1" x14ac:dyDescent="0.2">
      <c r="A698" s="83" t="s">
        <v>177</v>
      </c>
      <c r="B698" s="83">
        <v>18</v>
      </c>
      <c r="C698" s="84">
        <v>795.83281426999997</v>
      </c>
      <c r="D698" s="84">
        <v>785.24477721999995</v>
      </c>
      <c r="E698" s="84">
        <v>154.56774313</v>
      </c>
      <c r="F698" s="84">
        <v>154.56774313</v>
      </c>
    </row>
    <row r="699" spans="1:6" ht="12.75" customHeight="1" x14ac:dyDescent="0.2">
      <c r="A699" s="83" t="s">
        <v>177</v>
      </c>
      <c r="B699" s="83">
        <v>19</v>
      </c>
      <c r="C699" s="84">
        <v>769.25075518000006</v>
      </c>
      <c r="D699" s="84">
        <v>764.53743644999997</v>
      </c>
      <c r="E699" s="84">
        <v>150.49170591999999</v>
      </c>
      <c r="F699" s="84">
        <v>150.49170591999999</v>
      </c>
    </row>
    <row r="700" spans="1:6" ht="12.75" customHeight="1" x14ac:dyDescent="0.2">
      <c r="A700" s="83" t="s">
        <v>177</v>
      </c>
      <c r="B700" s="83">
        <v>20</v>
      </c>
      <c r="C700" s="84">
        <v>767.35147832999996</v>
      </c>
      <c r="D700" s="84">
        <v>760.25605360999998</v>
      </c>
      <c r="E700" s="84">
        <v>149.64895765</v>
      </c>
      <c r="F700" s="84">
        <v>149.64895765</v>
      </c>
    </row>
    <row r="701" spans="1:6" ht="12.75" customHeight="1" x14ac:dyDescent="0.2">
      <c r="A701" s="83" t="s">
        <v>177</v>
      </c>
      <c r="B701" s="83">
        <v>21</v>
      </c>
      <c r="C701" s="84">
        <v>779.07159149999995</v>
      </c>
      <c r="D701" s="84">
        <v>770.66755397999998</v>
      </c>
      <c r="E701" s="84">
        <v>151.69835952</v>
      </c>
      <c r="F701" s="84">
        <v>151.69835952</v>
      </c>
    </row>
    <row r="702" spans="1:6" ht="12.75" customHeight="1" x14ac:dyDescent="0.2">
      <c r="A702" s="83" t="s">
        <v>177</v>
      </c>
      <c r="B702" s="83">
        <v>22</v>
      </c>
      <c r="C702" s="84">
        <v>784.42640327000004</v>
      </c>
      <c r="D702" s="84">
        <v>779.46313642999996</v>
      </c>
      <c r="E702" s="84">
        <v>153.42968377</v>
      </c>
      <c r="F702" s="84">
        <v>153.42968377</v>
      </c>
    </row>
    <row r="703" spans="1:6" ht="12.75" customHeight="1" x14ac:dyDescent="0.2">
      <c r="A703" s="83" t="s">
        <v>177</v>
      </c>
      <c r="B703" s="83">
        <v>23</v>
      </c>
      <c r="C703" s="84">
        <v>795.13399201000004</v>
      </c>
      <c r="D703" s="84">
        <v>786.72485986000004</v>
      </c>
      <c r="E703" s="84">
        <v>154.8590829</v>
      </c>
      <c r="F703" s="84">
        <v>154.8590829</v>
      </c>
    </row>
    <row r="704" spans="1:6" ht="12.75" customHeight="1" x14ac:dyDescent="0.2">
      <c r="A704" s="83" t="s">
        <v>177</v>
      </c>
      <c r="B704" s="83">
        <v>24</v>
      </c>
      <c r="C704" s="84">
        <v>820.90441415999999</v>
      </c>
      <c r="D704" s="84">
        <v>811.50533494000001</v>
      </c>
      <c r="E704" s="84">
        <v>159.73687670000001</v>
      </c>
      <c r="F704" s="84">
        <v>159.73687670000001</v>
      </c>
    </row>
    <row r="705" spans="1:6" ht="12.75" customHeight="1" x14ac:dyDescent="0.2">
      <c r="A705" s="83" t="s">
        <v>178</v>
      </c>
      <c r="B705" s="83">
        <v>1</v>
      </c>
      <c r="C705" s="84">
        <v>861.68302022</v>
      </c>
      <c r="D705" s="84">
        <v>852.49127192000003</v>
      </c>
      <c r="E705" s="84">
        <v>167.80455695000001</v>
      </c>
      <c r="F705" s="84">
        <v>167.80455695000001</v>
      </c>
    </row>
    <row r="706" spans="1:6" ht="12.75" customHeight="1" x14ac:dyDescent="0.2">
      <c r="A706" s="83" t="s">
        <v>178</v>
      </c>
      <c r="B706" s="83">
        <v>2</v>
      </c>
      <c r="C706" s="84">
        <v>883.24113140999998</v>
      </c>
      <c r="D706" s="84">
        <v>873.54962507000005</v>
      </c>
      <c r="E706" s="84">
        <v>171.94968750999999</v>
      </c>
      <c r="F706" s="84">
        <v>171.94968750999999</v>
      </c>
    </row>
    <row r="707" spans="1:6" ht="12.75" customHeight="1" x14ac:dyDescent="0.2">
      <c r="A707" s="83" t="s">
        <v>178</v>
      </c>
      <c r="B707" s="83">
        <v>3</v>
      </c>
      <c r="C707" s="84">
        <v>885.56224197999995</v>
      </c>
      <c r="D707" s="84">
        <v>875.99788991000003</v>
      </c>
      <c r="E707" s="84">
        <v>172.43160445999999</v>
      </c>
      <c r="F707" s="84">
        <v>172.43160445999999</v>
      </c>
    </row>
    <row r="708" spans="1:6" ht="12.75" customHeight="1" x14ac:dyDescent="0.2">
      <c r="A708" s="83" t="s">
        <v>178</v>
      </c>
      <c r="B708" s="83">
        <v>4</v>
      </c>
      <c r="C708" s="84">
        <v>878.48165185000005</v>
      </c>
      <c r="D708" s="84">
        <v>877.33503820999999</v>
      </c>
      <c r="E708" s="84">
        <v>172.69480901</v>
      </c>
      <c r="F708" s="84">
        <v>172.69480901</v>
      </c>
    </row>
    <row r="709" spans="1:6" ht="12.75" customHeight="1" x14ac:dyDescent="0.2">
      <c r="A709" s="83" t="s">
        <v>178</v>
      </c>
      <c r="B709" s="83">
        <v>5</v>
      </c>
      <c r="C709" s="84">
        <v>872.47081790000004</v>
      </c>
      <c r="D709" s="84">
        <v>870.70650857999999</v>
      </c>
      <c r="E709" s="84">
        <v>171.39004786999999</v>
      </c>
      <c r="F709" s="84">
        <v>171.39004786999999</v>
      </c>
    </row>
    <row r="710" spans="1:6" ht="12.75" customHeight="1" x14ac:dyDescent="0.2">
      <c r="A710" s="83" t="s">
        <v>178</v>
      </c>
      <c r="B710" s="83">
        <v>6</v>
      </c>
      <c r="C710" s="84">
        <v>867.50835301999996</v>
      </c>
      <c r="D710" s="84">
        <v>859.14141465</v>
      </c>
      <c r="E710" s="84">
        <v>169.11357240999999</v>
      </c>
      <c r="F710" s="84">
        <v>169.11357240999999</v>
      </c>
    </row>
    <row r="711" spans="1:6" ht="12.75" customHeight="1" x14ac:dyDescent="0.2">
      <c r="A711" s="83" t="s">
        <v>178</v>
      </c>
      <c r="B711" s="83">
        <v>7</v>
      </c>
      <c r="C711" s="84">
        <v>827.01347520000002</v>
      </c>
      <c r="D711" s="84">
        <v>820.53669877000004</v>
      </c>
      <c r="E711" s="84">
        <v>161.51461221</v>
      </c>
      <c r="F711" s="84">
        <v>161.51461221</v>
      </c>
    </row>
    <row r="712" spans="1:6" ht="12.75" customHeight="1" x14ac:dyDescent="0.2">
      <c r="A712" s="83" t="s">
        <v>178</v>
      </c>
      <c r="B712" s="83">
        <v>8</v>
      </c>
      <c r="C712" s="84">
        <v>796.86004517000003</v>
      </c>
      <c r="D712" s="84">
        <v>789.64188672</v>
      </c>
      <c r="E712" s="84">
        <v>155.43327106999999</v>
      </c>
      <c r="F712" s="84">
        <v>155.43327106999999</v>
      </c>
    </row>
    <row r="713" spans="1:6" ht="12.75" customHeight="1" x14ac:dyDescent="0.2">
      <c r="A713" s="83" t="s">
        <v>178</v>
      </c>
      <c r="B713" s="83">
        <v>9</v>
      </c>
      <c r="C713" s="84">
        <v>775.72562454000001</v>
      </c>
      <c r="D713" s="84">
        <v>767.27136858999995</v>
      </c>
      <c r="E713" s="84">
        <v>151.02985369000001</v>
      </c>
      <c r="F713" s="84">
        <v>151.02985369000001</v>
      </c>
    </row>
    <row r="714" spans="1:6" ht="12.75" customHeight="1" x14ac:dyDescent="0.2">
      <c r="A714" s="83" t="s">
        <v>178</v>
      </c>
      <c r="B714" s="83">
        <v>10</v>
      </c>
      <c r="C714" s="84">
        <v>756.56403710999996</v>
      </c>
      <c r="D714" s="84">
        <v>755.92995725000003</v>
      </c>
      <c r="E714" s="84">
        <v>148.79740795000001</v>
      </c>
      <c r="F714" s="84">
        <v>148.79740795000001</v>
      </c>
    </row>
    <row r="715" spans="1:6" ht="12.75" customHeight="1" x14ac:dyDescent="0.2">
      <c r="A715" s="83" t="s">
        <v>178</v>
      </c>
      <c r="B715" s="83">
        <v>11</v>
      </c>
      <c r="C715" s="84">
        <v>745.31115996999995</v>
      </c>
      <c r="D715" s="84">
        <v>743.24185475000002</v>
      </c>
      <c r="E715" s="84">
        <v>146.29987925</v>
      </c>
      <c r="F715" s="84">
        <v>146.29987925</v>
      </c>
    </row>
    <row r="716" spans="1:6" ht="12.75" customHeight="1" x14ac:dyDescent="0.2">
      <c r="A716" s="83" t="s">
        <v>178</v>
      </c>
      <c r="B716" s="83">
        <v>12</v>
      </c>
      <c r="C716" s="84">
        <v>757.09498207000001</v>
      </c>
      <c r="D716" s="84">
        <v>749.26976599</v>
      </c>
      <c r="E716" s="84">
        <v>147.48641454</v>
      </c>
      <c r="F716" s="84">
        <v>147.48641454</v>
      </c>
    </row>
    <row r="717" spans="1:6" ht="12.75" customHeight="1" x14ac:dyDescent="0.2">
      <c r="A717" s="83" t="s">
        <v>178</v>
      </c>
      <c r="B717" s="83">
        <v>13</v>
      </c>
      <c r="C717" s="84">
        <v>784.41679634000002</v>
      </c>
      <c r="D717" s="84">
        <v>775.95157328000005</v>
      </c>
      <c r="E717" s="84">
        <v>152.73846696000001</v>
      </c>
      <c r="F717" s="84">
        <v>152.73846696000001</v>
      </c>
    </row>
    <row r="718" spans="1:6" ht="12.75" customHeight="1" x14ac:dyDescent="0.2">
      <c r="A718" s="83" t="s">
        <v>178</v>
      </c>
      <c r="B718" s="83">
        <v>14</v>
      </c>
      <c r="C718" s="84">
        <v>811.66721213000005</v>
      </c>
      <c r="D718" s="84">
        <v>801.09456403000002</v>
      </c>
      <c r="E718" s="84">
        <v>157.68761842000001</v>
      </c>
      <c r="F718" s="84">
        <v>157.68761842000001</v>
      </c>
    </row>
    <row r="719" spans="1:6" ht="12.75" customHeight="1" x14ac:dyDescent="0.2">
      <c r="A719" s="83" t="s">
        <v>178</v>
      </c>
      <c r="B719" s="83">
        <v>15</v>
      </c>
      <c r="C719" s="84">
        <v>838.30189500999995</v>
      </c>
      <c r="D719" s="84">
        <v>828.70481235</v>
      </c>
      <c r="E719" s="84">
        <v>163.12242537</v>
      </c>
      <c r="F719" s="84">
        <v>163.12242537</v>
      </c>
    </row>
    <row r="720" spans="1:6" ht="12.75" customHeight="1" x14ac:dyDescent="0.2">
      <c r="A720" s="83" t="s">
        <v>178</v>
      </c>
      <c r="B720" s="83">
        <v>16</v>
      </c>
      <c r="C720" s="84">
        <v>854.51797644999999</v>
      </c>
      <c r="D720" s="84">
        <v>845.24028285999998</v>
      </c>
      <c r="E720" s="84">
        <v>166.37727078</v>
      </c>
      <c r="F720" s="84">
        <v>166.37727078</v>
      </c>
    </row>
    <row r="721" spans="1:6" ht="12.75" customHeight="1" x14ac:dyDescent="0.2">
      <c r="A721" s="83" t="s">
        <v>178</v>
      </c>
      <c r="B721" s="83">
        <v>17</v>
      </c>
      <c r="C721" s="84">
        <v>840.71073782999997</v>
      </c>
      <c r="D721" s="84">
        <v>831.80483336999998</v>
      </c>
      <c r="E721" s="84">
        <v>163.73263413999999</v>
      </c>
      <c r="F721" s="84">
        <v>163.73263413999999</v>
      </c>
    </row>
    <row r="722" spans="1:6" ht="12.75" customHeight="1" x14ac:dyDescent="0.2">
      <c r="A722" s="83" t="s">
        <v>178</v>
      </c>
      <c r="B722" s="83">
        <v>18</v>
      </c>
      <c r="C722" s="84">
        <v>821.27424030999998</v>
      </c>
      <c r="D722" s="84">
        <v>812.59120666000001</v>
      </c>
      <c r="E722" s="84">
        <v>159.95061991</v>
      </c>
      <c r="F722" s="84">
        <v>159.95061991</v>
      </c>
    </row>
    <row r="723" spans="1:6" ht="12.75" customHeight="1" x14ac:dyDescent="0.2">
      <c r="A723" s="83" t="s">
        <v>178</v>
      </c>
      <c r="B723" s="83">
        <v>19</v>
      </c>
      <c r="C723" s="84">
        <v>774.08305741000004</v>
      </c>
      <c r="D723" s="84">
        <v>773.60808182000005</v>
      </c>
      <c r="E723" s="84">
        <v>152.27717362000001</v>
      </c>
      <c r="F723" s="84">
        <v>152.27717362000001</v>
      </c>
    </row>
    <row r="724" spans="1:6" ht="12.75" customHeight="1" x14ac:dyDescent="0.2">
      <c r="A724" s="83" t="s">
        <v>178</v>
      </c>
      <c r="B724" s="83">
        <v>20</v>
      </c>
      <c r="C724" s="84">
        <v>776.06533707999995</v>
      </c>
      <c r="D724" s="84">
        <v>767.90301102000001</v>
      </c>
      <c r="E724" s="84">
        <v>151.15418631</v>
      </c>
      <c r="F724" s="84">
        <v>151.15418631</v>
      </c>
    </row>
    <row r="725" spans="1:6" ht="12.75" customHeight="1" x14ac:dyDescent="0.2">
      <c r="A725" s="83" t="s">
        <v>178</v>
      </c>
      <c r="B725" s="83">
        <v>21</v>
      </c>
      <c r="C725" s="84">
        <v>786.23676040999999</v>
      </c>
      <c r="D725" s="84">
        <v>777.49815852999996</v>
      </c>
      <c r="E725" s="84">
        <v>153.04289711999999</v>
      </c>
      <c r="F725" s="84">
        <v>153.04289711999999</v>
      </c>
    </row>
    <row r="726" spans="1:6" ht="12.75" customHeight="1" x14ac:dyDescent="0.2">
      <c r="A726" s="83" t="s">
        <v>178</v>
      </c>
      <c r="B726" s="83">
        <v>22</v>
      </c>
      <c r="C726" s="84">
        <v>798.09656027000005</v>
      </c>
      <c r="D726" s="84">
        <v>793.04679883999995</v>
      </c>
      <c r="E726" s="84">
        <v>156.10349467</v>
      </c>
      <c r="F726" s="84">
        <v>156.10349467</v>
      </c>
    </row>
    <row r="727" spans="1:6" ht="12.75" customHeight="1" x14ac:dyDescent="0.2">
      <c r="A727" s="83" t="s">
        <v>178</v>
      </c>
      <c r="B727" s="83">
        <v>23</v>
      </c>
      <c r="C727" s="84">
        <v>802.37956608000002</v>
      </c>
      <c r="D727" s="84">
        <v>794.09045623999998</v>
      </c>
      <c r="E727" s="84">
        <v>156.30892840000001</v>
      </c>
      <c r="F727" s="84">
        <v>156.30892840000001</v>
      </c>
    </row>
    <row r="728" spans="1:6" ht="12.75" customHeight="1" x14ac:dyDescent="0.2">
      <c r="A728" s="83" t="s">
        <v>178</v>
      </c>
      <c r="B728" s="83">
        <v>24</v>
      </c>
      <c r="C728" s="84">
        <v>837.34308945999999</v>
      </c>
      <c r="D728" s="84">
        <v>826.62193753999998</v>
      </c>
      <c r="E728" s="84">
        <v>162.71243186000001</v>
      </c>
      <c r="F728" s="84">
        <v>162.71243186000001</v>
      </c>
    </row>
    <row r="729" spans="1:6" ht="12.75" customHeight="1" x14ac:dyDescent="0.2">
      <c r="A729" s="83" t="s">
        <v>179</v>
      </c>
      <c r="B729" s="83">
        <v>1</v>
      </c>
      <c r="C729" s="84">
        <v>850.93821507999996</v>
      </c>
      <c r="D729" s="84">
        <v>850.69865614000003</v>
      </c>
      <c r="E729" s="84">
        <v>167.45169809000001</v>
      </c>
      <c r="F729" s="84">
        <v>167.45169809000001</v>
      </c>
    </row>
    <row r="730" spans="1:6" ht="12.75" customHeight="1" x14ac:dyDescent="0.2">
      <c r="A730" s="83" t="s">
        <v>179</v>
      </c>
      <c r="B730" s="83">
        <v>2</v>
      </c>
      <c r="C730" s="84">
        <v>878.34559950000005</v>
      </c>
      <c r="D730" s="84">
        <v>871.20029761000001</v>
      </c>
      <c r="E730" s="84">
        <v>171.48724541000001</v>
      </c>
      <c r="F730" s="84">
        <v>171.48724541000001</v>
      </c>
    </row>
    <row r="731" spans="1:6" ht="12.75" customHeight="1" x14ac:dyDescent="0.2">
      <c r="A731" s="83" t="s">
        <v>179</v>
      </c>
      <c r="B731" s="83">
        <v>3</v>
      </c>
      <c r="C731" s="84">
        <v>884.47856524999997</v>
      </c>
      <c r="D731" s="84">
        <v>875.38310507999995</v>
      </c>
      <c r="E731" s="84">
        <v>172.31059009000001</v>
      </c>
      <c r="F731" s="84">
        <v>172.31059009000001</v>
      </c>
    </row>
    <row r="732" spans="1:6" ht="12.75" customHeight="1" x14ac:dyDescent="0.2">
      <c r="A732" s="83" t="s">
        <v>179</v>
      </c>
      <c r="B732" s="83">
        <v>4</v>
      </c>
      <c r="C732" s="84">
        <v>881.31170952000002</v>
      </c>
      <c r="D732" s="84">
        <v>877.15298011000004</v>
      </c>
      <c r="E732" s="84">
        <v>172.65897265000001</v>
      </c>
      <c r="F732" s="84">
        <v>172.65897265000001</v>
      </c>
    </row>
    <row r="733" spans="1:6" ht="12.75" customHeight="1" x14ac:dyDescent="0.2">
      <c r="A733" s="83" t="s">
        <v>179</v>
      </c>
      <c r="B733" s="83">
        <v>5</v>
      </c>
      <c r="C733" s="84">
        <v>868.98922350999999</v>
      </c>
      <c r="D733" s="84">
        <v>865.51737394999998</v>
      </c>
      <c r="E733" s="84">
        <v>170.36861755000001</v>
      </c>
      <c r="F733" s="84">
        <v>170.36861755000001</v>
      </c>
    </row>
    <row r="734" spans="1:6" ht="12.75" customHeight="1" x14ac:dyDescent="0.2">
      <c r="A734" s="83" t="s">
        <v>179</v>
      </c>
      <c r="B734" s="83">
        <v>6</v>
      </c>
      <c r="C734" s="84">
        <v>858.54879953</v>
      </c>
      <c r="D734" s="84">
        <v>854.11152274000005</v>
      </c>
      <c r="E734" s="84">
        <v>168.12348745</v>
      </c>
      <c r="F734" s="84">
        <v>168.12348745</v>
      </c>
    </row>
    <row r="735" spans="1:6" ht="12.75" customHeight="1" x14ac:dyDescent="0.2">
      <c r="A735" s="83" t="s">
        <v>179</v>
      </c>
      <c r="B735" s="83">
        <v>7</v>
      </c>
      <c r="C735" s="84">
        <v>829.52910897000004</v>
      </c>
      <c r="D735" s="84">
        <v>822.35942014</v>
      </c>
      <c r="E735" s="84">
        <v>161.87339706</v>
      </c>
      <c r="F735" s="84">
        <v>161.87339706</v>
      </c>
    </row>
    <row r="736" spans="1:6" ht="12.75" customHeight="1" x14ac:dyDescent="0.2">
      <c r="A736" s="83" t="s">
        <v>179</v>
      </c>
      <c r="B736" s="83">
        <v>8</v>
      </c>
      <c r="C736" s="84">
        <v>799.27632717999995</v>
      </c>
      <c r="D736" s="84">
        <v>791.97316803000001</v>
      </c>
      <c r="E736" s="84">
        <v>155.89216096000001</v>
      </c>
      <c r="F736" s="84">
        <v>155.89216096000001</v>
      </c>
    </row>
    <row r="737" spans="1:6" ht="12.75" customHeight="1" x14ac:dyDescent="0.2">
      <c r="A737" s="83" t="s">
        <v>179</v>
      </c>
      <c r="B737" s="83">
        <v>9</v>
      </c>
      <c r="C737" s="84">
        <v>772.05139439000004</v>
      </c>
      <c r="D737" s="84">
        <v>764.08283628000004</v>
      </c>
      <c r="E737" s="84">
        <v>150.40222233</v>
      </c>
      <c r="F737" s="84">
        <v>150.40222233</v>
      </c>
    </row>
    <row r="738" spans="1:6" ht="12.75" customHeight="1" x14ac:dyDescent="0.2">
      <c r="A738" s="83" t="s">
        <v>179</v>
      </c>
      <c r="B738" s="83">
        <v>10</v>
      </c>
      <c r="C738" s="84">
        <v>751.40071749000003</v>
      </c>
      <c r="D738" s="84">
        <v>747.02439501000003</v>
      </c>
      <c r="E738" s="84">
        <v>147.04443524999999</v>
      </c>
      <c r="F738" s="84">
        <v>147.04443524999999</v>
      </c>
    </row>
    <row r="739" spans="1:6" ht="12.75" customHeight="1" x14ac:dyDescent="0.2">
      <c r="A739" s="83" t="s">
        <v>179</v>
      </c>
      <c r="B739" s="83">
        <v>11</v>
      </c>
      <c r="C739" s="84">
        <v>753.45812950000004</v>
      </c>
      <c r="D739" s="84">
        <v>749.01267468000003</v>
      </c>
      <c r="E739" s="84">
        <v>147.43580863</v>
      </c>
      <c r="F739" s="84">
        <v>147.43580863</v>
      </c>
    </row>
    <row r="740" spans="1:6" ht="12.75" customHeight="1" x14ac:dyDescent="0.2">
      <c r="A740" s="83" t="s">
        <v>179</v>
      </c>
      <c r="B740" s="83">
        <v>12</v>
      </c>
      <c r="C740" s="84">
        <v>768.57186737999996</v>
      </c>
      <c r="D740" s="84">
        <v>762.21803531</v>
      </c>
      <c r="E740" s="84">
        <v>150.03515453</v>
      </c>
      <c r="F740" s="84">
        <v>150.03515453</v>
      </c>
    </row>
    <row r="741" spans="1:6" ht="12.75" customHeight="1" x14ac:dyDescent="0.2">
      <c r="A741" s="83" t="s">
        <v>179</v>
      </c>
      <c r="B741" s="83">
        <v>13</v>
      </c>
      <c r="C741" s="84">
        <v>780.00630887</v>
      </c>
      <c r="D741" s="84">
        <v>773.34918587000004</v>
      </c>
      <c r="E741" s="84">
        <v>152.22621248999999</v>
      </c>
      <c r="F741" s="84">
        <v>152.22621248999999</v>
      </c>
    </row>
    <row r="742" spans="1:6" ht="12.75" customHeight="1" x14ac:dyDescent="0.2">
      <c r="A742" s="83" t="s">
        <v>179</v>
      </c>
      <c r="B742" s="83">
        <v>14</v>
      </c>
      <c r="C742" s="84">
        <v>813.72771072</v>
      </c>
      <c r="D742" s="84">
        <v>807.26105129999996</v>
      </c>
      <c r="E742" s="84">
        <v>158.90143104000001</v>
      </c>
      <c r="F742" s="84">
        <v>158.90143104000001</v>
      </c>
    </row>
    <row r="743" spans="1:6" ht="12.75" customHeight="1" x14ac:dyDescent="0.2">
      <c r="A743" s="83" t="s">
        <v>179</v>
      </c>
      <c r="B743" s="83">
        <v>15</v>
      </c>
      <c r="C743" s="84">
        <v>849.12344293000001</v>
      </c>
      <c r="D743" s="84">
        <v>839.69038207999995</v>
      </c>
      <c r="E743" s="84">
        <v>165.28482717</v>
      </c>
      <c r="F743" s="84">
        <v>165.28482717</v>
      </c>
    </row>
    <row r="744" spans="1:6" ht="12.75" customHeight="1" x14ac:dyDescent="0.2">
      <c r="A744" s="83" t="s">
        <v>179</v>
      </c>
      <c r="B744" s="83">
        <v>16</v>
      </c>
      <c r="C744" s="84">
        <v>854.11188480999999</v>
      </c>
      <c r="D744" s="84">
        <v>847.28904415</v>
      </c>
      <c r="E744" s="84">
        <v>166.78054936999999</v>
      </c>
      <c r="F744" s="84">
        <v>166.78054936999999</v>
      </c>
    </row>
    <row r="745" spans="1:6" ht="12.75" customHeight="1" x14ac:dyDescent="0.2">
      <c r="A745" s="83" t="s">
        <v>179</v>
      </c>
      <c r="B745" s="83">
        <v>17</v>
      </c>
      <c r="C745" s="84">
        <v>829.95779319999997</v>
      </c>
      <c r="D745" s="84">
        <v>824.03257887999996</v>
      </c>
      <c r="E745" s="84">
        <v>162.20274197000001</v>
      </c>
      <c r="F745" s="84">
        <v>162.20274197000001</v>
      </c>
    </row>
    <row r="746" spans="1:6" ht="12.75" customHeight="1" x14ac:dyDescent="0.2">
      <c r="A746" s="83" t="s">
        <v>179</v>
      </c>
      <c r="B746" s="83">
        <v>18</v>
      </c>
      <c r="C746" s="84">
        <v>790.08374850999996</v>
      </c>
      <c r="D746" s="84">
        <v>786.23169268000004</v>
      </c>
      <c r="E746" s="84">
        <v>154.76200777</v>
      </c>
      <c r="F746" s="84">
        <v>154.76200777</v>
      </c>
    </row>
    <row r="747" spans="1:6" ht="12.75" customHeight="1" x14ac:dyDescent="0.2">
      <c r="A747" s="83" t="s">
        <v>179</v>
      </c>
      <c r="B747" s="83">
        <v>19</v>
      </c>
      <c r="C747" s="84">
        <v>770.04193183999996</v>
      </c>
      <c r="D747" s="84">
        <v>766.14988635999998</v>
      </c>
      <c r="E747" s="84">
        <v>150.80910089</v>
      </c>
      <c r="F747" s="84">
        <v>150.80910089</v>
      </c>
    </row>
    <row r="748" spans="1:6" ht="12.75" customHeight="1" x14ac:dyDescent="0.2">
      <c r="A748" s="83" t="s">
        <v>179</v>
      </c>
      <c r="B748" s="83">
        <v>20</v>
      </c>
      <c r="C748" s="84">
        <v>769.11710775999995</v>
      </c>
      <c r="D748" s="84">
        <v>767.96078654999997</v>
      </c>
      <c r="E748" s="84">
        <v>151.16555886</v>
      </c>
      <c r="F748" s="84">
        <v>151.16555886</v>
      </c>
    </row>
    <row r="749" spans="1:6" ht="12.75" customHeight="1" x14ac:dyDescent="0.2">
      <c r="A749" s="83" t="s">
        <v>179</v>
      </c>
      <c r="B749" s="83">
        <v>21</v>
      </c>
      <c r="C749" s="84">
        <v>776.15400427999998</v>
      </c>
      <c r="D749" s="84">
        <v>768.13493033999998</v>
      </c>
      <c r="E749" s="84">
        <v>151.19983736</v>
      </c>
      <c r="F749" s="84">
        <v>151.19983736</v>
      </c>
    </row>
    <row r="750" spans="1:6" ht="12.75" customHeight="1" x14ac:dyDescent="0.2">
      <c r="A750" s="83" t="s">
        <v>179</v>
      </c>
      <c r="B750" s="83">
        <v>22</v>
      </c>
      <c r="C750" s="84">
        <v>778.63417748999996</v>
      </c>
      <c r="D750" s="84">
        <v>776.48146240999995</v>
      </c>
      <c r="E750" s="84">
        <v>152.84277044000001</v>
      </c>
      <c r="F750" s="84">
        <v>152.84277044000001</v>
      </c>
    </row>
    <row r="751" spans="1:6" ht="12.75" customHeight="1" x14ac:dyDescent="0.2">
      <c r="A751" s="83" t="s">
        <v>179</v>
      </c>
      <c r="B751" s="83">
        <v>23</v>
      </c>
      <c r="C751" s="84">
        <v>780.97366356999999</v>
      </c>
      <c r="D751" s="84">
        <v>776.31738872999995</v>
      </c>
      <c r="E751" s="84">
        <v>152.81047415</v>
      </c>
      <c r="F751" s="84">
        <v>152.81047415</v>
      </c>
    </row>
    <row r="752" spans="1:6" ht="12.75" customHeight="1" x14ac:dyDescent="0.2">
      <c r="A752" s="83" t="s">
        <v>179</v>
      </c>
      <c r="B752" s="83">
        <v>24</v>
      </c>
      <c r="C752" s="84">
        <v>784.01500497999996</v>
      </c>
      <c r="D752" s="84">
        <v>777.31353081999998</v>
      </c>
      <c r="E752" s="84">
        <v>153.00655495999999</v>
      </c>
      <c r="F752" s="84">
        <v>153.00655495999999</v>
      </c>
    </row>
    <row r="753" spans="1:6" ht="12.75" customHeight="1" x14ac:dyDescent="0.2">
      <c r="A753" s="83" t="s">
        <v>180</v>
      </c>
      <c r="B753" s="83">
        <v>1</v>
      </c>
      <c r="C753" s="84">
        <v>819.11185054999999</v>
      </c>
      <c r="D753" s="84">
        <v>815.8345233</v>
      </c>
      <c r="E753" s="84">
        <v>160.58903502999999</v>
      </c>
      <c r="F753" s="84">
        <v>160.58903502999999</v>
      </c>
    </row>
    <row r="754" spans="1:6" ht="12.75" customHeight="1" x14ac:dyDescent="0.2">
      <c r="A754" s="83" t="s">
        <v>180</v>
      </c>
      <c r="B754" s="83">
        <v>2</v>
      </c>
      <c r="C754" s="84">
        <v>846.99150529999997</v>
      </c>
      <c r="D754" s="84">
        <v>839.59156311000004</v>
      </c>
      <c r="E754" s="84">
        <v>165.26537561999999</v>
      </c>
      <c r="F754" s="84">
        <v>165.26537561999999</v>
      </c>
    </row>
    <row r="755" spans="1:6" ht="12.75" customHeight="1" x14ac:dyDescent="0.2">
      <c r="A755" s="83" t="s">
        <v>180</v>
      </c>
      <c r="B755" s="83">
        <v>3</v>
      </c>
      <c r="C755" s="84">
        <v>861.210103</v>
      </c>
      <c r="D755" s="84">
        <v>852.22812568999996</v>
      </c>
      <c r="E755" s="84">
        <v>167.75275919000001</v>
      </c>
      <c r="F755" s="84">
        <v>167.75275919000001</v>
      </c>
    </row>
    <row r="756" spans="1:6" ht="12.75" customHeight="1" x14ac:dyDescent="0.2">
      <c r="A756" s="83" t="s">
        <v>180</v>
      </c>
      <c r="B756" s="83">
        <v>4</v>
      </c>
      <c r="C756" s="84">
        <v>857.92409744999998</v>
      </c>
      <c r="D756" s="84">
        <v>855.26802812000005</v>
      </c>
      <c r="E756" s="84">
        <v>168.35113421</v>
      </c>
      <c r="F756" s="84">
        <v>168.35113421</v>
      </c>
    </row>
    <row r="757" spans="1:6" ht="12.75" customHeight="1" x14ac:dyDescent="0.2">
      <c r="A757" s="83" t="s">
        <v>180</v>
      </c>
      <c r="B757" s="83">
        <v>5</v>
      </c>
      <c r="C757" s="84">
        <v>843.34519785999998</v>
      </c>
      <c r="D757" s="84">
        <v>842.60913562999997</v>
      </c>
      <c r="E757" s="84">
        <v>165.85935520999999</v>
      </c>
      <c r="F757" s="84">
        <v>165.85935520999999</v>
      </c>
    </row>
    <row r="758" spans="1:6" ht="12.75" customHeight="1" x14ac:dyDescent="0.2">
      <c r="A758" s="83" t="s">
        <v>180</v>
      </c>
      <c r="B758" s="83">
        <v>6</v>
      </c>
      <c r="C758" s="84">
        <v>824.48528792000002</v>
      </c>
      <c r="D758" s="84">
        <v>821.66430123999999</v>
      </c>
      <c r="E758" s="84">
        <v>161.73656971</v>
      </c>
      <c r="F758" s="84">
        <v>161.73656971</v>
      </c>
    </row>
    <row r="759" spans="1:6" ht="12.75" customHeight="1" x14ac:dyDescent="0.2">
      <c r="A759" s="83" t="s">
        <v>180</v>
      </c>
      <c r="B759" s="83">
        <v>7</v>
      </c>
      <c r="C759" s="84">
        <v>803.49237861999995</v>
      </c>
      <c r="D759" s="84">
        <v>798.74806969999997</v>
      </c>
      <c r="E759" s="84">
        <v>157.22573399000001</v>
      </c>
      <c r="F759" s="84">
        <v>157.22573399000001</v>
      </c>
    </row>
    <row r="760" spans="1:6" ht="12.75" customHeight="1" x14ac:dyDescent="0.2">
      <c r="A760" s="83" t="s">
        <v>180</v>
      </c>
      <c r="B760" s="83">
        <v>8</v>
      </c>
      <c r="C760" s="84">
        <v>799.03395380999996</v>
      </c>
      <c r="D760" s="84">
        <v>791.822406</v>
      </c>
      <c r="E760" s="84">
        <v>155.86248492999999</v>
      </c>
      <c r="F760" s="84">
        <v>155.86248492999999</v>
      </c>
    </row>
    <row r="761" spans="1:6" ht="12.75" customHeight="1" x14ac:dyDescent="0.2">
      <c r="A761" s="83" t="s">
        <v>180</v>
      </c>
      <c r="B761" s="83">
        <v>9</v>
      </c>
      <c r="C761" s="84">
        <v>777.70373855000003</v>
      </c>
      <c r="D761" s="84">
        <v>769.2279241</v>
      </c>
      <c r="E761" s="84">
        <v>151.41498247000001</v>
      </c>
      <c r="F761" s="84">
        <v>151.41498247000001</v>
      </c>
    </row>
    <row r="762" spans="1:6" ht="12.75" customHeight="1" x14ac:dyDescent="0.2">
      <c r="A762" s="83" t="s">
        <v>180</v>
      </c>
      <c r="B762" s="83">
        <v>10</v>
      </c>
      <c r="C762" s="84">
        <v>760.30559160999996</v>
      </c>
      <c r="D762" s="84">
        <v>755.90256257999999</v>
      </c>
      <c r="E762" s="84">
        <v>148.79201558</v>
      </c>
      <c r="F762" s="84">
        <v>148.79201558</v>
      </c>
    </row>
    <row r="763" spans="1:6" ht="12.75" customHeight="1" x14ac:dyDescent="0.2">
      <c r="A763" s="83" t="s">
        <v>180</v>
      </c>
      <c r="B763" s="83">
        <v>11</v>
      </c>
      <c r="C763" s="84">
        <v>763.49106919999997</v>
      </c>
      <c r="D763" s="84">
        <v>757.64030066999999</v>
      </c>
      <c r="E763" s="84">
        <v>149.13407230000001</v>
      </c>
      <c r="F763" s="84">
        <v>149.13407230000001</v>
      </c>
    </row>
    <row r="764" spans="1:6" ht="12.75" customHeight="1" x14ac:dyDescent="0.2">
      <c r="A764" s="83" t="s">
        <v>180</v>
      </c>
      <c r="B764" s="83">
        <v>12</v>
      </c>
      <c r="C764" s="84">
        <v>781.96371944999999</v>
      </c>
      <c r="D764" s="84">
        <v>775.38309708999998</v>
      </c>
      <c r="E764" s="84">
        <v>152.62656799000001</v>
      </c>
      <c r="F764" s="84">
        <v>152.62656799000001</v>
      </c>
    </row>
    <row r="765" spans="1:6" ht="12.75" customHeight="1" x14ac:dyDescent="0.2">
      <c r="A765" s="83" t="s">
        <v>180</v>
      </c>
      <c r="B765" s="83">
        <v>13</v>
      </c>
      <c r="C765" s="84">
        <v>793.09459508999998</v>
      </c>
      <c r="D765" s="84">
        <v>786.35304911000003</v>
      </c>
      <c r="E765" s="84">
        <v>154.7858956</v>
      </c>
      <c r="F765" s="84">
        <v>154.7858956</v>
      </c>
    </row>
    <row r="766" spans="1:6" ht="12.75" customHeight="1" x14ac:dyDescent="0.2">
      <c r="A766" s="83" t="s">
        <v>180</v>
      </c>
      <c r="B766" s="83">
        <v>14</v>
      </c>
      <c r="C766" s="84">
        <v>796.29642062999994</v>
      </c>
      <c r="D766" s="84">
        <v>789.73820895999995</v>
      </c>
      <c r="E766" s="84">
        <v>155.45223116</v>
      </c>
      <c r="F766" s="84">
        <v>155.45223116</v>
      </c>
    </row>
    <row r="767" spans="1:6" ht="12.75" customHeight="1" x14ac:dyDescent="0.2">
      <c r="A767" s="83" t="s">
        <v>180</v>
      </c>
      <c r="B767" s="83">
        <v>15</v>
      </c>
      <c r="C767" s="84">
        <v>809.55009523000001</v>
      </c>
      <c r="D767" s="84">
        <v>800.39088448999996</v>
      </c>
      <c r="E767" s="84">
        <v>157.54910598999999</v>
      </c>
      <c r="F767" s="84">
        <v>157.54910598999999</v>
      </c>
    </row>
    <row r="768" spans="1:6" ht="12.75" customHeight="1" x14ac:dyDescent="0.2">
      <c r="A768" s="83" t="s">
        <v>180</v>
      </c>
      <c r="B768" s="83">
        <v>16</v>
      </c>
      <c r="C768" s="84">
        <v>809.39621381999996</v>
      </c>
      <c r="D768" s="84">
        <v>801.07602283999995</v>
      </c>
      <c r="E768" s="84">
        <v>157.68396877000001</v>
      </c>
      <c r="F768" s="84">
        <v>157.68396877000001</v>
      </c>
    </row>
    <row r="769" spans="1:6" ht="12.75" customHeight="1" x14ac:dyDescent="0.2">
      <c r="A769" s="83" t="s">
        <v>180</v>
      </c>
      <c r="B769" s="83">
        <v>17</v>
      </c>
      <c r="C769" s="84">
        <v>799.39236040000003</v>
      </c>
      <c r="D769" s="84">
        <v>793.19472994</v>
      </c>
      <c r="E769" s="84">
        <v>156.13261345999999</v>
      </c>
      <c r="F769" s="84">
        <v>156.13261345999999</v>
      </c>
    </row>
    <row r="770" spans="1:6" ht="12.75" customHeight="1" x14ac:dyDescent="0.2">
      <c r="A770" s="83" t="s">
        <v>180</v>
      </c>
      <c r="B770" s="83">
        <v>18</v>
      </c>
      <c r="C770" s="84">
        <v>792.20721766999998</v>
      </c>
      <c r="D770" s="84">
        <v>787.17938853999999</v>
      </c>
      <c r="E770" s="84">
        <v>154.94855242</v>
      </c>
      <c r="F770" s="84">
        <v>154.94855242</v>
      </c>
    </row>
    <row r="771" spans="1:6" ht="12.75" customHeight="1" x14ac:dyDescent="0.2">
      <c r="A771" s="83" t="s">
        <v>180</v>
      </c>
      <c r="B771" s="83">
        <v>19</v>
      </c>
      <c r="C771" s="84">
        <v>770.60402509000005</v>
      </c>
      <c r="D771" s="84">
        <v>765.26963746000001</v>
      </c>
      <c r="E771" s="84">
        <v>150.63583252000001</v>
      </c>
      <c r="F771" s="84">
        <v>150.63583252000001</v>
      </c>
    </row>
    <row r="772" spans="1:6" ht="12.75" customHeight="1" x14ac:dyDescent="0.2">
      <c r="A772" s="83" t="s">
        <v>180</v>
      </c>
      <c r="B772" s="83">
        <v>20</v>
      </c>
      <c r="C772" s="84">
        <v>764.82444926000005</v>
      </c>
      <c r="D772" s="84">
        <v>763.03125796999996</v>
      </c>
      <c r="E772" s="84">
        <v>150.19522943999999</v>
      </c>
      <c r="F772" s="84">
        <v>150.19522943999999</v>
      </c>
    </row>
    <row r="773" spans="1:6" ht="12.75" customHeight="1" x14ac:dyDescent="0.2">
      <c r="A773" s="83" t="s">
        <v>180</v>
      </c>
      <c r="B773" s="83">
        <v>21</v>
      </c>
      <c r="C773" s="84">
        <v>782.18730856000002</v>
      </c>
      <c r="D773" s="84">
        <v>773.96910107999997</v>
      </c>
      <c r="E773" s="84">
        <v>152.34823671999999</v>
      </c>
      <c r="F773" s="84">
        <v>152.34823671999999</v>
      </c>
    </row>
    <row r="774" spans="1:6" ht="12.75" customHeight="1" x14ac:dyDescent="0.2">
      <c r="A774" s="83" t="s">
        <v>180</v>
      </c>
      <c r="B774" s="83">
        <v>22</v>
      </c>
      <c r="C774" s="84">
        <v>786.44202804999998</v>
      </c>
      <c r="D774" s="84">
        <v>784.65645651</v>
      </c>
      <c r="E774" s="84">
        <v>154.45193796000001</v>
      </c>
      <c r="F774" s="84">
        <v>154.45193796000001</v>
      </c>
    </row>
    <row r="775" spans="1:6" ht="12.75" customHeight="1" x14ac:dyDescent="0.2">
      <c r="A775" s="83" t="s">
        <v>180</v>
      </c>
      <c r="B775" s="83">
        <v>23</v>
      </c>
      <c r="C775" s="84">
        <v>786.16538498</v>
      </c>
      <c r="D775" s="84">
        <v>785.50555961999999</v>
      </c>
      <c r="E775" s="84">
        <v>154.61907558999999</v>
      </c>
      <c r="F775" s="84">
        <v>154.61907558999999</v>
      </c>
    </row>
    <row r="776" spans="1:6" ht="12.75" customHeight="1" x14ac:dyDescent="0.2">
      <c r="A776" s="83" t="s">
        <v>180</v>
      </c>
      <c r="B776" s="83">
        <v>24</v>
      </c>
      <c r="C776" s="84">
        <v>803.27224533000003</v>
      </c>
      <c r="D776" s="84">
        <v>798.47672689000001</v>
      </c>
      <c r="E776" s="84">
        <v>157.17232282000001</v>
      </c>
      <c r="F776" s="84">
        <v>157.17232282000001</v>
      </c>
    </row>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0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06" r:id="rId4"/>
      </mc:Fallback>
    </mc:AlternateContent>
    <mc:AlternateContent xmlns:mc="http://schemas.openxmlformats.org/markup-compatibility/2006">
      <mc:Choice Requires="x14">
        <oleObject progId="Equation.3" shapeId="120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07" r:id="rId6"/>
      </mc:Fallback>
    </mc:AlternateContent>
    <mc:AlternateContent xmlns:mc="http://schemas.openxmlformats.org/markup-compatibility/2006">
      <mc:Choice Requires="x14">
        <oleObject progId="Equation.3" shapeId="120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08" r:id="rId8"/>
      </mc:Fallback>
    </mc:AlternateContent>
    <mc:AlternateContent xmlns:mc="http://schemas.openxmlformats.org/markup-compatibility/2006">
      <mc:Choice Requires="x14">
        <oleObject progId="Equation.3" shapeId="120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09" r:id="rId10"/>
      </mc:Fallback>
    </mc:AlternateContent>
    <mc:AlternateContent xmlns:mc="http://schemas.openxmlformats.org/markup-compatibility/2006">
      <mc:Choice Requires="x14">
        <oleObject progId="Equation.3" shapeId="1210"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210" r:id="rId12"/>
      </mc:Fallback>
    </mc:AlternateContent>
    <mc:AlternateContent xmlns:mc="http://schemas.openxmlformats.org/markup-compatibility/2006">
      <mc:Choice Requires="x14">
        <oleObject progId="Equation.3" shapeId="121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11" r:id="rId14"/>
      </mc:Fallback>
    </mc:AlternateContent>
    <mc:AlternateContent xmlns:mc="http://schemas.openxmlformats.org/markup-compatibility/2006">
      <mc:Choice Requires="x14">
        <oleObject progId="Equation.3" shapeId="121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12" r:id="rId16"/>
      </mc:Fallback>
    </mc:AlternateContent>
    <mc:AlternateContent xmlns:mc="http://schemas.openxmlformats.org/markup-compatibility/2006">
      <mc:Choice Requires="x14">
        <oleObject progId="Equation.3" shapeId="1213"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213" r:id="rId18"/>
      </mc:Fallback>
    </mc:AlternateContent>
    <mc:AlternateContent xmlns:mc="http://schemas.openxmlformats.org/markup-compatibility/2006">
      <mc:Choice Requires="x14">
        <oleObject progId="Equation.3" shapeId="1214"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214" r:id="rId20"/>
      </mc:Fallback>
    </mc:AlternateContent>
    <mc:AlternateContent xmlns:mc="http://schemas.openxmlformats.org/markup-compatibility/2006">
      <mc:Choice Requires="x14">
        <oleObject progId="Equation.3" shapeId="121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15" r:id="rId22"/>
      </mc:Fallback>
    </mc:AlternateContent>
    <mc:AlternateContent xmlns:mc="http://schemas.openxmlformats.org/markup-compatibility/2006">
      <mc:Choice Requires="x14">
        <oleObject progId="Equation.3" shapeId="121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16" r:id="rId24"/>
      </mc:Fallback>
    </mc:AlternateContent>
    <mc:AlternateContent xmlns:mc="http://schemas.openxmlformats.org/markup-compatibility/2006">
      <mc:Choice Requires="x14">
        <oleObject progId="Equation.3" shapeId="121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17" r:id="rId26"/>
      </mc:Fallback>
    </mc:AlternateContent>
    <mc:AlternateContent xmlns:mc="http://schemas.openxmlformats.org/markup-compatibility/2006">
      <mc:Choice Requires="x14">
        <oleObject progId="Equation.3" shapeId="121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18" r:id="rId28"/>
      </mc:Fallback>
    </mc:AlternateContent>
    <mc:AlternateContent xmlns:mc="http://schemas.openxmlformats.org/markup-compatibility/2006">
      <mc:Choice Requires="x14">
        <oleObject progId="Equation.3" shapeId="121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19" r:id="rId30"/>
      </mc:Fallback>
    </mc:AlternateContent>
    <mc:AlternateContent xmlns:mc="http://schemas.openxmlformats.org/markup-compatibility/2006">
      <mc:Choice Requires="x14">
        <oleObject progId="Equation.3" shapeId="1220"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20" r:id="rId32"/>
      </mc:Fallback>
    </mc:AlternateContent>
    <mc:AlternateContent xmlns:mc="http://schemas.openxmlformats.org/markup-compatibility/2006">
      <mc:Choice Requires="x14">
        <oleObject progId="Equation.3" shapeId="1221"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21" r:id="rId33"/>
      </mc:Fallback>
    </mc:AlternateContent>
    <mc:AlternateContent xmlns:mc="http://schemas.openxmlformats.org/markup-compatibility/2006">
      <mc:Choice Requires="x14">
        <oleObject progId="Equation.3" shapeId="1222"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22" r:id="rId34"/>
      </mc:Fallback>
    </mc:AlternateContent>
    <mc:AlternateContent xmlns:mc="http://schemas.openxmlformats.org/markup-compatibility/2006">
      <mc:Choice Requires="x14">
        <oleObject progId="Equation.3" shapeId="1223"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23" r:id="rId35"/>
      </mc:Fallback>
    </mc:AlternateContent>
    <mc:AlternateContent xmlns:mc="http://schemas.openxmlformats.org/markup-compatibility/2006">
      <mc:Choice Requires="x14">
        <oleObject progId="Equation.3" shapeId="1224"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224" r:id="rId36"/>
      </mc:Fallback>
    </mc:AlternateContent>
    <mc:AlternateContent xmlns:mc="http://schemas.openxmlformats.org/markup-compatibility/2006">
      <mc:Choice Requires="x14">
        <oleObject progId="Equation.3" shapeId="1225"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25" r:id="rId37"/>
      </mc:Fallback>
    </mc:AlternateContent>
    <mc:AlternateContent xmlns:mc="http://schemas.openxmlformats.org/markup-compatibility/2006">
      <mc:Choice Requires="x14">
        <oleObject progId="Equation.3" shapeId="1226"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26" r:id="rId38"/>
      </mc:Fallback>
    </mc:AlternateContent>
    <mc:AlternateContent xmlns:mc="http://schemas.openxmlformats.org/markup-compatibility/2006">
      <mc:Choice Requires="x14">
        <oleObject progId="Equation.3" shapeId="1227"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227" r:id="rId39"/>
      </mc:Fallback>
    </mc:AlternateContent>
    <mc:AlternateContent xmlns:mc="http://schemas.openxmlformats.org/markup-compatibility/2006">
      <mc:Choice Requires="x14">
        <oleObject progId="Equation.3" shapeId="1228"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228" r:id="rId40"/>
      </mc:Fallback>
    </mc:AlternateContent>
    <mc:AlternateContent xmlns:mc="http://schemas.openxmlformats.org/markup-compatibility/2006">
      <mc:Choice Requires="x14">
        <oleObject progId="Equation.3" shapeId="1229"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29" r:id="rId41"/>
      </mc:Fallback>
    </mc:AlternateContent>
    <mc:AlternateContent xmlns:mc="http://schemas.openxmlformats.org/markup-compatibility/2006">
      <mc:Choice Requires="x14">
        <oleObject progId="Equation.3" shapeId="1230"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30" r:id="rId42"/>
      </mc:Fallback>
    </mc:AlternateContent>
    <mc:AlternateContent xmlns:mc="http://schemas.openxmlformats.org/markup-compatibility/2006">
      <mc:Choice Requires="x14">
        <oleObject progId="Equation.3" shapeId="1231"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31" r:id="rId43"/>
      </mc:Fallback>
    </mc:AlternateContent>
    <mc:AlternateContent xmlns:mc="http://schemas.openxmlformats.org/markup-compatibility/2006">
      <mc:Choice Requires="x14">
        <oleObject progId="Equation.3" shapeId="1232"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32" r:id="rId44"/>
      </mc:Fallback>
    </mc:AlternateContent>
    <mc:AlternateContent xmlns:mc="http://schemas.openxmlformats.org/markup-compatibility/2006">
      <mc:Choice Requires="x14">
        <oleObject progId="Equation.3" shapeId="1233"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33"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2020-02-20T04:12:22Z</dcterms:modified>
</cp:coreProperties>
</file>